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F17"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5" i="1"/>
  <c r="F26" i="1" s="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R13" i="25"/>
  <c r="N13" i="25"/>
  <c r="B13" i="25"/>
  <c r="Y13" i="25"/>
  <c r="M13" i="25"/>
  <c r="I13" i="25"/>
  <c r="K13" i="25"/>
  <c r="C13" i="25"/>
  <c r="X13" i="25"/>
  <c r="P13" i="25"/>
  <c r="O13" i="25"/>
  <c r="T13" i="25"/>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A14" i="25" l="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V14" i="25"/>
  <c r="R14" i="25"/>
  <c r="N14" i="25"/>
  <c r="J14" i="25"/>
  <c r="F14" i="25"/>
  <c r="B14" i="25"/>
  <c r="Y14" i="25"/>
  <c r="U14" i="25"/>
  <c r="Q14" i="25"/>
  <c r="M14" i="25"/>
  <c r="I14" i="25"/>
  <c r="E14" i="25"/>
  <c r="S14" i="25"/>
  <c r="K14" i="25"/>
  <c r="C14" i="25"/>
  <c r="W14" i="25"/>
  <c r="G14" i="25"/>
  <c r="L14" i="25"/>
  <c r="X14" i="25"/>
  <c r="P14" i="25"/>
  <c r="H14" i="25"/>
  <c r="O14" i="25"/>
  <c r="T14" i="25"/>
  <c r="D14" i="25"/>
  <c r="A15"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Y14" i="28" l="1"/>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<sst xmlns="http://schemas.openxmlformats.org/spreadsheetml/2006/main" count="1052" uniqueCount="174">
  <si>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</si>
  <si>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</si>
  <si>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</si>
  <si>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</si>
  <si>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</si>
  <si>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</si>
  <si>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</si>
  <si>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</si>
  <si>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</si>
  <si>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</si>
  <si>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</si>
  <si>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</si>
  <si>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</si>
  <si>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</si>
  <si>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</si>
  <si>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</si>
  <si>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</si>
  <si>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</si>
  <si>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</si>
  <si>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</si>
  <si>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</si>
  <si>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</si>
  <si>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</si>
  <si>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</si>
  <si>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</si>
  <si>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</si>
  <si>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</si>
  <si>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</si>
  <si>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</si>
  <si>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</si>
  <si>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</si>
  <si>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</si>
  <si>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</si>
  <si>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</si>
  <si>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</si>
  <si>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</si>
  <si>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</si>
  <si>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</si>
  <si>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</si>
  <si>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</si>
  <si>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</si>
  <si>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</si>
  <si>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</si>
  <si>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</si>
  <si>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</si>
  <si>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</si>
  <si>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</si>
  <si>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</si>
  <si>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</si>
  <si>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</si>
  <si>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</si>
  <si>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</si>
  <si>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</si>
  <si>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</si>
  <si>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</si>
  <si>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</si>
  <si>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</si>
  <si>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</si>
  <si>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</si>
  <si>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</si>
  <si>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</si>
  <si>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</si>
  <si>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</si>
  <si>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</si>
  <si>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</si>
  <si>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</si>
  <si>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</si>
  <si>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</si>
  <si>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</si>
  <si>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</si>
  <si>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</si>
  <si>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</si>
  <si>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</si>
  <si>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</si>
  <si>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</si>
  <si>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</si>
  <si>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</si>
  <si>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</si>
  <si>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</si>
  <si>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</si>
  <si>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</si>
  <si>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</si>
  <si>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</si>
  <si>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</si>
  <si>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</si>
  <si>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</si>
  <si>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</si>
  <si>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</si>
  <si>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</si>
  <si>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</si>
  <si>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</si>
  <si>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</si>
  <si>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</si>
  <si>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</si>
  <si>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</si>
  <si>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</si>
  <si>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</si>
  <si>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</si>
  <si>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</si>
  <si>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</si>
  <si>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</si>
  <si>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</si>
  <si>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</si>
  <si>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</si>
  <si>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</si>
  <si>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</si>
  <si>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</si>
  <si>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</si>
  <si>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</si>
  <si>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</si>
  <si>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</si>
  <si>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</si>
  <si>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</si>
  <si>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</si>
  <si>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</si>
  <si>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</si>
  <si>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</si>
  <si>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</si>
  <si>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</si>
  <si>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</si>
  <si>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</si>
  <si>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</si>
  <si>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</si>
  <si>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</si>
  <si>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</si>
  <si>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</si>
  <si>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</si>
  <si>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</si>
  <si>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</si>
  <si>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</si>
  <si>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</si>
  <si>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</si>
  <si>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</si>
  <si>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</si>
  <si>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</si>
  <si>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</si>
  <si>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</si>
  <si>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Департамент по тарифам Приморского края. Постановление № 72/4 от 26.12.2018г.</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</si>
  <si>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</si>
  <si>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</si>
  <si>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</si>
  <si>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2019г.</t>
  </si>
  <si>
    <t>март 2019 года</t>
  </si>
  <si>
    <t>01.03.2019</t>
  </si>
  <si>
    <t>02.03.2019</t>
  </si>
  <si>
    <t>03.03.2019</t>
  </si>
  <si>
    <t>04.03.2019</t>
  </si>
  <si>
    <t>05.03.2019</t>
  </si>
  <si>
    <t>06.03.2019</t>
  </si>
  <si>
    <t>07.03.2019</t>
  </si>
  <si>
    <t>08.03.2019</t>
  </si>
  <si>
    <t>09.03.2019</t>
  </si>
  <si>
    <t>10.03.2019</t>
  </si>
  <si>
    <t>11.03.2019</t>
  </si>
  <si>
    <t>12.03.2019</t>
  </si>
  <si>
    <t>13.03.2019</t>
  </si>
  <si>
    <t>14.03.2019</t>
  </si>
  <si>
    <t>15.03.2019</t>
  </si>
  <si>
    <t>16.03.2019</t>
  </si>
  <si>
    <t>17.03.2019</t>
  </si>
  <si>
    <t>18.03.2019</t>
  </si>
  <si>
    <t>19.03.2019</t>
  </si>
  <si>
    <t>20.03.2019</t>
  </si>
  <si>
    <t>21.03.2019</t>
  </si>
  <si>
    <t>22.03.2019</t>
  </si>
  <si>
    <t>23.03.2019</t>
  </si>
  <si>
    <t>24.03.2019</t>
  </si>
  <si>
    <t>25.03.2019</t>
  </si>
  <si>
    <t>26.03.2019</t>
  </si>
  <si>
    <t>27.03.2019</t>
  </si>
  <si>
    <t>28.03.2019</t>
  </si>
  <si>
    <t>29.03.2019</t>
  </si>
  <si>
    <t>30.03.2019</t>
  </si>
  <si>
    <t>31.03.2019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</si>
</sst>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36" name="Object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37" name="Object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38" name="Object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39" name="Object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7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7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7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7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40" name="Object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41" name="Object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42" name="Object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43" name="Object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44" name="Object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45" name="Object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46" name="Object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47" name="Object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48" name="Object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49" name="Object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98" t="s">
        <v>141</v>
      </c>
      <c r="B1" s="98"/>
      <c r="C1" s="98"/>
      <c r="D1" s="98"/>
      <c r="E1" s="98"/>
      <c r="F1" s="98"/>
    </row>
    <row r="2" spans="1:8" s="1" customFormat="1" ht="21.75" customHeight="1" x14ac:dyDescent="0.25">
      <c r="A2" s="99" t="s">
        <v>30</v>
      </c>
      <c r="B2" s="99"/>
      <c r="C2" s="99"/>
      <c r="D2" s="99"/>
      <c r="E2" s="99"/>
      <c r="F2" s="99"/>
      <c r="G2" s="1" t="s">
        <v>41</v>
      </c>
    </row>
    <row r="3" spans="1:8" ht="18" customHeight="1" x14ac:dyDescent="0.25">
      <c r="A3" s="100" t="s">
        <v>31</v>
      </c>
      <c r="B3" s="100"/>
      <c r="C3" s="100"/>
      <c r="D3" s="100"/>
      <c r="E3" s="100"/>
      <c r="F3" s="100"/>
    </row>
    <row r="4" spans="1:8" ht="34.5" customHeight="1" x14ac:dyDescent="0.25">
      <c r="A4" s="105" t="s">
        <v>45</v>
      </c>
      <c r="B4" s="105"/>
      <c r="C4" s="105"/>
      <c r="D4" s="105"/>
      <c r="E4" s="105"/>
      <c r="F4" s="105"/>
    </row>
    <row r="5" spans="1:8" x14ac:dyDescent="0.25">
      <c r="A5" s="109"/>
      <c r="B5" s="109"/>
      <c r="C5" s="110" t="s">
        <v>29</v>
      </c>
      <c r="D5" s="111"/>
      <c r="E5" s="111"/>
      <c r="F5" s="112"/>
    </row>
    <row r="6" spans="1:8" x14ac:dyDescent="0.25">
      <c r="A6" s="109"/>
      <c r="B6" s="109"/>
      <c r="C6" s="3" t="s">
        <v>0</v>
      </c>
      <c r="D6" s="3" t="s">
        <v>1</v>
      </c>
      <c r="E6" s="3" t="s">
        <v>2</v>
      </c>
      <c r="F6" s="3" t="s">
        <v>3</v>
      </c>
    </row>
    <row r="7" spans="1:8" s="6" customFormat="1" x14ac:dyDescent="0.25">
      <c r="A7" s="106" t="s">
        <v>44</v>
      </c>
      <c r="B7" s="107"/>
      <c r="C7" s="4">
        <f>$F$12+'СЕТ СН'!F5+СВЦЭМ!$D$10+'СЕТ СН'!F8-'СЕТ СН'!F$15</f>
        <v>3431.4551776600001</v>
      </c>
      <c r="D7" s="4">
        <f>$F$12+'СЕТ СН'!G5+СВЦЭМ!$D$10+'СЕТ СН'!G8-'СЕТ СН'!G$15</f>
        <v>4357.8951776599997</v>
      </c>
      <c r="E7" s="4">
        <f>$F$12+'СЕТ СН'!H5+СВЦЭМ!$D$10+'СЕТ СН'!H8-'СЕТ СН'!H$15</f>
        <v>4570.9951776600001</v>
      </c>
      <c r="F7" s="4">
        <f>$F$12+'СЕТ СН'!I5+СВЦЭМ!$D$10+'СЕТ СН'!I8-'СЕТ СН'!I$15</f>
        <v>4834.1551776599999</v>
      </c>
      <c r="G7" s="5"/>
    </row>
    <row r="8" spans="1:8" x14ac:dyDescent="0.25">
      <c r="F8" s="8"/>
    </row>
    <row r="9" spans="1:8" ht="45.75" customHeight="1" x14ac:dyDescent="0.25">
      <c r="A9" s="113" t="s">
        <v>46</v>
      </c>
      <c r="B9" s="113"/>
      <c r="C9" s="113"/>
      <c r="D9" s="113"/>
      <c r="E9" s="113"/>
      <c r="F9" s="113"/>
    </row>
    <row r="10" spans="1:8" x14ac:dyDescent="0.25">
      <c r="B10" s="2"/>
      <c r="H10" s="2" t="s">
        <v>41</v>
      </c>
    </row>
    <row r="11" spans="1:8" ht="31.5" x14ac:dyDescent="0.25">
      <c r="A11" s="9"/>
      <c r="B11" s="108" t="s">
        <v>5</v>
      </c>
      <c r="C11" s="108"/>
      <c r="D11" s="108"/>
      <c r="E11" s="10" t="s">
        <v>4</v>
      </c>
      <c r="F11" s="11" t="s">
        <v>12</v>
      </c>
      <c r="G11" s="2" t="s">
        <v>41</v>
      </c>
    </row>
    <row r="12" spans="1:8" ht="31.5" x14ac:dyDescent="0.25">
      <c r="A12" s="12">
        <v>1</v>
      </c>
      <c r="B12" s="101" t="s">
        <v>47</v>
      </c>
      <c r="C12" s="101"/>
      <c r="D12" s="101"/>
      <c r="E12" s="13" t="s">
        <v>22</v>
      </c>
      <c r="F12" s="11">
        <f>ROUND(F13+F14*F15,8)+F34</f>
        <v>1772.36847186</v>
      </c>
      <c r="H12" s="2" t="s">
        <v>41</v>
      </c>
    </row>
    <row r="13" spans="1:8" ht="31.5" x14ac:dyDescent="0.25">
      <c r="A13" s="12">
        <v>2</v>
      </c>
      <c r="B13" s="101" t="s">
        <v>48</v>
      </c>
      <c r="C13" s="101"/>
      <c r="D13" s="101"/>
      <c r="E13" s="13" t="s">
        <v>22</v>
      </c>
      <c r="F13" s="11">
        <f>СВЦЭМ!$D$11</f>
        <v>993.08742892999999</v>
      </c>
    </row>
    <row r="14" spans="1:8" ht="36" customHeight="1" x14ac:dyDescent="0.25">
      <c r="A14" s="12">
        <v>3</v>
      </c>
      <c r="B14" s="101" t="s">
        <v>49</v>
      </c>
      <c r="C14" s="101"/>
      <c r="D14" s="101"/>
      <c r="E14" s="13" t="s">
        <v>23</v>
      </c>
      <c r="F14" s="11">
        <f>СВЦЭМ!$D$12</f>
        <v>610415.16818181821</v>
      </c>
    </row>
    <row r="15" spans="1:8" ht="30.75" customHeight="1" x14ac:dyDescent="0.25">
      <c r="A15" s="12">
        <v>4</v>
      </c>
      <c r="B15" s="101" t="s">
        <v>50</v>
      </c>
      <c r="C15" s="101" t="s">
        <v>24</v>
      </c>
      <c r="D15" s="101" t="s">
        <v>24</v>
      </c>
      <c r="E15" s="14" t="s">
        <v>51</v>
      </c>
      <c r="F15" s="15">
        <f>ROUND(IF(F25-(F26+F33)&lt;=0,0,MAX(0,(F16-(F17+F24))/(F25-(F26+F33)))),11)</f>
        <v>1.2766410199999999E-3</v>
      </c>
    </row>
    <row r="16" spans="1:8" ht="36" customHeight="1" x14ac:dyDescent="0.25">
      <c r="A16" s="12">
        <v>5</v>
      </c>
      <c r="B16" s="101" t="s">
        <v>52</v>
      </c>
      <c r="C16" s="101" t="s">
        <v>25</v>
      </c>
      <c r="D16" s="101" t="s">
        <v>6</v>
      </c>
      <c r="E16" s="13" t="s">
        <v>6</v>
      </c>
      <c r="F16" s="16">
        <f>СВЦЭМ!$D$21</f>
        <v>2.2000000000000002</v>
      </c>
    </row>
    <row r="17" spans="1:6" ht="33" customHeight="1" x14ac:dyDescent="0.25">
      <c r="A17" s="12">
        <v>6</v>
      </c>
      <c r="B17" s="101" t="s">
        <v>53</v>
      </c>
      <c r="C17" s="101" t="s">
        <v>25</v>
      </c>
      <c r="D17" s="101" t="s">
        <v>6</v>
      </c>
      <c r="E17" s="13" t="s">
        <v>6</v>
      </c>
      <c r="F17" s="16">
        <f>SUM(F19:F23)</f>
        <v>2.1640000000000001</v>
      </c>
    </row>
    <row r="18" spans="1:6" ht="13.5" customHeight="1" x14ac:dyDescent="0.25">
      <c r="A18" s="12"/>
      <c r="B18" s="102" t="s">
        <v>54</v>
      </c>
      <c r="C18" s="103"/>
      <c r="D18" s="103"/>
      <c r="E18" s="103"/>
      <c r="F18" s="104"/>
    </row>
    <row r="19" spans="1:6" x14ac:dyDescent="0.25">
      <c r="A19" s="12">
        <v>6.1</v>
      </c>
      <c r="B19" s="101" t="s">
        <v>55</v>
      </c>
      <c r="C19" s="101"/>
      <c r="D19" s="101"/>
      <c r="E19" s="13" t="s">
        <v>6</v>
      </c>
      <c r="F19" s="16">
        <v>0</v>
      </c>
    </row>
    <row r="20" spans="1:6" x14ac:dyDescent="0.25">
      <c r="A20" s="12">
        <v>6.2</v>
      </c>
      <c r="B20" s="101" t="s">
        <v>56</v>
      </c>
      <c r="C20" s="101"/>
      <c r="D20" s="101"/>
      <c r="E20" s="13" t="s">
        <v>6</v>
      </c>
      <c r="F20" s="16">
        <v>0</v>
      </c>
    </row>
    <row r="21" spans="1:6" x14ac:dyDescent="0.25">
      <c r="A21" s="12">
        <v>6.3</v>
      </c>
      <c r="B21" s="101" t="s">
        <v>57</v>
      </c>
      <c r="C21" s="101"/>
      <c r="D21" s="101"/>
      <c r="E21" s="13" t="s">
        <v>6</v>
      </c>
      <c r="F21" s="16">
        <v>0</v>
      </c>
    </row>
    <row r="22" spans="1:6" x14ac:dyDescent="0.25">
      <c r="A22" s="12">
        <v>6.4</v>
      </c>
      <c r="B22" s="101" t="s">
        <v>58</v>
      </c>
      <c r="C22" s="101"/>
      <c r="D22" s="101"/>
      <c r="E22" s="13" t="s">
        <v>6</v>
      </c>
      <c r="F22" s="16">
        <v>0</v>
      </c>
    </row>
    <row r="23" spans="1:6" x14ac:dyDescent="0.25">
      <c r="A23" s="12">
        <v>6.5</v>
      </c>
      <c r="B23" s="101" t="s">
        <v>59</v>
      </c>
      <c r="C23" s="101"/>
      <c r="D23" s="101"/>
      <c r="E23" s="13" t="s">
        <v>6</v>
      </c>
      <c r="F23" s="86">
        <v>2.1640000000000001</v>
      </c>
    </row>
    <row r="24" spans="1:6" ht="31.5" customHeight="1" x14ac:dyDescent="0.25">
      <c r="A24" s="12">
        <v>7</v>
      </c>
      <c r="B24" s="101" t="s">
        <v>26</v>
      </c>
      <c r="C24" s="101" t="s">
        <v>25</v>
      </c>
      <c r="D24" s="101" t="s">
        <v>6</v>
      </c>
      <c r="E24" s="13" t="s">
        <v>6</v>
      </c>
      <c r="F24" s="16">
        <v>0</v>
      </c>
    </row>
    <row r="25" spans="1:6" ht="30" customHeight="1" x14ac:dyDescent="0.25">
      <c r="A25" s="12">
        <v>8</v>
      </c>
      <c r="B25" s="101" t="s">
        <v>60</v>
      </c>
      <c r="C25" s="101" t="s">
        <v>27</v>
      </c>
      <c r="D25" s="101" t="s">
        <v>28</v>
      </c>
      <c r="E25" s="13" t="s">
        <v>61</v>
      </c>
      <c r="F25" s="16">
        <f>СВЦЭМ!$D$20</f>
        <v>1523.836</v>
      </c>
    </row>
    <row r="26" spans="1:6" ht="30.75" customHeight="1" x14ac:dyDescent="0.25">
      <c r="A26" s="12">
        <v>9</v>
      </c>
      <c r="B26" s="101" t="s">
        <v>62</v>
      </c>
      <c r="C26" s="101" t="s">
        <v>27</v>
      </c>
      <c r="D26" s="101" t="s">
        <v>28</v>
      </c>
      <c r="E26" s="13" t="s">
        <v>61</v>
      </c>
      <c r="F26" s="16">
        <f>SUM(F28:F32)</f>
        <v>1495.6369999999977</v>
      </c>
    </row>
    <row r="27" spans="1:6" x14ac:dyDescent="0.25">
      <c r="A27" s="12"/>
      <c r="B27" s="102" t="s">
        <v>54</v>
      </c>
      <c r="C27" s="103"/>
      <c r="D27" s="103"/>
      <c r="E27" s="103"/>
      <c r="F27" s="104"/>
    </row>
    <row r="28" spans="1:6" x14ac:dyDescent="0.25">
      <c r="A28" s="12">
        <v>9.1</v>
      </c>
      <c r="B28" s="101" t="s">
        <v>55</v>
      </c>
      <c r="C28" s="101"/>
      <c r="D28" s="101"/>
      <c r="E28" s="13" t="s">
        <v>61</v>
      </c>
      <c r="F28" s="16">
        <v>0</v>
      </c>
    </row>
    <row r="29" spans="1:6" x14ac:dyDescent="0.25">
      <c r="A29" s="12">
        <v>9.1999999999999993</v>
      </c>
      <c r="B29" s="101" t="s">
        <v>56</v>
      </c>
      <c r="C29" s="101"/>
      <c r="D29" s="101"/>
      <c r="E29" s="13" t="s">
        <v>61</v>
      </c>
      <c r="F29" s="86">
        <v>0</v>
      </c>
    </row>
    <row r="30" spans="1:6" x14ac:dyDescent="0.25">
      <c r="A30" s="12">
        <v>9.3000000000000007</v>
      </c>
      <c r="B30" s="101" t="s">
        <v>57</v>
      </c>
      <c r="C30" s="101"/>
      <c r="D30" s="101"/>
      <c r="E30" s="13" t="s">
        <v>61</v>
      </c>
      <c r="F30" s="16">
        <v>0</v>
      </c>
    </row>
    <row r="31" spans="1:6" x14ac:dyDescent="0.25">
      <c r="A31" s="12">
        <v>9.4</v>
      </c>
      <c r="B31" s="101" t="s">
        <v>58</v>
      </c>
      <c r="C31" s="101"/>
      <c r="D31" s="101"/>
      <c r="E31" s="13" t="s">
        <v>61</v>
      </c>
      <c r="F31" s="16">
        <v>0</v>
      </c>
    </row>
    <row r="32" spans="1:6" x14ac:dyDescent="0.25">
      <c r="A32" s="12">
        <v>9.5</v>
      </c>
      <c r="B32" s="101" t="s">
        <v>59</v>
      </c>
      <c r="C32" s="101"/>
      <c r="D32" s="101"/>
      <c r="E32" s="13" t="s">
        <v>61</v>
      </c>
      <c r="F32" s="86">
        <v>1495.6369999999977</v>
      </c>
    </row>
    <row r="33" spans="1:6" ht="34.5" customHeight="1" x14ac:dyDescent="0.25">
      <c r="A33" s="12">
        <v>10</v>
      </c>
      <c r="B33" s="101" t="s">
        <v>63</v>
      </c>
      <c r="C33" s="101" t="s">
        <v>27</v>
      </c>
      <c r="D33" s="101" t="s">
        <v>28</v>
      </c>
      <c r="E33" s="13" t="s">
        <v>61</v>
      </c>
      <c r="F33" s="16">
        <v>0</v>
      </c>
    </row>
    <row r="34" spans="1:6" ht="42" customHeight="1" x14ac:dyDescent="0.25">
      <c r="A34" s="12">
        <v>11</v>
      </c>
      <c r="B34" s="101" t="s">
        <v>64</v>
      </c>
      <c r="C34" s="101"/>
      <c r="D34" s="101" t="s">
        <v>22</v>
      </c>
      <c r="E34" s="17" t="s">
        <v>22</v>
      </c>
      <c r="F34" s="11">
        <v>0</v>
      </c>
    </row>
    <row r="36" spans="1:6" ht="15.75" customHeight="1" x14ac:dyDescent="0.25">
      <c r="A36" s="114" t="s">
        <v>65</v>
      </c>
      <c r="B36" s="114"/>
      <c r="C36" s="114"/>
      <c r="D36" s="114"/>
      <c r="E36" s="114"/>
      <c r="F36" s="114"/>
    </row>
    <row r="37" spans="1:6" x14ac:dyDescent="0.25">
      <c r="A37" s="114"/>
      <c r="B37" s="114"/>
      <c r="C37" s="114"/>
      <c r="D37" s="114"/>
      <c r="E37" s="114"/>
      <c r="F37" s="114"/>
    </row>
    <row r="38" spans="1:6" x14ac:dyDescent="0.25">
      <c r="A38" s="114"/>
      <c r="B38" s="114"/>
      <c r="C38" s="114"/>
      <c r="D38" s="114"/>
      <c r="E38" s="114"/>
      <c r="F38" s="114"/>
    </row>
    <row r="39" spans="1:6" x14ac:dyDescent="0.25">
      <c r="A39" s="114"/>
      <c r="B39" s="114"/>
      <c r="C39" s="114"/>
      <c r="D39" s="114"/>
      <c r="E39" s="114"/>
      <c r="F39" s="114"/>
    </row>
    <row r="40" spans="1:6" x14ac:dyDescent="0.25">
      <c r="A40" s="114"/>
      <c r="B40" s="114"/>
      <c r="C40" s="114"/>
      <c r="D40" s="114"/>
      <c r="E40" s="114"/>
      <c r="F40" s="114"/>
    </row>
    <row r="41" spans="1:6" x14ac:dyDescent="0.25">
      <c r="A41" s="114"/>
      <c r="B41" s="114"/>
      <c r="C41" s="114"/>
      <c r="D41" s="114"/>
      <c r="E41" s="114"/>
      <c r="F41" s="114"/>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2019г.</v>
      </c>
      <c r="B1" s="115"/>
      <c r="C1" s="115"/>
      <c r="D1" s="115"/>
      <c r="E1" s="115"/>
      <c r="F1" s="18"/>
    </row>
    <row r="2" spans="1:6" x14ac:dyDescent="0.25">
      <c r="A2" s="19"/>
      <c r="B2" s="19"/>
      <c r="C2" s="19"/>
      <c r="D2" s="19"/>
      <c r="E2" s="19"/>
      <c r="F2" s="19"/>
    </row>
    <row r="3" spans="1:6" x14ac:dyDescent="0.25">
      <c r="A3" s="99" t="s">
        <v>13</v>
      </c>
      <c r="B3" s="99"/>
      <c r="C3" s="99"/>
      <c r="D3" s="99"/>
      <c r="E3" s="99"/>
      <c r="F3" s="20"/>
    </row>
    <row r="4" spans="1:6" x14ac:dyDescent="0.25">
      <c r="A4" s="100" t="s">
        <v>14</v>
      </c>
      <c r="B4" s="100"/>
      <c r="C4" s="100"/>
      <c r="D4" s="100"/>
      <c r="E4" s="100"/>
      <c r="F4" s="21"/>
    </row>
    <row r="5" spans="1:6" x14ac:dyDescent="0.25">
      <c r="A5" s="19"/>
      <c r="B5" s="19"/>
      <c r="C5" s="19"/>
      <c r="D5" s="19"/>
      <c r="E5" s="19"/>
      <c r="F5" s="19"/>
    </row>
    <row r="6" spans="1:6" x14ac:dyDescent="0.25">
      <c r="A6" s="22" t="s">
        <v>66</v>
      </c>
      <c r="B6" s="23"/>
    </row>
    <row r="7" spans="1:6" x14ac:dyDescent="0.25">
      <c r="A7" s="118" t="s">
        <v>67</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2732.22366556</v>
      </c>
      <c r="C9" s="4">
        <f>СВЦЭМ!$D$14+'СЕТ СН'!G5+СВЦЭМ!$D$10+'СЕТ СН'!G8-'СЕТ СН'!G$16</f>
        <v>3658.66366556</v>
      </c>
      <c r="D9" s="4">
        <f>СВЦЭМ!$D$14+'СЕТ СН'!H5+СВЦЭМ!$D$10+'СЕТ СН'!H8-'СЕТ СН'!H$16</f>
        <v>3871.7636655599999</v>
      </c>
      <c r="E9" s="4">
        <f>СВЦЭМ!$D$14+'СЕТ СН'!I5+СВЦЭМ!$D$10+'СЕТ СН'!I8-'СЕТ СН'!I$16</f>
        <v>4134.9236655599998</v>
      </c>
    </row>
    <row r="10" spans="1:6" x14ac:dyDescent="0.25">
      <c r="A10" s="26" t="s">
        <v>35</v>
      </c>
      <c r="B10" s="4">
        <f>СВЦЭМ!$D$15+'СЕТ СН'!F5+СВЦЭМ!$D$10+'СЕТ СН'!F8-'СЕТ СН'!F$16</f>
        <v>3551.3101016000001</v>
      </c>
      <c r="C10" s="4">
        <f>СВЦЭМ!$D$15+'СЕТ СН'!G5+СВЦЭМ!$D$10+'СЕТ СН'!G8-'СЕТ СН'!G$16</f>
        <v>4477.7501015999997</v>
      </c>
      <c r="D10" s="4">
        <f>СВЦЭМ!$D$15+'СЕТ СН'!H5+СВЦЭМ!$D$10+'СЕТ СН'!H8-'СЕТ СН'!H$16</f>
        <v>4690.8501016</v>
      </c>
      <c r="E10" s="4">
        <f>СВЦЭМ!$D$15+'СЕТ СН'!I5+СВЦЭМ!$D$10+'СЕТ СН'!I8-'СЕТ СН'!I$16</f>
        <v>4954.0101015999999</v>
      </c>
    </row>
    <row r="11" spans="1:6" x14ac:dyDescent="0.25">
      <c r="A11" s="26" t="s">
        <v>36</v>
      </c>
      <c r="B11" s="4">
        <f>СВЦЭМ!$D$16+'СЕТ СН'!F5+СВЦЭМ!$D$10+'СЕТ СН'!F8-'СЕТ СН'!F$16</f>
        <v>4538.5199183900004</v>
      </c>
      <c r="C11" s="4">
        <f>СВЦЭМ!$D$16+'СЕТ СН'!G5+СВЦЭМ!$D$10+'СЕТ СН'!G8-'СЕТ СН'!G$16</f>
        <v>5464.95991839</v>
      </c>
      <c r="D11" s="4">
        <f>СВЦЭМ!$D$16+'СЕТ СН'!H5+СВЦЭМ!$D$10+'СЕТ СН'!H8-'СЕТ СН'!H$16</f>
        <v>5678.0599183899994</v>
      </c>
      <c r="E11" s="4">
        <f>СВЦЭМ!$D$16+'СЕТ СН'!I5+СВЦЭМ!$D$10+'СЕТ СН'!I8-'СЕТ СН'!I$16</f>
        <v>5941.2199183900002</v>
      </c>
    </row>
    <row r="12" spans="1:6" x14ac:dyDescent="0.25">
      <c r="A12" s="117"/>
      <c r="B12" s="117"/>
      <c r="C12" s="117"/>
      <c r="D12" s="117"/>
      <c r="E12" s="117"/>
    </row>
    <row r="13" spans="1:6" x14ac:dyDescent="0.25">
      <c r="A13" s="27" t="s">
        <v>68</v>
      </c>
      <c r="B13" s="23"/>
    </row>
    <row r="14" spans="1:6" x14ac:dyDescent="0.25">
      <c r="A14" s="118" t="s">
        <v>67</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2732.22366556</v>
      </c>
      <c r="C16" s="28">
        <f>СВЦЭМ!$D$14+'СЕТ СН'!G5+СВЦЭМ!$D$10+'СЕТ СН'!G8-'СЕТ СН'!G$16</f>
        <v>3658.66366556</v>
      </c>
      <c r="D16" s="28">
        <f>СВЦЭМ!$D$14+'СЕТ СН'!H5+СВЦЭМ!$D$10+'СЕТ СН'!H8-'СЕТ СН'!H$16</f>
        <v>3871.7636655599999</v>
      </c>
      <c r="E16" s="28">
        <f>СВЦЭМ!$D$14+'СЕТ СН'!I5+СВЦЭМ!$D$10+'СЕТ СН'!I8-'СЕТ СН'!I$16</f>
        <v>4134.9236655599998</v>
      </c>
    </row>
    <row r="17" spans="1:5" x14ac:dyDescent="0.25">
      <c r="A17" s="26" t="s">
        <v>37</v>
      </c>
      <c r="B17" s="28">
        <f>СВЦЭМ!$D$17+'СЕТ СН'!F5+СВЦЭМ!$D$10+'СЕТ СН'!F8-'СЕТ СН'!F$16</f>
        <v>3968.0547224799998</v>
      </c>
      <c r="C17" s="28">
        <f>СВЦЭМ!$D$17+'СЕТ СН'!G5+СВЦЭМ!$D$10+'СЕТ СН'!G8-'СЕТ СН'!G$16</f>
        <v>4894.4947224799998</v>
      </c>
      <c r="D17" s="28">
        <f>СВЦЭМ!$D$17+'СЕТ СН'!H5+СВЦЭМ!$D$10+'СЕТ СН'!H8-'СЕТ СН'!H$16</f>
        <v>5107.5947224800002</v>
      </c>
      <c r="E17" s="28">
        <f>СВЦЭМ!$D$17+'СЕТ СН'!I5+СВЦЭМ!$D$10+'СЕТ СН'!I8-'СЕТ СН'!I$16</f>
        <v>5370.7547224800001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38</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15.75" x14ac:dyDescent="0.2">
      <c r="A4" s="121" t="s">
        <v>8</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01.03.2019</v>
      </c>
      <c r="B12" s="36">
        <f>SUMIFS(СВЦЭМ!$C$33:$C$776,СВЦЭМ!$A$33:$A$776,$A12,СВЦЭМ!$B$33:$B$776,B$11)+'СЕТ СН'!$F$9+СВЦЭМ!$D$10+'СЕТ СН'!$F$5-'СЕТ СН'!$F$17</f>
        <v>2730.5760627999998</v>
      </c>
      <c r="C12" s="36">
        <f>SUMIFS(СВЦЭМ!$C$33:$C$776,СВЦЭМ!$A$33:$A$776,$A12,СВЦЭМ!$B$33:$B$776,C$11)+'СЕТ СН'!$F$9+СВЦЭМ!$D$10+'СЕТ СН'!$F$5-'СЕТ СН'!$F$17</f>
        <v>2761.3774254299997</v>
      </c>
      <c r="D12" s="36">
        <f>SUMIFS(СВЦЭМ!$C$33:$C$776,СВЦЭМ!$A$33:$A$776,$A12,СВЦЭМ!$B$33:$B$776,D$11)+'СЕТ СН'!$F$9+СВЦЭМ!$D$10+'СЕТ СН'!$F$5-'СЕТ СН'!$F$17</f>
        <v>2782.1169382399999</v>
      </c>
      <c r="E12" s="36">
        <f>SUMIFS(СВЦЭМ!$C$33:$C$776,СВЦЭМ!$A$33:$A$776,$A12,СВЦЭМ!$B$33:$B$776,E$11)+'СЕТ СН'!$F$9+СВЦЭМ!$D$10+'СЕТ СН'!$F$5-'СЕТ СН'!$F$17</f>
        <v>2831.56234636</v>
      </c>
      <c r="F12" s="36">
        <f>SUMIFS(СВЦЭМ!$C$33:$C$776,СВЦЭМ!$A$33:$A$776,$A12,СВЦЭМ!$B$33:$B$776,F$11)+'СЕТ СН'!$F$9+СВЦЭМ!$D$10+'СЕТ СН'!$F$5-'СЕТ СН'!$F$17</f>
        <v>2824.1020132499998</v>
      </c>
      <c r="G12" s="36">
        <f>SUMIFS(СВЦЭМ!$C$33:$C$776,СВЦЭМ!$A$33:$A$776,$A12,СВЦЭМ!$B$33:$B$776,G$11)+'СЕТ СН'!$F$9+СВЦЭМ!$D$10+'СЕТ СН'!$F$5-'СЕТ СН'!$F$17</f>
        <v>2766.22340042</v>
      </c>
      <c r="H12" s="36">
        <f>SUMIFS(СВЦЭМ!$C$33:$C$776,СВЦЭМ!$A$33:$A$776,$A12,СВЦЭМ!$B$33:$B$776,H$11)+'СЕТ СН'!$F$9+СВЦЭМ!$D$10+'СЕТ СН'!$F$5-'СЕТ СН'!$F$17</f>
        <v>2704.6058137999999</v>
      </c>
      <c r="I12" s="36">
        <f>SUMIFS(СВЦЭМ!$C$33:$C$776,СВЦЭМ!$A$33:$A$776,$A12,СВЦЭМ!$B$33:$B$776,I$11)+'СЕТ СН'!$F$9+СВЦЭМ!$D$10+'СЕТ СН'!$F$5-'СЕТ СН'!$F$17</f>
        <v>2653.5243756599998</v>
      </c>
      <c r="J12" s="36">
        <f>SUMIFS(СВЦЭМ!$C$33:$C$776,СВЦЭМ!$A$33:$A$776,$A12,СВЦЭМ!$B$33:$B$776,J$11)+'СЕТ СН'!$F$9+СВЦЭМ!$D$10+'СЕТ СН'!$F$5-'СЕТ СН'!$F$17</f>
        <v>2624.5947803499998</v>
      </c>
      <c r="K12" s="36">
        <f>SUMIFS(СВЦЭМ!$C$33:$C$776,СВЦЭМ!$A$33:$A$776,$A12,СВЦЭМ!$B$33:$B$776,K$11)+'СЕТ СН'!$F$9+СВЦЭМ!$D$10+'СЕТ СН'!$F$5-'СЕТ СН'!$F$17</f>
        <v>2606.4201389999998</v>
      </c>
      <c r="L12" s="36">
        <f>SUMIFS(СВЦЭМ!$C$33:$C$776,СВЦЭМ!$A$33:$A$776,$A12,СВЦЭМ!$B$33:$B$776,L$11)+'СЕТ СН'!$F$9+СВЦЭМ!$D$10+'СЕТ СН'!$F$5-'СЕТ СН'!$F$17</f>
        <v>2620.8529697499998</v>
      </c>
      <c r="M12" s="36">
        <f>SUMIFS(СВЦЭМ!$C$33:$C$776,СВЦЭМ!$A$33:$A$776,$A12,СВЦЭМ!$B$33:$B$776,M$11)+'СЕТ СН'!$F$9+СВЦЭМ!$D$10+'СЕТ СН'!$F$5-'СЕТ СН'!$F$17</f>
        <v>2640.3415492999998</v>
      </c>
      <c r="N12" s="36">
        <f>SUMIFS(СВЦЭМ!$C$33:$C$776,СВЦЭМ!$A$33:$A$776,$A12,СВЦЭМ!$B$33:$B$776,N$11)+'СЕТ СН'!$F$9+СВЦЭМ!$D$10+'СЕТ СН'!$F$5-'СЕТ СН'!$F$17</f>
        <v>2695.5442887199997</v>
      </c>
      <c r="O12" s="36">
        <f>SUMIFS(СВЦЭМ!$C$33:$C$776,СВЦЭМ!$A$33:$A$776,$A12,СВЦЭМ!$B$33:$B$776,O$11)+'СЕТ СН'!$F$9+СВЦЭМ!$D$10+'СЕТ СН'!$F$5-'СЕТ СН'!$F$17</f>
        <v>2714.1691609</v>
      </c>
      <c r="P12" s="36">
        <f>SUMIFS(СВЦЭМ!$C$33:$C$776,СВЦЭМ!$A$33:$A$776,$A12,СВЦЭМ!$B$33:$B$776,P$11)+'СЕТ СН'!$F$9+СВЦЭМ!$D$10+'СЕТ СН'!$F$5-'СЕТ СН'!$F$17</f>
        <v>2695.8334731199998</v>
      </c>
      <c r="Q12" s="36">
        <f>SUMIFS(СВЦЭМ!$C$33:$C$776,СВЦЭМ!$A$33:$A$776,$A12,СВЦЭМ!$B$33:$B$776,Q$11)+'СЕТ СН'!$F$9+СВЦЭМ!$D$10+'СЕТ СН'!$F$5-'СЕТ СН'!$F$17</f>
        <v>2701.7535149199998</v>
      </c>
      <c r="R12" s="36">
        <f>SUMIFS(СВЦЭМ!$C$33:$C$776,СВЦЭМ!$A$33:$A$776,$A12,СВЦЭМ!$B$33:$B$776,R$11)+'СЕТ СН'!$F$9+СВЦЭМ!$D$10+'СЕТ СН'!$F$5-'СЕТ СН'!$F$17</f>
        <v>2644.7299383999998</v>
      </c>
      <c r="S12" s="36">
        <f>SUMIFS(СВЦЭМ!$C$33:$C$776,СВЦЭМ!$A$33:$A$776,$A12,СВЦЭМ!$B$33:$B$776,S$11)+'СЕТ СН'!$F$9+СВЦЭМ!$D$10+'СЕТ СН'!$F$5-'СЕТ СН'!$F$17</f>
        <v>2615.3282873600001</v>
      </c>
      <c r="T12" s="36">
        <f>SUMIFS(СВЦЭМ!$C$33:$C$776,СВЦЭМ!$A$33:$A$776,$A12,СВЦЭМ!$B$33:$B$776,T$11)+'СЕТ СН'!$F$9+СВЦЭМ!$D$10+'СЕТ СН'!$F$5-'СЕТ СН'!$F$17</f>
        <v>2597.4575912599998</v>
      </c>
      <c r="U12" s="36">
        <f>SUMIFS(СВЦЭМ!$C$33:$C$776,СВЦЭМ!$A$33:$A$776,$A12,СВЦЭМ!$B$33:$B$776,U$11)+'СЕТ СН'!$F$9+СВЦЭМ!$D$10+'СЕТ СН'!$F$5-'СЕТ СН'!$F$17</f>
        <v>2574.8823943399998</v>
      </c>
      <c r="V12" s="36">
        <f>SUMIFS(СВЦЭМ!$C$33:$C$776,СВЦЭМ!$A$33:$A$776,$A12,СВЦЭМ!$B$33:$B$776,V$11)+'СЕТ СН'!$F$9+СВЦЭМ!$D$10+'СЕТ СН'!$F$5-'СЕТ СН'!$F$17</f>
        <v>2576.8632166799998</v>
      </c>
      <c r="W12" s="36">
        <f>SUMIFS(СВЦЭМ!$C$33:$C$776,СВЦЭМ!$A$33:$A$776,$A12,СВЦЭМ!$B$33:$B$776,W$11)+'СЕТ СН'!$F$9+СВЦЭМ!$D$10+'СЕТ СН'!$F$5-'СЕТ СН'!$F$17</f>
        <v>2588.2100213599997</v>
      </c>
      <c r="X12" s="36">
        <f>SUMIFS(СВЦЭМ!$C$33:$C$776,СВЦЭМ!$A$33:$A$776,$A12,СВЦЭМ!$B$33:$B$776,X$11)+'СЕТ СН'!$F$9+СВЦЭМ!$D$10+'СЕТ СН'!$F$5-'СЕТ СН'!$F$17</f>
        <v>2642.1715345499997</v>
      </c>
      <c r="Y12" s="36">
        <f>SUMIFS(СВЦЭМ!$C$33:$C$776,СВЦЭМ!$A$33:$A$776,$A12,СВЦЭМ!$B$33:$B$776,Y$11)+'СЕТ СН'!$F$9+СВЦЭМ!$D$10+'СЕТ СН'!$F$5-'СЕТ СН'!$F$17</f>
        <v>2698.2387753799999</v>
      </c>
      <c r="AA12" s="37"/>
    </row>
    <row r="13" spans="1:27" ht="15.75" x14ac:dyDescent="0.2">
      <c r="A13" s="35">
        <f>A12+1</f>
        <v>43526</v>
      </c>
      <c r="B13" s="36">
        <f>SUMIFS(СВЦЭМ!$C$33:$C$776,СВЦЭМ!$A$33:$A$776,$A13,СВЦЭМ!$B$33:$B$776,B$11)+'СЕТ СН'!$F$9+СВЦЭМ!$D$10+'СЕТ СН'!$F$5-'СЕТ СН'!$F$17</f>
        <v>2734.3802617900001</v>
      </c>
      <c r="C13" s="36">
        <f>SUMIFS(СВЦЭМ!$C$33:$C$776,СВЦЭМ!$A$33:$A$776,$A13,СВЦЭМ!$B$33:$B$776,C$11)+'СЕТ СН'!$F$9+СВЦЭМ!$D$10+'СЕТ СН'!$F$5-'СЕТ СН'!$F$17</f>
        <v>2761.4117689699997</v>
      </c>
      <c r="D13" s="36">
        <f>SUMIFS(СВЦЭМ!$C$33:$C$776,СВЦЭМ!$A$33:$A$776,$A13,СВЦЭМ!$B$33:$B$776,D$11)+'СЕТ СН'!$F$9+СВЦЭМ!$D$10+'СЕТ СН'!$F$5-'СЕТ СН'!$F$17</f>
        <v>2788.0501837399997</v>
      </c>
      <c r="E13" s="36">
        <f>SUMIFS(СВЦЭМ!$C$33:$C$776,СВЦЭМ!$A$33:$A$776,$A13,СВЦЭМ!$B$33:$B$776,E$11)+'СЕТ СН'!$F$9+СВЦЭМ!$D$10+'СЕТ СН'!$F$5-'СЕТ СН'!$F$17</f>
        <v>2787.86797011</v>
      </c>
      <c r="F13" s="36">
        <f>SUMIFS(СВЦЭМ!$C$33:$C$776,СВЦЭМ!$A$33:$A$776,$A13,СВЦЭМ!$B$33:$B$776,F$11)+'СЕТ СН'!$F$9+СВЦЭМ!$D$10+'СЕТ СН'!$F$5-'СЕТ СН'!$F$17</f>
        <v>2782.2833019</v>
      </c>
      <c r="G13" s="36">
        <f>SUMIFS(СВЦЭМ!$C$33:$C$776,СВЦЭМ!$A$33:$A$776,$A13,СВЦЭМ!$B$33:$B$776,G$11)+'СЕТ СН'!$F$9+СВЦЭМ!$D$10+'СЕТ СН'!$F$5-'СЕТ СН'!$F$17</f>
        <v>2789.4992341500001</v>
      </c>
      <c r="H13" s="36">
        <f>SUMIFS(СВЦЭМ!$C$33:$C$776,СВЦЭМ!$A$33:$A$776,$A13,СВЦЭМ!$B$33:$B$776,H$11)+'СЕТ СН'!$F$9+СВЦЭМ!$D$10+'СЕТ СН'!$F$5-'СЕТ СН'!$F$17</f>
        <v>2762.2330810499998</v>
      </c>
      <c r="I13" s="36">
        <f>SUMIFS(СВЦЭМ!$C$33:$C$776,СВЦЭМ!$A$33:$A$776,$A13,СВЦЭМ!$B$33:$B$776,I$11)+'СЕТ СН'!$F$9+СВЦЭМ!$D$10+'СЕТ СН'!$F$5-'СЕТ СН'!$F$17</f>
        <v>2688.6211783499998</v>
      </c>
      <c r="J13" s="36">
        <f>SUMIFS(СВЦЭМ!$C$33:$C$776,СВЦЭМ!$A$33:$A$776,$A13,СВЦЭМ!$B$33:$B$776,J$11)+'СЕТ СН'!$F$9+СВЦЭМ!$D$10+'СЕТ СН'!$F$5-'СЕТ СН'!$F$17</f>
        <v>2633.66339887</v>
      </c>
      <c r="K13" s="36">
        <f>SUMIFS(СВЦЭМ!$C$33:$C$776,СВЦЭМ!$A$33:$A$776,$A13,СВЦЭМ!$B$33:$B$776,K$11)+'СЕТ СН'!$F$9+СВЦЭМ!$D$10+'СЕТ СН'!$F$5-'СЕТ СН'!$F$17</f>
        <v>2616.77447923</v>
      </c>
      <c r="L13" s="36">
        <f>SUMIFS(СВЦЭМ!$C$33:$C$776,СВЦЭМ!$A$33:$A$776,$A13,СВЦЭМ!$B$33:$B$776,L$11)+'СЕТ СН'!$F$9+СВЦЭМ!$D$10+'СЕТ СН'!$F$5-'СЕТ СН'!$F$17</f>
        <v>2605.2770431099998</v>
      </c>
      <c r="M13" s="36">
        <f>SUMIFS(СВЦЭМ!$C$33:$C$776,СВЦЭМ!$A$33:$A$776,$A13,СВЦЭМ!$B$33:$B$776,M$11)+'СЕТ СН'!$F$9+СВЦЭМ!$D$10+'СЕТ СН'!$F$5-'СЕТ СН'!$F$17</f>
        <v>2622.96048277</v>
      </c>
      <c r="N13" s="36">
        <f>SUMIFS(СВЦЭМ!$C$33:$C$776,СВЦЭМ!$A$33:$A$776,$A13,СВЦЭМ!$B$33:$B$776,N$11)+'СЕТ СН'!$F$9+СВЦЭМ!$D$10+'СЕТ СН'!$F$5-'СЕТ СН'!$F$17</f>
        <v>2698.7217991099997</v>
      </c>
      <c r="O13" s="36">
        <f>SUMIFS(СВЦЭМ!$C$33:$C$776,СВЦЭМ!$A$33:$A$776,$A13,СВЦЭМ!$B$33:$B$776,O$11)+'СЕТ СН'!$F$9+СВЦЭМ!$D$10+'СЕТ СН'!$F$5-'СЕТ СН'!$F$17</f>
        <v>2689.2934497299998</v>
      </c>
      <c r="P13" s="36">
        <f>SUMIFS(СВЦЭМ!$C$33:$C$776,СВЦЭМ!$A$33:$A$776,$A13,СВЦЭМ!$B$33:$B$776,P$11)+'СЕТ СН'!$F$9+СВЦЭМ!$D$10+'СЕТ СН'!$F$5-'СЕТ СН'!$F$17</f>
        <v>2712.7153849299998</v>
      </c>
      <c r="Q13" s="36">
        <f>SUMIFS(СВЦЭМ!$C$33:$C$776,СВЦЭМ!$A$33:$A$776,$A13,СВЦЭМ!$B$33:$B$776,Q$11)+'СЕТ СН'!$F$9+СВЦЭМ!$D$10+'СЕТ СН'!$F$5-'СЕТ СН'!$F$17</f>
        <v>2705.4912000699996</v>
      </c>
      <c r="R13" s="36">
        <f>SUMIFS(СВЦЭМ!$C$33:$C$776,СВЦЭМ!$A$33:$A$776,$A13,СВЦЭМ!$B$33:$B$776,R$11)+'СЕТ СН'!$F$9+СВЦЭМ!$D$10+'СЕТ СН'!$F$5-'СЕТ СН'!$F$17</f>
        <v>2669.8080964399996</v>
      </c>
      <c r="S13" s="36">
        <f>SUMIFS(СВЦЭМ!$C$33:$C$776,СВЦЭМ!$A$33:$A$776,$A13,СВЦЭМ!$B$33:$B$776,S$11)+'СЕТ СН'!$F$9+СВЦЭМ!$D$10+'СЕТ СН'!$F$5-'СЕТ СН'!$F$17</f>
        <v>2621.8177240199998</v>
      </c>
      <c r="T13" s="36">
        <f>SUMIFS(СВЦЭМ!$C$33:$C$776,СВЦЭМ!$A$33:$A$776,$A13,СВЦЭМ!$B$33:$B$776,T$11)+'СЕТ СН'!$F$9+СВЦЭМ!$D$10+'СЕТ СН'!$F$5-'СЕТ СН'!$F$17</f>
        <v>2592.43334654</v>
      </c>
      <c r="U13" s="36">
        <f>SUMIFS(СВЦЭМ!$C$33:$C$776,СВЦЭМ!$A$33:$A$776,$A13,СВЦЭМ!$B$33:$B$776,U$11)+'СЕТ СН'!$F$9+СВЦЭМ!$D$10+'СЕТ СН'!$F$5-'СЕТ СН'!$F$17</f>
        <v>2554.4338734899998</v>
      </c>
      <c r="V13" s="36">
        <f>SUMIFS(СВЦЭМ!$C$33:$C$776,СВЦЭМ!$A$33:$A$776,$A13,СВЦЭМ!$B$33:$B$776,V$11)+'СЕТ СН'!$F$9+СВЦЭМ!$D$10+'СЕТ СН'!$F$5-'СЕТ СН'!$F$17</f>
        <v>2548.53700441</v>
      </c>
      <c r="W13" s="36">
        <f>SUMIFS(СВЦЭМ!$C$33:$C$776,СВЦЭМ!$A$33:$A$776,$A13,СВЦЭМ!$B$33:$B$776,W$11)+'СЕТ СН'!$F$9+СВЦЭМ!$D$10+'СЕТ СН'!$F$5-'СЕТ СН'!$F$17</f>
        <v>2554.6936940999999</v>
      </c>
      <c r="X13" s="36">
        <f>SUMIFS(СВЦЭМ!$C$33:$C$776,СВЦЭМ!$A$33:$A$776,$A13,СВЦЭМ!$B$33:$B$776,X$11)+'СЕТ СН'!$F$9+СВЦЭМ!$D$10+'СЕТ СН'!$F$5-'СЕТ СН'!$F$17</f>
        <v>2608.3797236599999</v>
      </c>
      <c r="Y13" s="36">
        <f>SUMIFS(СВЦЭМ!$C$33:$C$776,СВЦЭМ!$A$33:$A$776,$A13,СВЦЭМ!$B$33:$B$776,Y$11)+'СЕТ СН'!$F$9+СВЦЭМ!$D$10+'СЕТ СН'!$F$5-'СЕТ СН'!$F$17</f>
        <v>2667.36874708</v>
      </c>
    </row>
    <row r="14" spans="1:27" ht="15.75" x14ac:dyDescent="0.2">
      <c r="A14" s="35">
        <f t="shared" ref="A14:A42" si="0">A13+1</f>
        <v>43527</v>
      </c>
      <c r="B14" s="36">
        <f>SUMIFS(СВЦЭМ!$C$33:$C$776,СВЦЭМ!$A$33:$A$776,$A14,СВЦЭМ!$B$33:$B$776,B$11)+'СЕТ СН'!$F$9+СВЦЭМ!$D$10+'СЕТ СН'!$F$5-'СЕТ СН'!$F$17</f>
        <v>2708.80088574</v>
      </c>
      <c r="C14" s="36">
        <f>SUMIFS(СВЦЭМ!$C$33:$C$776,СВЦЭМ!$A$33:$A$776,$A14,СВЦЭМ!$B$33:$B$776,C$11)+'СЕТ СН'!$F$9+СВЦЭМ!$D$10+'СЕТ СН'!$F$5-'СЕТ СН'!$F$17</f>
        <v>2730.1636598099999</v>
      </c>
      <c r="D14" s="36">
        <f>SUMIFS(СВЦЭМ!$C$33:$C$776,СВЦЭМ!$A$33:$A$776,$A14,СВЦЭМ!$B$33:$B$776,D$11)+'СЕТ СН'!$F$9+СВЦЭМ!$D$10+'СЕТ СН'!$F$5-'СЕТ СН'!$F$17</f>
        <v>2773.1903975199998</v>
      </c>
      <c r="E14" s="36">
        <f>SUMIFS(СВЦЭМ!$C$33:$C$776,СВЦЭМ!$A$33:$A$776,$A14,СВЦЭМ!$B$33:$B$776,E$11)+'СЕТ СН'!$F$9+СВЦЭМ!$D$10+'СЕТ СН'!$F$5-'СЕТ СН'!$F$17</f>
        <v>2770.4870950699997</v>
      </c>
      <c r="F14" s="36">
        <f>SUMIFS(СВЦЭМ!$C$33:$C$776,СВЦЭМ!$A$33:$A$776,$A14,СВЦЭМ!$B$33:$B$776,F$11)+'СЕТ СН'!$F$9+СВЦЭМ!$D$10+'СЕТ СН'!$F$5-'СЕТ СН'!$F$17</f>
        <v>2779.9331189099998</v>
      </c>
      <c r="G14" s="36">
        <f>SUMIFS(СВЦЭМ!$C$33:$C$776,СВЦЭМ!$A$33:$A$776,$A14,СВЦЭМ!$B$33:$B$776,G$11)+'СЕТ СН'!$F$9+СВЦЭМ!$D$10+'СЕТ СН'!$F$5-'СЕТ СН'!$F$17</f>
        <v>2773.8848628799997</v>
      </c>
      <c r="H14" s="36">
        <f>SUMIFS(СВЦЭМ!$C$33:$C$776,СВЦЭМ!$A$33:$A$776,$A14,СВЦЭМ!$B$33:$B$776,H$11)+'СЕТ СН'!$F$9+СВЦЭМ!$D$10+'СЕТ СН'!$F$5-'СЕТ СН'!$F$17</f>
        <v>2762.86547329</v>
      </c>
      <c r="I14" s="36">
        <f>SUMIFS(СВЦЭМ!$C$33:$C$776,СВЦЭМ!$A$33:$A$776,$A14,СВЦЭМ!$B$33:$B$776,I$11)+'СЕТ СН'!$F$9+СВЦЭМ!$D$10+'СЕТ СН'!$F$5-'СЕТ СН'!$F$17</f>
        <v>2711.4584095800001</v>
      </c>
      <c r="J14" s="36">
        <f>SUMIFS(СВЦЭМ!$C$33:$C$776,СВЦЭМ!$A$33:$A$776,$A14,СВЦЭМ!$B$33:$B$776,J$11)+'СЕТ СН'!$F$9+СВЦЭМ!$D$10+'СЕТ СН'!$F$5-'СЕТ СН'!$F$17</f>
        <v>2637.2986541699997</v>
      </c>
      <c r="K14" s="36">
        <f>SUMIFS(СВЦЭМ!$C$33:$C$776,СВЦЭМ!$A$33:$A$776,$A14,СВЦЭМ!$B$33:$B$776,K$11)+'СЕТ СН'!$F$9+СВЦЭМ!$D$10+'СЕТ СН'!$F$5-'СЕТ СН'!$F$17</f>
        <v>2577.3053051099996</v>
      </c>
      <c r="L14" s="36">
        <f>SUMIFS(СВЦЭМ!$C$33:$C$776,СВЦЭМ!$A$33:$A$776,$A14,СВЦЭМ!$B$33:$B$776,L$11)+'СЕТ СН'!$F$9+СВЦЭМ!$D$10+'СЕТ СН'!$F$5-'СЕТ СН'!$F$17</f>
        <v>2556.5955805200001</v>
      </c>
      <c r="M14" s="36">
        <f>SUMIFS(СВЦЭМ!$C$33:$C$776,СВЦЭМ!$A$33:$A$776,$A14,СВЦЭМ!$B$33:$B$776,M$11)+'СЕТ СН'!$F$9+СВЦЭМ!$D$10+'СЕТ СН'!$F$5-'СЕТ СН'!$F$17</f>
        <v>2581.24206323</v>
      </c>
      <c r="N14" s="36">
        <f>SUMIFS(СВЦЭМ!$C$33:$C$776,СВЦЭМ!$A$33:$A$776,$A14,СВЦЭМ!$B$33:$B$776,N$11)+'СЕТ СН'!$F$9+СВЦЭМ!$D$10+'СЕТ СН'!$F$5-'СЕТ СН'!$F$17</f>
        <v>2623.2585240799999</v>
      </c>
      <c r="O14" s="36">
        <f>SUMIFS(СВЦЭМ!$C$33:$C$776,СВЦЭМ!$A$33:$A$776,$A14,СВЦЭМ!$B$33:$B$776,O$11)+'СЕТ СН'!$F$9+СВЦЭМ!$D$10+'СЕТ СН'!$F$5-'СЕТ СН'!$F$17</f>
        <v>2614.7944938299997</v>
      </c>
      <c r="P14" s="36">
        <f>SUMIFS(СВЦЭМ!$C$33:$C$776,СВЦЭМ!$A$33:$A$776,$A14,СВЦЭМ!$B$33:$B$776,P$11)+'СЕТ СН'!$F$9+СВЦЭМ!$D$10+'СЕТ СН'!$F$5-'СЕТ СН'!$F$17</f>
        <v>2629.3059120600001</v>
      </c>
      <c r="Q14" s="36">
        <f>SUMIFS(СВЦЭМ!$C$33:$C$776,СВЦЭМ!$A$33:$A$776,$A14,СВЦЭМ!$B$33:$B$776,Q$11)+'СЕТ СН'!$F$9+СВЦЭМ!$D$10+'СЕТ СН'!$F$5-'СЕТ СН'!$F$17</f>
        <v>2645.61963698</v>
      </c>
      <c r="R14" s="36">
        <f>SUMIFS(СВЦЭМ!$C$33:$C$776,СВЦЭМ!$A$33:$A$776,$A14,СВЦЭМ!$B$33:$B$776,R$11)+'СЕТ СН'!$F$9+СВЦЭМ!$D$10+'СЕТ СН'!$F$5-'СЕТ СН'!$F$17</f>
        <v>2654.70681173</v>
      </c>
      <c r="S14" s="36">
        <f>SUMIFS(СВЦЭМ!$C$33:$C$776,СВЦЭМ!$A$33:$A$776,$A14,СВЦЭМ!$B$33:$B$776,S$11)+'СЕТ СН'!$F$9+СВЦЭМ!$D$10+'СЕТ СН'!$F$5-'СЕТ СН'!$F$17</f>
        <v>2606.40252078</v>
      </c>
      <c r="T14" s="36">
        <f>SUMIFS(СВЦЭМ!$C$33:$C$776,СВЦЭМ!$A$33:$A$776,$A14,СВЦЭМ!$B$33:$B$776,T$11)+'СЕТ СН'!$F$9+СВЦЭМ!$D$10+'СЕТ СН'!$F$5-'СЕТ СН'!$F$17</f>
        <v>2591.7770413899998</v>
      </c>
      <c r="U14" s="36">
        <f>SUMIFS(СВЦЭМ!$C$33:$C$776,СВЦЭМ!$A$33:$A$776,$A14,СВЦЭМ!$B$33:$B$776,U$11)+'СЕТ СН'!$F$9+СВЦЭМ!$D$10+'СЕТ СН'!$F$5-'СЕТ СН'!$F$17</f>
        <v>2528.6496950299997</v>
      </c>
      <c r="V14" s="36">
        <f>SUMIFS(СВЦЭМ!$C$33:$C$776,СВЦЭМ!$A$33:$A$776,$A14,СВЦЭМ!$B$33:$B$776,V$11)+'СЕТ СН'!$F$9+СВЦЭМ!$D$10+'СЕТ СН'!$F$5-'СЕТ СН'!$F$17</f>
        <v>2527.3506809800001</v>
      </c>
      <c r="W14" s="36">
        <f>SUMIFS(СВЦЭМ!$C$33:$C$776,СВЦЭМ!$A$33:$A$776,$A14,СВЦЭМ!$B$33:$B$776,W$11)+'СЕТ СН'!$F$9+СВЦЭМ!$D$10+'СЕТ СН'!$F$5-'СЕТ СН'!$F$17</f>
        <v>2533.0255551099999</v>
      </c>
      <c r="X14" s="36">
        <f>SUMIFS(СВЦЭМ!$C$33:$C$776,СВЦЭМ!$A$33:$A$776,$A14,СВЦЭМ!$B$33:$B$776,X$11)+'СЕТ СН'!$F$9+СВЦЭМ!$D$10+'СЕТ СН'!$F$5-'СЕТ СН'!$F$17</f>
        <v>2583.6286852599997</v>
      </c>
      <c r="Y14" s="36">
        <f>SUMIFS(СВЦЭМ!$C$33:$C$776,СВЦЭМ!$A$33:$A$776,$A14,СВЦЭМ!$B$33:$B$776,Y$11)+'СЕТ СН'!$F$9+СВЦЭМ!$D$10+'СЕТ СН'!$F$5-'СЕТ СН'!$F$17</f>
        <v>2657.3474262099999</v>
      </c>
    </row>
    <row r="15" spans="1:27" ht="15.75" x14ac:dyDescent="0.2">
      <c r="A15" s="35">
        <f t="shared" si="0"/>
        <v>43528</v>
      </c>
      <c r="B15" s="36">
        <f>SUMIFS(СВЦЭМ!$C$33:$C$776,СВЦЭМ!$A$33:$A$776,$A15,СВЦЭМ!$B$33:$B$776,B$11)+'СЕТ СН'!$F$9+СВЦЭМ!$D$10+'СЕТ СН'!$F$5-'СЕТ СН'!$F$17</f>
        <v>2756.9638357399999</v>
      </c>
      <c r="C15" s="36">
        <f>SUMIFS(СВЦЭМ!$C$33:$C$776,СВЦЭМ!$A$33:$A$776,$A15,СВЦЭМ!$B$33:$B$776,C$11)+'СЕТ СН'!$F$9+СВЦЭМ!$D$10+'СЕТ СН'!$F$5-'СЕТ СН'!$F$17</f>
        <v>2786.8476397599998</v>
      </c>
      <c r="D15" s="36">
        <f>SUMIFS(СВЦЭМ!$C$33:$C$776,СВЦЭМ!$A$33:$A$776,$A15,СВЦЭМ!$B$33:$B$776,D$11)+'СЕТ СН'!$F$9+СВЦЭМ!$D$10+'СЕТ СН'!$F$5-'СЕТ СН'!$F$17</f>
        <v>2785.71678118</v>
      </c>
      <c r="E15" s="36">
        <f>SUMIFS(СВЦЭМ!$C$33:$C$776,СВЦЭМ!$A$33:$A$776,$A15,СВЦЭМ!$B$33:$B$776,E$11)+'СЕТ СН'!$F$9+СВЦЭМ!$D$10+'СЕТ СН'!$F$5-'СЕТ СН'!$F$17</f>
        <v>2785.7965573299998</v>
      </c>
      <c r="F15" s="36">
        <f>SUMIFS(СВЦЭМ!$C$33:$C$776,СВЦЭМ!$A$33:$A$776,$A15,СВЦЭМ!$B$33:$B$776,F$11)+'СЕТ СН'!$F$9+СВЦЭМ!$D$10+'СЕТ СН'!$F$5-'СЕТ СН'!$F$17</f>
        <v>2838.8070147099997</v>
      </c>
      <c r="G15" s="36">
        <f>SUMIFS(СВЦЭМ!$C$33:$C$776,СВЦЭМ!$A$33:$A$776,$A15,СВЦЭМ!$B$33:$B$776,G$11)+'СЕТ СН'!$F$9+СВЦЭМ!$D$10+'СЕТ СН'!$F$5-'СЕТ СН'!$F$17</f>
        <v>2799.47059833</v>
      </c>
      <c r="H15" s="36">
        <f>SUMIFS(СВЦЭМ!$C$33:$C$776,СВЦЭМ!$A$33:$A$776,$A15,СВЦЭМ!$B$33:$B$776,H$11)+'СЕТ СН'!$F$9+СВЦЭМ!$D$10+'СЕТ СН'!$F$5-'СЕТ СН'!$F$17</f>
        <v>2754.2672059699998</v>
      </c>
      <c r="I15" s="36">
        <f>SUMIFS(СВЦЭМ!$C$33:$C$776,СВЦЭМ!$A$33:$A$776,$A15,СВЦЭМ!$B$33:$B$776,I$11)+'СЕТ СН'!$F$9+СВЦЭМ!$D$10+'СЕТ СН'!$F$5-'СЕТ СН'!$F$17</f>
        <v>2682.7031265400001</v>
      </c>
      <c r="J15" s="36">
        <f>SUMIFS(СВЦЭМ!$C$33:$C$776,СВЦЭМ!$A$33:$A$776,$A15,СВЦЭМ!$B$33:$B$776,J$11)+'СЕТ СН'!$F$9+СВЦЭМ!$D$10+'СЕТ СН'!$F$5-'СЕТ СН'!$F$17</f>
        <v>2642.6278643299997</v>
      </c>
      <c r="K15" s="36">
        <f>SUMIFS(СВЦЭМ!$C$33:$C$776,СВЦЭМ!$A$33:$A$776,$A15,СВЦЭМ!$B$33:$B$776,K$11)+'СЕТ СН'!$F$9+СВЦЭМ!$D$10+'СЕТ СН'!$F$5-'СЕТ СН'!$F$17</f>
        <v>2622.3231548499998</v>
      </c>
      <c r="L15" s="36">
        <f>SUMIFS(СВЦЭМ!$C$33:$C$776,СВЦЭМ!$A$33:$A$776,$A15,СВЦЭМ!$B$33:$B$776,L$11)+'СЕТ СН'!$F$9+СВЦЭМ!$D$10+'СЕТ СН'!$F$5-'СЕТ СН'!$F$17</f>
        <v>2611.7791174399999</v>
      </c>
      <c r="M15" s="36">
        <f>SUMIFS(СВЦЭМ!$C$33:$C$776,СВЦЭМ!$A$33:$A$776,$A15,СВЦЭМ!$B$33:$B$776,M$11)+'СЕТ СН'!$F$9+СВЦЭМ!$D$10+'СЕТ СН'!$F$5-'СЕТ СН'!$F$17</f>
        <v>2635.2535570700002</v>
      </c>
      <c r="N15" s="36">
        <f>SUMIFS(СВЦЭМ!$C$33:$C$776,СВЦЭМ!$A$33:$A$776,$A15,СВЦЭМ!$B$33:$B$776,N$11)+'СЕТ СН'!$F$9+СВЦЭМ!$D$10+'СЕТ СН'!$F$5-'СЕТ СН'!$F$17</f>
        <v>2658.91619928</v>
      </c>
      <c r="O15" s="36">
        <f>SUMIFS(СВЦЭМ!$C$33:$C$776,СВЦЭМ!$A$33:$A$776,$A15,СВЦЭМ!$B$33:$B$776,O$11)+'СЕТ СН'!$F$9+СВЦЭМ!$D$10+'СЕТ СН'!$F$5-'СЕТ СН'!$F$17</f>
        <v>2666.7184075</v>
      </c>
      <c r="P15" s="36">
        <f>SUMIFS(СВЦЭМ!$C$33:$C$776,СВЦЭМ!$A$33:$A$776,$A15,СВЦЭМ!$B$33:$B$776,P$11)+'СЕТ СН'!$F$9+СВЦЭМ!$D$10+'СЕТ СН'!$F$5-'СЕТ СН'!$F$17</f>
        <v>2672.1158560699996</v>
      </c>
      <c r="Q15" s="36">
        <f>SUMIFS(СВЦЭМ!$C$33:$C$776,СВЦЭМ!$A$33:$A$776,$A15,СВЦЭМ!$B$33:$B$776,Q$11)+'СЕТ СН'!$F$9+СВЦЭМ!$D$10+'СЕТ СН'!$F$5-'СЕТ СН'!$F$17</f>
        <v>2674.2107093899999</v>
      </c>
      <c r="R15" s="36">
        <f>SUMIFS(СВЦЭМ!$C$33:$C$776,СВЦЭМ!$A$33:$A$776,$A15,СВЦЭМ!$B$33:$B$776,R$11)+'СЕТ СН'!$F$9+СВЦЭМ!$D$10+'СЕТ СН'!$F$5-'СЕТ СН'!$F$17</f>
        <v>2654.47841948</v>
      </c>
      <c r="S15" s="36">
        <f>SUMIFS(СВЦЭМ!$C$33:$C$776,СВЦЭМ!$A$33:$A$776,$A15,СВЦЭМ!$B$33:$B$776,S$11)+'СЕТ СН'!$F$9+СВЦЭМ!$D$10+'СЕТ СН'!$F$5-'СЕТ СН'!$F$17</f>
        <v>2572.2538024299997</v>
      </c>
      <c r="T15" s="36">
        <f>SUMIFS(СВЦЭМ!$C$33:$C$776,СВЦЭМ!$A$33:$A$776,$A15,СВЦЭМ!$B$33:$B$776,T$11)+'СЕТ СН'!$F$9+СВЦЭМ!$D$10+'СЕТ СН'!$F$5-'СЕТ СН'!$F$17</f>
        <v>2561.2678240799996</v>
      </c>
      <c r="U15" s="36">
        <f>SUMIFS(СВЦЭМ!$C$33:$C$776,СВЦЭМ!$A$33:$A$776,$A15,СВЦЭМ!$B$33:$B$776,U$11)+'СЕТ СН'!$F$9+СВЦЭМ!$D$10+'СЕТ СН'!$F$5-'СЕТ СН'!$F$17</f>
        <v>2535.2083459299997</v>
      </c>
      <c r="V15" s="36">
        <f>SUMIFS(СВЦЭМ!$C$33:$C$776,СВЦЭМ!$A$33:$A$776,$A15,СВЦЭМ!$B$33:$B$776,V$11)+'СЕТ СН'!$F$9+СВЦЭМ!$D$10+'СЕТ СН'!$F$5-'СЕТ СН'!$F$17</f>
        <v>2533.8650549399999</v>
      </c>
      <c r="W15" s="36">
        <f>SUMIFS(СВЦЭМ!$C$33:$C$776,СВЦЭМ!$A$33:$A$776,$A15,СВЦЭМ!$B$33:$B$776,W$11)+'СЕТ СН'!$F$9+СВЦЭМ!$D$10+'СЕТ СН'!$F$5-'СЕТ СН'!$F$17</f>
        <v>2538.2733785</v>
      </c>
      <c r="X15" s="36">
        <f>SUMIFS(СВЦЭМ!$C$33:$C$776,СВЦЭМ!$A$33:$A$776,$A15,СВЦЭМ!$B$33:$B$776,X$11)+'СЕТ СН'!$F$9+СВЦЭМ!$D$10+'СЕТ СН'!$F$5-'СЕТ СН'!$F$17</f>
        <v>2591.6099544399999</v>
      </c>
      <c r="Y15" s="36">
        <f>SUMIFS(СВЦЭМ!$C$33:$C$776,СВЦЭМ!$A$33:$A$776,$A15,СВЦЭМ!$B$33:$B$776,Y$11)+'СЕТ СН'!$F$9+СВЦЭМ!$D$10+'СЕТ СН'!$F$5-'СЕТ СН'!$F$17</f>
        <v>2640.0850422499998</v>
      </c>
    </row>
    <row r="16" spans="1:27" ht="15.75" x14ac:dyDescent="0.2">
      <c r="A16" s="35">
        <f t="shared" si="0"/>
        <v>43529</v>
      </c>
      <c r="B16" s="36">
        <f>SUMIFS(СВЦЭМ!$C$33:$C$776,СВЦЭМ!$A$33:$A$776,$A16,СВЦЭМ!$B$33:$B$776,B$11)+'СЕТ СН'!$F$9+СВЦЭМ!$D$10+'СЕТ СН'!$F$5-'СЕТ СН'!$F$17</f>
        <v>2696.5284185700002</v>
      </c>
      <c r="C16" s="36">
        <f>SUMIFS(СВЦЭМ!$C$33:$C$776,СВЦЭМ!$A$33:$A$776,$A16,СВЦЭМ!$B$33:$B$776,C$11)+'СЕТ СН'!$F$9+СВЦЭМ!$D$10+'СЕТ СН'!$F$5-'СЕТ СН'!$F$17</f>
        <v>2699.0897292599998</v>
      </c>
      <c r="D16" s="36">
        <f>SUMIFS(СВЦЭМ!$C$33:$C$776,СВЦЭМ!$A$33:$A$776,$A16,СВЦЭМ!$B$33:$B$776,D$11)+'СЕТ СН'!$F$9+СВЦЭМ!$D$10+'СЕТ СН'!$F$5-'СЕТ СН'!$F$17</f>
        <v>2728.8547620299996</v>
      </c>
      <c r="E16" s="36">
        <f>SUMIFS(СВЦЭМ!$C$33:$C$776,СВЦЭМ!$A$33:$A$776,$A16,СВЦЭМ!$B$33:$B$776,E$11)+'СЕТ СН'!$F$9+СВЦЭМ!$D$10+'СЕТ СН'!$F$5-'СЕТ СН'!$F$17</f>
        <v>2734.7940708699998</v>
      </c>
      <c r="F16" s="36">
        <f>SUMIFS(СВЦЭМ!$C$33:$C$776,СВЦЭМ!$A$33:$A$776,$A16,СВЦЭМ!$B$33:$B$776,F$11)+'СЕТ СН'!$F$9+СВЦЭМ!$D$10+'СЕТ СН'!$F$5-'СЕТ СН'!$F$17</f>
        <v>2753.1655343799998</v>
      </c>
      <c r="G16" s="36">
        <f>SUMIFS(СВЦЭМ!$C$33:$C$776,СВЦЭМ!$A$33:$A$776,$A16,СВЦЭМ!$B$33:$B$776,G$11)+'СЕТ СН'!$F$9+СВЦЭМ!$D$10+'СЕТ СН'!$F$5-'СЕТ СН'!$F$17</f>
        <v>2726.6879217599999</v>
      </c>
      <c r="H16" s="36">
        <f>SUMIFS(СВЦЭМ!$C$33:$C$776,СВЦЭМ!$A$33:$A$776,$A16,СВЦЭМ!$B$33:$B$776,H$11)+'СЕТ СН'!$F$9+СВЦЭМ!$D$10+'СЕТ СН'!$F$5-'СЕТ СН'!$F$17</f>
        <v>2695.33870953</v>
      </c>
      <c r="I16" s="36">
        <f>SUMIFS(СВЦЭМ!$C$33:$C$776,СВЦЭМ!$A$33:$A$776,$A16,СВЦЭМ!$B$33:$B$776,I$11)+'СЕТ СН'!$F$9+СВЦЭМ!$D$10+'СЕТ СН'!$F$5-'СЕТ СН'!$F$17</f>
        <v>2616.0387961299998</v>
      </c>
      <c r="J16" s="36">
        <f>SUMIFS(СВЦЭМ!$C$33:$C$776,СВЦЭМ!$A$33:$A$776,$A16,СВЦЭМ!$B$33:$B$776,J$11)+'СЕТ СН'!$F$9+СВЦЭМ!$D$10+'СЕТ СН'!$F$5-'СЕТ СН'!$F$17</f>
        <v>2579.9307251599998</v>
      </c>
      <c r="K16" s="36">
        <f>SUMIFS(СВЦЭМ!$C$33:$C$776,СВЦЭМ!$A$33:$A$776,$A16,СВЦЭМ!$B$33:$B$776,K$11)+'СЕТ СН'!$F$9+СВЦЭМ!$D$10+'СЕТ СН'!$F$5-'СЕТ СН'!$F$17</f>
        <v>2555.8049127899999</v>
      </c>
      <c r="L16" s="36">
        <f>SUMIFS(СВЦЭМ!$C$33:$C$776,СВЦЭМ!$A$33:$A$776,$A16,СВЦЭМ!$B$33:$B$776,L$11)+'СЕТ СН'!$F$9+СВЦЭМ!$D$10+'СЕТ СН'!$F$5-'СЕТ СН'!$F$17</f>
        <v>2561.8105244899998</v>
      </c>
      <c r="M16" s="36">
        <f>SUMIFS(СВЦЭМ!$C$33:$C$776,СВЦЭМ!$A$33:$A$776,$A16,СВЦЭМ!$B$33:$B$776,M$11)+'СЕТ СН'!$F$9+СВЦЭМ!$D$10+'СЕТ СН'!$F$5-'СЕТ СН'!$F$17</f>
        <v>2590.83950237</v>
      </c>
      <c r="N16" s="36">
        <f>SUMIFS(СВЦЭМ!$C$33:$C$776,СВЦЭМ!$A$33:$A$776,$A16,СВЦЭМ!$B$33:$B$776,N$11)+'СЕТ СН'!$F$9+СВЦЭМ!$D$10+'СЕТ СН'!$F$5-'СЕТ СН'!$F$17</f>
        <v>2637.6162921300001</v>
      </c>
      <c r="O16" s="36">
        <f>SUMIFS(СВЦЭМ!$C$33:$C$776,СВЦЭМ!$A$33:$A$776,$A16,СВЦЭМ!$B$33:$B$776,O$11)+'СЕТ СН'!$F$9+СВЦЭМ!$D$10+'СЕТ СН'!$F$5-'СЕТ СН'!$F$17</f>
        <v>2631.2371730099999</v>
      </c>
      <c r="P16" s="36">
        <f>SUMIFS(СВЦЭМ!$C$33:$C$776,СВЦЭМ!$A$33:$A$776,$A16,СВЦЭМ!$B$33:$B$776,P$11)+'СЕТ СН'!$F$9+СВЦЭМ!$D$10+'СЕТ СН'!$F$5-'СЕТ СН'!$F$17</f>
        <v>2671.9033159000001</v>
      </c>
      <c r="Q16" s="36">
        <f>SUMIFS(СВЦЭМ!$C$33:$C$776,СВЦЭМ!$A$33:$A$776,$A16,СВЦЭМ!$B$33:$B$776,Q$11)+'СЕТ СН'!$F$9+СВЦЭМ!$D$10+'СЕТ СН'!$F$5-'СЕТ СН'!$F$17</f>
        <v>2665.2028762199998</v>
      </c>
      <c r="R16" s="36">
        <f>SUMIFS(СВЦЭМ!$C$33:$C$776,СВЦЭМ!$A$33:$A$776,$A16,СВЦЭМ!$B$33:$B$776,R$11)+'СЕТ СН'!$F$9+СВЦЭМ!$D$10+'СЕТ СН'!$F$5-'СЕТ СН'!$F$17</f>
        <v>2636.6252046700001</v>
      </c>
      <c r="S16" s="36">
        <f>SUMIFS(СВЦЭМ!$C$33:$C$776,СВЦЭМ!$A$33:$A$776,$A16,СВЦЭМ!$B$33:$B$776,S$11)+'СЕТ СН'!$F$9+СВЦЭМ!$D$10+'СЕТ СН'!$F$5-'СЕТ СН'!$F$17</f>
        <v>2578.9607180200001</v>
      </c>
      <c r="T16" s="36">
        <f>SUMIFS(СВЦЭМ!$C$33:$C$776,СВЦЭМ!$A$33:$A$776,$A16,СВЦЭМ!$B$33:$B$776,T$11)+'СЕТ СН'!$F$9+СВЦЭМ!$D$10+'СЕТ СН'!$F$5-'СЕТ СН'!$F$17</f>
        <v>2558.0605199699999</v>
      </c>
      <c r="U16" s="36">
        <f>SUMIFS(СВЦЭМ!$C$33:$C$776,СВЦЭМ!$A$33:$A$776,$A16,СВЦЭМ!$B$33:$B$776,U$11)+'СЕТ СН'!$F$9+СВЦЭМ!$D$10+'СЕТ СН'!$F$5-'СЕТ СН'!$F$17</f>
        <v>2530.5137603399999</v>
      </c>
      <c r="V16" s="36">
        <f>SUMIFS(СВЦЭМ!$C$33:$C$776,СВЦЭМ!$A$33:$A$776,$A16,СВЦЭМ!$B$33:$B$776,V$11)+'СЕТ СН'!$F$9+СВЦЭМ!$D$10+'СЕТ СН'!$F$5-'СЕТ СН'!$F$17</f>
        <v>2525.0489215699999</v>
      </c>
      <c r="W16" s="36">
        <f>SUMIFS(СВЦЭМ!$C$33:$C$776,СВЦЭМ!$A$33:$A$776,$A16,СВЦЭМ!$B$33:$B$776,W$11)+'СЕТ СН'!$F$9+СВЦЭМ!$D$10+'СЕТ СН'!$F$5-'СЕТ СН'!$F$17</f>
        <v>2529.85741383</v>
      </c>
      <c r="X16" s="36">
        <f>SUMIFS(СВЦЭМ!$C$33:$C$776,СВЦЭМ!$A$33:$A$776,$A16,СВЦЭМ!$B$33:$B$776,X$11)+'СЕТ СН'!$F$9+СВЦЭМ!$D$10+'СЕТ СН'!$F$5-'СЕТ СН'!$F$17</f>
        <v>2607.9213368699998</v>
      </c>
      <c r="Y16" s="36">
        <f>SUMIFS(СВЦЭМ!$C$33:$C$776,СВЦЭМ!$A$33:$A$776,$A16,СВЦЭМ!$B$33:$B$776,Y$11)+'СЕТ СН'!$F$9+СВЦЭМ!$D$10+'СЕТ СН'!$F$5-'СЕТ СН'!$F$17</f>
        <v>2681.6682100099997</v>
      </c>
    </row>
    <row r="17" spans="1:25" ht="15.75" x14ac:dyDescent="0.2">
      <c r="A17" s="35">
        <f t="shared" si="0"/>
        <v>43530</v>
      </c>
      <c r="B17" s="36">
        <f>SUMIFS(СВЦЭМ!$C$33:$C$776,СВЦЭМ!$A$33:$A$776,$A17,СВЦЭМ!$B$33:$B$776,B$11)+'СЕТ СН'!$F$9+СВЦЭМ!$D$10+'СЕТ СН'!$F$5-'СЕТ СН'!$F$17</f>
        <v>2746.4109606699999</v>
      </c>
      <c r="C17" s="36">
        <f>SUMIFS(СВЦЭМ!$C$33:$C$776,СВЦЭМ!$A$33:$A$776,$A17,СВЦЭМ!$B$33:$B$776,C$11)+'СЕТ СН'!$F$9+СВЦЭМ!$D$10+'СЕТ СН'!$F$5-'СЕТ СН'!$F$17</f>
        <v>2763.1400139299999</v>
      </c>
      <c r="D17" s="36">
        <f>SUMIFS(СВЦЭМ!$C$33:$C$776,СВЦЭМ!$A$33:$A$776,$A17,СВЦЭМ!$B$33:$B$776,D$11)+'СЕТ СН'!$F$9+СВЦЭМ!$D$10+'СЕТ СН'!$F$5-'СЕТ СН'!$F$17</f>
        <v>2756.6765696299999</v>
      </c>
      <c r="E17" s="36">
        <f>SUMIFS(СВЦЭМ!$C$33:$C$776,СВЦЭМ!$A$33:$A$776,$A17,СВЦЭМ!$B$33:$B$776,E$11)+'СЕТ СН'!$F$9+СВЦЭМ!$D$10+'СЕТ СН'!$F$5-'СЕТ СН'!$F$17</f>
        <v>2751.4478547999997</v>
      </c>
      <c r="F17" s="36">
        <f>SUMIFS(СВЦЭМ!$C$33:$C$776,СВЦЭМ!$A$33:$A$776,$A17,СВЦЭМ!$B$33:$B$776,F$11)+'СЕТ СН'!$F$9+СВЦЭМ!$D$10+'СЕТ СН'!$F$5-'СЕТ СН'!$F$17</f>
        <v>2751.5119029899997</v>
      </c>
      <c r="G17" s="36">
        <f>SUMIFS(СВЦЭМ!$C$33:$C$776,СВЦЭМ!$A$33:$A$776,$A17,СВЦЭМ!$B$33:$B$776,G$11)+'СЕТ СН'!$F$9+СВЦЭМ!$D$10+'СЕТ СН'!$F$5-'СЕТ СН'!$F$17</f>
        <v>2739.43915887</v>
      </c>
      <c r="H17" s="36">
        <f>SUMIFS(СВЦЭМ!$C$33:$C$776,СВЦЭМ!$A$33:$A$776,$A17,СВЦЭМ!$B$33:$B$776,H$11)+'СЕТ СН'!$F$9+СВЦЭМ!$D$10+'СЕТ СН'!$F$5-'СЕТ СН'!$F$17</f>
        <v>2717.0689326299998</v>
      </c>
      <c r="I17" s="36">
        <f>SUMIFS(СВЦЭМ!$C$33:$C$776,СВЦЭМ!$A$33:$A$776,$A17,СВЦЭМ!$B$33:$B$776,I$11)+'СЕТ СН'!$F$9+СВЦЭМ!$D$10+'СЕТ СН'!$F$5-'СЕТ СН'!$F$17</f>
        <v>2682.5671650300001</v>
      </c>
      <c r="J17" s="36">
        <f>SUMIFS(СВЦЭМ!$C$33:$C$776,СВЦЭМ!$A$33:$A$776,$A17,СВЦЭМ!$B$33:$B$776,J$11)+'СЕТ СН'!$F$9+СВЦЭМ!$D$10+'СЕТ СН'!$F$5-'СЕТ СН'!$F$17</f>
        <v>2672.35772731</v>
      </c>
      <c r="K17" s="36">
        <f>SUMIFS(СВЦЭМ!$C$33:$C$776,СВЦЭМ!$A$33:$A$776,$A17,СВЦЭМ!$B$33:$B$776,K$11)+'СЕТ СН'!$F$9+СВЦЭМ!$D$10+'СЕТ СН'!$F$5-'СЕТ СН'!$F$17</f>
        <v>2644.8784317899999</v>
      </c>
      <c r="L17" s="36">
        <f>SUMIFS(СВЦЭМ!$C$33:$C$776,СВЦЭМ!$A$33:$A$776,$A17,СВЦЭМ!$B$33:$B$776,L$11)+'СЕТ СН'!$F$9+СВЦЭМ!$D$10+'СЕТ СН'!$F$5-'СЕТ СН'!$F$17</f>
        <v>2640.2943173999997</v>
      </c>
      <c r="M17" s="36">
        <f>SUMIFS(СВЦЭМ!$C$33:$C$776,СВЦЭМ!$A$33:$A$776,$A17,СВЦЭМ!$B$33:$B$776,M$11)+'СЕТ СН'!$F$9+СВЦЭМ!$D$10+'СЕТ СН'!$F$5-'СЕТ СН'!$F$17</f>
        <v>2692.1294125300001</v>
      </c>
      <c r="N17" s="36">
        <f>SUMIFS(СВЦЭМ!$C$33:$C$776,СВЦЭМ!$A$33:$A$776,$A17,СВЦЭМ!$B$33:$B$776,N$11)+'СЕТ СН'!$F$9+СВЦЭМ!$D$10+'СЕТ СН'!$F$5-'СЕТ СН'!$F$17</f>
        <v>2745.81161858</v>
      </c>
      <c r="O17" s="36">
        <f>SUMIFS(СВЦЭМ!$C$33:$C$776,СВЦЭМ!$A$33:$A$776,$A17,СВЦЭМ!$B$33:$B$776,O$11)+'СЕТ СН'!$F$9+СВЦЭМ!$D$10+'СЕТ СН'!$F$5-'СЕТ СН'!$F$17</f>
        <v>2772.4914006700001</v>
      </c>
      <c r="P17" s="36">
        <f>SUMIFS(СВЦЭМ!$C$33:$C$776,СВЦЭМ!$A$33:$A$776,$A17,СВЦЭМ!$B$33:$B$776,P$11)+'СЕТ СН'!$F$9+СВЦЭМ!$D$10+'СЕТ СН'!$F$5-'СЕТ СН'!$F$17</f>
        <v>2787.5174217399999</v>
      </c>
      <c r="Q17" s="36">
        <f>SUMIFS(СВЦЭМ!$C$33:$C$776,СВЦЭМ!$A$33:$A$776,$A17,СВЦЭМ!$B$33:$B$776,Q$11)+'СЕТ СН'!$F$9+СВЦЭМ!$D$10+'СЕТ СН'!$F$5-'СЕТ СН'!$F$17</f>
        <v>2789.9809511499998</v>
      </c>
      <c r="R17" s="36">
        <f>SUMIFS(СВЦЭМ!$C$33:$C$776,СВЦЭМ!$A$33:$A$776,$A17,СВЦЭМ!$B$33:$B$776,R$11)+'СЕТ СН'!$F$9+СВЦЭМ!$D$10+'СЕТ СН'!$F$5-'СЕТ СН'!$F$17</f>
        <v>2751.2557198</v>
      </c>
      <c r="S17" s="36">
        <f>SUMIFS(СВЦЭМ!$C$33:$C$776,СВЦЭМ!$A$33:$A$776,$A17,СВЦЭМ!$B$33:$B$776,S$11)+'СЕТ СН'!$F$9+СВЦЭМ!$D$10+'СЕТ СН'!$F$5-'СЕТ СН'!$F$17</f>
        <v>2692.8491339900002</v>
      </c>
      <c r="T17" s="36">
        <f>SUMIFS(СВЦЭМ!$C$33:$C$776,СВЦЭМ!$A$33:$A$776,$A17,СВЦЭМ!$B$33:$B$776,T$11)+'СЕТ СН'!$F$9+СВЦЭМ!$D$10+'СЕТ СН'!$F$5-'СЕТ СН'!$F$17</f>
        <v>2658.3574786199997</v>
      </c>
      <c r="U17" s="36">
        <f>SUMIFS(СВЦЭМ!$C$33:$C$776,СВЦЭМ!$A$33:$A$776,$A17,СВЦЭМ!$B$33:$B$776,U$11)+'СЕТ СН'!$F$9+СВЦЭМ!$D$10+'СЕТ СН'!$F$5-'СЕТ СН'!$F$17</f>
        <v>2608.23025646</v>
      </c>
      <c r="V17" s="36">
        <f>SUMIFS(СВЦЭМ!$C$33:$C$776,СВЦЭМ!$A$33:$A$776,$A17,СВЦЭМ!$B$33:$B$776,V$11)+'СЕТ СН'!$F$9+СВЦЭМ!$D$10+'СЕТ СН'!$F$5-'СЕТ СН'!$F$17</f>
        <v>2606.2514779399999</v>
      </c>
      <c r="W17" s="36">
        <f>SUMIFS(СВЦЭМ!$C$33:$C$776,СВЦЭМ!$A$33:$A$776,$A17,СВЦЭМ!$B$33:$B$776,W$11)+'СЕТ СН'!$F$9+СВЦЭМ!$D$10+'СЕТ СН'!$F$5-'СЕТ СН'!$F$17</f>
        <v>2587.5668168499997</v>
      </c>
      <c r="X17" s="36">
        <f>SUMIFS(СВЦЭМ!$C$33:$C$776,СВЦЭМ!$A$33:$A$776,$A17,СВЦЭМ!$B$33:$B$776,X$11)+'СЕТ СН'!$F$9+СВЦЭМ!$D$10+'СЕТ СН'!$F$5-'СЕТ СН'!$F$17</f>
        <v>2628.7817686399999</v>
      </c>
      <c r="Y17" s="36">
        <f>SUMIFS(СВЦЭМ!$C$33:$C$776,СВЦЭМ!$A$33:$A$776,$A17,СВЦЭМ!$B$33:$B$776,Y$11)+'СЕТ СН'!$F$9+СВЦЭМ!$D$10+'СЕТ СН'!$F$5-'СЕТ СН'!$F$17</f>
        <v>2672.2556603399998</v>
      </c>
    </row>
    <row r="18" spans="1:25" ht="15.75" x14ac:dyDescent="0.2">
      <c r="A18" s="35">
        <f t="shared" si="0"/>
        <v>43531</v>
      </c>
      <c r="B18" s="36">
        <f>SUMIFS(СВЦЭМ!$C$33:$C$776,СВЦЭМ!$A$33:$A$776,$A18,СВЦЭМ!$B$33:$B$776,B$11)+'СЕТ СН'!$F$9+СВЦЭМ!$D$10+'СЕТ СН'!$F$5-'СЕТ СН'!$F$17</f>
        <v>2730.7084070999999</v>
      </c>
      <c r="C18" s="36">
        <f>SUMIFS(СВЦЭМ!$C$33:$C$776,СВЦЭМ!$A$33:$A$776,$A18,СВЦЭМ!$B$33:$B$776,C$11)+'СЕТ СН'!$F$9+СВЦЭМ!$D$10+'СЕТ СН'!$F$5-'СЕТ СН'!$F$17</f>
        <v>2754.6082995899997</v>
      </c>
      <c r="D18" s="36">
        <f>SUMIFS(СВЦЭМ!$C$33:$C$776,СВЦЭМ!$A$33:$A$776,$A18,СВЦЭМ!$B$33:$B$776,D$11)+'СЕТ СН'!$F$9+СВЦЭМ!$D$10+'СЕТ СН'!$F$5-'СЕТ СН'!$F$17</f>
        <v>2737.32731036</v>
      </c>
      <c r="E18" s="36">
        <f>SUMIFS(СВЦЭМ!$C$33:$C$776,СВЦЭМ!$A$33:$A$776,$A18,СВЦЭМ!$B$33:$B$776,E$11)+'СЕТ СН'!$F$9+СВЦЭМ!$D$10+'СЕТ СН'!$F$5-'СЕТ СН'!$F$17</f>
        <v>2739.57089636</v>
      </c>
      <c r="F18" s="36">
        <f>SUMIFS(СВЦЭМ!$C$33:$C$776,СВЦЭМ!$A$33:$A$776,$A18,СВЦЭМ!$B$33:$B$776,F$11)+'СЕТ СН'!$F$9+СВЦЭМ!$D$10+'СЕТ СН'!$F$5-'СЕТ СН'!$F$17</f>
        <v>2742.6305514599999</v>
      </c>
      <c r="G18" s="36">
        <f>SUMIFS(СВЦЭМ!$C$33:$C$776,СВЦЭМ!$A$33:$A$776,$A18,СВЦЭМ!$B$33:$B$776,G$11)+'СЕТ СН'!$F$9+СВЦЭМ!$D$10+'СЕТ СН'!$F$5-'СЕТ СН'!$F$17</f>
        <v>2735.5412657799998</v>
      </c>
      <c r="H18" s="36">
        <f>SUMIFS(СВЦЭМ!$C$33:$C$776,СВЦЭМ!$A$33:$A$776,$A18,СВЦЭМ!$B$33:$B$776,H$11)+'СЕТ СН'!$F$9+СВЦЭМ!$D$10+'СЕТ СН'!$F$5-'СЕТ СН'!$F$17</f>
        <v>2691.6979278700001</v>
      </c>
      <c r="I18" s="36">
        <f>SUMIFS(СВЦЭМ!$C$33:$C$776,СВЦЭМ!$A$33:$A$776,$A18,СВЦЭМ!$B$33:$B$776,I$11)+'СЕТ СН'!$F$9+СВЦЭМ!$D$10+'СЕТ СН'!$F$5-'СЕТ СН'!$F$17</f>
        <v>2655.3621043899998</v>
      </c>
      <c r="J18" s="36">
        <f>SUMIFS(СВЦЭМ!$C$33:$C$776,СВЦЭМ!$A$33:$A$776,$A18,СВЦЭМ!$B$33:$B$776,J$11)+'СЕТ СН'!$F$9+СВЦЭМ!$D$10+'СЕТ СН'!$F$5-'СЕТ СН'!$F$17</f>
        <v>2608.12031501</v>
      </c>
      <c r="K18" s="36">
        <f>SUMIFS(СВЦЭМ!$C$33:$C$776,СВЦЭМ!$A$33:$A$776,$A18,СВЦЭМ!$B$33:$B$776,K$11)+'СЕТ СН'!$F$9+СВЦЭМ!$D$10+'СЕТ СН'!$F$5-'СЕТ СН'!$F$17</f>
        <v>2589.1830650399997</v>
      </c>
      <c r="L18" s="36">
        <f>SUMIFS(СВЦЭМ!$C$33:$C$776,СВЦЭМ!$A$33:$A$776,$A18,СВЦЭМ!$B$33:$B$776,L$11)+'СЕТ СН'!$F$9+СВЦЭМ!$D$10+'СЕТ СН'!$F$5-'СЕТ СН'!$F$17</f>
        <v>2590.87968899</v>
      </c>
      <c r="M18" s="36">
        <f>SUMIFS(СВЦЭМ!$C$33:$C$776,СВЦЭМ!$A$33:$A$776,$A18,СВЦЭМ!$B$33:$B$776,M$11)+'СЕТ СН'!$F$9+СВЦЭМ!$D$10+'СЕТ СН'!$F$5-'СЕТ СН'!$F$17</f>
        <v>2629.4049587899999</v>
      </c>
      <c r="N18" s="36">
        <f>SUMIFS(СВЦЭМ!$C$33:$C$776,СВЦЭМ!$A$33:$A$776,$A18,СВЦЭМ!$B$33:$B$776,N$11)+'СЕТ СН'!$F$9+СВЦЭМ!$D$10+'СЕТ СН'!$F$5-'СЕТ СН'!$F$17</f>
        <v>2686.9728688699997</v>
      </c>
      <c r="O18" s="36">
        <f>SUMIFS(СВЦЭМ!$C$33:$C$776,СВЦЭМ!$A$33:$A$776,$A18,СВЦЭМ!$B$33:$B$776,O$11)+'СЕТ СН'!$F$9+СВЦЭМ!$D$10+'СЕТ СН'!$F$5-'СЕТ СН'!$F$17</f>
        <v>2694.3334536900002</v>
      </c>
      <c r="P18" s="36">
        <f>SUMIFS(СВЦЭМ!$C$33:$C$776,СВЦЭМ!$A$33:$A$776,$A18,СВЦЭМ!$B$33:$B$776,P$11)+'СЕТ СН'!$F$9+СВЦЭМ!$D$10+'СЕТ СН'!$F$5-'СЕТ СН'!$F$17</f>
        <v>2710.0925983799998</v>
      </c>
      <c r="Q18" s="36">
        <f>SUMIFS(СВЦЭМ!$C$33:$C$776,СВЦЭМ!$A$33:$A$776,$A18,СВЦЭМ!$B$33:$B$776,Q$11)+'СЕТ СН'!$F$9+СВЦЭМ!$D$10+'СЕТ СН'!$F$5-'СЕТ СН'!$F$17</f>
        <v>2712.1345144299999</v>
      </c>
      <c r="R18" s="36">
        <f>SUMIFS(СВЦЭМ!$C$33:$C$776,СВЦЭМ!$A$33:$A$776,$A18,СВЦЭМ!$B$33:$B$776,R$11)+'СЕТ СН'!$F$9+СВЦЭМ!$D$10+'СЕТ СН'!$F$5-'СЕТ СН'!$F$17</f>
        <v>2686.5924732100002</v>
      </c>
      <c r="S18" s="36">
        <f>SUMIFS(СВЦЭМ!$C$33:$C$776,СВЦЭМ!$A$33:$A$776,$A18,СВЦЭМ!$B$33:$B$776,S$11)+'СЕТ СН'!$F$9+СВЦЭМ!$D$10+'СЕТ СН'!$F$5-'СЕТ СН'!$F$17</f>
        <v>2652.2137124800001</v>
      </c>
      <c r="T18" s="36">
        <f>SUMIFS(СВЦЭМ!$C$33:$C$776,СВЦЭМ!$A$33:$A$776,$A18,СВЦЭМ!$B$33:$B$776,T$11)+'СЕТ СН'!$F$9+СВЦЭМ!$D$10+'СЕТ СН'!$F$5-'СЕТ СН'!$F$17</f>
        <v>2600.2729430099998</v>
      </c>
      <c r="U18" s="36">
        <f>SUMIFS(СВЦЭМ!$C$33:$C$776,СВЦЭМ!$A$33:$A$776,$A18,СВЦЭМ!$B$33:$B$776,U$11)+'СЕТ СН'!$F$9+СВЦЭМ!$D$10+'СЕТ СН'!$F$5-'СЕТ СН'!$F$17</f>
        <v>2586.7581507599998</v>
      </c>
      <c r="V18" s="36">
        <f>SUMIFS(СВЦЭМ!$C$33:$C$776,СВЦЭМ!$A$33:$A$776,$A18,СВЦЭМ!$B$33:$B$776,V$11)+'СЕТ СН'!$F$9+СВЦЭМ!$D$10+'СЕТ СН'!$F$5-'СЕТ СН'!$F$17</f>
        <v>2584.1918670799996</v>
      </c>
      <c r="W18" s="36">
        <f>SUMIFS(СВЦЭМ!$C$33:$C$776,СВЦЭМ!$A$33:$A$776,$A18,СВЦЭМ!$B$33:$B$776,W$11)+'СЕТ СН'!$F$9+СВЦЭМ!$D$10+'СЕТ СН'!$F$5-'СЕТ СН'!$F$17</f>
        <v>2580.5026309</v>
      </c>
      <c r="X18" s="36">
        <f>SUMIFS(СВЦЭМ!$C$33:$C$776,СВЦЭМ!$A$33:$A$776,$A18,СВЦЭМ!$B$33:$B$776,X$11)+'СЕТ СН'!$F$9+СВЦЭМ!$D$10+'СЕТ СН'!$F$5-'СЕТ СН'!$F$17</f>
        <v>2629.2328150499998</v>
      </c>
      <c r="Y18" s="36">
        <f>SUMIFS(СВЦЭМ!$C$33:$C$776,СВЦЭМ!$A$33:$A$776,$A18,СВЦЭМ!$B$33:$B$776,Y$11)+'СЕТ СН'!$F$9+СВЦЭМ!$D$10+'СЕТ СН'!$F$5-'СЕТ СН'!$F$17</f>
        <v>2690.50764295</v>
      </c>
    </row>
    <row r="19" spans="1:25" ht="15.75" x14ac:dyDescent="0.2">
      <c r="A19" s="35">
        <f t="shared" si="0"/>
        <v>43532</v>
      </c>
      <c r="B19" s="36">
        <f>SUMIFS(СВЦЭМ!$C$33:$C$776,СВЦЭМ!$A$33:$A$776,$A19,СВЦЭМ!$B$33:$B$776,B$11)+'СЕТ СН'!$F$9+СВЦЭМ!$D$10+'СЕТ СН'!$F$5-'СЕТ СН'!$F$17</f>
        <v>2760.5411545500001</v>
      </c>
      <c r="C19" s="36">
        <f>SUMIFS(СВЦЭМ!$C$33:$C$776,СВЦЭМ!$A$33:$A$776,$A19,СВЦЭМ!$B$33:$B$776,C$11)+'СЕТ СН'!$F$9+СВЦЭМ!$D$10+'СЕТ СН'!$F$5-'СЕТ СН'!$F$17</f>
        <v>2786.4200297399998</v>
      </c>
      <c r="D19" s="36">
        <f>SUMIFS(СВЦЭМ!$C$33:$C$776,СВЦЭМ!$A$33:$A$776,$A19,СВЦЭМ!$B$33:$B$776,D$11)+'СЕТ СН'!$F$9+СВЦЭМ!$D$10+'СЕТ СН'!$F$5-'СЕТ СН'!$F$17</f>
        <v>2804.4621727099998</v>
      </c>
      <c r="E19" s="36">
        <f>SUMIFS(СВЦЭМ!$C$33:$C$776,СВЦЭМ!$A$33:$A$776,$A19,СВЦЭМ!$B$33:$B$776,E$11)+'СЕТ СН'!$F$9+СВЦЭМ!$D$10+'СЕТ СН'!$F$5-'СЕТ СН'!$F$17</f>
        <v>2819.6822332000002</v>
      </c>
      <c r="F19" s="36">
        <f>SUMIFS(СВЦЭМ!$C$33:$C$776,СВЦЭМ!$A$33:$A$776,$A19,СВЦЭМ!$B$33:$B$776,F$11)+'СЕТ СН'!$F$9+СВЦЭМ!$D$10+'СЕТ СН'!$F$5-'СЕТ СН'!$F$17</f>
        <v>2816.0868016799996</v>
      </c>
      <c r="G19" s="36">
        <f>SUMIFS(СВЦЭМ!$C$33:$C$776,СВЦЭМ!$A$33:$A$776,$A19,СВЦЭМ!$B$33:$B$776,G$11)+'СЕТ СН'!$F$9+СВЦЭМ!$D$10+'СЕТ СН'!$F$5-'СЕТ СН'!$F$17</f>
        <v>2823.0922605999999</v>
      </c>
      <c r="H19" s="36">
        <f>SUMIFS(СВЦЭМ!$C$33:$C$776,СВЦЭМ!$A$33:$A$776,$A19,СВЦЭМ!$B$33:$B$776,H$11)+'СЕТ СН'!$F$9+СВЦЭМ!$D$10+'СЕТ СН'!$F$5-'СЕТ СН'!$F$17</f>
        <v>2790.3429148599998</v>
      </c>
      <c r="I19" s="36">
        <f>SUMIFS(СВЦЭМ!$C$33:$C$776,СВЦЭМ!$A$33:$A$776,$A19,СВЦЭМ!$B$33:$B$776,I$11)+'СЕТ СН'!$F$9+СВЦЭМ!$D$10+'СЕТ СН'!$F$5-'СЕТ СН'!$F$17</f>
        <v>2693.7948520899999</v>
      </c>
      <c r="J19" s="36">
        <f>SUMIFS(СВЦЭМ!$C$33:$C$776,СВЦЭМ!$A$33:$A$776,$A19,СВЦЭМ!$B$33:$B$776,J$11)+'СЕТ СН'!$F$9+СВЦЭМ!$D$10+'СЕТ СН'!$F$5-'СЕТ СН'!$F$17</f>
        <v>2618.5268798500001</v>
      </c>
      <c r="K19" s="36">
        <f>SUMIFS(СВЦЭМ!$C$33:$C$776,СВЦЭМ!$A$33:$A$776,$A19,СВЦЭМ!$B$33:$B$776,K$11)+'СЕТ СН'!$F$9+СВЦЭМ!$D$10+'СЕТ СН'!$F$5-'СЕТ СН'!$F$17</f>
        <v>2568.2603369399999</v>
      </c>
      <c r="L19" s="36">
        <f>SUMIFS(СВЦЭМ!$C$33:$C$776,СВЦЭМ!$A$33:$A$776,$A19,СВЦЭМ!$B$33:$B$776,L$11)+'СЕТ СН'!$F$9+СВЦЭМ!$D$10+'СЕТ СН'!$F$5-'СЕТ СН'!$F$17</f>
        <v>2569.4548571400001</v>
      </c>
      <c r="M19" s="36">
        <f>SUMIFS(СВЦЭМ!$C$33:$C$776,СВЦЭМ!$A$33:$A$776,$A19,СВЦЭМ!$B$33:$B$776,M$11)+'СЕТ СН'!$F$9+СВЦЭМ!$D$10+'СЕТ СН'!$F$5-'СЕТ СН'!$F$17</f>
        <v>2585.4489616999999</v>
      </c>
      <c r="N19" s="36">
        <f>SUMIFS(СВЦЭМ!$C$33:$C$776,СВЦЭМ!$A$33:$A$776,$A19,СВЦЭМ!$B$33:$B$776,N$11)+'СЕТ СН'!$F$9+СВЦЭМ!$D$10+'СЕТ СН'!$F$5-'СЕТ СН'!$F$17</f>
        <v>2661.3557683700001</v>
      </c>
      <c r="O19" s="36">
        <f>SUMIFS(СВЦЭМ!$C$33:$C$776,СВЦЭМ!$A$33:$A$776,$A19,СВЦЭМ!$B$33:$B$776,O$11)+'СЕТ СН'!$F$9+СВЦЭМ!$D$10+'СЕТ СН'!$F$5-'СЕТ СН'!$F$17</f>
        <v>2659.7853359699998</v>
      </c>
      <c r="P19" s="36">
        <f>SUMIFS(СВЦЭМ!$C$33:$C$776,СВЦЭМ!$A$33:$A$776,$A19,СВЦЭМ!$B$33:$B$776,P$11)+'СЕТ СН'!$F$9+СВЦЭМ!$D$10+'СЕТ СН'!$F$5-'СЕТ СН'!$F$17</f>
        <v>2675.03751018</v>
      </c>
      <c r="Q19" s="36">
        <f>SUMIFS(СВЦЭМ!$C$33:$C$776,СВЦЭМ!$A$33:$A$776,$A19,СВЦЭМ!$B$33:$B$776,Q$11)+'СЕТ СН'!$F$9+СВЦЭМ!$D$10+'СЕТ СН'!$F$5-'СЕТ СН'!$F$17</f>
        <v>2684.7304447699998</v>
      </c>
      <c r="R19" s="36">
        <f>SUMIFS(СВЦЭМ!$C$33:$C$776,СВЦЭМ!$A$33:$A$776,$A19,СВЦЭМ!$B$33:$B$776,R$11)+'СЕТ СН'!$F$9+СВЦЭМ!$D$10+'СЕТ СН'!$F$5-'СЕТ СН'!$F$17</f>
        <v>2649.2314832399998</v>
      </c>
      <c r="S19" s="36">
        <f>SUMIFS(СВЦЭМ!$C$33:$C$776,СВЦЭМ!$A$33:$A$776,$A19,СВЦЭМ!$B$33:$B$776,S$11)+'СЕТ СН'!$F$9+СВЦЭМ!$D$10+'СЕТ СН'!$F$5-'СЕТ СН'!$F$17</f>
        <v>2597.3170730399997</v>
      </c>
      <c r="T19" s="36">
        <f>SUMIFS(СВЦЭМ!$C$33:$C$776,СВЦЭМ!$A$33:$A$776,$A19,СВЦЭМ!$B$33:$B$776,T$11)+'СЕТ СН'!$F$9+СВЦЭМ!$D$10+'СЕТ СН'!$F$5-'СЕТ СН'!$F$17</f>
        <v>2574.2072325300001</v>
      </c>
      <c r="U19" s="36">
        <f>SUMIFS(СВЦЭМ!$C$33:$C$776,СВЦЭМ!$A$33:$A$776,$A19,СВЦЭМ!$B$33:$B$776,U$11)+'СЕТ СН'!$F$9+СВЦЭМ!$D$10+'СЕТ СН'!$F$5-'СЕТ СН'!$F$17</f>
        <v>2556.9420611099999</v>
      </c>
      <c r="V19" s="36">
        <f>SUMIFS(СВЦЭМ!$C$33:$C$776,СВЦЭМ!$A$33:$A$776,$A19,СВЦЭМ!$B$33:$B$776,V$11)+'СЕТ СН'!$F$9+СВЦЭМ!$D$10+'СЕТ СН'!$F$5-'СЕТ СН'!$F$17</f>
        <v>2564.1431877999999</v>
      </c>
      <c r="W19" s="36">
        <f>SUMIFS(СВЦЭМ!$C$33:$C$776,СВЦЭМ!$A$33:$A$776,$A19,СВЦЭМ!$B$33:$B$776,W$11)+'СЕТ СН'!$F$9+СВЦЭМ!$D$10+'СЕТ СН'!$F$5-'СЕТ СН'!$F$17</f>
        <v>2540.2996281599999</v>
      </c>
      <c r="X19" s="36">
        <f>SUMIFS(СВЦЭМ!$C$33:$C$776,СВЦЭМ!$A$33:$A$776,$A19,СВЦЭМ!$B$33:$B$776,X$11)+'СЕТ СН'!$F$9+СВЦЭМ!$D$10+'СЕТ СН'!$F$5-'СЕТ СН'!$F$17</f>
        <v>2591.1243720399998</v>
      </c>
      <c r="Y19" s="36">
        <f>SUMIFS(СВЦЭМ!$C$33:$C$776,СВЦЭМ!$A$33:$A$776,$A19,СВЦЭМ!$B$33:$B$776,Y$11)+'СЕТ СН'!$F$9+СВЦЭМ!$D$10+'СЕТ СН'!$F$5-'СЕТ СН'!$F$17</f>
        <v>2649.1966977900001</v>
      </c>
    </row>
    <row r="20" spans="1:25" ht="15.75" x14ac:dyDescent="0.2">
      <c r="A20" s="35">
        <f t="shared" si="0"/>
        <v>43533</v>
      </c>
      <c r="B20" s="36">
        <f>SUMIFS(СВЦЭМ!$C$33:$C$776,СВЦЭМ!$A$33:$A$776,$A20,СВЦЭМ!$B$33:$B$776,B$11)+'СЕТ СН'!$F$9+СВЦЭМ!$D$10+'СЕТ СН'!$F$5-'СЕТ СН'!$F$17</f>
        <v>2687.3451529200001</v>
      </c>
      <c r="C20" s="36">
        <f>SUMIFS(СВЦЭМ!$C$33:$C$776,СВЦЭМ!$A$33:$A$776,$A20,СВЦЭМ!$B$33:$B$776,C$11)+'СЕТ СН'!$F$9+СВЦЭМ!$D$10+'СЕТ СН'!$F$5-'СЕТ СН'!$F$17</f>
        <v>2721.6681147199997</v>
      </c>
      <c r="D20" s="36">
        <f>SUMIFS(СВЦЭМ!$C$33:$C$776,СВЦЭМ!$A$33:$A$776,$A20,СВЦЭМ!$B$33:$B$776,D$11)+'СЕТ СН'!$F$9+СВЦЭМ!$D$10+'СЕТ СН'!$F$5-'СЕТ СН'!$F$17</f>
        <v>2753.3957954799998</v>
      </c>
      <c r="E20" s="36">
        <f>SUMIFS(СВЦЭМ!$C$33:$C$776,СВЦЭМ!$A$33:$A$776,$A20,СВЦЭМ!$B$33:$B$776,E$11)+'СЕТ СН'!$F$9+СВЦЭМ!$D$10+'СЕТ СН'!$F$5-'СЕТ СН'!$F$17</f>
        <v>2742.67763152</v>
      </c>
      <c r="F20" s="36">
        <f>SUMIFS(СВЦЭМ!$C$33:$C$776,СВЦЭМ!$A$33:$A$776,$A20,СВЦЭМ!$B$33:$B$776,F$11)+'СЕТ СН'!$F$9+СВЦЭМ!$D$10+'СЕТ СН'!$F$5-'СЕТ СН'!$F$17</f>
        <v>2773.5155671000002</v>
      </c>
      <c r="G20" s="36">
        <f>SUMIFS(СВЦЭМ!$C$33:$C$776,СВЦЭМ!$A$33:$A$776,$A20,СВЦЭМ!$B$33:$B$776,G$11)+'СЕТ СН'!$F$9+СВЦЭМ!$D$10+'СЕТ СН'!$F$5-'СЕТ СН'!$F$17</f>
        <v>2766.4873461500001</v>
      </c>
      <c r="H20" s="36">
        <f>SUMIFS(СВЦЭМ!$C$33:$C$776,СВЦЭМ!$A$33:$A$776,$A20,СВЦЭМ!$B$33:$B$776,H$11)+'СЕТ СН'!$F$9+СВЦЭМ!$D$10+'СЕТ СН'!$F$5-'СЕТ СН'!$F$17</f>
        <v>2762.8355540299999</v>
      </c>
      <c r="I20" s="36">
        <f>SUMIFS(СВЦЭМ!$C$33:$C$776,СВЦЭМ!$A$33:$A$776,$A20,СВЦЭМ!$B$33:$B$776,I$11)+'СЕТ СН'!$F$9+СВЦЭМ!$D$10+'СЕТ СН'!$F$5-'СЕТ СН'!$F$17</f>
        <v>2702.86245018</v>
      </c>
      <c r="J20" s="36">
        <f>SUMIFS(СВЦЭМ!$C$33:$C$776,СВЦЭМ!$A$33:$A$776,$A20,СВЦЭМ!$B$33:$B$776,J$11)+'СЕТ СН'!$F$9+СВЦЭМ!$D$10+'СЕТ СН'!$F$5-'СЕТ СН'!$F$17</f>
        <v>2615.91958196</v>
      </c>
      <c r="K20" s="36">
        <f>SUMIFS(СВЦЭМ!$C$33:$C$776,СВЦЭМ!$A$33:$A$776,$A20,СВЦЭМ!$B$33:$B$776,K$11)+'СЕТ СН'!$F$9+СВЦЭМ!$D$10+'СЕТ СН'!$F$5-'СЕТ СН'!$F$17</f>
        <v>2598.91448034</v>
      </c>
      <c r="L20" s="36">
        <f>SUMIFS(СВЦЭМ!$C$33:$C$776,СВЦЭМ!$A$33:$A$776,$A20,СВЦЭМ!$B$33:$B$776,L$11)+'СЕТ СН'!$F$9+СВЦЭМ!$D$10+'СЕТ СН'!$F$5-'СЕТ СН'!$F$17</f>
        <v>2593.97371686</v>
      </c>
      <c r="M20" s="36">
        <f>SUMIFS(СВЦЭМ!$C$33:$C$776,СВЦЭМ!$A$33:$A$776,$A20,СВЦЭМ!$B$33:$B$776,M$11)+'СЕТ СН'!$F$9+СВЦЭМ!$D$10+'СЕТ СН'!$F$5-'СЕТ СН'!$F$17</f>
        <v>2624.6268692999997</v>
      </c>
      <c r="N20" s="36">
        <f>SUMIFS(СВЦЭМ!$C$33:$C$776,СВЦЭМ!$A$33:$A$776,$A20,СВЦЭМ!$B$33:$B$776,N$11)+'СЕТ СН'!$F$9+СВЦЭМ!$D$10+'СЕТ СН'!$F$5-'СЕТ СН'!$F$17</f>
        <v>2667.9777427700001</v>
      </c>
      <c r="O20" s="36">
        <f>SUMIFS(СВЦЭМ!$C$33:$C$776,СВЦЭМ!$A$33:$A$776,$A20,СВЦЭМ!$B$33:$B$776,O$11)+'СЕТ СН'!$F$9+СВЦЭМ!$D$10+'СЕТ СН'!$F$5-'СЕТ СН'!$F$17</f>
        <v>2686.4568540099999</v>
      </c>
      <c r="P20" s="36">
        <f>SUMIFS(СВЦЭМ!$C$33:$C$776,СВЦЭМ!$A$33:$A$776,$A20,СВЦЭМ!$B$33:$B$776,P$11)+'СЕТ СН'!$F$9+СВЦЭМ!$D$10+'СЕТ СН'!$F$5-'СЕТ СН'!$F$17</f>
        <v>2709.71004481</v>
      </c>
      <c r="Q20" s="36">
        <f>SUMIFS(СВЦЭМ!$C$33:$C$776,СВЦЭМ!$A$33:$A$776,$A20,СВЦЭМ!$B$33:$B$776,Q$11)+'СЕТ СН'!$F$9+СВЦЭМ!$D$10+'СЕТ СН'!$F$5-'СЕТ СН'!$F$17</f>
        <v>2718.6421605300002</v>
      </c>
      <c r="R20" s="36">
        <f>SUMIFS(СВЦЭМ!$C$33:$C$776,СВЦЭМ!$A$33:$A$776,$A20,СВЦЭМ!$B$33:$B$776,R$11)+'СЕТ СН'!$F$9+СВЦЭМ!$D$10+'СЕТ СН'!$F$5-'СЕТ СН'!$F$17</f>
        <v>2679.8628892799998</v>
      </c>
      <c r="S20" s="36">
        <f>SUMIFS(СВЦЭМ!$C$33:$C$776,СВЦЭМ!$A$33:$A$776,$A20,СВЦЭМ!$B$33:$B$776,S$11)+'СЕТ СН'!$F$9+СВЦЭМ!$D$10+'СЕТ СН'!$F$5-'СЕТ СН'!$F$17</f>
        <v>2616.9716330900001</v>
      </c>
      <c r="T20" s="36">
        <f>SUMIFS(СВЦЭМ!$C$33:$C$776,СВЦЭМ!$A$33:$A$776,$A20,СВЦЭМ!$B$33:$B$776,T$11)+'СЕТ СН'!$F$9+СВЦЭМ!$D$10+'СЕТ СН'!$F$5-'СЕТ СН'!$F$17</f>
        <v>2591.89339724</v>
      </c>
      <c r="U20" s="36">
        <f>SUMIFS(СВЦЭМ!$C$33:$C$776,СВЦЭМ!$A$33:$A$776,$A20,СВЦЭМ!$B$33:$B$776,U$11)+'СЕТ СН'!$F$9+СВЦЭМ!$D$10+'СЕТ СН'!$F$5-'СЕТ СН'!$F$17</f>
        <v>2568.2807112399996</v>
      </c>
      <c r="V20" s="36">
        <f>SUMIFS(СВЦЭМ!$C$33:$C$776,СВЦЭМ!$A$33:$A$776,$A20,СВЦЭМ!$B$33:$B$776,V$11)+'СЕТ СН'!$F$9+СВЦЭМ!$D$10+'СЕТ СН'!$F$5-'СЕТ СН'!$F$17</f>
        <v>2561.26771693</v>
      </c>
      <c r="W20" s="36">
        <f>SUMIFS(СВЦЭМ!$C$33:$C$776,СВЦЭМ!$A$33:$A$776,$A20,СВЦЭМ!$B$33:$B$776,W$11)+'СЕТ СН'!$F$9+СВЦЭМ!$D$10+'СЕТ СН'!$F$5-'СЕТ СН'!$F$17</f>
        <v>2588.5713953099998</v>
      </c>
      <c r="X20" s="36">
        <f>SUMIFS(СВЦЭМ!$C$33:$C$776,СВЦЭМ!$A$33:$A$776,$A20,СВЦЭМ!$B$33:$B$776,X$11)+'СЕТ СН'!$F$9+СВЦЭМ!$D$10+'СЕТ СН'!$F$5-'СЕТ СН'!$F$17</f>
        <v>2648.5138747999999</v>
      </c>
      <c r="Y20" s="36">
        <f>SUMIFS(СВЦЭМ!$C$33:$C$776,СВЦЭМ!$A$33:$A$776,$A20,СВЦЭМ!$B$33:$B$776,Y$11)+'СЕТ СН'!$F$9+СВЦЭМ!$D$10+'СЕТ СН'!$F$5-'СЕТ СН'!$F$17</f>
        <v>2666.5579004399997</v>
      </c>
    </row>
    <row r="21" spans="1:25" ht="15.75" x14ac:dyDescent="0.2">
      <c r="A21" s="35">
        <f t="shared" si="0"/>
        <v>43534</v>
      </c>
      <c r="B21" s="36">
        <f>SUMIFS(СВЦЭМ!$C$33:$C$776,СВЦЭМ!$A$33:$A$776,$A21,СВЦЭМ!$B$33:$B$776,B$11)+'СЕТ СН'!$F$9+СВЦЭМ!$D$10+'СЕТ СН'!$F$5-'СЕТ СН'!$F$17</f>
        <v>2713.90049245</v>
      </c>
      <c r="C21" s="36">
        <f>SUMIFS(СВЦЭМ!$C$33:$C$776,СВЦЭМ!$A$33:$A$776,$A21,СВЦЭМ!$B$33:$B$776,C$11)+'СЕТ СН'!$F$9+СВЦЭМ!$D$10+'СЕТ СН'!$F$5-'СЕТ СН'!$F$17</f>
        <v>2699.3829496899998</v>
      </c>
      <c r="D21" s="36">
        <f>SUMIFS(СВЦЭМ!$C$33:$C$776,СВЦЭМ!$A$33:$A$776,$A21,СВЦЭМ!$B$33:$B$776,D$11)+'СЕТ СН'!$F$9+СВЦЭМ!$D$10+'СЕТ СН'!$F$5-'СЕТ СН'!$F$17</f>
        <v>2720.5354673399997</v>
      </c>
      <c r="E21" s="36">
        <f>SUMIFS(СВЦЭМ!$C$33:$C$776,СВЦЭМ!$A$33:$A$776,$A21,СВЦЭМ!$B$33:$B$776,E$11)+'СЕТ СН'!$F$9+СВЦЭМ!$D$10+'СЕТ СН'!$F$5-'СЕТ СН'!$F$17</f>
        <v>2724.7948211599996</v>
      </c>
      <c r="F21" s="36">
        <f>SUMIFS(СВЦЭМ!$C$33:$C$776,СВЦЭМ!$A$33:$A$776,$A21,СВЦЭМ!$B$33:$B$776,F$11)+'СЕТ СН'!$F$9+СВЦЭМ!$D$10+'СЕТ СН'!$F$5-'СЕТ СН'!$F$17</f>
        <v>2730.2150814699999</v>
      </c>
      <c r="G21" s="36">
        <f>SUMIFS(СВЦЭМ!$C$33:$C$776,СВЦЭМ!$A$33:$A$776,$A21,СВЦЭМ!$B$33:$B$776,G$11)+'СЕТ СН'!$F$9+СВЦЭМ!$D$10+'СЕТ СН'!$F$5-'СЕТ СН'!$F$17</f>
        <v>2727.0508849299999</v>
      </c>
      <c r="H21" s="36">
        <f>SUMIFS(СВЦЭМ!$C$33:$C$776,СВЦЭМ!$A$33:$A$776,$A21,СВЦЭМ!$B$33:$B$776,H$11)+'СЕТ СН'!$F$9+СВЦЭМ!$D$10+'СЕТ СН'!$F$5-'СЕТ СН'!$F$17</f>
        <v>2728.7700480899998</v>
      </c>
      <c r="I21" s="36">
        <f>SUMIFS(СВЦЭМ!$C$33:$C$776,СВЦЭМ!$A$33:$A$776,$A21,СВЦЭМ!$B$33:$B$776,I$11)+'СЕТ СН'!$F$9+СВЦЭМ!$D$10+'СЕТ СН'!$F$5-'СЕТ СН'!$F$17</f>
        <v>2697.45363073</v>
      </c>
      <c r="J21" s="36">
        <f>SUMIFS(СВЦЭМ!$C$33:$C$776,СВЦЭМ!$A$33:$A$776,$A21,СВЦЭМ!$B$33:$B$776,J$11)+'СЕТ СН'!$F$9+СВЦЭМ!$D$10+'СЕТ СН'!$F$5-'СЕТ СН'!$F$17</f>
        <v>2647.9251851700001</v>
      </c>
      <c r="K21" s="36">
        <f>SUMIFS(СВЦЭМ!$C$33:$C$776,СВЦЭМ!$A$33:$A$776,$A21,СВЦЭМ!$B$33:$B$776,K$11)+'СЕТ СН'!$F$9+СВЦЭМ!$D$10+'СЕТ СН'!$F$5-'СЕТ СН'!$F$17</f>
        <v>2614.9641462499999</v>
      </c>
      <c r="L21" s="36">
        <f>SUMIFS(СВЦЭМ!$C$33:$C$776,СВЦЭМ!$A$33:$A$776,$A21,СВЦЭМ!$B$33:$B$776,L$11)+'СЕТ СН'!$F$9+СВЦЭМ!$D$10+'СЕТ СН'!$F$5-'СЕТ СН'!$F$17</f>
        <v>2599.53650393</v>
      </c>
      <c r="M21" s="36">
        <f>SUMIFS(СВЦЭМ!$C$33:$C$776,СВЦЭМ!$A$33:$A$776,$A21,СВЦЭМ!$B$33:$B$776,M$11)+'СЕТ СН'!$F$9+СВЦЭМ!$D$10+'СЕТ СН'!$F$5-'СЕТ СН'!$F$17</f>
        <v>2628.4080042799997</v>
      </c>
      <c r="N21" s="36">
        <f>SUMIFS(СВЦЭМ!$C$33:$C$776,СВЦЭМ!$A$33:$A$776,$A21,СВЦЭМ!$B$33:$B$776,N$11)+'СЕТ СН'!$F$9+СВЦЭМ!$D$10+'СЕТ СН'!$F$5-'СЕТ СН'!$F$17</f>
        <v>2686.23379802</v>
      </c>
      <c r="O21" s="36">
        <f>SUMIFS(СВЦЭМ!$C$33:$C$776,СВЦЭМ!$A$33:$A$776,$A21,СВЦЭМ!$B$33:$B$776,O$11)+'СЕТ СН'!$F$9+СВЦЭМ!$D$10+'СЕТ СН'!$F$5-'СЕТ СН'!$F$17</f>
        <v>2692.79878719</v>
      </c>
      <c r="P21" s="36">
        <f>SUMIFS(СВЦЭМ!$C$33:$C$776,СВЦЭМ!$A$33:$A$776,$A21,СВЦЭМ!$B$33:$B$776,P$11)+'СЕТ СН'!$F$9+СВЦЭМ!$D$10+'СЕТ СН'!$F$5-'СЕТ СН'!$F$17</f>
        <v>2703.3932441299999</v>
      </c>
      <c r="Q21" s="36">
        <f>SUMIFS(СВЦЭМ!$C$33:$C$776,СВЦЭМ!$A$33:$A$776,$A21,СВЦЭМ!$B$33:$B$776,Q$11)+'СЕТ СН'!$F$9+СВЦЭМ!$D$10+'СЕТ СН'!$F$5-'СЕТ СН'!$F$17</f>
        <v>2699.5827851499998</v>
      </c>
      <c r="R21" s="36">
        <f>SUMIFS(СВЦЭМ!$C$33:$C$776,СВЦЭМ!$A$33:$A$776,$A21,СВЦЭМ!$B$33:$B$776,R$11)+'СЕТ СН'!$F$9+СВЦЭМ!$D$10+'СЕТ СН'!$F$5-'СЕТ СН'!$F$17</f>
        <v>2676.4172772699999</v>
      </c>
      <c r="S21" s="36">
        <f>SUMIFS(СВЦЭМ!$C$33:$C$776,СВЦЭМ!$A$33:$A$776,$A21,СВЦЭМ!$B$33:$B$776,S$11)+'СЕТ СН'!$F$9+СВЦЭМ!$D$10+'СЕТ СН'!$F$5-'СЕТ СН'!$F$17</f>
        <v>2634.64133158</v>
      </c>
      <c r="T21" s="36">
        <f>SUMIFS(СВЦЭМ!$C$33:$C$776,СВЦЭМ!$A$33:$A$776,$A21,СВЦЭМ!$B$33:$B$776,T$11)+'СЕТ СН'!$F$9+СВЦЭМ!$D$10+'СЕТ СН'!$F$5-'СЕТ СН'!$F$17</f>
        <v>2608.1617057599997</v>
      </c>
      <c r="U21" s="36">
        <f>SUMIFS(СВЦЭМ!$C$33:$C$776,СВЦЭМ!$A$33:$A$776,$A21,СВЦЭМ!$B$33:$B$776,U$11)+'СЕТ СН'!$F$9+СВЦЭМ!$D$10+'СЕТ СН'!$F$5-'СЕТ СН'!$F$17</f>
        <v>2565.1843538099997</v>
      </c>
      <c r="V21" s="36">
        <f>SUMIFS(СВЦЭМ!$C$33:$C$776,СВЦЭМ!$A$33:$A$776,$A21,СВЦЭМ!$B$33:$B$776,V$11)+'СЕТ СН'!$F$9+СВЦЭМ!$D$10+'СЕТ СН'!$F$5-'СЕТ СН'!$F$17</f>
        <v>2547.1926593399999</v>
      </c>
      <c r="W21" s="36">
        <f>SUMIFS(СВЦЭМ!$C$33:$C$776,СВЦЭМ!$A$33:$A$776,$A21,СВЦЭМ!$B$33:$B$776,W$11)+'СЕТ СН'!$F$9+СВЦЭМ!$D$10+'СЕТ СН'!$F$5-'СЕТ СН'!$F$17</f>
        <v>2551.7740476099998</v>
      </c>
      <c r="X21" s="36">
        <f>SUMIFS(СВЦЭМ!$C$33:$C$776,СВЦЭМ!$A$33:$A$776,$A21,СВЦЭМ!$B$33:$B$776,X$11)+'СЕТ СН'!$F$9+СВЦЭМ!$D$10+'СЕТ СН'!$F$5-'СЕТ СН'!$F$17</f>
        <v>2608.7080711499998</v>
      </c>
      <c r="Y21" s="36">
        <f>SUMIFS(СВЦЭМ!$C$33:$C$776,СВЦЭМ!$A$33:$A$776,$A21,СВЦЭМ!$B$33:$B$776,Y$11)+'СЕТ СН'!$F$9+СВЦЭМ!$D$10+'СЕТ СН'!$F$5-'СЕТ СН'!$F$17</f>
        <v>2664.32543756</v>
      </c>
    </row>
    <row r="22" spans="1:25" ht="15.75" x14ac:dyDescent="0.2">
      <c r="A22" s="35">
        <f t="shared" si="0"/>
        <v>43535</v>
      </c>
      <c r="B22" s="36">
        <f>SUMIFS(СВЦЭМ!$C$33:$C$776,СВЦЭМ!$A$33:$A$776,$A22,СВЦЭМ!$B$33:$B$776,B$11)+'СЕТ СН'!$F$9+СВЦЭМ!$D$10+'СЕТ СН'!$F$5-'СЕТ СН'!$F$17</f>
        <v>2702.2450569100001</v>
      </c>
      <c r="C22" s="36">
        <f>SUMIFS(СВЦЭМ!$C$33:$C$776,СВЦЭМ!$A$33:$A$776,$A22,СВЦЭМ!$B$33:$B$776,C$11)+'СЕТ СН'!$F$9+СВЦЭМ!$D$10+'СЕТ СН'!$F$5-'СЕТ СН'!$F$17</f>
        <v>2708.43965131</v>
      </c>
      <c r="D22" s="36">
        <f>SUMIFS(СВЦЭМ!$C$33:$C$776,СВЦЭМ!$A$33:$A$776,$A22,СВЦЭМ!$B$33:$B$776,D$11)+'СЕТ СН'!$F$9+СВЦЭМ!$D$10+'СЕТ СН'!$F$5-'СЕТ СН'!$F$17</f>
        <v>2735.4363944299998</v>
      </c>
      <c r="E22" s="36">
        <f>SUMIFS(СВЦЭМ!$C$33:$C$776,СВЦЭМ!$A$33:$A$776,$A22,СВЦЭМ!$B$33:$B$776,E$11)+'СЕТ СН'!$F$9+СВЦЭМ!$D$10+'СЕТ СН'!$F$5-'СЕТ СН'!$F$17</f>
        <v>2730.9951297500002</v>
      </c>
      <c r="F22" s="36">
        <f>SUMIFS(СВЦЭМ!$C$33:$C$776,СВЦЭМ!$A$33:$A$776,$A22,СВЦЭМ!$B$33:$B$776,F$11)+'СЕТ СН'!$F$9+СВЦЭМ!$D$10+'СЕТ СН'!$F$5-'СЕТ СН'!$F$17</f>
        <v>2740.0481750999998</v>
      </c>
      <c r="G22" s="36">
        <f>SUMIFS(СВЦЭМ!$C$33:$C$776,СВЦЭМ!$A$33:$A$776,$A22,СВЦЭМ!$B$33:$B$776,G$11)+'СЕТ СН'!$F$9+СВЦЭМ!$D$10+'СЕТ СН'!$F$5-'СЕТ СН'!$F$17</f>
        <v>2747.1094599799999</v>
      </c>
      <c r="H22" s="36">
        <f>SUMIFS(СВЦЭМ!$C$33:$C$776,СВЦЭМ!$A$33:$A$776,$A22,СВЦЭМ!$B$33:$B$776,H$11)+'СЕТ СН'!$F$9+СВЦЭМ!$D$10+'СЕТ СН'!$F$5-'СЕТ СН'!$F$17</f>
        <v>2709.5048284599998</v>
      </c>
      <c r="I22" s="36">
        <f>SUMIFS(СВЦЭМ!$C$33:$C$776,СВЦЭМ!$A$33:$A$776,$A22,СВЦЭМ!$B$33:$B$776,I$11)+'СЕТ СН'!$F$9+СВЦЭМ!$D$10+'СЕТ СН'!$F$5-'СЕТ СН'!$F$17</f>
        <v>2702.4673480000001</v>
      </c>
      <c r="J22" s="36">
        <f>SUMIFS(СВЦЭМ!$C$33:$C$776,СВЦЭМ!$A$33:$A$776,$A22,СВЦЭМ!$B$33:$B$776,J$11)+'СЕТ СН'!$F$9+СВЦЭМ!$D$10+'СЕТ СН'!$F$5-'СЕТ СН'!$F$17</f>
        <v>2680.4190811999997</v>
      </c>
      <c r="K22" s="36">
        <f>SUMIFS(СВЦЭМ!$C$33:$C$776,СВЦЭМ!$A$33:$A$776,$A22,СВЦЭМ!$B$33:$B$776,K$11)+'СЕТ СН'!$F$9+СВЦЭМ!$D$10+'СЕТ СН'!$F$5-'СЕТ СН'!$F$17</f>
        <v>2620.6351799999998</v>
      </c>
      <c r="L22" s="36">
        <f>SUMIFS(СВЦЭМ!$C$33:$C$776,СВЦЭМ!$A$33:$A$776,$A22,СВЦЭМ!$B$33:$B$776,L$11)+'СЕТ СН'!$F$9+СВЦЭМ!$D$10+'СЕТ СН'!$F$5-'СЕТ СН'!$F$17</f>
        <v>2620.2538949</v>
      </c>
      <c r="M22" s="36">
        <f>SUMIFS(СВЦЭМ!$C$33:$C$776,СВЦЭМ!$A$33:$A$776,$A22,СВЦЭМ!$B$33:$B$776,M$11)+'СЕТ СН'!$F$9+СВЦЭМ!$D$10+'СЕТ СН'!$F$5-'СЕТ СН'!$F$17</f>
        <v>2639.2867431899999</v>
      </c>
      <c r="N22" s="36">
        <f>SUMIFS(СВЦЭМ!$C$33:$C$776,СВЦЭМ!$A$33:$A$776,$A22,СВЦЭМ!$B$33:$B$776,N$11)+'СЕТ СН'!$F$9+СВЦЭМ!$D$10+'СЕТ СН'!$F$5-'СЕТ СН'!$F$17</f>
        <v>2684.9202306500001</v>
      </c>
      <c r="O22" s="36">
        <f>SUMIFS(СВЦЭМ!$C$33:$C$776,СВЦЭМ!$A$33:$A$776,$A22,СВЦЭМ!$B$33:$B$776,O$11)+'СЕТ СН'!$F$9+СВЦЭМ!$D$10+'СЕТ СН'!$F$5-'СЕТ СН'!$F$17</f>
        <v>2695.27246715</v>
      </c>
      <c r="P22" s="36">
        <f>SUMIFS(СВЦЭМ!$C$33:$C$776,СВЦЭМ!$A$33:$A$776,$A22,СВЦЭМ!$B$33:$B$776,P$11)+'СЕТ СН'!$F$9+СВЦЭМ!$D$10+'СЕТ СН'!$F$5-'СЕТ СН'!$F$17</f>
        <v>2706.94289321</v>
      </c>
      <c r="Q22" s="36">
        <f>SUMIFS(СВЦЭМ!$C$33:$C$776,СВЦЭМ!$A$33:$A$776,$A22,СВЦЭМ!$B$33:$B$776,Q$11)+'СЕТ СН'!$F$9+СВЦЭМ!$D$10+'СЕТ СН'!$F$5-'СЕТ СН'!$F$17</f>
        <v>2709.68551708</v>
      </c>
      <c r="R22" s="36">
        <f>SUMIFS(СВЦЭМ!$C$33:$C$776,СВЦЭМ!$A$33:$A$776,$A22,СВЦЭМ!$B$33:$B$776,R$11)+'СЕТ СН'!$F$9+СВЦЭМ!$D$10+'СЕТ СН'!$F$5-'СЕТ СН'!$F$17</f>
        <v>2684.2977216899999</v>
      </c>
      <c r="S22" s="36">
        <f>SUMIFS(СВЦЭМ!$C$33:$C$776,СВЦЭМ!$A$33:$A$776,$A22,СВЦЭМ!$B$33:$B$776,S$11)+'СЕТ СН'!$F$9+СВЦЭМ!$D$10+'СЕТ СН'!$F$5-'СЕТ СН'!$F$17</f>
        <v>2681.81516139</v>
      </c>
      <c r="T22" s="36">
        <f>SUMIFS(СВЦЭМ!$C$33:$C$776,СВЦЭМ!$A$33:$A$776,$A22,СВЦЭМ!$B$33:$B$776,T$11)+'СЕТ СН'!$F$9+СВЦЭМ!$D$10+'СЕТ СН'!$F$5-'СЕТ СН'!$F$17</f>
        <v>2672.0699874799998</v>
      </c>
      <c r="U22" s="36">
        <f>SUMIFS(СВЦЭМ!$C$33:$C$776,СВЦЭМ!$A$33:$A$776,$A22,СВЦЭМ!$B$33:$B$776,U$11)+'СЕТ СН'!$F$9+СВЦЭМ!$D$10+'СЕТ СН'!$F$5-'СЕТ СН'!$F$17</f>
        <v>2612.8237162099999</v>
      </c>
      <c r="V22" s="36">
        <f>SUMIFS(СВЦЭМ!$C$33:$C$776,СВЦЭМ!$A$33:$A$776,$A22,СВЦЭМ!$B$33:$B$776,V$11)+'СЕТ СН'!$F$9+СВЦЭМ!$D$10+'СЕТ СН'!$F$5-'СЕТ СН'!$F$17</f>
        <v>2582.1255626900002</v>
      </c>
      <c r="W22" s="36">
        <f>SUMIFS(СВЦЭМ!$C$33:$C$776,СВЦЭМ!$A$33:$A$776,$A22,СВЦЭМ!$B$33:$B$776,W$11)+'СЕТ СН'!$F$9+СВЦЭМ!$D$10+'СЕТ СН'!$F$5-'СЕТ СН'!$F$17</f>
        <v>2579.26889424</v>
      </c>
      <c r="X22" s="36">
        <f>SUMIFS(СВЦЭМ!$C$33:$C$776,СВЦЭМ!$A$33:$A$776,$A22,СВЦЭМ!$B$33:$B$776,X$11)+'СЕТ СН'!$F$9+СВЦЭМ!$D$10+'СЕТ СН'!$F$5-'СЕТ СН'!$F$17</f>
        <v>2594.6175889799997</v>
      </c>
      <c r="Y22" s="36">
        <f>SUMIFS(СВЦЭМ!$C$33:$C$776,СВЦЭМ!$A$33:$A$776,$A22,СВЦЭМ!$B$33:$B$776,Y$11)+'СЕТ СН'!$F$9+СВЦЭМ!$D$10+'СЕТ СН'!$F$5-'СЕТ СН'!$F$17</f>
        <v>2642.8525400099998</v>
      </c>
    </row>
    <row r="23" spans="1:25" ht="15.75" x14ac:dyDescent="0.2">
      <c r="A23" s="35">
        <f t="shared" si="0"/>
        <v>43536</v>
      </c>
      <c r="B23" s="36">
        <f>SUMIFS(СВЦЭМ!$C$33:$C$776,СВЦЭМ!$A$33:$A$776,$A23,СВЦЭМ!$B$33:$B$776,B$11)+'СЕТ СН'!$F$9+СВЦЭМ!$D$10+'СЕТ СН'!$F$5-'СЕТ СН'!$F$17</f>
        <v>2739.5166889599996</v>
      </c>
      <c r="C23" s="36">
        <f>SUMIFS(СВЦЭМ!$C$33:$C$776,СВЦЭМ!$A$33:$A$776,$A23,СВЦЭМ!$B$33:$B$776,C$11)+'СЕТ СН'!$F$9+СВЦЭМ!$D$10+'СЕТ СН'!$F$5-'СЕТ СН'!$F$17</f>
        <v>2741.0378009599999</v>
      </c>
      <c r="D23" s="36">
        <f>SUMIFS(СВЦЭМ!$C$33:$C$776,СВЦЭМ!$A$33:$A$776,$A23,СВЦЭМ!$B$33:$B$776,D$11)+'СЕТ СН'!$F$9+СВЦЭМ!$D$10+'СЕТ СН'!$F$5-'СЕТ СН'!$F$17</f>
        <v>2755.9512345499998</v>
      </c>
      <c r="E23" s="36">
        <f>SUMIFS(СВЦЭМ!$C$33:$C$776,СВЦЭМ!$A$33:$A$776,$A23,СВЦЭМ!$B$33:$B$776,E$11)+'СЕТ СН'!$F$9+СВЦЭМ!$D$10+'СЕТ СН'!$F$5-'СЕТ СН'!$F$17</f>
        <v>2769.9102084599999</v>
      </c>
      <c r="F23" s="36">
        <f>SUMIFS(СВЦЭМ!$C$33:$C$776,СВЦЭМ!$A$33:$A$776,$A23,СВЦЭМ!$B$33:$B$776,F$11)+'СЕТ СН'!$F$9+СВЦЭМ!$D$10+'СЕТ СН'!$F$5-'СЕТ СН'!$F$17</f>
        <v>2769.3248061300001</v>
      </c>
      <c r="G23" s="36">
        <f>SUMIFS(СВЦЭМ!$C$33:$C$776,СВЦЭМ!$A$33:$A$776,$A23,СВЦЭМ!$B$33:$B$776,G$11)+'СЕТ СН'!$F$9+СВЦЭМ!$D$10+'СЕТ СН'!$F$5-'СЕТ СН'!$F$17</f>
        <v>2749.2430376299999</v>
      </c>
      <c r="H23" s="36">
        <f>SUMIFS(СВЦЭМ!$C$33:$C$776,СВЦЭМ!$A$33:$A$776,$A23,СВЦЭМ!$B$33:$B$776,H$11)+'СЕТ СН'!$F$9+СВЦЭМ!$D$10+'СЕТ СН'!$F$5-'СЕТ СН'!$F$17</f>
        <v>2715.8264535399999</v>
      </c>
      <c r="I23" s="36">
        <f>SUMIFS(СВЦЭМ!$C$33:$C$776,СВЦЭМ!$A$33:$A$776,$A23,СВЦЭМ!$B$33:$B$776,I$11)+'СЕТ СН'!$F$9+СВЦЭМ!$D$10+'СЕТ СН'!$F$5-'СЕТ СН'!$F$17</f>
        <v>2673.1138537799998</v>
      </c>
      <c r="J23" s="36">
        <f>SUMIFS(СВЦЭМ!$C$33:$C$776,СВЦЭМ!$A$33:$A$776,$A23,СВЦЭМ!$B$33:$B$776,J$11)+'СЕТ СН'!$F$9+СВЦЭМ!$D$10+'СЕТ СН'!$F$5-'СЕТ СН'!$F$17</f>
        <v>2612.6585447399998</v>
      </c>
      <c r="K23" s="36">
        <f>SUMIFS(СВЦЭМ!$C$33:$C$776,СВЦЭМ!$A$33:$A$776,$A23,СВЦЭМ!$B$33:$B$776,K$11)+'СЕТ СН'!$F$9+СВЦЭМ!$D$10+'СЕТ СН'!$F$5-'СЕТ СН'!$F$17</f>
        <v>2592.79310317</v>
      </c>
      <c r="L23" s="36">
        <f>SUMIFS(СВЦЭМ!$C$33:$C$776,СВЦЭМ!$A$33:$A$776,$A23,СВЦЭМ!$B$33:$B$776,L$11)+'СЕТ СН'!$F$9+СВЦЭМ!$D$10+'СЕТ СН'!$F$5-'СЕТ СН'!$F$17</f>
        <v>2587.5315809799999</v>
      </c>
      <c r="M23" s="36">
        <f>SUMIFS(СВЦЭМ!$C$33:$C$776,СВЦЭМ!$A$33:$A$776,$A23,СВЦЭМ!$B$33:$B$776,M$11)+'СЕТ СН'!$F$9+СВЦЭМ!$D$10+'СЕТ СН'!$F$5-'СЕТ СН'!$F$17</f>
        <v>2615.8590156400001</v>
      </c>
      <c r="N23" s="36">
        <f>SUMIFS(СВЦЭМ!$C$33:$C$776,СВЦЭМ!$A$33:$A$776,$A23,СВЦЭМ!$B$33:$B$776,N$11)+'СЕТ СН'!$F$9+СВЦЭМ!$D$10+'СЕТ СН'!$F$5-'СЕТ СН'!$F$17</f>
        <v>2642.5945414499997</v>
      </c>
      <c r="O23" s="36">
        <f>SUMIFS(СВЦЭМ!$C$33:$C$776,СВЦЭМ!$A$33:$A$776,$A23,СВЦЭМ!$B$33:$B$776,O$11)+'СЕТ СН'!$F$9+СВЦЭМ!$D$10+'СЕТ СН'!$F$5-'СЕТ СН'!$F$17</f>
        <v>2678.99891239</v>
      </c>
      <c r="P23" s="36">
        <f>SUMIFS(СВЦЭМ!$C$33:$C$776,СВЦЭМ!$A$33:$A$776,$A23,СВЦЭМ!$B$33:$B$776,P$11)+'СЕТ СН'!$F$9+СВЦЭМ!$D$10+'СЕТ СН'!$F$5-'СЕТ СН'!$F$17</f>
        <v>2671.5529007799996</v>
      </c>
      <c r="Q23" s="36">
        <f>SUMIFS(СВЦЭМ!$C$33:$C$776,СВЦЭМ!$A$33:$A$776,$A23,СВЦЭМ!$B$33:$B$776,Q$11)+'СЕТ СН'!$F$9+СВЦЭМ!$D$10+'СЕТ СН'!$F$5-'СЕТ СН'!$F$17</f>
        <v>2659.7146671399996</v>
      </c>
      <c r="R23" s="36">
        <f>SUMIFS(СВЦЭМ!$C$33:$C$776,СВЦЭМ!$A$33:$A$776,$A23,СВЦЭМ!$B$33:$B$776,R$11)+'СЕТ СН'!$F$9+СВЦЭМ!$D$10+'СЕТ СН'!$F$5-'СЕТ СН'!$F$17</f>
        <v>2640.0902513800002</v>
      </c>
      <c r="S23" s="36">
        <f>SUMIFS(СВЦЭМ!$C$33:$C$776,СВЦЭМ!$A$33:$A$776,$A23,СВЦЭМ!$B$33:$B$776,S$11)+'СЕТ СН'!$F$9+СВЦЭМ!$D$10+'СЕТ СН'!$F$5-'СЕТ СН'!$F$17</f>
        <v>2601.84884418</v>
      </c>
      <c r="T23" s="36">
        <f>SUMIFS(СВЦЭМ!$C$33:$C$776,СВЦЭМ!$A$33:$A$776,$A23,СВЦЭМ!$B$33:$B$776,T$11)+'СЕТ СН'!$F$9+СВЦЭМ!$D$10+'СЕТ СН'!$F$5-'СЕТ СН'!$F$17</f>
        <v>2578.3156085800001</v>
      </c>
      <c r="U23" s="36">
        <f>SUMIFS(СВЦЭМ!$C$33:$C$776,СВЦЭМ!$A$33:$A$776,$A23,СВЦЭМ!$B$33:$B$776,U$11)+'СЕТ СН'!$F$9+СВЦЭМ!$D$10+'СЕТ СН'!$F$5-'СЕТ СН'!$F$17</f>
        <v>2569.5105234299999</v>
      </c>
      <c r="V23" s="36">
        <f>SUMIFS(СВЦЭМ!$C$33:$C$776,СВЦЭМ!$A$33:$A$776,$A23,СВЦЭМ!$B$33:$B$776,V$11)+'СЕТ СН'!$F$9+СВЦЭМ!$D$10+'СЕТ СН'!$F$5-'СЕТ СН'!$F$17</f>
        <v>2587.8702925299999</v>
      </c>
      <c r="W23" s="36">
        <f>SUMIFS(СВЦЭМ!$C$33:$C$776,СВЦЭМ!$A$33:$A$776,$A23,СВЦЭМ!$B$33:$B$776,W$11)+'СЕТ СН'!$F$9+СВЦЭМ!$D$10+'СЕТ СН'!$F$5-'СЕТ СН'!$F$17</f>
        <v>2629.8164421799997</v>
      </c>
      <c r="X23" s="36">
        <f>SUMIFS(СВЦЭМ!$C$33:$C$776,СВЦЭМ!$A$33:$A$776,$A23,СВЦЭМ!$B$33:$B$776,X$11)+'СЕТ СН'!$F$9+СВЦЭМ!$D$10+'СЕТ СН'!$F$5-'СЕТ СН'!$F$17</f>
        <v>2699.1614286399999</v>
      </c>
      <c r="Y23" s="36">
        <f>SUMIFS(СВЦЭМ!$C$33:$C$776,СВЦЭМ!$A$33:$A$776,$A23,СВЦЭМ!$B$33:$B$776,Y$11)+'СЕТ СН'!$F$9+СВЦЭМ!$D$10+'СЕТ СН'!$F$5-'СЕТ СН'!$F$17</f>
        <v>2731.2338318299999</v>
      </c>
    </row>
    <row r="24" spans="1:25" ht="15.75" x14ac:dyDescent="0.2">
      <c r="A24" s="35">
        <f t="shared" si="0"/>
        <v>43537</v>
      </c>
      <c r="B24" s="36">
        <f>SUMIFS(СВЦЭМ!$C$33:$C$776,СВЦЭМ!$A$33:$A$776,$A24,СВЦЭМ!$B$33:$B$776,B$11)+'СЕТ СН'!$F$9+СВЦЭМ!$D$10+'СЕТ СН'!$F$5-'СЕТ СН'!$F$17</f>
        <v>2746.8357178599999</v>
      </c>
      <c r="C24" s="36">
        <f>SUMIFS(СВЦЭМ!$C$33:$C$776,СВЦЭМ!$A$33:$A$776,$A24,СВЦЭМ!$B$33:$B$776,C$11)+'СЕТ СН'!$F$9+СВЦЭМ!$D$10+'СЕТ СН'!$F$5-'СЕТ СН'!$F$17</f>
        <v>2773.3247811499996</v>
      </c>
      <c r="D24" s="36">
        <f>SUMIFS(СВЦЭМ!$C$33:$C$776,СВЦЭМ!$A$33:$A$776,$A24,СВЦЭМ!$B$33:$B$776,D$11)+'СЕТ СН'!$F$9+СВЦЭМ!$D$10+'СЕТ СН'!$F$5-'СЕТ СН'!$F$17</f>
        <v>2790.4825719399996</v>
      </c>
      <c r="E24" s="36">
        <f>SUMIFS(СВЦЭМ!$C$33:$C$776,СВЦЭМ!$A$33:$A$776,$A24,СВЦЭМ!$B$33:$B$776,E$11)+'СЕТ СН'!$F$9+СВЦЭМ!$D$10+'СЕТ СН'!$F$5-'СЕТ СН'!$F$17</f>
        <v>2798.08487053</v>
      </c>
      <c r="F24" s="36">
        <f>SUMIFS(СВЦЭМ!$C$33:$C$776,СВЦЭМ!$A$33:$A$776,$A24,СВЦЭМ!$B$33:$B$776,F$11)+'СЕТ СН'!$F$9+СВЦЭМ!$D$10+'СЕТ СН'!$F$5-'СЕТ СН'!$F$17</f>
        <v>2809.2282779099996</v>
      </c>
      <c r="G24" s="36">
        <f>SUMIFS(СВЦЭМ!$C$33:$C$776,СВЦЭМ!$A$33:$A$776,$A24,СВЦЭМ!$B$33:$B$776,G$11)+'СЕТ СН'!$F$9+СВЦЭМ!$D$10+'СЕТ СН'!$F$5-'СЕТ СН'!$F$17</f>
        <v>2798.3033709499996</v>
      </c>
      <c r="H24" s="36">
        <f>SUMIFS(СВЦЭМ!$C$33:$C$776,СВЦЭМ!$A$33:$A$776,$A24,СВЦЭМ!$B$33:$B$776,H$11)+'СЕТ СН'!$F$9+СВЦЭМ!$D$10+'СЕТ СН'!$F$5-'СЕТ СН'!$F$17</f>
        <v>2746.5009322799997</v>
      </c>
      <c r="I24" s="36">
        <f>SUMIFS(СВЦЭМ!$C$33:$C$776,СВЦЭМ!$A$33:$A$776,$A24,СВЦЭМ!$B$33:$B$776,I$11)+'СЕТ СН'!$F$9+СВЦЭМ!$D$10+'СЕТ СН'!$F$5-'СЕТ СН'!$F$17</f>
        <v>2670.0656678199998</v>
      </c>
      <c r="J24" s="36">
        <f>SUMIFS(СВЦЭМ!$C$33:$C$776,СВЦЭМ!$A$33:$A$776,$A24,СВЦЭМ!$B$33:$B$776,J$11)+'СЕТ СН'!$F$9+СВЦЭМ!$D$10+'СЕТ СН'!$F$5-'СЕТ СН'!$F$17</f>
        <v>2631.36230024</v>
      </c>
      <c r="K24" s="36">
        <f>SUMIFS(СВЦЭМ!$C$33:$C$776,СВЦЭМ!$A$33:$A$776,$A24,СВЦЭМ!$B$33:$B$776,K$11)+'СЕТ СН'!$F$9+СВЦЭМ!$D$10+'СЕТ СН'!$F$5-'СЕТ СН'!$F$17</f>
        <v>2591.8324155299997</v>
      </c>
      <c r="L24" s="36">
        <f>SUMIFS(СВЦЭМ!$C$33:$C$776,СВЦЭМ!$A$33:$A$776,$A24,СВЦЭМ!$B$33:$B$776,L$11)+'СЕТ СН'!$F$9+СВЦЭМ!$D$10+'СЕТ СН'!$F$5-'СЕТ СН'!$F$17</f>
        <v>2594.1092651099998</v>
      </c>
      <c r="M24" s="36">
        <f>SUMIFS(СВЦЭМ!$C$33:$C$776,СВЦЭМ!$A$33:$A$776,$A24,СВЦЭМ!$B$33:$B$776,M$11)+'СЕТ СН'!$F$9+СВЦЭМ!$D$10+'СЕТ СН'!$F$5-'СЕТ СН'!$F$17</f>
        <v>2620.8836370199997</v>
      </c>
      <c r="N24" s="36">
        <f>SUMIFS(СВЦЭМ!$C$33:$C$776,СВЦЭМ!$A$33:$A$776,$A24,СВЦЭМ!$B$33:$B$776,N$11)+'СЕТ СН'!$F$9+СВЦЭМ!$D$10+'СЕТ СН'!$F$5-'СЕТ СН'!$F$17</f>
        <v>2652.1340104599999</v>
      </c>
      <c r="O24" s="36">
        <f>SUMIFS(СВЦЭМ!$C$33:$C$776,СВЦЭМ!$A$33:$A$776,$A24,СВЦЭМ!$B$33:$B$776,O$11)+'СЕТ СН'!$F$9+СВЦЭМ!$D$10+'СЕТ СН'!$F$5-'СЕТ СН'!$F$17</f>
        <v>2673.3027751899999</v>
      </c>
      <c r="P24" s="36">
        <f>SUMIFS(СВЦЭМ!$C$33:$C$776,СВЦЭМ!$A$33:$A$776,$A24,СВЦЭМ!$B$33:$B$776,P$11)+'СЕТ СН'!$F$9+СВЦЭМ!$D$10+'СЕТ СН'!$F$5-'СЕТ СН'!$F$17</f>
        <v>2686.08545138</v>
      </c>
      <c r="Q24" s="36">
        <f>SUMIFS(СВЦЭМ!$C$33:$C$776,СВЦЭМ!$A$33:$A$776,$A24,СВЦЭМ!$B$33:$B$776,Q$11)+'СЕТ СН'!$F$9+СВЦЭМ!$D$10+'СЕТ СН'!$F$5-'СЕТ СН'!$F$17</f>
        <v>2685.5274297400001</v>
      </c>
      <c r="R24" s="36">
        <f>SUMIFS(СВЦЭМ!$C$33:$C$776,СВЦЭМ!$A$33:$A$776,$A24,СВЦЭМ!$B$33:$B$776,R$11)+'СЕТ СН'!$F$9+СВЦЭМ!$D$10+'СЕТ СН'!$F$5-'СЕТ СН'!$F$17</f>
        <v>2646.8425529799997</v>
      </c>
      <c r="S24" s="36">
        <f>SUMIFS(СВЦЭМ!$C$33:$C$776,СВЦЭМ!$A$33:$A$776,$A24,СВЦЭМ!$B$33:$B$776,S$11)+'СЕТ СН'!$F$9+СВЦЭМ!$D$10+'СЕТ СН'!$F$5-'СЕТ СН'!$F$17</f>
        <v>2593.5502311800001</v>
      </c>
      <c r="T24" s="36">
        <f>SUMIFS(СВЦЭМ!$C$33:$C$776,СВЦЭМ!$A$33:$A$776,$A24,СВЦЭМ!$B$33:$B$776,T$11)+'СЕТ СН'!$F$9+СВЦЭМ!$D$10+'СЕТ СН'!$F$5-'СЕТ СН'!$F$17</f>
        <v>2570.6757259999999</v>
      </c>
      <c r="U24" s="36">
        <f>SUMIFS(СВЦЭМ!$C$33:$C$776,СВЦЭМ!$A$33:$A$776,$A24,СВЦЭМ!$B$33:$B$776,U$11)+'СЕТ СН'!$F$9+СВЦЭМ!$D$10+'СЕТ СН'!$F$5-'СЕТ СН'!$F$17</f>
        <v>2560.91563589</v>
      </c>
      <c r="V24" s="36">
        <f>SUMIFS(СВЦЭМ!$C$33:$C$776,СВЦЭМ!$A$33:$A$776,$A24,СВЦЭМ!$B$33:$B$776,V$11)+'СЕТ СН'!$F$9+СВЦЭМ!$D$10+'СЕТ СН'!$F$5-'СЕТ СН'!$F$17</f>
        <v>2559.4701285199999</v>
      </c>
      <c r="W24" s="36">
        <f>SUMIFS(СВЦЭМ!$C$33:$C$776,СВЦЭМ!$A$33:$A$776,$A24,СВЦЭМ!$B$33:$B$776,W$11)+'СЕТ СН'!$F$9+СВЦЭМ!$D$10+'СЕТ СН'!$F$5-'СЕТ СН'!$F$17</f>
        <v>2571.5883425100001</v>
      </c>
      <c r="X24" s="36">
        <f>SUMIFS(СВЦЭМ!$C$33:$C$776,СВЦЭМ!$A$33:$A$776,$A24,СВЦЭМ!$B$33:$B$776,X$11)+'СЕТ СН'!$F$9+СВЦЭМ!$D$10+'СЕТ СН'!$F$5-'СЕТ СН'!$F$17</f>
        <v>2626.9792815699998</v>
      </c>
      <c r="Y24" s="36">
        <f>SUMIFS(СВЦЭМ!$C$33:$C$776,СВЦЭМ!$A$33:$A$776,$A24,СВЦЭМ!$B$33:$B$776,Y$11)+'СЕТ СН'!$F$9+СВЦЭМ!$D$10+'СЕТ СН'!$F$5-'СЕТ СН'!$F$17</f>
        <v>2670.7297733599999</v>
      </c>
    </row>
    <row r="25" spans="1:25" ht="15.75" x14ac:dyDescent="0.2">
      <c r="A25" s="35">
        <f t="shared" si="0"/>
        <v>43538</v>
      </c>
      <c r="B25" s="36">
        <f>SUMIFS(СВЦЭМ!$C$33:$C$776,СВЦЭМ!$A$33:$A$776,$A25,СВЦЭМ!$B$33:$B$776,B$11)+'СЕТ СН'!$F$9+СВЦЭМ!$D$10+'СЕТ СН'!$F$5-'СЕТ СН'!$F$17</f>
        <v>2787.5349903299998</v>
      </c>
      <c r="C25" s="36">
        <f>SUMIFS(СВЦЭМ!$C$33:$C$776,СВЦЭМ!$A$33:$A$776,$A25,СВЦЭМ!$B$33:$B$776,C$11)+'СЕТ СН'!$F$9+СВЦЭМ!$D$10+'СЕТ СН'!$F$5-'СЕТ СН'!$F$17</f>
        <v>2815.1200185600001</v>
      </c>
      <c r="D25" s="36">
        <f>SUMIFS(СВЦЭМ!$C$33:$C$776,СВЦЭМ!$A$33:$A$776,$A25,СВЦЭМ!$B$33:$B$776,D$11)+'СЕТ СН'!$F$9+СВЦЭМ!$D$10+'СЕТ СН'!$F$5-'СЕТ СН'!$F$17</f>
        <v>2831.4097197699998</v>
      </c>
      <c r="E25" s="36">
        <f>SUMIFS(СВЦЭМ!$C$33:$C$776,СВЦЭМ!$A$33:$A$776,$A25,СВЦЭМ!$B$33:$B$776,E$11)+'СЕТ СН'!$F$9+СВЦЭМ!$D$10+'СЕТ СН'!$F$5-'СЕТ СН'!$F$17</f>
        <v>2818.5709513199999</v>
      </c>
      <c r="F25" s="36">
        <f>SUMIFS(СВЦЭМ!$C$33:$C$776,СВЦЭМ!$A$33:$A$776,$A25,СВЦЭМ!$B$33:$B$776,F$11)+'СЕТ СН'!$F$9+СВЦЭМ!$D$10+'СЕТ СН'!$F$5-'СЕТ СН'!$F$17</f>
        <v>2820.6789073399996</v>
      </c>
      <c r="G25" s="36">
        <f>SUMIFS(СВЦЭМ!$C$33:$C$776,СВЦЭМ!$A$33:$A$776,$A25,СВЦЭМ!$B$33:$B$776,G$11)+'СЕТ СН'!$F$9+СВЦЭМ!$D$10+'СЕТ СН'!$F$5-'СЕТ СН'!$F$17</f>
        <v>2794.8330999</v>
      </c>
      <c r="H25" s="36">
        <f>SUMIFS(СВЦЭМ!$C$33:$C$776,СВЦЭМ!$A$33:$A$776,$A25,СВЦЭМ!$B$33:$B$776,H$11)+'СЕТ СН'!$F$9+СВЦЭМ!$D$10+'СЕТ СН'!$F$5-'СЕТ СН'!$F$17</f>
        <v>2724.44758796</v>
      </c>
      <c r="I25" s="36">
        <f>SUMIFS(СВЦЭМ!$C$33:$C$776,СВЦЭМ!$A$33:$A$776,$A25,СВЦЭМ!$B$33:$B$776,I$11)+'СЕТ СН'!$F$9+СВЦЭМ!$D$10+'СЕТ СН'!$F$5-'СЕТ СН'!$F$17</f>
        <v>2659.9436101299998</v>
      </c>
      <c r="J25" s="36">
        <f>SUMIFS(СВЦЭМ!$C$33:$C$776,СВЦЭМ!$A$33:$A$776,$A25,СВЦЭМ!$B$33:$B$776,J$11)+'СЕТ СН'!$F$9+СВЦЭМ!$D$10+'СЕТ СН'!$F$5-'СЕТ СН'!$F$17</f>
        <v>2616.6406534099997</v>
      </c>
      <c r="K25" s="36">
        <f>SUMIFS(СВЦЭМ!$C$33:$C$776,СВЦЭМ!$A$33:$A$776,$A25,СВЦЭМ!$B$33:$B$776,K$11)+'СЕТ СН'!$F$9+СВЦЭМ!$D$10+'СЕТ СН'!$F$5-'СЕТ СН'!$F$17</f>
        <v>2594.4401308199999</v>
      </c>
      <c r="L25" s="36">
        <f>SUMIFS(СВЦЭМ!$C$33:$C$776,СВЦЭМ!$A$33:$A$776,$A25,СВЦЭМ!$B$33:$B$776,L$11)+'СЕТ СН'!$F$9+СВЦЭМ!$D$10+'СЕТ СН'!$F$5-'СЕТ СН'!$F$17</f>
        <v>2586.6923134499998</v>
      </c>
      <c r="M25" s="36">
        <f>SUMIFS(СВЦЭМ!$C$33:$C$776,СВЦЭМ!$A$33:$A$776,$A25,СВЦЭМ!$B$33:$B$776,M$11)+'СЕТ СН'!$F$9+СВЦЭМ!$D$10+'СЕТ СН'!$F$5-'СЕТ СН'!$F$17</f>
        <v>2641.3456121700001</v>
      </c>
      <c r="N25" s="36">
        <f>SUMIFS(СВЦЭМ!$C$33:$C$776,СВЦЭМ!$A$33:$A$776,$A25,СВЦЭМ!$B$33:$B$776,N$11)+'СЕТ СН'!$F$9+СВЦЭМ!$D$10+'СЕТ СН'!$F$5-'СЕТ СН'!$F$17</f>
        <v>2672.8193074399996</v>
      </c>
      <c r="O25" s="36">
        <f>SUMIFS(СВЦЭМ!$C$33:$C$776,СВЦЭМ!$A$33:$A$776,$A25,СВЦЭМ!$B$33:$B$776,O$11)+'СЕТ СН'!$F$9+СВЦЭМ!$D$10+'СЕТ СН'!$F$5-'СЕТ СН'!$F$17</f>
        <v>2677.0514053299999</v>
      </c>
      <c r="P25" s="36">
        <f>SUMIFS(СВЦЭМ!$C$33:$C$776,СВЦЭМ!$A$33:$A$776,$A25,СВЦЭМ!$B$33:$B$776,P$11)+'СЕТ СН'!$F$9+СВЦЭМ!$D$10+'СЕТ СН'!$F$5-'СЕТ СН'!$F$17</f>
        <v>2703.5980066900001</v>
      </c>
      <c r="Q25" s="36">
        <f>SUMIFS(СВЦЭМ!$C$33:$C$776,СВЦЭМ!$A$33:$A$776,$A25,СВЦЭМ!$B$33:$B$776,Q$11)+'СЕТ СН'!$F$9+СВЦЭМ!$D$10+'СЕТ СН'!$F$5-'СЕТ СН'!$F$17</f>
        <v>2700.3642683899998</v>
      </c>
      <c r="R25" s="36">
        <f>SUMIFS(СВЦЭМ!$C$33:$C$776,СВЦЭМ!$A$33:$A$776,$A25,СВЦЭМ!$B$33:$B$776,R$11)+'СЕТ СН'!$F$9+СВЦЭМ!$D$10+'СЕТ СН'!$F$5-'СЕТ СН'!$F$17</f>
        <v>2661.1757957700001</v>
      </c>
      <c r="S25" s="36">
        <f>SUMIFS(СВЦЭМ!$C$33:$C$776,СВЦЭМ!$A$33:$A$776,$A25,СВЦЭМ!$B$33:$B$776,S$11)+'СЕТ СН'!$F$9+СВЦЭМ!$D$10+'СЕТ СН'!$F$5-'СЕТ СН'!$F$17</f>
        <v>2621.7679222299998</v>
      </c>
      <c r="T25" s="36">
        <f>SUMIFS(СВЦЭМ!$C$33:$C$776,СВЦЭМ!$A$33:$A$776,$A25,СВЦЭМ!$B$33:$B$776,T$11)+'СЕТ СН'!$F$9+СВЦЭМ!$D$10+'СЕТ СН'!$F$5-'СЕТ СН'!$F$17</f>
        <v>2590.15440463</v>
      </c>
      <c r="U25" s="36">
        <f>SUMIFS(СВЦЭМ!$C$33:$C$776,СВЦЭМ!$A$33:$A$776,$A25,СВЦЭМ!$B$33:$B$776,U$11)+'СЕТ СН'!$F$9+СВЦЭМ!$D$10+'СЕТ СН'!$F$5-'СЕТ СН'!$F$17</f>
        <v>2545.2110607499999</v>
      </c>
      <c r="V25" s="36">
        <f>SUMIFS(СВЦЭМ!$C$33:$C$776,СВЦЭМ!$A$33:$A$776,$A25,СВЦЭМ!$B$33:$B$776,V$11)+'СЕТ СН'!$F$9+СВЦЭМ!$D$10+'СЕТ СН'!$F$5-'СЕТ СН'!$F$17</f>
        <v>2542.7383168199999</v>
      </c>
      <c r="W25" s="36">
        <f>SUMIFS(СВЦЭМ!$C$33:$C$776,СВЦЭМ!$A$33:$A$776,$A25,СВЦЭМ!$B$33:$B$776,W$11)+'СЕТ СН'!$F$9+СВЦЭМ!$D$10+'СЕТ СН'!$F$5-'СЕТ СН'!$F$17</f>
        <v>2525.9093737099997</v>
      </c>
      <c r="X25" s="36">
        <f>SUMIFS(СВЦЭМ!$C$33:$C$776,СВЦЭМ!$A$33:$A$776,$A25,СВЦЭМ!$B$33:$B$776,X$11)+'СЕТ СН'!$F$9+СВЦЭМ!$D$10+'СЕТ СН'!$F$5-'СЕТ СН'!$F$17</f>
        <v>2552.9639962299998</v>
      </c>
      <c r="Y25" s="36">
        <f>SUMIFS(СВЦЭМ!$C$33:$C$776,СВЦЭМ!$A$33:$A$776,$A25,СВЦЭМ!$B$33:$B$776,Y$11)+'СЕТ СН'!$F$9+СВЦЭМ!$D$10+'СЕТ СН'!$F$5-'СЕТ СН'!$F$17</f>
        <v>2594.4088491100001</v>
      </c>
    </row>
    <row r="26" spans="1:25" ht="15.75" x14ac:dyDescent="0.2">
      <c r="A26" s="35">
        <f t="shared" si="0"/>
        <v>43539</v>
      </c>
      <c r="B26" s="36">
        <f>SUMIFS(СВЦЭМ!$C$33:$C$776,СВЦЭМ!$A$33:$A$776,$A26,СВЦЭМ!$B$33:$B$776,B$11)+'СЕТ СН'!$F$9+СВЦЭМ!$D$10+'СЕТ СН'!$F$5-'СЕТ СН'!$F$17</f>
        <v>2749.0449391499997</v>
      </c>
      <c r="C26" s="36">
        <f>SUMIFS(СВЦЭМ!$C$33:$C$776,СВЦЭМ!$A$33:$A$776,$A26,СВЦЭМ!$B$33:$B$776,C$11)+'СЕТ СН'!$F$9+СВЦЭМ!$D$10+'СЕТ СН'!$F$5-'СЕТ СН'!$F$17</f>
        <v>2813.1410612599998</v>
      </c>
      <c r="D26" s="36">
        <f>SUMIFS(СВЦЭМ!$C$33:$C$776,СВЦЭМ!$A$33:$A$776,$A26,СВЦЭМ!$B$33:$B$776,D$11)+'СЕТ СН'!$F$9+СВЦЭМ!$D$10+'СЕТ СН'!$F$5-'СЕТ СН'!$F$17</f>
        <v>2812.3503627800001</v>
      </c>
      <c r="E26" s="36">
        <f>SUMIFS(СВЦЭМ!$C$33:$C$776,СВЦЭМ!$A$33:$A$776,$A26,СВЦЭМ!$B$33:$B$776,E$11)+'СЕТ СН'!$F$9+СВЦЭМ!$D$10+'СЕТ СН'!$F$5-'СЕТ СН'!$F$17</f>
        <v>2822.4389141900001</v>
      </c>
      <c r="F26" s="36">
        <f>SUMIFS(СВЦЭМ!$C$33:$C$776,СВЦЭМ!$A$33:$A$776,$A26,СВЦЭМ!$B$33:$B$776,F$11)+'СЕТ СН'!$F$9+СВЦЭМ!$D$10+'СЕТ СН'!$F$5-'СЕТ СН'!$F$17</f>
        <v>2817.3021457599998</v>
      </c>
      <c r="G26" s="36">
        <f>SUMIFS(СВЦЭМ!$C$33:$C$776,СВЦЭМ!$A$33:$A$776,$A26,СВЦЭМ!$B$33:$B$776,G$11)+'СЕТ СН'!$F$9+СВЦЭМ!$D$10+'СЕТ СН'!$F$5-'СЕТ СН'!$F$17</f>
        <v>2785.9621657500002</v>
      </c>
      <c r="H26" s="36">
        <f>SUMIFS(СВЦЭМ!$C$33:$C$776,СВЦЭМ!$A$33:$A$776,$A26,СВЦЭМ!$B$33:$B$776,H$11)+'СЕТ СН'!$F$9+СВЦЭМ!$D$10+'СЕТ СН'!$F$5-'СЕТ СН'!$F$17</f>
        <v>2740.7290944799997</v>
      </c>
      <c r="I26" s="36">
        <f>SUMIFS(СВЦЭМ!$C$33:$C$776,СВЦЭМ!$A$33:$A$776,$A26,СВЦЭМ!$B$33:$B$776,I$11)+'СЕТ СН'!$F$9+СВЦЭМ!$D$10+'СЕТ СН'!$F$5-'СЕТ СН'!$F$17</f>
        <v>2683.6008935199998</v>
      </c>
      <c r="J26" s="36">
        <f>SUMIFS(СВЦЭМ!$C$33:$C$776,СВЦЭМ!$A$33:$A$776,$A26,СВЦЭМ!$B$33:$B$776,J$11)+'СЕТ СН'!$F$9+СВЦЭМ!$D$10+'СЕТ СН'!$F$5-'СЕТ СН'!$F$17</f>
        <v>2641.3726359399998</v>
      </c>
      <c r="K26" s="36">
        <f>SUMIFS(СВЦЭМ!$C$33:$C$776,СВЦЭМ!$A$33:$A$776,$A26,СВЦЭМ!$B$33:$B$776,K$11)+'СЕТ СН'!$F$9+СВЦЭМ!$D$10+'СЕТ СН'!$F$5-'СЕТ СН'!$F$17</f>
        <v>2639.9254673300002</v>
      </c>
      <c r="L26" s="36">
        <f>SUMIFS(СВЦЭМ!$C$33:$C$776,СВЦЭМ!$A$33:$A$776,$A26,СВЦЭМ!$B$33:$B$776,L$11)+'СЕТ СН'!$F$9+СВЦЭМ!$D$10+'СЕТ СН'!$F$5-'СЕТ СН'!$F$17</f>
        <v>2648.3392125399996</v>
      </c>
      <c r="M26" s="36">
        <f>SUMIFS(СВЦЭМ!$C$33:$C$776,СВЦЭМ!$A$33:$A$776,$A26,СВЦЭМ!$B$33:$B$776,M$11)+'СЕТ СН'!$F$9+СВЦЭМ!$D$10+'СЕТ СН'!$F$5-'СЕТ СН'!$F$17</f>
        <v>2664.1400489799998</v>
      </c>
      <c r="N26" s="36">
        <f>SUMIFS(СВЦЭМ!$C$33:$C$776,СВЦЭМ!$A$33:$A$776,$A26,СВЦЭМ!$B$33:$B$776,N$11)+'СЕТ СН'!$F$9+СВЦЭМ!$D$10+'СЕТ СН'!$F$5-'СЕТ СН'!$F$17</f>
        <v>2656.99367721</v>
      </c>
      <c r="O26" s="36">
        <f>SUMIFS(СВЦЭМ!$C$33:$C$776,СВЦЭМ!$A$33:$A$776,$A26,СВЦЭМ!$B$33:$B$776,O$11)+'СЕТ СН'!$F$9+СВЦЭМ!$D$10+'СЕТ СН'!$F$5-'СЕТ СН'!$F$17</f>
        <v>2681.4835058600002</v>
      </c>
      <c r="P26" s="36">
        <f>SUMIFS(СВЦЭМ!$C$33:$C$776,СВЦЭМ!$A$33:$A$776,$A26,СВЦЭМ!$B$33:$B$776,P$11)+'СЕТ СН'!$F$9+СВЦЭМ!$D$10+'СЕТ СН'!$F$5-'СЕТ СН'!$F$17</f>
        <v>2722.8770674999996</v>
      </c>
      <c r="Q26" s="36">
        <f>SUMIFS(СВЦЭМ!$C$33:$C$776,СВЦЭМ!$A$33:$A$776,$A26,СВЦЭМ!$B$33:$B$776,Q$11)+'СЕТ СН'!$F$9+СВЦЭМ!$D$10+'СЕТ СН'!$F$5-'СЕТ СН'!$F$17</f>
        <v>2670.47549987</v>
      </c>
      <c r="R26" s="36">
        <f>SUMIFS(СВЦЭМ!$C$33:$C$776,СВЦЭМ!$A$33:$A$776,$A26,СВЦЭМ!$B$33:$B$776,R$11)+'СЕТ СН'!$F$9+СВЦЭМ!$D$10+'СЕТ СН'!$F$5-'СЕТ СН'!$F$17</f>
        <v>2625.9478436999998</v>
      </c>
      <c r="S26" s="36">
        <f>SUMIFS(СВЦЭМ!$C$33:$C$776,СВЦЭМ!$A$33:$A$776,$A26,СВЦЭМ!$B$33:$B$776,S$11)+'СЕТ СН'!$F$9+СВЦЭМ!$D$10+'СЕТ СН'!$F$5-'СЕТ СН'!$F$17</f>
        <v>2609.7807887199997</v>
      </c>
      <c r="T26" s="36">
        <f>SUMIFS(СВЦЭМ!$C$33:$C$776,СВЦЭМ!$A$33:$A$776,$A26,СВЦЭМ!$B$33:$B$776,T$11)+'СЕТ СН'!$F$9+СВЦЭМ!$D$10+'СЕТ СН'!$F$5-'СЕТ СН'!$F$17</f>
        <v>2571.63125683</v>
      </c>
      <c r="U26" s="36">
        <f>SUMIFS(СВЦЭМ!$C$33:$C$776,СВЦЭМ!$A$33:$A$776,$A26,СВЦЭМ!$B$33:$B$776,U$11)+'СЕТ СН'!$F$9+СВЦЭМ!$D$10+'СЕТ СН'!$F$5-'СЕТ СН'!$F$17</f>
        <v>2585.9300776199998</v>
      </c>
      <c r="V26" s="36">
        <f>SUMIFS(СВЦЭМ!$C$33:$C$776,СВЦЭМ!$A$33:$A$776,$A26,СВЦЭМ!$B$33:$B$776,V$11)+'СЕТ СН'!$F$9+СВЦЭМ!$D$10+'СЕТ СН'!$F$5-'СЕТ СН'!$F$17</f>
        <v>2574.25531933</v>
      </c>
      <c r="W26" s="36">
        <f>SUMIFS(СВЦЭМ!$C$33:$C$776,СВЦЭМ!$A$33:$A$776,$A26,СВЦЭМ!$B$33:$B$776,W$11)+'СЕТ СН'!$F$9+СВЦЭМ!$D$10+'СЕТ СН'!$F$5-'СЕТ СН'!$F$17</f>
        <v>2584.4837487999998</v>
      </c>
      <c r="X26" s="36">
        <f>SUMIFS(СВЦЭМ!$C$33:$C$776,СВЦЭМ!$A$33:$A$776,$A26,СВЦЭМ!$B$33:$B$776,X$11)+'СЕТ СН'!$F$9+СВЦЭМ!$D$10+'СЕТ СН'!$F$5-'СЕТ СН'!$F$17</f>
        <v>2592.9074382499998</v>
      </c>
      <c r="Y26" s="36">
        <f>SUMIFS(СВЦЭМ!$C$33:$C$776,СВЦЭМ!$A$33:$A$776,$A26,СВЦЭМ!$B$33:$B$776,Y$11)+'СЕТ СН'!$F$9+СВЦЭМ!$D$10+'СЕТ СН'!$F$5-'СЕТ СН'!$F$17</f>
        <v>2636.6346089399999</v>
      </c>
    </row>
    <row r="27" spans="1:25" ht="15.75" x14ac:dyDescent="0.2">
      <c r="A27" s="35">
        <f t="shared" si="0"/>
        <v>43540</v>
      </c>
      <c r="B27" s="36">
        <f>SUMIFS(СВЦЭМ!$C$33:$C$776,СВЦЭМ!$A$33:$A$776,$A27,СВЦЭМ!$B$33:$B$776,B$11)+'СЕТ СН'!$F$9+СВЦЭМ!$D$10+'СЕТ СН'!$F$5-'СЕТ СН'!$F$17</f>
        <v>2692.44285734</v>
      </c>
      <c r="C27" s="36">
        <f>SUMIFS(СВЦЭМ!$C$33:$C$776,СВЦЭМ!$A$33:$A$776,$A27,СВЦЭМ!$B$33:$B$776,C$11)+'СЕТ СН'!$F$9+СВЦЭМ!$D$10+'СЕТ СН'!$F$5-'СЕТ СН'!$F$17</f>
        <v>2728.4022364900002</v>
      </c>
      <c r="D27" s="36">
        <f>SUMIFS(СВЦЭМ!$C$33:$C$776,СВЦЭМ!$A$33:$A$776,$A27,СВЦЭМ!$B$33:$B$776,D$11)+'СЕТ СН'!$F$9+СВЦЭМ!$D$10+'СЕТ СН'!$F$5-'СЕТ СН'!$F$17</f>
        <v>2758.6659522599998</v>
      </c>
      <c r="E27" s="36">
        <f>SUMIFS(СВЦЭМ!$C$33:$C$776,СВЦЭМ!$A$33:$A$776,$A27,СВЦЭМ!$B$33:$B$776,E$11)+'СЕТ СН'!$F$9+СВЦЭМ!$D$10+'СЕТ СН'!$F$5-'СЕТ СН'!$F$17</f>
        <v>2769.2984199000002</v>
      </c>
      <c r="F27" s="36">
        <f>SUMIFS(СВЦЭМ!$C$33:$C$776,СВЦЭМ!$A$33:$A$776,$A27,СВЦЭМ!$B$33:$B$776,F$11)+'СЕТ СН'!$F$9+СВЦЭМ!$D$10+'СЕТ СН'!$F$5-'СЕТ СН'!$F$17</f>
        <v>2786.8628894699996</v>
      </c>
      <c r="G27" s="36">
        <f>SUMIFS(СВЦЭМ!$C$33:$C$776,СВЦЭМ!$A$33:$A$776,$A27,СВЦЭМ!$B$33:$B$776,G$11)+'СЕТ СН'!$F$9+СВЦЭМ!$D$10+'СЕТ СН'!$F$5-'СЕТ СН'!$F$17</f>
        <v>2777.7760066699998</v>
      </c>
      <c r="H27" s="36">
        <f>SUMIFS(СВЦЭМ!$C$33:$C$776,СВЦЭМ!$A$33:$A$776,$A27,СВЦЭМ!$B$33:$B$776,H$11)+'СЕТ СН'!$F$9+СВЦЭМ!$D$10+'СЕТ СН'!$F$5-'СЕТ СН'!$F$17</f>
        <v>2742.3824088299998</v>
      </c>
      <c r="I27" s="36">
        <f>SUMIFS(СВЦЭМ!$C$33:$C$776,СВЦЭМ!$A$33:$A$776,$A27,СВЦЭМ!$B$33:$B$776,I$11)+'СЕТ СН'!$F$9+СВЦЭМ!$D$10+'СЕТ СН'!$F$5-'СЕТ СН'!$F$17</f>
        <v>2666.5450022</v>
      </c>
      <c r="J27" s="36">
        <f>SUMIFS(СВЦЭМ!$C$33:$C$776,СВЦЭМ!$A$33:$A$776,$A27,СВЦЭМ!$B$33:$B$776,J$11)+'СЕТ СН'!$F$9+СВЦЭМ!$D$10+'СЕТ СН'!$F$5-'СЕТ СН'!$F$17</f>
        <v>2584.0114023599999</v>
      </c>
      <c r="K27" s="36">
        <f>SUMIFS(СВЦЭМ!$C$33:$C$776,СВЦЭМ!$A$33:$A$776,$A27,СВЦЭМ!$B$33:$B$776,K$11)+'СЕТ СН'!$F$9+СВЦЭМ!$D$10+'СЕТ СН'!$F$5-'СЕТ СН'!$F$17</f>
        <v>2574.7176230199998</v>
      </c>
      <c r="L27" s="36">
        <f>SUMIFS(СВЦЭМ!$C$33:$C$776,СВЦЭМ!$A$33:$A$776,$A27,СВЦЭМ!$B$33:$B$776,L$11)+'СЕТ СН'!$F$9+СВЦЭМ!$D$10+'СЕТ СН'!$F$5-'СЕТ СН'!$F$17</f>
        <v>2588.2689620199999</v>
      </c>
      <c r="M27" s="36">
        <f>SUMIFS(СВЦЭМ!$C$33:$C$776,СВЦЭМ!$A$33:$A$776,$A27,СВЦЭМ!$B$33:$B$776,M$11)+'СЕТ СН'!$F$9+СВЦЭМ!$D$10+'СЕТ СН'!$F$5-'СЕТ СН'!$F$17</f>
        <v>2623.84766924</v>
      </c>
      <c r="N27" s="36">
        <f>SUMIFS(СВЦЭМ!$C$33:$C$776,СВЦЭМ!$A$33:$A$776,$A27,СВЦЭМ!$B$33:$B$776,N$11)+'СЕТ СН'!$F$9+СВЦЭМ!$D$10+'СЕТ СН'!$F$5-'СЕТ СН'!$F$17</f>
        <v>2673.0594538699997</v>
      </c>
      <c r="O27" s="36">
        <f>SUMIFS(СВЦЭМ!$C$33:$C$776,СВЦЭМ!$A$33:$A$776,$A27,СВЦЭМ!$B$33:$B$776,O$11)+'СЕТ СН'!$F$9+СВЦЭМ!$D$10+'СЕТ СН'!$F$5-'СЕТ СН'!$F$17</f>
        <v>2684.99084163</v>
      </c>
      <c r="P27" s="36">
        <f>SUMIFS(СВЦЭМ!$C$33:$C$776,СВЦЭМ!$A$33:$A$776,$A27,СВЦЭМ!$B$33:$B$776,P$11)+'СЕТ СН'!$F$9+СВЦЭМ!$D$10+'СЕТ СН'!$F$5-'СЕТ СН'!$F$17</f>
        <v>2672.2458605399997</v>
      </c>
      <c r="Q27" s="36">
        <f>SUMIFS(СВЦЭМ!$C$33:$C$776,СВЦЭМ!$A$33:$A$776,$A27,СВЦЭМ!$B$33:$B$776,Q$11)+'СЕТ СН'!$F$9+СВЦЭМ!$D$10+'СЕТ СН'!$F$5-'СЕТ СН'!$F$17</f>
        <v>2676.3585748099999</v>
      </c>
      <c r="R27" s="36">
        <f>SUMIFS(СВЦЭМ!$C$33:$C$776,СВЦЭМ!$A$33:$A$776,$A27,СВЦЭМ!$B$33:$B$776,R$11)+'СЕТ СН'!$F$9+СВЦЭМ!$D$10+'СЕТ СН'!$F$5-'СЕТ СН'!$F$17</f>
        <v>2652.4233377299997</v>
      </c>
      <c r="S27" s="36">
        <f>SUMIFS(СВЦЭМ!$C$33:$C$776,СВЦЭМ!$A$33:$A$776,$A27,СВЦЭМ!$B$33:$B$776,S$11)+'СЕТ СН'!$F$9+СВЦЭМ!$D$10+'СЕТ СН'!$F$5-'СЕТ СН'!$F$17</f>
        <v>2596.0559303700002</v>
      </c>
      <c r="T27" s="36">
        <f>SUMIFS(СВЦЭМ!$C$33:$C$776,СВЦЭМ!$A$33:$A$776,$A27,СВЦЭМ!$B$33:$B$776,T$11)+'СЕТ СН'!$F$9+СВЦЭМ!$D$10+'СЕТ СН'!$F$5-'СЕТ СН'!$F$17</f>
        <v>2578.1163108699998</v>
      </c>
      <c r="U27" s="36">
        <f>SUMIFS(СВЦЭМ!$C$33:$C$776,СВЦЭМ!$A$33:$A$776,$A27,СВЦЭМ!$B$33:$B$776,U$11)+'СЕТ СН'!$F$9+СВЦЭМ!$D$10+'СЕТ СН'!$F$5-'СЕТ СН'!$F$17</f>
        <v>2560.7351719499998</v>
      </c>
      <c r="V27" s="36">
        <f>SUMIFS(СВЦЭМ!$C$33:$C$776,СВЦЭМ!$A$33:$A$776,$A27,СВЦЭМ!$B$33:$B$776,V$11)+'СЕТ СН'!$F$9+СВЦЭМ!$D$10+'СЕТ СН'!$F$5-'СЕТ СН'!$F$17</f>
        <v>2538.1265866099998</v>
      </c>
      <c r="W27" s="36">
        <f>SUMIFS(СВЦЭМ!$C$33:$C$776,СВЦЭМ!$A$33:$A$776,$A27,СВЦЭМ!$B$33:$B$776,W$11)+'СЕТ СН'!$F$9+СВЦЭМ!$D$10+'СЕТ СН'!$F$5-'СЕТ СН'!$F$17</f>
        <v>2550.8133228899997</v>
      </c>
      <c r="X27" s="36">
        <f>SUMIFS(СВЦЭМ!$C$33:$C$776,СВЦЭМ!$A$33:$A$776,$A27,СВЦЭМ!$B$33:$B$776,X$11)+'СЕТ СН'!$F$9+СВЦЭМ!$D$10+'СЕТ СН'!$F$5-'СЕТ СН'!$F$17</f>
        <v>2608.5500583100002</v>
      </c>
      <c r="Y27" s="36">
        <f>SUMIFS(СВЦЭМ!$C$33:$C$776,СВЦЭМ!$A$33:$A$776,$A27,СВЦЭМ!$B$33:$B$776,Y$11)+'СЕТ СН'!$F$9+СВЦЭМ!$D$10+'СЕТ СН'!$F$5-'СЕТ СН'!$F$17</f>
        <v>2656.63165639</v>
      </c>
    </row>
    <row r="28" spans="1:25" ht="15.75" x14ac:dyDescent="0.2">
      <c r="A28" s="35">
        <f t="shared" si="0"/>
        <v>43541</v>
      </c>
      <c r="B28" s="36">
        <f>SUMIFS(СВЦЭМ!$C$33:$C$776,СВЦЭМ!$A$33:$A$776,$A28,СВЦЭМ!$B$33:$B$776,B$11)+'СЕТ СН'!$F$9+СВЦЭМ!$D$10+'СЕТ СН'!$F$5-'СЕТ СН'!$F$17</f>
        <v>2700.5368611899999</v>
      </c>
      <c r="C28" s="36">
        <f>SUMIFS(СВЦЭМ!$C$33:$C$776,СВЦЭМ!$A$33:$A$776,$A28,СВЦЭМ!$B$33:$B$776,C$11)+'СЕТ СН'!$F$9+СВЦЭМ!$D$10+'СЕТ СН'!$F$5-'СЕТ СН'!$F$17</f>
        <v>2731.0984367599999</v>
      </c>
      <c r="D28" s="36">
        <f>SUMIFS(СВЦЭМ!$C$33:$C$776,СВЦЭМ!$A$33:$A$776,$A28,СВЦЭМ!$B$33:$B$776,D$11)+'СЕТ СН'!$F$9+СВЦЭМ!$D$10+'СЕТ СН'!$F$5-'СЕТ СН'!$F$17</f>
        <v>2740.7414673399999</v>
      </c>
      <c r="E28" s="36">
        <f>SUMIFS(СВЦЭМ!$C$33:$C$776,СВЦЭМ!$A$33:$A$776,$A28,СВЦЭМ!$B$33:$B$776,E$11)+'СЕТ СН'!$F$9+СВЦЭМ!$D$10+'СЕТ СН'!$F$5-'СЕТ СН'!$F$17</f>
        <v>2752.5476001500001</v>
      </c>
      <c r="F28" s="36">
        <f>SUMIFS(СВЦЭМ!$C$33:$C$776,СВЦЭМ!$A$33:$A$776,$A28,СВЦЭМ!$B$33:$B$776,F$11)+'СЕТ СН'!$F$9+СВЦЭМ!$D$10+'СЕТ СН'!$F$5-'СЕТ СН'!$F$17</f>
        <v>2777.5569752800002</v>
      </c>
      <c r="G28" s="36">
        <f>SUMIFS(СВЦЭМ!$C$33:$C$776,СВЦЭМ!$A$33:$A$776,$A28,СВЦЭМ!$B$33:$B$776,G$11)+'СЕТ СН'!$F$9+СВЦЭМ!$D$10+'СЕТ СН'!$F$5-'СЕТ СН'!$F$17</f>
        <v>2785.9992876899996</v>
      </c>
      <c r="H28" s="36">
        <f>SUMIFS(СВЦЭМ!$C$33:$C$776,СВЦЭМ!$A$33:$A$776,$A28,СВЦЭМ!$B$33:$B$776,H$11)+'СЕТ СН'!$F$9+СВЦЭМ!$D$10+'СЕТ СН'!$F$5-'СЕТ СН'!$F$17</f>
        <v>2733.2584724399999</v>
      </c>
      <c r="I28" s="36">
        <f>SUMIFS(СВЦЭМ!$C$33:$C$776,СВЦЭМ!$A$33:$A$776,$A28,СВЦЭМ!$B$33:$B$776,I$11)+'СЕТ СН'!$F$9+СВЦЭМ!$D$10+'СЕТ СН'!$F$5-'СЕТ СН'!$F$17</f>
        <v>2667.9823627299997</v>
      </c>
      <c r="J28" s="36">
        <f>SUMIFS(СВЦЭМ!$C$33:$C$776,СВЦЭМ!$A$33:$A$776,$A28,СВЦЭМ!$B$33:$B$776,J$11)+'СЕТ СН'!$F$9+СВЦЭМ!$D$10+'СЕТ СН'!$F$5-'СЕТ СН'!$F$17</f>
        <v>2613.17997831</v>
      </c>
      <c r="K28" s="36">
        <f>SUMIFS(СВЦЭМ!$C$33:$C$776,СВЦЭМ!$A$33:$A$776,$A28,СВЦЭМ!$B$33:$B$776,K$11)+'СЕТ СН'!$F$9+СВЦЭМ!$D$10+'СЕТ СН'!$F$5-'СЕТ СН'!$F$17</f>
        <v>2586.3181843399998</v>
      </c>
      <c r="L28" s="36">
        <f>SUMIFS(СВЦЭМ!$C$33:$C$776,СВЦЭМ!$A$33:$A$776,$A28,СВЦЭМ!$B$33:$B$776,L$11)+'СЕТ СН'!$F$9+СВЦЭМ!$D$10+'СЕТ СН'!$F$5-'СЕТ СН'!$F$17</f>
        <v>2564.51991924</v>
      </c>
      <c r="M28" s="36">
        <f>SUMIFS(СВЦЭМ!$C$33:$C$776,СВЦЭМ!$A$33:$A$776,$A28,СВЦЭМ!$B$33:$B$776,M$11)+'СЕТ СН'!$F$9+СВЦЭМ!$D$10+'СЕТ СН'!$F$5-'СЕТ СН'!$F$17</f>
        <v>2604.1818006499998</v>
      </c>
      <c r="N28" s="36">
        <f>SUMIFS(СВЦЭМ!$C$33:$C$776,СВЦЭМ!$A$33:$A$776,$A28,СВЦЭМ!$B$33:$B$776,N$11)+'СЕТ СН'!$F$9+СВЦЭМ!$D$10+'СЕТ СН'!$F$5-'СЕТ СН'!$F$17</f>
        <v>2660.7232352199999</v>
      </c>
      <c r="O28" s="36">
        <f>SUMIFS(СВЦЭМ!$C$33:$C$776,СВЦЭМ!$A$33:$A$776,$A28,СВЦЭМ!$B$33:$B$776,O$11)+'СЕТ СН'!$F$9+СВЦЭМ!$D$10+'СЕТ СН'!$F$5-'СЕТ СН'!$F$17</f>
        <v>2665.3337725699998</v>
      </c>
      <c r="P28" s="36">
        <f>SUMIFS(СВЦЭМ!$C$33:$C$776,СВЦЭМ!$A$33:$A$776,$A28,СВЦЭМ!$B$33:$B$776,P$11)+'СЕТ СН'!$F$9+СВЦЭМ!$D$10+'СЕТ СН'!$F$5-'СЕТ СН'!$F$17</f>
        <v>2686.3961488499999</v>
      </c>
      <c r="Q28" s="36">
        <f>SUMIFS(СВЦЭМ!$C$33:$C$776,СВЦЭМ!$A$33:$A$776,$A28,СВЦЭМ!$B$33:$B$776,Q$11)+'СЕТ СН'!$F$9+СВЦЭМ!$D$10+'СЕТ СН'!$F$5-'СЕТ СН'!$F$17</f>
        <v>2696.7244101400001</v>
      </c>
      <c r="R28" s="36">
        <f>SUMIFS(СВЦЭМ!$C$33:$C$776,СВЦЭМ!$A$33:$A$776,$A28,СВЦЭМ!$B$33:$B$776,R$11)+'СЕТ СН'!$F$9+СВЦЭМ!$D$10+'СЕТ СН'!$F$5-'СЕТ СН'!$F$17</f>
        <v>2649.1982926399996</v>
      </c>
      <c r="S28" s="36">
        <f>SUMIFS(СВЦЭМ!$C$33:$C$776,СВЦЭМ!$A$33:$A$776,$A28,СВЦЭМ!$B$33:$B$776,S$11)+'СЕТ СН'!$F$9+СВЦЭМ!$D$10+'СЕТ СН'!$F$5-'СЕТ СН'!$F$17</f>
        <v>2600.1644361799999</v>
      </c>
      <c r="T28" s="36">
        <f>SUMIFS(СВЦЭМ!$C$33:$C$776,СВЦЭМ!$A$33:$A$776,$A28,СВЦЭМ!$B$33:$B$776,T$11)+'СЕТ СН'!$F$9+СВЦЭМ!$D$10+'СЕТ СН'!$F$5-'СЕТ СН'!$F$17</f>
        <v>2566.1283020000001</v>
      </c>
      <c r="U28" s="36">
        <f>SUMIFS(СВЦЭМ!$C$33:$C$776,СВЦЭМ!$A$33:$A$776,$A28,СВЦЭМ!$B$33:$B$776,U$11)+'СЕТ СН'!$F$9+СВЦЭМ!$D$10+'СЕТ СН'!$F$5-'СЕТ СН'!$F$17</f>
        <v>2533.5833442599996</v>
      </c>
      <c r="V28" s="36">
        <f>SUMIFS(СВЦЭМ!$C$33:$C$776,СВЦЭМ!$A$33:$A$776,$A28,СВЦЭМ!$B$33:$B$776,V$11)+'СЕТ СН'!$F$9+СВЦЭМ!$D$10+'СЕТ СН'!$F$5-'СЕТ СН'!$F$17</f>
        <v>2513.6127748600002</v>
      </c>
      <c r="W28" s="36">
        <f>SUMIFS(СВЦЭМ!$C$33:$C$776,СВЦЭМ!$A$33:$A$776,$A28,СВЦЭМ!$B$33:$B$776,W$11)+'СЕТ СН'!$F$9+СВЦЭМ!$D$10+'СЕТ СН'!$F$5-'СЕТ СН'!$F$17</f>
        <v>2535.0171889099997</v>
      </c>
      <c r="X28" s="36">
        <f>SUMIFS(СВЦЭМ!$C$33:$C$776,СВЦЭМ!$A$33:$A$776,$A28,СВЦЭМ!$B$33:$B$776,X$11)+'СЕТ СН'!$F$9+СВЦЭМ!$D$10+'СЕТ СН'!$F$5-'СЕТ СН'!$F$17</f>
        <v>2573.6205346799998</v>
      </c>
      <c r="Y28" s="36">
        <f>SUMIFS(СВЦЭМ!$C$33:$C$776,СВЦЭМ!$A$33:$A$776,$A28,СВЦЭМ!$B$33:$B$776,Y$11)+'СЕТ СН'!$F$9+СВЦЭМ!$D$10+'СЕТ СН'!$F$5-'СЕТ СН'!$F$17</f>
        <v>2629.0610867999999</v>
      </c>
    </row>
    <row r="29" spans="1:25" ht="15.75" x14ac:dyDescent="0.2">
      <c r="A29" s="35">
        <f t="shared" si="0"/>
        <v>43542</v>
      </c>
      <c r="B29" s="36">
        <f>SUMIFS(СВЦЭМ!$C$33:$C$776,СВЦЭМ!$A$33:$A$776,$A29,СВЦЭМ!$B$33:$B$776,B$11)+'СЕТ СН'!$F$9+СВЦЭМ!$D$10+'СЕТ СН'!$F$5-'СЕТ СН'!$F$17</f>
        <v>2687.4501320999998</v>
      </c>
      <c r="C29" s="36">
        <f>SUMIFS(СВЦЭМ!$C$33:$C$776,СВЦЭМ!$A$33:$A$776,$A29,СВЦЭМ!$B$33:$B$776,C$11)+'СЕТ СН'!$F$9+СВЦЭМ!$D$10+'СЕТ СН'!$F$5-'СЕТ СН'!$F$17</f>
        <v>2730.8717076799999</v>
      </c>
      <c r="D29" s="36">
        <f>SUMIFS(СВЦЭМ!$C$33:$C$776,СВЦЭМ!$A$33:$A$776,$A29,СВЦЭМ!$B$33:$B$776,D$11)+'СЕТ СН'!$F$9+СВЦЭМ!$D$10+'СЕТ СН'!$F$5-'СЕТ СН'!$F$17</f>
        <v>2727.3195968599998</v>
      </c>
      <c r="E29" s="36">
        <f>SUMIFS(СВЦЭМ!$C$33:$C$776,СВЦЭМ!$A$33:$A$776,$A29,СВЦЭМ!$B$33:$B$776,E$11)+'СЕТ СН'!$F$9+СВЦЭМ!$D$10+'СЕТ СН'!$F$5-'СЕТ СН'!$F$17</f>
        <v>2746.9968231299999</v>
      </c>
      <c r="F29" s="36">
        <f>SUMIFS(СВЦЭМ!$C$33:$C$776,СВЦЭМ!$A$33:$A$776,$A29,СВЦЭМ!$B$33:$B$776,F$11)+'СЕТ СН'!$F$9+СВЦЭМ!$D$10+'СЕТ СН'!$F$5-'СЕТ СН'!$F$17</f>
        <v>2761.8937920399999</v>
      </c>
      <c r="G29" s="36">
        <f>SUMIFS(СВЦЭМ!$C$33:$C$776,СВЦЭМ!$A$33:$A$776,$A29,СВЦЭМ!$B$33:$B$776,G$11)+'СЕТ СН'!$F$9+СВЦЭМ!$D$10+'СЕТ СН'!$F$5-'СЕТ СН'!$F$17</f>
        <v>2754.0914334700001</v>
      </c>
      <c r="H29" s="36">
        <f>SUMIFS(СВЦЭМ!$C$33:$C$776,СВЦЭМ!$A$33:$A$776,$A29,СВЦЭМ!$B$33:$B$776,H$11)+'СЕТ СН'!$F$9+СВЦЭМ!$D$10+'СЕТ СН'!$F$5-'СЕТ СН'!$F$17</f>
        <v>2686.1292743599997</v>
      </c>
      <c r="I29" s="36">
        <f>SUMIFS(СВЦЭМ!$C$33:$C$776,СВЦЭМ!$A$33:$A$776,$A29,СВЦЭМ!$B$33:$B$776,I$11)+'СЕТ СН'!$F$9+СВЦЭМ!$D$10+'СЕТ СН'!$F$5-'СЕТ СН'!$F$17</f>
        <v>2610.1468913799999</v>
      </c>
      <c r="J29" s="36">
        <f>SUMIFS(СВЦЭМ!$C$33:$C$776,СВЦЭМ!$A$33:$A$776,$A29,СВЦЭМ!$B$33:$B$776,J$11)+'СЕТ СН'!$F$9+СВЦЭМ!$D$10+'СЕТ СН'!$F$5-'СЕТ СН'!$F$17</f>
        <v>2575.4995958</v>
      </c>
      <c r="K29" s="36">
        <f>SUMIFS(СВЦЭМ!$C$33:$C$776,СВЦЭМ!$A$33:$A$776,$A29,СВЦЭМ!$B$33:$B$776,K$11)+'СЕТ СН'!$F$9+СВЦЭМ!$D$10+'СЕТ СН'!$F$5-'СЕТ СН'!$F$17</f>
        <v>2561.07661727</v>
      </c>
      <c r="L29" s="36">
        <f>SUMIFS(СВЦЭМ!$C$33:$C$776,СВЦЭМ!$A$33:$A$776,$A29,СВЦЭМ!$B$33:$B$776,L$11)+'СЕТ СН'!$F$9+СВЦЭМ!$D$10+'СЕТ СН'!$F$5-'СЕТ СН'!$F$17</f>
        <v>2558.4584661899999</v>
      </c>
      <c r="M29" s="36">
        <f>SUMIFS(СВЦЭМ!$C$33:$C$776,СВЦЭМ!$A$33:$A$776,$A29,СВЦЭМ!$B$33:$B$776,M$11)+'СЕТ СН'!$F$9+СВЦЭМ!$D$10+'СЕТ СН'!$F$5-'СЕТ СН'!$F$17</f>
        <v>2583.04601615</v>
      </c>
      <c r="N29" s="36">
        <f>SUMIFS(СВЦЭМ!$C$33:$C$776,СВЦЭМ!$A$33:$A$776,$A29,СВЦЭМ!$B$33:$B$776,N$11)+'СЕТ СН'!$F$9+СВЦЭМ!$D$10+'СЕТ СН'!$F$5-'СЕТ СН'!$F$17</f>
        <v>2657.6075157</v>
      </c>
      <c r="O29" s="36">
        <f>SUMIFS(СВЦЭМ!$C$33:$C$776,СВЦЭМ!$A$33:$A$776,$A29,СВЦЭМ!$B$33:$B$776,O$11)+'СЕТ СН'!$F$9+СВЦЭМ!$D$10+'СЕТ СН'!$F$5-'СЕТ СН'!$F$17</f>
        <v>2662.9989930699999</v>
      </c>
      <c r="P29" s="36">
        <f>SUMIFS(СВЦЭМ!$C$33:$C$776,СВЦЭМ!$A$33:$A$776,$A29,СВЦЭМ!$B$33:$B$776,P$11)+'СЕТ СН'!$F$9+СВЦЭМ!$D$10+'СЕТ СН'!$F$5-'СЕТ СН'!$F$17</f>
        <v>2688.7522783899999</v>
      </c>
      <c r="Q29" s="36">
        <f>SUMIFS(СВЦЭМ!$C$33:$C$776,СВЦЭМ!$A$33:$A$776,$A29,СВЦЭМ!$B$33:$B$776,Q$11)+'СЕТ СН'!$F$9+СВЦЭМ!$D$10+'СЕТ СН'!$F$5-'СЕТ СН'!$F$17</f>
        <v>2679.10630842</v>
      </c>
      <c r="R29" s="36">
        <f>SUMIFS(СВЦЭМ!$C$33:$C$776,СВЦЭМ!$A$33:$A$776,$A29,СВЦЭМ!$B$33:$B$776,R$11)+'СЕТ СН'!$F$9+СВЦЭМ!$D$10+'СЕТ СН'!$F$5-'СЕТ СН'!$F$17</f>
        <v>2636.4897773799999</v>
      </c>
      <c r="S29" s="36">
        <f>SUMIFS(СВЦЭМ!$C$33:$C$776,СВЦЭМ!$A$33:$A$776,$A29,СВЦЭМ!$B$33:$B$776,S$11)+'СЕТ СН'!$F$9+СВЦЭМ!$D$10+'СЕТ СН'!$F$5-'СЕТ СН'!$F$17</f>
        <v>2598.2971186300001</v>
      </c>
      <c r="T29" s="36">
        <f>SUMIFS(СВЦЭМ!$C$33:$C$776,СВЦЭМ!$A$33:$A$776,$A29,СВЦЭМ!$B$33:$B$776,T$11)+'СЕТ СН'!$F$9+СВЦЭМ!$D$10+'СЕТ СН'!$F$5-'СЕТ СН'!$F$17</f>
        <v>2562.7054377999998</v>
      </c>
      <c r="U29" s="36">
        <f>SUMIFS(СВЦЭМ!$C$33:$C$776,СВЦЭМ!$A$33:$A$776,$A29,СВЦЭМ!$B$33:$B$776,U$11)+'СЕТ СН'!$F$9+СВЦЭМ!$D$10+'СЕТ СН'!$F$5-'СЕТ СН'!$F$17</f>
        <v>2542.1765052599999</v>
      </c>
      <c r="V29" s="36">
        <f>SUMIFS(СВЦЭМ!$C$33:$C$776,СВЦЭМ!$A$33:$A$776,$A29,СВЦЭМ!$B$33:$B$776,V$11)+'СЕТ СН'!$F$9+СВЦЭМ!$D$10+'СЕТ СН'!$F$5-'СЕТ СН'!$F$17</f>
        <v>2537.7306729100001</v>
      </c>
      <c r="W29" s="36">
        <f>SUMIFS(СВЦЭМ!$C$33:$C$776,СВЦЭМ!$A$33:$A$776,$A29,СВЦЭМ!$B$33:$B$776,W$11)+'СЕТ СН'!$F$9+СВЦЭМ!$D$10+'СЕТ СН'!$F$5-'СЕТ СН'!$F$17</f>
        <v>2550.65640889</v>
      </c>
      <c r="X29" s="36">
        <f>SUMIFS(СВЦЭМ!$C$33:$C$776,СВЦЭМ!$A$33:$A$776,$A29,СВЦЭМ!$B$33:$B$776,X$11)+'СЕТ СН'!$F$9+СВЦЭМ!$D$10+'СЕТ СН'!$F$5-'СЕТ СН'!$F$17</f>
        <v>2609.8368673099999</v>
      </c>
      <c r="Y29" s="36">
        <f>SUMIFS(СВЦЭМ!$C$33:$C$776,СВЦЭМ!$A$33:$A$776,$A29,СВЦЭМ!$B$33:$B$776,Y$11)+'СЕТ СН'!$F$9+СВЦЭМ!$D$10+'СЕТ СН'!$F$5-'СЕТ СН'!$F$17</f>
        <v>2682.8097523599999</v>
      </c>
    </row>
    <row r="30" spans="1:25" ht="15.75" x14ac:dyDescent="0.2">
      <c r="A30" s="35">
        <f t="shared" si="0"/>
        <v>43543</v>
      </c>
      <c r="B30" s="36">
        <f>SUMIFS(СВЦЭМ!$C$33:$C$776,СВЦЭМ!$A$33:$A$776,$A30,СВЦЭМ!$B$33:$B$776,B$11)+'СЕТ СН'!$F$9+СВЦЭМ!$D$10+'СЕТ СН'!$F$5-'СЕТ СН'!$F$17</f>
        <v>2694.3904585999999</v>
      </c>
      <c r="C30" s="36">
        <f>SUMIFS(СВЦЭМ!$C$33:$C$776,СВЦЭМ!$A$33:$A$776,$A30,СВЦЭМ!$B$33:$B$776,C$11)+'СЕТ СН'!$F$9+СВЦЭМ!$D$10+'СЕТ СН'!$F$5-'СЕТ СН'!$F$17</f>
        <v>2715.96370897</v>
      </c>
      <c r="D30" s="36">
        <f>SUMIFS(СВЦЭМ!$C$33:$C$776,СВЦЭМ!$A$33:$A$776,$A30,СВЦЭМ!$B$33:$B$776,D$11)+'СЕТ СН'!$F$9+СВЦЭМ!$D$10+'СЕТ СН'!$F$5-'СЕТ СН'!$F$17</f>
        <v>2743.0780605</v>
      </c>
      <c r="E30" s="36">
        <f>SUMIFS(СВЦЭМ!$C$33:$C$776,СВЦЭМ!$A$33:$A$776,$A30,СВЦЭМ!$B$33:$B$776,E$11)+'СЕТ СН'!$F$9+СВЦЭМ!$D$10+'СЕТ СН'!$F$5-'СЕТ СН'!$F$17</f>
        <v>2771.6869639400002</v>
      </c>
      <c r="F30" s="36">
        <f>SUMIFS(СВЦЭМ!$C$33:$C$776,СВЦЭМ!$A$33:$A$776,$A30,СВЦЭМ!$B$33:$B$776,F$11)+'СЕТ СН'!$F$9+СВЦЭМ!$D$10+'СЕТ СН'!$F$5-'СЕТ СН'!$F$17</f>
        <v>2772.8660506599999</v>
      </c>
      <c r="G30" s="36">
        <f>SUMIFS(СВЦЭМ!$C$33:$C$776,СВЦЭМ!$A$33:$A$776,$A30,СВЦЭМ!$B$33:$B$776,G$11)+'СЕТ СН'!$F$9+СВЦЭМ!$D$10+'СЕТ СН'!$F$5-'СЕТ СН'!$F$17</f>
        <v>2742.8008544200002</v>
      </c>
      <c r="H30" s="36">
        <f>SUMIFS(СВЦЭМ!$C$33:$C$776,СВЦЭМ!$A$33:$A$776,$A30,СВЦЭМ!$B$33:$B$776,H$11)+'СЕТ СН'!$F$9+СВЦЭМ!$D$10+'СЕТ СН'!$F$5-'СЕТ СН'!$F$17</f>
        <v>2661.85798759</v>
      </c>
      <c r="I30" s="36">
        <f>SUMIFS(СВЦЭМ!$C$33:$C$776,СВЦЭМ!$A$33:$A$776,$A30,СВЦЭМ!$B$33:$B$776,I$11)+'СЕТ СН'!$F$9+СВЦЭМ!$D$10+'СЕТ СН'!$F$5-'СЕТ СН'!$F$17</f>
        <v>2588.6680986599999</v>
      </c>
      <c r="J30" s="36">
        <f>SUMIFS(СВЦЭМ!$C$33:$C$776,СВЦЭМ!$A$33:$A$776,$A30,СВЦЭМ!$B$33:$B$776,J$11)+'СЕТ СН'!$F$9+СВЦЭМ!$D$10+'СЕТ СН'!$F$5-'СЕТ СН'!$F$17</f>
        <v>2547.4811981100002</v>
      </c>
      <c r="K30" s="36">
        <f>SUMIFS(СВЦЭМ!$C$33:$C$776,СВЦЭМ!$A$33:$A$776,$A30,СВЦЭМ!$B$33:$B$776,K$11)+'СЕТ СН'!$F$9+СВЦЭМ!$D$10+'СЕТ СН'!$F$5-'СЕТ СН'!$F$17</f>
        <v>2518.9160643999999</v>
      </c>
      <c r="L30" s="36">
        <f>SUMIFS(СВЦЭМ!$C$33:$C$776,СВЦЭМ!$A$33:$A$776,$A30,СВЦЭМ!$B$33:$B$776,L$11)+'СЕТ СН'!$F$9+СВЦЭМ!$D$10+'СЕТ СН'!$F$5-'СЕТ СН'!$F$17</f>
        <v>2513.3056772199998</v>
      </c>
      <c r="M30" s="36">
        <f>SUMIFS(СВЦЭМ!$C$33:$C$776,СВЦЭМ!$A$33:$A$776,$A30,СВЦЭМ!$B$33:$B$776,M$11)+'СЕТ СН'!$F$9+СВЦЭМ!$D$10+'СЕТ СН'!$F$5-'СЕТ СН'!$F$17</f>
        <v>2561.7382959400002</v>
      </c>
      <c r="N30" s="36">
        <f>SUMIFS(СВЦЭМ!$C$33:$C$776,СВЦЭМ!$A$33:$A$776,$A30,СВЦЭМ!$B$33:$B$776,N$11)+'СЕТ СН'!$F$9+СВЦЭМ!$D$10+'СЕТ СН'!$F$5-'СЕТ СН'!$F$17</f>
        <v>2652.7094782200002</v>
      </c>
      <c r="O30" s="36">
        <f>SUMIFS(СВЦЭМ!$C$33:$C$776,СВЦЭМ!$A$33:$A$776,$A30,СВЦЭМ!$B$33:$B$776,O$11)+'СЕТ СН'!$F$9+СВЦЭМ!$D$10+'СЕТ СН'!$F$5-'СЕТ СН'!$F$17</f>
        <v>2672.1394253999997</v>
      </c>
      <c r="P30" s="36">
        <f>SUMIFS(СВЦЭМ!$C$33:$C$776,СВЦЭМ!$A$33:$A$776,$A30,СВЦЭМ!$B$33:$B$776,P$11)+'СЕТ СН'!$F$9+СВЦЭМ!$D$10+'СЕТ СН'!$F$5-'СЕТ СН'!$F$17</f>
        <v>2687.9581532100001</v>
      </c>
      <c r="Q30" s="36">
        <f>SUMIFS(СВЦЭМ!$C$33:$C$776,СВЦЭМ!$A$33:$A$776,$A30,СВЦЭМ!$B$33:$B$776,Q$11)+'СЕТ СН'!$F$9+СВЦЭМ!$D$10+'СЕТ СН'!$F$5-'СЕТ СН'!$F$17</f>
        <v>2708.86701451</v>
      </c>
      <c r="R30" s="36">
        <f>SUMIFS(СВЦЭМ!$C$33:$C$776,СВЦЭМ!$A$33:$A$776,$A30,СВЦЭМ!$B$33:$B$776,R$11)+'СЕТ СН'!$F$9+СВЦЭМ!$D$10+'СЕТ СН'!$F$5-'СЕТ СН'!$F$17</f>
        <v>2679.9424571599998</v>
      </c>
      <c r="S30" s="36">
        <f>SUMIFS(СВЦЭМ!$C$33:$C$776,СВЦЭМ!$A$33:$A$776,$A30,СВЦЭМ!$B$33:$B$776,S$11)+'СЕТ СН'!$F$9+СВЦЭМ!$D$10+'СЕТ СН'!$F$5-'СЕТ СН'!$F$17</f>
        <v>2610.9875692400001</v>
      </c>
      <c r="T30" s="36">
        <f>SUMIFS(СВЦЭМ!$C$33:$C$776,СВЦЭМ!$A$33:$A$776,$A30,СВЦЭМ!$B$33:$B$776,T$11)+'СЕТ СН'!$F$9+СВЦЭМ!$D$10+'СЕТ СН'!$F$5-'СЕТ СН'!$F$17</f>
        <v>2584.7864352799998</v>
      </c>
      <c r="U30" s="36">
        <f>SUMIFS(СВЦЭМ!$C$33:$C$776,СВЦЭМ!$A$33:$A$776,$A30,СВЦЭМ!$B$33:$B$776,U$11)+'СЕТ СН'!$F$9+СВЦЭМ!$D$10+'СЕТ СН'!$F$5-'СЕТ СН'!$F$17</f>
        <v>2545.7513683899997</v>
      </c>
      <c r="V30" s="36">
        <f>SUMIFS(СВЦЭМ!$C$33:$C$776,СВЦЭМ!$A$33:$A$776,$A30,СВЦЭМ!$B$33:$B$776,V$11)+'СЕТ СН'!$F$9+СВЦЭМ!$D$10+'СЕТ СН'!$F$5-'СЕТ СН'!$F$17</f>
        <v>2532.4535135799997</v>
      </c>
      <c r="W30" s="36">
        <f>SUMIFS(СВЦЭМ!$C$33:$C$776,СВЦЭМ!$A$33:$A$776,$A30,СВЦЭМ!$B$33:$B$776,W$11)+'СЕТ СН'!$F$9+СВЦЭМ!$D$10+'СЕТ СН'!$F$5-'СЕТ СН'!$F$17</f>
        <v>2548.1662361499998</v>
      </c>
      <c r="X30" s="36">
        <f>SUMIFS(СВЦЭМ!$C$33:$C$776,СВЦЭМ!$A$33:$A$776,$A30,СВЦЭМ!$B$33:$B$776,X$11)+'СЕТ СН'!$F$9+СВЦЭМ!$D$10+'СЕТ СН'!$F$5-'СЕТ СН'!$F$17</f>
        <v>2622.9912739199999</v>
      </c>
      <c r="Y30" s="36">
        <f>SUMIFS(СВЦЭМ!$C$33:$C$776,СВЦЭМ!$A$33:$A$776,$A30,СВЦЭМ!$B$33:$B$776,Y$11)+'СЕТ СН'!$F$9+СВЦЭМ!$D$10+'СЕТ СН'!$F$5-'СЕТ СН'!$F$17</f>
        <v>2691.9041300700001</v>
      </c>
    </row>
    <row r="31" spans="1:25" ht="15.75" x14ac:dyDescent="0.2">
      <c r="A31" s="35">
        <f t="shared" si="0"/>
        <v>43544</v>
      </c>
      <c r="B31" s="36">
        <f>SUMIFS(СВЦЭМ!$C$33:$C$776,СВЦЭМ!$A$33:$A$776,$A31,СВЦЭМ!$B$33:$B$776,B$11)+'СЕТ СН'!$F$9+СВЦЭМ!$D$10+'СЕТ СН'!$F$5-'СЕТ СН'!$F$17</f>
        <v>2712.0220703599998</v>
      </c>
      <c r="C31" s="36">
        <f>SUMIFS(СВЦЭМ!$C$33:$C$776,СВЦЭМ!$A$33:$A$776,$A31,СВЦЭМ!$B$33:$B$776,C$11)+'СЕТ СН'!$F$9+СВЦЭМ!$D$10+'СЕТ СН'!$F$5-'СЕТ СН'!$F$17</f>
        <v>2745.1304144199999</v>
      </c>
      <c r="D31" s="36">
        <f>SUMIFS(СВЦЭМ!$C$33:$C$776,СВЦЭМ!$A$33:$A$776,$A31,СВЦЭМ!$B$33:$B$776,D$11)+'СЕТ СН'!$F$9+СВЦЭМ!$D$10+'СЕТ СН'!$F$5-'СЕТ СН'!$F$17</f>
        <v>2722.6196014500001</v>
      </c>
      <c r="E31" s="36">
        <f>SUMIFS(СВЦЭМ!$C$33:$C$776,СВЦЭМ!$A$33:$A$776,$A31,СВЦЭМ!$B$33:$B$776,E$11)+'СЕТ СН'!$F$9+СВЦЭМ!$D$10+'СЕТ СН'!$F$5-'СЕТ СН'!$F$17</f>
        <v>2721.2425201400001</v>
      </c>
      <c r="F31" s="36">
        <f>SUMIFS(СВЦЭМ!$C$33:$C$776,СВЦЭМ!$A$33:$A$776,$A31,СВЦЭМ!$B$33:$B$776,F$11)+'СЕТ СН'!$F$9+СВЦЭМ!$D$10+'СЕТ СН'!$F$5-'СЕТ СН'!$F$17</f>
        <v>2734.3744937299998</v>
      </c>
      <c r="G31" s="36">
        <f>SUMIFS(СВЦЭМ!$C$33:$C$776,СВЦЭМ!$A$33:$A$776,$A31,СВЦЭМ!$B$33:$B$776,G$11)+'СЕТ СН'!$F$9+СВЦЭМ!$D$10+'СЕТ СН'!$F$5-'СЕТ СН'!$F$17</f>
        <v>2716.1775914599998</v>
      </c>
      <c r="H31" s="36">
        <f>SUMIFS(СВЦЭМ!$C$33:$C$776,СВЦЭМ!$A$33:$A$776,$A31,СВЦЭМ!$B$33:$B$776,H$11)+'СЕТ СН'!$F$9+СВЦЭМ!$D$10+'СЕТ СН'!$F$5-'СЕТ СН'!$F$17</f>
        <v>2667.2129532499998</v>
      </c>
      <c r="I31" s="36">
        <f>SUMIFS(СВЦЭМ!$C$33:$C$776,СВЦЭМ!$A$33:$A$776,$A31,СВЦЭМ!$B$33:$B$776,I$11)+'СЕТ СН'!$F$9+СВЦЭМ!$D$10+'СЕТ СН'!$F$5-'СЕТ СН'!$F$17</f>
        <v>2642.4709697499998</v>
      </c>
      <c r="J31" s="36">
        <f>SUMIFS(СВЦЭМ!$C$33:$C$776,СВЦЭМ!$A$33:$A$776,$A31,СВЦЭМ!$B$33:$B$776,J$11)+'СЕТ СН'!$F$9+СВЦЭМ!$D$10+'СЕТ СН'!$F$5-'СЕТ СН'!$F$17</f>
        <v>2575.44430293</v>
      </c>
      <c r="K31" s="36">
        <f>SUMIFS(СВЦЭМ!$C$33:$C$776,СВЦЭМ!$A$33:$A$776,$A31,СВЦЭМ!$B$33:$B$776,K$11)+'СЕТ СН'!$F$9+СВЦЭМ!$D$10+'СЕТ СН'!$F$5-'СЕТ СН'!$F$17</f>
        <v>2545.50366437</v>
      </c>
      <c r="L31" s="36">
        <f>SUMIFS(СВЦЭМ!$C$33:$C$776,СВЦЭМ!$A$33:$A$776,$A31,СВЦЭМ!$B$33:$B$776,L$11)+'СЕТ СН'!$F$9+СВЦЭМ!$D$10+'СЕТ СН'!$F$5-'СЕТ СН'!$F$17</f>
        <v>2545.28035632</v>
      </c>
      <c r="M31" s="36">
        <f>SUMIFS(СВЦЭМ!$C$33:$C$776,СВЦЭМ!$A$33:$A$776,$A31,СВЦЭМ!$B$33:$B$776,M$11)+'СЕТ СН'!$F$9+СВЦЭМ!$D$10+'СЕТ СН'!$F$5-'СЕТ СН'!$F$17</f>
        <v>2572.9217889000001</v>
      </c>
      <c r="N31" s="36">
        <f>SUMIFS(СВЦЭМ!$C$33:$C$776,СВЦЭМ!$A$33:$A$776,$A31,СВЦЭМ!$B$33:$B$776,N$11)+'СЕТ СН'!$F$9+СВЦЭМ!$D$10+'СЕТ СН'!$F$5-'СЕТ СН'!$F$17</f>
        <v>2606.9122677099999</v>
      </c>
      <c r="O31" s="36">
        <f>SUMIFS(СВЦЭМ!$C$33:$C$776,СВЦЭМ!$A$33:$A$776,$A31,СВЦЭМ!$B$33:$B$776,O$11)+'СЕТ СН'!$F$9+СВЦЭМ!$D$10+'СЕТ СН'!$F$5-'СЕТ СН'!$F$17</f>
        <v>2632.22581773</v>
      </c>
      <c r="P31" s="36">
        <f>SUMIFS(СВЦЭМ!$C$33:$C$776,СВЦЭМ!$A$33:$A$776,$A31,СВЦЭМ!$B$33:$B$776,P$11)+'СЕТ СН'!$F$9+СВЦЭМ!$D$10+'СЕТ СН'!$F$5-'СЕТ СН'!$F$17</f>
        <v>2641.4331979999997</v>
      </c>
      <c r="Q31" s="36">
        <f>SUMIFS(СВЦЭМ!$C$33:$C$776,СВЦЭМ!$A$33:$A$776,$A31,СВЦЭМ!$B$33:$B$776,Q$11)+'СЕТ СН'!$F$9+СВЦЭМ!$D$10+'СЕТ СН'!$F$5-'СЕТ СН'!$F$17</f>
        <v>2630.6661693400001</v>
      </c>
      <c r="R31" s="36">
        <f>SUMIFS(СВЦЭМ!$C$33:$C$776,СВЦЭМ!$A$33:$A$776,$A31,СВЦЭМ!$B$33:$B$776,R$11)+'СЕТ СН'!$F$9+СВЦЭМ!$D$10+'СЕТ СН'!$F$5-'СЕТ СН'!$F$17</f>
        <v>2600.2603227899999</v>
      </c>
      <c r="S31" s="36">
        <f>SUMIFS(СВЦЭМ!$C$33:$C$776,СВЦЭМ!$A$33:$A$776,$A31,СВЦЭМ!$B$33:$B$776,S$11)+'СЕТ СН'!$F$9+СВЦЭМ!$D$10+'СЕТ СН'!$F$5-'СЕТ СН'!$F$17</f>
        <v>2547.8758055799999</v>
      </c>
      <c r="T31" s="36">
        <f>SUMIFS(СВЦЭМ!$C$33:$C$776,СВЦЭМ!$A$33:$A$776,$A31,СВЦЭМ!$B$33:$B$776,T$11)+'СЕТ СН'!$F$9+СВЦЭМ!$D$10+'СЕТ СН'!$F$5-'СЕТ СН'!$F$17</f>
        <v>2535.0451218999997</v>
      </c>
      <c r="U31" s="36">
        <f>SUMIFS(СВЦЭМ!$C$33:$C$776,СВЦЭМ!$A$33:$A$776,$A31,СВЦЭМ!$B$33:$B$776,U$11)+'СЕТ СН'!$F$9+СВЦЭМ!$D$10+'СЕТ СН'!$F$5-'СЕТ СН'!$F$17</f>
        <v>2510.6607783999998</v>
      </c>
      <c r="V31" s="36">
        <f>SUMIFS(СВЦЭМ!$C$33:$C$776,СВЦЭМ!$A$33:$A$776,$A31,СВЦЭМ!$B$33:$B$776,V$11)+'СЕТ СН'!$F$9+СВЦЭМ!$D$10+'СЕТ СН'!$F$5-'СЕТ СН'!$F$17</f>
        <v>2499.1185739499997</v>
      </c>
      <c r="W31" s="36">
        <f>SUMIFS(СВЦЭМ!$C$33:$C$776,СВЦЭМ!$A$33:$A$776,$A31,СВЦЭМ!$B$33:$B$776,W$11)+'СЕТ СН'!$F$9+СВЦЭМ!$D$10+'СЕТ СН'!$F$5-'СЕТ СН'!$F$17</f>
        <v>2488.9198305999998</v>
      </c>
      <c r="X31" s="36">
        <f>SUMIFS(СВЦЭМ!$C$33:$C$776,СВЦЭМ!$A$33:$A$776,$A31,СВЦЭМ!$B$33:$B$776,X$11)+'СЕТ СН'!$F$9+СВЦЭМ!$D$10+'СЕТ СН'!$F$5-'СЕТ СН'!$F$17</f>
        <v>2535.3234197100001</v>
      </c>
      <c r="Y31" s="36">
        <f>SUMIFS(СВЦЭМ!$C$33:$C$776,СВЦЭМ!$A$33:$A$776,$A31,СВЦЭМ!$B$33:$B$776,Y$11)+'СЕТ СН'!$F$9+СВЦЭМ!$D$10+'СЕТ СН'!$F$5-'СЕТ СН'!$F$17</f>
        <v>2595.9937543199999</v>
      </c>
    </row>
    <row r="32" spans="1:25" ht="15.75" x14ac:dyDescent="0.2">
      <c r="A32" s="35">
        <f t="shared" si="0"/>
        <v>43545</v>
      </c>
      <c r="B32" s="36">
        <f>SUMIFS(СВЦЭМ!$C$33:$C$776,СВЦЭМ!$A$33:$A$776,$A32,СВЦЭМ!$B$33:$B$776,B$11)+'СЕТ СН'!$F$9+СВЦЭМ!$D$10+'СЕТ СН'!$F$5-'СЕТ СН'!$F$17</f>
        <v>2662.9535915299998</v>
      </c>
      <c r="C32" s="36">
        <f>SUMIFS(СВЦЭМ!$C$33:$C$776,СВЦЭМ!$A$33:$A$776,$A32,СВЦЭМ!$B$33:$B$776,C$11)+'СЕТ СН'!$F$9+СВЦЭМ!$D$10+'СЕТ СН'!$F$5-'СЕТ СН'!$F$17</f>
        <v>2691.6197211299996</v>
      </c>
      <c r="D32" s="36">
        <f>SUMIFS(СВЦЭМ!$C$33:$C$776,СВЦЭМ!$A$33:$A$776,$A32,СВЦЭМ!$B$33:$B$776,D$11)+'СЕТ СН'!$F$9+СВЦЭМ!$D$10+'СЕТ СН'!$F$5-'СЕТ СН'!$F$17</f>
        <v>2725.32266119</v>
      </c>
      <c r="E32" s="36">
        <f>SUMIFS(СВЦЭМ!$C$33:$C$776,СВЦЭМ!$A$33:$A$776,$A32,СВЦЭМ!$B$33:$B$776,E$11)+'СЕТ СН'!$F$9+СВЦЭМ!$D$10+'СЕТ СН'!$F$5-'СЕТ СН'!$F$17</f>
        <v>2733.7385365700002</v>
      </c>
      <c r="F32" s="36">
        <f>SUMIFS(СВЦЭМ!$C$33:$C$776,СВЦЭМ!$A$33:$A$776,$A32,СВЦЭМ!$B$33:$B$776,F$11)+'СЕТ СН'!$F$9+СВЦЭМ!$D$10+'СЕТ СН'!$F$5-'СЕТ СН'!$F$17</f>
        <v>2741.50499911</v>
      </c>
      <c r="G32" s="36">
        <f>SUMIFS(СВЦЭМ!$C$33:$C$776,СВЦЭМ!$A$33:$A$776,$A32,СВЦЭМ!$B$33:$B$776,G$11)+'СЕТ СН'!$F$9+СВЦЭМ!$D$10+'СЕТ СН'!$F$5-'СЕТ СН'!$F$17</f>
        <v>2708.5352962500001</v>
      </c>
      <c r="H32" s="36">
        <f>SUMIFS(СВЦЭМ!$C$33:$C$776,СВЦЭМ!$A$33:$A$776,$A32,СВЦЭМ!$B$33:$B$776,H$11)+'СЕТ СН'!$F$9+СВЦЭМ!$D$10+'СЕТ СН'!$F$5-'СЕТ СН'!$F$17</f>
        <v>2645.4456425499998</v>
      </c>
      <c r="I32" s="36">
        <f>SUMIFS(СВЦЭМ!$C$33:$C$776,СВЦЭМ!$A$33:$A$776,$A32,СВЦЭМ!$B$33:$B$776,I$11)+'СЕТ СН'!$F$9+СВЦЭМ!$D$10+'СЕТ СН'!$F$5-'СЕТ СН'!$F$17</f>
        <v>2583.8292333099998</v>
      </c>
      <c r="J32" s="36">
        <f>SUMIFS(СВЦЭМ!$C$33:$C$776,СВЦЭМ!$A$33:$A$776,$A32,СВЦЭМ!$B$33:$B$776,J$11)+'СЕТ СН'!$F$9+СВЦЭМ!$D$10+'СЕТ СН'!$F$5-'СЕТ СН'!$F$17</f>
        <v>2527.63796301</v>
      </c>
      <c r="K32" s="36">
        <f>SUMIFS(СВЦЭМ!$C$33:$C$776,СВЦЭМ!$A$33:$A$776,$A32,СВЦЭМ!$B$33:$B$776,K$11)+'СЕТ СН'!$F$9+СВЦЭМ!$D$10+'СЕТ СН'!$F$5-'СЕТ СН'!$F$17</f>
        <v>2516.6588564899998</v>
      </c>
      <c r="L32" s="36">
        <f>SUMIFS(СВЦЭМ!$C$33:$C$776,СВЦЭМ!$A$33:$A$776,$A32,СВЦЭМ!$B$33:$B$776,L$11)+'СЕТ СН'!$F$9+СВЦЭМ!$D$10+'СЕТ СН'!$F$5-'СЕТ СН'!$F$17</f>
        <v>2546.63793902</v>
      </c>
      <c r="M32" s="36">
        <f>SUMIFS(СВЦЭМ!$C$33:$C$776,СВЦЭМ!$A$33:$A$776,$A32,СВЦЭМ!$B$33:$B$776,M$11)+'СЕТ СН'!$F$9+СВЦЭМ!$D$10+'СЕТ СН'!$F$5-'СЕТ СН'!$F$17</f>
        <v>2597.20786598</v>
      </c>
      <c r="N32" s="36">
        <f>SUMIFS(СВЦЭМ!$C$33:$C$776,СВЦЭМ!$A$33:$A$776,$A32,СВЦЭМ!$B$33:$B$776,N$11)+'СЕТ СН'!$F$9+СВЦЭМ!$D$10+'СЕТ СН'!$F$5-'СЕТ СН'!$F$17</f>
        <v>2641.5818553700001</v>
      </c>
      <c r="O32" s="36">
        <f>SUMIFS(СВЦЭМ!$C$33:$C$776,СВЦЭМ!$A$33:$A$776,$A32,СВЦЭМ!$B$33:$B$776,O$11)+'СЕТ СН'!$F$9+СВЦЭМ!$D$10+'СЕТ СН'!$F$5-'СЕТ СН'!$F$17</f>
        <v>2670.0517854099999</v>
      </c>
      <c r="P32" s="36">
        <f>SUMIFS(СВЦЭМ!$C$33:$C$776,СВЦЭМ!$A$33:$A$776,$A32,СВЦЭМ!$B$33:$B$776,P$11)+'СЕТ СН'!$F$9+СВЦЭМ!$D$10+'СЕТ СН'!$F$5-'СЕТ СН'!$F$17</f>
        <v>2677.96554264</v>
      </c>
      <c r="Q32" s="36">
        <f>SUMIFS(СВЦЭМ!$C$33:$C$776,СВЦЭМ!$A$33:$A$776,$A32,СВЦЭМ!$B$33:$B$776,Q$11)+'СЕТ СН'!$F$9+СВЦЭМ!$D$10+'СЕТ СН'!$F$5-'СЕТ СН'!$F$17</f>
        <v>2674.6925582899999</v>
      </c>
      <c r="R32" s="36">
        <f>SUMIFS(СВЦЭМ!$C$33:$C$776,СВЦЭМ!$A$33:$A$776,$A32,СВЦЭМ!$B$33:$B$776,R$11)+'СЕТ СН'!$F$9+СВЦЭМ!$D$10+'СЕТ СН'!$F$5-'СЕТ СН'!$F$17</f>
        <v>2651.1854087199999</v>
      </c>
      <c r="S32" s="36">
        <f>SUMIFS(СВЦЭМ!$C$33:$C$776,СВЦЭМ!$A$33:$A$776,$A32,СВЦЭМ!$B$33:$B$776,S$11)+'СЕТ СН'!$F$9+СВЦЭМ!$D$10+'СЕТ СН'!$F$5-'СЕТ СН'!$F$17</f>
        <v>2582.7658500799998</v>
      </c>
      <c r="T32" s="36">
        <f>SUMIFS(СВЦЭМ!$C$33:$C$776,СВЦЭМ!$A$33:$A$776,$A32,СВЦЭМ!$B$33:$B$776,T$11)+'СЕТ СН'!$F$9+СВЦЭМ!$D$10+'СЕТ СН'!$F$5-'СЕТ СН'!$F$17</f>
        <v>2533.90462222</v>
      </c>
      <c r="U32" s="36">
        <f>SUMIFS(СВЦЭМ!$C$33:$C$776,СВЦЭМ!$A$33:$A$776,$A32,СВЦЭМ!$B$33:$B$776,U$11)+'СЕТ СН'!$F$9+СВЦЭМ!$D$10+'СЕТ СН'!$F$5-'СЕТ СН'!$F$17</f>
        <v>2500.4815199099999</v>
      </c>
      <c r="V32" s="36">
        <f>SUMIFS(СВЦЭМ!$C$33:$C$776,СВЦЭМ!$A$33:$A$776,$A32,СВЦЭМ!$B$33:$B$776,V$11)+'СЕТ СН'!$F$9+СВЦЭМ!$D$10+'СЕТ СН'!$F$5-'СЕТ СН'!$F$17</f>
        <v>2504.0349450599997</v>
      </c>
      <c r="W32" s="36">
        <f>SUMIFS(СВЦЭМ!$C$33:$C$776,СВЦЭМ!$A$33:$A$776,$A32,СВЦЭМ!$B$33:$B$776,W$11)+'СЕТ СН'!$F$9+СВЦЭМ!$D$10+'СЕТ СН'!$F$5-'СЕТ СН'!$F$17</f>
        <v>2517.1222256800002</v>
      </c>
      <c r="X32" s="36">
        <f>SUMIFS(СВЦЭМ!$C$33:$C$776,СВЦЭМ!$A$33:$A$776,$A32,СВЦЭМ!$B$33:$B$776,X$11)+'СЕТ СН'!$F$9+СВЦЭМ!$D$10+'СЕТ СН'!$F$5-'СЕТ СН'!$F$17</f>
        <v>2594.4283956999998</v>
      </c>
      <c r="Y32" s="36">
        <f>SUMIFS(СВЦЭМ!$C$33:$C$776,СВЦЭМ!$A$33:$A$776,$A32,СВЦЭМ!$B$33:$B$776,Y$11)+'СЕТ СН'!$F$9+СВЦЭМ!$D$10+'СЕТ СН'!$F$5-'СЕТ СН'!$F$17</f>
        <v>2659.4537101299998</v>
      </c>
    </row>
    <row r="33" spans="1:25" ht="15.75" x14ac:dyDescent="0.2">
      <c r="A33" s="35">
        <f t="shared" si="0"/>
        <v>43546</v>
      </c>
      <c r="B33" s="36">
        <f>SUMIFS(СВЦЭМ!$C$33:$C$776,СВЦЭМ!$A$33:$A$776,$A33,СВЦЭМ!$B$33:$B$776,B$11)+'СЕТ СН'!$F$9+СВЦЭМ!$D$10+'СЕТ СН'!$F$5-'СЕТ СН'!$F$17</f>
        <v>2687.14612872</v>
      </c>
      <c r="C33" s="36">
        <f>SUMIFS(СВЦЭМ!$C$33:$C$776,СВЦЭМ!$A$33:$A$776,$A33,СВЦЭМ!$B$33:$B$776,C$11)+'СЕТ СН'!$F$9+СВЦЭМ!$D$10+'СЕТ СН'!$F$5-'СЕТ СН'!$F$17</f>
        <v>2747.83494445</v>
      </c>
      <c r="D33" s="36">
        <f>SUMIFS(СВЦЭМ!$C$33:$C$776,СВЦЭМ!$A$33:$A$776,$A33,СВЦЭМ!$B$33:$B$776,D$11)+'СЕТ СН'!$F$9+СВЦЭМ!$D$10+'СЕТ СН'!$F$5-'СЕТ СН'!$F$17</f>
        <v>2740.7591550699999</v>
      </c>
      <c r="E33" s="36">
        <f>SUMIFS(СВЦЭМ!$C$33:$C$776,СВЦЭМ!$A$33:$A$776,$A33,СВЦЭМ!$B$33:$B$776,E$11)+'СЕТ СН'!$F$9+СВЦЭМ!$D$10+'СЕТ СН'!$F$5-'СЕТ СН'!$F$17</f>
        <v>2743.42382499</v>
      </c>
      <c r="F33" s="36">
        <f>SUMIFS(СВЦЭМ!$C$33:$C$776,СВЦЭМ!$A$33:$A$776,$A33,СВЦЭМ!$B$33:$B$776,F$11)+'СЕТ СН'!$F$9+СВЦЭМ!$D$10+'СЕТ СН'!$F$5-'СЕТ СН'!$F$17</f>
        <v>2747.3077671699998</v>
      </c>
      <c r="G33" s="36">
        <f>SUMIFS(СВЦЭМ!$C$33:$C$776,СВЦЭМ!$A$33:$A$776,$A33,СВЦЭМ!$B$33:$B$776,G$11)+'СЕТ СН'!$F$9+СВЦЭМ!$D$10+'СЕТ СН'!$F$5-'СЕТ СН'!$F$17</f>
        <v>2738.6114215600001</v>
      </c>
      <c r="H33" s="36">
        <f>SUMIFS(СВЦЭМ!$C$33:$C$776,СВЦЭМ!$A$33:$A$776,$A33,СВЦЭМ!$B$33:$B$776,H$11)+'СЕТ СН'!$F$9+СВЦЭМ!$D$10+'СЕТ СН'!$F$5-'СЕТ СН'!$F$17</f>
        <v>2673.2854752099997</v>
      </c>
      <c r="I33" s="36">
        <f>SUMIFS(СВЦЭМ!$C$33:$C$776,СВЦЭМ!$A$33:$A$776,$A33,СВЦЭМ!$B$33:$B$776,I$11)+'СЕТ СН'!$F$9+СВЦЭМ!$D$10+'СЕТ СН'!$F$5-'СЕТ СН'!$F$17</f>
        <v>2619.9186886799998</v>
      </c>
      <c r="J33" s="36">
        <f>SUMIFS(СВЦЭМ!$C$33:$C$776,СВЦЭМ!$A$33:$A$776,$A33,СВЦЭМ!$B$33:$B$776,J$11)+'СЕТ СН'!$F$9+СВЦЭМ!$D$10+'СЕТ СН'!$F$5-'СЕТ СН'!$F$17</f>
        <v>2590.37202561</v>
      </c>
      <c r="K33" s="36">
        <f>SUMIFS(СВЦЭМ!$C$33:$C$776,СВЦЭМ!$A$33:$A$776,$A33,СВЦЭМ!$B$33:$B$776,K$11)+'СЕТ СН'!$F$9+СВЦЭМ!$D$10+'СЕТ СН'!$F$5-'СЕТ СН'!$F$17</f>
        <v>2565.2097999999996</v>
      </c>
      <c r="L33" s="36">
        <f>SUMIFS(СВЦЭМ!$C$33:$C$776,СВЦЭМ!$A$33:$A$776,$A33,СВЦЭМ!$B$33:$B$776,L$11)+'СЕТ СН'!$F$9+СВЦЭМ!$D$10+'СЕТ СН'!$F$5-'СЕТ СН'!$F$17</f>
        <v>2571.92571929</v>
      </c>
      <c r="M33" s="36">
        <f>SUMIFS(СВЦЭМ!$C$33:$C$776,СВЦЭМ!$A$33:$A$776,$A33,СВЦЭМ!$B$33:$B$776,M$11)+'СЕТ СН'!$F$9+СВЦЭМ!$D$10+'СЕТ СН'!$F$5-'СЕТ СН'!$F$17</f>
        <v>2598.5007000599999</v>
      </c>
      <c r="N33" s="36">
        <f>SUMIFS(СВЦЭМ!$C$33:$C$776,СВЦЭМ!$A$33:$A$776,$A33,СВЦЭМ!$B$33:$B$776,N$11)+'СЕТ СН'!$F$9+СВЦЭМ!$D$10+'СЕТ СН'!$F$5-'СЕТ СН'!$F$17</f>
        <v>2609.5190045999998</v>
      </c>
      <c r="O33" s="36">
        <f>SUMIFS(СВЦЭМ!$C$33:$C$776,СВЦЭМ!$A$33:$A$776,$A33,СВЦЭМ!$B$33:$B$776,O$11)+'СЕТ СН'!$F$9+СВЦЭМ!$D$10+'СЕТ СН'!$F$5-'СЕТ СН'!$F$17</f>
        <v>2609.5796472499997</v>
      </c>
      <c r="P33" s="36">
        <f>SUMIFS(СВЦЭМ!$C$33:$C$776,СВЦЭМ!$A$33:$A$776,$A33,СВЦЭМ!$B$33:$B$776,P$11)+'СЕТ СН'!$F$9+СВЦЭМ!$D$10+'СЕТ СН'!$F$5-'СЕТ СН'!$F$17</f>
        <v>2610.9283691399996</v>
      </c>
      <c r="Q33" s="36">
        <f>SUMIFS(СВЦЭМ!$C$33:$C$776,СВЦЭМ!$A$33:$A$776,$A33,СВЦЭМ!$B$33:$B$776,Q$11)+'СЕТ СН'!$F$9+СВЦЭМ!$D$10+'СЕТ СН'!$F$5-'СЕТ СН'!$F$17</f>
        <v>2615.0405907199997</v>
      </c>
      <c r="R33" s="36">
        <f>SUMIFS(СВЦЭМ!$C$33:$C$776,СВЦЭМ!$A$33:$A$776,$A33,СВЦЭМ!$B$33:$B$776,R$11)+'СЕТ СН'!$F$9+СВЦЭМ!$D$10+'СЕТ СН'!$F$5-'СЕТ СН'!$F$17</f>
        <v>2603.44295397</v>
      </c>
      <c r="S33" s="36">
        <f>SUMIFS(СВЦЭМ!$C$33:$C$776,СВЦЭМ!$A$33:$A$776,$A33,СВЦЭМ!$B$33:$B$776,S$11)+'СЕТ СН'!$F$9+СВЦЭМ!$D$10+'СЕТ СН'!$F$5-'СЕТ СН'!$F$17</f>
        <v>2559.8843735699998</v>
      </c>
      <c r="T33" s="36">
        <f>SUMIFS(СВЦЭМ!$C$33:$C$776,СВЦЭМ!$A$33:$A$776,$A33,СВЦЭМ!$B$33:$B$776,T$11)+'СЕТ СН'!$F$9+СВЦЭМ!$D$10+'СЕТ СН'!$F$5-'СЕТ СН'!$F$17</f>
        <v>2531.4869603799998</v>
      </c>
      <c r="U33" s="36">
        <f>SUMIFS(СВЦЭМ!$C$33:$C$776,СВЦЭМ!$A$33:$A$776,$A33,СВЦЭМ!$B$33:$B$776,U$11)+'СЕТ СН'!$F$9+СВЦЭМ!$D$10+'СЕТ СН'!$F$5-'СЕТ СН'!$F$17</f>
        <v>2526.2172565699998</v>
      </c>
      <c r="V33" s="36">
        <f>SUMIFS(СВЦЭМ!$C$33:$C$776,СВЦЭМ!$A$33:$A$776,$A33,СВЦЭМ!$B$33:$B$776,V$11)+'СЕТ СН'!$F$9+СВЦЭМ!$D$10+'СЕТ СН'!$F$5-'СЕТ СН'!$F$17</f>
        <v>2532.1841140400002</v>
      </c>
      <c r="W33" s="36">
        <f>SUMIFS(СВЦЭМ!$C$33:$C$776,СВЦЭМ!$A$33:$A$776,$A33,СВЦЭМ!$B$33:$B$776,W$11)+'СЕТ СН'!$F$9+СВЦЭМ!$D$10+'СЕТ СН'!$F$5-'СЕТ СН'!$F$17</f>
        <v>2530.9082257499999</v>
      </c>
      <c r="X33" s="36">
        <f>SUMIFS(СВЦЭМ!$C$33:$C$776,СВЦЭМ!$A$33:$A$776,$A33,СВЦЭМ!$B$33:$B$776,X$11)+'СЕТ СН'!$F$9+СВЦЭМ!$D$10+'СЕТ СН'!$F$5-'СЕТ СН'!$F$17</f>
        <v>2581.6297452199997</v>
      </c>
      <c r="Y33" s="36">
        <f>SUMIFS(СВЦЭМ!$C$33:$C$776,СВЦЭМ!$A$33:$A$776,$A33,СВЦЭМ!$B$33:$B$776,Y$11)+'СЕТ СН'!$F$9+СВЦЭМ!$D$10+'СЕТ СН'!$F$5-'СЕТ СН'!$F$17</f>
        <v>2638.6571297599999</v>
      </c>
    </row>
    <row r="34" spans="1:25" ht="15.75" x14ac:dyDescent="0.2">
      <c r="A34" s="35">
        <f t="shared" si="0"/>
        <v>43547</v>
      </c>
      <c r="B34" s="36">
        <f>SUMIFS(СВЦЭМ!$C$33:$C$776,СВЦЭМ!$A$33:$A$776,$A34,СВЦЭМ!$B$33:$B$776,B$11)+'СЕТ СН'!$F$9+СВЦЭМ!$D$10+'СЕТ СН'!$F$5-'СЕТ СН'!$F$17</f>
        <v>2631.357998</v>
      </c>
      <c r="C34" s="36">
        <f>SUMIFS(СВЦЭМ!$C$33:$C$776,СВЦЭМ!$A$33:$A$776,$A34,СВЦЭМ!$B$33:$B$776,C$11)+'СЕТ СН'!$F$9+СВЦЭМ!$D$10+'СЕТ СН'!$F$5-'СЕТ СН'!$F$17</f>
        <v>2665.2848614899999</v>
      </c>
      <c r="D34" s="36">
        <f>SUMIFS(СВЦЭМ!$C$33:$C$776,СВЦЭМ!$A$33:$A$776,$A34,СВЦЭМ!$B$33:$B$776,D$11)+'СЕТ СН'!$F$9+СВЦЭМ!$D$10+'СЕТ СН'!$F$5-'СЕТ СН'!$F$17</f>
        <v>2691.1010014899998</v>
      </c>
      <c r="E34" s="36">
        <f>SUMIFS(СВЦЭМ!$C$33:$C$776,СВЦЭМ!$A$33:$A$776,$A34,СВЦЭМ!$B$33:$B$776,E$11)+'СЕТ СН'!$F$9+СВЦЭМ!$D$10+'СЕТ СН'!$F$5-'СЕТ СН'!$F$17</f>
        <v>2701.4011067199999</v>
      </c>
      <c r="F34" s="36">
        <f>SUMIFS(СВЦЭМ!$C$33:$C$776,СВЦЭМ!$A$33:$A$776,$A34,СВЦЭМ!$B$33:$B$776,F$11)+'СЕТ СН'!$F$9+СВЦЭМ!$D$10+'СЕТ СН'!$F$5-'СЕТ СН'!$F$17</f>
        <v>2695.5768151599996</v>
      </c>
      <c r="G34" s="36">
        <f>SUMIFS(СВЦЭМ!$C$33:$C$776,СВЦЭМ!$A$33:$A$776,$A34,СВЦЭМ!$B$33:$B$776,G$11)+'СЕТ СН'!$F$9+СВЦЭМ!$D$10+'СЕТ СН'!$F$5-'СЕТ СН'!$F$17</f>
        <v>2708.5620472700002</v>
      </c>
      <c r="H34" s="36">
        <f>SUMIFS(СВЦЭМ!$C$33:$C$776,СВЦЭМ!$A$33:$A$776,$A34,СВЦЭМ!$B$33:$B$776,H$11)+'СЕТ СН'!$F$9+СВЦЭМ!$D$10+'СЕТ СН'!$F$5-'СЕТ СН'!$F$17</f>
        <v>2719.3959945799998</v>
      </c>
      <c r="I34" s="36">
        <f>SUMIFS(СВЦЭМ!$C$33:$C$776,СВЦЭМ!$A$33:$A$776,$A34,СВЦЭМ!$B$33:$B$776,I$11)+'СЕТ СН'!$F$9+СВЦЭМ!$D$10+'СЕТ СН'!$F$5-'СЕТ СН'!$F$17</f>
        <v>2734.5378306499997</v>
      </c>
      <c r="J34" s="36">
        <f>SUMIFS(СВЦЭМ!$C$33:$C$776,СВЦЭМ!$A$33:$A$776,$A34,СВЦЭМ!$B$33:$B$776,J$11)+'СЕТ СН'!$F$9+СВЦЭМ!$D$10+'СЕТ СН'!$F$5-'СЕТ СН'!$F$17</f>
        <v>2675.1097834100001</v>
      </c>
      <c r="K34" s="36">
        <f>SUMIFS(СВЦЭМ!$C$33:$C$776,СВЦЭМ!$A$33:$A$776,$A34,СВЦЭМ!$B$33:$B$776,K$11)+'СЕТ СН'!$F$9+СВЦЭМ!$D$10+'СЕТ СН'!$F$5-'СЕТ СН'!$F$17</f>
        <v>2618.0824606799997</v>
      </c>
      <c r="L34" s="36">
        <f>SUMIFS(СВЦЭМ!$C$33:$C$776,СВЦЭМ!$A$33:$A$776,$A34,СВЦЭМ!$B$33:$B$776,L$11)+'СЕТ СН'!$F$9+СВЦЭМ!$D$10+'СЕТ СН'!$F$5-'СЕТ СН'!$F$17</f>
        <v>2608.2096510599999</v>
      </c>
      <c r="M34" s="36">
        <f>SUMIFS(СВЦЭМ!$C$33:$C$776,СВЦЭМ!$A$33:$A$776,$A34,СВЦЭМ!$B$33:$B$776,M$11)+'СЕТ СН'!$F$9+СВЦЭМ!$D$10+'СЕТ СН'!$F$5-'СЕТ СН'!$F$17</f>
        <v>2647.2901832299999</v>
      </c>
      <c r="N34" s="36">
        <f>SUMIFS(СВЦЭМ!$C$33:$C$776,СВЦЭМ!$A$33:$A$776,$A34,СВЦЭМ!$B$33:$B$776,N$11)+'СЕТ СН'!$F$9+СВЦЭМ!$D$10+'СЕТ СН'!$F$5-'СЕТ СН'!$F$17</f>
        <v>2659.2807522899998</v>
      </c>
      <c r="O34" s="36">
        <f>SUMIFS(СВЦЭМ!$C$33:$C$776,СВЦЭМ!$A$33:$A$776,$A34,СВЦЭМ!$B$33:$B$776,O$11)+'СЕТ СН'!$F$9+СВЦЭМ!$D$10+'СЕТ СН'!$F$5-'СЕТ СН'!$F$17</f>
        <v>2648.8654974599999</v>
      </c>
      <c r="P34" s="36">
        <f>SUMIFS(СВЦЭМ!$C$33:$C$776,СВЦЭМ!$A$33:$A$776,$A34,СВЦЭМ!$B$33:$B$776,P$11)+'СЕТ СН'!$F$9+СВЦЭМ!$D$10+'СЕТ СН'!$F$5-'СЕТ СН'!$F$17</f>
        <v>2655.1622005299996</v>
      </c>
      <c r="Q34" s="36">
        <f>SUMIFS(СВЦЭМ!$C$33:$C$776,СВЦЭМ!$A$33:$A$776,$A34,СВЦЭМ!$B$33:$B$776,Q$11)+'СЕТ СН'!$F$9+СВЦЭМ!$D$10+'СЕТ СН'!$F$5-'СЕТ СН'!$F$17</f>
        <v>2661.08511632</v>
      </c>
      <c r="R34" s="36">
        <f>SUMIFS(СВЦЭМ!$C$33:$C$776,СВЦЭМ!$A$33:$A$776,$A34,СВЦЭМ!$B$33:$B$776,R$11)+'СЕТ СН'!$F$9+СВЦЭМ!$D$10+'СЕТ СН'!$F$5-'СЕТ СН'!$F$17</f>
        <v>2625.2761565999999</v>
      </c>
      <c r="S34" s="36">
        <f>SUMIFS(СВЦЭМ!$C$33:$C$776,СВЦЭМ!$A$33:$A$776,$A34,СВЦЭМ!$B$33:$B$776,S$11)+'СЕТ СН'!$F$9+СВЦЭМ!$D$10+'СЕТ СН'!$F$5-'СЕТ СН'!$F$17</f>
        <v>2577.65502186</v>
      </c>
      <c r="T34" s="36">
        <f>SUMIFS(СВЦЭМ!$C$33:$C$776,СВЦЭМ!$A$33:$A$776,$A34,СВЦЭМ!$B$33:$B$776,T$11)+'СЕТ СН'!$F$9+СВЦЭМ!$D$10+'СЕТ СН'!$F$5-'СЕТ СН'!$F$17</f>
        <v>2567.8724814500001</v>
      </c>
      <c r="U34" s="36">
        <f>SUMIFS(СВЦЭМ!$C$33:$C$776,СВЦЭМ!$A$33:$A$776,$A34,СВЦЭМ!$B$33:$B$776,U$11)+'СЕТ СН'!$F$9+СВЦЭМ!$D$10+'СЕТ СН'!$F$5-'СЕТ СН'!$F$17</f>
        <v>2559.42909353</v>
      </c>
      <c r="V34" s="36">
        <f>SUMIFS(СВЦЭМ!$C$33:$C$776,СВЦЭМ!$A$33:$A$776,$A34,СВЦЭМ!$B$33:$B$776,V$11)+'СЕТ СН'!$F$9+СВЦЭМ!$D$10+'СЕТ СН'!$F$5-'СЕТ СН'!$F$17</f>
        <v>2560.82785319</v>
      </c>
      <c r="W34" s="36">
        <f>SUMIFS(СВЦЭМ!$C$33:$C$776,СВЦЭМ!$A$33:$A$776,$A34,СВЦЭМ!$B$33:$B$776,W$11)+'СЕТ СН'!$F$9+СВЦЭМ!$D$10+'СЕТ СН'!$F$5-'СЕТ СН'!$F$17</f>
        <v>2559.8545193599998</v>
      </c>
      <c r="X34" s="36">
        <f>SUMIFS(СВЦЭМ!$C$33:$C$776,СВЦЭМ!$A$33:$A$776,$A34,СВЦЭМ!$B$33:$B$776,X$11)+'СЕТ СН'!$F$9+СВЦЭМ!$D$10+'СЕТ СН'!$F$5-'СЕТ СН'!$F$17</f>
        <v>2602.65643761</v>
      </c>
      <c r="Y34" s="36">
        <f>SUMIFS(СВЦЭМ!$C$33:$C$776,СВЦЭМ!$A$33:$A$776,$A34,СВЦЭМ!$B$33:$B$776,Y$11)+'СЕТ СН'!$F$9+СВЦЭМ!$D$10+'СЕТ СН'!$F$5-'СЕТ СН'!$F$17</f>
        <v>2673.8065341199999</v>
      </c>
    </row>
    <row r="35" spans="1:25" ht="15.75" x14ac:dyDescent="0.2">
      <c r="A35" s="35">
        <f t="shared" si="0"/>
        <v>43548</v>
      </c>
      <c r="B35" s="36">
        <f>SUMIFS(СВЦЭМ!$C$33:$C$776,СВЦЭМ!$A$33:$A$776,$A35,СВЦЭМ!$B$33:$B$776,B$11)+'СЕТ СН'!$F$9+СВЦЭМ!$D$10+'СЕТ СН'!$F$5-'СЕТ СН'!$F$17</f>
        <v>2649.1413112400001</v>
      </c>
      <c r="C35" s="36">
        <f>SUMIFS(СВЦЭМ!$C$33:$C$776,СВЦЭМ!$A$33:$A$776,$A35,СВЦЭМ!$B$33:$B$776,C$11)+'СЕТ СН'!$F$9+СВЦЭМ!$D$10+'СЕТ СН'!$F$5-'СЕТ СН'!$F$17</f>
        <v>2668.8584039099997</v>
      </c>
      <c r="D35" s="36">
        <f>SUMIFS(СВЦЭМ!$C$33:$C$776,СВЦЭМ!$A$33:$A$776,$A35,СВЦЭМ!$B$33:$B$776,D$11)+'СЕТ СН'!$F$9+СВЦЭМ!$D$10+'СЕТ СН'!$F$5-'СЕТ СН'!$F$17</f>
        <v>2761.5673193299999</v>
      </c>
      <c r="E35" s="36">
        <f>SUMIFS(СВЦЭМ!$C$33:$C$776,СВЦЭМ!$A$33:$A$776,$A35,СВЦЭМ!$B$33:$B$776,E$11)+'СЕТ СН'!$F$9+СВЦЭМ!$D$10+'СЕТ СН'!$F$5-'СЕТ СН'!$F$17</f>
        <v>2762.6519015499998</v>
      </c>
      <c r="F35" s="36">
        <f>SUMIFS(СВЦЭМ!$C$33:$C$776,СВЦЭМ!$A$33:$A$776,$A35,СВЦЭМ!$B$33:$B$776,F$11)+'СЕТ СН'!$F$9+СВЦЭМ!$D$10+'СЕТ СН'!$F$5-'СЕТ СН'!$F$17</f>
        <v>2747.23694832</v>
      </c>
      <c r="G35" s="36">
        <f>SUMIFS(СВЦЭМ!$C$33:$C$776,СВЦЭМ!$A$33:$A$776,$A35,СВЦЭМ!$B$33:$B$776,G$11)+'СЕТ СН'!$F$9+СВЦЭМ!$D$10+'СЕТ СН'!$F$5-'СЕТ СН'!$F$17</f>
        <v>2745.4529693499999</v>
      </c>
      <c r="H35" s="36">
        <f>SUMIFS(СВЦЭМ!$C$33:$C$776,СВЦЭМ!$A$33:$A$776,$A35,СВЦЭМ!$B$33:$B$776,H$11)+'СЕТ СН'!$F$9+СВЦЭМ!$D$10+'СЕТ СН'!$F$5-'СЕТ СН'!$F$17</f>
        <v>2734.1478857299999</v>
      </c>
      <c r="I35" s="36">
        <f>SUMIFS(СВЦЭМ!$C$33:$C$776,СВЦЭМ!$A$33:$A$776,$A35,СВЦЭМ!$B$33:$B$776,I$11)+'СЕТ СН'!$F$9+СВЦЭМ!$D$10+'СЕТ СН'!$F$5-'СЕТ СН'!$F$17</f>
        <v>2686.5127247</v>
      </c>
      <c r="J35" s="36">
        <f>SUMIFS(СВЦЭМ!$C$33:$C$776,СВЦЭМ!$A$33:$A$776,$A35,СВЦЭМ!$B$33:$B$776,J$11)+'СЕТ СН'!$F$9+СВЦЭМ!$D$10+'СЕТ СН'!$F$5-'СЕТ СН'!$F$17</f>
        <v>2657.2903199699999</v>
      </c>
      <c r="K35" s="36">
        <f>SUMIFS(СВЦЭМ!$C$33:$C$776,СВЦЭМ!$A$33:$A$776,$A35,СВЦЭМ!$B$33:$B$776,K$11)+'СЕТ СН'!$F$9+СВЦЭМ!$D$10+'СЕТ СН'!$F$5-'СЕТ СН'!$F$17</f>
        <v>2618.9251443799999</v>
      </c>
      <c r="L35" s="36">
        <f>SUMIFS(СВЦЭМ!$C$33:$C$776,СВЦЭМ!$A$33:$A$776,$A35,СВЦЭМ!$B$33:$B$776,L$11)+'СЕТ СН'!$F$9+СВЦЭМ!$D$10+'СЕТ СН'!$F$5-'СЕТ СН'!$F$17</f>
        <v>2610.8846432299997</v>
      </c>
      <c r="M35" s="36">
        <f>SUMIFS(СВЦЭМ!$C$33:$C$776,СВЦЭМ!$A$33:$A$776,$A35,СВЦЭМ!$B$33:$B$776,M$11)+'СЕТ СН'!$F$9+СВЦЭМ!$D$10+'СЕТ СН'!$F$5-'СЕТ СН'!$F$17</f>
        <v>2590.5302484999997</v>
      </c>
      <c r="N35" s="36">
        <f>SUMIFS(СВЦЭМ!$C$33:$C$776,СВЦЭМ!$A$33:$A$776,$A35,СВЦЭМ!$B$33:$B$776,N$11)+'СЕТ СН'!$F$9+СВЦЭМ!$D$10+'СЕТ СН'!$F$5-'СЕТ СН'!$F$17</f>
        <v>2575.2599359799997</v>
      </c>
      <c r="O35" s="36">
        <f>SUMIFS(СВЦЭМ!$C$33:$C$776,СВЦЭМ!$A$33:$A$776,$A35,СВЦЭМ!$B$33:$B$776,O$11)+'СЕТ СН'!$F$9+СВЦЭМ!$D$10+'СЕТ СН'!$F$5-'СЕТ СН'!$F$17</f>
        <v>2577.8675435999999</v>
      </c>
      <c r="P35" s="36">
        <f>SUMIFS(СВЦЭМ!$C$33:$C$776,СВЦЭМ!$A$33:$A$776,$A35,СВЦЭМ!$B$33:$B$776,P$11)+'СЕТ СН'!$F$9+СВЦЭМ!$D$10+'СЕТ СН'!$F$5-'СЕТ СН'!$F$17</f>
        <v>2611.9311479499997</v>
      </c>
      <c r="Q35" s="36">
        <f>SUMIFS(СВЦЭМ!$C$33:$C$776,СВЦЭМ!$A$33:$A$776,$A35,СВЦЭМ!$B$33:$B$776,Q$11)+'СЕТ СН'!$F$9+СВЦЭМ!$D$10+'СЕТ СН'!$F$5-'СЕТ СН'!$F$17</f>
        <v>2631.1756291699999</v>
      </c>
      <c r="R35" s="36">
        <f>SUMIFS(СВЦЭМ!$C$33:$C$776,СВЦЭМ!$A$33:$A$776,$A35,СВЦЭМ!$B$33:$B$776,R$11)+'СЕТ СН'!$F$9+СВЦЭМ!$D$10+'СЕТ СН'!$F$5-'СЕТ СН'!$F$17</f>
        <v>2619.2998944699998</v>
      </c>
      <c r="S35" s="36">
        <f>SUMIFS(СВЦЭМ!$C$33:$C$776,СВЦЭМ!$A$33:$A$776,$A35,СВЦЭМ!$B$33:$B$776,S$11)+'СЕТ СН'!$F$9+СВЦЭМ!$D$10+'СЕТ СН'!$F$5-'СЕТ СН'!$F$17</f>
        <v>2597.5861329499999</v>
      </c>
      <c r="T35" s="36">
        <f>SUMIFS(СВЦЭМ!$C$33:$C$776,СВЦЭМ!$A$33:$A$776,$A35,СВЦЭМ!$B$33:$B$776,T$11)+'СЕТ СН'!$F$9+СВЦЭМ!$D$10+'СЕТ СН'!$F$5-'СЕТ СН'!$F$17</f>
        <v>2586.7017426900002</v>
      </c>
      <c r="U35" s="36">
        <f>SUMIFS(СВЦЭМ!$C$33:$C$776,СВЦЭМ!$A$33:$A$776,$A35,СВЦЭМ!$B$33:$B$776,U$11)+'СЕТ СН'!$F$9+СВЦЭМ!$D$10+'СЕТ СН'!$F$5-'СЕТ СН'!$F$17</f>
        <v>2554.98199931</v>
      </c>
      <c r="V35" s="36">
        <f>SUMIFS(СВЦЭМ!$C$33:$C$776,СВЦЭМ!$A$33:$A$776,$A35,СВЦЭМ!$B$33:$B$776,V$11)+'СЕТ СН'!$F$9+СВЦЭМ!$D$10+'СЕТ СН'!$F$5-'СЕТ СН'!$F$17</f>
        <v>2542.74710654</v>
      </c>
      <c r="W35" s="36">
        <f>SUMIFS(СВЦЭМ!$C$33:$C$776,СВЦЭМ!$A$33:$A$776,$A35,СВЦЭМ!$B$33:$B$776,W$11)+'СЕТ СН'!$F$9+СВЦЭМ!$D$10+'СЕТ СН'!$F$5-'СЕТ СН'!$F$17</f>
        <v>2546.7422142599999</v>
      </c>
      <c r="X35" s="36">
        <f>SUMIFS(СВЦЭМ!$C$33:$C$776,СВЦЭМ!$A$33:$A$776,$A35,СВЦЭМ!$B$33:$B$776,X$11)+'СЕТ СН'!$F$9+СВЦЭМ!$D$10+'СЕТ СН'!$F$5-'СЕТ СН'!$F$17</f>
        <v>2614.40007793</v>
      </c>
      <c r="Y35" s="36">
        <f>SUMIFS(СВЦЭМ!$C$33:$C$776,СВЦЭМ!$A$33:$A$776,$A35,СВЦЭМ!$B$33:$B$776,Y$11)+'СЕТ СН'!$F$9+СВЦЭМ!$D$10+'СЕТ СН'!$F$5-'СЕТ СН'!$F$17</f>
        <v>2693.1673730699999</v>
      </c>
    </row>
    <row r="36" spans="1:25" ht="15.75" x14ac:dyDescent="0.2">
      <c r="A36" s="35">
        <f t="shared" si="0"/>
        <v>43549</v>
      </c>
      <c r="B36" s="36">
        <f>SUMIFS(СВЦЭМ!$C$33:$C$776,СВЦЭМ!$A$33:$A$776,$A36,СВЦЭМ!$B$33:$B$776,B$11)+'СЕТ СН'!$F$9+СВЦЭМ!$D$10+'СЕТ СН'!$F$5-'СЕТ СН'!$F$17</f>
        <v>2634.9074660799997</v>
      </c>
      <c r="C36" s="36">
        <f>SUMIFS(СВЦЭМ!$C$33:$C$776,СВЦЭМ!$A$33:$A$776,$A36,СВЦЭМ!$B$33:$B$776,C$11)+'СЕТ СН'!$F$9+СВЦЭМ!$D$10+'СЕТ СН'!$F$5-'СЕТ СН'!$F$17</f>
        <v>2654.0488968199998</v>
      </c>
      <c r="D36" s="36">
        <f>SUMIFS(СВЦЭМ!$C$33:$C$776,СВЦЭМ!$A$33:$A$776,$A36,СВЦЭМ!$B$33:$B$776,D$11)+'СЕТ СН'!$F$9+СВЦЭМ!$D$10+'СЕТ СН'!$F$5-'СЕТ СН'!$F$17</f>
        <v>2689.8381330699999</v>
      </c>
      <c r="E36" s="36">
        <f>SUMIFS(СВЦЭМ!$C$33:$C$776,СВЦЭМ!$A$33:$A$776,$A36,СВЦЭМ!$B$33:$B$776,E$11)+'СЕТ СН'!$F$9+СВЦЭМ!$D$10+'СЕТ СН'!$F$5-'СЕТ СН'!$F$17</f>
        <v>2683.9720900599996</v>
      </c>
      <c r="F36" s="36">
        <f>SUMIFS(СВЦЭМ!$C$33:$C$776,СВЦЭМ!$A$33:$A$776,$A36,СВЦЭМ!$B$33:$B$776,F$11)+'СЕТ СН'!$F$9+СВЦЭМ!$D$10+'СЕТ СН'!$F$5-'СЕТ СН'!$F$17</f>
        <v>2678.1930799100001</v>
      </c>
      <c r="G36" s="36">
        <f>SUMIFS(СВЦЭМ!$C$33:$C$776,СВЦЭМ!$A$33:$A$776,$A36,СВЦЭМ!$B$33:$B$776,G$11)+'СЕТ СН'!$F$9+СВЦЭМ!$D$10+'СЕТ СН'!$F$5-'СЕТ СН'!$F$17</f>
        <v>2670.0290646899998</v>
      </c>
      <c r="H36" s="36">
        <f>SUMIFS(СВЦЭМ!$C$33:$C$776,СВЦЭМ!$A$33:$A$776,$A36,СВЦЭМ!$B$33:$B$776,H$11)+'СЕТ СН'!$F$9+СВЦЭМ!$D$10+'СЕТ СН'!$F$5-'СЕТ СН'!$F$17</f>
        <v>2645.9774608399998</v>
      </c>
      <c r="I36" s="36">
        <f>SUMIFS(СВЦЭМ!$C$33:$C$776,СВЦЭМ!$A$33:$A$776,$A36,СВЦЭМ!$B$33:$B$776,I$11)+'СЕТ СН'!$F$9+СВЦЭМ!$D$10+'СЕТ СН'!$F$5-'СЕТ СН'!$F$17</f>
        <v>2627.5851930499998</v>
      </c>
      <c r="J36" s="36">
        <f>SUMIFS(СВЦЭМ!$C$33:$C$776,СВЦЭМ!$A$33:$A$776,$A36,СВЦЭМ!$B$33:$B$776,J$11)+'СЕТ СН'!$F$9+СВЦЭМ!$D$10+'СЕТ СН'!$F$5-'СЕТ СН'!$F$17</f>
        <v>2575.6715919099997</v>
      </c>
      <c r="K36" s="36">
        <f>SUMIFS(СВЦЭМ!$C$33:$C$776,СВЦЭМ!$A$33:$A$776,$A36,СВЦЭМ!$B$33:$B$776,K$11)+'СЕТ СН'!$F$9+СВЦЭМ!$D$10+'СЕТ СН'!$F$5-'СЕТ СН'!$F$17</f>
        <v>2588.9490922699997</v>
      </c>
      <c r="L36" s="36">
        <f>SUMIFS(СВЦЭМ!$C$33:$C$776,СВЦЭМ!$A$33:$A$776,$A36,СВЦЭМ!$B$33:$B$776,L$11)+'СЕТ СН'!$F$9+СВЦЭМ!$D$10+'СЕТ СН'!$F$5-'СЕТ СН'!$F$17</f>
        <v>2616.98137898</v>
      </c>
      <c r="M36" s="36">
        <f>SUMIFS(СВЦЭМ!$C$33:$C$776,СВЦЭМ!$A$33:$A$776,$A36,СВЦЭМ!$B$33:$B$776,M$11)+'СЕТ СН'!$F$9+СВЦЭМ!$D$10+'СЕТ СН'!$F$5-'СЕТ СН'!$F$17</f>
        <v>2653.2834874299997</v>
      </c>
      <c r="N36" s="36">
        <f>SUMIFS(СВЦЭМ!$C$33:$C$776,СВЦЭМ!$A$33:$A$776,$A36,СВЦЭМ!$B$33:$B$776,N$11)+'СЕТ СН'!$F$9+СВЦЭМ!$D$10+'СЕТ СН'!$F$5-'СЕТ СН'!$F$17</f>
        <v>2702.2747377699998</v>
      </c>
      <c r="O36" s="36">
        <f>SUMIFS(СВЦЭМ!$C$33:$C$776,СВЦЭМ!$A$33:$A$776,$A36,СВЦЭМ!$B$33:$B$776,O$11)+'СЕТ СН'!$F$9+СВЦЭМ!$D$10+'СЕТ СН'!$F$5-'СЕТ СН'!$F$17</f>
        <v>2698.3464038799998</v>
      </c>
      <c r="P36" s="36">
        <f>SUMIFS(СВЦЭМ!$C$33:$C$776,СВЦЭМ!$A$33:$A$776,$A36,СВЦЭМ!$B$33:$B$776,P$11)+'СЕТ СН'!$F$9+СВЦЭМ!$D$10+'СЕТ СН'!$F$5-'СЕТ СН'!$F$17</f>
        <v>2708.88865399</v>
      </c>
      <c r="Q36" s="36">
        <f>SUMIFS(СВЦЭМ!$C$33:$C$776,СВЦЭМ!$A$33:$A$776,$A36,СВЦЭМ!$B$33:$B$776,Q$11)+'СЕТ СН'!$F$9+СВЦЭМ!$D$10+'СЕТ СН'!$F$5-'СЕТ СН'!$F$17</f>
        <v>2704.0070131599996</v>
      </c>
      <c r="R36" s="36">
        <f>SUMIFS(СВЦЭМ!$C$33:$C$776,СВЦЭМ!$A$33:$A$776,$A36,СВЦЭМ!$B$33:$B$776,R$11)+'СЕТ СН'!$F$9+СВЦЭМ!$D$10+'СЕТ СН'!$F$5-'СЕТ СН'!$F$17</f>
        <v>2680.5367867699997</v>
      </c>
      <c r="S36" s="36">
        <f>SUMIFS(СВЦЭМ!$C$33:$C$776,СВЦЭМ!$A$33:$A$776,$A36,СВЦЭМ!$B$33:$B$776,S$11)+'СЕТ СН'!$F$9+СВЦЭМ!$D$10+'СЕТ СН'!$F$5-'СЕТ СН'!$F$17</f>
        <v>2635.14183134</v>
      </c>
      <c r="T36" s="36">
        <f>SUMIFS(СВЦЭМ!$C$33:$C$776,СВЦЭМ!$A$33:$A$776,$A36,СВЦЭМ!$B$33:$B$776,T$11)+'СЕТ СН'!$F$9+СВЦЭМ!$D$10+'СЕТ СН'!$F$5-'СЕТ СН'!$F$17</f>
        <v>2608.0772349199997</v>
      </c>
      <c r="U36" s="36">
        <f>SUMIFS(СВЦЭМ!$C$33:$C$776,СВЦЭМ!$A$33:$A$776,$A36,СВЦЭМ!$B$33:$B$776,U$11)+'СЕТ СН'!$F$9+СВЦЭМ!$D$10+'СЕТ СН'!$F$5-'СЕТ СН'!$F$17</f>
        <v>2584.2436223199998</v>
      </c>
      <c r="V36" s="36">
        <f>SUMIFS(СВЦЭМ!$C$33:$C$776,СВЦЭМ!$A$33:$A$776,$A36,СВЦЭМ!$B$33:$B$776,V$11)+'СЕТ СН'!$F$9+СВЦЭМ!$D$10+'СЕТ СН'!$F$5-'СЕТ СН'!$F$17</f>
        <v>2578.9163162999998</v>
      </c>
      <c r="W36" s="36">
        <f>SUMIFS(СВЦЭМ!$C$33:$C$776,СВЦЭМ!$A$33:$A$776,$A36,СВЦЭМ!$B$33:$B$776,W$11)+'СЕТ СН'!$F$9+СВЦЭМ!$D$10+'СЕТ СН'!$F$5-'СЕТ СН'!$F$17</f>
        <v>2572.2285327599998</v>
      </c>
      <c r="X36" s="36">
        <f>SUMIFS(СВЦЭМ!$C$33:$C$776,СВЦЭМ!$A$33:$A$776,$A36,СВЦЭМ!$B$33:$B$776,X$11)+'СЕТ СН'!$F$9+СВЦЭМ!$D$10+'СЕТ СН'!$F$5-'СЕТ СН'!$F$17</f>
        <v>2618.8954231500002</v>
      </c>
      <c r="Y36" s="36">
        <f>SUMIFS(СВЦЭМ!$C$33:$C$776,СВЦЭМ!$A$33:$A$776,$A36,СВЦЭМ!$B$33:$B$776,Y$11)+'СЕТ СН'!$F$9+СВЦЭМ!$D$10+'СЕТ СН'!$F$5-'СЕТ СН'!$F$17</f>
        <v>2668.5834072099997</v>
      </c>
    </row>
    <row r="37" spans="1:25" ht="15.75" x14ac:dyDescent="0.2">
      <c r="A37" s="35">
        <f t="shared" si="0"/>
        <v>43550</v>
      </c>
      <c r="B37" s="36">
        <f>SUMIFS(СВЦЭМ!$C$33:$C$776,СВЦЭМ!$A$33:$A$776,$A37,СВЦЭМ!$B$33:$B$776,B$11)+'СЕТ СН'!$F$9+СВЦЭМ!$D$10+'СЕТ СН'!$F$5-'СЕТ СН'!$F$17</f>
        <v>2646.4648039899998</v>
      </c>
      <c r="C37" s="36">
        <f>SUMIFS(СВЦЭМ!$C$33:$C$776,СВЦЭМ!$A$33:$A$776,$A37,СВЦЭМ!$B$33:$B$776,C$11)+'СЕТ СН'!$F$9+СВЦЭМ!$D$10+'СЕТ СН'!$F$5-'СЕТ СН'!$F$17</f>
        <v>2697.66217306</v>
      </c>
      <c r="D37" s="36">
        <f>SUMIFS(СВЦЭМ!$C$33:$C$776,СВЦЭМ!$A$33:$A$776,$A37,СВЦЭМ!$B$33:$B$776,D$11)+'СЕТ СН'!$F$9+СВЦЭМ!$D$10+'СЕТ СН'!$F$5-'СЕТ СН'!$F$17</f>
        <v>2755.5813842999996</v>
      </c>
      <c r="E37" s="36">
        <f>SUMIFS(СВЦЭМ!$C$33:$C$776,СВЦЭМ!$A$33:$A$776,$A37,СВЦЭМ!$B$33:$B$776,E$11)+'СЕТ СН'!$F$9+СВЦЭМ!$D$10+'СЕТ СН'!$F$5-'СЕТ СН'!$F$17</f>
        <v>2769.8173095799998</v>
      </c>
      <c r="F37" s="36">
        <f>SUMIFS(СВЦЭМ!$C$33:$C$776,СВЦЭМ!$A$33:$A$776,$A37,СВЦЭМ!$B$33:$B$776,F$11)+'СЕТ СН'!$F$9+СВЦЭМ!$D$10+'СЕТ СН'!$F$5-'СЕТ СН'!$F$17</f>
        <v>2747.5887881199997</v>
      </c>
      <c r="G37" s="36">
        <f>SUMIFS(СВЦЭМ!$C$33:$C$776,СВЦЭМ!$A$33:$A$776,$A37,СВЦЭМ!$B$33:$B$776,G$11)+'СЕТ СН'!$F$9+СВЦЭМ!$D$10+'СЕТ СН'!$F$5-'СЕТ СН'!$F$17</f>
        <v>2733.2795951600001</v>
      </c>
      <c r="H37" s="36">
        <f>SUMIFS(СВЦЭМ!$C$33:$C$776,СВЦЭМ!$A$33:$A$776,$A37,СВЦЭМ!$B$33:$B$776,H$11)+'СЕТ СН'!$F$9+СВЦЭМ!$D$10+'СЕТ СН'!$F$5-'СЕТ СН'!$F$17</f>
        <v>2669.7247423999997</v>
      </c>
      <c r="I37" s="36">
        <f>SUMIFS(СВЦЭМ!$C$33:$C$776,СВЦЭМ!$A$33:$A$776,$A37,СВЦЭМ!$B$33:$B$776,I$11)+'СЕТ СН'!$F$9+СВЦЭМ!$D$10+'СЕТ СН'!$F$5-'СЕТ СН'!$F$17</f>
        <v>2639.3173115099999</v>
      </c>
      <c r="J37" s="36">
        <f>SUMIFS(СВЦЭМ!$C$33:$C$776,СВЦЭМ!$A$33:$A$776,$A37,СВЦЭМ!$B$33:$B$776,J$11)+'СЕТ СН'!$F$9+СВЦЭМ!$D$10+'СЕТ СН'!$F$5-'СЕТ СН'!$F$17</f>
        <v>2586.4134991299998</v>
      </c>
      <c r="K37" s="36">
        <f>SUMIFS(СВЦЭМ!$C$33:$C$776,СВЦЭМ!$A$33:$A$776,$A37,СВЦЭМ!$B$33:$B$776,K$11)+'СЕТ СН'!$F$9+СВЦЭМ!$D$10+'СЕТ СН'!$F$5-'СЕТ СН'!$F$17</f>
        <v>2571.9187984299997</v>
      </c>
      <c r="L37" s="36">
        <f>SUMIFS(СВЦЭМ!$C$33:$C$776,СВЦЭМ!$A$33:$A$776,$A37,СВЦЭМ!$B$33:$B$776,L$11)+'СЕТ СН'!$F$9+СВЦЭМ!$D$10+'СЕТ СН'!$F$5-'СЕТ СН'!$F$17</f>
        <v>2586.0150310999998</v>
      </c>
      <c r="M37" s="36">
        <f>SUMIFS(СВЦЭМ!$C$33:$C$776,СВЦЭМ!$A$33:$A$776,$A37,СВЦЭМ!$B$33:$B$776,M$11)+'СЕТ СН'!$F$9+СВЦЭМ!$D$10+'СЕТ СН'!$F$5-'СЕТ СН'!$F$17</f>
        <v>2603.2739882699998</v>
      </c>
      <c r="N37" s="36">
        <f>SUMIFS(СВЦЭМ!$C$33:$C$776,СВЦЭМ!$A$33:$A$776,$A37,СВЦЭМ!$B$33:$B$776,N$11)+'СЕТ СН'!$F$9+СВЦЭМ!$D$10+'СЕТ СН'!$F$5-'СЕТ СН'!$F$17</f>
        <v>2626.3459124399997</v>
      </c>
      <c r="O37" s="36">
        <f>SUMIFS(СВЦЭМ!$C$33:$C$776,СВЦЭМ!$A$33:$A$776,$A37,СВЦЭМ!$B$33:$B$776,O$11)+'СЕТ СН'!$F$9+СВЦЭМ!$D$10+'СЕТ СН'!$F$5-'СЕТ СН'!$F$17</f>
        <v>2633.6933875</v>
      </c>
      <c r="P37" s="36">
        <f>SUMIFS(СВЦЭМ!$C$33:$C$776,СВЦЭМ!$A$33:$A$776,$A37,СВЦЭМ!$B$33:$B$776,P$11)+'СЕТ СН'!$F$9+СВЦЭМ!$D$10+'СЕТ СН'!$F$5-'СЕТ СН'!$F$17</f>
        <v>2660.8643137599997</v>
      </c>
      <c r="Q37" s="36">
        <f>SUMIFS(СВЦЭМ!$C$33:$C$776,СВЦЭМ!$A$33:$A$776,$A37,СВЦЭМ!$B$33:$B$776,Q$11)+'СЕТ СН'!$F$9+СВЦЭМ!$D$10+'СЕТ СН'!$F$5-'СЕТ СН'!$F$17</f>
        <v>2663.88498286</v>
      </c>
      <c r="R37" s="36">
        <f>SUMIFS(СВЦЭМ!$C$33:$C$776,СВЦЭМ!$A$33:$A$776,$A37,СВЦЭМ!$B$33:$B$776,R$11)+'СЕТ СН'!$F$9+СВЦЭМ!$D$10+'СЕТ СН'!$F$5-'СЕТ СН'!$F$17</f>
        <v>2645.2203440599997</v>
      </c>
      <c r="S37" s="36">
        <f>SUMIFS(СВЦЭМ!$C$33:$C$776,СВЦЭМ!$A$33:$A$776,$A37,СВЦЭМ!$B$33:$B$776,S$11)+'СЕТ СН'!$F$9+СВЦЭМ!$D$10+'СЕТ СН'!$F$5-'СЕТ СН'!$F$17</f>
        <v>2580.2618469499998</v>
      </c>
      <c r="T37" s="36">
        <f>SUMIFS(СВЦЭМ!$C$33:$C$776,СВЦЭМ!$A$33:$A$776,$A37,СВЦЭМ!$B$33:$B$776,T$11)+'СЕТ СН'!$F$9+СВЦЭМ!$D$10+'СЕТ СН'!$F$5-'СЕТ СН'!$F$17</f>
        <v>2555.0975588599999</v>
      </c>
      <c r="U37" s="36">
        <f>SUMIFS(СВЦЭМ!$C$33:$C$776,СВЦЭМ!$A$33:$A$776,$A37,СВЦЭМ!$B$33:$B$776,U$11)+'СЕТ СН'!$F$9+СВЦЭМ!$D$10+'СЕТ СН'!$F$5-'СЕТ СН'!$F$17</f>
        <v>2535.7816231399997</v>
      </c>
      <c r="V37" s="36">
        <f>SUMIFS(СВЦЭМ!$C$33:$C$776,СВЦЭМ!$A$33:$A$776,$A37,СВЦЭМ!$B$33:$B$776,V$11)+'СЕТ СН'!$F$9+СВЦЭМ!$D$10+'СЕТ СН'!$F$5-'СЕТ СН'!$F$17</f>
        <v>2539.2963329200002</v>
      </c>
      <c r="W37" s="36">
        <f>SUMIFS(СВЦЭМ!$C$33:$C$776,СВЦЭМ!$A$33:$A$776,$A37,СВЦЭМ!$B$33:$B$776,W$11)+'СЕТ СН'!$F$9+СВЦЭМ!$D$10+'СЕТ СН'!$F$5-'СЕТ СН'!$F$17</f>
        <v>2542.97756536</v>
      </c>
      <c r="X37" s="36">
        <f>SUMIFS(СВЦЭМ!$C$33:$C$776,СВЦЭМ!$A$33:$A$776,$A37,СВЦЭМ!$B$33:$B$776,X$11)+'СЕТ СН'!$F$9+СВЦЭМ!$D$10+'СЕТ СН'!$F$5-'СЕТ СН'!$F$17</f>
        <v>2598.3764256300001</v>
      </c>
      <c r="Y37" s="36">
        <f>SUMIFS(СВЦЭМ!$C$33:$C$776,СВЦЭМ!$A$33:$A$776,$A37,СВЦЭМ!$B$33:$B$776,Y$11)+'СЕТ СН'!$F$9+СВЦЭМ!$D$10+'СЕТ СН'!$F$5-'СЕТ СН'!$F$17</f>
        <v>2660.5348484199999</v>
      </c>
    </row>
    <row r="38" spans="1:25" ht="15.75" x14ac:dyDescent="0.2">
      <c r="A38" s="35">
        <f t="shared" si="0"/>
        <v>43551</v>
      </c>
      <c r="B38" s="36">
        <f>SUMIFS(СВЦЭМ!$C$33:$C$776,СВЦЭМ!$A$33:$A$776,$A38,СВЦЭМ!$B$33:$B$776,B$11)+'СЕТ СН'!$F$9+СВЦЭМ!$D$10+'СЕТ СН'!$F$5-'СЕТ СН'!$F$17</f>
        <v>2709.3513398300001</v>
      </c>
      <c r="C38" s="36">
        <f>SUMIFS(СВЦЭМ!$C$33:$C$776,СВЦЭМ!$A$33:$A$776,$A38,СВЦЭМ!$B$33:$B$776,C$11)+'СЕТ СН'!$F$9+СВЦЭМ!$D$10+'СЕТ СН'!$F$5-'СЕТ СН'!$F$17</f>
        <v>2738.3007905599998</v>
      </c>
      <c r="D38" s="36">
        <f>SUMIFS(СВЦЭМ!$C$33:$C$776,СВЦЭМ!$A$33:$A$776,$A38,СВЦЭМ!$B$33:$B$776,D$11)+'СЕТ СН'!$F$9+СВЦЭМ!$D$10+'СЕТ СН'!$F$5-'СЕТ СН'!$F$17</f>
        <v>2750.0336902299996</v>
      </c>
      <c r="E38" s="36">
        <f>SUMIFS(СВЦЭМ!$C$33:$C$776,СВЦЭМ!$A$33:$A$776,$A38,СВЦЭМ!$B$33:$B$776,E$11)+'СЕТ СН'!$F$9+СВЦЭМ!$D$10+'СЕТ СН'!$F$5-'СЕТ СН'!$F$17</f>
        <v>2762.57623229</v>
      </c>
      <c r="F38" s="36">
        <f>SUMIFS(СВЦЭМ!$C$33:$C$776,СВЦЭМ!$A$33:$A$776,$A38,СВЦЭМ!$B$33:$B$776,F$11)+'СЕТ СН'!$F$9+СВЦЭМ!$D$10+'СЕТ СН'!$F$5-'СЕТ СН'!$F$17</f>
        <v>2773.0185071999999</v>
      </c>
      <c r="G38" s="36">
        <f>SUMIFS(СВЦЭМ!$C$33:$C$776,СВЦЭМ!$A$33:$A$776,$A38,СВЦЭМ!$B$33:$B$776,G$11)+'СЕТ СН'!$F$9+СВЦЭМ!$D$10+'СЕТ СН'!$F$5-'СЕТ СН'!$F$17</f>
        <v>2724.0085132899999</v>
      </c>
      <c r="H38" s="36">
        <f>SUMIFS(СВЦЭМ!$C$33:$C$776,СВЦЭМ!$A$33:$A$776,$A38,СВЦЭМ!$B$33:$B$776,H$11)+'СЕТ СН'!$F$9+СВЦЭМ!$D$10+'СЕТ СН'!$F$5-'СЕТ СН'!$F$17</f>
        <v>2692.12384905</v>
      </c>
      <c r="I38" s="36">
        <f>SUMIFS(СВЦЭМ!$C$33:$C$776,СВЦЭМ!$A$33:$A$776,$A38,СВЦЭМ!$B$33:$B$776,I$11)+'СЕТ СН'!$F$9+СВЦЭМ!$D$10+'СЕТ СН'!$F$5-'СЕТ СН'!$F$17</f>
        <v>2636.37364617</v>
      </c>
      <c r="J38" s="36">
        <f>SUMIFS(СВЦЭМ!$C$33:$C$776,СВЦЭМ!$A$33:$A$776,$A38,СВЦЭМ!$B$33:$B$776,J$11)+'СЕТ СН'!$F$9+СВЦЭМ!$D$10+'СЕТ СН'!$F$5-'СЕТ СН'!$F$17</f>
        <v>2581.1027803399998</v>
      </c>
      <c r="K38" s="36">
        <f>SUMIFS(СВЦЭМ!$C$33:$C$776,СВЦЭМ!$A$33:$A$776,$A38,СВЦЭМ!$B$33:$B$776,K$11)+'СЕТ СН'!$F$9+СВЦЭМ!$D$10+'СЕТ СН'!$F$5-'СЕТ СН'!$F$17</f>
        <v>2566.29243034</v>
      </c>
      <c r="L38" s="36">
        <f>SUMIFS(СВЦЭМ!$C$33:$C$776,СВЦЭМ!$A$33:$A$776,$A38,СВЦЭМ!$B$33:$B$776,L$11)+'СЕТ СН'!$F$9+СВЦЭМ!$D$10+'СЕТ СН'!$F$5-'СЕТ СН'!$F$17</f>
        <v>2600.50778786</v>
      </c>
      <c r="M38" s="36">
        <f>SUMIFS(СВЦЭМ!$C$33:$C$776,СВЦЭМ!$A$33:$A$776,$A38,СВЦЭМ!$B$33:$B$776,M$11)+'СЕТ СН'!$F$9+СВЦЭМ!$D$10+'СЕТ СН'!$F$5-'СЕТ СН'!$F$17</f>
        <v>2609.0082954499999</v>
      </c>
      <c r="N38" s="36">
        <f>SUMIFS(СВЦЭМ!$C$33:$C$776,СВЦЭМ!$A$33:$A$776,$A38,СВЦЭМ!$B$33:$B$776,N$11)+'СЕТ СН'!$F$9+СВЦЭМ!$D$10+'СЕТ СН'!$F$5-'СЕТ СН'!$F$17</f>
        <v>2649.97995408</v>
      </c>
      <c r="O38" s="36">
        <f>SUMIFS(СВЦЭМ!$C$33:$C$776,СВЦЭМ!$A$33:$A$776,$A38,СВЦЭМ!$B$33:$B$776,O$11)+'СЕТ СН'!$F$9+СВЦЭМ!$D$10+'СЕТ СН'!$F$5-'СЕТ СН'!$F$17</f>
        <v>2648.64284017</v>
      </c>
      <c r="P38" s="36">
        <f>SUMIFS(СВЦЭМ!$C$33:$C$776,СВЦЭМ!$A$33:$A$776,$A38,СВЦЭМ!$B$33:$B$776,P$11)+'СЕТ СН'!$F$9+СВЦЭМ!$D$10+'СЕТ СН'!$F$5-'СЕТ СН'!$F$17</f>
        <v>2670.68958961</v>
      </c>
      <c r="Q38" s="36">
        <f>SUMIFS(СВЦЭМ!$C$33:$C$776,СВЦЭМ!$A$33:$A$776,$A38,СВЦЭМ!$B$33:$B$776,Q$11)+'СЕТ СН'!$F$9+СВЦЭМ!$D$10+'СЕТ СН'!$F$5-'СЕТ СН'!$F$17</f>
        <v>2683.0449372100002</v>
      </c>
      <c r="R38" s="36">
        <f>SUMIFS(СВЦЭМ!$C$33:$C$776,СВЦЭМ!$A$33:$A$776,$A38,СВЦЭМ!$B$33:$B$776,R$11)+'СЕТ СН'!$F$9+СВЦЭМ!$D$10+'СЕТ СН'!$F$5-'СЕТ СН'!$F$17</f>
        <v>2657.4675412899996</v>
      </c>
      <c r="S38" s="36">
        <f>SUMIFS(СВЦЭМ!$C$33:$C$776,СВЦЭМ!$A$33:$A$776,$A38,СВЦЭМ!$B$33:$B$776,S$11)+'СЕТ СН'!$F$9+СВЦЭМ!$D$10+'СЕТ СН'!$F$5-'СЕТ СН'!$F$17</f>
        <v>2606.41066606</v>
      </c>
      <c r="T38" s="36">
        <f>SUMIFS(СВЦЭМ!$C$33:$C$776,СВЦЭМ!$A$33:$A$776,$A38,СВЦЭМ!$B$33:$B$776,T$11)+'СЕТ СН'!$F$9+СВЦЭМ!$D$10+'СЕТ СН'!$F$5-'СЕТ СН'!$F$17</f>
        <v>2558.5482351699998</v>
      </c>
      <c r="U38" s="36">
        <f>SUMIFS(СВЦЭМ!$C$33:$C$776,СВЦЭМ!$A$33:$A$776,$A38,СВЦЭМ!$B$33:$B$776,U$11)+'СЕТ СН'!$F$9+СВЦЭМ!$D$10+'СЕТ СН'!$F$5-'СЕТ СН'!$F$17</f>
        <v>2562.0377720400002</v>
      </c>
      <c r="V38" s="36">
        <f>SUMIFS(СВЦЭМ!$C$33:$C$776,СВЦЭМ!$A$33:$A$776,$A38,СВЦЭМ!$B$33:$B$776,V$11)+'СЕТ СН'!$F$9+СВЦЭМ!$D$10+'СЕТ СН'!$F$5-'СЕТ СН'!$F$17</f>
        <v>2552.36559154</v>
      </c>
      <c r="W38" s="36">
        <f>SUMIFS(СВЦЭМ!$C$33:$C$776,СВЦЭМ!$A$33:$A$776,$A38,СВЦЭМ!$B$33:$B$776,W$11)+'СЕТ СН'!$F$9+СВЦЭМ!$D$10+'СЕТ СН'!$F$5-'СЕТ СН'!$F$17</f>
        <v>2546.7287336199997</v>
      </c>
      <c r="X38" s="36">
        <f>SUMIFS(СВЦЭМ!$C$33:$C$776,СВЦЭМ!$A$33:$A$776,$A38,СВЦЭМ!$B$33:$B$776,X$11)+'СЕТ СН'!$F$9+СВЦЭМ!$D$10+'СЕТ СН'!$F$5-'СЕТ СН'!$F$17</f>
        <v>2614.42683261</v>
      </c>
      <c r="Y38" s="36">
        <f>SUMIFS(СВЦЭМ!$C$33:$C$776,СВЦЭМ!$A$33:$A$776,$A38,СВЦЭМ!$B$33:$B$776,Y$11)+'СЕТ СН'!$F$9+СВЦЭМ!$D$10+'СЕТ СН'!$F$5-'СЕТ СН'!$F$17</f>
        <v>2665.5576197800001</v>
      </c>
    </row>
    <row r="39" spans="1:25" ht="15.75" x14ac:dyDescent="0.2">
      <c r="A39" s="35">
        <f t="shared" si="0"/>
        <v>43552</v>
      </c>
      <c r="B39" s="36">
        <f>SUMIFS(СВЦЭМ!$C$33:$C$776,СВЦЭМ!$A$33:$A$776,$A39,СВЦЭМ!$B$33:$B$776,B$11)+'СЕТ СН'!$F$9+СВЦЭМ!$D$10+'СЕТ СН'!$F$5-'СЕТ СН'!$F$17</f>
        <v>2700.6955332099997</v>
      </c>
      <c r="C39" s="36">
        <f>SUMIFS(СВЦЭМ!$C$33:$C$776,СВЦЭМ!$A$33:$A$776,$A39,СВЦЭМ!$B$33:$B$776,C$11)+'СЕТ СН'!$F$9+СВЦЭМ!$D$10+'СЕТ СН'!$F$5-'СЕТ СН'!$F$17</f>
        <v>2738.3514848699997</v>
      </c>
      <c r="D39" s="36">
        <f>SUMIFS(СВЦЭМ!$C$33:$C$776,СВЦЭМ!$A$33:$A$776,$A39,СВЦЭМ!$B$33:$B$776,D$11)+'СЕТ СН'!$F$9+СВЦЭМ!$D$10+'СЕТ СН'!$F$5-'СЕТ СН'!$F$17</f>
        <v>2755.2382712799999</v>
      </c>
      <c r="E39" s="36">
        <f>SUMIFS(СВЦЭМ!$C$33:$C$776,СВЦЭМ!$A$33:$A$776,$A39,СВЦЭМ!$B$33:$B$776,E$11)+'СЕТ СН'!$F$9+СВЦЭМ!$D$10+'СЕТ СН'!$F$5-'СЕТ СН'!$F$17</f>
        <v>2763.9979682499998</v>
      </c>
      <c r="F39" s="36">
        <f>SUMIFS(СВЦЭМ!$C$33:$C$776,СВЦЭМ!$A$33:$A$776,$A39,СВЦЭМ!$B$33:$B$776,F$11)+'СЕТ СН'!$F$9+СВЦЭМ!$D$10+'СЕТ СН'!$F$5-'СЕТ СН'!$F$17</f>
        <v>2758.7106622900001</v>
      </c>
      <c r="G39" s="36">
        <f>SUMIFS(СВЦЭМ!$C$33:$C$776,СВЦЭМ!$A$33:$A$776,$A39,СВЦЭМ!$B$33:$B$776,G$11)+'СЕТ СН'!$F$9+СВЦЭМ!$D$10+'СЕТ СН'!$F$5-'СЕТ СН'!$F$17</f>
        <v>2724.9878050099996</v>
      </c>
      <c r="H39" s="36">
        <f>SUMIFS(СВЦЭМ!$C$33:$C$776,СВЦЭМ!$A$33:$A$776,$A39,СВЦЭМ!$B$33:$B$776,H$11)+'СЕТ СН'!$F$9+СВЦЭМ!$D$10+'СЕТ СН'!$F$5-'СЕТ СН'!$F$17</f>
        <v>2698.93118968</v>
      </c>
      <c r="I39" s="36">
        <f>SUMIFS(СВЦЭМ!$C$33:$C$776,СВЦЭМ!$A$33:$A$776,$A39,СВЦЭМ!$B$33:$B$776,I$11)+'СЕТ СН'!$F$9+СВЦЭМ!$D$10+'СЕТ СН'!$F$5-'СЕТ СН'!$F$17</f>
        <v>2660.5593029699999</v>
      </c>
      <c r="J39" s="36">
        <f>SUMIFS(СВЦЭМ!$C$33:$C$776,СВЦЭМ!$A$33:$A$776,$A39,СВЦЭМ!$B$33:$B$776,J$11)+'СЕТ СН'!$F$9+СВЦЭМ!$D$10+'СЕТ СН'!$F$5-'СЕТ СН'!$F$17</f>
        <v>2607.0483034700001</v>
      </c>
      <c r="K39" s="36">
        <f>SUMIFS(СВЦЭМ!$C$33:$C$776,СВЦЭМ!$A$33:$A$776,$A39,СВЦЭМ!$B$33:$B$776,K$11)+'СЕТ СН'!$F$9+СВЦЭМ!$D$10+'СЕТ СН'!$F$5-'СЕТ СН'!$F$17</f>
        <v>2581.5103405899999</v>
      </c>
      <c r="L39" s="36">
        <f>SUMIFS(СВЦЭМ!$C$33:$C$776,СВЦЭМ!$A$33:$A$776,$A39,СВЦЭМ!$B$33:$B$776,L$11)+'СЕТ СН'!$F$9+СВЦЭМ!$D$10+'СЕТ СН'!$F$5-'СЕТ СН'!$F$17</f>
        <v>2621.70594093</v>
      </c>
      <c r="M39" s="36">
        <f>SUMIFS(СВЦЭМ!$C$33:$C$776,СВЦЭМ!$A$33:$A$776,$A39,СВЦЭМ!$B$33:$B$776,M$11)+'СЕТ СН'!$F$9+СВЦЭМ!$D$10+'СЕТ СН'!$F$5-'СЕТ СН'!$F$17</f>
        <v>2637.29988542</v>
      </c>
      <c r="N39" s="36">
        <f>SUMIFS(СВЦЭМ!$C$33:$C$776,СВЦЭМ!$A$33:$A$776,$A39,СВЦЭМ!$B$33:$B$776,N$11)+'СЕТ СН'!$F$9+СВЦЭМ!$D$10+'СЕТ СН'!$F$5-'СЕТ СН'!$F$17</f>
        <v>2671.1234269899996</v>
      </c>
      <c r="O39" s="36">
        <f>SUMIFS(СВЦЭМ!$C$33:$C$776,СВЦЭМ!$A$33:$A$776,$A39,СВЦЭМ!$B$33:$B$776,O$11)+'СЕТ СН'!$F$9+СВЦЭМ!$D$10+'СЕТ СН'!$F$5-'СЕТ СН'!$F$17</f>
        <v>2694.89075482</v>
      </c>
      <c r="P39" s="36">
        <f>SUMIFS(СВЦЭМ!$C$33:$C$776,СВЦЭМ!$A$33:$A$776,$A39,СВЦЭМ!$B$33:$B$776,P$11)+'СЕТ СН'!$F$9+СВЦЭМ!$D$10+'СЕТ СН'!$F$5-'СЕТ СН'!$F$17</f>
        <v>2697.4718994899999</v>
      </c>
      <c r="Q39" s="36">
        <f>SUMIFS(СВЦЭМ!$C$33:$C$776,СВЦЭМ!$A$33:$A$776,$A39,СВЦЭМ!$B$33:$B$776,Q$11)+'СЕТ СН'!$F$9+СВЦЭМ!$D$10+'СЕТ СН'!$F$5-'СЕТ СН'!$F$17</f>
        <v>2683.99278202</v>
      </c>
      <c r="R39" s="36">
        <f>SUMIFS(СВЦЭМ!$C$33:$C$776,СВЦЭМ!$A$33:$A$776,$A39,СВЦЭМ!$B$33:$B$776,R$11)+'СЕТ СН'!$F$9+СВЦЭМ!$D$10+'СЕТ СН'!$F$5-'СЕТ СН'!$F$17</f>
        <v>2651.06460285</v>
      </c>
      <c r="S39" s="36">
        <f>SUMIFS(СВЦЭМ!$C$33:$C$776,СВЦЭМ!$A$33:$A$776,$A39,СВЦЭМ!$B$33:$B$776,S$11)+'СЕТ СН'!$F$9+СВЦЭМ!$D$10+'СЕТ СН'!$F$5-'СЕТ СН'!$F$17</f>
        <v>2629.4423091999997</v>
      </c>
      <c r="T39" s="36">
        <f>SUMIFS(СВЦЭМ!$C$33:$C$776,СВЦЭМ!$A$33:$A$776,$A39,СВЦЭМ!$B$33:$B$776,T$11)+'СЕТ СН'!$F$9+СВЦЭМ!$D$10+'СЕТ СН'!$F$5-'СЕТ СН'!$F$17</f>
        <v>2611.70984881</v>
      </c>
      <c r="U39" s="36">
        <f>SUMIFS(СВЦЭМ!$C$33:$C$776,СВЦЭМ!$A$33:$A$776,$A39,СВЦЭМ!$B$33:$B$776,U$11)+'СЕТ СН'!$F$9+СВЦЭМ!$D$10+'СЕТ СН'!$F$5-'СЕТ СН'!$F$17</f>
        <v>2594.95206487</v>
      </c>
      <c r="V39" s="36">
        <f>SUMIFS(СВЦЭМ!$C$33:$C$776,СВЦЭМ!$A$33:$A$776,$A39,СВЦЭМ!$B$33:$B$776,V$11)+'СЕТ СН'!$F$9+СВЦЭМ!$D$10+'СЕТ СН'!$F$5-'СЕТ СН'!$F$17</f>
        <v>2589.3309479499999</v>
      </c>
      <c r="W39" s="36">
        <f>SUMIFS(СВЦЭМ!$C$33:$C$776,СВЦЭМ!$A$33:$A$776,$A39,СВЦЭМ!$B$33:$B$776,W$11)+'СЕТ СН'!$F$9+СВЦЭМ!$D$10+'СЕТ СН'!$F$5-'СЕТ СН'!$F$17</f>
        <v>2581.5867343199998</v>
      </c>
      <c r="X39" s="36">
        <f>SUMIFS(СВЦЭМ!$C$33:$C$776,СВЦЭМ!$A$33:$A$776,$A39,СВЦЭМ!$B$33:$B$776,X$11)+'СЕТ СН'!$F$9+СВЦЭМ!$D$10+'СЕТ СН'!$F$5-'СЕТ СН'!$F$17</f>
        <v>2634.2190483499999</v>
      </c>
      <c r="Y39" s="36">
        <f>SUMIFS(СВЦЭМ!$C$33:$C$776,СВЦЭМ!$A$33:$A$776,$A39,СВЦЭМ!$B$33:$B$776,Y$11)+'СЕТ СН'!$F$9+СВЦЭМ!$D$10+'СЕТ СН'!$F$5-'СЕТ СН'!$F$17</f>
        <v>2715.9301814800001</v>
      </c>
    </row>
    <row r="40" spans="1:25" ht="15.75" x14ac:dyDescent="0.2">
      <c r="A40" s="35">
        <f t="shared" si="0"/>
        <v>43553</v>
      </c>
      <c r="B40" s="36">
        <f>SUMIFS(СВЦЭМ!$C$33:$C$776,СВЦЭМ!$A$33:$A$776,$A40,СВЦЭМ!$B$33:$B$776,B$11)+'СЕТ СН'!$F$9+СВЦЭМ!$D$10+'СЕТ СН'!$F$5-'СЕТ СН'!$F$17</f>
        <v>2699.39740342</v>
      </c>
      <c r="C40" s="36">
        <f>SUMIFS(СВЦЭМ!$C$33:$C$776,СВЦЭМ!$A$33:$A$776,$A40,СВЦЭМ!$B$33:$B$776,C$11)+'СЕТ СН'!$F$9+СВЦЭМ!$D$10+'СЕТ СН'!$F$5-'СЕТ СН'!$F$17</f>
        <v>2745.3397102399999</v>
      </c>
      <c r="D40" s="36">
        <f>SUMIFS(СВЦЭМ!$C$33:$C$776,СВЦЭМ!$A$33:$A$776,$A40,СВЦЭМ!$B$33:$B$776,D$11)+'СЕТ СН'!$F$9+СВЦЭМ!$D$10+'СЕТ СН'!$F$5-'СЕТ СН'!$F$17</f>
        <v>2762.9596983000001</v>
      </c>
      <c r="E40" s="36">
        <f>SUMIFS(СВЦЭМ!$C$33:$C$776,СВЦЭМ!$A$33:$A$776,$A40,СВЦЭМ!$B$33:$B$776,E$11)+'СЕТ СН'!$F$9+СВЦЭМ!$D$10+'СЕТ СН'!$F$5-'СЕТ СН'!$F$17</f>
        <v>2769.92756869</v>
      </c>
      <c r="F40" s="36">
        <f>SUMIFS(СВЦЭМ!$C$33:$C$776,СВЦЭМ!$A$33:$A$776,$A40,СВЦЭМ!$B$33:$B$776,F$11)+'СЕТ СН'!$F$9+СВЦЭМ!$D$10+'СЕТ СН'!$F$5-'СЕТ СН'!$F$17</f>
        <v>2776.8454307699999</v>
      </c>
      <c r="G40" s="36">
        <f>SUMIFS(СВЦЭМ!$C$33:$C$776,СВЦЭМ!$A$33:$A$776,$A40,СВЦЭМ!$B$33:$B$776,G$11)+'СЕТ СН'!$F$9+СВЦЭМ!$D$10+'СЕТ СН'!$F$5-'СЕТ СН'!$F$17</f>
        <v>2754.9463070699999</v>
      </c>
      <c r="H40" s="36">
        <f>SUMIFS(СВЦЭМ!$C$33:$C$776,СВЦЭМ!$A$33:$A$776,$A40,СВЦЭМ!$B$33:$B$776,H$11)+'СЕТ СН'!$F$9+СВЦЭМ!$D$10+'СЕТ СН'!$F$5-'СЕТ СН'!$F$17</f>
        <v>2712.0982132499998</v>
      </c>
      <c r="I40" s="36">
        <f>SUMIFS(СВЦЭМ!$C$33:$C$776,СВЦЭМ!$A$33:$A$776,$A40,СВЦЭМ!$B$33:$B$776,I$11)+'СЕТ СН'!$F$9+СВЦЭМ!$D$10+'СЕТ СН'!$F$5-'СЕТ СН'!$F$17</f>
        <v>2672.8514315399998</v>
      </c>
      <c r="J40" s="36">
        <f>SUMIFS(СВЦЭМ!$C$33:$C$776,СВЦЭМ!$A$33:$A$776,$A40,СВЦЭМ!$B$33:$B$776,J$11)+'СЕТ СН'!$F$9+СВЦЭМ!$D$10+'СЕТ СН'!$F$5-'СЕТ СН'!$F$17</f>
        <v>2619.6129112499998</v>
      </c>
      <c r="K40" s="36">
        <f>SUMIFS(СВЦЭМ!$C$33:$C$776,СВЦЭМ!$A$33:$A$776,$A40,СВЦЭМ!$B$33:$B$776,K$11)+'СЕТ СН'!$F$9+СВЦЭМ!$D$10+'СЕТ СН'!$F$5-'СЕТ СН'!$F$17</f>
        <v>2579.74162333</v>
      </c>
      <c r="L40" s="36">
        <f>SUMIFS(СВЦЭМ!$C$33:$C$776,СВЦЭМ!$A$33:$A$776,$A40,СВЦЭМ!$B$33:$B$776,L$11)+'СЕТ СН'!$F$9+СВЦЭМ!$D$10+'СЕТ СН'!$F$5-'СЕТ СН'!$F$17</f>
        <v>2603.7615808699998</v>
      </c>
      <c r="M40" s="36">
        <f>SUMIFS(СВЦЭМ!$C$33:$C$776,СВЦЭМ!$A$33:$A$776,$A40,СВЦЭМ!$B$33:$B$776,M$11)+'СЕТ СН'!$F$9+СВЦЭМ!$D$10+'СЕТ СН'!$F$5-'СЕТ СН'!$F$17</f>
        <v>2623.9549904199998</v>
      </c>
      <c r="N40" s="36">
        <f>SUMIFS(СВЦЭМ!$C$33:$C$776,СВЦЭМ!$A$33:$A$776,$A40,СВЦЭМ!$B$33:$B$776,N$11)+'СЕТ СН'!$F$9+СВЦЭМ!$D$10+'СЕТ СН'!$F$5-'СЕТ СН'!$F$17</f>
        <v>2634.7629452199999</v>
      </c>
      <c r="O40" s="36">
        <f>SUMIFS(СВЦЭМ!$C$33:$C$776,СВЦЭМ!$A$33:$A$776,$A40,СВЦЭМ!$B$33:$B$776,O$11)+'СЕТ СН'!$F$9+СВЦЭМ!$D$10+'СЕТ СН'!$F$5-'СЕТ СН'!$F$17</f>
        <v>2649.1168073600002</v>
      </c>
      <c r="P40" s="36">
        <f>SUMIFS(СВЦЭМ!$C$33:$C$776,СВЦЭМ!$A$33:$A$776,$A40,СВЦЭМ!$B$33:$B$776,P$11)+'СЕТ СН'!$F$9+СВЦЭМ!$D$10+'СЕТ СН'!$F$5-'СЕТ СН'!$F$17</f>
        <v>2658.3804028199997</v>
      </c>
      <c r="Q40" s="36">
        <f>SUMIFS(СВЦЭМ!$C$33:$C$776,СВЦЭМ!$A$33:$A$776,$A40,СВЦЭМ!$B$33:$B$776,Q$11)+'СЕТ СН'!$F$9+СВЦЭМ!$D$10+'СЕТ СН'!$F$5-'СЕТ СН'!$F$17</f>
        <v>2662.1588525899997</v>
      </c>
      <c r="R40" s="36">
        <f>SUMIFS(СВЦЭМ!$C$33:$C$776,СВЦЭМ!$A$33:$A$776,$A40,СВЦЭМ!$B$33:$B$776,R$11)+'СЕТ СН'!$F$9+СВЦЭМ!$D$10+'СЕТ СН'!$F$5-'СЕТ СН'!$F$17</f>
        <v>2631.66601683</v>
      </c>
      <c r="S40" s="36">
        <f>SUMIFS(СВЦЭМ!$C$33:$C$776,СВЦЭМ!$A$33:$A$776,$A40,СВЦЭМ!$B$33:$B$776,S$11)+'СЕТ СН'!$F$9+СВЦЭМ!$D$10+'СЕТ СН'!$F$5-'СЕТ СН'!$F$17</f>
        <v>2598.8904293199998</v>
      </c>
      <c r="T40" s="36">
        <f>SUMIFS(СВЦЭМ!$C$33:$C$776,СВЦЭМ!$A$33:$A$776,$A40,СВЦЭМ!$B$33:$B$776,T$11)+'СЕТ СН'!$F$9+СВЦЭМ!$D$10+'СЕТ СН'!$F$5-'СЕТ СН'!$F$17</f>
        <v>2595.1766794300001</v>
      </c>
      <c r="U40" s="36">
        <f>SUMIFS(СВЦЭМ!$C$33:$C$776,СВЦЭМ!$A$33:$A$776,$A40,СВЦЭМ!$B$33:$B$776,U$11)+'СЕТ СН'!$F$9+СВЦЭМ!$D$10+'СЕТ СН'!$F$5-'СЕТ СН'!$F$17</f>
        <v>2564.46356582</v>
      </c>
      <c r="V40" s="36">
        <f>SUMIFS(СВЦЭМ!$C$33:$C$776,СВЦЭМ!$A$33:$A$776,$A40,СВЦЭМ!$B$33:$B$776,V$11)+'СЕТ СН'!$F$9+СВЦЭМ!$D$10+'СЕТ СН'!$F$5-'СЕТ СН'!$F$17</f>
        <v>2555.8257261999997</v>
      </c>
      <c r="W40" s="36">
        <f>SUMIFS(СВЦЭМ!$C$33:$C$776,СВЦЭМ!$A$33:$A$776,$A40,СВЦЭМ!$B$33:$B$776,W$11)+'СЕТ СН'!$F$9+СВЦЭМ!$D$10+'СЕТ СН'!$F$5-'СЕТ СН'!$F$17</f>
        <v>2537.6044662999998</v>
      </c>
      <c r="X40" s="36">
        <f>SUMIFS(СВЦЭМ!$C$33:$C$776,СВЦЭМ!$A$33:$A$776,$A40,СВЦЭМ!$B$33:$B$776,X$11)+'СЕТ СН'!$F$9+СВЦЭМ!$D$10+'СЕТ СН'!$F$5-'СЕТ СН'!$F$17</f>
        <v>2587.0778179199997</v>
      </c>
      <c r="Y40" s="36">
        <f>SUMIFS(СВЦЭМ!$C$33:$C$776,СВЦЭМ!$A$33:$A$776,$A40,СВЦЭМ!$B$33:$B$776,Y$11)+'СЕТ СН'!$F$9+СВЦЭМ!$D$10+'СЕТ СН'!$F$5-'СЕТ СН'!$F$17</f>
        <v>2659.3693818299998</v>
      </c>
    </row>
    <row r="41" spans="1:25" ht="15.75" x14ac:dyDescent="0.2">
      <c r="A41" s="35">
        <f t="shared" si="0"/>
        <v>43554</v>
      </c>
      <c r="B41" s="36">
        <f>SUMIFS(СВЦЭМ!$C$33:$C$776,СВЦЭМ!$A$33:$A$776,$A41,СВЦЭМ!$B$33:$B$776,B$11)+'СЕТ СН'!$F$9+СВЦЭМ!$D$10+'СЕТ СН'!$F$5-'СЕТ СН'!$F$17</f>
        <v>2674.9715406300002</v>
      </c>
      <c r="C41" s="36">
        <f>SUMIFS(СВЦЭМ!$C$33:$C$776,СВЦЭМ!$A$33:$A$776,$A41,СВЦЭМ!$B$33:$B$776,C$11)+'СЕТ СН'!$F$9+СВЦЭМ!$D$10+'СЕТ СН'!$F$5-'СЕТ СН'!$F$17</f>
        <v>2699.5180703199999</v>
      </c>
      <c r="D41" s="36">
        <f>SUMIFS(СВЦЭМ!$C$33:$C$776,СВЦЭМ!$A$33:$A$776,$A41,СВЦЭМ!$B$33:$B$776,D$11)+'СЕТ СН'!$F$9+СВЦЭМ!$D$10+'СЕТ СН'!$F$5-'СЕТ СН'!$F$17</f>
        <v>2728.3530221699998</v>
      </c>
      <c r="E41" s="36">
        <f>SUMIFS(СВЦЭМ!$C$33:$C$776,СВЦЭМ!$A$33:$A$776,$A41,СВЦЭМ!$B$33:$B$776,E$11)+'СЕТ СН'!$F$9+СВЦЭМ!$D$10+'СЕТ СН'!$F$5-'СЕТ СН'!$F$17</f>
        <v>2728.6677221299997</v>
      </c>
      <c r="F41" s="36">
        <f>SUMIFS(СВЦЭМ!$C$33:$C$776,СВЦЭМ!$A$33:$A$776,$A41,СВЦЭМ!$B$33:$B$776,F$11)+'СЕТ СН'!$F$9+СВЦЭМ!$D$10+'СЕТ СН'!$F$5-'СЕТ СН'!$F$17</f>
        <v>2737.2182493</v>
      </c>
      <c r="G41" s="36">
        <f>SUMIFS(СВЦЭМ!$C$33:$C$776,СВЦЭМ!$A$33:$A$776,$A41,СВЦЭМ!$B$33:$B$776,G$11)+'СЕТ СН'!$F$9+СВЦЭМ!$D$10+'СЕТ СН'!$F$5-'СЕТ СН'!$F$17</f>
        <v>2724.9900147799999</v>
      </c>
      <c r="H41" s="36">
        <f>SUMIFS(СВЦЭМ!$C$33:$C$776,СВЦЭМ!$A$33:$A$776,$A41,СВЦЭМ!$B$33:$B$776,H$11)+'СЕТ СН'!$F$9+СВЦЭМ!$D$10+'СЕТ СН'!$F$5-'СЕТ СН'!$F$17</f>
        <v>2709.68356348</v>
      </c>
      <c r="I41" s="36">
        <f>SUMIFS(СВЦЭМ!$C$33:$C$776,СВЦЭМ!$A$33:$A$776,$A41,СВЦЭМ!$B$33:$B$776,I$11)+'СЕТ СН'!$F$9+СВЦЭМ!$D$10+'СЕТ СН'!$F$5-'СЕТ СН'!$F$17</f>
        <v>2662.1795691699999</v>
      </c>
      <c r="J41" s="36">
        <f>SUMIFS(СВЦЭМ!$C$33:$C$776,СВЦЭМ!$A$33:$A$776,$A41,СВЦЭМ!$B$33:$B$776,J$11)+'СЕТ СН'!$F$9+СВЦЭМ!$D$10+'СЕТ СН'!$F$5-'СЕТ СН'!$F$17</f>
        <v>2584.4796492799996</v>
      </c>
      <c r="K41" s="36">
        <f>SUMIFS(СВЦЭМ!$C$33:$C$776,СВЦЭМ!$A$33:$A$776,$A41,СВЦЭМ!$B$33:$B$776,K$11)+'СЕТ СН'!$F$9+СВЦЭМ!$D$10+'СЕТ СН'!$F$5-'СЕТ СН'!$F$17</f>
        <v>2544.1084617799997</v>
      </c>
      <c r="L41" s="36">
        <f>SUMIFS(СВЦЭМ!$C$33:$C$776,СВЦЭМ!$A$33:$A$776,$A41,СВЦЭМ!$B$33:$B$776,L$11)+'СЕТ СН'!$F$9+СВЦЭМ!$D$10+'СЕТ СН'!$F$5-'СЕТ СН'!$F$17</f>
        <v>2525.4003525600001</v>
      </c>
      <c r="M41" s="36">
        <f>SUMIFS(СВЦЭМ!$C$33:$C$776,СВЦЭМ!$A$33:$A$776,$A41,СВЦЭМ!$B$33:$B$776,M$11)+'СЕТ СН'!$F$9+СВЦЭМ!$D$10+'СЕТ СН'!$F$5-'СЕТ СН'!$F$17</f>
        <v>2545.1517583699997</v>
      </c>
      <c r="N41" s="36">
        <f>SUMIFS(СВЦЭМ!$C$33:$C$776,СВЦЭМ!$A$33:$A$776,$A41,СВЦЭМ!$B$33:$B$776,N$11)+'СЕТ СН'!$F$9+СВЦЭМ!$D$10+'СЕТ СН'!$F$5-'СЕТ СН'!$F$17</f>
        <v>2591.7265126399998</v>
      </c>
      <c r="O41" s="36">
        <f>SUMIFS(СВЦЭМ!$C$33:$C$776,СВЦЭМ!$A$33:$A$776,$A41,СВЦЭМ!$B$33:$B$776,O$11)+'СЕТ СН'!$F$9+СВЦЭМ!$D$10+'СЕТ СН'!$F$5-'СЕТ СН'!$F$17</f>
        <v>2620.5508603999997</v>
      </c>
      <c r="P41" s="36">
        <f>SUMIFS(СВЦЭМ!$C$33:$C$776,СВЦЭМ!$A$33:$A$776,$A41,СВЦЭМ!$B$33:$B$776,P$11)+'СЕТ СН'!$F$9+СВЦЭМ!$D$10+'СЕТ СН'!$F$5-'СЕТ СН'!$F$17</f>
        <v>2619.2910998500001</v>
      </c>
      <c r="Q41" s="36">
        <f>SUMIFS(СВЦЭМ!$C$33:$C$776,СВЦЭМ!$A$33:$A$776,$A41,СВЦЭМ!$B$33:$B$776,Q$11)+'СЕТ СН'!$F$9+СВЦЭМ!$D$10+'СЕТ СН'!$F$5-'СЕТ СН'!$F$17</f>
        <v>2609.8700239999998</v>
      </c>
      <c r="R41" s="36">
        <f>SUMIFS(СВЦЭМ!$C$33:$C$776,СВЦЭМ!$A$33:$A$776,$A41,СВЦЭМ!$B$33:$B$776,R$11)+'СЕТ СН'!$F$9+СВЦЭМ!$D$10+'СЕТ СН'!$F$5-'СЕТ СН'!$F$17</f>
        <v>2583.8539598399998</v>
      </c>
      <c r="S41" s="36">
        <f>SUMIFS(СВЦЭМ!$C$33:$C$776,СВЦЭМ!$A$33:$A$776,$A41,СВЦЭМ!$B$33:$B$776,S$11)+'СЕТ СН'!$F$9+СВЦЭМ!$D$10+'СЕТ СН'!$F$5-'СЕТ СН'!$F$17</f>
        <v>2533.8311331</v>
      </c>
      <c r="T41" s="36">
        <f>SUMIFS(СВЦЭМ!$C$33:$C$776,СВЦЭМ!$A$33:$A$776,$A41,СВЦЭМ!$B$33:$B$776,T$11)+'СЕТ СН'!$F$9+СВЦЭМ!$D$10+'СЕТ СН'!$F$5-'СЕТ СН'!$F$17</f>
        <v>2548.17080493</v>
      </c>
      <c r="U41" s="36">
        <f>SUMIFS(СВЦЭМ!$C$33:$C$776,СВЦЭМ!$A$33:$A$776,$A41,СВЦЭМ!$B$33:$B$776,U$11)+'СЕТ СН'!$F$9+СВЦЭМ!$D$10+'СЕТ СН'!$F$5-'СЕТ СН'!$F$17</f>
        <v>2521.6781282799998</v>
      </c>
      <c r="V41" s="36">
        <f>SUMIFS(СВЦЭМ!$C$33:$C$776,СВЦЭМ!$A$33:$A$776,$A41,СВЦЭМ!$B$33:$B$776,V$11)+'СЕТ СН'!$F$9+СВЦЭМ!$D$10+'СЕТ СН'!$F$5-'СЕТ СН'!$F$17</f>
        <v>2502.2825195099999</v>
      </c>
      <c r="W41" s="36">
        <f>SUMIFS(СВЦЭМ!$C$33:$C$776,СВЦЭМ!$A$33:$A$776,$A41,СВЦЭМ!$B$33:$B$776,W$11)+'СЕТ СН'!$F$9+СВЦЭМ!$D$10+'СЕТ СН'!$F$5-'СЕТ СН'!$F$17</f>
        <v>2514.38677272</v>
      </c>
      <c r="X41" s="36">
        <f>SUMIFS(СВЦЭМ!$C$33:$C$776,СВЦЭМ!$A$33:$A$776,$A41,СВЦЭМ!$B$33:$B$776,X$11)+'СЕТ СН'!$F$9+СВЦЭМ!$D$10+'СЕТ СН'!$F$5-'СЕТ СН'!$F$17</f>
        <v>2563.2097068799999</v>
      </c>
      <c r="Y41" s="36">
        <f>SUMIFS(СВЦЭМ!$C$33:$C$776,СВЦЭМ!$A$33:$A$776,$A41,СВЦЭМ!$B$33:$B$776,Y$11)+'СЕТ СН'!$F$9+СВЦЭМ!$D$10+'СЕТ СН'!$F$5-'СЕТ СН'!$F$17</f>
        <v>2642.0538857299998</v>
      </c>
    </row>
    <row r="42" spans="1:25" ht="15.75" x14ac:dyDescent="0.2">
      <c r="A42" s="35">
        <f t="shared" si="0"/>
        <v>43555</v>
      </c>
      <c r="B42" s="36">
        <f>SUMIFS(СВЦЭМ!$C$33:$C$776,СВЦЭМ!$A$33:$A$776,$A42,СВЦЭМ!$B$33:$B$776,B$11)+'СЕТ СН'!$F$9+СВЦЭМ!$D$10+'СЕТ СН'!$F$5-'СЕТ СН'!$F$17</f>
        <v>2675.6364706699997</v>
      </c>
      <c r="C42" s="36">
        <f>SUMIFS(СВЦЭМ!$C$33:$C$776,СВЦЭМ!$A$33:$A$776,$A42,СВЦЭМ!$B$33:$B$776,C$11)+'СЕТ СН'!$F$9+СВЦЭМ!$D$10+'СЕТ СН'!$F$5-'СЕТ СН'!$F$17</f>
        <v>2701.5030025699998</v>
      </c>
      <c r="D42" s="36">
        <f>SUMIFS(СВЦЭМ!$C$33:$C$776,СВЦЭМ!$A$33:$A$776,$A42,СВЦЭМ!$B$33:$B$776,D$11)+'СЕТ СН'!$F$9+СВЦЭМ!$D$10+'СЕТ СН'!$F$5-'СЕТ СН'!$F$17</f>
        <v>2724.8827745199997</v>
      </c>
      <c r="E42" s="36">
        <f>SUMIFS(СВЦЭМ!$C$33:$C$776,СВЦЭМ!$A$33:$A$776,$A42,СВЦЭМ!$B$33:$B$776,E$11)+'СЕТ СН'!$F$9+СВЦЭМ!$D$10+'СЕТ СН'!$F$5-'СЕТ СН'!$F$17</f>
        <v>2737.5555683599996</v>
      </c>
      <c r="F42" s="36">
        <f>SUMIFS(СВЦЭМ!$C$33:$C$776,СВЦЭМ!$A$33:$A$776,$A42,СВЦЭМ!$B$33:$B$776,F$11)+'СЕТ СН'!$F$9+СВЦЭМ!$D$10+'СЕТ СН'!$F$5-'СЕТ СН'!$F$17</f>
        <v>2737.1581359399997</v>
      </c>
      <c r="G42" s="36">
        <f>SUMIFS(СВЦЭМ!$C$33:$C$776,СВЦЭМ!$A$33:$A$776,$A42,СВЦЭМ!$B$33:$B$776,G$11)+'СЕТ СН'!$F$9+СВЦЭМ!$D$10+'СЕТ СН'!$F$5-'СЕТ СН'!$F$17</f>
        <v>2731.6444022400001</v>
      </c>
      <c r="H42" s="36">
        <f>SUMIFS(СВЦЭМ!$C$33:$C$776,СВЦЭМ!$A$33:$A$776,$A42,СВЦЭМ!$B$33:$B$776,H$11)+'СЕТ СН'!$F$9+СВЦЭМ!$D$10+'СЕТ СН'!$F$5-'СЕТ СН'!$F$17</f>
        <v>2691.10099214</v>
      </c>
      <c r="I42" s="36">
        <f>SUMIFS(СВЦЭМ!$C$33:$C$776,СВЦЭМ!$A$33:$A$776,$A42,СВЦЭМ!$B$33:$B$776,I$11)+'СЕТ СН'!$F$9+СВЦЭМ!$D$10+'СЕТ СН'!$F$5-'СЕТ СН'!$F$17</f>
        <v>2649.2052955999998</v>
      </c>
      <c r="J42" s="36">
        <f>SUMIFS(СВЦЭМ!$C$33:$C$776,СВЦЭМ!$A$33:$A$776,$A42,СВЦЭМ!$B$33:$B$776,J$11)+'СЕТ СН'!$F$9+СВЦЭМ!$D$10+'СЕТ СН'!$F$5-'СЕТ СН'!$F$17</f>
        <v>2579.37322533</v>
      </c>
      <c r="K42" s="36">
        <f>SUMIFS(СВЦЭМ!$C$33:$C$776,СВЦЭМ!$A$33:$A$776,$A42,СВЦЭМ!$B$33:$B$776,K$11)+'СЕТ СН'!$F$9+СВЦЭМ!$D$10+'СЕТ СН'!$F$5-'СЕТ СН'!$F$17</f>
        <v>2536.2623578599996</v>
      </c>
      <c r="L42" s="36">
        <f>SUMIFS(СВЦЭМ!$C$33:$C$776,СВЦЭМ!$A$33:$A$776,$A42,СВЦЭМ!$B$33:$B$776,L$11)+'СЕТ СН'!$F$9+СВЦЭМ!$D$10+'СЕТ СН'!$F$5-'СЕТ СН'!$F$17</f>
        <v>2533.3278681199999</v>
      </c>
      <c r="M42" s="36">
        <f>SUMIFS(СВЦЭМ!$C$33:$C$776,СВЦЭМ!$A$33:$A$776,$A42,СВЦЭМ!$B$33:$B$776,M$11)+'СЕТ СН'!$F$9+СВЦЭМ!$D$10+'СЕТ СН'!$F$5-'СЕТ СН'!$F$17</f>
        <v>2565.2928747699998</v>
      </c>
      <c r="N42" s="36">
        <f>SUMIFS(СВЦЭМ!$C$33:$C$776,СВЦЭМ!$A$33:$A$776,$A42,СВЦЭМ!$B$33:$B$776,N$11)+'СЕТ СН'!$F$9+СВЦЭМ!$D$10+'СЕТ СН'!$F$5-'СЕТ СН'!$F$17</f>
        <v>2619.01940195</v>
      </c>
      <c r="O42" s="36">
        <f>SUMIFS(СВЦЭМ!$C$33:$C$776,СВЦЭМ!$A$33:$A$776,$A42,СВЦЭМ!$B$33:$B$776,O$11)+'СЕТ СН'!$F$9+СВЦЭМ!$D$10+'СЕТ СН'!$F$5-'СЕТ СН'!$F$17</f>
        <v>2630.5792975599998</v>
      </c>
      <c r="P42" s="36">
        <f>SUMIFS(СВЦЭМ!$C$33:$C$776,СВЦЭМ!$A$33:$A$776,$A42,СВЦЭМ!$B$33:$B$776,P$11)+'СЕТ СН'!$F$9+СВЦЭМ!$D$10+'СЕТ СН'!$F$5-'СЕТ СН'!$F$17</f>
        <v>2643.1083769100001</v>
      </c>
      <c r="Q42" s="36">
        <f>SUMIFS(СВЦЭМ!$C$33:$C$776,СВЦЭМ!$A$33:$A$776,$A42,СВЦЭМ!$B$33:$B$776,Q$11)+'СЕТ СН'!$F$9+СВЦЭМ!$D$10+'СЕТ СН'!$F$5-'СЕТ СН'!$F$17</f>
        <v>2633.4942405199999</v>
      </c>
      <c r="R42" s="36">
        <f>SUMIFS(СВЦЭМ!$C$33:$C$776,СВЦЭМ!$A$33:$A$776,$A42,СВЦЭМ!$B$33:$B$776,R$11)+'СЕТ СН'!$F$9+СВЦЭМ!$D$10+'СЕТ СН'!$F$5-'СЕТ СН'!$F$17</f>
        <v>2598.3488224299999</v>
      </c>
      <c r="S42" s="36">
        <f>SUMIFS(СВЦЭМ!$C$33:$C$776,СВЦЭМ!$A$33:$A$776,$A42,СВЦЭМ!$B$33:$B$776,S$11)+'СЕТ СН'!$F$9+СВЦЭМ!$D$10+'СЕТ СН'!$F$5-'СЕТ СН'!$F$17</f>
        <v>2558.2237682300001</v>
      </c>
      <c r="T42" s="36">
        <f>SUMIFS(СВЦЭМ!$C$33:$C$776,СВЦЭМ!$A$33:$A$776,$A42,СВЦЭМ!$B$33:$B$776,T$11)+'СЕТ СН'!$F$9+СВЦЭМ!$D$10+'СЕТ СН'!$F$5-'СЕТ СН'!$F$17</f>
        <v>2526.00829892</v>
      </c>
      <c r="U42" s="36">
        <f>SUMIFS(СВЦЭМ!$C$33:$C$776,СВЦЭМ!$A$33:$A$776,$A42,СВЦЭМ!$B$33:$B$776,U$11)+'СЕТ СН'!$F$9+СВЦЭМ!$D$10+'СЕТ СН'!$F$5-'СЕТ СН'!$F$17</f>
        <v>2513.5960749999999</v>
      </c>
      <c r="V42" s="36">
        <f>SUMIFS(СВЦЭМ!$C$33:$C$776,СВЦЭМ!$A$33:$A$776,$A42,СВЦЭМ!$B$33:$B$776,V$11)+'СЕТ СН'!$F$9+СВЦЭМ!$D$10+'СЕТ СН'!$F$5-'СЕТ СН'!$F$17</f>
        <v>2496.5312481399997</v>
      </c>
      <c r="W42" s="36">
        <f>SUMIFS(СВЦЭМ!$C$33:$C$776,СВЦЭМ!$A$33:$A$776,$A42,СВЦЭМ!$B$33:$B$776,W$11)+'СЕТ СН'!$F$9+СВЦЭМ!$D$10+'СЕТ СН'!$F$5-'СЕТ СН'!$F$17</f>
        <v>2502.49180544</v>
      </c>
      <c r="X42" s="36">
        <f>SUMIFS(СВЦЭМ!$C$33:$C$776,СВЦЭМ!$A$33:$A$776,$A42,СВЦЭМ!$B$33:$B$776,X$11)+'СЕТ СН'!$F$9+СВЦЭМ!$D$10+'СЕТ СН'!$F$5-'СЕТ СН'!$F$17</f>
        <v>2550.5191379899998</v>
      </c>
      <c r="Y42" s="36">
        <f>SUMIFS(СВЦЭМ!$C$33:$C$776,СВЦЭМ!$A$33:$A$776,$A42,СВЦЭМ!$B$33:$B$776,Y$11)+'СЕТ СН'!$F$9+СВЦЭМ!$D$10+'СЕТ СН'!$F$5-'СЕТ СН'!$F$17</f>
        <v>2617.33562588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01.03.2019</v>
      </c>
      <c r="B48" s="36">
        <f>SUMIFS(СВЦЭМ!$C$33:$C$776,СВЦЭМ!$A$33:$A$776,$A48,СВЦЭМ!$B$33:$B$776,B$47)+'СЕТ СН'!$G$9+СВЦЭМ!$D$10+'СЕТ СН'!$G$5-'СЕТ СН'!$G$17</f>
        <v>3657.0160627999999</v>
      </c>
      <c r="C48" s="36">
        <f>SUMIFS(СВЦЭМ!$C$33:$C$776,СВЦЭМ!$A$33:$A$776,$A48,СВЦЭМ!$B$33:$B$776,C$47)+'СЕТ СН'!$G$9+СВЦЭМ!$D$10+'СЕТ СН'!$G$5-'СЕТ СН'!$G$17</f>
        <v>3687.8174254300002</v>
      </c>
      <c r="D48" s="36">
        <f>SUMIFS(СВЦЭМ!$C$33:$C$776,СВЦЭМ!$A$33:$A$776,$A48,СВЦЭМ!$B$33:$B$776,D$47)+'СЕТ СН'!$G$9+СВЦЭМ!$D$10+'СЕТ СН'!$G$5-'СЕТ СН'!$G$17</f>
        <v>3708.5569382399999</v>
      </c>
      <c r="E48" s="36">
        <f>SUMIFS(СВЦЭМ!$C$33:$C$776,СВЦЭМ!$A$33:$A$776,$A48,СВЦЭМ!$B$33:$B$776,E$47)+'СЕТ СН'!$G$9+СВЦЭМ!$D$10+'СЕТ СН'!$G$5-'СЕТ СН'!$G$17</f>
        <v>3758.00234636</v>
      </c>
      <c r="F48" s="36">
        <f>SUMIFS(СВЦЭМ!$C$33:$C$776,СВЦЭМ!$A$33:$A$776,$A48,СВЦЭМ!$B$33:$B$776,F$47)+'СЕТ СН'!$G$9+СВЦЭМ!$D$10+'СЕТ СН'!$G$5-'СЕТ СН'!$G$17</f>
        <v>3750.5420132499999</v>
      </c>
      <c r="G48" s="36">
        <f>SUMIFS(СВЦЭМ!$C$33:$C$776,СВЦЭМ!$A$33:$A$776,$A48,СВЦЭМ!$B$33:$B$776,G$47)+'СЕТ СН'!$G$9+СВЦЭМ!$D$10+'СЕТ СН'!$G$5-'СЕТ СН'!$G$17</f>
        <v>3692.66340042</v>
      </c>
      <c r="H48" s="36">
        <f>SUMIFS(СВЦЭМ!$C$33:$C$776,СВЦЭМ!$A$33:$A$776,$A48,СВЦЭМ!$B$33:$B$776,H$47)+'СЕТ СН'!$G$9+СВЦЭМ!$D$10+'СЕТ СН'!$G$5-'СЕТ СН'!$G$17</f>
        <v>3631.0458137999999</v>
      </c>
      <c r="I48" s="36">
        <f>SUMIFS(СВЦЭМ!$C$33:$C$776,СВЦЭМ!$A$33:$A$776,$A48,СВЦЭМ!$B$33:$B$776,I$47)+'СЕТ СН'!$G$9+СВЦЭМ!$D$10+'СЕТ СН'!$G$5-'СЕТ СН'!$G$17</f>
        <v>3579.9643756599999</v>
      </c>
      <c r="J48" s="36">
        <f>SUMIFS(СВЦЭМ!$C$33:$C$776,СВЦЭМ!$A$33:$A$776,$A48,СВЦЭМ!$B$33:$B$776,J$47)+'СЕТ СН'!$G$9+СВЦЭМ!$D$10+'СЕТ СН'!$G$5-'СЕТ СН'!$G$17</f>
        <v>3551.0347803499999</v>
      </c>
      <c r="K48" s="36">
        <f>SUMIFS(СВЦЭМ!$C$33:$C$776,СВЦЭМ!$A$33:$A$776,$A48,СВЦЭМ!$B$33:$B$776,K$47)+'СЕТ СН'!$G$9+СВЦЭМ!$D$10+'СЕТ СН'!$G$5-'СЕТ СН'!$G$17</f>
        <v>3532.8601389999999</v>
      </c>
      <c r="L48" s="36">
        <f>SUMIFS(СВЦЭМ!$C$33:$C$776,СВЦЭМ!$A$33:$A$776,$A48,СВЦЭМ!$B$33:$B$776,L$47)+'СЕТ СН'!$G$9+СВЦЭМ!$D$10+'СЕТ СН'!$G$5-'СЕТ СН'!$G$17</f>
        <v>3547.2929697499999</v>
      </c>
      <c r="M48" s="36">
        <f>SUMIFS(СВЦЭМ!$C$33:$C$776,СВЦЭМ!$A$33:$A$776,$A48,СВЦЭМ!$B$33:$B$776,M$47)+'СЕТ СН'!$G$9+СВЦЭМ!$D$10+'СЕТ СН'!$G$5-'СЕТ СН'!$G$17</f>
        <v>3566.7815492999998</v>
      </c>
      <c r="N48" s="36">
        <f>SUMIFS(СВЦЭМ!$C$33:$C$776,СВЦЭМ!$A$33:$A$776,$A48,СВЦЭМ!$B$33:$B$776,N$47)+'СЕТ СН'!$G$9+СВЦЭМ!$D$10+'СЕТ СН'!$G$5-'СЕТ СН'!$G$17</f>
        <v>3621.9842887200002</v>
      </c>
      <c r="O48" s="36">
        <f>SUMIFS(СВЦЭМ!$C$33:$C$776,СВЦЭМ!$A$33:$A$776,$A48,СВЦЭМ!$B$33:$B$776,O$47)+'СЕТ СН'!$G$9+СВЦЭМ!$D$10+'СЕТ СН'!$G$5-'СЕТ СН'!$G$17</f>
        <v>3640.6091609</v>
      </c>
      <c r="P48" s="36">
        <f>SUMIFS(СВЦЭМ!$C$33:$C$776,СВЦЭМ!$A$33:$A$776,$A48,СВЦЭМ!$B$33:$B$776,P$47)+'СЕТ СН'!$G$9+СВЦЭМ!$D$10+'СЕТ СН'!$G$5-'СЕТ СН'!$G$17</f>
        <v>3622.2734731199998</v>
      </c>
      <c r="Q48" s="36">
        <f>SUMIFS(СВЦЭМ!$C$33:$C$776,СВЦЭМ!$A$33:$A$776,$A48,СВЦЭМ!$B$33:$B$776,Q$47)+'СЕТ СН'!$G$9+СВЦЭМ!$D$10+'СЕТ СН'!$G$5-'СЕТ СН'!$G$17</f>
        <v>3628.1935149199999</v>
      </c>
      <c r="R48" s="36">
        <f>SUMIFS(СВЦЭМ!$C$33:$C$776,СВЦЭМ!$A$33:$A$776,$A48,СВЦЭМ!$B$33:$B$776,R$47)+'СЕТ СН'!$G$9+СВЦЭМ!$D$10+'СЕТ СН'!$G$5-'СЕТ СН'!$G$17</f>
        <v>3571.1699383999999</v>
      </c>
      <c r="S48" s="36">
        <f>SUMIFS(СВЦЭМ!$C$33:$C$776,СВЦЭМ!$A$33:$A$776,$A48,СВЦЭМ!$B$33:$B$776,S$47)+'СЕТ СН'!$G$9+СВЦЭМ!$D$10+'СЕТ СН'!$G$5-'СЕТ СН'!$G$17</f>
        <v>3541.7682873599997</v>
      </c>
      <c r="T48" s="36">
        <f>SUMIFS(СВЦЭМ!$C$33:$C$776,СВЦЭМ!$A$33:$A$776,$A48,СВЦЭМ!$B$33:$B$776,T$47)+'СЕТ СН'!$G$9+СВЦЭМ!$D$10+'СЕТ СН'!$G$5-'СЕТ СН'!$G$17</f>
        <v>3523.8975912599999</v>
      </c>
      <c r="U48" s="36">
        <f>SUMIFS(СВЦЭМ!$C$33:$C$776,СВЦЭМ!$A$33:$A$776,$A48,СВЦЭМ!$B$33:$B$776,U$47)+'СЕТ СН'!$G$9+СВЦЭМ!$D$10+'СЕТ СН'!$G$5-'СЕТ СН'!$G$17</f>
        <v>3501.3223943399998</v>
      </c>
      <c r="V48" s="36">
        <f>SUMIFS(СВЦЭМ!$C$33:$C$776,СВЦЭМ!$A$33:$A$776,$A48,СВЦЭМ!$B$33:$B$776,V$47)+'СЕТ СН'!$G$9+СВЦЭМ!$D$10+'СЕТ СН'!$G$5-'СЕТ СН'!$G$17</f>
        <v>3503.3032166799999</v>
      </c>
      <c r="W48" s="36">
        <f>SUMIFS(СВЦЭМ!$C$33:$C$776,СВЦЭМ!$A$33:$A$776,$A48,СВЦЭМ!$B$33:$B$776,W$47)+'СЕТ СН'!$G$9+СВЦЭМ!$D$10+'СЕТ СН'!$G$5-'СЕТ СН'!$G$17</f>
        <v>3514.6500213600002</v>
      </c>
      <c r="X48" s="36">
        <f>SUMIFS(СВЦЭМ!$C$33:$C$776,СВЦЭМ!$A$33:$A$776,$A48,СВЦЭМ!$B$33:$B$776,X$47)+'СЕТ СН'!$G$9+СВЦЭМ!$D$10+'СЕТ СН'!$G$5-'СЕТ СН'!$G$17</f>
        <v>3568.6115345500002</v>
      </c>
      <c r="Y48" s="36">
        <f>SUMIFS(СВЦЭМ!$C$33:$C$776,СВЦЭМ!$A$33:$A$776,$A48,СВЦЭМ!$B$33:$B$776,Y$47)+'СЕТ СН'!$G$9+СВЦЭМ!$D$10+'СЕТ СН'!$G$5-'СЕТ СН'!$G$17</f>
        <v>3624.6787753799999</v>
      </c>
    </row>
    <row r="49" spans="1:25" ht="15.75" x14ac:dyDescent="0.2">
      <c r="A49" s="35">
        <f>A48+1</f>
        <v>43526</v>
      </c>
      <c r="B49" s="36">
        <f>SUMIFS(СВЦЭМ!$C$33:$C$776,СВЦЭМ!$A$33:$A$776,$A49,СВЦЭМ!$B$33:$B$776,B$47)+'СЕТ СН'!$G$9+СВЦЭМ!$D$10+'СЕТ СН'!$G$5-'СЕТ СН'!$G$17</f>
        <v>3660.8202617899997</v>
      </c>
      <c r="C49" s="36">
        <f>SUMIFS(СВЦЭМ!$C$33:$C$776,СВЦЭМ!$A$33:$A$776,$A49,СВЦЭМ!$B$33:$B$776,C$47)+'СЕТ СН'!$G$9+СВЦЭМ!$D$10+'СЕТ СН'!$G$5-'СЕТ СН'!$G$17</f>
        <v>3687.8517689700002</v>
      </c>
      <c r="D49" s="36">
        <f>SUMIFS(СВЦЭМ!$C$33:$C$776,СВЦЭМ!$A$33:$A$776,$A49,СВЦЭМ!$B$33:$B$776,D$47)+'СЕТ СН'!$G$9+СВЦЭМ!$D$10+'СЕТ СН'!$G$5-'СЕТ СН'!$G$17</f>
        <v>3714.4901837400002</v>
      </c>
      <c r="E49" s="36">
        <f>SUMIFS(СВЦЭМ!$C$33:$C$776,СВЦЭМ!$A$33:$A$776,$A49,СВЦЭМ!$B$33:$B$776,E$47)+'СЕТ СН'!$G$9+СВЦЭМ!$D$10+'СЕТ СН'!$G$5-'СЕТ СН'!$G$17</f>
        <v>3714.30797011</v>
      </c>
      <c r="F49" s="36">
        <f>SUMIFS(СВЦЭМ!$C$33:$C$776,СВЦЭМ!$A$33:$A$776,$A49,СВЦЭМ!$B$33:$B$776,F$47)+'СЕТ СН'!$G$9+СВЦЭМ!$D$10+'СЕТ СН'!$G$5-'СЕТ СН'!$G$17</f>
        <v>3708.7233019</v>
      </c>
      <c r="G49" s="36">
        <f>SUMIFS(СВЦЭМ!$C$33:$C$776,СВЦЭМ!$A$33:$A$776,$A49,СВЦЭМ!$B$33:$B$776,G$47)+'СЕТ СН'!$G$9+СВЦЭМ!$D$10+'СЕТ СН'!$G$5-'СЕТ СН'!$G$17</f>
        <v>3715.9392341499997</v>
      </c>
      <c r="H49" s="36">
        <f>SUMIFS(СВЦЭМ!$C$33:$C$776,СВЦЭМ!$A$33:$A$776,$A49,СВЦЭМ!$B$33:$B$776,H$47)+'СЕТ СН'!$G$9+СВЦЭМ!$D$10+'СЕТ СН'!$G$5-'СЕТ СН'!$G$17</f>
        <v>3688.6730810499998</v>
      </c>
      <c r="I49" s="36">
        <f>SUMIFS(СВЦЭМ!$C$33:$C$776,СВЦЭМ!$A$33:$A$776,$A49,СВЦЭМ!$B$33:$B$776,I$47)+'СЕТ СН'!$G$9+СВЦЭМ!$D$10+'СЕТ СН'!$G$5-'СЕТ СН'!$G$17</f>
        <v>3615.0611783499999</v>
      </c>
      <c r="J49" s="36">
        <f>SUMIFS(СВЦЭМ!$C$33:$C$776,СВЦЭМ!$A$33:$A$776,$A49,СВЦЭМ!$B$33:$B$776,J$47)+'СЕТ СН'!$G$9+СВЦЭМ!$D$10+'СЕТ СН'!$G$5-'СЕТ СН'!$G$17</f>
        <v>3560.1033988700001</v>
      </c>
      <c r="K49" s="36">
        <f>SUMIFS(СВЦЭМ!$C$33:$C$776,СВЦЭМ!$A$33:$A$776,$A49,СВЦЭМ!$B$33:$B$776,K$47)+'СЕТ СН'!$G$9+СВЦЭМ!$D$10+'СЕТ СН'!$G$5-'СЕТ СН'!$G$17</f>
        <v>3543.2144792300001</v>
      </c>
      <c r="L49" s="36">
        <f>SUMIFS(СВЦЭМ!$C$33:$C$776,СВЦЭМ!$A$33:$A$776,$A49,СВЦЭМ!$B$33:$B$776,L$47)+'СЕТ СН'!$G$9+СВЦЭМ!$D$10+'СЕТ СН'!$G$5-'СЕТ СН'!$G$17</f>
        <v>3531.7170431099998</v>
      </c>
      <c r="M49" s="36">
        <f>SUMIFS(СВЦЭМ!$C$33:$C$776,СВЦЭМ!$A$33:$A$776,$A49,СВЦЭМ!$B$33:$B$776,M$47)+'СЕТ СН'!$G$9+СВЦЭМ!$D$10+'СЕТ СН'!$G$5-'СЕТ СН'!$G$17</f>
        <v>3549.4004827700001</v>
      </c>
      <c r="N49" s="36">
        <f>SUMIFS(СВЦЭМ!$C$33:$C$776,СВЦЭМ!$A$33:$A$776,$A49,СВЦЭМ!$B$33:$B$776,N$47)+'СЕТ СН'!$G$9+СВЦЭМ!$D$10+'СЕТ СН'!$G$5-'СЕТ СН'!$G$17</f>
        <v>3625.1617991100002</v>
      </c>
      <c r="O49" s="36">
        <f>SUMIFS(СВЦЭМ!$C$33:$C$776,СВЦЭМ!$A$33:$A$776,$A49,СВЦЭМ!$B$33:$B$776,O$47)+'СЕТ СН'!$G$9+СВЦЭМ!$D$10+'СЕТ СН'!$G$5-'СЕТ СН'!$G$17</f>
        <v>3615.7334497299998</v>
      </c>
      <c r="P49" s="36">
        <f>SUMIFS(СВЦЭМ!$C$33:$C$776,СВЦЭМ!$A$33:$A$776,$A49,СВЦЭМ!$B$33:$B$776,P$47)+'СЕТ СН'!$G$9+СВЦЭМ!$D$10+'СЕТ СН'!$G$5-'СЕТ СН'!$G$17</f>
        <v>3639.1553849299999</v>
      </c>
      <c r="Q49" s="36">
        <f>SUMIFS(СВЦЭМ!$C$33:$C$776,СВЦЭМ!$A$33:$A$776,$A49,СВЦЭМ!$B$33:$B$776,Q$47)+'СЕТ СН'!$G$9+СВЦЭМ!$D$10+'СЕТ СН'!$G$5-'СЕТ СН'!$G$17</f>
        <v>3631.9312000700002</v>
      </c>
      <c r="R49" s="36">
        <f>SUMIFS(СВЦЭМ!$C$33:$C$776,СВЦЭМ!$A$33:$A$776,$A49,СВЦЭМ!$B$33:$B$776,R$47)+'СЕТ СН'!$G$9+СВЦЭМ!$D$10+'СЕТ СН'!$G$5-'СЕТ СН'!$G$17</f>
        <v>3596.2480964400002</v>
      </c>
      <c r="S49" s="36">
        <f>SUMIFS(СВЦЭМ!$C$33:$C$776,СВЦЭМ!$A$33:$A$776,$A49,СВЦЭМ!$B$33:$B$776,S$47)+'СЕТ СН'!$G$9+СВЦЭМ!$D$10+'СЕТ СН'!$G$5-'СЕТ СН'!$G$17</f>
        <v>3548.2577240199998</v>
      </c>
      <c r="T49" s="36">
        <f>SUMIFS(СВЦЭМ!$C$33:$C$776,СВЦЭМ!$A$33:$A$776,$A49,СВЦЭМ!$B$33:$B$776,T$47)+'СЕТ СН'!$G$9+СВЦЭМ!$D$10+'СЕТ СН'!$G$5-'СЕТ СН'!$G$17</f>
        <v>3518.8733465400001</v>
      </c>
      <c r="U49" s="36">
        <f>SUMIFS(СВЦЭМ!$C$33:$C$776,СВЦЭМ!$A$33:$A$776,$A49,СВЦЭМ!$B$33:$B$776,U$47)+'СЕТ СН'!$G$9+СВЦЭМ!$D$10+'СЕТ СН'!$G$5-'СЕТ СН'!$G$17</f>
        <v>3480.8738734899998</v>
      </c>
      <c r="V49" s="36">
        <f>SUMIFS(СВЦЭМ!$C$33:$C$776,СВЦЭМ!$A$33:$A$776,$A49,СВЦЭМ!$B$33:$B$776,V$47)+'СЕТ СН'!$G$9+СВЦЭМ!$D$10+'СЕТ СН'!$G$5-'СЕТ СН'!$G$17</f>
        <v>3474.9770044100001</v>
      </c>
      <c r="W49" s="36">
        <f>SUMIFS(СВЦЭМ!$C$33:$C$776,СВЦЭМ!$A$33:$A$776,$A49,СВЦЭМ!$B$33:$B$776,W$47)+'СЕТ СН'!$G$9+СВЦЭМ!$D$10+'СЕТ СН'!$G$5-'СЕТ СН'!$G$17</f>
        <v>3481.1336941</v>
      </c>
      <c r="X49" s="36">
        <f>SUMIFS(СВЦЭМ!$C$33:$C$776,СВЦЭМ!$A$33:$A$776,$A49,СВЦЭМ!$B$33:$B$776,X$47)+'СЕТ СН'!$G$9+СВЦЭМ!$D$10+'СЕТ СН'!$G$5-'СЕТ СН'!$G$17</f>
        <v>3534.8197236599999</v>
      </c>
      <c r="Y49" s="36">
        <f>SUMIFS(СВЦЭМ!$C$33:$C$776,СВЦЭМ!$A$33:$A$776,$A49,СВЦЭМ!$B$33:$B$776,Y$47)+'СЕТ СН'!$G$9+СВЦЭМ!$D$10+'СЕТ СН'!$G$5-'СЕТ СН'!$G$17</f>
        <v>3593.8087470800001</v>
      </c>
    </row>
    <row r="50" spans="1:25" ht="15.75" x14ac:dyDescent="0.2">
      <c r="A50" s="35">
        <f t="shared" ref="A50:A78" si="1">A49+1</f>
        <v>43527</v>
      </c>
      <c r="B50" s="36">
        <f>SUMIFS(СВЦЭМ!$C$33:$C$776,СВЦЭМ!$A$33:$A$776,$A50,СВЦЭМ!$B$33:$B$776,B$47)+'СЕТ СН'!$G$9+СВЦЭМ!$D$10+'СЕТ СН'!$G$5-'СЕТ СН'!$G$17</f>
        <v>3635.2408857399996</v>
      </c>
      <c r="C50" s="36">
        <f>SUMIFS(СВЦЭМ!$C$33:$C$776,СВЦЭМ!$A$33:$A$776,$A50,СВЦЭМ!$B$33:$B$776,C$47)+'СЕТ СН'!$G$9+СВЦЭМ!$D$10+'СЕТ СН'!$G$5-'СЕТ СН'!$G$17</f>
        <v>3656.60365981</v>
      </c>
      <c r="D50" s="36">
        <f>SUMIFS(СВЦЭМ!$C$33:$C$776,СВЦЭМ!$A$33:$A$776,$A50,СВЦЭМ!$B$33:$B$776,D$47)+'СЕТ СН'!$G$9+СВЦЭМ!$D$10+'СЕТ СН'!$G$5-'СЕТ СН'!$G$17</f>
        <v>3699.6303975199999</v>
      </c>
      <c r="E50" s="36">
        <f>SUMIFS(СВЦЭМ!$C$33:$C$776,СВЦЭМ!$A$33:$A$776,$A50,СВЦЭМ!$B$33:$B$776,E$47)+'СЕТ СН'!$G$9+СВЦЭМ!$D$10+'СЕТ СН'!$G$5-'СЕТ СН'!$G$17</f>
        <v>3696.9270950700002</v>
      </c>
      <c r="F50" s="36">
        <f>SUMIFS(СВЦЭМ!$C$33:$C$776,СВЦЭМ!$A$33:$A$776,$A50,СВЦЭМ!$B$33:$B$776,F$47)+'СЕТ СН'!$G$9+СВЦЭМ!$D$10+'СЕТ СН'!$G$5-'СЕТ СН'!$G$17</f>
        <v>3706.3731189099999</v>
      </c>
      <c r="G50" s="36">
        <f>SUMIFS(СВЦЭМ!$C$33:$C$776,СВЦЭМ!$A$33:$A$776,$A50,СВЦЭМ!$B$33:$B$776,G$47)+'СЕТ СН'!$G$9+СВЦЭМ!$D$10+'СЕТ СН'!$G$5-'СЕТ СН'!$G$17</f>
        <v>3700.3248628800002</v>
      </c>
      <c r="H50" s="36">
        <f>SUMIFS(СВЦЭМ!$C$33:$C$776,СВЦЭМ!$A$33:$A$776,$A50,СВЦЭМ!$B$33:$B$776,H$47)+'СЕТ СН'!$G$9+СВЦЭМ!$D$10+'СЕТ СН'!$G$5-'СЕТ СН'!$G$17</f>
        <v>3689.30547329</v>
      </c>
      <c r="I50" s="36">
        <f>SUMIFS(СВЦЭМ!$C$33:$C$776,СВЦЭМ!$A$33:$A$776,$A50,СВЦЭМ!$B$33:$B$776,I$47)+'СЕТ СН'!$G$9+СВЦЭМ!$D$10+'СЕТ СН'!$G$5-'СЕТ СН'!$G$17</f>
        <v>3637.8984095799997</v>
      </c>
      <c r="J50" s="36">
        <f>SUMIFS(СВЦЭМ!$C$33:$C$776,СВЦЭМ!$A$33:$A$776,$A50,СВЦЭМ!$B$33:$B$776,J$47)+'СЕТ СН'!$G$9+СВЦЭМ!$D$10+'СЕТ СН'!$G$5-'СЕТ СН'!$G$17</f>
        <v>3563.7386541699998</v>
      </c>
      <c r="K50" s="36">
        <f>SUMIFS(СВЦЭМ!$C$33:$C$776,СВЦЭМ!$A$33:$A$776,$A50,СВЦЭМ!$B$33:$B$776,K$47)+'СЕТ СН'!$G$9+СВЦЭМ!$D$10+'СЕТ СН'!$G$5-'СЕТ СН'!$G$17</f>
        <v>3503.7453051100001</v>
      </c>
      <c r="L50" s="36">
        <f>SUMIFS(СВЦЭМ!$C$33:$C$776,СВЦЭМ!$A$33:$A$776,$A50,СВЦЭМ!$B$33:$B$776,L$47)+'СЕТ СН'!$G$9+СВЦЭМ!$D$10+'СЕТ СН'!$G$5-'СЕТ СН'!$G$17</f>
        <v>3483.0355805199997</v>
      </c>
      <c r="M50" s="36">
        <f>SUMIFS(СВЦЭМ!$C$33:$C$776,СВЦЭМ!$A$33:$A$776,$A50,СВЦЭМ!$B$33:$B$776,M$47)+'СЕТ СН'!$G$9+СВЦЭМ!$D$10+'СЕТ СН'!$G$5-'СЕТ СН'!$G$17</f>
        <v>3507.68206323</v>
      </c>
      <c r="N50" s="36">
        <f>SUMIFS(СВЦЭМ!$C$33:$C$776,СВЦЭМ!$A$33:$A$776,$A50,СВЦЭМ!$B$33:$B$776,N$47)+'СЕТ СН'!$G$9+СВЦЭМ!$D$10+'СЕТ СН'!$G$5-'СЕТ СН'!$G$17</f>
        <v>3549.69852408</v>
      </c>
      <c r="O50" s="36">
        <f>SUMIFS(СВЦЭМ!$C$33:$C$776,СВЦЭМ!$A$33:$A$776,$A50,СВЦЭМ!$B$33:$B$776,O$47)+'СЕТ СН'!$G$9+СВЦЭМ!$D$10+'СЕТ СН'!$G$5-'СЕТ СН'!$G$17</f>
        <v>3541.2344938299998</v>
      </c>
      <c r="P50" s="36">
        <f>SUMIFS(СВЦЭМ!$C$33:$C$776,СВЦЭМ!$A$33:$A$776,$A50,СВЦЭМ!$B$33:$B$776,P$47)+'СЕТ СН'!$G$9+СВЦЭМ!$D$10+'СЕТ СН'!$G$5-'СЕТ СН'!$G$17</f>
        <v>3555.7459120599997</v>
      </c>
      <c r="Q50" s="36">
        <f>SUMIFS(СВЦЭМ!$C$33:$C$776,СВЦЭМ!$A$33:$A$776,$A50,СВЦЭМ!$B$33:$B$776,Q$47)+'СЕТ СН'!$G$9+СВЦЭМ!$D$10+'СЕТ СН'!$G$5-'СЕТ СН'!$G$17</f>
        <v>3572.0596369800001</v>
      </c>
      <c r="R50" s="36">
        <f>SUMIFS(СВЦЭМ!$C$33:$C$776,СВЦЭМ!$A$33:$A$776,$A50,СВЦЭМ!$B$33:$B$776,R$47)+'СЕТ СН'!$G$9+СВЦЭМ!$D$10+'СЕТ СН'!$G$5-'СЕТ СН'!$G$17</f>
        <v>3581.1468117300001</v>
      </c>
      <c r="S50" s="36">
        <f>SUMIFS(СВЦЭМ!$C$33:$C$776,СВЦЭМ!$A$33:$A$776,$A50,СВЦЭМ!$B$33:$B$776,S$47)+'СЕТ СН'!$G$9+СВЦЭМ!$D$10+'СЕТ СН'!$G$5-'СЕТ СН'!$G$17</f>
        <v>3532.8425207800001</v>
      </c>
      <c r="T50" s="36">
        <f>SUMIFS(СВЦЭМ!$C$33:$C$776,СВЦЭМ!$A$33:$A$776,$A50,СВЦЭМ!$B$33:$B$776,T$47)+'СЕТ СН'!$G$9+СВЦЭМ!$D$10+'СЕТ СН'!$G$5-'СЕТ СН'!$G$17</f>
        <v>3518.2170413899998</v>
      </c>
      <c r="U50" s="36">
        <f>SUMIFS(СВЦЭМ!$C$33:$C$776,СВЦЭМ!$A$33:$A$776,$A50,СВЦЭМ!$B$33:$B$776,U$47)+'СЕТ СН'!$G$9+СВЦЭМ!$D$10+'СЕТ СН'!$G$5-'СЕТ СН'!$G$17</f>
        <v>3455.0896950299998</v>
      </c>
      <c r="V50" s="36">
        <f>SUMIFS(СВЦЭМ!$C$33:$C$776,СВЦЭМ!$A$33:$A$776,$A50,СВЦЭМ!$B$33:$B$776,V$47)+'СЕТ СН'!$G$9+СВЦЭМ!$D$10+'СЕТ СН'!$G$5-'СЕТ СН'!$G$17</f>
        <v>3453.7906809799997</v>
      </c>
      <c r="W50" s="36">
        <f>SUMIFS(СВЦЭМ!$C$33:$C$776,СВЦЭМ!$A$33:$A$776,$A50,СВЦЭМ!$B$33:$B$776,W$47)+'СЕТ СН'!$G$9+СВЦЭМ!$D$10+'СЕТ СН'!$G$5-'СЕТ СН'!$G$17</f>
        <v>3459.46555511</v>
      </c>
      <c r="X50" s="36">
        <f>SUMIFS(СВЦЭМ!$C$33:$C$776,СВЦЭМ!$A$33:$A$776,$A50,СВЦЭМ!$B$33:$B$776,X$47)+'СЕТ СН'!$G$9+СВЦЭМ!$D$10+'СЕТ СН'!$G$5-'СЕТ СН'!$G$17</f>
        <v>3510.0686852600002</v>
      </c>
      <c r="Y50" s="36">
        <f>SUMIFS(СВЦЭМ!$C$33:$C$776,СВЦЭМ!$A$33:$A$776,$A50,СВЦЭМ!$B$33:$B$776,Y$47)+'СЕТ СН'!$G$9+СВЦЭМ!$D$10+'СЕТ СН'!$G$5-'СЕТ СН'!$G$17</f>
        <v>3583.7874262099999</v>
      </c>
    </row>
    <row r="51" spans="1:25" ht="15.75" x14ac:dyDescent="0.2">
      <c r="A51" s="35">
        <f t="shared" si="1"/>
        <v>43528</v>
      </c>
      <c r="B51" s="36">
        <f>SUMIFS(СВЦЭМ!$C$33:$C$776,СВЦЭМ!$A$33:$A$776,$A51,СВЦЭМ!$B$33:$B$776,B$47)+'СЕТ СН'!$G$9+СВЦЭМ!$D$10+'СЕТ СН'!$G$5-'СЕТ СН'!$G$17</f>
        <v>3683.40383574</v>
      </c>
      <c r="C51" s="36">
        <f>SUMIFS(СВЦЭМ!$C$33:$C$776,СВЦЭМ!$A$33:$A$776,$A51,СВЦЭМ!$B$33:$B$776,C$47)+'СЕТ СН'!$G$9+СВЦЭМ!$D$10+'СЕТ СН'!$G$5-'СЕТ СН'!$G$17</f>
        <v>3713.2876397600003</v>
      </c>
      <c r="D51" s="36">
        <f>SUMIFS(СВЦЭМ!$C$33:$C$776,СВЦЭМ!$A$33:$A$776,$A51,СВЦЭМ!$B$33:$B$776,D$47)+'СЕТ СН'!$G$9+СВЦЭМ!$D$10+'СЕТ СН'!$G$5-'СЕТ СН'!$G$17</f>
        <v>3712.1567811800001</v>
      </c>
      <c r="E51" s="36">
        <f>SUMIFS(СВЦЭМ!$C$33:$C$776,СВЦЭМ!$A$33:$A$776,$A51,СВЦЭМ!$B$33:$B$776,E$47)+'СЕТ СН'!$G$9+СВЦЭМ!$D$10+'СЕТ СН'!$G$5-'СЕТ СН'!$G$17</f>
        <v>3712.2365573299999</v>
      </c>
      <c r="F51" s="36">
        <f>SUMIFS(СВЦЭМ!$C$33:$C$776,СВЦЭМ!$A$33:$A$776,$A51,СВЦЭМ!$B$33:$B$776,F$47)+'СЕТ СН'!$G$9+СВЦЭМ!$D$10+'СЕТ СН'!$G$5-'СЕТ СН'!$G$17</f>
        <v>3765.2470147100003</v>
      </c>
      <c r="G51" s="36">
        <f>SUMIFS(СВЦЭМ!$C$33:$C$776,СВЦЭМ!$A$33:$A$776,$A51,СВЦЭМ!$B$33:$B$776,G$47)+'СЕТ СН'!$G$9+СВЦЭМ!$D$10+'СЕТ СН'!$G$5-'СЕТ СН'!$G$17</f>
        <v>3725.9105983299996</v>
      </c>
      <c r="H51" s="36">
        <f>SUMIFS(СВЦЭМ!$C$33:$C$776,СВЦЭМ!$A$33:$A$776,$A51,СВЦЭМ!$B$33:$B$776,H$47)+'СЕТ СН'!$G$9+СВЦЭМ!$D$10+'СЕТ СН'!$G$5-'СЕТ СН'!$G$17</f>
        <v>3680.7072059699999</v>
      </c>
      <c r="I51" s="36">
        <f>SUMIFS(СВЦЭМ!$C$33:$C$776,СВЦЭМ!$A$33:$A$776,$A51,СВЦЭМ!$B$33:$B$776,I$47)+'СЕТ СН'!$G$9+СВЦЭМ!$D$10+'СЕТ СН'!$G$5-'СЕТ СН'!$G$17</f>
        <v>3609.1431265399997</v>
      </c>
      <c r="J51" s="36">
        <f>SUMIFS(СВЦЭМ!$C$33:$C$776,СВЦЭМ!$A$33:$A$776,$A51,СВЦЭМ!$B$33:$B$776,J$47)+'СЕТ СН'!$G$9+СВЦЭМ!$D$10+'СЕТ СН'!$G$5-'СЕТ СН'!$G$17</f>
        <v>3569.0678643299998</v>
      </c>
      <c r="K51" s="36">
        <f>SUMIFS(СВЦЭМ!$C$33:$C$776,СВЦЭМ!$A$33:$A$776,$A51,СВЦЭМ!$B$33:$B$776,K$47)+'СЕТ СН'!$G$9+СВЦЭМ!$D$10+'СЕТ СН'!$G$5-'СЕТ СН'!$G$17</f>
        <v>3548.7631548499999</v>
      </c>
      <c r="L51" s="36">
        <f>SUMIFS(СВЦЭМ!$C$33:$C$776,СВЦЭМ!$A$33:$A$776,$A51,СВЦЭМ!$B$33:$B$776,L$47)+'СЕТ СН'!$G$9+СВЦЭМ!$D$10+'СЕТ СН'!$G$5-'СЕТ СН'!$G$17</f>
        <v>3538.21911744</v>
      </c>
      <c r="M51" s="36">
        <f>SUMIFS(СВЦЭМ!$C$33:$C$776,СВЦЭМ!$A$33:$A$776,$A51,СВЦЭМ!$B$33:$B$776,M$47)+'СЕТ СН'!$G$9+СВЦЭМ!$D$10+'СЕТ СН'!$G$5-'СЕТ СН'!$G$17</f>
        <v>3561.6935570699998</v>
      </c>
      <c r="N51" s="36">
        <f>SUMIFS(СВЦЭМ!$C$33:$C$776,СВЦЭМ!$A$33:$A$776,$A51,СВЦЭМ!$B$33:$B$776,N$47)+'СЕТ СН'!$G$9+СВЦЭМ!$D$10+'СЕТ СН'!$G$5-'СЕТ СН'!$G$17</f>
        <v>3585.3561992800001</v>
      </c>
      <c r="O51" s="36">
        <f>SUMIFS(СВЦЭМ!$C$33:$C$776,СВЦЭМ!$A$33:$A$776,$A51,СВЦЭМ!$B$33:$B$776,O$47)+'СЕТ СН'!$G$9+СВЦЭМ!$D$10+'СЕТ СН'!$G$5-'СЕТ СН'!$G$17</f>
        <v>3593.1584075000001</v>
      </c>
      <c r="P51" s="36">
        <f>SUMIFS(СВЦЭМ!$C$33:$C$776,СВЦЭМ!$A$33:$A$776,$A51,СВЦЭМ!$B$33:$B$776,P$47)+'СЕТ СН'!$G$9+СВЦЭМ!$D$10+'СЕТ СН'!$G$5-'СЕТ СН'!$G$17</f>
        <v>3598.5558560700001</v>
      </c>
      <c r="Q51" s="36">
        <f>SUMIFS(СВЦЭМ!$C$33:$C$776,СВЦЭМ!$A$33:$A$776,$A51,СВЦЭМ!$B$33:$B$776,Q$47)+'СЕТ СН'!$G$9+СВЦЭМ!$D$10+'СЕТ СН'!$G$5-'СЕТ СН'!$G$17</f>
        <v>3600.65070939</v>
      </c>
      <c r="R51" s="36">
        <f>SUMIFS(СВЦЭМ!$C$33:$C$776,СВЦЭМ!$A$33:$A$776,$A51,СВЦЭМ!$B$33:$B$776,R$47)+'СЕТ СН'!$G$9+СВЦЭМ!$D$10+'СЕТ СН'!$G$5-'СЕТ СН'!$G$17</f>
        <v>3580.91841948</v>
      </c>
      <c r="S51" s="36">
        <f>SUMIFS(СВЦЭМ!$C$33:$C$776,СВЦЭМ!$A$33:$A$776,$A51,СВЦЭМ!$B$33:$B$776,S$47)+'СЕТ СН'!$G$9+СВЦЭМ!$D$10+'СЕТ СН'!$G$5-'СЕТ СН'!$G$17</f>
        <v>3498.6938024299998</v>
      </c>
      <c r="T51" s="36">
        <f>SUMIFS(СВЦЭМ!$C$33:$C$776,СВЦЭМ!$A$33:$A$776,$A51,СВЦЭМ!$B$33:$B$776,T$47)+'СЕТ СН'!$G$9+СВЦЭМ!$D$10+'СЕТ СН'!$G$5-'СЕТ СН'!$G$17</f>
        <v>3487.7078240800001</v>
      </c>
      <c r="U51" s="36">
        <f>SUMIFS(СВЦЭМ!$C$33:$C$776,СВЦЭМ!$A$33:$A$776,$A51,СВЦЭМ!$B$33:$B$776,U$47)+'СЕТ СН'!$G$9+СВЦЭМ!$D$10+'СЕТ СН'!$G$5-'СЕТ СН'!$G$17</f>
        <v>3461.6483459299998</v>
      </c>
      <c r="V51" s="36">
        <f>SUMIFS(СВЦЭМ!$C$33:$C$776,СВЦЭМ!$A$33:$A$776,$A51,СВЦЭМ!$B$33:$B$776,V$47)+'СЕТ СН'!$G$9+СВЦЭМ!$D$10+'СЕТ СН'!$G$5-'СЕТ СН'!$G$17</f>
        <v>3460.30505494</v>
      </c>
      <c r="W51" s="36">
        <f>SUMIFS(СВЦЭМ!$C$33:$C$776,СВЦЭМ!$A$33:$A$776,$A51,СВЦЭМ!$B$33:$B$776,W$47)+'СЕТ СН'!$G$9+СВЦЭМ!$D$10+'СЕТ СН'!$G$5-'СЕТ СН'!$G$17</f>
        <v>3464.7133785000001</v>
      </c>
      <c r="X51" s="36">
        <f>SUMIFS(СВЦЭМ!$C$33:$C$776,СВЦЭМ!$A$33:$A$776,$A51,СВЦЭМ!$B$33:$B$776,X$47)+'СЕТ СН'!$G$9+СВЦЭМ!$D$10+'СЕТ СН'!$G$5-'СЕТ СН'!$G$17</f>
        <v>3518.04995444</v>
      </c>
      <c r="Y51" s="36">
        <f>SUMIFS(СВЦЭМ!$C$33:$C$776,СВЦЭМ!$A$33:$A$776,$A51,СВЦЭМ!$B$33:$B$776,Y$47)+'СЕТ СН'!$G$9+СВЦЭМ!$D$10+'СЕТ СН'!$G$5-'СЕТ СН'!$G$17</f>
        <v>3566.5250422499998</v>
      </c>
    </row>
    <row r="52" spans="1:25" ht="15.75" x14ac:dyDescent="0.2">
      <c r="A52" s="35">
        <f t="shared" si="1"/>
        <v>43529</v>
      </c>
      <c r="B52" s="36">
        <f>SUMIFS(СВЦЭМ!$C$33:$C$776,СВЦЭМ!$A$33:$A$776,$A52,СВЦЭМ!$B$33:$B$776,B$47)+'СЕТ СН'!$G$9+СВЦЭМ!$D$10+'СЕТ СН'!$G$5-'СЕТ СН'!$G$17</f>
        <v>3622.9684185699998</v>
      </c>
      <c r="C52" s="36">
        <f>SUMIFS(СВЦЭМ!$C$33:$C$776,СВЦЭМ!$A$33:$A$776,$A52,СВЦЭМ!$B$33:$B$776,C$47)+'СЕТ СН'!$G$9+СВЦЭМ!$D$10+'СЕТ СН'!$G$5-'СЕТ СН'!$G$17</f>
        <v>3625.5297292599998</v>
      </c>
      <c r="D52" s="36">
        <f>SUMIFS(СВЦЭМ!$C$33:$C$776,СВЦЭМ!$A$33:$A$776,$A52,СВЦЭМ!$B$33:$B$776,D$47)+'СЕТ СН'!$G$9+СВЦЭМ!$D$10+'СЕТ СН'!$G$5-'СЕТ СН'!$G$17</f>
        <v>3655.2947620300001</v>
      </c>
      <c r="E52" s="36">
        <f>SUMIFS(СВЦЭМ!$C$33:$C$776,СВЦЭМ!$A$33:$A$776,$A52,СВЦЭМ!$B$33:$B$776,E$47)+'СЕТ СН'!$G$9+СВЦЭМ!$D$10+'СЕТ СН'!$G$5-'СЕТ СН'!$G$17</f>
        <v>3661.2340708699999</v>
      </c>
      <c r="F52" s="36">
        <f>SUMIFS(СВЦЭМ!$C$33:$C$776,СВЦЭМ!$A$33:$A$776,$A52,СВЦЭМ!$B$33:$B$776,F$47)+'СЕТ СН'!$G$9+СВЦЭМ!$D$10+'СЕТ СН'!$G$5-'СЕТ СН'!$G$17</f>
        <v>3679.6055343799999</v>
      </c>
      <c r="G52" s="36">
        <f>SUMIFS(СВЦЭМ!$C$33:$C$776,СВЦЭМ!$A$33:$A$776,$A52,СВЦЭМ!$B$33:$B$776,G$47)+'СЕТ СН'!$G$9+СВЦЭМ!$D$10+'СЕТ СН'!$G$5-'СЕТ СН'!$G$17</f>
        <v>3653.1279217599999</v>
      </c>
      <c r="H52" s="36">
        <f>SUMIFS(СВЦЭМ!$C$33:$C$776,СВЦЭМ!$A$33:$A$776,$A52,СВЦЭМ!$B$33:$B$776,H$47)+'СЕТ СН'!$G$9+СВЦЭМ!$D$10+'СЕТ СН'!$G$5-'СЕТ СН'!$G$17</f>
        <v>3621.77870953</v>
      </c>
      <c r="I52" s="36">
        <f>SUMIFS(СВЦЭМ!$C$33:$C$776,СВЦЭМ!$A$33:$A$776,$A52,СВЦЭМ!$B$33:$B$776,I$47)+'СЕТ СН'!$G$9+СВЦЭМ!$D$10+'СЕТ СН'!$G$5-'СЕТ СН'!$G$17</f>
        <v>3542.4787961299999</v>
      </c>
      <c r="J52" s="36">
        <f>SUMIFS(СВЦЭМ!$C$33:$C$776,СВЦЭМ!$A$33:$A$776,$A52,СВЦЭМ!$B$33:$B$776,J$47)+'СЕТ СН'!$G$9+СВЦЭМ!$D$10+'СЕТ СН'!$G$5-'СЕТ СН'!$G$17</f>
        <v>3506.3707251599999</v>
      </c>
      <c r="K52" s="36">
        <f>SUMIFS(СВЦЭМ!$C$33:$C$776,СВЦЭМ!$A$33:$A$776,$A52,СВЦЭМ!$B$33:$B$776,K$47)+'СЕТ СН'!$G$9+СВЦЭМ!$D$10+'СЕТ СН'!$G$5-'СЕТ СН'!$G$17</f>
        <v>3482.2449127899999</v>
      </c>
      <c r="L52" s="36">
        <f>SUMIFS(СВЦЭМ!$C$33:$C$776,СВЦЭМ!$A$33:$A$776,$A52,СВЦЭМ!$B$33:$B$776,L$47)+'СЕТ СН'!$G$9+СВЦЭМ!$D$10+'СЕТ СН'!$G$5-'СЕТ СН'!$G$17</f>
        <v>3488.2505244899999</v>
      </c>
      <c r="M52" s="36">
        <f>SUMIFS(СВЦЭМ!$C$33:$C$776,СВЦЭМ!$A$33:$A$776,$A52,СВЦЭМ!$B$33:$B$776,M$47)+'СЕТ СН'!$G$9+СВЦЭМ!$D$10+'СЕТ СН'!$G$5-'СЕТ СН'!$G$17</f>
        <v>3517.27950237</v>
      </c>
      <c r="N52" s="36">
        <f>SUMIFS(СВЦЭМ!$C$33:$C$776,СВЦЭМ!$A$33:$A$776,$A52,СВЦЭМ!$B$33:$B$776,N$47)+'СЕТ СН'!$G$9+СВЦЭМ!$D$10+'СЕТ СН'!$G$5-'СЕТ СН'!$G$17</f>
        <v>3564.0562921299997</v>
      </c>
      <c r="O52" s="36">
        <f>SUMIFS(СВЦЭМ!$C$33:$C$776,СВЦЭМ!$A$33:$A$776,$A52,СВЦЭМ!$B$33:$B$776,O$47)+'СЕТ СН'!$G$9+СВЦЭМ!$D$10+'СЕТ СН'!$G$5-'СЕТ СН'!$G$17</f>
        <v>3557.6771730099999</v>
      </c>
      <c r="P52" s="36">
        <f>SUMIFS(СВЦЭМ!$C$33:$C$776,СВЦЭМ!$A$33:$A$776,$A52,СВЦЭМ!$B$33:$B$776,P$47)+'СЕТ СН'!$G$9+СВЦЭМ!$D$10+'СЕТ СН'!$G$5-'СЕТ СН'!$G$17</f>
        <v>3598.3433159000001</v>
      </c>
      <c r="Q52" s="36">
        <f>SUMIFS(СВЦЭМ!$C$33:$C$776,СВЦЭМ!$A$33:$A$776,$A52,СВЦЭМ!$B$33:$B$776,Q$47)+'СЕТ СН'!$G$9+СВЦЭМ!$D$10+'СЕТ СН'!$G$5-'СЕТ СН'!$G$17</f>
        <v>3591.6428762199998</v>
      </c>
      <c r="R52" s="36">
        <f>SUMIFS(СВЦЭМ!$C$33:$C$776,СВЦЭМ!$A$33:$A$776,$A52,СВЦЭМ!$B$33:$B$776,R$47)+'СЕТ СН'!$G$9+СВЦЭМ!$D$10+'СЕТ СН'!$G$5-'СЕТ СН'!$G$17</f>
        <v>3563.0652046699997</v>
      </c>
      <c r="S52" s="36">
        <f>SUMIFS(СВЦЭМ!$C$33:$C$776,СВЦЭМ!$A$33:$A$776,$A52,СВЦЭМ!$B$33:$B$776,S$47)+'СЕТ СН'!$G$9+СВЦЭМ!$D$10+'СЕТ СН'!$G$5-'СЕТ СН'!$G$17</f>
        <v>3505.4007180200001</v>
      </c>
      <c r="T52" s="36">
        <f>SUMIFS(СВЦЭМ!$C$33:$C$776,СВЦЭМ!$A$33:$A$776,$A52,СВЦЭМ!$B$33:$B$776,T$47)+'СЕТ СН'!$G$9+СВЦЭМ!$D$10+'СЕТ СН'!$G$5-'СЕТ СН'!$G$17</f>
        <v>3484.5005199699999</v>
      </c>
      <c r="U52" s="36">
        <f>SUMIFS(СВЦЭМ!$C$33:$C$776,СВЦЭМ!$A$33:$A$776,$A52,СВЦЭМ!$B$33:$B$776,U$47)+'СЕТ СН'!$G$9+СВЦЭМ!$D$10+'СЕТ СН'!$G$5-'СЕТ СН'!$G$17</f>
        <v>3456.9537603399999</v>
      </c>
      <c r="V52" s="36">
        <f>SUMIFS(СВЦЭМ!$C$33:$C$776,СВЦЭМ!$A$33:$A$776,$A52,СВЦЭМ!$B$33:$B$776,V$47)+'СЕТ СН'!$G$9+СВЦЭМ!$D$10+'СЕТ СН'!$G$5-'СЕТ СН'!$G$17</f>
        <v>3451.48892157</v>
      </c>
      <c r="W52" s="36">
        <f>SUMIFS(СВЦЭМ!$C$33:$C$776,СВЦЭМ!$A$33:$A$776,$A52,СВЦЭМ!$B$33:$B$776,W$47)+'СЕТ СН'!$G$9+СВЦЭМ!$D$10+'СЕТ СН'!$G$5-'СЕТ СН'!$G$17</f>
        <v>3456.2974138300001</v>
      </c>
      <c r="X52" s="36">
        <f>SUMIFS(СВЦЭМ!$C$33:$C$776,СВЦЭМ!$A$33:$A$776,$A52,СВЦЭМ!$B$33:$B$776,X$47)+'СЕТ СН'!$G$9+СВЦЭМ!$D$10+'СЕТ СН'!$G$5-'СЕТ СН'!$G$17</f>
        <v>3534.3613368699998</v>
      </c>
      <c r="Y52" s="36">
        <f>SUMIFS(СВЦЭМ!$C$33:$C$776,СВЦЭМ!$A$33:$A$776,$A52,СВЦЭМ!$B$33:$B$776,Y$47)+'СЕТ СН'!$G$9+СВЦЭМ!$D$10+'СЕТ СН'!$G$5-'СЕТ СН'!$G$17</f>
        <v>3608.1082100100002</v>
      </c>
    </row>
    <row r="53" spans="1:25" ht="15.75" x14ac:dyDescent="0.2">
      <c r="A53" s="35">
        <f t="shared" si="1"/>
        <v>43530</v>
      </c>
      <c r="B53" s="36">
        <f>SUMIFS(СВЦЭМ!$C$33:$C$776,СВЦЭМ!$A$33:$A$776,$A53,СВЦЭМ!$B$33:$B$776,B$47)+'СЕТ СН'!$G$9+СВЦЭМ!$D$10+'СЕТ СН'!$G$5-'СЕТ СН'!$G$17</f>
        <v>3672.8509606699999</v>
      </c>
      <c r="C53" s="36">
        <f>SUMIFS(СВЦЭМ!$C$33:$C$776,СВЦЭМ!$A$33:$A$776,$A53,СВЦЭМ!$B$33:$B$776,C$47)+'СЕТ СН'!$G$9+СВЦЭМ!$D$10+'СЕТ СН'!$G$5-'СЕТ СН'!$G$17</f>
        <v>3689.58001393</v>
      </c>
      <c r="D53" s="36">
        <f>SUMIFS(СВЦЭМ!$C$33:$C$776,СВЦЭМ!$A$33:$A$776,$A53,СВЦЭМ!$B$33:$B$776,D$47)+'СЕТ СН'!$G$9+СВЦЭМ!$D$10+'СЕТ СН'!$G$5-'СЕТ СН'!$G$17</f>
        <v>3683.11656963</v>
      </c>
      <c r="E53" s="36">
        <f>SUMIFS(СВЦЭМ!$C$33:$C$776,СВЦЭМ!$A$33:$A$776,$A53,СВЦЭМ!$B$33:$B$776,E$47)+'СЕТ СН'!$G$9+СВЦЭМ!$D$10+'СЕТ СН'!$G$5-'СЕТ СН'!$G$17</f>
        <v>3677.8878548000002</v>
      </c>
      <c r="F53" s="36">
        <f>SUMIFS(СВЦЭМ!$C$33:$C$776,СВЦЭМ!$A$33:$A$776,$A53,СВЦЭМ!$B$33:$B$776,F$47)+'СЕТ СН'!$G$9+СВЦЭМ!$D$10+'СЕТ СН'!$G$5-'СЕТ СН'!$G$17</f>
        <v>3677.9519029900002</v>
      </c>
      <c r="G53" s="36">
        <f>SUMIFS(СВЦЭМ!$C$33:$C$776,СВЦЭМ!$A$33:$A$776,$A53,СВЦЭМ!$B$33:$B$776,G$47)+'СЕТ СН'!$G$9+СВЦЭМ!$D$10+'СЕТ СН'!$G$5-'СЕТ СН'!$G$17</f>
        <v>3665.8791588699996</v>
      </c>
      <c r="H53" s="36">
        <f>SUMIFS(СВЦЭМ!$C$33:$C$776,СВЦЭМ!$A$33:$A$776,$A53,СВЦЭМ!$B$33:$B$776,H$47)+'СЕТ СН'!$G$9+СВЦЭМ!$D$10+'СЕТ СН'!$G$5-'СЕТ СН'!$G$17</f>
        <v>3643.5089326299999</v>
      </c>
      <c r="I53" s="36">
        <f>SUMIFS(СВЦЭМ!$C$33:$C$776,СВЦЭМ!$A$33:$A$776,$A53,СВЦЭМ!$B$33:$B$776,I$47)+'СЕТ СН'!$G$9+СВЦЭМ!$D$10+'СЕТ СН'!$G$5-'СЕТ СН'!$G$17</f>
        <v>3609.0071650299997</v>
      </c>
      <c r="J53" s="36">
        <f>SUMIFS(СВЦЭМ!$C$33:$C$776,СВЦЭМ!$A$33:$A$776,$A53,СВЦЭМ!$B$33:$B$776,J$47)+'СЕТ СН'!$G$9+СВЦЭМ!$D$10+'СЕТ СН'!$G$5-'СЕТ СН'!$G$17</f>
        <v>3598.79772731</v>
      </c>
      <c r="K53" s="36">
        <f>SUMIFS(СВЦЭМ!$C$33:$C$776,СВЦЭМ!$A$33:$A$776,$A53,СВЦЭМ!$B$33:$B$776,K$47)+'СЕТ СН'!$G$9+СВЦЭМ!$D$10+'СЕТ СН'!$G$5-'СЕТ СН'!$G$17</f>
        <v>3571.31843179</v>
      </c>
      <c r="L53" s="36">
        <f>SUMIFS(СВЦЭМ!$C$33:$C$776,СВЦЭМ!$A$33:$A$776,$A53,СВЦЭМ!$B$33:$B$776,L$47)+'СЕТ СН'!$G$9+СВЦЭМ!$D$10+'СЕТ СН'!$G$5-'СЕТ СН'!$G$17</f>
        <v>3566.7343173999998</v>
      </c>
      <c r="M53" s="36">
        <f>SUMIFS(СВЦЭМ!$C$33:$C$776,СВЦЭМ!$A$33:$A$776,$A53,СВЦЭМ!$B$33:$B$776,M$47)+'СЕТ СН'!$G$9+СВЦЭМ!$D$10+'СЕТ СН'!$G$5-'СЕТ СН'!$G$17</f>
        <v>3618.5694125299997</v>
      </c>
      <c r="N53" s="36">
        <f>SUMIFS(СВЦЭМ!$C$33:$C$776,СВЦЭМ!$A$33:$A$776,$A53,СВЦЭМ!$B$33:$B$776,N$47)+'СЕТ СН'!$G$9+СВЦЭМ!$D$10+'СЕТ СН'!$G$5-'СЕТ СН'!$G$17</f>
        <v>3672.25161858</v>
      </c>
      <c r="O53" s="36">
        <f>SUMIFS(СВЦЭМ!$C$33:$C$776,СВЦЭМ!$A$33:$A$776,$A53,СВЦЭМ!$B$33:$B$776,O$47)+'СЕТ СН'!$G$9+СВЦЭМ!$D$10+'СЕТ СН'!$G$5-'СЕТ СН'!$G$17</f>
        <v>3698.9314006699997</v>
      </c>
      <c r="P53" s="36">
        <f>SUMIFS(СВЦЭМ!$C$33:$C$776,СВЦЭМ!$A$33:$A$776,$A53,СВЦЭМ!$B$33:$B$776,P$47)+'СЕТ СН'!$G$9+СВЦЭМ!$D$10+'СЕТ СН'!$G$5-'СЕТ СН'!$G$17</f>
        <v>3713.95742174</v>
      </c>
      <c r="Q53" s="36">
        <f>SUMIFS(СВЦЭМ!$C$33:$C$776,СВЦЭМ!$A$33:$A$776,$A53,СВЦЭМ!$B$33:$B$776,Q$47)+'СЕТ СН'!$G$9+СВЦЭМ!$D$10+'СЕТ СН'!$G$5-'СЕТ СН'!$G$17</f>
        <v>3716.4209511499998</v>
      </c>
      <c r="R53" s="36">
        <f>SUMIFS(СВЦЭМ!$C$33:$C$776,СВЦЭМ!$A$33:$A$776,$A53,СВЦЭМ!$B$33:$B$776,R$47)+'СЕТ СН'!$G$9+СВЦЭМ!$D$10+'СЕТ СН'!$G$5-'СЕТ СН'!$G$17</f>
        <v>3677.6957198</v>
      </c>
      <c r="S53" s="36">
        <f>SUMIFS(СВЦЭМ!$C$33:$C$776,СВЦЭМ!$A$33:$A$776,$A53,СВЦЭМ!$B$33:$B$776,S$47)+'СЕТ СН'!$G$9+СВЦЭМ!$D$10+'СЕТ СН'!$G$5-'СЕТ СН'!$G$17</f>
        <v>3619.2891339899998</v>
      </c>
      <c r="T53" s="36">
        <f>SUMIFS(СВЦЭМ!$C$33:$C$776,СВЦЭМ!$A$33:$A$776,$A53,СВЦЭМ!$B$33:$B$776,T$47)+'СЕТ СН'!$G$9+СВЦЭМ!$D$10+'СЕТ СН'!$G$5-'СЕТ СН'!$G$17</f>
        <v>3584.7974786200002</v>
      </c>
      <c r="U53" s="36">
        <f>SUMIFS(СВЦЭМ!$C$33:$C$776,СВЦЭМ!$A$33:$A$776,$A53,СВЦЭМ!$B$33:$B$776,U$47)+'СЕТ СН'!$G$9+СВЦЭМ!$D$10+'СЕТ СН'!$G$5-'СЕТ СН'!$G$17</f>
        <v>3534.67025646</v>
      </c>
      <c r="V53" s="36">
        <f>SUMIFS(СВЦЭМ!$C$33:$C$776,СВЦЭМ!$A$33:$A$776,$A53,СВЦЭМ!$B$33:$B$776,V$47)+'СЕТ СН'!$G$9+СВЦЭМ!$D$10+'СЕТ СН'!$G$5-'СЕТ СН'!$G$17</f>
        <v>3532.6914779399999</v>
      </c>
      <c r="W53" s="36">
        <f>SUMIFS(СВЦЭМ!$C$33:$C$776,СВЦЭМ!$A$33:$A$776,$A53,СВЦЭМ!$B$33:$B$776,W$47)+'СЕТ СН'!$G$9+СВЦЭМ!$D$10+'СЕТ СН'!$G$5-'СЕТ СН'!$G$17</f>
        <v>3514.0068168500002</v>
      </c>
      <c r="X53" s="36">
        <f>SUMIFS(СВЦЭМ!$C$33:$C$776,СВЦЭМ!$A$33:$A$776,$A53,СВЦЭМ!$B$33:$B$776,X$47)+'СЕТ СН'!$G$9+СВЦЭМ!$D$10+'СЕТ СН'!$G$5-'СЕТ СН'!$G$17</f>
        <v>3555.2217686399999</v>
      </c>
      <c r="Y53" s="36">
        <f>SUMIFS(СВЦЭМ!$C$33:$C$776,СВЦЭМ!$A$33:$A$776,$A53,СВЦЭМ!$B$33:$B$776,Y$47)+'СЕТ СН'!$G$9+СВЦЭМ!$D$10+'СЕТ СН'!$G$5-'СЕТ СН'!$G$17</f>
        <v>3598.6956603399999</v>
      </c>
    </row>
    <row r="54" spans="1:25" ht="15.75" x14ac:dyDescent="0.2">
      <c r="A54" s="35">
        <f t="shared" si="1"/>
        <v>43531</v>
      </c>
      <c r="B54" s="36">
        <f>SUMIFS(СВЦЭМ!$C$33:$C$776,СВЦЭМ!$A$33:$A$776,$A54,СВЦЭМ!$B$33:$B$776,B$47)+'СЕТ СН'!$G$9+СВЦЭМ!$D$10+'СЕТ СН'!$G$5-'СЕТ СН'!$G$17</f>
        <v>3657.1484071</v>
      </c>
      <c r="C54" s="36">
        <f>SUMIFS(СВЦЭМ!$C$33:$C$776,СВЦЭМ!$A$33:$A$776,$A54,СВЦЭМ!$B$33:$B$776,C$47)+'СЕТ СН'!$G$9+СВЦЭМ!$D$10+'СЕТ СН'!$G$5-'СЕТ СН'!$G$17</f>
        <v>3681.0482995900002</v>
      </c>
      <c r="D54" s="36">
        <f>SUMIFS(СВЦЭМ!$C$33:$C$776,СВЦЭМ!$A$33:$A$776,$A54,СВЦЭМ!$B$33:$B$776,D$47)+'СЕТ СН'!$G$9+СВЦЭМ!$D$10+'СЕТ СН'!$G$5-'СЕТ СН'!$G$17</f>
        <v>3663.76731036</v>
      </c>
      <c r="E54" s="36">
        <f>SUMIFS(СВЦЭМ!$C$33:$C$776,СВЦЭМ!$A$33:$A$776,$A54,СВЦЭМ!$B$33:$B$776,E$47)+'СЕТ СН'!$G$9+СВЦЭМ!$D$10+'СЕТ СН'!$G$5-'СЕТ СН'!$G$17</f>
        <v>3666.0108963599996</v>
      </c>
      <c r="F54" s="36">
        <f>SUMIFS(СВЦЭМ!$C$33:$C$776,СВЦЭМ!$A$33:$A$776,$A54,СВЦЭМ!$B$33:$B$776,F$47)+'СЕТ СН'!$G$9+СВЦЭМ!$D$10+'СЕТ СН'!$G$5-'СЕТ СН'!$G$17</f>
        <v>3669.0705514599999</v>
      </c>
      <c r="G54" s="36">
        <f>SUMIFS(СВЦЭМ!$C$33:$C$776,СВЦЭМ!$A$33:$A$776,$A54,СВЦЭМ!$B$33:$B$776,G$47)+'СЕТ СН'!$G$9+СВЦЭМ!$D$10+'СЕТ СН'!$G$5-'СЕТ СН'!$G$17</f>
        <v>3661.9812657800003</v>
      </c>
      <c r="H54" s="36">
        <f>SUMIFS(СВЦЭМ!$C$33:$C$776,СВЦЭМ!$A$33:$A$776,$A54,СВЦЭМ!$B$33:$B$776,H$47)+'СЕТ СН'!$G$9+СВЦЭМ!$D$10+'СЕТ СН'!$G$5-'СЕТ СН'!$G$17</f>
        <v>3618.1379278699997</v>
      </c>
      <c r="I54" s="36">
        <f>SUMIFS(СВЦЭМ!$C$33:$C$776,СВЦЭМ!$A$33:$A$776,$A54,СВЦЭМ!$B$33:$B$776,I$47)+'СЕТ СН'!$G$9+СВЦЭМ!$D$10+'СЕТ СН'!$G$5-'СЕТ СН'!$G$17</f>
        <v>3581.8021043899998</v>
      </c>
      <c r="J54" s="36">
        <f>SUMIFS(СВЦЭМ!$C$33:$C$776,СВЦЭМ!$A$33:$A$776,$A54,СВЦЭМ!$B$33:$B$776,J$47)+'СЕТ СН'!$G$9+СВЦЭМ!$D$10+'СЕТ СН'!$G$5-'СЕТ СН'!$G$17</f>
        <v>3534.5603150100001</v>
      </c>
      <c r="K54" s="36">
        <f>SUMIFS(СВЦЭМ!$C$33:$C$776,СВЦЭМ!$A$33:$A$776,$A54,СВЦЭМ!$B$33:$B$776,K$47)+'СЕТ СН'!$G$9+СВЦЭМ!$D$10+'СЕТ СН'!$G$5-'СЕТ СН'!$G$17</f>
        <v>3515.6230650399998</v>
      </c>
      <c r="L54" s="36">
        <f>SUMIFS(СВЦЭМ!$C$33:$C$776,СВЦЭМ!$A$33:$A$776,$A54,СВЦЭМ!$B$33:$B$776,L$47)+'СЕТ СН'!$G$9+СВЦЭМ!$D$10+'СЕТ СН'!$G$5-'СЕТ СН'!$G$17</f>
        <v>3517.31968899</v>
      </c>
      <c r="M54" s="36">
        <f>SUMIFS(СВЦЭМ!$C$33:$C$776,СВЦЭМ!$A$33:$A$776,$A54,СВЦЭМ!$B$33:$B$776,M$47)+'СЕТ СН'!$G$9+СВЦЭМ!$D$10+'СЕТ СН'!$G$5-'СЕТ СН'!$G$17</f>
        <v>3555.84495879</v>
      </c>
      <c r="N54" s="36">
        <f>SUMIFS(СВЦЭМ!$C$33:$C$776,СВЦЭМ!$A$33:$A$776,$A54,СВЦЭМ!$B$33:$B$776,N$47)+'СЕТ СН'!$G$9+СВЦЭМ!$D$10+'СЕТ СН'!$G$5-'СЕТ СН'!$G$17</f>
        <v>3613.4128688700002</v>
      </c>
      <c r="O54" s="36">
        <f>SUMIFS(СВЦЭМ!$C$33:$C$776,СВЦЭМ!$A$33:$A$776,$A54,СВЦЭМ!$B$33:$B$776,O$47)+'СЕТ СН'!$G$9+СВЦЭМ!$D$10+'СЕТ СН'!$G$5-'СЕТ СН'!$G$17</f>
        <v>3620.7734536899998</v>
      </c>
      <c r="P54" s="36">
        <f>SUMIFS(СВЦЭМ!$C$33:$C$776,СВЦЭМ!$A$33:$A$776,$A54,СВЦЭМ!$B$33:$B$776,P$47)+'СЕТ СН'!$G$9+СВЦЭМ!$D$10+'СЕТ СН'!$G$5-'СЕТ СН'!$G$17</f>
        <v>3636.5325983799999</v>
      </c>
      <c r="Q54" s="36">
        <f>SUMIFS(СВЦЭМ!$C$33:$C$776,СВЦЭМ!$A$33:$A$776,$A54,СВЦЭМ!$B$33:$B$776,Q$47)+'СЕТ СН'!$G$9+СВЦЭМ!$D$10+'СЕТ СН'!$G$5-'СЕТ СН'!$G$17</f>
        <v>3638.5745144299999</v>
      </c>
      <c r="R54" s="36">
        <f>SUMIFS(СВЦЭМ!$C$33:$C$776,СВЦЭМ!$A$33:$A$776,$A54,СВЦЭМ!$B$33:$B$776,R$47)+'СЕТ СН'!$G$9+СВЦЭМ!$D$10+'СЕТ СН'!$G$5-'СЕТ СН'!$G$17</f>
        <v>3613.0324732099998</v>
      </c>
      <c r="S54" s="36">
        <f>SUMIFS(СВЦЭМ!$C$33:$C$776,СВЦЭМ!$A$33:$A$776,$A54,СВЦЭМ!$B$33:$B$776,S$47)+'СЕТ СН'!$G$9+СВЦЭМ!$D$10+'СЕТ СН'!$G$5-'СЕТ СН'!$G$17</f>
        <v>3578.6537124799997</v>
      </c>
      <c r="T54" s="36">
        <f>SUMIFS(СВЦЭМ!$C$33:$C$776,СВЦЭМ!$A$33:$A$776,$A54,СВЦЭМ!$B$33:$B$776,T$47)+'СЕТ СН'!$G$9+СВЦЭМ!$D$10+'СЕТ СН'!$G$5-'СЕТ СН'!$G$17</f>
        <v>3526.7129430099999</v>
      </c>
      <c r="U54" s="36">
        <f>SUMIFS(СВЦЭМ!$C$33:$C$776,СВЦЭМ!$A$33:$A$776,$A54,СВЦЭМ!$B$33:$B$776,U$47)+'СЕТ СН'!$G$9+СВЦЭМ!$D$10+'СЕТ СН'!$G$5-'СЕТ СН'!$G$17</f>
        <v>3513.1981507599999</v>
      </c>
      <c r="V54" s="36">
        <f>SUMIFS(СВЦЭМ!$C$33:$C$776,СВЦЭМ!$A$33:$A$776,$A54,СВЦЭМ!$B$33:$B$776,V$47)+'СЕТ СН'!$G$9+СВЦЭМ!$D$10+'СЕТ СН'!$G$5-'СЕТ СН'!$G$17</f>
        <v>3510.6318670800001</v>
      </c>
      <c r="W54" s="36">
        <f>SUMIFS(СВЦЭМ!$C$33:$C$776,СВЦЭМ!$A$33:$A$776,$A54,СВЦЭМ!$B$33:$B$776,W$47)+'СЕТ СН'!$G$9+СВЦЭМ!$D$10+'СЕТ СН'!$G$5-'СЕТ СН'!$G$17</f>
        <v>3506.9426309</v>
      </c>
      <c r="X54" s="36">
        <f>SUMIFS(СВЦЭМ!$C$33:$C$776,СВЦЭМ!$A$33:$A$776,$A54,СВЦЭМ!$B$33:$B$776,X$47)+'СЕТ СН'!$G$9+СВЦЭМ!$D$10+'СЕТ СН'!$G$5-'СЕТ СН'!$G$17</f>
        <v>3555.6728150499998</v>
      </c>
      <c r="Y54" s="36">
        <f>SUMIFS(СВЦЭМ!$C$33:$C$776,СВЦЭМ!$A$33:$A$776,$A54,СВЦЭМ!$B$33:$B$776,Y$47)+'СЕТ СН'!$G$9+СВЦЭМ!$D$10+'СЕТ СН'!$G$5-'СЕТ СН'!$G$17</f>
        <v>3616.94764295</v>
      </c>
    </row>
    <row r="55" spans="1:25" ht="15.75" x14ac:dyDescent="0.2">
      <c r="A55" s="35">
        <f t="shared" si="1"/>
        <v>43532</v>
      </c>
      <c r="B55" s="36">
        <f>SUMIFS(СВЦЭМ!$C$33:$C$776,СВЦЭМ!$A$33:$A$776,$A55,СВЦЭМ!$B$33:$B$776,B$47)+'СЕТ СН'!$G$9+СВЦЭМ!$D$10+'СЕТ СН'!$G$5-'СЕТ СН'!$G$17</f>
        <v>3686.9811545499997</v>
      </c>
      <c r="C55" s="36">
        <f>SUMIFS(СВЦЭМ!$C$33:$C$776,СВЦЭМ!$A$33:$A$776,$A55,СВЦЭМ!$B$33:$B$776,C$47)+'СЕТ СН'!$G$9+СВЦЭМ!$D$10+'СЕТ СН'!$G$5-'СЕТ СН'!$G$17</f>
        <v>3712.8600297399998</v>
      </c>
      <c r="D55" s="36">
        <f>SUMIFS(СВЦЭМ!$C$33:$C$776,СВЦЭМ!$A$33:$A$776,$A55,СВЦЭМ!$B$33:$B$776,D$47)+'СЕТ СН'!$G$9+СВЦЭМ!$D$10+'СЕТ СН'!$G$5-'СЕТ СН'!$G$17</f>
        <v>3730.9021727099998</v>
      </c>
      <c r="E55" s="36">
        <f>SUMIFS(СВЦЭМ!$C$33:$C$776,СВЦЭМ!$A$33:$A$776,$A55,СВЦЭМ!$B$33:$B$776,E$47)+'СЕТ СН'!$G$9+СВЦЭМ!$D$10+'СЕТ СН'!$G$5-'СЕТ СН'!$G$17</f>
        <v>3746.1222331999998</v>
      </c>
      <c r="F55" s="36">
        <f>SUMIFS(СВЦЭМ!$C$33:$C$776,СВЦЭМ!$A$33:$A$776,$A55,СВЦЭМ!$B$33:$B$776,F$47)+'СЕТ СН'!$G$9+СВЦЭМ!$D$10+'СЕТ СН'!$G$5-'СЕТ СН'!$G$17</f>
        <v>3742.5268016800001</v>
      </c>
      <c r="G55" s="36">
        <f>SUMIFS(СВЦЭМ!$C$33:$C$776,СВЦЭМ!$A$33:$A$776,$A55,СВЦЭМ!$B$33:$B$776,G$47)+'СЕТ СН'!$G$9+СВЦЭМ!$D$10+'СЕТ СН'!$G$5-'СЕТ СН'!$G$17</f>
        <v>3749.5322606</v>
      </c>
      <c r="H55" s="36">
        <f>SUMIFS(СВЦЭМ!$C$33:$C$776,СВЦЭМ!$A$33:$A$776,$A55,СВЦЭМ!$B$33:$B$776,H$47)+'СЕТ СН'!$G$9+СВЦЭМ!$D$10+'СЕТ СН'!$G$5-'СЕТ СН'!$G$17</f>
        <v>3716.7829148599999</v>
      </c>
      <c r="I55" s="36">
        <f>SUMIFS(СВЦЭМ!$C$33:$C$776,СВЦЭМ!$A$33:$A$776,$A55,СВЦЭМ!$B$33:$B$776,I$47)+'СЕТ СН'!$G$9+СВЦЭМ!$D$10+'СЕТ СН'!$G$5-'СЕТ СН'!$G$17</f>
        <v>3620.23485209</v>
      </c>
      <c r="J55" s="36">
        <f>SUMIFS(СВЦЭМ!$C$33:$C$776,СВЦЭМ!$A$33:$A$776,$A55,СВЦЭМ!$B$33:$B$776,J$47)+'СЕТ СН'!$G$9+СВЦЭМ!$D$10+'СЕТ СН'!$G$5-'СЕТ СН'!$G$17</f>
        <v>3544.9668798499997</v>
      </c>
      <c r="K55" s="36">
        <f>SUMIFS(СВЦЭМ!$C$33:$C$776,СВЦЭМ!$A$33:$A$776,$A55,СВЦЭМ!$B$33:$B$776,K$47)+'СЕТ СН'!$G$9+СВЦЭМ!$D$10+'СЕТ СН'!$G$5-'СЕТ СН'!$G$17</f>
        <v>3494.7003369399999</v>
      </c>
      <c r="L55" s="36">
        <f>SUMIFS(СВЦЭМ!$C$33:$C$776,СВЦЭМ!$A$33:$A$776,$A55,СВЦЭМ!$B$33:$B$776,L$47)+'СЕТ СН'!$G$9+СВЦЭМ!$D$10+'СЕТ СН'!$G$5-'СЕТ СН'!$G$17</f>
        <v>3495.8948571400001</v>
      </c>
      <c r="M55" s="36">
        <f>SUMIFS(СВЦЭМ!$C$33:$C$776,СВЦЭМ!$A$33:$A$776,$A55,СВЦЭМ!$B$33:$B$776,M$47)+'СЕТ СН'!$G$9+СВЦЭМ!$D$10+'СЕТ СН'!$G$5-'СЕТ СН'!$G$17</f>
        <v>3511.8889617</v>
      </c>
      <c r="N55" s="36">
        <f>SUMIFS(СВЦЭМ!$C$33:$C$776,СВЦЭМ!$A$33:$A$776,$A55,СВЦЭМ!$B$33:$B$776,N$47)+'СЕТ СН'!$G$9+СВЦЭМ!$D$10+'СЕТ СН'!$G$5-'СЕТ СН'!$G$17</f>
        <v>3587.7957683699997</v>
      </c>
      <c r="O55" s="36">
        <f>SUMIFS(СВЦЭМ!$C$33:$C$776,СВЦЭМ!$A$33:$A$776,$A55,СВЦЭМ!$B$33:$B$776,O$47)+'СЕТ СН'!$G$9+СВЦЭМ!$D$10+'СЕТ СН'!$G$5-'СЕТ СН'!$G$17</f>
        <v>3586.2253359699998</v>
      </c>
      <c r="P55" s="36">
        <f>SUMIFS(СВЦЭМ!$C$33:$C$776,СВЦЭМ!$A$33:$A$776,$A55,СВЦЭМ!$B$33:$B$776,P$47)+'СЕТ СН'!$G$9+СВЦЭМ!$D$10+'СЕТ СН'!$G$5-'СЕТ СН'!$G$17</f>
        <v>3601.4775101800001</v>
      </c>
      <c r="Q55" s="36">
        <f>SUMIFS(СВЦЭМ!$C$33:$C$776,СВЦЭМ!$A$33:$A$776,$A55,СВЦЭМ!$B$33:$B$776,Q$47)+'СЕТ СН'!$G$9+СВЦЭМ!$D$10+'СЕТ СН'!$G$5-'СЕТ СН'!$G$17</f>
        <v>3611.1704447699999</v>
      </c>
      <c r="R55" s="36">
        <f>SUMIFS(СВЦЭМ!$C$33:$C$776,СВЦЭМ!$A$33:$A$776,$A55,СВЦЭМ!$B$33:$B$776,R$47)+'СЕТ СН'!$G$9+СВЦЭМ!$D$10+'СЕТ СН'!$G$5-'СЕТ СН'!$G$17</f>
        <v>3575.6714832399998</v>
      </c>
      <c r="S55" s="36">
        <f>SUMIFS(СВЦЭМ!$C$33:$C$776,СВЦЭМ!$A$33:$A$776,$A55,СВЦЭМ!$B$33:$B$776,S$47)+'СЕТ СН'!$G$9+СВЦЭМ!$D$10+'СЕТ СН'!$G$5-'СЕТ СН'!$G$17</f>
        <v>3523.7570730399998</v>
      </c>
      <c r="T55" s="36">
        <f>SUMIFS(СВЦЭМ!$C$33:$C$776,СВЦЭМ!$A$33:$A$776,$A55,СВЦЭМ!$B$33:$B$776,T$47)+'СЕТ СН'!$G$9+СВЦЭМ!$D$10+'СЕТ СН'!$G$5-'СЕТ СН'!$G$17</f>
        <v>3500.6472325300001</v>
      </c>
      <c r="U55" s="36">
        <f>SUMIFS(СВЦЭМ!$C$33:$C$776,СВЦЭМ!$A$33:$A$776,$A55,СВЦЭМ!$B$33:$B$776,U$47)+'СЕТ СН'!$G$9+СВЦЭМ!$D$10+'СЕТ СН'!$G$5-'СЕТ СН'!$G$17</f>
        <v>3483.38206111</v>
      </c>
      <c r="V55" s="36">
        <f>SUMIFS(СВЦЭМ!$C$33:$C$776,СВЦЭМ!$A$33:$A$776,$A55,СВЦЭМ!$B$33:$B$776,V$47)+'СЕТ СН'!$G$9+СВЦЭМ!$D$10+'СЕТ СН'!$G$5-'СЕТ СН'!$G$17</f>
        <v>3490.5831877999999</v>
      </c>
      <c r="W55" s="36">
        <f>SUMIFS(СВЦЭМ!$C$33:$C$776,СВЦЭМ!$A$33:$A$776,$A55,СВЦЭМ!$B$33:$B$776,W$47)+'СЕТ СН'!$G$9+СВЦЭМ!$D$10+'СЕТ СН'!$G$5-'СЕТ СН'!$G$17</f>
        <v>3466.7396281599999</v>
      </c>
      <c r="X55" s="36">
        <f>SUMIFS(СВЦЭМ!$C$33:$C$776,СВЦЭМ!$A$33:$A$776,$A55,СВЦЭМ!$B$33:$B$776,X$47)+'СЕТ СН'!$G$9+СВЦЭМ!$D$10+'СЕТ СН'!$G$5-'СЕТ СН'!$G$17</f>
        <v>3517.5643720399999</v>
      </c>
      <c r="Y55" s="36">
        <f>SUMIFS(СВЦЭМ!$C$33:$C$776,СВЦЭМ!$A$33:$A$776,$A55,СВЦЭМ!$B$33:$B$776,Y$47)+'СЕТ СН'!$G$9+СВЦЭМ!$D$10+'СЕТ СН'!$G$5-'СЕТ СН'!$G$17</f>
        <v>3575.6366977899997</v>
      </c>
    </row>
    <row r="56" spans="1:25" ht="15.75" x14ac:dyDescent="0.2">
      <c r="A56" s="35">
        <f t="shared" si="1"/>
        <v>43533</v>
      </c>
      <c r="B56" s="36">
        <f>SUMIFS(СВЦЭМ!$C$33:$C$776,СВЦЭМ!$A$33:$A$776,$A56,СВЦЭМ!$B$33:$B$776,B$47)+'СЕТ СН'!$G$9+СВЦЭМ!$D$10+'СЕТ СН'!$G$5-'СЕТ СН'!$G$17</f>
        <v>3613.7851529199997</v>
      </c>
      <c r="C56" s="36">
        <f>SUMIFS(СВЦЭМ!$C$33:$C$776,СВЦЭМ!$A$33:$A$776,$A56,СВЦЭМ!$B$33:$B$776,C$47)+'СЕТ СН'!$G$9+СВЦЭМ!$D$10+'СЕТ СН'!$G$5-'СЕТ СН'!$G$17</f>
        <v>3648.1081147200002</v>
      </c>
      <c r="D56" s="36">
        <f>SUMIFS(СВЦЭМ!$C$33:$C$776,СВЦЭМ!$A$33:$A$776,$A56,СВЦЭМ!$B$33:$B$776,D$47)+'СЕТ СН'!$G$9+СВЦЭМ!$D$10+'СЕТ СН'!$G$5-'СЕТ СН'!$G$17</f>
        <v>3679.8357954799999</v>
      </c>
      <c r="E56" s="36">
        <f>SUMIFS(СВЦЭМ!$C$33:$C$776,СВЦЭМ!$A$33:$A$776,$A56,СВЦЭМ!$B$33:$B$776,E$47)+'СЕТ СН'!$G$9+СВЦЭМ!$D$10+'СЕТ СН'!$G$5-'СЕТ СН'!$G$17</f>
        <v>3669.11763152</v>
      </c>
      <c r="F56" s="36">
        <f>SUMIFS(СВЦЭМ!$C$33:$C$776,СВЦЭМ!$A$33:$A$776,$A56,СВЦЭМ!$B$33:$B$776,F$47)+'СЕТ СН'!$G$9+СВЦЭМ!$D$10+'СЕТ СН'!$G$5-'СЕТ СН'!$G$17</f>
        <v>3699.9555670999998</v>
      </c>
      <c r="G56" s="36">
        <f>SUMIFS(СВЦЭМ!$C$33:$C$776,СВЦЭМ!$A$33:$A$776,$A56,СВЦЭМ!$B$33:$B$776,G$47)+'СЕТ СН'!$G$9+СВЦЭМ!$D$10+'СЕТ СН'!$G$5-'СЕТ СН'!$G$17</f>
        <v>3692.9273461499997</v>
      </c>
      <c r="H56" s="36">
        <f>SUMIFS(СВЦЭМ!$C$33:$C$776,СВЦЭМ!$A$33:$A$776,$A56,СВЦЭМ!$B$33:$B$776,H$47)+'СЕТ СН'!$G$9+СВЦЭМ!$D$10+'СЕТ СН'!$G$5-'СЕТ СН'!$G$17</f>
        <v>3689.27555403</v>
      </c>
      <c r="I56" s="36">
        <f>SUMIFS(СВЦЭМ!$C$33:$C$776,СВЦЭМ!$A$33:$A$776,$A56,СВЦЭМ!$B$33:$B$776,I$47)+'СЕТ СН'!$G$9+СВЦЭМ!$D$10+'СЕТ СН'!$G$5-'СЕТ СН'!$G$17</f>
        <v>3629.3024501800001</v>
      </c>
      <c r="J56" s="36">
        <f>SUMIFS(СВЦЭМ!$C$33:$C$776,СВЦЭМ!$A$33:$A$776,$A56,СВЦЭМ!$B$33:$B$776,J$47)+'СЕТ СН'!$G$9+СВЦЭМ!$D$10+'СЕТ СН'!$G$5-'СЕТ СН'!$G$17</f>
        <v>3542.35958196</v>
      </c>
      <c r="K56" s="36">
        <f>SUMIFS(СВЦЭМ!$C$33:$C$776,СВЦЭМ!$A$33:$A$776,$A56,СВЦЭМ!$B$33:$B$776,K$47)+'СЕТ СН'!$G$9+СВЦЭМ!$D$10+'СЕТ СН'!$G$5-'СЕТ СН'!$G$17</f>
        <v>3525.35448034</v>
      </c>
      <c r="L56" s="36">
        <f>SUMIFS(СВЦЭМ!$C$33:$C$776,СВЦЭМ!$A$33:$A$776,$A56,СВЦЭМ!$B$33:$B$776,L$47)+'СЕТ СН'!$G$9+СВЦЭМ!$D$10+'СЕТ СН'!$G$5-'СЕТ СН'!$G$17</f>
        <v>3520.41371686</v>
      </c>
      <c r="M56" s="36">
        <f>SUMIFS(СВЦЭМ!$C$33:$C$776,СВЦЭМ!$A$33:$A$776,$A56,СВЦЭМ!$B$33:$B$776,M$47)+'СЕТ СН'!$G$9+СВЦЭМ!$D$10+'СЕТ СН'!$G$5-'СЕТ СН'!$G$17</f>
        <v>3551.0668692999998</v>
      </c>
      <c r="N56" s="36">
        <f>SUMIFS(СВЦЭМ!$C$33:$C$776,СВЦЭМ!$A$33:$A$776,$A56,СВЦЭМ!$B$33:$B$776,N$47)+'СЕТ СН'!$G$9+СВЦЭМ!$D$10+'СЕТ СН'!$G$5-'СЕТ СН'!$G$17</f>
        <v>3594.4177427699997</v>
      </c>
      <c r="O56" s="36">
        <f>SUMIFS(СВЦЭМ!$C$33:$C$776,СВЦЭМ!$A$33:$A$776,$A56,СВЦЭМ!$B$33:$B$776,O$47)+'СЕТ СН'!$G$9+СВЦЭМ!$D$10+'СЕТ СН'!$G$5-'СЕТ СН'!$G$17</f>
        <v>3612.89685401</v>
      </c>
      <c r="P56" s="36">
        <f>SUMIFS(СВЦЭМ!$C$33:$C$776,СВЦЭМ!$A$33:$A$776,$A56,СВЦЭМ!$B$33:$B$776,P$47)+'СЕТ СН'!$G$9+СВЦЭМ!$D$10+'СЕТ СН'!$G$5-'СЕТ СН'!$G$17</f>
        <v>3636.1500448100001</v>
      </c>
      <c r="Q56" s="36">
        <f>SUMIFS(СВЦЭМ!$C$33:$C$776,СВЦЭМ!$A$33:$A$776,$A56,СВЦЭМ!$B$33:$B$776,Q$47)+'СЕТ СН'!$G$9+СВЦЭМ!$D$10+'СЕТ СН'!$G$5-'СЕТ СН'!$G$17</f>
        <v>3645.0821605299998</v>
      </c>
      <c r="R56" s="36">
        <f>SUMIFS(СВЦЭМ!$C$33:$C$776,СВЦЭМ!$A$33:$A$776,$A56,СВЦЭМ!$B$33:$B$776,R$47)+'СЕТ СН'!$G$9+СВЦЭМ!$D$10+'СЕТ СН'!$G$5-'СЕТ СН'!$G$17</f>
        <v>3606.3028892799998</v>
      </c>
      <c r="S56" s="36">
        <f>SUMIFS(СВЦЭМ!$C$33:$C$776,СВЦЭМ!$A$33:$A$776,$A56,СВЦЭМ!$B$33:$B$776,S$47)+'СЕТ СН'!$G$9+СВЦЭМ!$D$10+'СЕТ СН'!$G$5-'СЕТ СН'!$G$17</f>
        <v>3543.4116330899997</v>
      </c>
      <c r="T56" s="36">
        <f>SUMIFS(СВЦЭМ!$C$33:$C$776,СВЦЭМ!$A$33:$A$776,$A56,СВЦЭМ!$B$33:$B$776,T$47)+'СЕТ СН'!$G$9+СВЦЭМ!$D$10+'СЕТ СН'!$G$5-'СЕТ СН'!$G$17</f>
        <v>3518.3333972400001</v>
      </c>
      <c r="U56" s="36">
        <f>SUMIFS(СВЦЭМ!$C$33:$C$776,СВЦЭМ!$A$33:$A$776,$A56,СВЦЭМ!$B$33:$B$776,U$47)+'СЕТ СН'!$G$9+СВЦЭМ!$D$10+'СЕТ СН'!$G$5-'СЕТ СН'!$G$17</f>
        <v>3494.7207112400001</v>
      </c>
      <c r="V56" s="36">
        <f>SUMIFS(СВЦЭМ!$C$33:$C$776,СВЦЭМ!$A$33:$A$776,$A56,СВЦЭМ!$B$33:$B$776,V$47)+'СЕТ СН'!$G$9+СВЦЭМ!$D$10+'СЕТ СН'!$G$5-'СЕТ СН'!$G$17</f>
        <v>3487.7077169300001</v>
      </c>
      <c r="W56" s="36">
        <f>SUMIFS(СВЦЭМ!$C$33:$C$776,СВЦЭМ!$A$33:$A$776,$A56,СВЦЭМ!$B$33:$B$776,W$47)+'СЕТ СН'!$G$9+СВЦЭМ!$D$10+'СЕТ СН'!$G$5-'СЕТ СН'!$G$17</f>
        <v>3515.0113953099999</v>
      </c>
      <c r="X56" s="36">
        <f>SUMIFS(СВЦЭМ!$C$33:$C$776,СВЦЭМ!$A$33:$A$776,$A56,СВЦЭМ!$B$33:$B$776,X$47)+'СЕТ СН'!$G$9+СВЦЭМ!$D$10+'СЕТ СН'!$G$5-'СЕТ СН'!$G$17</f>
        <v>3574.9538748</v>
      </c>
      <c r="Y56" s="36">
        <f>SUMIFS(СВЦЭМ!$C$33:$C$776,СВЦЭМ!$A$33:$A$776,$A56,СВЦЭМ!$B$33:$B$776,Y$47)+'СЕТ СН'!$G$9+СВЦЭМ!$D$10+'СЕТ СН'!$G$5-'СЕТ СН'!$G$17</f>
        <v>3592.9979004400002</v>
      </c>
    </row>
    <row r="57" spans="1:25" ht="15.75" x14ac:dyDescent="0.2">
      <c r="A57" s="35">
        <f t="shared" si="1"/>
        <v>43534</v>
      </c>
      <c r="B57" s="36">
        <f>SUMIFS(СВЦЭМ!$C$33:$C$776,СВЦЭМ!$A$33:$A$776,$A57,СВЦЭМ!$B$33:$B$776,B$47)+'СЕТ СН'!$G$9+СВЦЭМ!$D$10+'СЕТ СН'!$G$5-'СЕТ СН'!$G$17</f>
        <v>3640.3404924500001</v>
      </c>
      <c r="C57" s="36">
        <f>SUMIFS(СВЦЭМ!$C$33:$C$776,СВЦЭМ!$A$33:$A$776,$A57,СВЦЭМ!$B$33:$B$776,C$47)+'СЕТ СН'!$G$9+СВЦЭМ!$D$10+'СЕТ СН'!$G$5-'СЕТ СН'!$G$17</f>
        <v>3625.8229496899999</v>
      </c>
      <c r="D57" s="36">
        <f>SUMIFS(СВЦЭМ!$C$33:$C$776,СВЦЭМ!$A$33:$A$776,$A57,СВЦЭМ!$B$33:$B$776,D$47)+'СЕТ СН'!$G$9+СВЦЭМ!$D$10+'СЕТ СН'!$G$5-'СЕТ СН'!$G$17</f>
        <v>3646.9754673400003</v>
      </c>
      <c r="E57" s="36">
        <f>SUMIFS(СВЦЭМ!$C$33:$C$776,СВЦЭМ!$A$33:$A$776,$A57,СВЦЭМ!$B$33:$B$776,E$47)+'СЕТ СН'!$G$9+СВЦЭМ!$D$10+'СЕТ СН'!$G$5-'СЕТ СН'!$G$17</f>
        <v>3651.2348211600001</v>
      </c>
      <c r="F57" s="36">
        <f>SUMIFS(СВЦЭМ!$C$33:$C$776,СВЦЭМ!$A$33:$A$776,$A57,СВЦЭМ!$B$33:$B$776,F$47)+'СЕТ СН'!$G$9+СВЦЭМ!$D$10+'СЕТ СН'!$G$5-'СЕТ СН'!$G$17</f>
        <v>3656.6550814699999</v>
      </c>
      <c r="G57" s="36">
        <f>SUMIFS(СВЦЭМ!$C$33:$C$776,СВЦЭМ!$A$33:$A$776,$A57,СВЦЭМ!$B$33:$B$776,G$47)+'СЕТ СН'!$G$9+СВЦЭМ!$D$10+'СЕТ СН'!$G$5-'СЕТ СН'!$G$17</f>
        <v>3653.49088493</v>
      </c>
      <c r="H57" s="36">
        <f>SUMIFS(СВЦЭМ!$C$33:$C$776,СВЦЭМ!$A$33:$A$776,$A57,СВЦЭМ!$B$33:$B$776,H$47)+'СЕТ СН'!$G$9+СВЦЭМ!$D$10+'СЕТ СН'!$G$5-'СЕТ СН'!$G$17</f>
        <v>3655.2100480899999</v>
      </c>
      <c r="I57" s="36">
        <f>SUMIFS(СВЦЭМ!$C$33:$C$776,СВЦЭМ!$A$33:$A$776,$A57,СВЦЭМ!$B$33:$B$776,I$47)+'СЕТ СН'!$G$9+СВЦЭМ!$D$10+'СЕТ СН'!$G$5-'СЕТ СН'!$G$17</f>
        <v>3623.89363073</v>
      </c>
      <c r="J57" s="36">
        <f>SUMIFS(СВЦЭМ!$C$33:$C$776,СВЦЭМ!$A$33:$A$776,$A57,СВЦЭМ!$B$33:$B$776,J$47)+'СЕТ СН'!$G$9+СВЦЭМ!$D$10+'СЕТ СН'!$G$5-'СЕТ СН'!$G$17</f>
        <v>3574.3651851699997</v>
      </c>
      <c r="K57" s="36">
        <f>SUMIFS(СВЦЭМ!$C$33:$C$776,СВЦЭМ!$A$33:$A$776,$A57,СВЦЭМ!$B$33:$B$776,K$47)+'СЕТ СН'!$G$9+СВЦЭМ!$D$10+'СЕТ СН'!$G$5-'СЕТ СН'!$G$17</f>
        <v>3541.4041462499999</v>
      </c>
      <c r="L57" s="36">
        <f>SUMIFS(СВЦЭМ!$C$33:$C$776,СВЦЭМ!$A$33:$A$776,$A57,СВЦЭМ!$B$33:$B$776,L$47)+'СЕТ СН'!$G$9+СВЦЭМ!$D$10+'СЕТ СН'!$G$5-'СЕТ СН'!$G$17</f>
        <v>3525.97650393</v>
      </c>
      <c r="M57" s="36">
        <f>SUMIFS(СВЦЭМ!$C$33:$C$776,СВЦЭМ!$A$33:$A$776,$A57,СВЦЭМ!$B$33:$B$776,M$47)+'СЕТ СН'!$G$9+СВЦЭМ!$D$10+'СЕТ СН'!$G$5-'СЕТ СН'!$G$17</f>
        <v>3554.8480042800002</v>
      </c>
      <c r="N57" s="36">
        <f>SUMIFS(СВЦЭМ!$C$33:$C$776,СВЦЭМ!$A$33:$A$776,$A57,СВЦЭМ!$B$33:$B$776,N$47)+'СЕТ СН'!$G$9+СВЦЭМ!$D$10+'СЕТ СН'!$G$5-'СЕТ СН'!$G$17</f>
        <v>3612.67379802</v>
      </c>
      <c r="O57" s="36">
        <f>SUMIFS(СВЦЭМ!$C$33:$C$776,СВЦЭМ!$A$33:$A$776,$A57,СВЦЭМ!$B$33:$B$776,O$47)+'СЕТ СН'!$G$9+СВЦЭМ!$D$10+'СЕТ СН'!$G$5-'СЕТ СН'!$G$17</f>
        <v>3619.23878719</v>
      </c>
      <c r="P57" s="36">
        <f>SUMIFS(СВЦЭМ!$C$33:$C$776,СВЦЭМ!$A$33:$A$776,$A57,СВЦЭМ!$B$33:$B$776,P$47)+'СЕТ СН'!$G$9+СВЦЭМ!$D$10+'СЕТ СН'!$G$5-'СЕТ СН'!$G$17</f>
        <v>3629.8332441299999</v>
      </c>
      <c r="Q57" s="36">
        <f>SUMIFS(СВЦЭМ!$C$33:$C$776,СВЦЭМ!$A$33:$A$776,$A57,СВЦЭМ!$B$33:$B$776,Q$47)+'СЕТ СН'!$G$9+СВЦЭМ!$D$10+'СЕТ СН'!$G$5-'СЕТ СН'!$G$17</f>
        <v>3626.0227851499999</v>
      </c>
      <c r="R57" s="36">
        <f>SUMIFS(СВЦЭМ!$C$33:$C$776,СВЦЭМ!$A$33:$A$776,$A57,СВЦЭМ!$B$33:$B$776,R$47)+'СЕТ СН'!$G$9+СВЦЭМ!$D$10+'СЕТ СН'!$G$5-'СЕТ СН'!$G$17</f>
        <v>3602.8572772699999</v>
      </c>
      <c r="S57" s="36">
        <f>SUMIFS(СВЦЭМ!$C$33:$C$776,СВЦЭМ!$A$33:$A$776,$A57,СВЦЭМ!$B$33:$B$776,S$47)+'СЕТ СН'!$G$9+СВЦЭМ!$D$10+'СЕТ СН'!$G$5-'СЕТ СН'!$G$17</f>
        <v>3561.0813315800001</v>
      </c>
      <c r="T57" s="36">
        <f>SUMIFS(СВЦЭМ!$C$33:$C$776,СВЦЭМ!$A$33:$A$776,$A57,СВЦЭМ!$B$33:$B$776,T$47)+'СЕТ СН'!$G$9+СВЦЭМ!$D$10+'СЕТ СН'!$G$5-'СЕТ СН'!$G$17</f>
        <v>3534.6017057600002</v>
      </c>
      <c r="U57" s="36">
        <f>SUMIFS(СВЦЭМ!$C$33:$C$776,СВЦЭМ!$A$33:$A$776,$A57,СВЦЭМ!$B$33:$B$776,U$47)+'СЕТ СН'!$G$9+СВЦЭМ!$D$10+'СЕТ СН'!$G$5-'СЕТ СН'!$G$17</f>
        <v>3491.6243538099998</v>
      </c>
      <c r="V57" s="36">
        <f>SUMIFS(СВЦЭМ!$C$33:$C$776,СВЦЭМ!$A$33:$A$776,$A57,СВЦЭМ!$B$33:$B$776,V$47)+'СЕТ СН'!$G$9+СВЦЭМ!$D$10+'СЕТ СН'!$G$5-'СЕТ СН'!$G$17</f>
        <v>3473.6326593399999</v>
      </c>
      <c r="W57" s="36">
        <f>SUMIFS(СВЦЭМ!$C$33:$C$776,СВЦЭМ!$A$33:$A$776,$A57,СВЦЭМ!$B$33:$B$776,W$47)+'СЕТ СН'!$G$9+СВЦЭМ!$D$10+'СЕТ СН'!$G$5-'СЕТ СН'!$G$17</f>
        <v>3478.2140476099999</v>
      </c>
      <c r="X57" s="36">
        <f>SUMIFS(СВЦЭМ!$C$33:$C$776,СВЦЭМ!$A$33:$A$776,$A57,СВЦЭМ!$B$33:$B$776,X$47)+'СЕТ СН'!$G$9+СВЦЭМ!$D$10+'СЕТ СН'!$G$5-'СЕТ СН'!$G$17</f>
        <v>3535.1480711499999</v>
      </c>
      <c r="Y57" s="36">
        <f>SUMIFS(СВЦЭМ!$C$33:$C$776,СВЦЭМ!$A$33:$A$776,$A57,СВЦЭМ!$B$33:$B$776,Y$47)+'СЕТ СН'!$G$9+СВЦЭМ!$D$10+'СЕТ СН'!$G$5-'СЕТ СН'!$G$17</f>
        <v>3590.76543756</v>
      </c>
    </row>
    <row r="58" spans="1:25" ht="15.75" x14ac:dyDescent="0.2">
      <c r="A58" s="35">
        <f t="shared" si="1"/>
        <v>43535</v>
      </c>
      <c r="B58" s="36">
        <f>SUMIFS(СВЦЭМ!$C$33:$C$776,СВЦЭМ!$A$33:$A$776,$A58,СВЦЭМ!$B$33:$B$776,B$47)+'СЕТ СН'!$G$9+СВЦЭМ!$D$10+'СЕТ СН'!$G$5-'СЕТ СН'!$G$17</f>
        <v>3628.6850569099997</v>
      </c>
      <c r="C58" s="36">
        <f>SUMIFS(СВЦЭМ!$C$33:$C$776,СВЦЭМ!$A$33:$A$776,$A58,СВЦЭМ!$B$33:$B$776,C$47)+'СЕТ СН'!$G$9+СВЦЭМ!$D$10+'СЕТ СН'!$G$5-'СЕТ СН'!$G$17</f>
        <v>3634.8796513099996</v>
      </c>
      <c r="D58" s="36">
        <f>SUMIFS(СВЦЭМ!$C$33:$C$776,СВЦЭМ!$A$33:$A$776,$A58,СВЦЭМ!$B$33:$B$776,D$47)+'СЕТ СН'!$G$9+СВЦЭМ!$D$10+'СЕТ СН'!$G$5-'СЕТ СН'!$G$17</f>
        <v>3661.8763944299999</v>
      </c>
      <c r="E58" s="36">
        <f>SUMIFS(СВЦЭМ!$C$33:$C$776,СВЦЭМ!$A$33:$A$776,$A58,СВЦЭМ!$B$33:$B$776,E$47)+'СЕТ СН'!$G$9+СВЦЭМ!$D$10+'СЕТ СН'!$G$5-'СЕТ СН'!$G$17</f>
        <v>3657.4351297499998</v>
      </c>
      <c r="F58" s="36">
        <f>SUMIFS(СВЦЭМ!$C$33:$C$776,СВЦЭМ!$A$33:$A$776,$A58,СВЦЭМ!$B$33:$B$776,F$47)+'СЕТ СН'!$G$9+СВЦЭМ!$D$10+'СЕТ СН'!$G$5-'СЕТ СН'!$G$17</f>
        <v>3666.4881751000003</v>
      </c>
      <c r="G58" s="36">
        <f>SUMIFS(СВЦЭМ!$C$33:$C$776,СВЦЭМ!$A$33:$A$776,$A58,СВЦЭМ!$B$33:$B$776,G$47)+'СЕТ СН'!$G$9+СВЦЭМ!$D$10+'СЕТ СН'!$G$5-'СЕТ СН'!$G$17</f>
        <v>3673.5494599799999</v>
      </c>
      <c r="H58" s="36">
        <f>SUMIFS(СВЦЭМ!$C$33:$C$776,СВЦЭМ!$A$33:$A$776,$A58,СВЦЭМ!$B$33:$B$776,H$47)+'СЕТ СН'!$G$9+СВЦЭМ!$D$10+'СЕТ СН'!$G$5-'СЕТ СН'!$G$17</f>
        <v>3635.9448284600003</v>
      </c>
      <c r="I58" s="36">
        <f>SUMIFS(СВЦЭМ!$C$33:$C$776,СВЦЭМ!$A$33:$A$776,$A58,СВЦЭМ!$B$33:$B$776,I$47)+'СЕТ СН'!$G$9+СВЦЭМ!$D$10+'СЕТ СН'!$G$5-'СЕТ СН'!$G$17</f>
        <v>3628.9073479999997</v>
      </c>
      <c r="J58" s="36">
        <f>SUMIFS(СВЦЭМ!$C$33:$C$776,СВЦЭМ!$A$33:$A$776,$A58,СВЦЭМ!$B$33:$B$776,J$47)+'СЕТ СН'!$G$9+СВЦЭМ!$D$10+'СЕТ СН'!$G$5-'СЕТ СН'!$G$17</f>
        <v>3606.8590812000002</v>
      </c>
      <c r="K58" s="36">
        <f>SUMIFS(СВЦЭМ!$C$33:$C$776,СВЦЭМ!$A$33:$A$776,$A58,СВЦЭМ!$B$33:$B$776,K$47)+'СЕТ СН'!$G$9+СВЦЭМ!$D$10+'СЕТ СН'!$G$5-'СЕТ СН'!$G$17</f>
        <v>3547.0751799999998</v>
      </c>
      <c r="L58" s="36">
        <f>SUMIFS(СВЦЭМ!$C$33:$C$776,СВЦЭМ!$A$33:$A$776,$A58,СВЦЭМ!$B$33:$B$776,L$47)+'СЕТ СН'!$G$9+СВЦЭМ!$D$10+'СЕТ СН'!$G$5-'СЕТ СН'!$G$17</f>
        <v>3546.6938949</v>
      </c>
      <c r="M58" s="36">
        <f>SUMIFS(СВЦЭМ!$C$33:$C$776,СВЦЭМ!$A$33:$A$776,$A58,СВЦЭМ!$B$33:$B$776,M$47)+'СЕТ СН'!$G$9+СВЦЭМ!$D$10+'СЕТ СН'!$G$5-'СЕТ СН'!$G$17</f>
        <v>3565.72674319</v>
      </c>
      <c r="N58" s="36">
        <f>SUMIFS(СВЦЭМ!$C$33:$C$776,СВЦЭМ!$A$33:$A$776,$A58,СВЦЭМ!$B$33:$B$776,N$47)+'СЕТ СН'!$G$9+СВЦЭМ!$D$10+'СЕТ СН'!$G$5-'СЕТ СН'!$G$17</f>
        <v>3611.3602306499997</v>
      </c>
      <c r="O58" s="36">
        <f>SUMIFS(СВЦЭМ!$C$33:$C$776,СВЦЭМ!$A$33:$A$776,$A58,СВЦЭМ!$B$33:$B$776,O$47)+'СЕТ СН'!$G$9+СВЦЭМ!$D$10+'СЕТ СН'!$G$5-'СЕТ СН'!$G$17</f>
        <v>3621.7124671499996</v>
      </c>
      <c r="P58" s="36">
        <f>SUMIFS(СВЦЭМ!$C$33:$C$776,СВЦЭМ!$A$33:$A$776,$A58,СВЦЭМ!$B$33:$B$776,P$47)+'СЕТ СН'!$G$9+СВЦЭМ!$D$10+'СЕТ СН'!$G$5-'СЕТ СН'!$G$17</f>
        <v>3633.38289321</v>
      </c>
      <c r="Q58" s="36">
        <f>SUMIFS(СВЦЭМ!$C$33:$C$776,СВЦЭМ!$A$33:$A$776,$A58,СВЦЭМ!$B$33:$B$776,Q$47)+'СЕТ СН'!$G$9+СВЦЭМ!$D$10+'СЕТ СН'!$G$5-'СЕТ СН'!$G$17</f>
        <v>3636.12551708</v>
      </c>
      <c r="R58" s="36">
        <f>SUMIFS(СВЦЭМ!$C$33:$C$776,СВЦЭМ!$A$33:$A$776,$A58,СВЦЭМ!$B$33:$B$776,R$47)+'СЕТ СН'!$G$9+СВЦЭМ!$D$10+'СЕТ СН'!$G$5-'СЕТ СН'!$G$17</f>
        <v>3610.7377216899999</v>
      </c>
      <c r="S58" s="36">
        <f>SUMIFS(СВЦЭМ!$C$33:$C$776,СВЦЭМ!$A$33:$A$776,$A58,СВЦЭМ!$B$33:$B$776,S$47)+'СЕТ СН'!$G$9+СВЦЭМ!$D$10+'СЕТ СН'!$G$5-'СЕТ СН'!$G$17</f>
        <v>3608.25516139</v>
      </c>
      <c r="T58" s="36">
        <f>SUMIFS(СВЦЭМ!$C$33:$C$776,СВЦЭМ!$A$33:$A$776,$A58,СВЦЭМ!$B$33:$B$776,T$47)+'СЕТ СН'!$G$9+СВЦЭМ!$D$10+'СЕТ СН'!$G$5-'СЕТ СН'!$G$17</f>
        <v>3598.5099874799998</v>
      </c>
      <c r="U58" s="36">
        <f>SUMIFS(СВЦЭМ!$C$33:$C$776,СВЦЭМ!$A$33:$A$776,$A58,СВЦЭМ!$B$33:$B$776,U$47)+'СЕТ СН'!$G$9+СВЦЭМ!$D$10+'СЕТ СН'!$G$5-'СЕТ СН'!$G$17</f>
        <v>3539.26371621</v>
      </c>
      <c r="V58" s="36">
        <f>SUMIFS(СВЦЭМ!$C$33:$C$776,СВЦЭМ!$A$33:$A$776,$A58,СВЦЭМ!$B$33:$B$776,V$47)+'СЕТ СН'!$G$9+СВЦЭМ!$D$10+'СЕТ СН'!$G$5-'СЕТ СН'!$G$17</f>
        <v>3508.5655626899998</v>
      </c>
      <c r="W58" s="36">
        <f>SUMIFS(СВЦЭМ!$C$33:$C$776,СВЦЭМ!$A$33:$A$776,$A58,СВЦЭМ!$B$33:$B$776,W$47)+'СЕТ СН'!$G$9+СВЦЭМ!$D$10+'СЕТ СН'!$G$5-'СЕТ СН'!$G$17</f>
        <v>3505.7088942400001</v>
      </c>
      <c r="X58" s="36">
        <f>SUMIFS(СВЦЭМ!$C$33:$C$776,СВЦЭМ!$A$33:$A$776,$A58,СВЦЭМ!$B$33:$B$776,X$47)+'СЕТ СН'!$G$9+СВЦЭМ!$D$10+'СЕТ СН'!$G$5-'СЕТ СН'!$G$17</f>
        <v>3521.0575889800002</v>
      </c>
      <c r="Y58" s="36">
        <f>SUMIFS(СВЦЭМ!$C$33:$C$776,СВЦЭМ!$A$33:$A$776,$A58,СВЦЭМ!$B$33:$B$776,Y$47)+'СЕТ СН'!$G$9+СВЦЭМ!$D$10+'СЕТ СН'!$G$5-'СЕТ СН'!$G$17</f>
        <v>3569.2925400099998</v>
      </c>
    </row>
    <row r="59" spans="1:25" ht="15.75" x14ac:dyDescent="0.2">
      <c r="A59" s="35">
        <f t="shared" si="1"/>
        <v>43536</v>
      </c>
      <c r="B59" s="36">
        <f>SUMIFS(СВЦЭМ!$C$33:$C$776,СВЦЭМ!$A$33:$A$776,$A59,СВЦЭМ!$B$33:$B$776,B$47)+'СЕТ СН'!$G$9+СВЦЭМ!$D$10+'СЕТ СН'!$G$5-'СЕТ СН'!$G$17</f>
        <v>3665.9566889600001</v>
      </c>
      <c r="C59" s="36">
        <f>SUMIFS(СВЦЭМ!$C$33:$C$776,СВЦЭМ!$A$33:$A$776,$A59,СВЦЭМ!$B$33:$B$776,C$47)+'СЕТ СН'!$G$9+СВЦЭМ!$D$10+'СЕТ СН'!$G$5-'СЕТ СН'!$G$17</f>
        <v>3667.47780096</v>
      </c>
      <c r="D59" s="36">
        <f>SUMIFS(СВЦЭМ!$C$33:$C$776,СВЦЭМ!$A$33:$A$776,$A59,СВЦЭМ!$B$33:$B$776,D$47)+'СЕТ СН'!$G$9+СВЦЭМ!$D$10+'СЕТ СН'!$G$5-'СЕТ СН'!$G$17</f>
        <v>3682.3912345500003</v>
      </c>
      <c r="E59" s="36">
        <f>SUMIFS(СВЦЭМ!$C$33:$C$776,СВЦЭМ!$A$33:$A$776,$A59,СВЦЭМ!$B$33:$B$776,E$47)+'СЕТ СН'!$G$9+СВЦЭМ!$D$10+'СЕТ СН'!$G$5-'СЕТ СН'!$G$17</f>
        <v>3696.35020846</v>
      </c>
      <c r="F59" s="36">
        <f>SUMIFS(СВЦЭМ!$C$33:$C$776,СВЦЭМ!$A$33:$A$776,$A59,СВЦЭМ!$B$33:$B$776,F$47)+'СЕТ СН'!$G$9+СВЦЭМ!$D$10+'СЕТ СН'!$G$5-'СЕТ СН'!$G$17</f>
        <v>3695.7648061299997</v>
      </c>
      <c r="G59" s="36">
        <f>SUMIFS(СВЦЭМ!$C$33:$C$776,СВЦЭМ!$A$33:$A$776,$A59,СВЦЭМ!$B$33:$B$776,G$47)+'СЕТ СН'!$G$9+СВЦЭМ!$D$10+'СЕТ СН'!$G$5-'СЕТ СН'!$G$17</f>
        <v>3675.6830376299999</v>
      </c>
      <c r="H59" s="36">
        <f>SUMIFS(СВЦЭМ!$C$33:$C$776,СВЦЭМ!$A$33:$A$776,$A59,СВЦЭМ!$B$33:$B$776,H$47)+'СЕТ СН'!$G$9+СВЦЭМ!$D$10+'СЕТ СН'!$G$5-'СЕТ СН'!$G$17</f>
        <v>3642.2664535399999</v>
      </c>
      <c r="I59" s="36">
        <f>SUMIFS(СВЦЭМ!$C$33:$C$776,СВЦЭМ!$A$33:$A$776,$A59,СВЦЭМ!$B$33:$B$776,I$47)+'СЕТ СН'!$G$9+СВЦЭМ!$D$10+'СЕТ СН'!$G$5-'СЕТ СН'!$G$17</f>
        <v>3599.5538537799998</v>
      </c>
      <c r="J59" s="36">
        <f>SUMIFS(СВЦЭМ!$C$33:$C$776,СВЦЭМ!$A$33:$A$776,$A59,СВЦЭМ!$B$33:$B$776,J$47)+'СЕТ СН'!$G$9+СВЦЭМ!$D$10+'СЕТ СН'!$G$5-'СЕТ СН'!$G$17</f>
        <v>3539.0985447399999</v>
      </c>
      <c r="K59" s="36">
        <f>SUMIFS(СВЦЭМ!$C$33:$C$776,СВЦЭМ!$A$33:$A$776,$A59,СВЦЭМ!$B$33:$B$776,K$47)+'СЕТ СН'!$G$9+СВЦЭМ!$D$10+'СЕТ СН'!$G$5-'СЕТ СН'!$G$17</f>
        <v>3519.23310317</v>
      </c>
      <c r="L59" s="36">
        <f>SUMIFS(СВЦЭМ!$C$33:$C$776,СВЦЭМ!$A$33:$A$776,$A59,СВЦЭМ!$B$33:$B$776,L$47)+'СЕТ СН'!$G$9+СВЦЭМ!$D$10+'СЕТ СН'!$G$5-'СЕТ СН'!$G$17</f>
        <v>3513.97158098</v>
      </c>
      <c r="M59" s="36">
        <f>SUMIFS(СВЦЭМ!$C$33:$C$776,СВЦЭМ!$A$33:$A$776,$A59,СВЦЭМ!$B$33:$B$776,M$47)+'СЕТ СН'!$G$9+СВЦЭМ!$D$10+'СЕТ СН'!$G$5-'СЕТ СН'!$G$17</f>
        <v>3542.2990156400001</v>
      </c>
      <c r="N59" s="36">
        <f>SUMIFS(СВЦЭМ!$C$33:$C$776,СВЦЭМ!$A$33:$A$776,$A59,СВЦЭМ!$B$33:$B$776,N$47)+'СЕТ СН'!$G$9+СВЦЭМ!$D$10+'СЕТ СН'!$G$5-'СЕТ СН'!$G$17</f>
        <v>3569.0345414499998</v>
      </c>
      <c r="O59" s="36">
        <f>SUMIFS(СВЦЭМ!$C$33:$C$776,СВЦЭМ!$A$33:$A$776,$A59,СВЦЭМ!$B$33:$B$776,O$47)+'СЕТ СН'!$G$9+СВЦЭМ!$D$10+'СЕТ СН'!$G$5-'СЕТ СН'!$G$17</f>
        <v>3605.43891239</v>
      </c>
      <c r="P59" s="36">
        <f>SUMIFS(СВЦЭМ!$C$33:$C$776,СВЦЭМ!$A$33:$A$776,$A59,СВЦЭМ!$B$33:$B$776,P$47)+'СЕТ СН'!$G$9+СВЦЭМ!$D$10+'СЕТ СН'!$G$5-'СЕТ СН'!$G$17</f>
        <v>3597.9929007800001</v>
      </c>
      <c r="Q59" s="36">
        <f>SUMIFS(СВЦЭМ!$C$33:$C$776,СВЦЭМ!$A$33:$A$776,$A59,СВЦЭМ!$B$33:$B$776,Q$47)+'СЕТ СН'!$G$9+СВЦЭМ!$D$10+'СЕТ СН'!$G$5-'СЕТ СН'!$G$17</f>
        <v>3586.1546671400001</v>
      </c>
      <c r="R59" s="36">
        <f>SUMIFS(СВЦЭМ!$C$33:$C$776,СВЦЭМ!$A$33:$A$776,$A59,СВЦЭМ!$B$33:$B$776,R$47)+'СЕТ СН'!$G$9+СВЦЭМ!$D$10+'СЕТ СН'!$G$5-'СЕТ СН'!$G$17</f>
        <v>3566.5302513799998</v>
      </c>
      <c r="S59" s="36">
        <f>SUMIFS(СВЦЭМ!$C$33:$C$776,СВЦЭМ!$A$33:$A$776,$A59,СВЦЭМ!$B$33:$B$776,S$47)+'СЕТ СН'!$G$9+СВЦЭМ!$D$10+'СЕТ СН'!$G$5-'СЕТ СН'!$G$17</f>
        <v>3528.2888441800001</v>
      </c>
      <c r="T59" s="36">
        <f>SUMIFS(СВЦЭМ!$C$33:$C$776,СВЦЭМ!$A$33:$A$776,$A59,СВЦЭМ!$B$33:$B$776,T$47)+'СЕТ СН'!$G$9+СВЦЭМ!$D$10+'СЕТ СН'!$G$5-'СЕТ СН'!$G$17</f>
        <v>3504.7556085799997</v>
      </c>
      <c r="U59" s="36">
        <f>SUMIFS(СВЦЭМ!$C$33:$C$776,СВЦЭМ!$A$33:$A$776,$A59,СВЦЭМ!$B$33:$B$776,U$47)+'СЕТ СН'!$G$9+СВЦЭМ!$D$10+'СЕТ СН'!$G$5-'СЕТ СН'!$G$17</f>
        <v>3495.95052343</v>
      </c>
      <c r="V59" s="36">
        <f>SUMIFS(СВЦЭМ!$C$33:$C$776,СВЦЭМ!$A$33:$A$776,$A59,СВЦЭМ!$B$33:$B$776,V$47)+'СЕТ СН'!$G$9+СВЦЭМ!$D$10+'СЕТ СН'!$G$5-'СЕТ СН'!$G$17</f>
        <v>3514.31029253</v>
      </c>
      <c r="W59" s="36">
        <f>SUMIFS(СВЦЭМ!$C$33:$C$776,СВЦЭМ!$A$33:$A$776,$A59,СВЦЭМ!$B$33:$B$776,W$47)+'СЕТ СН'!$G$9+СВЦЭМ!$D$10+'СЕТ СН'!$G$5-'СЕТ СН'!$G$17</f>
        <v>3556.2564421799998</v>
      </c>
      <c r="X59" s="36">
        <f>SUMIFS(СВЦЭМ!$C$33:$C$776,СВЦЭМ!$A$33:$A$776,$A59,СВЦЭМ!$B$33:$B$776,X$47)+'СЕТ СН'!$G$9+СВЦЭМ!$D$10+'СЕТ СН'!$G$5-'СЕТ СН'!$G$17</f>
        <v>3625.60142864</v>
      </c>
      <c r="Y59" s="36">
        <f>SUMIFS(СВЦЭМ!$C$33:$C$776,СВЦЭМ!$A$33:$A$776,$A59,СВЦЭМ!$B$33:$B$776,Y$47)+'СЕТ СН'!$G$9+СВЦЭМ!$D$10+'СЕТ СН'!$G$5-'СЕТ СН'!$G$17</f>
        <v>3657.6738318299999</v>
      </c>
    </row>
    <row r="60" spans="1:25" ht="15.75" x14ac:dyDescent="0.2">
      <c r="A60" s="35">
        <f t="shared" si="1"/>
        <v>43537</v>
      </c>
      <c r="B60" s="36">
        <f>SUMIFS(СВЦЭМ!$C$33:$C$776,СВЦЭМ!$A$33:$A$776,$A60,СВЦЭМ!$B$33:$B$776,B$47)+'СЕТ СН'!$G$9+СВЦЭМ!$D$10+'СЕТ СН'!$G$5-'СЕТ СН'!$G$17</f>
        <v>3673.27571786</v>
      </c>
      <c r="C60" s="36">
        <f>SUMIFS(СВЦЭМ!$C$33:$C$776,СВЦЭМ!$A$33:$A$776,$A60,СВЦЭМ!$B$33:$B$776,C$47)+'СЕТ СН'!$G$9+СВЦЭМ!$D$10+'СЕТ СН'!$G$5-'СЕТ СН'!$G$17</f>
        <v>3699.7647811500001</v>
      </c>
      <c r="D60" s="36">
        <f>SUMIFS(СВЦЭМ!$C$33:$C$776,СВЦЭМ!$A$33:$A$776,$A60,СВЦЭМ!$B$33:$B$776,D$47)+'СЕТ СН'!$G$9+СВЦЭМ!$D$10+'СЕТ СН'!$G$5-'СЕТ СН'!$G$17</f>
        <v>3716.9225719400001</v>
      </c>
      <c r="E60" s="36">
        <f>SUMIFS(СВЦЭМ!$C$33:$C$776,СВЦЭМ!$A$33:$A$776,$A60,СВЦЭМ!$B$33:$B$776,E$47)+'СЕТ СН'!$G$9+СВЦЭМ!$D$10+'СЕТ СН'!$G$5-'СЕТ СН'!$G$17</f>
        <v>3724.52487053</v>
      </c>
      <c r="F60" s="36">
        <f>SUMIFS(СВЦЭМ!$C$33:$C$776,СВЦЭМ!$A$33:$A$776,$A60,СВЦЭМ!$B$33:$B$776,F$47)+'СЕТ СН'!$G$9+СВЦЭМ!$D$10+'СЕТ СН'!$G$5-'СЕТ СН'!$G$17</f>
        <v>3735.6682779100001</v>
      </c>
      <c r="G60" s="36">
        <f>SUMIFS(СВЦЭМ!$C$33:$C$776,СВЦЭМ!$A$33:$A$776,$A60,СВЦЭМ!$B$33:$B$776,G$47)+'СЕТ СН'!$G$9+СВЦЭМ!$D$10+'СЕТ СН'!$G$5-'СЕТ СН'!$G$17</f>
        <v>3724.7433709500001</v>
      </c>
      <c r="H60" s="36">
        <f>SUMIFS(СВЦЭМ!$C$33:$C$776,СВЦЭМ!$A$33:$A$776,$A60,СВЦЭМ!$B$33:$B$776,H$47)+'СЕТ СН'!$G$9+СВЦЭМ!$D$10+'СЕТ СН'!$G$5-'СЕТ СН'!$G$17</f>
        <v>3672.9409322800002</v>
      </c>
      <c r="I60" s="36">
        <f>SUMIFS(СВЦЭМ!$C$33:$C$776,СВЦЭМ!$A$33:$A$776,$A60,СВЦЭМ!$B$33:$B$776,I$47)+'СЕТ СН'!$G$9+СВЦЭМ!$D$10+'СЕТ СН'!$G$5-'СЕТ СН'!$G$17</f>
        <v>3596.5056678199999</v>
      </c>
      <c r="J60" s="36">
        <f>SUMIFS(СВЦЭМ!$C$33:$C$776,СВЦЭМ!$A$33:$A$776,$A60,СВЦЭМ!$B$33:$B$776,J$47)+'СЕТ СН'!$G$9+СВЦЭМ!$D$10+'СЕТ СН'!$G$5-'СЕТ СН'!$G$17</f>
        <v>3557.80230024</v>
      </c>
      <c r="K60" s="36">
        <f>SUMIFS(СВЦЭМ!$C$33:$C$776,СВЦЭМ!$A$33:$A$776,$A60,СВЦЭМ!$B$33:$B$776,K$47)+'СЕТ СН'!$G$9+СВЦЭМ!$D$10+'СЕТ СН'!$G$5-'СЕТ СН'!$G$17</f>
        <v>3518.2724155300002</v>
      </c>
      <c r="L60" s="36">
        <f>SUMIFS(СВЦЭМ!$C$33:$C$776,СВЦЭМ!$A$33:$A$776,$A60,СВЦЭМ!$B$33:$B$776,L$47)+'СЕТ СН'!$G$9+СВЦЭМ!$D$10+'СЕТ СН'!$G$5-'СЕТ СН'!$G$17</f>
        <v>3520.5492651099999</v>
      </c>
      <c r="M60" s="36">
        <f>SUMIFS(СВЦЭМ!$C$33:$C$776,СВЦЭМ!$A$33:$A$776,$A60,СВЦЭМ!$B$33:$B$776,M$47)+'СЕТ СН'!$G$9+СВЦЭМ!$D$10+'СЕТ СН'!$G$5-'СЕТ СН'!$G$17</f>
        <v>3547.3236370200002</v>
      </c>
      <c r="N60" s="36">
        <f>SUMIFS(СВЦЭМ!$C$33:$C$776,СВЦЭМ!$A$33:$A$776,$A60,СВЦЭМ!$B$33:$B$776,N$47)+'СЕТ СН'!$G$9+СВЦЭМ!$D$10+'СЕТ СН'!$G$5-'СЕТ СН'!$G$17</f>
        <v>3578.57401046</v>
      </c>
      <c r="O60" s="36">
        <f>SUMIFS(СВЦЭМ!$C$33:$C$776,СВЦЭМ!$A$33:$A$776,$A60,СВЦЭМ!$B$33:$B$776,O$47)+'СЕТ СН'!$G$9+СВЦЭМ!$D$10+'СЕТ СН'!$G$5-'СЕТ СН'!$G$17</f>
        <v>3599.74277519</v>
      </c>
      <c r="P60" s="36">
        <f>SUMIFS(СВЦЭМ!$C$33:$C$776,СВЦЭМ!$A$33:$A$776,$A60,СВЦЭМ!$B$33:$B$776,P$47)+'СЕТ СН'!$G$9+СВЦЭМ!$D$10+'СЕТ СН'!$G$5-'СЕТ СН'!$G$17</f>
        <v>3612.52545138</v>
      </c>
      <c r="Q60" s="36">
        <f>SUMIFS(СВЦЭМ!$C$33:$C$776,СВЦЭМ!$A$33:$A$776,$A60,СВЦЭМ!$B$33:$B$776,Q$47)+'СЕТ СН'!$G$9+СВЦЭМ!$D$10+'СЕТ СН'!$G$5-'СЕТ СН'!$G$17</f>
        <v>3611.9674297399997</v>
      </c>
      <c r="R60" s="36">
        <f>SUMIFS(СВЦЭМ!$C$33:$C$776,СВЦЭМ!$A$33:$A$776,$A60,СВЦЭМ!$B$33:$B$776,R$47)+'СЕТ СН'!$G$9+СВЦЭМ!$D$10+'СЕТ СН'!$G$5-'СЕТ СН'!$G$17</f>
        <v>3573.2825529800002</v>
      </c>
      <c r="S60" s="36">
        <f>SUMIFS(СВЦЭМ!$C$33:$C$776,СВЦЭМ!$A$33:$A$776,$A60,СВЦЭМ!$B$33:$B$776,S$47)+'СЕТ СН'!$G$9+СВЦЭМ!$D$10+'СЕТ СН'!$G$5-'СЕТ СН'!$G$17</f>
        <v>3519.9902311799997</v>
      </c>
      <c r="T60" s="36">
        <f>SUMIFS(СВЦЭМ!$C$33:$C$776,СВЦЭМ!$A$33:$A$776,$A60,СВЦЭМ!$B$33:$B$776,T$47)+'СЕТ СН'!$G$9+СВЦЭМ!$D$10+'СЕТ СН'!$G$5-'СЕТ СН'!$G$17</f>
        <v>3497.115726</v>
      </c>
      <c r="U60" s="36">
        <f>SUMIFS(СВЦЭМ!$C$33:$C$776,СВЦЭМ!$A$33:$A$776,$A60,СВЦЭМ!$B$33:$B$776,U$47)+'СЕТ СН'!$G$9+СВЦЭМ!$D$10+'СЕТ СН'!$G$5-'СЕТ СН'!$G$17</f>
        <v>3487.35563589</v>
      </c>
      <c r="V60" s="36">
        <f>SUMIFS(СВЦЭМ!$C$33:$C$776,СВЦЭМ!$A$33:$A$776,$A60,СВЦЭМ!$B$33:$B$776,V$47)+'СЕТ СН'!$G$9+СВЦЭМ!$D$10+'СЕТ СН'!$G$5-'СЕТ СН'!$G$17</f>
        <v>3485.9101285199999</v>
      </c>
      <c r="W60" s="36">
        <f>SUMIFS(СВЦЭМ!$C$33:$C$776,СВЦЭМ!$A$33:$A$776,$A60,СВЦЭМ!$B$33:$B$776,W$47)+'СЕТ СН'!$G$9+СВЦЭМ!$D$10+'СЕТ СН'!$G$5-'СЕТ СН'!$G$17</f>
        <v>3498.0283425099997</v>
      </c>
      <c r="X60" s="36">
        <f>SUMIFS(СВЦЭМ!$C$33:$C$776,СВЦЭМ!$A$33:$A$776,$A60,СВЦЭМ!$B$33:$B$776,X$47)+'СЕТ СН'!$G$9+СВЦЭМ!$D$10+'СЕТ СН'!$G$5-'СЕТ СН'!$G$17</f>
        <v>3553.4192815699998</v>
      </c>
      <c r="Y60" s="36">
        <f>SUMIFS(СВЦЭМ!$C$33:$C$776,СВЦЭМ!$A$33:$A$776,$A60,СВЦЭМ!$B$33:$B$776,Y$47)+'СЕТ СН'!$G$9+СВЦЭМ!$D$10+'СЕТ СН'!$G$5-'СЕТ СН'!$G$17</f>
        <v>3597.1697733599999</v>
      </c>
    </row>
    <row r="61" spans="1:25" ht="15.75" x14ac:dyDescent="0.2">
      <c r="A61" s="35">
        <f t="shared" si="1"/>
        <v>43538</v>
      </c>
      <c r="B61" s="36">
        <f>SUMIFS(СВЦЭМ!$C$33:$C$776,СВЦЭМ!$A$33:$A$776,$A61,СВЦЭМ!$B$33:$B$776,B$47)+'СЕТ СН'!$G$9+СВЦЭМ!$D$10+'СЕТ СН'!$G$5-'СЕТ СН'!$G$17</f>
        <v>3713.9749903299999</v>
      </c>
      <c r="C61" s="36">
        <f>SUMIFS(СВЦЭМ!$C$33:$C$776,СВЦЭМ!$A$33:$A$776,$A61,СВЦЭМ!$B$33:$B$776,C$47)+'СЕТ СН'!$G$9+СВЦЭМ!$D$10+'СЕТ СН'!$G$5-'СЕТ СН'!$G$17</f>
        <v>3741.5600185599997</v>
      </c>
      <c r="D61" s="36">
        <f>SUMIFS(СВЦЭМ!$C$33:$C$776,СВЦЭМ!$A$33:$A$776,$A61,СВЦЭМ!$B$33:$B$776,D$47)+'СЕТ СН'!$G$9+СВЦЭМ!$D$10+'СЕТ СН'!$G$5-'СЕТ СН'!$G$17</f>
        <v>3757.8497197699999</v>
      </c>
      <c r="E61" s="36">
        <f>SUMIFS(СВЦЭМ!$C$33:$C$776,СВЦЭМ!$A$33:$A$776,$A61,СВЦЭМ!$B$33:$B$776,E$47)+'СЕТ СН'!$G$9+СВЦЭМ!$D$10+'СЕТ СН'!$G$5-'СЕТ СН'!$G$17</f>
        <v>3745.01095132</v>
      </c>
      <c r="F61" s="36">
        <f>SUMIFS(СВЦЭМ!$C$33:$C$776,СВЦЭМ!$A$33:$A$776,$A61,СВЦЭМ!$B$33:$B$776,F$47)+'СЕТ СН'!$G$9+СВЦЭМ!$D$10+'СЕТ СН'!$G$5-'СЕТ СН'!$G$17</f>
        <v>3747.1189073400001</v>
      </c>
      <c r="G61" s="36">
        <f>SUMIFS(СВЦЭМ!$C$33:$C$776,СВЦЭМ!$A$33:$A$776,$A61,СВЦЭМ!$B$33:$B$776,G$47)+'СЕТ СН'!$G$9+СВЦЭМ!$D$10+'СЕТ СН'!$G$5-'СЕТ СН'!$G$17</f>
        <v>3721.2730999</v>
      </c>
      <c r="H61" s="36">
        <f>SUMIFS(СВЦЭМ!$C$33:$C$776,СВЦЭМ!$A$33:$A$776,$A61,СВЦЭМ!$B$33:$B$776,H$47)+'СЕТ СН'!$G$9+СВЦЭМ!$D$10+'СЕТ СН'!$G$5-'СЕТ СН'!$G$17</f>
        <v>3650.88758796</v>
      </c>
      <c r="I61" s="36">
        <f>SUMIFS(СВЦЭМ!$C$33:$C$776,СВЦЭМ!$A$33:$A$776,$A61,СВЦЭМ!$B$33:$B$776,I$47)+'СЕТ СН'!$G$9+СВЦЭМ!$D$10+'СЕТ СН'!$G$5-'СЕТ СН'!$G$17</f>
        <v>3586.3836101299999</v>
      </c>
      <c r="J61" s="36">
        <f>SUMIFS(СВЦЭМ!$C$33:$C$776,СВЦЭМ!$A$33:$A$776,$A61,СВЦЭМ!$B$33:$B$776,J$47)+'СЕТ СН'!$G$9+СВЦЭМ!$D$10+'СЕТ СН'!$G$5-'СЕТ СН'!$G$17</f>
        <v>3543.0806534100002</v>
      </c>
      <c r="K61" s="36">
        <f>SUMIFS(СВЦЭМ!$C$33:$C$776,СВЦЭМ!$A$33:$A$776,$A61,СВЦЭМ!$B$33:$B$776,K$47)+'СЕТ СН'!$G$9+СВЦЭМ!$D$10+'СЕТ СН'!$G$5-'СЕТ СН'!$G$17</f>
        <v>3520.88013082</v>
      </c>
      <c r="L61" s="36">
        <f>SUMIFS(СВЦЭМ!$C$33:$C$776,СВЦЭМ!$A$33:$A$776,$A61,СВЦЭМ!$B$33:$B$776,L$47)+'СЕТ СН'!$G$9+СВЦЭМ!$D$10+'СЕТ СН'!$G$5-'СЕТ СН'!$G$17</f>
        <v>3513.1323134499999</v>
      </c>
      <c r="M61" s="36">
        <f>SUMIFS(СВЦЭМ!$C$33:$C$776,СВЦЭМ!$A$33:$A$776,$A61,СВЦЭМ!$B$33:$B$776,M$47)+'СЕТ СН'!$G$9+СВЦЭМ!$D$10+'СЕТ СН'!$G$5-'СЕТ СН'!$G$17</f>
        <v>3567.7856121699997</v>
      </c>
      <c r="N61" s="36">
        <f>SUMIFS(СВЦЭМ!$C$33:$C$776,СВЦЭМ!$A$33:$A$776,$A61,СВЦЭМ!$B$33:$B$776,N$47)+'СЕТ СН'!$G$9+СВЦЭМ!$D$10+'СЕТ СН'!$G$5-'СЕТ СН'!$G$17</f>
        <v>3599.2593074400002</v>
      </c>
      <c r="O61" s="36">
        <f>SUMIFS(СВЦЭМ!$C$33:$C$776,СВЦЭМ!$A$33:$A$776,$A61,СВЦЭМ!$B$33:$B$776,O$47)+'СЕТ СН'!$G$9+СВЦЭМ!$D$10+'СЕТ СН'!$G$5-'СЕТ СН'!$G$17</f>
        <v>3603.4914053299999</v>
      </c>
      <c r="P61" s="36">
        <f>SUMIFS(СВЦЭМ!$C$33:$C$776,СВЦЭМ!$A$33:$A$776,$A61,СВЦЭМ!$B$33:$B$776,P$47)+'СЕТ СН'!$G$9+СВЦЭМ!$D$10+'СЕТ СН'!$G$5-'СЕТ СН'!$G$17</f>
        <v>3630.0380066899997</v>
      </c>
      <c r="Q61" s="36">
        <f>SUMIFS(СВЦЭМ!$C$33:$C$776,СВЦЭМ!$A$33:$A$776,$A61,СВЦЭМ!$B$33:$B$776,Q$47)+'СЕТ СН'!$G$9+СВЦЭМ!$D$10+'СЕТ СН'!$G$5-'СЕТ СН'!$G$17</f>
        <v>3626.8042683899998</v>
      </c>
      <c r="R61" s="36">
        <f>SUMIFS(СВЦЭМ!$C$33:$C$776,СВЦЭМ!$A$33:$A$776,$A61,СВЦЭМ!$B$33:$B$776,R$47)+'СЕТ СН'!$G$9+СВЦЭМ!$D$10+'СЕТ СН'!$G$5-'СЕТ СН'!$G$17</f>
        <v>3587.6157957699997</v>
      </c>
      <c r="S61" s="36">
        <f>SUMIFS(СВЦЭМ!$C$33:$C$776,СВЦЭМ!$A$33:$A$776,$A61,СВЦЭМ!$B$33:$B$776,S$47)+'СЕТ СН'!$G$9+СВЦЭМ!$D$10+'СЕТ СН'!$G$5-'СЕТ СН'!$G$17</f>
        <v>3548.2079222299999</v>
      </c>
      <c r="T61" s="36">
        <f>SUMIFS(СВЦЭМ!$C$33:$C$776,СВЦЭМ!$A$33:$A$776,$A61,СВЦЭМ!$B$33:$B$776,T$47)+'СЕТ СН'!$G$9+СВЦЭМ!$D$10+'СЕТ СН'!$G$5-'СЕТ СН'!$G$17</f>
        <v>3516.5944046300001</v>
      </c>
      <c r="U61" s="36">
        <f>SUMIFS(СВЦЭМ!$C$33:$C$776,СВЦЭМ!$A$33:$A$776,$A61,СВЦЭМ!$B$33:$B$776,U$47)+'СЕТ СН'!$G$9+СВЦЭМ!$D$10+'СЕТ СН'!$G$5-'СЕТ СН'!$G$17</f>
        <v>3471.6510607499999</v>
      </c>
      <c r="V61" s="36">
        <f>SUMIFS(СВЦЭМ!$C$33:$C$776,СВЦЭМ!$A$33:$A$776,$A61,СВЦЭМ!$B$33:$B$776,V$47)+'СЕТ СН'!$G$9+СВЦЭМ!$D$10+'СЕТ СН'!$G$5-'СЕТ СН'!$G$17</f>
        <v>3469.17831682</v>
      </c>
      <c r="W61" s="36">
        <f>SUMIFS(СВЦЭМ!$C$33:$C$776,СВЦЭМ!$A$33:$A$776,$A61,СВЦЭМ!$B$33:$B$776,W$47)+'СЕТ СН'!$G$9+СВЦЭМ!$D$10+'СЕТ СН'!$G$5-'СЕТ СН'!$G$17</f>
        <v>3452.3493737099998</v>
      </c>
      <c r="X61" s="36">
        <f>SUMIFS(СВЦЭМ!$C$33:$C$776,СВЦЭМ!$A$33:$A$776,$A61,СВЦЭМ!$B$33:$B$776,X$47)+'СЕТ СН'!$G$9+СВЦЭМ!$D$10+'СЕТ СН'!$G$5-'СЕТ СН'!$G$17</f>
        <v>3479.4039962299998</v>
      </c>
      <c r="Y61" s="36">
        <f>SUMIFS(СВЦЭМ!$C$33:$C$776,СВЦЭМ!$A$33:$A$776,$A61,СВЦЭМ!$B$33:$B$776,Y$47)+'СЕТ СН'!$G$9+СВЦЭМ!$D$10+'СЕТ СН'!$G$5-'СЕТ СН'!$G$17</f>
        <v>3520.8488491099997</v>
      </c>
    </row>
    <row r="62" spans="1:25" ht="15.75" x14ac:dyDescent="0.2">
      <c r="A62" s="35">
        <f t="shared" si="1"/>
        <v>43539</v>
      </c>
      <c r="B62" s="36">
        <f>SUMIFS(СВЦЭМ!$C$33:$C$776,СВЦЭМ!$A$33:$A$776,$A62,СВЦЭМ!$B$33:$B$776,B$47)+'СЕТ СН'!$G$9+СВЦЭМ!$D$10+'СЕТ СН'!$G$5-'СЕТ СН'!$G$17</f>
        <v>3675.4849391500002</v>
      </c>
      <c r="C62" s="36">
        <f>SUMIFS(СВЦЭМ!$C$33:$C$776,СВЦЭМ!$A$33:$A$776,$A62,СВЦЭМ!$B$33:$B$776,C$47)+'СЕТ СН'!$G$9+СВЦЭМ!$D$10+'СЕТ СН'!$G$5-'СЕТ СН'!$G$17</f>
        <v>3739.5810612599998</v>
      </c>
      <c r="D62" s="36">
        <f>SUMIFS(СВЦЭМ!$C$33:$C$776,СВЦЭМ!$A$33:$A$776,$A62,СВЦЭМ!$B$33:$B$776,D$47)+'СЕТ СН'!$G$9+СВЦЭМ!$D$10+'СЕТ СН'!$G$5-'СЕТ СН'!$G$17</f>
        <v>3738.7903627799997</v>
      </c>
      <c r="E62" s="36">
        <f>SUMIFS(СВЦЭМ!$C$33:$C$776,СВЦЭМ!$A$33:$A$776,$A62,СВЦЭМ!$B$33:$B$776,E$47)+'СЕТ СН'!$G$9+СВЦЭМ!$D$10+'СЕТ СН'!$G$5-'СЕТ СН'!$G$17</f>
        <v>3748.8789141899997</v>
      </c>
      <c r="F62" s="36">
        <f>SUMIFS(СВЦЭМ!$C$33:$C$776,СВЦЭМ!$A$33:$A$776,$A62,СВЦЭМ!$B$33:$B$776,F$47)+'СЕТ СН'!$G$9+СВЦЭМ!$D$10+'СЕТ СН'!$G$5-'СЕТ СН'!$G$17</f>
        <v>3743.7421457599999</v>
      </c>
      <c r="G62" s="36">
        <f>SUMIFS(СВЦЭМ!$C$33:$C$776,СВЦЭМ!$A$33:$A$776,$A62,СВЦЭМ!$B$33:$B$776,G$47)+'СЕТ СН'!$G$9+СВЦЭМ!$D$10+'СЕТ СН'!$G$5-'СЕТ СН'!$G$17</f>
        <v>3712.4021657499998</v>
      </c>
      <c r="H62" s="36">
        <f>SUMIFS(СВЦЭМ!$C$33:$C$776,СВЦЭМ!$A$33:$A$776,$A62,СВЦЭМ!$B$33:$B$776,H$47)+'СЕТ СН'!$G$9+СВЦЭМ!$D$10+'СЕТ СН'!$G$5-'СЕТ СН'!$G$17</f>
        <v>3667.1690944800002</v>
      </c>
      <c r="I62" s="36">
        <f>SUMIFS(СВЦЭМ!$C$33:$C$776,СВЦЭМ!$A$33:$A$776,$A62,СВЦЭМ!$B$33:$B$776,I$47)+'СЕТ СН'!$G$9+СВЦЭМ!$D$10+'СЕТ СН'!$G$5-'СЕТ СН'!$G$17</f>
        <v>3610.0408935200003</v>
      </c>
      <c r="J62" s="36">
        <f>SUMIFS(СВЦЭМ!$C$33:$C$776,СВЦЭМ!$A$33:$A$776,$A62,СВЦЭМ!$B$33:$B$776,J$47)+'СЕТ СН'!$G$9+СВЦЭМ!$D$10+'СЕТ СН'!$G$5-'СЕТ СН'!$G$17</f>
        <v>3567.8126359399998</v>
      </c>
      <c r="K62" s="36">
        <f>SUMIFS(СВЦЭМ!$C$33:$C$776,СВЦЭМ!$A$33:$A$776,$A62,СВЦЭМ!$B$33:$B$776,K$47)+'СЕТ СН'!$G$9+СВЦЭМ!$D$10+'СЕТ СН'!$G$5-'СЕТ СН'!$G$17</f>
        <v>3566.3654673299998</v>
      </c>
      <c r="L62" s="36">
        <f>SUMIFS(СВЦЭМ!$C$33:$C$776,СВЦЭМ!$A$33:$A$776,$A62,СВЦЭМ!$B$33:$B$776,L$47)+'СЕТ СН'!$G$9+СВЦЭМ!$D$10+'СЕТ СН'!$G$5-'СЕТ СН'!$G$17</f>
        <v>3574.7792125400001</v>
      </c>
      <c r="M62" s="36">
        <f>SUMIFS(СВЦЭМ!$C$33:$C$776,СВЦЭМ!$A$33:$A$776,$A62,СВЦЭМ!$B$33:$B$776,M$47)+'СЕТ СН'!$G$9+СВЦЭМ!$D$10+'СЕТ СН'!$G$5-'СЕТ СН'!$G$17</f>
        <v>3590.5800489799999</v>
      </c>
      <c r="N62" s="36">
        <f>SUMIFS(СВЦЭМ!$C$33:$C$776,СВЦЭМ!$A$33:$A$776,$A62,СВЦЭМ!$B$33:$B$776,N$47)+'СЕТ СН'!$G$9+СВЦЭМ!$D$10+'СЕТ СН'!$G$5-'СЕТ СН'!$G$17</f>
        <v>3583.43367721</v>
      </c>
      <c r="O62" s="36">
        <f>SUMIFS(СВЦЭМ!$C$33:$C$776,СВЦЭМ!$A$33:$A$776,$A62,СВЦЭМ!$B$33:$B$776,O$47)+'СЕТ СН'!$G$9+СВЦЭМ!$D$10+'СЕТ СН'!$G$5-'СЕТ СН'!$G$17</f>
        <v>3607.9235058599998</v>
      </c>
      <c r="P62" s="36">
        <f>SUMIFS(СВЦЭМ!$C$33:$C$776,СВЦЭМ!$A$33:$A$776,$A62,СВЦЭМ!$B$33:$B$776,P$47)+'СЕТ СН'!$G$9+СВЦЭМ!$D$10+'СЕТ СН'!$G$5-'СЕТ СН'!$G$17</f>
        <v>3649.3170675000001</v>
      </c>
      <c r="Q62" s="36">
        <f>SUMIFS(СВЦЭМ!$C$33:$C$776,СВЦЭМ!$A$33:$A$776,$A62,СВЦЭМ!$B$33:$B$776,Q$47)+'СЕТ СН'!$G$9+СВЦЭМ!$D$10+'СЕТ СН'!$G$5-'СЕТ СН'!$G$17</f>
        <v>3596.9154998700001</v>
      </c>
      <c r="R62" s="36">
        <f>SUMIFS(СВЦЭМ!$C$33:$C$776,СВЦЭМ!$A$33:$A$776,$A62,СВЦЭМ!$B$33:$B$776,R$47)+'СЕТ СН'!$G$9+СВЦЭМ!$D$10+'СЕТ СН'!$G$5-'СЕТ СН'!$G$17</f>
        <v>3552.3878436999998</v>
      </c>
      <c r="S62" s="36">
        <f>SUMIFS(СВЦЭМ!$C$33:$C$776,СВЦЭМ!$A$33:$A$776,$A62,СВЦЭМ!$B$33:$B$776,S$47)+'СЕТ СН'!$G$9+СВЦЭМ!$D$10+'СЕТ СН'!$G$5-'СЕТ СН'!$G$17</f>
        <v>3536.2207887200002</v>
      </c>
      <c r="T62" s="36">
        <f>SUMIFS(СВЦЭМ!$C$33:$C$776,СВЦЭМ!$A$33:$A$776,$A62,СВЦЭМ!$B$33:$B$776,T$47)+'СЕТ СН'!$G$9+СВЦЭМ!$D$10+'СЕТ СН'!$G$5-'СЕТ СН'!$G$17</f>
        <v>3498.07125683</v>
      </c>
      <c r="U62" s="36">
        <f>SUMIFS(СВЦЭМ!$C$33:$C$776,СВЦЭМ!$A$33:$A$776,$A62,СВЦЭМ!$B$33:$B$776,U$47)+'СЕТ СН'!$G$9+СВЦЭМ!$D$10+'СЕТ СН'!$G$5-'СЕТ СН'!$G$17</f>
        <v>3512.3700776199998</v>
      </c>
      <c r="V62" s="36">
        <f>SUMIFS(СВЦЭМ!$C$33:$C$776,СВЦЭМ!$A$33:$A$776,$A62,СВЦЭМ!$B$33:$B$776,V$47)+'СЕТ СН'!$G$9+СВЦЭМ!$D$10+'СЕТ СН'!$G$5-'СЕТ СН'!$G$17</f>
        <v>3500.6953193300001</v>
      </c>
      <c r="W62" s="36">
        <f>SUMIFS(СВЦЭМ!$C$33:$C$776,СВЦЭМ!$A$33:$A$776,$A62,СВЦЭМ!$B$33:$B$776,W$47)+'СЕТ СН'!$G$9+СВЦЭМ!$D$10+'СЕТ СН'!$G$5-'СЕТ СН'!$G$17</f>
        <v>3510.9237487999999</v>
      </c>
      <c r="X62" s="36">
        <f>SUMIFS(СВЦЭМ!$C$33:$C$776,СВЦЭМ!$A$33:$A$776,$A62,СВЦЭМ!$B$33:$B$776,X$47)+'СЕТ СН'!$G$9+СВЦЭМ!$D$10+'СЕТ СН'!$G$5-'СЕТ СН'!$G$17</f>
        <v>3519.3474382499999</v>
      </c>
      <c r="Y62" s="36">
        <f>SUMIFS(СВЦЭМ!$C$33:$C$776,СВЦЭМ!$A$33:$A$776,$A62,СВЦЭМ!$B$33:$B$776,Y$47)+'СЕТ СН'!$G$9+СВЦЭМ!$D$10+'СЕТ СН'!$G$5-'СЕТ СН'!$G$17</f>
        <v>3563.07460894</v>
      </c>
    </row>
    <row r="63" spans="1:25" ht="15.75" x14ac:dyDescent="0.2">
      <c r="A63" s="35">
        <f t="shared" si="1"/>
        <v>43540</v>
      </c>
      <c r="B63" s="36">
        <f>SUMIFS(СВЦЭМ!$C$33:$C$776,СВЦЭМ!$A$33:$A$776,$A63,СВЦЭМ!$B$33:$B$776,B$47)+'СЕТ СН'!$G$9+СВЦЭМ!$D$10+'СЕТ СН'!$G$5-'СЕТ СН'!$G$17</f>
        <v>3618.8828573399996</v>
      </c>
      <c r="C63" s="36">
        <f>SUMIFS(СВЦЭМ!$C$33:$C$776,СВЦЭМ!$A$33:$A$776,$A63,СВЦЭМ!$B$33:$B$776,C$47)+'СЕТ СН'!$G$9+СВЦЭМ!$D$10+'СЕТ СН'!$G$5-'СЕТ СН'!$G$17</f>
        <v>3654.8422364899998</v>
      </c>
      <c r="D63" s="36">
        <f>SUMIFS(СВЦЭМ!$C$33:$C$776,СВЦЭМ!$A$33:$A$776,$A63,СВЦЭМ!$B$33:$B$776,D$47)+'СЕТ СН'!$G$9+СВЦЭМ!$D$10+'СЕТ СН'!$G$5-'СЕТ СН'!$G$17</f>
        <v>3685.1059522599999</v>
      </c>
      <c r="E63" s="36">
        <f>SUMIFS(СВЦЭМ!$C$33:$C$776,СВЦЭМ!$A$33:$A$776,$A63,СВЦЭМ!$B$33:$B$776,E$47)+'СЕТ СН'!$G$9+СВЦЭМ!$D$10+'СЕТ СН'!$G$5-'СЕТ СН'!$G$17</f>
        <v>3695.7384198999998</v>
      </c>
      <c r="F63" s="36">
        <f>SUMIFS(СВЦЭМ!$C$33:$C$776,СВЦЭМ!$A$33:$A$776,$A63,СВЦЭМ!$B$33:$B$776,F$47)+'СЕТ СН'!$G$9+СВЦЭМ!$D$10+'СЕТ СН'!$G$5-'СЕТ СН'!$G$17</f>
        <v>3713.3028894700001</v>
      </c>
      <c r="G63" s="36">
        <f>SUMIFS(СВЦЭМ!$C$33:$C$776,СВЦЭМ!$A$33:$A$776,$A63,СВЦЭМ!$B$33:$B$776,G$47)+'СЕТ СН'!$G$9+СВЦЭМ!$D$10+'СЕТ СН'!$G$5-'СЕТ СН'!$G$17</f>
        <v>3704.2160066699998</v>
      </c>
      <c r="H63" s="36">
        <f>SUMIFS(СВЦЭМ!$C$33:$C$776,СВЦЭМ!$A$33:$A$776,$A63,СВЦЭМ!$B$33:$B$776,H$47)+'СЕТ СН'!$G$9+СВЦЭМ!$D$10+'СЕТ СН'!$G$5-'СЕТ СН'!$G$17</f>
        <v>3668.8224088299999</v>
      </c>
      <c r="I63" s="36">
        <f>SUMIFS(СВЦЭМ!$C$33:$C$776,СВЦЭМ!$A$33:$A$776,$A63,СВЦЭМ!$B$33:$B$776,I$47)+'СЕТ СН'!$G$9+СВЦЭМ!$D$10+'СЕТ СН'!$G$5-'СЕТ СН'!$G$17</f>
        <v>3592.9850022000001</v>
      </c>
      <c r="J63" s="36">
        <f>SUMIFS(СВЦЭМ!$C$33:$C$776,СВЦЭМ!$A$33:$A$776,$A63,СВЦЭМ!$B$33:$B$776,J$47)+'СЕТ СН'!$G$9+СВЦЭМ!$D$10+'СЕТ СН'!$G$5-'СЕТ СН'!$G$17</f>
        <v>3510.45140236</v>
      </c>
      <c r="K63" s="36">
        <f>SUMIFS(СВЦЭМ!$C$33:$C$776,СВЦЭМ!$A$33:$A$776,$A63,СВЦЭМ!$B$33:$B$776,K$47)+'СЕТ СН'!$G$9+СВЦЭМ!$D$10+'СЕТ СН'!$G$5-'СЕТ СН'!$G$17</f>
        <v>3501.1576230199998</v>
      </c>
      <c r="L63" s="36">
        <f>SUMIFS(СВЦЭМ!$C$33:$C$776,СВЦЭМ!$A$33:$A$776,$A63,СВЦЭМ!$B$33:$B$776,L$47)+'СЕТ СН'!$G$9+СВЦЭМ!$D$10+'СЕТ СН'!$G$5-'СЕТ СН'!$G$17</f>
        <v>3514.7089620199999</v>
      </c>
      <c r="M63" s="36">
        <f>SUMIFS(СВЦЭМ!$C$33:$C$776,СВЦЭМ!$A$33:$A$776,$A63,СВЦЭМ!$B$33:$B$776,M$47)+'СЕТ СН'!$G$9+СВЦЭМ!$D$10+'СЕТ СН'!$G$5-'СЕТ СН'!$G$17</f>
        <v>3550.28766924</v>
      </c>
      <c r="N63" s="36">
        <f>SUMIFS(СВЦЭМ!$C$33:$C$776,СВЦЭМ!$A$33:$A$776,$A63,СВЦЭМ!$B$33:$B$776,N$47)+'СЕТ СН'!$G$9+СВЦЭМ!$D$10+'СЕТ СН'!$G$5-'СЕТ СН'!$G$17</f>
        <v>3599.4994538699998</v>
      </c>
      <c r="O63" s="36">
        <f>SUMIFS(СВЦЭМ!$C$33:$C$776,СВЦЭМ!$A$33:$A$776,$A63,СВЦЭМ!$B$33:$B$776,O$47)+'СЕТ СН'!$G$9+СВЦЭМ!$D$10+'СЕТ СН'!$G$5-'СЕТ СН'!$G$17</f>
        <v>3611.43084163</v>
      </c>
      <c r="P63" s="36">
        <f>SUMIFS(СВЦЭМ!$C$33:$C$776,СВЦЭМ!$A$33:$A$776,$A63,СВЦЭМ!$B$33:$B$776,P$47)+'СЕТ СН'!$G$9+СВЦЭМ!$D$10+'СЕТ СН'!$G$5-'СЕТ СН'!$G$17</f>
        <v>3598.6858605399998</v>
      </c>
      <c r="Q63" s="36">
        <f>SUMIFS(СВЦЭМ!$C$33:$C$776,СВЦЭМ!$A$33:$A$776,$A63,СВЦЭМ!$B$33:$B$776,Q$47)+'СЕТ СН'!$G$9+СВЦЭМ!$D$10+'СЕТ СН'!$G$5-'СЕТ СН'!$G$17</f>
        <v>3602.79857481</v>
      </c>
      <c r="R63" s="36">
        <f>SUMIFS(СВЦЭМ!$C$33:$C$776,СВЦЭМ!$A$33:$A$776,$A63,СВЦЭМ!$B$33:$B$776,R$47)+'СЕТ СН'!$G$9+СВЦЭМ!$D$10+'СЕТ СН'!$G$5-'СЕТ СН'!$G$17</f>
        <v>3578.8633377299998</v>
      </c>
      <c r="S63" s="36">
        <f>SUMIFS(СВЦЭМ!$C$33:$C$776,СВЦЭМ!$A$33:$A$776,$A63,СВЦЭМ!$B$33:$B$776,S$47)+'СЕТ СН'!$G$9+СВЦЭМ!$D$10+'СЕТ СН'!$G$5-'СЕТ СН'!$G$17</f>
        <v>3522.4959303699998</v>
      </c>
      <c r="T63" s="36">
        <f>SUMIFS(СВЦЭМ!$C$33:$C$776,СВЦЭМ!$A$33:$A$776,$A63,СВЦЭМ!$B$33:$B$776,T$47)+'СЕТ СН'!$G$9+СВЦЭМ!$D$10+'СЕТ СН'!$G$5-'СЕТ СН'!$G$17</f>
        <v>3504.5563108699998</v>
      </c>
      <c r="U63" s="36">
        <f>SUMIFS(СВЦЭМ!$C$33:$C$776,СВЦЭМ!$A$33:$A$776,$A63,СВЦЭМ!$B$33:$B$776,U$47)+'СЕТ СН'!$G$9+СВЦЭМ!$D$10+'СЕТ СН'!$G$5-'СЕТ СН'!$G$17</f>
        <v>3487.1751719499998</v>
      </c>
      <c r="V63" s="36">
        <f>SUMIFS(СВЦЭМ!$C$33:$C$776,СВЦЭМ!$A$33:$A$776,$A63,СВЦЭМ!$B$33:$B$776,V$47)+'СЕТ СН'!$G$9+СВЦЭМ!$D$10+'СЕТ СН'!$G$5-'СЕТ СН'!$G$17</f>
        <v>3464.5665866099998</v>
      </c>
      <c r="W63" s="36">
        <f>SUMIFS(СВЦЭМ!$C$33:$C$776,СВЦЭМ!$A$33:$A$776,$A63,СВЦЭМ!$B$33:$B$776,W$47)+'СЕТ СН'!$G$9+СВЦЭМ!$D$10+'СЕТ СН'!$G$5-'СЕТ СН'!$G$17</f>
        <v>3477.2533228900002</v>
      </c>
      <c r="X63" s="36">
        <f>SUMIFS(СВЦЭМ!$C$33:$C$776,СВЦЭМ!$A$33:$A$776,$A63,СВЦЭМ!$B$33:$B$776,X$47)+'СЕТ СН'!$G$9+СВЦЭМ!$D$10+'СЕТ СН'!$G$5-'СЕТ СН'!$G$17</f>
        <v>3534.9900583099998</v>
      </c>
      <c r="Y63" s="36">
        <f>SUMIFS(СВЦЭМ!$C$33:$C$776,СВЦЭМ!$A$33:$A$776,$A63,СВЦЭМ!$B$33:$B$776,Y$47)+'СЕТ СН'!$G$9+СВЦЭМ!$D$10+'СЕТ СН'!$G$5-'СЕТ СН'!$G$17</f>
        <v>3583.07165639</v>
      </c>
    </row>
    <row r="64" spans="1:25" ht="15.75" x14ac:dyDescent="0.2">
      <c r="A64" s="35">
        <f t="shared" si="1"/>
        <v>43541</v>
      </c>
      <c r="B64" s="36">
        <f>SUMIFS(СВЦЭМ!$C$33:$C$776,СВЦЭМ!$A$33:$A$776,$A64,СВЦЭМ!$B$33:$B$776,B$47)+'СЕТ СН'!$G$9+СВЦЭМ!$D$10+'СЕТ СН'!$G$5-'СЕТ СН'!$G$17</f>
        <v>3626.9768611899999</v>
      </c>
      <c r="C64" s="36">
        <f>SUMIFS(СВЦЭМ!$C$33:$C$776,СВЦЭМ!$A$33:$A$776,$A64,СВЦЭМ!$B$33:$B$776,C$47)+'СЕТ СН'!$G$9+СВЦЭМ!$D$10+'СЕТ СН'!$G$5-'СЕТ СН'!$G$17</f>
        <v>3657.53843676</v>
      </c>
      <c r="D64" s="36">
        <f>SUMIFS(СВЦЭМ!$C$33:$C$776,СВЦЭМ!$A$33:$A$776,$A64,СВЦЭМ!$B$33:$B$776,D$47)+'СЕТ СН'!$G$9+СВЦЭМ!$D$10+'СЕТ СН'!$G$5-'СЕТ СН'!$G$17</f>
        <v>3667.1814673399999</v>
      </c>
      <c r="E64" s="36">
        <f>SUMIFS(СВЦЭМ!$C$33:$C$776,СВЦЭМ!$A$33:$A$776,$A64,СВЦЭМ!$B$33:$B$776,E$47)+'СЕТ СН'!$G$9+СВЦЭМ!$D$10+'СЕТ СН'!$G$5-'СЕТ СН'!$G$17</f>
        <v>3678.9876001499997</v>
      </c>
      <c r="F64" s="36">
        <f>SUMIFS(СВЦЭМ!$C$33:$C$776,СВЦЭМ!$A$33:$A$776,$A64,СВЦЭМ!$B$33:$B$776,F$47)+'СЕТ СН'!$G$9+СВЦЭМ!$D$10+'СЕТ СН'!$G$5-'СЕТ СН'!$G$17</f>
        <v>3703.9969752799998</v>
      </c>
      <c r="G64" s="36">
        <f>SUMIFS(СВЦЭМ!$C$33:$C$776,СВЦЭМ!$A$33:$A$776,$A64,СВЦЭМ!$B$33:$B$776,G$47)+'СЕТ СН'!$G$9+СВЦЭМ!$D$10+'СЕТ СН'!$G$5-'СЕТ СН'!$G$17</f>
        <v>3712.4392876900001</v>
      </c>
      <c r="H64" s="36">
        <f>SUMIFS(СВЦЭМ!$C$33:$C$776,СВЦЭМ!$A$33:$A$776,$A64,СВЦЭМ!$B$33:$B$776,H$47)+'СЕТ СН'!$G$9+СВЦЭМ!$D$10+'СЕТ СН'!$G$5-'СЕТ СН'!$G$17</f>
        <v>3659.6984724399999</v>
      </c>
      <c r="I64" s="36">
        <f>SUMIFS(СВЦЭМ!$C$33:$C$776,СВЦЭМ!$A$33:$A$776,$A64,СВЦЭМ!$B$33:$B$776,I$47)+'СЕТ СН'!$G$9+СВЦЭМ!$D$10+'СЕТ СН'!$G$5-'СЕТ СН'!$G$17</f>
        <v>3594.4223627299998</v>
      </c>
      <c r="J64" s="36">
        <f>SUMIFS(СВЦЭМ!$C$33:$C$776,СВЦЭМ!$A$33:$A$776,$A64,СВЦЭМ!$B$33:$B$776,J$47)+'СЕТ СН'!$G$9+СВЦЭМ!$D$10+'СЕТ СН'!$G$5-'СЕТ СН'!$G$17</f>
        <v>3539.6199783100001</v>
      </c>
      <c r="K64" s="36">
        <f>SUMIFS(СВЦЭМ!$C$33:$C$776,СВЦЭМ!$A$33:$A$776,$A64,СВЦЭМ!$B$33:$B$776,K$47)+'СЕТ СН'!$G$9+СВЦЭМ!$D$10+'СЕТ СН'!$G$5-'СЕТ СН'!$G$17</f>
        <v>3512.7581843399998</v>
      </c>
      <c r="L64" s="36">
        <f>SUMIFS(СВЦЭМ!$C$33:$C$776,СВЦЭМ!$A$33:$A$776,$A64,СВЦЭМ!$B$33:$B$776,L$47)+'СЕТ СН'!$G$9+СВЦЭМ!$D$10+'СЕТ СН'!$G$5-'СЕТ СН'!$G$17</f>
        <v>3490.9599192400001</v>
      </c>
      <c r="M64" s="36">
        <f>SUMIFS(СВЦЭМ!$C$33:$C$776,СВЦЭМ!$A$33:$A$776,$A64,СВЦЭМ!$B$33:$B$776,M$47)+'СЕТ СН'!$G$9+СВЦЭМ!$D$10+'СЕТ СН'!$G$5-'СЕТ СН'!$G$17</f>
        <v>3530.6218006499998</v>
      </c>
      <c r="N64" s="36">
        <f>SUMIFS(СВЦЭМ!$C$33:$C$776,СВЦЭМ!$A$33:$A$776,$A64,СВЦЭМ!$B$33:$B$776,N$47)+'СЕТ СН'!$G$9+СВЦЭМ!$D$10+'СЕТ СН'!$G$5-'СЕТ СН'!$G$17</f>
        <v>3587.1632352199999</v>
      </c>
      <c r="O64" s="36">
        <f>SUMIFS(СВЦЭМ!$C$33:$C$776,СВЦЭМ!$A$33:$A$776,$A64,СВЦЭМ!$B$33:$B$776,O$47)+'СЕТ СН'!$G$9+СВЦЭМ!$D$10+'СЕТ СН'!$G$5-'СЕТ СН'!$G$17</f>
        <v>3591.7737725699999</v>
      </c>
      <c r="P64" s="36">
        <f>SUMIFS(СВЦЭМ!$C$33:$C$776,СВЦЭМ!$A$33:$A$776,$A64,СВЦЭМ!$B$33:$B$776,P$47)+'СЕТ СН'!$G$9+СВЦЭМ!$D$10+'СЕТ СН'!$G$5-'СЕТ СН'!$G$17</f>
        <v>3612.83614885</v>
      </c>
      <c r="Q64" s="36">
        <f>SUMIFS(СВЦЭМ!$C$33:$C$776,СВЦЭМ!$A$33:$A$776,$A64,СВЦЭМ!$B$33:$B$776,Q$47)+'СЕТ СН'!$G$9+СВЦЭМ!$D$10+'СЕТ СН'!$G$5-'СЕТ СН'!$G$17</f>
        <v>3623.1644101399997</v>
      </c>
      <c r="R64" s="36">
        <f>SUMIFS(СВЦЭМ!$C$33:$C$776,СВЦЭМ!$A$33:$A$776,$A64,СВЦЭМ!$B$33:$B$776,R$47)+'СЕТ СН'!$G$9+СВЦЭМ!$D$10+'СЕТ СН'!$G$5-'СЕТ СН'!$G$17</f>
        <v>3575.6382926400001</v>
      </c>
      <c r="S64" s="36">
        <f>SUMIFS(СВЦЭМ!$C$33:$C$776,СВЦЭМ!$A$33:$A$776,$A64,СВЦЭМ!$B$33:$B$776,S$47)+'СЕТ СН'!$G$9+СВЦЭМ!$D$10+'СЕТ СН'!$G$5-'СЕТ СН'!$G$17</f>
        <v>3526.60443618</v>
      </c>
      <c r="T64" s="36">
        <f>SUMIFS(СВЦЭМ!$C$33:$C$776,СВЦЭМ!$A$33:$A$776,$A64,СВЦЭМ!$B$33:$B$776,T$47)+'СЕТ СН'!$G$9+СВЦЭМ!$D$10+'СЕТ СН'!$G$5-'СЕТ СН'!$G$17</f>
        <v>3492.5683019999997</v>
      </c>
      <c r="U64" s="36">
        <f>SUMIFS(СВЦЭМ!$C$33:$C$776,СВЦЭМ!$A$33:$A$776,$A64,СВЦЭМ!$B$33:$B$776,U$47)+'СЕТ СН'!$G$9+СВЦЭМ!$D$10+'СЕТ СН'!$G$5-'СЕТ СН'!$G$17</f>
        <v>3460.0233442600002</v>
      </c>
      <c r="V64" s="36">
        <f>SUMIFS(СВЦЭМ!$C$33:$C$776,СВЦЭМ!$A$33:$A$776,$A64,СВЦЭМ!$B$33:$B$776,V$47)+'СЕТ СН'!$G$9+СВЦЭМ!$D$10+'СЕТ СН'!$G$5-'СЕТ СН'!$G$17</f>
        <v>3440.0527748599998</v>
      </c>
      <c r="W64" s="36">
        <f>SUMIFS(СВЦЭМ!$C$33:$C$776,СВЦЭМ!$A$33:$A$776,$A64,СВЦЭМ!$B$33:$B$776,W$47)+'СЕТ СН'!$G$9+СВЦЭМ!$D$10+'СЕТ СН'!$G$5-'СЕТ СН'!$G$17</f>
        <v>3461.4571889099998</v>
      </c>
      <c r="X64" s="36">
        <f>SUMIFS(СВЦЭМ!$C$33:$C$776,СВЦЭМ!$A$33:$A$776,$A64,СВЦЭМ!$B$33:$B$776,X$47)+'СЕТ СН'!$G$9+СВЦЭМ!$D$10+'СЕТ СН'!$G$5-'СЕТ СН'!$G$17</f>
        <v>3500.0605346799998</v>
      </c>
      <c r="Y64" s="36">
        <f>SUMIFS(СВЦЭМ!$C$33:$C$776,СВЦЭМ!$A$33:$A$776,$A64,СВЦЭМ!$B$33:$B$776,Y$47)+'СЕТ СН'!$G$9+СВЦЭМ!$D$10+'СЕТ СН'!$G$5-'СЕТ СН'!$G$17</f>
        <v>3555.5010867999999</v>
      </c>
    </row>
    <row r="65" spans="1:27" ht="15.75" x14ac:dyDescent="0.2">
      <c r="A65" s="35">
        <f t="shared" si="1"/>
        <v>43542</v>
      </c>
      <c r="B65" s="36">
        <f>SUMIFS(СВЦЭМ!$C$33:$C$776,СВЦЭМ!$A$33:$A$776,$A65,СВЦЭМ!$B$33:$B$776,B$47)+'СЕТ СН'!$G$9+СВЦЭМ!$D$10+'СЕТ СН'!$G$5-'СЕТ СН'!$G$17</f>
        <v>3613.8901320999998</v>
      </c>
      <c r="C65" s="36">
        <f>SUMIFS(СВЦЭМ!$C$33:$C$776,СВЦЭМ!$A$33:$A$776,$A65,СВЦЭМ!$B$33:$B$776,C$47)+'СЕТ СН'!$G$9+СВЦЭМ!$D$10+'СЕТ СН'!$G$5-'СЕТ СН'!$G$17</f>
        <v>3657.3117076799999</v>
      </c>
      <c r="D65" s="36">
        <f>SUMIFS(СВЦЭМ!$C$33:$C$776,СВЦЭМ!$A$33:$A$776,$A65,СВЦЭМ!$B$33:$B$776,D$47)+'СЕТ СН'!$G$9+СВЦЭМ!$D$10+'СЕТ СН'!$G$5-'СЕТ СН'!$G$17</f>
        <v>3653.7595968599999</v>
      </c>
      <c r="E65" s="36">
        <f>SUMIFS(СВЦЭМ!$C$33:$C$776,СВЦЭМ!$A$33:$A$776,$A65,СВЦЭМ!$B$33:$B$776,E$47)+'СЕТ СН'!$G$9+СВЦЭМ!$D$10+'СЕТ СН'!$G$5-'СЕТ СН'!$G$17</f>
        <v>3673.43682313</v>
      </c>
      <c r="F65" s="36">
        <f>SUMIFS(СВЦЭМ!$C$33:$C$776,СВЦЭМ!$A$33:$A$776,$A65,СВЦЭМ!$B$33:$B$776,F$47)+'СЕТ СН'!$G$9+СВЦЭМ!$D$10+'СЕТ СН'!$G$5-'СЕТ СН'!$G$17</f>
        <v>3688.3337920399999</v>
      </c>
      <c r="G65" s="36">
        <f>SUMIFS(СВЦЭМ!$C$33:$C$776,СВЦЭМ!$A$33:$A$776,$A65,СВЦЭМ!$B$33:$B$776,G$47)+'СЕТ СН'!$G$9+СВЦЭМ!$D$10+'СЕТ СН'!$G$5-'СЕТ СН'!$G$17</f>
        <v>3680.5314334699997</v>
      </c>
      <c r="H65" s="36">
        <f>SUMIFS(СВЦЭМ!$C$33:$C$776,СВЦЭМ!$A$33:$A$776,$A65,СВЦЭМ!$B$33:$B$776,H$47)+'СЕТ СН'!$G$9+СВЦЭМ!$D$10+'СЕТ СН'!$G$5-'СЕТ СН'!$G$17</f>
        <v>3612.5692743600002</v>
      </c>
      <c r="I65" s="36">
        <f>SUMIFS(СВЦЭМ!$C$33:$C$776,СВЦЭМ!$A$33:$A$776,$A65,СВЦЭМ!$B$33:$B$776,I$47)+'СЕТ СН'!$G$9+СВЦЭМ!$D$10+'СЕТ СН'!$G$5-'СЕТ СН'!$G$17</f>
        <v>3536.58689138</v>
      </c>
      <c r="J65" s="36">
        <f>SUMIFS(СВЦЭМ!$C$33:$C$776,СВЦЭМ!$A$33:$A$776,$A65,СВЦЭМ!$B$33:$B$776,J$47)+'СЕТ СН'!$G$9+СВЦЭМ!$D$10+'СЕТ СН'!$G$5-'СЕТ СН'!$G$17</f>
        <v>3501.9395958</v>
      </c>
      <c r="K65" s="36">
        <f>SUMIFS(СВЦЭМ!$C$33:$C$776,СВЦЭМ!$A$33:$A$776,$A65,СВЦЭМ!$B$33:$B$776,K$47)+'СЕТ СН'!$G$9+СВЦЭМ!$D$10+'СЕТ СН'!$G$5-'СЕТ СН'!$G$17</f>
        <v>3487.5166172700001</v>
      </c>
      <c r="L65" s="36">
        <f>SUMIFS(СВЦЭМ!$C$33:$C$776,СВЦЭМ!$A$33:$A$776,$A65,СВЦЭМ!$B$33:$B$776,L$47)+'СЕТ СН'!$G$9+СВЦЭМ!$D$10+'СЕТ СН'!$G$5-'СЕТ СН'!$G$17</f>
        <v>3484.8984661899999</v>
      </c>
      <c r="M65" s="36">
        <f>SUMIFS(СВЦЭМ!$C$33:$C$776,СВЦЭМ!$A$33:$A$776,$A65,СВЦЭМ!$B$33:$B$776,M$47)+'СЕТ СН'!$G$9+СВЦЭМ!$D$10+'СЕТ СН'!$G$5-'СЕТ СН'!$G$17</f>
        <v>3509.4860161500001</v>
      </c>
      <c r="N65" s="36">
        <f>SUMIFS(СВЦЭМ!$C$33:$C$776,СВЦЭМ!$A$33:$A$776,$A65,СВЦЭМ!$B$33:$B$776,N$47)+'СЕТ СН'!$G$9+СВЦЭМ!$D$10+'СЕТ СН'!$G$5-'СЕТ СН'!$G$17</f>
        <v>3584.0475157000001</v>
      </c>
      <c r="O65" s="36">
        <f>SUMIFS(СВЦЭМ!$C$33:$C$776,СВЦЭМ!$A$33:$A$776,$A65,СВЦЭМ!$B$33:$B$776,O$47)+'СЕТ СН'!$G$9+СВЦЭМ!$D$10+'СЕТ СН'!$G$5-'СЕТ СН'!$G$17</f>
        <v>3589.4389930699999</v>
      </c>
      <c r="P65" s="36">
        <f>SUMIFS(СВЦЭМ!$C$33:$C$776,СВЦЭМ!$A$33:$A$776,$A65,СВЦЭМ!$B$33:$B$776,P$47)+'СЕТ СН'!$G$9+СВЦЭМ!$D$10+'СЕТ СН'!$G$5-'СЕТ СН'!$G$17</f>
        <v>3615.19227839</v>
      </c>
      <c r="Q65" s="36">
        <f>SUMIFS(СВЦЭМ!$C$33:$C$776,СВЦЭМ!$A$33:$A$776,$A65,СВЦЭМ!$B$33:$B$776,Q$47)+'СЕТ СН'!$G$9+СВЦЭМ!$D$10+'СЕТ СН'!$G$5-'СЕТ СН'!$G$17</f>
        <v>3605.5463084200001</v>
      </c>
      <c r="R65" s="36">
        <f>SUMIFS(СВЦЭМ!$C$33:$C$776,СВЦЭМ!$A$33:$A$776,$A65,СВЦЭМ!$B$33:$B$776,R$47)+'СЕТ СН'!$G$9+СВЦЭМ!$D$10+'СЕТ СН'!$G$5-'СЕТ СН'!$G$17</f>
        <v>3562.9297773799999</v>
      </c>
      <c r="S65" s="36">
        <f>SUMIFS(СВЦЭМ!$C$33:$C$776,СВЦЭМ!$A$33:$A$776,$A65,СВЦЭМ!$B$33:$B$776,S$47)+'СЕТ СН'!$G$9+СВЦЭМ!$D$10+'СЕТ СН'!$G$5-'СЕТ СН'!$G$17</f>
        <v>3524.7371186299997</v>
      </c>
      <c r="T65" s="36">
        <f>SUMIFS(СВЦЭМ!$C$33:$C$776,СВЦЭМ!$A$33:$A$776,$A65,СВЦЭМ!$B$33:$B$776,T$47)+'СЕТ СН'!$G$9+СВЦЭМ!$D$10+'СЕТ СН'!$G$5-'СЕТ СН'!$G$17</f>
        <v>3489.1454377999999</v>
      </c>
      <c r="U65" s="36">
        <f>SUMIFS(СВЦЭМ!$C$33:$C$776,СВЦЭМ!$A$33:$A$776,$A65,СВЦЭМ!$B$33:$B$776,U$47)+'СЕТ СН'!$G$9+СВЦЭМ!$D$10+'СЕТ СН'!$G$5-'СЕТ СН'!$G$17</f>
        <v>3468.6165052599999</v>
      </c>
      <c r="V65" s="36">
        <f>SUMIFS(СВЦЭМ!$C$33:$C$776,СВЦЭМ!$A$33:$A$776,$A65,СВЦЭМ!$B$33:$B$776,V$47)+'СЕТ СН'!$G$9+СВЦЭМ!$D$10+'СЕТ СН'!$G$5-'СЕТ СН'!$G$17</f>
        <v>3464.1706729099997</v>
      </c>
      <c r="W65" s="36">
        <f>SUMIFS(СВЦЭМ!$C$33:$C$776,СВЦЭМ!$A$33:$A$776,$A65,СВЦЭМ!$B$33:$B$776,W$47)+'СЕТ СН'!$G$9+СВЦЭМ!$D$10+'СЕТ СН'!$G$5-'СЕТ СН'!$G$17</f>
        <v>3477.09640889</v>
      </c>
      <c r="X65" s="36">
        <f>SUMIFS(СВЦЭМ!$C$33:$C$776,СВЦЭМ!$A$33:$A$776,$A65,СВЦЭМ!$B$33:$B$776,X$47)+'СЕТ СН'!$G$9+СВЦЭМ!$D$10+'СЕТ СН'!$G$5-'СЕТ СН'!$G$17</f>
        <v>3536.2768673099999</v>
      </c>
      <c r="Y65" s="36">
        <f>SUMIFS(СВЦЭМ!$C$33:$C$776,СВЦЭМ!$A$33:$A$776,$A65,СВЦЭМ!$B$33:$B$776,Y$47)+'СЕТ СН'!$G$9+СВЦЭМ!$D$10+'СЕТ СН'!$G$5-'СЕТ СН'!$G$17</f>
        <v>3609.24975236</v>
      </c>
    </row>
    <row r="66" spans="1:27" ht="15.75" x14ac:dyDescent="0.2">
      <c r="A66" s="35">
        <f t="shared" si="1"/>
        <v>43543</v>
      </c>
      <c r="B66" s="36">
        <f>SUMIFS(СВЦЭМ!$C$33:$C$776,СВЦЭМ!$A$33:$A$776,$A66,СВЦЭМ!$B$33:$B$776,B$47)+'СЕТ СН'!$G$9+СВЦЭМ!$D$10+'СЕТ СН'!$G$5-'СЕТ СН'!$G$17</f>
        <v>3620.8304585999999</v>
      </c>
      <c r="C66" s="36">
        <f>SUMIFS(СВЦЭМ!$C$33:$C$776,СВЦЭМ!$A$33:$A$776,$A66,СВЦЭМ!$B$33:$B$776,C$47)+'СЕТ СН'!$G$9+СВЦЭМ!$D$10+'СЕТ СН'!$G$5-'СЕТ СН'!$G$17</f>
        <v>3642.40370897</v>
      </c>
      <c r="D66" s="36">
        <f>SUMIFS(СВЦЭМ!$C$33:$C$776,СВЦЭМ!$A$33:$A$776,$A66,СВЦЭМ!$B$33:$B$776,D$47)+'СЕТ СН'!$G$9+СВЦЭМ!$D$10+'СЕТ СН'!$G$5-'СЕТ СН'!$G$17</f>
        <v>3669.5180605</v>
      </c>
      <c r="E66" s="36">
        <f>SUMIFS(СВЦЭМ!$C$33:$C$776,СВЦЭМ!$A$33:$A$776,$A66,СВЦЭМ!$B$33:$B$776,E$47)+'СЕТ СН'!$G$9+СВЦЭМ!$D$10+'СЕТ СН'!$G$5-'СЕТ СН'!$G$17</f>
        <v>3698.1269639399998</v>
      </c>
      <c r="F66" s="36">
        <f>SUMIFS(СВЦЭМ!$C$33:$C$776,СВЦЭМ!$A$33:$A$776,$A66,СВЦЭМ!$B$33:$B$776,F$47)+'СЕТ СН'!$G$9+СВЦЭМ!$D$10+'СЕТ СН'!$G$5-'СЕТ СН'!$G$17</f>
        <v>3699.30605066</v>
      </c>
      <c r="G66" s="36">
        <f>SUMIFS(СВЦЭМ!$C$33:$C$776,СВЦЭМ!$A$33:$A$776,$A66,СВЦЭМ!$B$33:$B$776,G$47)+'СЕТ СН'!$G$9+СВЦЭМ!$D$10+'СЕТ СН'!$G$5-'СЕТ СН'!$G$17</f>
        <v>3669.2408544199998</v>
      </c>
      <c r="H66" s="36">
        <f>SUMIFS(СВЦЭМ!$C$33:$C$776,СВЦЭМ!$A$33:$A$776,$A66,СВЦЭМ!$B$33:$B$776,H$47)+'СЕТ СН'!$G$9+СВЦЭМ!$D$10+'СЕТ СН'!$G$5-'СЕТ СН'!$G$17</f>
        <v>3588.29798759</v>
      </c>
      <c r="I66" s="36">
        <f>SUMIFS(СВЦЭМ!$C$33:$C$776,СВЦЭМ!$A$33:$A$776,$A66,СВЦЭМ!$B$33:$B$776,I$47)+'СЕТ СН'!$G$9+СВЦЭМ!$D$10+'СЕТ СН'!$G$5-'СЕТ СН'!$G$17</f>
        <v>3515.10809866</v>
      </c>
      <c r="J66" s="36">
        <f>SUMIFS(СВЦЭМ!$C$33:$C$776,СВЦЭМ!$A$33:$A$776,$A66,СВЦЭМ!$B$33:$B$776,J$47)+'СЕТ СН'!$G$9+СВЦЭМ!$D$10+'СЕТ СН'!$G$5-'СЕТ СН'!$G$17</f>
        <v>3473.9211981099998</v>
      </c>
      <c r="K66" s="36">
        <f>SUMIFS(СВЦЭМ!$C$33:$C$776,СВЦЭМ!$A$33:$A$776,$A66,СВЦЭМ!$B$33:$B$776,K$47)+'СЕТ СН'!$G$9+СВЦЭМ!$D$10+'СЕТ СН'!$G$5-'СЕТ СН'!$G$17</f>
        <v>3445.3560643999999</v>
      </c>
      <c r="L66" s="36">
        <f>SUMIFS(СВЦЭМ!$C$33:$C$776,СВЦЭМ!$A$33:$A$776,$A66,СВЦЭМ!$B$33:$B$776,L$47)+'СЕТ СН'!$G$9+СВЦЭМ!$D$10+'СЕТ СН'!$G$5-'СЕТ СН'!$G$17</f>
        <v>3439.7456772199998</v>
      </c>
      <c r="M66" s="36">
        <f>SUMIFS(СВЦЭМ!$C$33:$C$776,СВЦЭМ!$A$33:$A$776,$A66,СВЦЭМ!$B$33:$B$776,M$47)+'СЕТ СН'!$G$9+СВЦЭМ!$D$10+'СЕТ СН'!$G$5-'СЕТ СН'!$G$17</f>
        <v>3488.1782959399998</v>
      </c>
      <c r="N66" s="36">
        <f>SUMIFS(СВЦЭМ!$C$33:$C$776,СВЦЭМ!$A$33:$A$776,$A66,СВЦЭМ!$B$33:$B$776,N$47)+'СЕТ СН'!$G$9+СВЦЭМ!$D$10+'СЕТ СН'!$G$5-'СЕТ СН'!$G$17</f>
        <v>3579.1494782199998</v>
      </c>
      <c r="O66" s="36">
        <f>SUMIFS(СВЦЭМ!$C$33:$C$776,СВЦЭМ!$A$33:$A$776,$A66,СВЦЭМ!$B$33:$B$776,O$47)+'СЕТ СН'!$G$9+СВЦЭМ!$D$10+'СЕТ СН'!$G$5-'СЕТ СН'!$G$17</f>
        <v>3598.5794254000002</v>
      </c>
      <c r="P66" s="36">
        <f>SUMIFS(СВЦЭМ!$C$33:$C$776,СВЦЭМ!$A$33:$A$776,$A66,СВЦЭМ!$B$33:$B$776,P$47)+'СЕТ СН'!$G$9+СВЦЭМ!$D$10+'СЕТ СН'!$G$5-'СЕТ СН'!$G$17</f>
        <v>3614.3981532099997</v>
      </c>
      <c r="Q66" s="36">
        <f>SUMIFS(СВЦЭМ!$C$33:$C$776,СВЦЭМ!$A$33:$A$776,$A66,СВЦЭМ!$B$33:$B$776,Q$47)+'СЕТ СН'!$G$9+СВЦЭМ!$D$10+'СЕТ СН'!$G$5-'СЕТ СН'!$G$17</f>
        <v>3635.30701451</v>
      </c>
      <c r="R66" s="36">
        <f>SUMIFS(СВЦЭМ!$C$33:$C$776,СВЦЭМ!$A$33:$A$776,$A66,СВЦЭМ!$B$33:$B$776,R$47)+'СЕТ СН'!$G$9+СВЦЭМ!$D$10+'СЕТ СН'!$G$5-'СЕТ СН'!$G$17</f>
        <v>3606.3824571599998</v>
      </c>
      <c r="S66" s="36">
        <f>SUMIFS(СВЦЭМ!$C$33:$C$776,СВЦЭМ!$A$33:$A$776,$A66,СВЦЭМ!$B$33:$B$776,S$47)+'СЕТ СН'!$G$9+СВЦЭМ!$D$10+'СЕТ СН'!$G$5-'СЕТ СН'!$G$17</f>
        <v>3537.4275692399997</v>
      </c>
      <c r="T66" s="36">
        <f>SUMIFS(СВЦЭМ!$C$33:$C$776,СВЦЭМ!$A$33:$A$776,$A66,СВЦЭМ!$B$33:$B$776,T$47)+'СЕТ СН'!$G$9+СВЦЭМ!$D$10+'СЕТ СН'!$G$5-'СЕТ СН'!$G$17</f>
        <v>3511.2264352799998</v>
      </c>
      <c r="U66" s="36">
        <f>SUMIFS(СВЦЭМ!$C$33:$C$776,СВЦЭМ!$A$33:$A$776,$A66,СВЦЭМ!$B$33:$B$776,U$47)+'СЕТ СН'!$G$9+СВЦЭМ!$D$10+'СЕТ СН'!$G$5-'СЕТ СН'!$G$17</f>
        <v>3472.1913683900002</v>
      </c>
      <c r="V66" s="36">
        <f>SUMIFS(СВЦЭМ!$C$33:$C$776,СВЦЭМ!$A$33:$A$776,$A66,СВЦЭМ!$B$33:$B$776,V$47)+'СЕТ СН'!$G$9+СВЦЭМ!$D$10+'СЕТ СН'!$G$5-'СЕТ СН'!$G$17</f>
        <v>3458.8935135800002</v>
      </c>
      <c r="W66" s="36">
        <f>SUMIFS(СВЦЭМ!$C$33:$C$776,СВЦЭМ!$A$33:$A$776,$A66,СВЦЭМ!$B$33:$B$776,W$47)+'СЕТ СН'!$G$9+СВЦЭМ!$D$10+'СЕТ СН'!$G$5-'СЕТ СН'!$G$17</f>
        <v>3474.6062361499999</v>
      </c>
      <c r="X66" s="36">
        <f>SUMIFS(СВЦЭМ!$C$33:$C$776,СВЦЭМ!$A$33:$A$776,$A66,СВЦЭМ!$B$33:$B$776,X$47)+'СЕТ СН'!$G$9+СВЦЭМ!$D$10+'СЕТ СН'!$G$5-'СЕТ СН'!$G$17</f>
        <v>3549.43127392</v>
      </c>
      <c r="Y66" s="36">
        <f>SUMIFS(СВЦЭМ!$C$33:$C$776,СВЦЭМ!$A$33:$A$776,$A66,СВЦЭМ!$B$33:$B$776,Y$47)+'СЕТ СН'!$G$9+СВЦЭМ!$D$10+'СЕТ СН'!$G$5-'СЕТ СН'!$G$17</f>
        <v>3618.3441300699997</v>
      </c>
    </row>
    <row r="67" spans="1:27" ht="15.75" x14ac:dyDescent="0.2">
      <c r="A67" s="35">
        <f t="shared" si="1"/>
        <v>43544</v>
      </c>
      <c r="B67" s="36">
        <f>SUMIFS(СВЦЭМ!$C$33:$C$776,СВЦЭМ!$A$33:$A$776,$A67,СВЦЭМ!$B$33:$B$776,B$47)+'СЕТ СН'!$G$9+СВЦЭМ!$D$10+'СЕТ СН'!$G$5-'СЕТ СН'!$G$17</f>
        <v>3638.4620703599999</v>
      </c>
      <c r="C67" s="36">
        <f>SUMIFS(СВЦЭМ!$C$33:$C$776,СВЦЭМ!$A$33:$A$776,$A67,СВЦЭМ!$B$33:$B$776,C$47)+'СЕТ СН'!$G$9+СВЦЭМ!$D$10+'СЕТ СН'!$G$5-'СЕТ СН'!$G$17</f>
        <v>3671.5704144199999</v>
      </c>
      <c r="D67" s="36">
        <f>SUMIFS(СВЦЭМ!$C$33:$C$776,СВЦЭМ!$A$33:$A$776,$A67,СВЦЭМ!$B$33:$B$776,D$47)+'СЕТ СН'!$G$9+СВЦЭМ!$D$10+'СЕТ СН'!$G$5-'СЕТ СН'!$G$17</f>
        <v>3649.0596014499997</v>
      </c>
      <c r="E67" s="36">
        <f>SUMIFS(СВЦЭМ!$C$33:$C$776,СВЦЭМ!$A$33:$A$776,$A67,СВЦЭМ!$B$33:$B$776,E$47)+'СЕТ СН'!$G$9+СВЦЭМ!$D$10+'СЕТ СН'!$G$5-'СЕТ СН'!$G$17</f>
        <v>3647.6825201399997</v>
      </c>
      <c r="F67" s="36">
        <f>SUMIFS(СВЦЭМ!$C$33:$C$776,СВЦЭМ!$A$33:$A$776,$A67,СВЦЭМ!$B$33:$B$776,F$47)+'СЕТ СН'!$G$9+СВЦЭМ!$D$10+'СЕТ СН'!$G$5-'СЕТ СН'!$G$17</f>
        <v>3660.8144937299999</v>
      </c>
      <c r="G67" s="36">
        <f>SUMIFS(СВЦЭМ!$C$33:$C$776,СВЦЭМ!$A$33:$A$776,$A67,СВЦЭМ!$B$33:$B$776,G$47)+'СЕТ СН'!$G$9+СВЦЭМ!$D$10+'СЕТ СН'!$G$5-'СЕТ СН'!$G$17</f>
        <v>3642.6175914599999</v>
      </c>
      <c r="H67" s="36">
        <f>SUMIFS(СВЦЭМ!$C$33:$C$776,СВЦЭМ!$A$33:$A$776,$A67,СВЦЭМ!$B$33:$B$776,H$47)+'СЕТ СН'!$G$9+СВЦЭМ!$D$10+'СЕТ СН'!$G$5-'СЕТ СН'!$G$17</f>
        <v>3593.6529532499999</v>
      </c>
      <c r="I67" s="36">
        <f>SUMIFS(СВЦЭМ!$C$33:$C$776,СВЦЭМ!$A$33:$A$776,$A67,СВЦЭМ!$B$33:$B$776,I$47)+'СЕТ СН'!$G$9+СВЦЭМ!$D$10+'СЕТ СН'!$G$5-'СЕТ СН'!$G$17</f>
        <v>3568.9109697499998</v>
      </c>
      <c r="J67" s="36">
        <f>SUMIFS(СВЦЭМ!$C$33:$C$776,СВЦЭМ!$A$33:$A$776,$A67,СВЦЭМ!$B$33:$B$776,J$47)+'СЕТ СН'!$G$9+СВЦЭМ!$D$10+'СЕТ СН'!$G$5-'СЕТ СН'!$G$17</f>
        <v>3501.8843029300001</v>
      </c>
      <c r="K67" s="36">
        <f>SUMIFS(СВЦЭМ!$C$33:$C$776,СВЦЭМ!$A$33:$A$776,$A67,СВЦЭМ!$B$33:$B$776,K$47)+'СЕТ СН'!$G$9+СВЦЭМ!$D$10+'СЕТ СН'!$G$5-'СЕТ СН'!$G$17</f>
        <v>3471.9436643700001</v>
      </c>
      <c r="L67" s="36">
        <f>SUMIFS(СВЦЭМ!$C$33:$C$776,СВЦЭМ!$A$33:$A$776,$A67,СВЦЭМ!$B$33:$B$776,L$47)+'СЕТ СН'!$G$9+СВЦЭМ!$D$10+'СЕТ СН'!$G$5-'СЕТ СН'!$G$17</f>
        <v>3471.7203563200001</v>
      </c>
      <c r="M67" s="36">
        <f>SUMIFS(СВЦЭМ!$C$33:$C$776,СВЦЭМ!$A$33:$A$776,$A67,СВЦЭМ!$B$33:$B$776,M$47)+'СЕТ СН'!$G$9+СВЦЭМ!$D$10+'СЕТ СН'!$G$5-'СЕТ СН'!$G$17</f>
        <v>3499.3617888999997</v>
      </c>
      <c r="N67" s="36">
        <f>SUMIFS(СВЦЭМ!$C$33:$C$776,СВЦЭМ!$A$33:$A$776,$A67,СВЦЭМ!$B$33:$B$776,N$47)+'СЕТ СН'!$G$9+СВЦЭМ!$D$10+'СЕТ СН'!$G$5-'СЕТ СН'!$G$17</f>
        <v>3533.35226771</v>
      </c>
      <c r="O67" s="36">
        <f>SUMIFS(СВЦЭМ!$C$33:$C$776,СВЦЭМ!$A$33:$A$776,$A67,СВЦЭМ!$B$33:$B$776,O$47)+'СЕТ СН'!$G$9+СВЦЭМ!$D$10+'СЕТ СН'!$G$5-'СЕТ СН'!$G$17</f>
        <v>3558.6658177300001</v>
      </c>
      <c r="P67" s="36">
        <f>SUMIFS(СВЦЭМ!$C$33:$C$776,СВЦЭМ!$A$33:$A$776,$A67,СВЦЭМ!$B$33:$B$776,P$47)+'СЕТ СН'!$G$9+СВЦЭМ!$D$10+'СЕТ СН'!$G$5-'СЕТ СН'!$G$17</f>
        <v>3567.8731979999998</v>
      </c>
      <c r="Q67" s="36">
        <f>SUMIFS(СВЦЭМ!$C$33:$C$776,СВЦЭМ!$A$33:$A$776,$A67,СВЦЭМ!$B$33:$B$776,Q$47)+'СЕТ СН'!$G$9+СВЦЭМ!$D$10+'СЕТ СН'!$G$5-'СЕТ СН'!$G$17</f>
        <v>3557.1061693399997</v>
      </c>
      <c r="R67" s="36">
        <f>SUMIFS(СВЦЭМ!$C$33:$C$776,СВЦЭМ!$A$33:$A$776,$A67,СВЦЭМ!$B$33:$B$776,R$47)+'СЕТ СН'!$G$9+СВЦЭМ!$D$10+'СЕТ СН'!$G$5-'СЕТ СН'!$G$17</f>
        <v>3526.70032279</v>
      </c>
      <c r="S67" s="36">
        <f>SUMIFS(СВЦЭМ!$C$33:$C$776,СВЦЭМ!$A$33:$A$776,$A67,СВЦЭМ!$B$33:$B$776,S$47)+'СЕТ СН'!$G$9+СВЦЭМ!$D$10+'СЕТ СН'!$G$5-'СЕТ СН'!$G$17</f>
        <v>3474.31580558</v>
      </c>
      <c r="T67" s="36">
        <f>SUMIFS(СВЦЭМ!$C$33:$C$776,СВЦЭМ!$A$33:$A$776,$A67,СВЦЭМ!$B$33:$B$776,T$47)+'СЕТ СН'!$G$9+СВЦЭМ!$D$10+'СЕТ СН'!$G$5-'СЕТ СН'!$G$17</f>
        <v>3461.4851219000002</v>
      </c>
      <c r="U67" s="36">
        <f>SUMIFS(СВЦЭМ!$C$33:$C$776,СВЦЭМ!$A$33:$A$776,$A67,СВЦЭМ!$B$33:$B$776,U$47)+'СЕТ СН'!$G$9+СВЦЭМ!$D$10+'СЕТ СН'!$G$5-'СЕТ СН'!$G$17</f>
        <v>3437.1007783999999</v>
      </c>
      <c r="V67" s="36">
        <f>SUMIFS(СВЦЭМ!$C$33:$C$776,СВЦЭМ!$A$33:$A$776,$A67,СВЦЭМ!$B$33:$B$776,V$47)+'СЕТ СН'!$G$9+СВЦЭМ!$D$10+'СЕТ СН'!$G$5-'СЕТ СН'!$G$17</f>
        <v>3425.5585739500002</v>
      </c>
      <c r="W67" s="36">
        <f>SUMIFS(СВЦЭМ!$C$33:$C$776,СВЦЭМ!$A$33:$A$776,$A67,СВЦЭМ!$B$33:$B$776,W$47)+'СЕТ СН'!$G$9+СВЦЭМ!$D$10+'СЕТ СН'!$G$5-'СЕТ СН'!$G$17</f>
        <v>3415.3598305999999</v>
      </c>
      <c r="X67" s="36">
        <f>SUMIFS(СВЦЭМ!$C$33:$C$776,СВЦЭМ!$A$33:$A$776,$A67,СВЦЭМ!$B$33:$B$776,X$47)+'СЕТ СН'!$G$9+СВЦЭМ!$D$10+'СЕТ СН'!$G$5-'СЕТ СН'!$G$17</f>
        <v>3461.7634197100001</v>
      </c>
      <c r="Y67" s="36">
        <f>SUMIFS(СВЦЭМ!$C$33:$C$776,СВЦЭМ!$A$33:$A$776,$A67,СВЦЭМ!$B$33:$B$776,Y$47)+'СЕТ СН'!$G$9+СВЦЭМ!$D$10+'СЕТ СН'!$G$5-'СЕТ СН'!$G$17</f>
        <v>3522.4337543199999</v>
      </c>
    </row>
    <row r="68" spans="1:27" ht="15.75" x14ac:dyDescent="0.2">
      <c r="A68" s="35">
        <f t="shared" si="1"/>
        <v>43545</v>
      </c>
      <c r="B68" s="36">
        <f>SUMIFS(СВЦЭМ!$C$33:$C$776,СВЦЭМ!$A$33:$A$776,$A68,СВЦЭМ!$B$33:$B$776,B$47)+'СЕТ СН'!$G$9+СВЦЭМ!$D$10+'СЕТ СН'!$G$5-'СЕТ СН'!$G$17</f>
        <v>3589.3935915299999</v>
      </c>
      <c r="C68" s="36">
        <f>SUMIFS(СВЦЭМ!$C$33:$C$776,СВЦЭМ!$A$33:$A$776,$A68,СВЦЭМ!$B$33:$B$776,C$47)+'СЕТ СН'!$G$9+СВЦЭМ!$D$10+'СЕТ СН'!$G$5-'СЕТ СН'!$G$17</f>
        <v>3618.0597211300001</v>
      </c>
      <c r="D68" s="36">
        <f>SUMIFS(СВЦЭМ!$C$33:$C$776,СВЦЭМ!$A$33:$A$776,$A68,СВЦЭМ!$B$33:$B$776,D$47)+'СЕТ СН'!$G$9+СВЦЭМ!$D$10+'СЕТ СН'!$G$5-'СЕТ СН'!$G$17</f>
        <v>3651.76266119</v>
      </c>
      <c r="E68" s="36">
        <f>SUMIFS(СВЦЭМ!$C$33:$C$776,СВЦЭМ!$A$33:$A$776,$A68,СВЦЭМ!$B$33:$B$776,E$47)+'СЕТ СН'!$G$9+СВЦЭМ!$D$10+'СЕТ СН'!$G$5-'СЕТ СН'!$G$17</f>
        <v>3660.1785365699998</v>
      </c>
      <c r="F68" s="36">
        <f>SUMIFS(СВЦЭМ!$C$33:$C$776,СВЦЭМ!$A$33:$A$776,$A68,СВЦЭМ!$B$33:$B$776,F$47)+'СЕТ СН'!$G$9+СВЦЭМ!$D$10+'СЕТ СН'!$G$5-'СЕТ СН'!$G$17</f>
        <v>3667.94499911</v>
      </c>
      <c r="G68" s="36">
        <f>SUMIFS(СВЦЭМ!$C$33:$C$776,СВЦЭМ!$A$33:$A$776,$A68,СВЦЭМ!$B$33:$B$776,G$47)+'СЕТ СН'!$G$9+СВЦЭМ!$D$10+'СЕТ СН'!$G$5-'СЕТ СН'!$G$17</f>
        <v>3634.9752962499997</v>
      </c>
      <c r="H68" s="36">
        <f>SUMIFS(СВЦЭМ!$C$33:$C$776,СВЦЭМ!$A$33:$A$776,$A68,СВЦЭМ!$B$33:$B$776,H$47)+'СЕТ СН'!$G$9+СВЦЭМ!$D$10+'СЕТ СН'!$G$5-'СЕТ СН'!$G$17</f>
        <v>3571.8856425499998</v>
      </c>
      <c r="I68" s="36">
        <f>SUMIFS(СВЦЭМ!$C$33:$C$776,СВЦЭМ!$A$33:$A$776,$A68,СВЦЭМ!$B$33:$B$776,I$47)+'СЕТ СН'!$G$9+СВЦЭМ!$D$10+'СЕТ СН'!$G$5-'СЕТ СН'!$G$17</f>
        <v>3510.2692333099999</v>
      </c>
      <c r="J68" s="36">
        <f>SUMIFS(СВЦЭМ!$C$33:$C$776,СВЦЭМ!$A$33:$A$776,$A68,СВЦЭМ!$B$33:$B$776,J$47)+'СЕТ СН'!$G$9+СВЦЭМ!$D$10+'СЕТ СН'!$G$5-'СЕТ СН'!$G$17</f>
        <v>3454.0779630100001</v>
      </c>
      <c r="K68" s="36">
        <f>SUMIFS(СВЦЭМ!$C$33:$C$776,СВЦЭМ!$A$33:$A$776,$A68,СВЦЭМ!$B$33:$B$776,K$47)+'СЕТ СН'!$G$9+СВЦЭМ!$D$10+'СЕТ СН'!$G$5-'СЕТ СН'!$G$17</f>
        <v>3443.0988564899999</v>
      </c>
      <c r="L68" s="36">
        <f>SUMIFS(СВЦЭМ!$C$33:$C$776,СВЦЭМ!$A$33:$A$776,$A68,СВЦЭМ!$B$33:$B$776,L$47)+'СЕТ СН'!$G$9+СВЦЭМ!$D$10+'СЕТ СН'!$G$5-'СЕТ СН'!$G$17</f>
        <v>3473.07793902</v>
      </c>
      <c r="M68" s="36">
        <f>SUMIFS(СВЦЭМ!$C$33:$C$776,СВЦЭМ!$A$33:$A$776,$A68,СВЦЭМ!$B$33:$B$776,M$47)+'СЕТ СН'!$G$9+СВЦЭМ!$D$10+'СЕТ СН'!$G$5-'СЕТ СН'!$G$17</f>
        <v>3523.64786598</v>
      </c>
      <c r="N68" s="36">
        <f>SUMIFS(СВЦЭМ!$C$33:$C$776,СВЦЭМ!$A$33:$A$776,$A68,СВЦЭМ!$B$33:$B$776,N$47)+'СЕТ СН'!$G$9+СВЦЭМ!$D$10+'СЕТ СН'!$G$5-'СЕТ СН'!$G$17</f>
        <v>3568.0218553699997</v>
      </c>
      <c r="O68" s="36">
        <f>SUMIFS(СВЦЭМ!$C$33:$C$776,СВЦЭМ!$A$33:$A$776,$A68,СВЦЭМ!$B$33:$B$776,O$47)+'СЕТ СН'!$G$9+СВЦЭМ!$D$10+'СЕТ СН'!$G$5-'СЕТ СН'!$G$17</f>
        <v>3596.4917854099999</v>
      </c>
      <c r="P68" s="36">
        <f>SUMIFS(СВЦЭМ!$C$33:$C$776,СВЦЭМ!$A$33:$A$776,$A68,СВЦЭМ!$B$33:$B$776,P$47)+'СЕТ СН'!$G$9+СВЦЭМ!$D$10+'СЕТ СН'!$G$5-'СЕТ СН'!$G$17</f>
        <v>3604.40554264</v>
      </c>
      <c r="Q68" s="36">
        <f>SUMIFS(СВЦЭМ!$C$33:$C$776,СВЦЭМ!$A$33:$A$776,$A68,СВЦЭМ!$B$33:$B$776,Q$47)+'СЕТ СН'!$G$9+СВЦЭМ!$D$10+'СЕТ СН'!$G$5-'СЕТ СН'!$G$17</f>
        <v>3601.1325582899999</v>
      </c>
      <c r="R68" s="36">
        <f>SUMIFS(СВЦЭМ!$C$33:$C$776,СВЦЭМ!$A$33:$A$776,$A68,СВЦЭМ!$B$33:$B$776,R$47)+'СЕТ СН'!$G$9+СВЦЭМ!$D$10+'СЕТ СН'!$G$5-'СЕТ СН'!$G$17</f>
        <v>3577.62540872</v>
      </c>
      <c r="S68" s="36">
        <f>SUMIFS(СВЦЭМ!$C$33:$C$776,СВЦЭМ!$A$33:$A$776,$A68,СВЦЭМ!$B$33:$B$776,S$47)+'СЕТ СН'!$G$9+СВЦЭМ!$D$10+'СЕТ СН'!$G$5-'СЕТ СН'!$G$17</f>
        <v>3509.2058500799999</v>
      </c>
      <c r="T68" s="36">
        <f>SUMIFS(СВЦЭМ!$C$33:$C$776,СВЦЭМ!$A$33:$A$776,$A68,СВЦЭМ!$B$33:$B$776,T$47)+'СЕТ СН'!$G$9+СВЦЭМ!$D$10+'СЕТ СН'!$G$5-'СЕТ СН'!$G$17</f>
        <v>3460.34462222</v>
      </c>
      <c r="U68" s="36">
        <f>SUMIFS(СВЦЭМ!$C$33:$C$776,СВЦЭМ!$A$33:$A$776,$A68,СВЦЭМ!$B$33:$B$776,U$47)+'СЕТ СН'!$G$9+СВЦЭМ!$D$10+'СЕТ СН'!$G$5-'СЕТ СН'!$G$17</f>
        <v>3426.9215199099999</v>
      </c>
      <c r="V68" s="36">
        <f>SUMIFS(СВЦЭМ!$C$33:$C$776,СВЦЭМ!$A$33:$A$776,$A68,СВЦЭМ!$B$33:$B$776,V$47)+'СЕТ СН'!$G$9+СВЦЭМ!$D$10+'СЕТ СН'!$G$5-'СЕТ СН'!$G$17</f>
        <v>3430.4749450600002</v>
      </c>
      <c r="W68" s="36">
        <f>SUMIFS(СВЦЭМ!$C$33:$C$776,СВЦЭМ!$A$33:$A$776,$A68,СВЦЭМ!$B$33:$B$776,W$47)+'СЕТ СН'!$G$9+СВЦЭМ!$D$10+'СЕТ СН'!$G$5-'СЕТ СН'!$G$17</f>
        <v>3443.5622256799998</v>
      </c>
      <c r="X68" s="36">
        <f>SUMIFS(СВЦЭМ!$C$33:$C$776,СВЦЭМ!$A$33:$A$776,$A68,СВЦЭМ!$B$33:$B$776,X$47)+'СЕТ СН'!$G$9+СВЦЭМ!$D$10+'СЕТ СН'!$G$5-'СЕТ СН'!$G$17</f>
        <v>3520.8683956999998</v>
      </c>
      <c r="Y68" s="36">
        <f>SUMIFS(СВЦЭМ!$C$33:$C$776,СВЦЭМ!$A$33:$A$776,$A68,СВЦЭМ!$B$33:$B$776,Y$47)+'СЕТ СН'!$G$9+СВЦЭМ!$D$10+'СЕТ СН'!$G$5-'СЕТ СН'!$G$17</f>
        <v>3585.8937101299998</v>
      </c>
    </row>
    <row r="69" spans="1:27" ht="15.75" x14ac:dyDescent="0.2">
      <c r="A69" s="35">
        <f t="shared" si="1"/>
        <v>43546</v>
      </c>
      <c r="B69" s="36">
        <f>SUMIFS(СВЦЭМ!$C$33:$C$776,СВЦЭМ!$A$33:$A$776,$A69,СВЦЭМ!$B$33:$B$776,B$47)+'СЕТ СН'!$G$9+СВЦЭМ!$D$10+'СЕТ СН'!$G$5-'СЕТ СН'!$G$17</f>
        <v>3613.58612872</v>
      </c>
      <c r="C69" s="36">
        <f>SUMIFS(СВЦЭМ!$C$33:$C$776,СВЦЭМ!$A$33:$A$776,$A69,СВЦЭМ!$B$33:$B$776,C$47)+'СЕТ СН'!$G$9+СВЦЭМ!$D$10+'СЕТ СН'!$G$5-'СЕТ СН'!$G$17</f>
        <v>3674.27494445</v>
      </c>
      <c r="D69" s="36">
        <f>SUMIFS(СВЦЭМ!$C$33:$C$776,СВЦЭМ!$A$33:$A$776,$A69,СВЦЭМ!$B$33:$B$776,D$47)+'СЕТ СН'!$G$9+СВЦЭМ!$D$10+'СЕТ СН'!$G$5-'СЕТ СН'!$G$17</f>
        <v>3667.19915507</v>
      </c>
      <c r="E69" s="36">
        <f>SUMIFS(СВЦЭМ!$C$33:$C$776,СВЦЭМ!$A$33:$A$776,$A69,СВЦЭМ!$B$33:$B$776,E$47)+'СЕТ СН'!$G$9+СВЦЭМ!$D$10+'СЕТ СН'!$G$5-'СЕТ СН'!$G$17</f>
        <v>3669.86382499</v>
      </c>
      <c r="F69" s="36">
        <f>SUMIFS(СВЦЭМ!$C$33:$C$776,СВЦЭМ!$A$33:$A$776,$A69,СВЦЭМ!$B$33:$B$776,F$47)+'СЕТ СН'!$G$9+СВЦЭМ!$D$10+'СЕТ СН'!$G$5-'СЕТ СН'!$G$17</f>
        <v>3673.7477671699999</v>
      </c>
      <c r="G69" s="36">
        <f>SUMIFS(СВЦЭМ!$C$33:$C$776,СВЦЭМ!$A$33:$A$776,$A69,СВЦЭМ!$B$33:$B$776,G$47)+'СЕТ СН'!$G$9+СВЦЭМ!$D$10+'СЕТ СН'!$G$5-'СЕТ СН'!$G$17</f>
        <v>3665.0514215599997</v>
      </c>
      <c r="H69" s="36">
        <f>SUMIFS(СВЦЭМ!$C$33:$C$776,СВЦЭМ!$A$33:$A$776,$A69,СВЦЭМ!$B$33:$B$776,H$47)+'СЕТ СН'!$G$9+СВЦЭМ!$D$10+'СЕТ СН'!$G$5-'СЕТ СН'!$G$17</f>
        <v>3599.7254752099998</v>
      </c>
      <c r="I69" s="36">
        <f>SUMIFS(СВЦЭМ!$C$33:$C$776,СВЦЭМ!$A$33:$A$776,$A69,СВЦЭМ!$B$33:$B$776,I$47)+'СЕТ СН'!$G$9+СВЦЭМ!$D$10+'СЕТ СН'!$G$5-'СЕТ СН'!$G$17</f>
        <v>3546.3586886799999</v>
      </c>
      <c r="J69" s="36">
        <f>SUMIFS(СВЦЭМ!$C$33:$C$776,СВЦЭМ!$A$33:$A$776,$A69,СВЦЭМ!$B$33:$B$776,J$47)+'СЕТ СН'!$G$9+СВЦЭМ!$D$10+'СЕТ СН'!$G$5-'СЕТ СН'!$G$17</f>
        <v>3516.8120256100001</v>
      </c>
      <c r="K69" s="36">
        <f>SUMIFS(СВЦЭМ!$C$33:$C$776,СВЦЭМ!$A$33:$A$776,$A69,СВЦЭМ!$B$33:$B$776,K$47)+'СЕТ СН'!$G$9+СВЦЭМ!$D$10+'СЕТ СН'!$G$5-'СЕТ СН'!$G$17</f>
        <v>3491.6498000000001</v>
      </c>
      <c r="L69" s="36">
        <f>SUMIFS(СВЦЭМ!$C$33:$C$776,СВЦЭМ!$A$33:$A$776,$A69,СВЦЭМ!$B$33:$B$776,L$47)+'СЕТ СН'!$G$9+СВЦЭМ!$D$10+'СЕТ СН'!$G$5-'СЕТ СН'!$G$17</f>
        <v>3498.36571929</v>
      </c>
      <c r="M69" s="36">
        <f>SUMIFS(СВЦЭМ!$C$33:$C$776,СВЦЭМ!$A$33:$A$776,$A69,СВЦЭМ!$B$33:$B$776,M$47)+'СЕТ СН'!$G$9+СВЦЭМ!$D$10+'СЕТ СН'!$G$5-'СЕТ СН'!$G$17</f>
        <v>3524.9407000599999</v>
      </c>
      <c r="N69" s="36">
        <f>SUMIFS(СВЦЭМ!$C$33:$C$776,СВЦЭМ!$A$33:$A$776,$A69,СВЦЭМ!$B$33:$B$776,N$47)+'СЕТ СН'!$G$9+СВЦЭМ!$D$10+'СЕТ СН'!$G$5-'СЕТ СН'!$G$17</f>
        <v>3535.9590045999998</v>
      </c>
      <c r="O69" s="36">
        <f>SUMIFS(СВЦЭМ!$C$33:$C$776,СВЦЭМ!$A$33:$A$776,$A69,СВЦЭМ!$B$33:$B$776,O$47)+'СЕТ СН'!$G$9+СВЦЭМ!$D$10+'СЕТ СН'!$G$5-'СЕТ СН'!$G$17</f>
        <v>3536.0196472500002</v>
      </c>
      <c r="P69" s="36">
        <f>SUMIFS(СВЦЭМ!$C$33:$C$776,СВЦЭМ!$A$33:$A$776,$A69,СВЦЭМ!$B$33:$B$776,P$47)+'СЕТ СН'!$G$9+СВЦЭМ!$D$10+'СЕТ СН'!$G$5-'СЕТ СН'!$G$17</f>
        <v>3537.3683691400001</v>
      </c>
      <c r="Q69" s="36">
        <f>SUMIFS(СВЦЭМ!$C$33:$C$776,СВЦЭМ!$A$33:$A$776,$A69,СВЦЭМ!$B$33:$B$776,Q$47)+'СЕТ СН'!$G$9+СВЦЭМ!$D$10+'СЕТ СН'!$G$5-'СЕТ СН'!$G$17</f>
        <v>3541.4805907199998</v>
      </c>
      <c r="R69" s="36">
        <f>SUMIFS(СВЦЭМ!$C$33:$C$776,СВЦЭМ!$A$33:$A$776,$A69,СВЦЭМ!$B$33:$B$776,R$47)+'СЕТ СН'!$G$9+СВЦЭМ!$D$10+'СЕТ СН'!$G$5-'СЕТ СН'!$G$17</f>
        <v>3529.88295397</v>
      </c>
      <c r="S69" s="36">
        <f>SUMIFS(СВЦЭМ!$C$33:$C$776,СВЦЭМ!$A$33:$A$776,$A69,СВЦЭМ!$B$33:$B$776,S$47)+'СЕТ СН'!$G$9+СВЦЭМ!$D$10+'СЕТ СН'!$G$5-'СЕТ СН'!$G$17</f>
        <v>3486.3243735699998</v>
      </c>
      <c r="T69" s="36">
        <f>SUMIFS(СВЦЭМ!$C$33:$C$776,СВЦЭМ!$A$33:$A$776,$A69,СВЦЭМ!$B$33:$B$776,T$47)+'СЕТ СН'!$G$9+СВЦЭМ!$D$10+'СЕТ СН'!$G$5-'СЕТ СН'!$G$17</f>
        <v>3457.9269603799999</v>
      </c>
      <c r="U69" s="36">
        <f>SUMIFS(СВЦЭМ!$C$33:$C$776,СВЦЭМ!$A$33:$A$776,$A69,СВЦЭМ!$B$33:$B$776,U$47)+'СЕТ СН'!$G$9+СВЦЭМ!$D$10+'СЕТ СН'!$G$5-'СЕТ СН'!$G$17</f>
        <v>3452.6572565699998</v>
      </c>
      <c r="V69" s="36">
        <f>SUMIFS(СВЦЭМ!$C$33:$C$776,СВЦЭМ!$A$33:$A$776,$A69,СВЦЭМ!$B$33:$B$776,V$47)+'СЕТ СН'!$G$9+СВЦЭМ!$D$10+'СЕТ СН'!$G$5-'СЕТ СН'!$G$17</f>
        <v>3458.6241140399998</v>
      </c>
      <c r="W69" s="36">
        <f>SUMIFS(СВЦЭМ!$C$33:$C$776,СВЦЭМ!$A$33:$A$776,$A69,СВЦЭМ!$B$33:$B$776,W$47)+'СЕТ СН'!$G$9+СВЦЭМ!$D$10+'СЕТ СН'!$G$5-'СЕТ СН'!$G$17</f>
        <v>3457.34822575</v>
      </c>
      <c r="X69" s="36">
        <f>SUMIFS(СВЦЭМ!$C$33:$C$776,СВЦЭМ!$A$33:$A$776,$A69,СВЦЭМ!$B$33:$B$776,X$47)+'СЕТ СН'!$G$9+СВЦЭМ!$D$10+'СЕТ СН'!$G$5-'СЕТ СН'!$G$17</f>
        <v>3508.0697452200002</v>
      </c>
      <c r="Y69" s="36">
        <f>SUMIFS(СВЦЭМ!$C$33:$C$776,СВЦЭМ!$A$33:$A$776,$A69,СВЦЭМ!$B$33:$B$776,Y$47)+'СЕТ СН'!$G$9+СВЦЭМ!$D$10+'СЕТ СН'!$G$5-'СЕТ СН'!$G$17</f>
        <v>3565.0971297599999</v>
      </c>
    </row>
    <row r="70" spans="1:27" ht="15.75" x14ac:dyDescent="0.2">
      <c r="A70" s="35">
        <f t="shared" si="1"/>
        <v>43547</v>
      </c>
      <c r="B70" s="36">
        <f>SUMIFS(СВЦЭМ!$C$33:$C$776,СВЦЭМ!$A$33:$A$776,$A70,СВЦЭМ!$B$33:$B$776,B$47)+'СЕТ СН'!$G$9+СВЦЭМ!$D$10+'СЕТ СН'!$G$5-'СЕТ СН'!$G$17</f>
        <v>3557.797998</v>
      </c>
      <c r="C70" s="36">
        <f>SUMIFS(СВЦЭМ!$C$33:$C$776,СВЦЭМ!$A$33:$A$776,$A70,СВЦЭМ!$B$33:$B$776,C$47)+'СЕТ СН'!$G$9+СВЦЭМ!$D$10+'СЕТ СН'!$G$5-'СЕТ СН'!$G$17</f>
        <v>3591.72486149</v>
      </c>
      <c r="D70" s="36">
        <f>SUMIFS(СВЦЭМ!$C$33:$C$776,СВЦЭМ!$A$33:$A$776,$A70,СВЦЭМ!$B$33:$B$776,D$47)+'СЕТ СН'!$G$9+СВЦЭМ!$D$10+'СЕТ СН'!$G$5-'СЕТ СН'!$G$17</f>
        <v>3617.5410014899999</v>
      </c>
      <c r="E70" s="36">
        <f>SUMIFS(СВЦЭМ!$C$33:$C$776,СВЦЭМ!$A$33:$A$776,$A70,СВЦЭМ!$B$33:$B$776,E$47)+'СЕТ СН'!$G$9+СВЦЭМ!$D$10+'СЕТ СН'!$G$5-'СЕТ СН'!$G$17</f>
        <v>3627.84110672</v>
      </c>
      <c r="F70" s="36">
        <f>SUMIFS(СВЦЭМ!$C$33:$C$776,СВЦЭМ!$A$33:$A$776,$A70,СВЦЭМ!$B$33:$B$776,F$47)+'СЕТ СН'!$G$9+СВЦЭМ!$D$10+'СЕТ СН'!$G$5-'СЕТ СН'!$G$17</f>
        <v>3622.0168151600001</v>
      </c>
      <c r="G70" s="36">
        <f>SUMIFS(СВЦЭМ!$C$33:$C$776,СВЦЭМ!$A$33:$A$776,$A70,СВЦЭМ!$B$33:$B$776,G$47)+'СЕТ СН'!$G$9+СВЦЭМ!$D$10+'СЕТ СН'!$G$5-'СЕТ СН'!$G$17</f>
        <v>3635.0020472699998</v>
      </c>
      <c r="H70" s="36">
        <f>SUMIFS(СВЦЭМ!$C$33:$C$776,СВЦЭМ!$A$33:$A$776,$A70,СВЦЭМ!$B$33:$B$776,H$47)+'СЕТ СН'!$G$9+СВЦЭМ!$D$10+'СЕТ СН'!$G$5-'СЕТ СН'!$G$17</f>
        <v>3645.8359945800003</v>
      </c>
      <c r="I70" s="36">
        <f>SUMIFS(СВЦЭМ!$C$33:$C$776,СВЦЭМ!$A$33:$A$776,$A70,СВЦЭМ!$B$33:$B$776,I$47)+'СЕТ СН'!$G$9+СВЦЭМ!$D$10+'СЕТ СН'!$G$5-'СЕТ СН'!$G$17</f>
        <v>3660.9778306500002</v>
      </c>
      <c r="J70" s="36">
        <f>SUMIFS(СВЦЭМ!$C$33:$C$776,СВЦЭМ!$A$33:$A$776,$A70,СВЦЭМ!$B$33:$B$776,J$47)+'СЕТ СН'!$G$9+СВЦЭМ!$D$10+'СЕТ СН'!$G$5-'СЕТ СН'!$G$17</f>
        <v>3601.5497834099997</v>
      </c>
      <c r="K70" s="36">
        <f>SUMIFS(СВЦЭМ!$C$33:$C$776,СВЦЭМ!$A$33:$A$776,$A70,СВЦЭМ!$B$33:$B$776,K$47)+'СЕТ СН'!$G$9+СВЦЭМ!$D$10+'СЕТ СН'!$G$5-'СЕТ СН'!$G$17</f>
        <v>3544.5224606800002</v>
      </c>
      <c r="L70" s="36">
        <f>SUMIFS(СВЦЭМ!$C$33:$C$776,СВЦЭМ!$A$33:$A$776,$A70,СВЦЭМ!$B$33:$B$776,L$47)+'СЕТ СН'!$G$9+СВЦЭМ!$D$10+'СЕТ СН'!$G$5-'СЕТ СН'!$G$17</f>
        <v>3534.64965106</v>
      </c>
      <c r="M70" s="36">
        <f>SUMIFS(СВЦЭМ!$C$33:$C$776,СВЦЭМ!$A$33:$A$776,$A70,СВЦЭМ!$B$33:$B$776,M$47)+'СЕТ СН'!$G$9+СВЦЭМ!$D$10+'СЕТ СН'!$G$5-'СЕТ СН'!$G$17</f>
        <v>3573.73018323</v>
      </c>
      <c r="N70" s="36">
        <f>SUMIFS(СВЦЭМ!$C$33:$C$776,СВЦЭМ!$A$33:$A$776,$A70,СВЦЭМ!$B$33:$B$776,N$47)+'СЕТ СН'!$G$9+СВЦЭМ!$D$10+'СЕТ СН'!$G$5-'СЕТ СН'!$G$17</f>
        <v>3585.7207522899998</v>
      </c>
      <c r="O70" s="36">
        <f>SUMIFS(СВЦЭМ!$C$33:$C$776,СВЦЭМ!$A$33:$A$776,$A70,СВЦЭМ!$B$33:$B$776,O$47)+'СЕТ СН'!$G$9+СВЦЭМ!$D$10+'СЕТ СН'!$G$5-'СЕТ СН'!$G$17</f>
        <v>3575.30549746</v>
      </c>
      <c r="P70" s="36">
        <f>SUMIFS(СВЦЭМ!$C$33:$C$776,СВЦЭМ!$A$33:$A$776,$A70,СВЦЭМ!$B$33:$B$776,P$47)+'СЕТ СН'!$G$9+СВЦЭМ!$D$10+'СЕТ СН'!$G$5-'СЕТ СН'!$G$17</f>
        <v>3581.6022005300001</v>
      </c>
      <c r="Q70" s="36">
        <f>SUMIFS(СВЦЭМ!$C$33:$C$776,СВЦЭМ!$A$33:$A$776,$A70,СВЦЭМ!$B$33:$B$776,Q$47)+'СЕТ СН'!$G$9+СВЦЭМ!$D$10+'СЕТ СН'!$G$5-'СЕТ СН'!$G$17</f>
        <v>3587.5251163200001</v>
      </c>
      <c r="R70" s="36">
        <f>SUMIFS(СВЦЭМ!$C$33:$C$776,СВЦЭМ!$A$33:$A$776,$A70,СВЦЭМ!$B$33:$B$776,R$47)+'СЕТ СН'!$G$9+СВЦЭМ!$D$10+'СЕТ СН'!$G$5-'СЕТ СН'!$G$17</f>
        <v>3551.7161566</v>
      </c>
      <c r="S70" s="36">
        <f>SUMIFS(СВЦЭМ!$C$33:$C$776,СВЦЭМ!$A$33:$A$776,$A70,СВЦЭМ!$B$33:$B$776,S$47)+'СЕТ СН'!$G$9+СВЦЭМ!$D$10+'СЕТ СН'!$G$5-'СЕТ СН'!$G$17</f>
        <v>3504.0950218600001</v>
      </c>
      <c r="T70" s="36">
        <f>SUMIFS(СВЦЭМ!$C$33:$C$776,СВЦЭМ!$A$33:$A$776,$A70,СВЦЭМ!$B$33:$B$776,T$47)+'СЕТ СН'!$G$9+СВЦЭМ!$D$10+'СЕТ СН'!$G$5-'СЕТ СН'!$G$17</f>
        <v>3494.3124814499997</v>
      </c>
      <c r="U70" s="36">
        <f>SUMIFS(СВЦЭМ!$C$33:$C$776,СВЦЭМ!$A$33:$A$776,$A70,СВЦЭМ!$B$33:$B$776,U$47)+'СЕТ СН'!$G$9+СВЦЭМ!$D$10+'СЕТ СН'!$G$5-'СЕТ СН'!$G$17</f>
        <v>3485.8690935300001</v>
      </c>
      <c r="V70" s="36">
        <f>SUMIFS(СВЦЭМ!$C$33:$C$776,СВЦЭМ!$A$33:$A$776,$A70,СВЦЭМ!$B$33:$B$776,V$47)+'СЕТ СН'!$G$9+СВЦЭМ!$D$10+'СЕТ СН'!$G$5-'СЕТ СН'!$G$17</f>
        <v>3487.2678531900001</v>
      </c>
      <c r="W70" s="36">
        <f>SUMIFS(СВЦЭМ!$C$33:$C$776,СВЦЭМ!$A$33:$A$776,$A70,СВЦЭМ!$B$33:$B$776,W$47)+'СЕТ СН'!$G$9+СВЦЭМ!$D$10+'СЕТ СН'!$G$5-'СЕТ СН'!$G$17</f>
        <v>3486.2945193599999</v>
      </c>
      <c r="X70" s="36">
        <f>SUMIFS(СВЦЭМ!$C$33:$C$776,СВЦЭМ!$A$33:$A$776,$A70,СВЦЭМ!$B$33:$B$776,X$47)+'СЕТ СН'!$G$9+СВЦЭМ!$D$10+'СЕТ СН'!$G$5-'СЕТ СН'!$G$17</f>
        <v>3529.0964376100001</v>
      </c>
      <c r="Y70" s="36">
        <f>SUMIFS(СВЦЭМ!$C$33:$C$776,СВЦЭМ!$A$33:$A$776,$A70,СВЦЭМ!$B$33:$B$776,Y$47)+'СЕТ СН'!$G$9+СВЦЭМ!$D$10+'СЕТ СН'!$G$5-'СЕТ СН'!$G$17</f>
        <v>3600.24653412</v>
      </c>
    </row>
    <row r="71" spans="1:27" ht="15.75" x14ac:dyDescent="0.2">
      <c r="A71" s="35">
        <f t="shared" si="1"/>
        <v>43548</v>
      </c>
      <c r="B71" s="36">
        <f>SUMIFS(СВЦЭМ!$C$33:$C$776,СВЦЭМ!$A$33:$A$776,$A71,СВЦЭМ!$B$33:$B$776,B$47)+'СЕТ СН'!$G$9+СВЦЭМ!$D$10+'СЕТ СН'!$G$5-'СЕТ СН'!$G$17</f>
        <v>3575.5813112400001</v>
      </c>
      <c r="C71" s="36">
        <f>SUMIFS(СВЦЭМ!$C$33:$C$776,СВЦЭМ!$A$33:$A$776,$A71,СВЦЭМ!$B$33:$B$776,C$47)+'СЕТ СН'!$G$9+СВЦЭМ!$D$10+'СЕТ СН'!$G$5-'СЕТ СН'!$G$17</f>
        <v>3595.2984039100002</v>
      </c>
      <c r="D71" s="36">
        <f>SUMIFS(СВЦЭМ!$C$33:$C$776,СВЦЭМ!$A$33:$A$776,$A71,СВЦЭМ!$B$33:$B$776,D$47)+'СЕТ СН'!$G$9+СВЦЭМ!$D$10+'СЕТ СН'!$G$5-'СЕТ СН'!$G$17</f>
        <v>3688.00731933</v>
      </c>
      <c r="E71" s="36">
        <f>SUMIFS(СВЦЭМ!$C$33:$C$776,СВЦЭМ!$A$33:$A$776,$A71,СВЦЭМ!$B$33:$B$776,E$47)+'СЕТ СН'!$G$9+СВЦЭМ!$D$10+'СЕТ СН'!$G$5-'СЕТ СН'!$G$17</f>
        <v>3689.0919015499999</v>
      </c>
      <c r="F71" s="36">
        <f>SUMIFS(СВЦЭМ!$C$33:$C$776,СВЦЭМ!$A$33:$A$776,$A71,СВЦЭМ!$B$33:$B$776,F$47)+'СЕТ СН'!$G$9+СВЦЭМ!$D$10+'СЕТ СН'!$G$5-'СЕТ СН'!$G$17</f>
        <v>3673.6769483199996</v>
      </c>
      <c r="G71" s="36">
        <f>SUMIFS(СВЦЭМ!$C$33:$C$776,СВЦЭМ!$A$33:$A$776,$A71,СВЦЭМ!$B$33:$B$776,G$47)+'СЕТ СН'!$G$9+СВЦЭМ!$D$10+'СЕТ СН'!$G$5-'СЕТ СН'!$G$17</f>
        <v>3671.8929693499999</v>
      </c>
      <c r="H71" s="36">
        <f>SUMIFS(СВЦЭМ!$C$33:$C$776,СВЦЭМ!$A$33:$A$776,$A71,СВЦЭМ!$B$33:$B$776,H$47)+'СЕТ СН'!$G$9+СВЦЭМ!$D$10+'СЕТ СН'!$G$5-'СЕТ СН'!$G$17</f>
        <v>3660.5878857299999</v>
      </c>
      <c r="I71" s="36">
        <f>SUMIFS(СВЦЭМ!$C$33:$C$776,СВЦЭМ!$A$33:$A$776,$A71,СВЦЭМ!$B$33:$B$776,I$47)+'СЕТ СН'!$G$9+СВЦЭМ!$D$10+'СЕТ СН'!$G$5-'СЕТ СН'!$G$17</f>
        <v>3612.9527246999996</v>
      </c>
      <c r="J71" s="36">
        <f>SUMIFS(СВЦЭМ!$C$33:$C$776,СВЦЭМ!$A$33:$A$776,$A71,СВЦЭМ!$B$33:$B$776,J$47)+'СЕТ СН'!$G$9+СВЦЭМ!$D$10+'СЕТ СН'!$G$5-'СЕТ СН'!$G$17</f>
        <v>3583.73031997</v>
      </c>
      <c r="K71" s="36">
        <f>SUMIFS(СВЦЭМ!$C$33:$C$776,СВЦЭМ!$A$33:$A$776,$A71,СВЦЭМ!$B$33:$B$776,K$47)+'СЕТ СН'!$G$9+СВЦЭМ!$D$10+'СЕТ СН'!$G$5-'СЕТ СН'!$G$17</f>
        <v>3545.3651443799999</v>
      </c>
      <c r="L71" s="36">
        <f>SUMIFS(СВЦЭМ!$C$33:$C$776,СВЦЭМ!$A$33:$A$776,$A71,СВЦЭМ!$B$33:$B$776,L$47)+'СЕТ СН'!$G$9+СВЦЭМ!$D$10+'СЕТ СН'!$G$5-'СЕТ СН'!$G$17</f>
        <v>3537.3246432300002</v>
      </c>
      <c r="M71" s="36">
        <f>SUMIFS(СВЦЭМ!$C$33:$C$776,СВЦЭМ!$A$33:$A$776,$A71,СВЦЭМ!$B$33:$B$776,M$47)+'СЕТ СН'!$G$9+СВЦЭМ!$D$10+'СЕТ СН'!$G$5-'СЕТ СН'!$G$17</f>
        <v>3516.9702484999998</v>
      </c>
      <c r="N71" s="36">
        <f>SUMIFS(СВЦЭМ!$C$33:$C$776,СВЦЭМ!$A$33:$A$776,$A71,СВЦЭМ!$B$33:$B$776,N$47)+'СЕТ СН'!$G$9+СВЦЭМ!$D$10+'СЕТ СН'!$G$5-'СЕТ СН'!$G$17</f>
        <v>3501.6999359800002</v>
      </c>
      <c r="O71" s="36">
        <f>SUMIFS(СВЦЭМ!$C$33:$C$776,СВЦЭМ!$A$33:$A$776,$A71,СВЦЭМ!$B$33:$B$776,O$47)+'СЕТ СН'!$G$9+СВЦЭМ!$D$10+'СЕТ СН'!$G$5-'СЕТ СН'!$G$17</f>
        <v>3504.3075435999999</v>
      </c>
      <c r="P71" s="36">
        <f>SUMIFS(СВЦЭМ!$C$33:$C$776,СВЦЭМ!$A$33:$A$776,$A71,СВЦЭМ!$B$33:$B$776,P$47)+'СЕТ СН'!$G$9+СВЦЭМ!$D$10+'СЕТ СН'!$G$5-'СЕТ СН'!$G$17</f>
        <v>3538.3711479499998</v>
      </c>
      <c r="Q71" s="36">
        <f>SUMIFS(СВЦЭМ!$C$33:$C$776,СВЦЭМ!$A$33:$A$776,$A71,СВЦЭМ!$B$33:$B$776,Q$47)+'СЕТ СН'!$G$9+СВЦЭМ!$D$10+'СЕТ СН'!$G$5-'СЕТ СН'!$G$17</f>
        <v>3557.6156291699999</v>
      </c>
      <c r="R71" s="36">
        <f>SUMIFS(СВЦЭМ!$C$33:$C$776,СВЦЭМ!$A$33:$A$776,$A71,СВЦЭМ!$B$33:$B$776,R$47)+'СЕТ СН'!$G$9+СВЦЭМ!$D$10+'СЕТ СН'!$G$5-'СЕТ СН'!$G$17</f>
        <v>3545.7398944699999</v>
      </c>
      <c r="S71" s="36">
        <f>SUMIFS(СВЦЭМ!$C$33:$C$776,СВЦЭМ!$A$33:$A$776,$A71,СВЦЭМ!$B$33:$B$776,S$47)+'СЕТ СН'!$G$9+СВЦЭМ!$D$10+'СЕТ СН'!$G$5-'СЕТ СН'!$G$17</f>
        <v>3524.0261329499999</v>
      </c>
      <c r="T71" s="36">
        <f>SUMIFS(СВЦЭМ!$C$33:$C$776,СВЦЭМ!$A$33:$A$776,$A71,СВЦЭМ!$B$33:$B$776,T$47)+'СЕТ СН'!$G$9+СВЦЭМ!$D$10+'СЕТ СН'!$G$5-'СЕТ СН'!$G$17</f>
        <v>3513.1417426899998</v>
      </c>
      <c r="U71" s="36">
        <f>SUMIFS(СВЦЭМ!$C$33:$C$776,СВЦЭМ!$A$33:$A$776,$A71,СВЦЭМ!$B$33:$B$776,U$47)+'СЕТ СН'!$G$9+СВЦЭМ!$D$10+'СЕТ СН'!$G$5-'СЕТ СН'!$G$17</f>
        <v>3481.42199931</v>
      </c>
      <c r="V71" s="36">
        <f>SUMIFS(СВЦЭМ!$C$33:$C$776,СВЦЭМ!$A$33:$A$776,$A71,СВЦЭМ!$B$33:$B$776,V$47)+'СЕТ СН'!$G$9+СВЦЭМ!$D$10+'СЕТ СН'!$G$5-'СЕТ СН'!$G$17</f>
        <v>3469.1871065400001</v>
      </c>
      <c r="W71" s="36">
        <f>SUMIFS(СВЦЭМ!$C$33:$C$776,СВЦЭМ!$A$33:$A$776,$A71,СВЦЭМ!$B$33:$B$776,W$47)+'СЕТ СН'!$G$9+СВЦЭМ!$D$10+'СЕТ СН'!$G$5-'СЕТ СН'!$G$17</f>
        <v>3473.1822142599999</v>
      </c>
      <c r="X71" s="36">
        <f>SUMIFS(СВЦЭМ!$C$33:$C$776,СВЦЭМ!$A$33:$A$776,$A71,СВЦЭМ!$B$33:$B$776,X$47)+'СЕТ СН'!$G$9+СВЦЭМ!$D$10+'СЕТ СН'!$G$5-'СЕТ СН'!$G$17</f>
        <v>3540.84007793</v>
      </c>
      <c r="Y71" s="36">
        <f>SUMIFS(СВЦЭМ!$C$33:$C$776,СВЦЭМ!$A$33:$A$776,$A71,СВЦЭМ!$B$33:$B$776,Y$47)+'СЕТ СН'!$G$9+СВЦЭМ!$D$10+'СЕТ СН'!$G$5-'СЕТ СН'!$G$17</f>
        <v>3619.60737307</v>
      </c>
    </row>
    <row r="72" spans="1:27" ht="15.75" x14ac:dyDescent="0.2">
      <c r="A72" s="35">
        <f t="shared" si="1"/>
        <v>43549</v>
      </c>
      <c r="B72" s="36">
        <f>SUMIFS(СВЦЭМ!$C$33:$C$776,СВЦЭМ!$A$33:$A$776,$A72,СВЦЭМ!$B$33:$B$776,B$47)+'СЕТ СН'!$G$9+СВЦЭМ!$D$10+'СЕТ СН'!$G$5-'СЕТ СН'!$G$17</f>
        <v>3561.3474660799998</v>
      </c>
      <c r="C72" s="36">
        <f>SUMIFS(СВЦЭМ!$C$33:$C$776,СВЦЭМ!$A$33:$A$776,$A72,СВЦЭМ!$B$33:$B$776,C$47)+'СЕТ СН'!$G$9+СВЦЭМ!$D$10+'СЕТ СН'!$G$5-'СЕТ СН'!$G$17</f>
        <v>3580.4888968199998</v>
      </c>
      <c r="D72" s="36">
        <f>SUMIFS(СВЦЭМ!$C$33:$C$776,СВЦЭМ!$A$33:$A$776,$A72,СВЦЭМ!$B$33:$B$776,D$47)+'СЕТ СН'!$G$9+СВЦЭМ!$D$10+'СЕТ СН'!$G$5-'СЕТ СН'!$G$17</f>
        <v>3616.27813307</v>
      </c>
      <c r="E72" s="36">
        <f>SUMIFS(СВЦЭМ!$C$33:$C$776,СВЦЭМ!$A$33:$A$776,$A72,СВЦЭМ!$B$33:$B$776,E$47)+'СЕТ СН'!$G$9+СВЦЭМ!$D$10+'СЕТ СН'!$G$5-'СЕТ СН'!$G$17</f>
        <v>3610.4120900600001</v>
      </c>
      <c r="F72" s="36">
        <f>SUMIFS(СВЦЭМ!$C$33:$C$776,СВЦЭМ!$A$33:$A$776,$A72,СВЦЭМ!$B$33:$B$776,F$47)+'СЕТ СН'!$G$9+СВЦЭМ!$D$10+'СЕТ СН'!$G$5-'СЕТ СН'!$G$17</f>
        <v>3604.6330799100001</v>
      </c>
      <c r="G72" s="36">
        <f>SUMIFS(СВЦЭМ!$C$33:$C$776,СВЦЭМ!$A$33:$A$776,$A72,СВЦЭМ!$B$33:$B$776,G$47)+'СЕТ СН'!$G$9+СВЦЭМ!$D$10+'СЕТ СН'!$G$5-'СЕТ СН'!$G$17</f>
        <v>3596.4690646899999</v>
      </c>
      <c r="H72" s="36">
        <f>SUMIFS(СВЦЭМ!$C$33:$C$776,СВЦЭМ!$A$33:$A$776,$A72,СВЦЭМ!$B$33:$B$776,H$47)+'СЕТ СН'!$G$9+СВЦЭМ!$D$10+'СЕТ СН'!$G$5-'СЕТ СН'!$G$17</f>
        <v>3572.4174608399999</v>
      </c>
      <c r="I72" s="36">
        <f>SUMIFS(СВЦЭМ!$C$33:$C$776,СВЦЭМ!$A$33:$A$776,$A72,СВЦЭМ!$B$33:$B$776,I$47)+'СЕТ СН'!$G$9+СВЦЭМ!$D$10+'СЕТ СН'!$G$5-'СЕТ СН'!$G$17</f>
        <v>3554.0251930499999</v>
      </c>
      <c r="J72" s="36">
        <f>SUMIFS(СВЦЭМ!$C$33:$C$776,СВЦЭМ!$A$33:$A$776,$A72,СВЦЭМ!$B$33:$B$776,J$47)+'СЕТ СН'!$G$9+СВЦЭМ!$D$10+'СЕТ СН'!$G$5-'СЕТ СН'!$G$17</f>
        <v>3502.1115919099998</v>
      </c>
      <c r="K72" s="36">
        <f>SUMIFS(СВЦЭМ!$C$33:$C$776,СВЦЭМ!$A$33:$A$776,$A72,СВЦЭМ!$B$33:$B$776,K$47)+'СЕТ СН'!$G$9+СВЦЭМ!$D$10+'СЕТ СН'!$G$5-'СЕТ СН'!$G$17</f>
        <v>3515.3890922700002</v>
      </c>
      <c r="L72" s="36">
        <f>SUMIFS(СВЦЭМ!$C$33:$C$776,СВЦЭМ!$A$33:$A$776,$A72,СВЦЭМ!$B$33:$B$776,L$47)+'СЕТ СН'!$G$9+СВЦЭМ!$D$10+'СЕТ СН'!$G$5-'СЕТ СН'!$G$17</f>
        <v>3543.4213789800001</v>
      </c>
      <c r="M72" s="36">
        <f>SUMIFS(СВЦЭМ!$C$33:$C$776,СВЦЭМ!$A$33:$A$776,$A72,СВЦЭМ!$B$33:$B$776,M$47)+'СЕТ СН'!$G$9+СВЦЭМ!$D$10+'СЕТ СН'!$G$5-'СЕТ СН'!$G$17</f>
        <v>3579.7234874300002</v>
      </c>
      <c r="N72" s="36">
        <f>SUMIFS(СВЦЭМ!$C$33:$C$776,СВЦЭМ!$A$33:$A$776,$A72,СВЦЭМ!$B$33:$B$776,N$47)+'СЕТ СН'!$G$9+СВЦЭМ!$D$10+'СЕТ СН'!$G$5-'СЕТ СН'!$G$17</f>
        <v>3628.7147377700003</v>
      </c>
      <c r="O72" s="36">
        <f>SUMIFS(СВЦЭМ!$C$33:$C$776,СВЦЭМ!$A$33:$A$776,$A72,СВЦЭМ!$B$33:$B$776,O$47)+'СЕТ СН'!$G$9+СВЦЭМ!$D$10+'СЕТ СН'!$G$5-'СЕТ СН'!$G$17</f>
        <v>3624.7864038799999</v>
      </c>
      <c r="P72" s="36">
        <f>SUMIFS(СВЦЭМ!$C$33:$C$776,СВЦЭМ!$A$33:$A$776,$A72,СВЦЭМ!$B$33:$B$776,P$47)+'СЕТ СН'!$G$9+СВЦЭМ!$D$10+'СЕТ СН'!$G$5-'СЕТ СН'!$G$17</f>
        <v>3635.32865399</v>
      </c>
      <c r="Q72" s="36">
        <f>SUMIFS(СВЦЭМ!$C$33:$C$776,СВЦЭМ!$A$33:$A$776,$A72,СВЦЭМ!$B$33:$B$776,Q$47)+'СЕТ СН'!$G$9+СВЦЭМ!$D$10+'СЕТ СН'!$G$5-'СЕТ СН'!$G$17</f>
        <v>3630.4470131600001</v>
      </c>
      <c r="R72" s="36">
        <f>SUMIFS(СВЦЭМ!$C$33:$C$776,СВЦЭМ!$A$33:$A$776,$A72,СВЦЭМ!$B$33:$B$776,R$47)+'СЕТ СН'!$G$9+СВЦЭМ!$D$10+'СЕТ СН'!$G$5-'СЕТ СН'!$G$17</f>
        <v>3606.9767867700002</v>
      </c>
      <c r="S72" s="36">
        <f>SUMIFS(СВЦЭМ!$C$33:$C$776,СВЦЭМ!$A$33:$A$776,$A72,СВЦЭМ!$B$33:$B$776,S$47)+'СЕТ СН'!$G$9+СВЦЭМ!$D$10+'СЕТ СН'!$G$5-'СЕТ СН'!$G$17</f>
        <v>3561.58183134</v>
      </c>
      <c r="T72" s="36">
        <f>SUMIFS(СВЦЭМ!$C$33:$C$776,СВЦЭМ!$A$33:$A$776,$A72,СВЦЭМ!$B$33:$B$776,T$47)+'СЕТ СН'!$G$9+СВЦЭМ!$D$10+'СЕТ СН'!$G$5-'СЕТ СН'!$G$17</f>
        <v>3534.5172349200002</v>
      </c>
      <c r="U72" s="36">
        <f>SUMIFS(СВЦЭМ!$C$33:$C$776,СВЦЭМ!$A$33:$A$776,$A72,СВЦЭМ!$B$33:$B$776,U$47)+'СЕТ СН'!$G$9+СВЦЭМ!$D$10+'СЕТ СН'!$G$5-'СЕТ СН'!$G$17</f>
        <v>3510.6836223199998</v>
      </c>
      <c r="V72" s="36">
        <f>SUMIFS(СВЦЭМ!$C$33:$C$776,СВЦЭМ!$A$33:$A$776,$A72,СВЦЭМ!$B$33:$B$776,V$47)+'СЕТ СН'!$G$9+СВЦЭМ!$D$10+'СЕТ СН'!$G$5-'СЕТ СН'!$G$17</f>
        <v>3505.3563162999999</v>
      </c>
      <c r="W72" s="36">
        <f>SUMIFS(СВЦЭМ!$C$33:$C$776,СВЦЭМ!$A$33:$A$776,$A72,СВЦЭМ!$B$33:$B$776,W$47)+'СЕТ СН'!$G$9+СВЦЭМ!$D$10+'СЕТ СН'!$G$5-'СЕТ СН'!$G$17</f>
        <v>3498.6685327599998</v>
      </c>
      <c r="X72" s="36">
        <f>SUMIFS(СВЦЭМ!$C$33:$C$776,СВЦЭМ!$A$33:$A$776,$A72,СВЦЭМ!$B$33:$B$776,X$47)+'СЕТ СН'!$G$9+СВЦЭМ!$D$10+'СЕТ СН'!$G$5-'СЕТ СН'!$G$17</f>
        <v>3545.3354231499998</v>
      </c>
      <c r="Y72" s="36">
        <f>SUMIFS(СВЦЭМ!$C$33:$C$776,СВЦЭМ!$A$33:$A$776,$A72,СВЦЭМ!$B$33:$B$776,Y$47)+'СЕТ СН'!$G$9+СВЦЭМ!$D$10+'СЕТ СН'!$G$5-'СЕТ СН'!$G$17</f>
        <v>3595.0234072100002</v>
      </c>
    </row>
    <row r="73" spans="1:27" ht="15.75" x14ac:dyDescent="0.2">
      <c r="A73" s="35">
        <f t="shared" si="1"/>
        <v>43550</v>
      </c>
      <c r="B73" s="36">
        <f>SUMIFS(СВЦЭМ!$C$33:$C$776,СВЦЭМ!$A$33:$A$776,$A73,СВЦЭМ!$B$33:$B$776,B$47)+'СЕТ СН'!$G$9+СВЦЭМ!$D$10+'СЕТ СН'!$G$5-'СЕТ СН'!$G$17</f>
        <v>3572.9048039899999</v>
      </c>
      <c r="C73" s="36">
        <f>SUMIFS(СВЦЭМ!$C$33:$C$776,СВЦЭМ!$A$33:$A$776,$A73,СВЦЭМ!$B$33:$B$776,C$47)+'СЕТ СН'!$G$9+СВЦЭМ!$D$10+'СЕТ СН'!$G$5-'СЕТ СН'!$G$17</f>
        <v>3624.10217306</v>
      </c>
      <c r="D73" s="36">
        <f>SUMIFS(СВЦЭМ!$C$33:$C$776,СВЦЭМ!$A$33:$A$776,$A73,СВЦЭМ!$B$33:$B$776,D$47)+'СЕТ СН'!$G$9+СВЦЭМ!$D$10+'СЕТ СН'!$G$5-'СЕТ СН'!$G$17</f>
        <v>3682.0213843000001</v>
      </c>
      <c r="E73" s="36">
        <f>SUMIFS(СВЦЭМ!$C$33:$C$776,СВЦЭМ!$A$33:$A$776,$A73,СВЦЭМ!$B$33:$B$776,E$47)+'СЕТ СН'!$G$9+СВЦЭМ!$D$10+'СЕТ СН'!$G$5-'СЕТ СН'!$G$17</f>
        <v>3696.2573095799999</v>
      </c>
      <c r="F73" s="36">
        <f>SUMIFS(СВЦЭМ!$C$33:$C$776,СВЦЭМ!$A$33:$A$776,$A73,СВЦЭМ!$B$33:$B$776,F$47)+'СЕТ СН'!$G$9+СВЦЭМ!$D$10+'СЕТ СН'!$G$5-'СЕТ СН'!$G$17</f>
        <v>3674.0287881200002</v>
      </c>
      <c r="G73" s="36">
        <f>SUMIFS(СВЦЭМ!$C$33:$C$776,СВЦЭМ!$A$33:$A$776,$A73,СВЦЭМ!$B$33:$B$776,G$47)+'СЕТ СН'!$G$9+СВЦЭМ!$D$10+'СЕТ СН'!$G$5-'СЕТ СН'!$G$17</f>
        <v>3659.7195951599997</v>
      </c>
      <c r="H73" s="36">
        <f>SUMIFS(СВЦЭМ!$C$33:$C$776,СВЦЭМ!$A$33:$A$776,$A73,СВЦЭМ!$B$33:$B$776,H$47)+'СЕТ СН'!$G$9+СВЦЭМ!$D$10+'СЕТ СН'!$G$5-'СЕТ СН'!$G$17</f>
        <v>3596.1647423999998</v>
      </c>
      <c r="I73" s="36">
        <f>SUMIFS(СВЦЭМ!$C$33:$C$776,СВЦЭМ!$A$33:$A$776,$A73,СВЦЭМ!$B$33:$B$776,I$47)+'СЕТ СН'!$G$9+СВЦЭМ!$D$10+'СЕТ СН'!$G$5-'СЕТ СН'!$G$17</f>
        <v>3565.7573115099999</v>
      </c>
      <c r="J73" s="36">
        <f>SUMIFS(СВЦЭМ!$C$33:$C$776,СВЦЭМ!$A$33:$A$776,$A73,СВЦЭМ!$B$33:$B$776,J$47)+'СЕТ СН'!$G$9+СВЦЭМ!$D$10+'СЕТ СН'!$G$5-'СЕТ СН'!$G$17</f>
        <v>3512.8534991299998</v>
      </c>
      <c r="K73" s="36">
        <f>SUMIFS(СВЦЭМ!$C$33:$C$776,СВЦЭМ!$A$33:$A$776,$A73,СВЦЭМ!$B$33:$B$776,K$47)+'СЕТ СН'!$G$9+СВЦЭМ!$D$10+'СЕТ СН'!$G$5-'СЕТ СН'!$G$17</f>
        <v>3498.3587984300002</v>
      </c>
      <c r="L73" s="36">
        <f>SUMIFS(СВЦЭМ!$C$33:$C$776,СВЦЭМ!$A$33:$A$776,$A73,СВЦЭМ!$B$33:$B$776,L$47)+'СЕТ СН'!$G$9+СВЦЭМ!$D$10+'СЕТ СН'!$G$5-'СЕТ СН'!$G$17</f>
        <v>3512.4550310999998</v>
      </c>
      <c r="M73" s="36">
        <f>SUMIFS(СВЦЭМ!$C$33:$C$776,СВЦЭМ!$A$33:$A$776,$A73,СВЦЭМ!$B$33:$B$776,M$47)+'СЕТ СН'!$G$9+СВЦЭМ!$D$10+'СЕТ СН'!$G$5-'СЕТ СН'!$G$17</f>
        <v>3529.7139882699998</v>
      </c>
      <c r="N73" s="36">
        <f>SUMIFS(СВЦЭМ!$C$33:$C$776,СВЦЭМ!$A$33:$A$776,$A73,СВЦЭМ!$B$33:$B$776,N$47)+'СЕТ СН'!$G$9+СВЦЭМ!$D$10+'СЕТ СН'!$G$5-'СЕТ СН'!$G$17</f>
        <v>3552.7859124400002</v>
      </c>
      <c r="O73" s="36">
        <f>SUMIFS(СВЦЭМ!$C$33:$C$776,СВЦЭМ!$A$33:$A$776,$A73,СВЦЭМ!$B$33:$B$776,O$47)+'СЕТ СН'!$G$9+СВЦЭМ!$D$10+'СЕТ СН'!$G$5-'СЕТ СН'!$G$17</f>
        <v>3560.1333875</v>
      </c>
      <c r="P73" s="36">
        <f>SUMIFS(СВЦЭМ!$C$33:$C$776,СВЦЭМ!$A$33:$A$776,$A73,СВЦЭМ!$B$33:$B$776,P$47)+'СЕТ СН'!$G$9+СВЦЭМ!$D$10+'СЕТ СН'!$G$5-'СЕТ СН'!$G$17</f>
        <v>3587.3043137599998</v>
      </c>
      <c r="Q73" s="36">
        <f>SUMIFS(СВЦЭМ!$C$33:$C$776,СВЦЭМ!$A$33:$A$776,$A73,СВЦЭМ!$B$33:$B$776,Q$47)+'СЕТ СН'!$G$9+СВЦЭМ!$D$10+'СЕТ СН'!$G$5-'СЕТ СН'!$G$17</f>
        <v>3590.3249828600001</v>
      </c>
      <c r="R73" s="36">
        <f>SUMIFS(СВЦЭМ!$C$33:$C$776,СВЦЭМ!$A$33:$A$776,$A73,СВЦЭМ!$B$33:$B$776,R$47)+'СЕТ СН'!$G$9+СВЦЭМ!$D$10+'СЕТ СН'!$G$5-'СЕТ СН'!$G$17</f>
        <v>3571.6603440600002</v>
      </c>
      <c r="S73" s="36">
        <f>SUMIFS(СВЦЭМ!$C$33:$C$776,СВЦЭМ!$A$33:$A$776,$A73,СВЦЭМ!$B$33:$B$776,S$47)+'СЕТ СН'!$G$9+СВЦЭМ!$D$10+'СЕТ СН'!$G$5-'СЕТ СН'!$G$17</f>
        <v>3506.7018469499999</v>
      </c>
      <c r="T73" s="36">
        <f>SUMIFS(СВЦЭМ!$C$33:$C$776,СВЦЭМ!$A$33:$A$776,$A73,СВЦЭМ!$B$33:$B$776,T$47)+'СЕТ СН'!$G$9+СВЦЭМ!$D$10+'СЕТ СН'!$G$5-'СЕТ СН'!$G$17</f>
        <v>3481.53755886</v>
      </c>
      <c r="U73" s="36">
        <f>SUMIFS(СВЦЭМ!$C$33:$C$776,СВЦЭМ!$A$33:$A$776,$A73,СВЦЭМ!$B$33:$B$776,U$47)+'СЕТ СН'!$G$9+СВЦЭМ!$D$10+'СЕТ СН'!$G$5-'СЕТ СН'!$G$17</f>
        <v>3462.2216231399998</v>
      </c>
      <c r="V73" s="36">
        <f>SUMIFS(СВЦЭМ!$C$33:$C$776,СВЦЭМ!$A$33:$A$776,$A73,СВЦЭМ!$B$33:$B$776,V$47)+'СЕТ СН'!$G$9+СВЦЭМ!$D$10+'СЕТ СН'!$G$5-'СЕТ СН'!$G$17</f>
        <v>3465.7363329199998</v>
      </c>
      <c r="W73" s="36">
        <f>SUMIFS(СВЦЭМ!$C$33:$C$776,СВЦЭМ!$A$33:$A$776,$A73,СВЦЭМ!$B$33:$B$776,W$47)+'СЕТ СН'!$G$9+СВЦЭМ!$D$10+'СЕТ СН'!$G$5-'СЕТ СН'!$G$17</f>
        <v>3469.41756536</v>
      </c>
      <c r="X73" s="36">
        <f>SUMIFS(СВЦЭМ!$C$33:$C$776,СВЦЭМ!$A$33:$A$776,$A73,СВЦЭМ!$B$33:$B$776,X$47)+'СЕТ СН'!$G$9+СВЦЭМ!$D$10+'СЕТ СН'!$G$5-'СЕТ СН'!$G$17</f>
        <v>3524.8164256299997</v>
      </c>
      <c r="Y73" s="36">
        <f>SUMIFS(СВЦЭМ!$C$33:$C$776,СВЦЭМ!$A$33:$A$776,$A73,СВЦЭМ!$B$33:$B$776,Y$47)+'СЕТ СН'!$G$9+СВЦЭМ!$D$10+'СЕТ СН'!$G$5-'СЕТ СН'!$G$17</f>
        <v>3586.9748484199999</v>
      </c>
    </row>
    <row r="74" spans="1:27" ht="15.75" x14ac:dyDescent="0.2">
      <c r="A74" s="35">
        <f t="shared" si="1"/>
        <v>43551</v>
      </c>
      <c r="B74" s="36">
        <f>SUMIFS(СВЦЭМ!$C$33:$C$776,СВЦЭМ!$A$33:$A$776,$A74,СВЦЭМ!$B$33:$B$776,B$47)+'СЕТ СН'!$G$9+СВЦЭМ!$D$10+'СЕТ СН'!$G$5-'СЕТ СН'!$G$17</f>
        <v>3635.7913398299997</v>
      </c>
      <c r="C74" s="36">
        <f>SUMIFS(СВЦЭМ!$C$33:$C$776,СВЦЭМ!$A$33:$A$776,$A74,СВЦЭМ!$B$33:$B$776,C$47)+'СЕТ СН'!$G$9+СВЦЭМ!$D$10+'СЕТ СН'!$G$5-'СЕТ СН'!$G$17</f>
        <v>3664.7407905600003</v>
      </c>
      <c r="D74" s="36">
        <f>SUMIFS(СВЦЭМ!$C$33:$C$776,СВЦЭМ!$A$33:$A$776,$A74,СВЦЭМ!$B$33:$B$776,D$47)+'СЕТ СН'!$G$9+СВЦЭМ!$D$10+'СЕТ СН'!$G$5-'СЕТ СН'!$G$17</f>
        <v>3676.4736902300001</v>
      </c>
      <c r="E74" s="36">
        <f>SUMIFS(СВЦЭМ!$C$33:$C$776,СВЦЭМ!$A$33:$A$776,$A74,СВЦЭМ!$B$33:$B$776,E$47)+'СЕТ СН'!$G$9+СВЦЭМ!$D$10+'СЕТ СН'!$G$5-'СЕТ СН'!$G$17</f>
        <v>3689.0162322899996</v>
      </c>
      <c r="F74" s="36">
        <f>SUMIFS(СВЦЭМ!$C$33:$C$776,СВЦЭМ!$A$33:$A$776,$A74,СВЦЭМ!$B$33:$B$776,F$47)+'СЕТ СН'!$G$9+СВЦЭМ!$D$10+'СЕТ СН'!$G$5-'СЕТ СН'!$G$17</f>
        <v>3699.4585072</v>
      </c>
      <c r="G74" s="36">
        <f>SUMIFS(СВЦЭМ!$C$33:$C$776,СВЦЭМ!$A$33:$A$776,$A74,СВЦЭМ!$B$33:$B$776,G$47)+'СЕТ СН'!$G$9+СВЦЭМ!$D$10+'СЕТ СН'!$G$5-'СЕТ СН'!$G$17</f>
        <v>3650.4485132899999</v>
      </c>
      <c r="H74" s="36">
        <f>SUMIFS(СВЦЭМ!$C$33:$C$776,СВЦЭМ!$A$33:$A$776,$A74,СВЦЭМ!$B$33:$B$776,H$47)+'СЕТ СН'!$G$9+СВЦЭМ!$D$10+'СЕТ СН'!$G$5-'СЕТ СН'!$G$17</f>
        <v>3618.56384905</v>
      </c>
      <c r="I74" s="36">
        <f>SUMIFS(СВЦЭМ!$C$33:$C$776,СВЦЭМ!$A$33:$A$776,$A74,СВЦЭМ!$B$33:$B$776,I$47)+'СЕТ СН'!$G$9+СВЦЭМ!$D$10+'СЕТ СН'!$G$5-'СЕТ СН'!$G$17</f>
        <v>3562.8136461700001</v>
      </c>
      <c r="J74" s="36">
        <f>SUMIFS(СВЦЭМ!$C$33:$C$776,СВЦЭМ!$A$33:$A$776,$A74,СВЦЭМ!$B$33:$B$776,J$47)+'СЕТ СН'!$G$9+СВЦЭМ!$D$10+'СЕТ СН'!$G$5-'СЕТ СН'!$G$17</f>
        <v>3507.5427803399998</v>
      </c>
      <c r="K74" s="36">
        <f>SUMIFS(СВЦЭМ!$C$33:$C$776,СВЦЭМ!$A$33:$A$776,$A74,СВЦЭМ!$B$33:$B$776,K$47)+'СЕТ СН'!$G$9+СВЦЭМ!$D$10+'СЕТ СН'!$G$5-'СЕТ СН'!$G$17</f>
        <v>3492.7324303400001</v>
      </c>
      <c r="L74" s="36">
        <f>SUMIFS(СВЦЭМ!$C$33:$C$776,СВЦЭМ!$A$33:$A$776,$A74,СВЦЭМ!$B$33:$B$776,L$47)+'СЕТ СН'!$G$9+СВЦЭМ!$D$10+'СЕТ СН'!$G$5-'СЕТ СН'!$G$17</f>
        <v>3526.9477878600001</v>
      </c>
      <c r="M74" s="36">
        <f>SUMIFS(СВЦЭМ!$C$33:$C$776,СВЦЭМ!$A$33:$A$776,$A74,СВЦЭМ!$B$33:$B$776,M$47)+'СЕТ СН'!$G$9+СВЦЭМ!$D$10+'СЕТ СН'!$G$5-'СЕТ СН'!$G$17</f>
        <v>3535.4482954499999</v>
      </c>
      <c r="N74" s="36">
        <f>SUMIFS(СВЦЭМ!$C$33:$C$776,СВЦЭМ!$A$33:$A$776,$A74,СВЦЭМ!$B$33:$B$776,N$47)+'СЕТ СН'!$G$9+СВЦЭМ!$D$10+'СЕТ СН'!$G$5-'СЕТ СН'!$G$17</f>
        <v>3576.41995408</v>
      </c>
      <c r="O74" s="36">
        <f>SUMIFS(СВЦЭМ!$C$33:$C$776,СВЦЭМ!$A$33:$A$776,$A74,СВЦЭМ!$B$33:$B$776,O$47)+'СЕТ СН'!$G$9+СВЦЭМ!$D$10+'СЕТ СН'!$G$5-'СЕТ СН'!$G$17</f>
        <v>3575.0828401700001</v>
      </c>
      <c r="P74" s="36">
        <f>SUMIFS(СВЦЭМ!$C$33:$C$776,СВЦЭМ!$A$33:$A$776,$A74,СВЦЭМ!$B$33:$B$776,P$47)+'СЕТ СН'!$G$9+СВЦЭМ!$D$10+'СЕТ СН'!$G$5-'СЕТ СН'!$G$17</f>
        <v>3597.12958961</v>
      </c>
      <c r="Q74" s="36">
        <f>SUMIFS(СВЦЭМ!$C$33:$C$776,СВЦЭМ!$A$33:$A$776,$A74,СВЦЭМ!$B$33:$B$776,Q$47)+'СЕТ СН'!$G$9+СВЦЭМ!$D$10+'СЕТ СН'!$G$5-'СЕТ СН'!$G$17</f>
        <v>3609.4849372099998</v>
      </c>
      <c r="R74" s="36">
        <f>SUMIFS(СВЦЭМ!$C$33:$C$776,СВЦЭМ!$A$33:$A$776,$A74,СВЦЭМ!$B$33:$B$776,R$47)+'СЕТ СН'!$G$9+СВЦЭМ!$D$10+'СЕТ СН'!$G$5-'СЕТ СН'!$G$17</f>
        <v>3583.9075412900002</v>
      </c>
      <c r="S74" s="36">
        <f>SUMIFS(СВЦЭМ!$C$33:$C$776,СВЦЭМ!$A$33:$A$776,$A74,СВЦЭМ!$B$33:$B$776,S$47)+'СЕТ СН'!$G$9+СВЦЭМ!$D$10+'СЕТ СН'!$G$5-'СЕТ СН'!$G$17</f>
        <v>3532.8506660600001</v>
      </c>
      <c r="T74" s="36">
        <f>SUMIFS(СВЦЭМ!$C$33:$C$776,СВЦЭМ!$A$33:$A$776,$A74,СВЦЭМ!$B$33:$B$776,T$47)+'СЕТ СН'!$G$9+СВЦЭМ!$D$10+'СЕТ СН'!$G$5-'СЕТ СН'!$G$17</f>
        <v>3484.9882351699998</v>
      </c>
      <c r="U74" s="36">
        <f>SUMIFS(СВЦЭМ!$C$33:$C$776,СВЦЭМ!$A$33:$A$776,$A74,СВЦЭМ!$B$33:$B$776,U$47)+'СЕТ СН'!$G$9+СВЦЭМ!$D$10+'СЕТ СН'!$G$5-'СЕТ СН'!$G$17</f>
        <v>3488.4777720399998</v>
      </c>
      <c r="V74" s="36">
        <f>SUMIFS(СВЦЭМ!$C$33:$C$776,СВЦЭМ!$A$33:$A$776,$A74,СВЦЭМ!$B$33:$B$776,V$47)+'СЕТ СН'!$G$9+СВЦЭМ!$D$10+'СЕТ СН'!$G$5-'СЕТ СН'!$G$17</f>
        <v>3478.80559154</v>
      </c>
      <c r="W74" s="36">
        <f>SUMIFS(СВЦЭМ!$C$33:$C$776,СВЦЭМ!$A$33:$A$776,$A74,СВЦЭМ!$B$33:$B$776,W$47)+'СЕТ СН'!$G$9+СВЦЭМ!$D$10+'СЕТ СН'!$G$5-'СЕТ СН'!$G$17</f>
        <v>3473.1687336199998</v>
      </c>
      <c r="X74" s="36">
        <f>SUMIFS(СВЦЭМ!$C$33:$C$776,СВЦЭМ!$A$33:$A$776,$A74,СВЦЭМ!$B$33:$B$776,X$47)+'СЕТ СН'!$G$9+СВЦЭМ!$D$10+'СЕТ СН'!$G$5-'СЕТ СН'!$G$17</f>
        <v>3540.8668326100001</v>
      </c>
      <c r="Y74" s="36">
        <f>SUMIFS(СВЦЭМ!$C$33:$C$776,СВЦЭМ!$A$33:$A$776,$A74,СВЦЭМ!$B$33:$B$776,Y$47)+'СЕТ СН'!$G$9+СВЦЭМ!$D$10+'СЕТ СН'!$G$5-'СЕТ СН'!$G$17</f>
        <v>3591.9976197799997</v>
      </c>
    </row>
    <row r="75" spans="1:27" ht="15.75" x14ac:dyDescent="0.2">
      <c r="A75" s="35">
        <f t="shared" si="1"/>
        <v>43552</v>
      </c>
      <c r="B75" s="36">
        <f>SUMIFS(СВЦЭМ!$C$33:$C$776,СВЦЭМ!$A$33:$A$776,$A75,СВЦЭМ!$B$33:$B$776,B$47)+'СЕТ СН'!$G$9+СВЦЭМ!$D$10+'СЕТ СН'!$G$5-'СЕТ СН'!$G$17</f>
        <v>3627.1355332100002</v>
      </c>
      <c r="C75" s="36">
        <f>SUMIFS(СВЦЭМ!$C$33:$C$776,СВЦЭМ!$A$33:$A$776,$A75,СВЦЭМ!$B$33:$B$776,C$47)+'СЕТ СН'!$G$9+СВЦЭМ!$D$10+'СЕТ СН'!$G$5-'СЕТ СН'!$G$17</f>
        <v>3664.7914848700002</v>
      </c>
      <c r="D75" s="36">
        <f>SUMIFS(СВЦЭМ!$C$33:$C$776,СВЦЭМ!$A$33:$A$776,$A75,СВЦЭМ!$B$33:$B$776,D$47)+'СЕТ СН'!$G$9+СВЦЭМ!$D$10+'СЕТ СН'!$G$5-'СЕТ СН'!$G$17</f>
        <v>3681.67827128</v>
      </c>
      <c r="E75" s="36">
        <f>SUMIFS(СВЦЭМ!$C$33:$C$776,СВЦЭМ!$A$33:$A$776,$A75,СВЦЭМ!$B$33:$B$776,E$47)+'СЕТ СН'!$G$9+СВЦЭМ!$D$10+'СЕТ СН'!$G$5-'СЕТ СН'!$G$17</f>
        <v>3690.4379682500003</v>
      </c>
      <c r="F75" s="36">
        <f>SUMIFS(СВЦЭМ!$C$33:$C$776,СВЦЭМ!$A$33:$A$776,$A75,СВЦЭМ!$B$33:$B$776,F$47)+'СЕТ СН'!$G$9+СВЦЭМ!$D$10+'СЕТ СН'!$G$5-'СЕТ СН'!$G$17</f>
        <v>3685.1506622899997</v>
      </c>
      <c r="G75" s="36">
        <f>SUMIFS(СВЦЭМ!$C$33:$C$776,СВЦЭМ!$A$33:$A$776,$A75,СВЦЭМ!$B$33:$B$776,G$47)+'СЕТ СН'!$G$9+СВЦЭМ!$D$10+'СЕТ СН'!$G$5-'СЕТ СН'!$G$17</f>
        <v>3651.4278050100002</v>
      </c>
      <c r="H75" s="36">
        <f>SUMIFS(СВЦЭМ!$C$33:$C$776,СВЦЭМ!$A$33:$A$776,$A75,СВЦЭМ!$B$33:$B$776,H$47)+'СЕТ СН'!$G$9+СВЦЭМ!$D$10+'СЕТ СН'!$G$5-'СЕТ СН'!$G$17</f>
        <v>3625.37118968</v>
      </c>
      <c r="I75" s="36">
        <f>SUMIFS(СВЦЭМ!$C$33:$C$776,СВЦЭМ!$A$33:$A$776,$A75,СВЦЭМ!$B$33:$B$776,I$47)+'СЕТ СН'!$G$9+СВЦЭМ!$D$10+'СЕТ СН'!$G$5-'СЕТ СН'!$G$17</f>
        <v>3586.9993029699999</v>
      </c>
      <c r="J75" s="36">
        <f>SUMIFS(СВЦЭМ!$C$33:$C$776,СВЦЭМ!$A$33:$A$776,$A75,СВЦЭМ!$B$33:$B$776,J$47)+'СЕТ СН'!$G$9+СВЦЭМ!$D$10+'СЕТ СН'!$G$5-'СЕТ СН'!$G$17</f>
        <v>3533.4883034699997</v>
      </c>
      <c r="K75" s="36">
        <f>SUMIFS(СВЦЭМ!$C$33:$C$776,СВЦЭМ!$A$33:$A$776,$A75,СВЦЭМ!$B$33:$B$776,K$47)+'СЕТ СН'!$G$9+СВЦЭМ!$D$10+'СЕТ СН'!$G$5-'СЕТ СН'!$G$17</f>
        <v>3507.95034059</v>
      </c>
      <c r="L75" s="36">
        <f>SUMIFS(СВЦЭМ!$C$33:$C$776,СВЦЭМ!$A$33:$A$776,$A75,СВЦЭМ!$B$33:$B$776,L$47)+'СЕТ СН'!$G$9+СВЦЭМ!$D$10+'СЕТ СН'!$G$5-'СЕТ СН'!$G$17</f>
        <v>3548.1459409300001</v>
      </c>
      <c r="M75" s="36">
        <f>SUMIFS(СВЦЭМ!$C$33:$C$776,СВЦЭМ!$A$33:$A$776,$A75,СВЦЭМ!$B$33:$B$776,M$47)+'СЕТ СН'!$G$9+СВЦЭМ!$D$10+'СЕТ СН'!$G$5-'СЕТ СН'!$G$17</f>
        <v>3563.7398854200001</v>
      </c>
      <c r="N75" s="36">
        <f>SUMIFS(СВЦЭМ!$C$33:$C$776,СВЦЭМ!$A$33:$A$776,$A75,СВЦЭМ!$B$33:$B$776,N$47)+'СЕТ СН'!$G$9+СВЦЭМ!$D$10+'СЕТ СН'!$G$5-'СЕТ СН'!$G$17</f>
        <v>3597.5634269900002</v>
      </c>
      <c r="O75" s="36">
        <f>SUMIFS(СВЦЭМ!$C$33:$C$776,СВЦЭМ!$A$33:$A$776,$A75,СВЦЭМ!$B$33:$B$776,O$47)+'СЕТ СН'!$G$9+СВЦЭМ!$D$10+'СЕТ СН'!$G$5-'СЕТ СН'!$G$17</f>
        <v>3621.33075482</v>
      </c>
      <c r="P75" s="36">
        <f>SUMIFS(СВЦЭМ!$C$33:$C$776,СВЦЭМ!$A$33:$A$776,$A75,СВЦЭМ!$B$33:$B$776,P$47)+'СЕТ СН'!$G$9+СВЦЭМ!$D$10+'СЕТ СН'!$G$5-'СЕТ СН'!$G$17</f>
        <v>3623.91189949</v>
      </c>
      <c r="Q75" s="36">
        <f>SUMIFS(СВЦЭМ!$C$33:$C$776,СВЦЭМ!$A$33:$A$776,$A75,СВЦЭМ!$B$33:$B$776,Q$47)+'СЕТ СН'!$G$9+СВЦЭМ!$D$10+'СЕТ СН'!$G$5-'СЕТ СН'!$G$17</f>
        <v>3610.4327820199996</v>
      </c>
      <c r="R75" s="36">
        <f>SUMIFS(СВЦЭМ!$C$33:$C$776,СВЦЭМ!$A$33:$A$776,$A75,СВЦЭМ!$B$33:$B$776,R$47)+'СЕТ СН'!$G$9+СВЦЭМ!$D$10+'СЕТ СН'!$G$5-'СЕТ СН'!$G$17</f>
        <v>3577.5046028500001</v>
      </c>
      <c r="S75" s="36">
        <f>SUMIFS(СВЦЭМ!$C$33:$C$776,СВЦЭМ!$A$33:$A$776,$A75,СВЦЭМ!$B$33:$B$776,S$47)+'СЕТ СН'!$G$9+СВЦЭМ!$D$10+'СЕТ СН'!$G$5-'СЕТ СН'!$G$17</f>
        <v>3555.8823091999998</v>
      </c>
      <c r="T75" s="36">
        <f>SUMIFS(СВЦЭМ!$C$33:$C$776,СВЦЭМ!$A$33:$A$776,$A75,СВЦЭМ!$B$33:$B$776,T$47)+'СЕТ СН'!$G$9+СВЦЭМ!$D$10+'СЕТ СН'!$G$5-'СЕТ СН'!$G$17</f>
        <v>3538.1498488100001</v>
      </c>
      <c r="U75" s="36">
        <f>SUMIFS(СВЦЭМ!$C$33:$C$776,СВЦЭМ!$A$33:$A$776,$A75,СВЦЭМ!$B$33:$B$776,U$47)+'СЕТ СН'!$G$9+СВЦЭМ!$D$10+'СЕТ СН'!$G$5-'СЕТ СН'!$G$17</f>
        <v>3521.39206487</v>
      </c>
      <c r="V75" s="36">
        <f>SUMIFS(СВЦЭМ!$C$33:$C$776,СВЦЭМ!$A$33:$A$776,$A75,СВЦЭМ!$B$33:$B$776,V$47)+'СЕТ СН'!$G$9+СВЦЭМ!$D$10+'СЕТ СН'!$G$5-'СЕТ СН'!$G$17</f>
        <v>3515.7709479499999</v>
      </c>
      <c r="W75" s="36">
        <f>SUMIFS(СВЦЭМ!$C$33:$C$776,СВЦЭМ!$A$33:$A$776,$A75,СВЦЭМ!$B$33:$B$776,W$47)+'СЕТ СН'!$G$9+СВЦЭМ!$D$10+'СЕТ СН'!$G$5-'СЕТ СН'!$G$17</f>
        <v>3508.0267343199998</v>
      </c>
      <c r="X75" s="36">
        <f>SUMIFS(СВЦЭМ!$C$33:$C$776,СВЦЭМ!$A$33:$A$776,$A75,СВЦЭМ!$B$33:$B$776,X$47)+'СЕТ СН'!$G$9+СВЦЭМ!$D$10+'СЕТ СН'!$G$5-'СЕТ СН'!$G$17</f>
        <v>3560.6590483499999</v>
      </c>
      <c r="Y75" s="36">
        <f>SUMIFS(СВЦЭМ!$C$33:$C$776,СВЦЭМ!$A$33:$A$776,$A75,СВЦЭМ!$B$33:$B$776,Y$47)+'СЕТ СН'!$G$9+СВЦЭМ!$D$10+'СЕТ СН'!$G$5-'СЕТ СН'!$G$17</f>
        <v>3642.3701814799997</v>
      </c>
    </row>
    <row r="76" spans="1:27" ht="15.75" x14ac:dyDescent="0.2">
      <c r="A76" s="35">
        <f t="shared" si="1"/>
        <v>43553</v>
      </c>
      <c r="B76" s="36">
        <f>SUMIFS(СВЦЭМ!$C$33:$C$776,СВЦЭМ!$A$33:$A$776,$A76,СВЦЭМ!$B$33:$B$776,B$47)+'СЕТ СН'!$G$9+СВЦЭМ!$D$10+'СЕТ СН'!$G$5-'СЕТ СН'!$G$17</f>
        <v>3625.8374034199996</v>
      </c>
      <c r="C76" s="36">
        <f>SUMIFS(СВЦЭМ!$C$33:$C$776,СВЦЭМ!$A$33:$A$776,$A76,СВЦЭМ!$B$33:$B$776,C$47)+'СЕТ СН'!$G$9+СВЦЭМ!$D$10+'СЕТ СН'!$G$5-'СЕТ СН'!$G$17</f>
        <v>3671.77971024</v>
      </c>
      <c r="D76" s="36">
        <f>SUMIFS(СВЦЭМ!$C$33:$C$776,СВЦЭМ!$A$33:$A$776,$A76,СВЦЭМ!$B$33:$B$776,D$47)+'СЕТ СН'!$G$9+СВЦЭМ!$D$10+'СЕТ СН'!$G$5-'СЕТ СН'!$G$17</f>
        <v>3689.3996982999997</v>
      </c>
      <c r="E76" s="36">
        <f>SUMIFS(СВЦЭМ!$C$33:$C$776,СВЦЭМ!$A$33:$A$776,$A76,СВЦЭМ!$B$33:$B$776,E$47)+'СЕТ СН'!$G$9+СВЦЭМ!$D$10+'СЕТ СН'!$G$5-'СЕТ СН'!$G$17</f>
        <v>3696.3675686899996</v>
      </c>
      <c r="F76" s="36">
        <f>SUMIFS(СВЦЭМ!$C$33:$C$776,СВЦЭМ!$A$33:$A$776,$A76,СВЦЭМ!$B$33:$B$776,F$47)+'СЕТ СН'!$G$9+СВЦЭМ!$D$10+'СЕТ СН'!$G$5-'СЕТ СН'!$G$17</f>
        <v>3703.2854307699999</v>
      </c>
      <c r="G76" s="36">
        <f>SUMIFS(СВЦЭМ!$C$33:$C$776,СВЦЭМ!$A$33:$A$776,$A76,СВЦЭМ!$B$33:$B$776,G$47)+'СЕТ СН'!$G$9+СВЦЭМ!$D$10+'СЕТ СН'!$G$5-'СЕТ СН'!$G$17</f>
        <v>3681.3863070699999</v>
      </c>
      <c r="H76" s="36">
        <f>SUMIFS(СВЦЭМ!$C$33:$C$776,СВЦЭМ!$A$33:$A$776,$A76,СВЦЭМ!$B$33:$B$776,H$47)+'СЕТ СН'!$G$9+СВЦЭМ!$D$10+'СЕТ СН'!$G$5-'СЕТ СН'!$G$17</f>
        <v>3638.5382132499999</v>
      </c>
      <c r="I76" s="36">
        <f>SUMIFS(СВЦЭМ!$C$33:$C$776,СВЦЭМ!$A$33:$A$776,$A76,СВЦЭМ!$B$33:$B$776,I$47)+'СЕТ СН'!$G$9+СВЦЭМ!$D$10+'СЕТ СН'!$G$5-'СЕТ СН'!$G$17</f>
        <v>3599.2914315399998</v>
      </c>
      <c r="J76" s="36">
        <f>SUMIFS(СВЦЭМ!$C$33:$C$776,СВЦЭМ!$A$33:$A$776,$A76,СВЦЭМ!$B$33:$B$776,J$47)+'СЕТ СН'!$G$9+СВЦЭМ!$D$10+'СЕТ СН'!$G$5-'СЕТ СН'!$G$17</f>
        <v>3546.0529112499999</v>
      </c>
      <c r="K76" s="36">
        <f>SUMIFS(СВЦЭМ!$C$33:$C$776,СВЦЭМ!$A$33:$A$776,$A76,СВЦЭМ!$B$33:$B$776,K$47)+'СЕТ СН'!$G$9+СВЦЭМ!$D$10+'СЕТ СН'!$G$5-'СЕТ СН'!$G$17</f>
        <v>3506.1816233300001</v>
      </c>
      <c r="L76" s="36">
        <f>SUMIFS(СВЦЭМ!$C$33:$C$776,СВЦЭМ!$A$33:$A$776,$A76,СВЦЭМ!$B$33:$B$776,L$47)+'СЕТ СН'!$G$9+СВЦЭМ!$D$10+'СЕТ СН'!$G$5-'СЕТ СН'!$G$17</f>
        <v>3530.2015808699998</v>
      </c>
      <c r="M76" s="36">
        <f>SUMIFS(СВЦЭМ!$C$33:$C$776,СВЦЭМ!$A$33:$A$776,$A76,СВЦЭМ!$B$33:$B$776,M$47)+'СЕТ СН'!$G$9+СВЦЭМ!$D$10+'СЕТ СН'!$G$5-'СЕТ СН'!$G$17</f>
        <v>3550.3949904199999</v>
      </c>
      <c r="N76" s="36">
        <f>SUMIFS(СВЦЭМ!$C$33:$C$776,СВЦЭМ!$A$33:$A$776,$A76,СВЦЭМ!$B$33:$B$776,N$47)+'СЕТ СН'!$G$9+СВЦЭМ!$D$10+'СЕТ СН'!$G$5-'СЕТ СН'!$G$17</f>
        <v>3561.2029452199999</v>
      </c>
      <c r="O76" s="36">
        <f>SUMIFS(СВЦЭМ!$C$33:$C$776,СВЦЭМ!$A$33:$A$776,$A76,СВЦЭМ!$B$33:$B$776,O$47)+'СЕТ СН'!$G$9+СВЦЭМ!$D$10+'СЕТ СН'!$G$5-'СЕТ СН'!$G$17</f>
        <v>3575.5568073599998</v>
      </c>
      <c r="P76" s="36">
        <f>SUMIFS(СВЦЭМ!$C$33:$C$776,СВЦЭМ!$A$33:$A$776,$A76,СВЦЭМ!$B$33:$B$776,P$47)+'СЕТ СН'!$G$9+СВЦЭМ!$D$10+'СЕТ СН'!$G$5-'СЕТ СН'!$G$17</f>
        <v>3584.8204028199998</v>
      </c>
      <c r="Q76" s="36">
        <f>SUMIFS(СВЦЭМ!$C$33:$C$776,СВЦЭМ!$A$33:$A$776,$A76,СВЦЭМ!$B$33:$B$776,Q$47)+'СЕТ СН'!$G$9+СВЦЭМ!$D$10+'СЕТ СН'!$G$5-'СЕТ СН'!$G$17</f>
        <v>3588.5988525900002</v>
      </c>
      <c r="R76" s="36">
        <f>SUMIFS(СВЦЭМ!$C$33:$C$776,СВЦЭМ!$A$33:$A$776,$A76,СВЦЭМ!$B$33:$B$776,R$47)+'СЕТ СН'!$G$9+СВЦЭМ!$D$10+'СЕТ СН'!$G$5-'СЕТ СН'!$G$17</f>
        <v>3558.10601683</v>
      </c>
      <c r="S76" s="36">
        <f>SUMIFS(СВЦЭМ!$C$33:$C$776,СВЦЭМ!$A$33:$A$776,$A76,СВЦЭМ!$B$33:$B$776,S$47)+'СЕТ СН'!$G$9+СВЦЭМ!$D$10+'СЕТ СН'!$G$5-'СЕТ СН'!$G$17</f>
        <v>3525.3304293199999</v>
      </c>
      <c r="T76" s="36">
        <f>SUMIFS(СВЦЭМ!$C$33:$C$776,СВЦЭМ!$A$33:$A$776,$A76,СВЦЭМ!$B$33:$B$776,T$47)+'СЕТ СН'!$G$9+СВЦЭМ!$D$10+'СЕТ СН'!$G$5-'СЕТ СН'!$G$17</f>
        <v>3521.6166794299997</v>
      </c>
      <c r="U76" s="36">
        <f>SUMIFS(СВЦЭМ!$C$33:$C$776,СВЦЭМ!$A$33:$A$776,$A76,СВЦЭМ!$B$33:$B$776,U$47)+'СЕТ СН'!$G$9+СВЦЭМ!$D$10+'СЕТ СН'!$G$5-'СЕТ СН'!$G$17</f>
        <v>3490.90356582</v>
      </c>
      <c r="V76" s="36">
        <f>SUMIFS(СВЦЭМ!$C$33:$C$776,СВЦЭМ!$A$33:$A$776,$A76,СВЦЭМ!$B$33:$B$776,V$47)+'СЕТ СН'!$G$9+СВЦЭМ!$D$10+'СЕТ СН'!$G$5-'СЕТ СН'!$G$17</f>
        <v>3482.2657261999998</v>
      </c>
      <c r="W76" s="36">
        <f>SUMIFS(СВЦЭМ!$C$33:$C$776,СВЦЭМ!$A$33:$A$776,$A76,СВЦЭМ!$B$33:$B$776,W$47)+'СЕТ СН'!$G$9+СВЦЭМ!$D$10+'СЕТ СН'!$G$5-'СЕТ СН'!$G$17</f>
        <v>3464.0444662999998</v>
      </c>
      <c r="X76" s="36">
        <f>SUMIFS(СВЦЭМ!$C$33:$C$776,СВЦЭМ!$A$33:$A$776,$A76,СВЦЭМ!$B$33:$B$776,X$47)+'СЕТ СН'!$G$9+СВЦЭМ!$D$10+'СЕТ СН'!$G$5-'СЕТ СН'!$G$17</f>
        <v>3513.5178179200002</v>
      </c>
      <c r="Y76" s="36">
        <f>SUMIFS(СВЦЭМ!$C$33:$C$776,СВЦЭМ!$A$33:$A$776,$A76,СВЦЭМ!$B$33:$B$776,Y$47)+'СЕТ СН'!$G$9+СВЦЭМ!$D$10+'СЕТ СН'!$G$5-'СЕТ СН'!$G$17</f>
        <v>3585.8093818299999</v>
      </c>
    </row>
    <row r="77" spans="1:27" ht="15.75" x14ac:dyDescent="0.2">
      <c r="A77" s="35">
        <f t="shared" si="1"/>
        <v>43554</v>
      </c>
      <c r="B77" s="36">
        <f>SUMIFS(СВЦЭМ!$C$33:$C$776,СВЦЭМ!$A$33:$A$776,$A77,СВЦЭМ!$B$33:$B$776,B$47)+'СЕТ СН'!$G$9+СВЦЭМ!$D$10+'СЕТ СН'!$G$5-'СЕТ СН'!$G$17</f>
        <v>3601.4115406299998</v>
      </c>
      <c r="C77" s="36">
        <f>SUMIFS(СВЦЭМ!$C$33:$C$776,СВЦЭМ!$A$33:$A$776,$A77,СВЦЭМ!$B$33:$B$776,C$47)+'СЕТ СН'!$G$9+СВЦЭМ!$D$10+'СЕТ СН'!$G$5-'СЕТ СН'!$G$17</f>
        <v>3625.9580703199999</v>
      </c>
      <c r="D77" s="36">
        <f>SUMIFS(СВЦЭМ!$C$33:$C$776,СВЦЭМ!$A$33:$A$776,$A77,СВЦЭМ!$B$33:$B$776,D$47)+'СЕТ СН'!$G$9+СВЦЭМ!$D$10+'СЕТ СН'!$G$5-'СЕТ СН'!$G$17</f>
        <v>3654.7930221699999</v>
      </c>
      <c r="E77" s="36">
        <f>SUMIFS(СВЦЭМ!$C$33:$C$776,СВЦЭМ!$A$33:$A$776,$A77,СВЦЭМ!$B$33:$B$776,E$47)+'СЕТ СН'!$G$9+СВЦЭМ!$D$10+'СЕТ СН'!$G$5-'СЕТ СН'!$G$17</f>
        <v>3655.1077221300002</v>
      </c>
      <c r="F77" s="36">
        <f>SUMIFS(СВЦЭМ!$C$33:$C$776,СВЦЭМ!$A$33:$A$776,$A77,СВЦЭМ!$B$33:$B$776,F$47)+'СЕТ СН'!$G$9+СВЦЭМ!$D$10+'СЕТ СН'!$G$5-'СЕТ СН'!$G$17</f>
        <v>3663.6582492999996</v>
      </c>
      <c r="G77" s="36">
        <f>SUMIFS(СВЦЭМ!$C$33:$C$776,СВЦЭМ!$A$33:$A$776,$A77,СВЦЭМ!$B$33:$B$776,G$47)+'СЕТ СН'!$G$9+СВЦЭМ!$D$10+'СЕТ СН'!$G$5-'СЕТ СН'!$G$17</f>
        <v>3651.43001478</v>
      </c>
      <c r="H77" s="36">
        <f>SUMIFS(СВЦЭМ!$C$33:$C$776,СВЦЭМ!$A$33:$A$776,$A77,СВЦЭМ!$B$33:$B$776,H$47)+'СЕТ СН'!$G$9+СВЦЭМ!$D$10+'СЕТ СН'!$G$5-'СЕТ СН'!$G$17</f>
        <v>3636.12356348</v>
      </c>
      <c r="I77" s="36">
        <f>SUMIFS(СВЦЭМ!$C$33:$C$776,СВЦЭМ!$A$33:$A$776,$A77,СВЦЭМ!$B$33:$B$776,I$47)+'СЕТ СН'!$G$9+СВЦЭМ!$D$10+'СЕТ СН'!$G$5-'СЕТ СН'!$G$17</f>
        <v>3588.61956917</v>
      </c>
      <c r="J77" s="36">
        <f>SUMIFS(СВЦЭМ!$C$33:$C$776,СВЦЭМ!$A$33:$A$776,$A77,СВЦЭМ!$B$33:$B$776,J$47)+'СЕТ СН'!$G$9+СВЦЭМ!$D$10+'СЕТ СН'!$G$5-'СЕТ СН'!$G$17</f>
        <v>3510.9196492800002</v>
      </c>
      <c r="K77" s="36">
        <f>SUMIFS(СВЦЭМ!$C$33:$C$776,СВЦЭМ!$A$33:$A$776,$A77,СВЦЭМ!$B$33:$B$776,K$47)+'СЕТ СН'!$G$9+СВЦЭМ!$D$10+'СЕТ СН'!$G$5-'СЕТ СН'!$G$17</f>
        <v>3470.5484617799998</v>
      </c>
      <c r="L77" s="36">
        <f>SUMIFS(СВЦЭМ!$C$33:$C$776,СВЦЭМ!$A$33:$A$776,$A77,СВЦЭМ!$B$33:$B$776,L$47)+'СЕТ СН'!$G$9+СВЦЭМ!$D$10+'СЕТ СН'!$G$5-'СЕТ СН'!$G$17</f>
        <v>3451.8403525599997</v>
      </c>
      <c r="M77" s="36">
        <f>SUMIFS(СВЦЭМ!$C$33:$C$776,СВЦЭМ!$A$33:$A$776,$A77,СВЦЭМ!$B$33:$B$776,M$47)+'СЕТ СН'!$G$9+СВЦЭМ!$D$10+'СЕТ СН'!$G$5-'СЕТ СН'!$G$17</f>
        <v>3471.5917583700002</v>
      </c>
      <c r="N77" s="36">
        <f>SUMIFS(СВЦЭМ!$C$33:$C$776,СВЦЭМ!$A$33:$A$776,$A77,СВЦЭМ!$B$33:$B$776,N$47)+'СЕТ СН'!$G$9+СВЦЭМ!$D$10+'СЕТ СН'!$G$5-'СЕТ СН'!$G$17</f>
        <v>3518.1665126399998</v>
      </c>
      <c r="O77" s="36">
        <f>SUMIFS(СВЦЭМ!$C$33:$C$776,СВЦЭМ!$A$33:$A$776,$A77,СВЦЭМ!$B$33:$B$776,O$47)+'СЕТ СН'!$G$9+СВЦЭМ!$D$10+'СЕТ СН'!$G$5-'СЕТ СН'!$G$17</f>
        <v>3546.9908604000002</v>
      </c>
      <c r="P77" s="36">
        <f>SUMIFS(СВЦЭМ!$C$33:$C$776,СВЦЭМ!$A$33:$A$776,$A77,СВЦЭМ!$B$33:$B$776,P$47)+'СЕТ СН'!$G$9+СВЦЭМ!$D$10+'СЕТ СН'!$G$5-'СЕТ СН'!$G$17</f>
        <v>3545.7310998499997</v>
      </c>
      <c r="Q77" s="36">
        <f>SUMIFS(СВЦЭМ!$C$33:$C$776,СВЦЭМ!$A$33:$A$776,$A77,СВЦЭМ!$B$33:$B$776,Q$47)+'СЕТ СН'!$G$9+СВЦЭМ!$D$10+'СЕТ СН'!$G$5-'СЕТ СН'!$G$17</f>
        <v>3536.3100239999999</v>
      </c>
      <c r="R77" s="36">
        <f>SUMIFS(СВЦЭМ!$C$33:$C$776,СВЦЭМ!$A$33:$A$776,$A77,СВЦЭМ!$B$33:$B$776,R$47)+'СЕТ СН'!$G$9+СВЦЭМ!$D$10+'СЕТ СН'!$G$5-'СЕТ СН'!$G$17</f>
        <v>3510.2939598399998</v>
      </c>
      <c r="S77" s="36">
        <f>SUMIFS(СВЦЭМ!$C$33:$C$776,СВЦЭМ!$A$33:$A$776,$A77,СВЦЭМ!$B$33:$B$776,S$47)+'СЕТ СН'!$G$9+СВЦЭМ!$D$10+'СЕТ СН'!$G$5-'СЕТ СН'!$G$17</f>
        <v>3460.2711331</v>
      </c>
      <c r="T77" s="36">
        <f>SUMIFS(СВЦЭМ!$C$33:$C$776,СВЦЭМ!$A$33:$A$776,$A77,СВЦЭМ!$B$33:$B$776,T$47)+'СЕТ СН'!$G$9+СВЦЭМ!$D$10+'СЕТ СН'!$G$5-'СЕТ СН'!$G$17</f>
        <v>3474.6108049300001</v>
      </c>
      <c r="U77" s="36">
        <f>SUMIFS(СВЦЭМ!$C$33:$C$776,СВЦЭМ!$A$33:$A$776,$A77,СВЦЭМ!$B$33:$B$776,U$47)+'СЕТ СН'!$G$9+СВЦЭМ!$D$10+'СЕТ СН'!$G$5-'СЕТ СН'!$G$17</f>
        <v>3448.1181282799998</v>
      </c>
      <c r="V77" s="36">
        <f>SUMIFS(СВЦЭМ!$C$33:$C$776,СВЦЭМ!$A$33:$A$776,$A77,СВЦЭМ!$B$33:$B$776,V$47)+'СЕТ СН'!$G$9+СВЦЭМ!$D$10+'СЕТ СН'!$G$5-'СЕТ СН'!$G$17</f>
        <v>3428.72251951</v>
      </c>
      <c r="W77" s="36">
        <f>SUMIFS(СВЦЭМ!$C$33:$C$776,СВЦЭМ!$A$33:$A$776,$A77,СВЦЭМ!$B$33:$B$776,W$47)+'СЕТ СН'!$G$9+СВЦЭМ!$D$10+'СЕТ СН'!$G$5-'СЕТ СН'!$G$17</f>
        <v>3440.82677272</v>
      </c>
      <c r="X77" s="36">
        <f>SUMIFS(СВЦЭМ!$C$33:$C$776,СВЦЭМ!$A$33:$A$776,$A77,СВЦЭМ!$B$33:$B$776,X$47)+'СЕТ СН'!$G$9+СВЦЭМ!$D$10+'СЕТ СН'!$G$5-'СЕТ СН'!$G$17</f>
        <v>3489.6497068799999</v>
      </c>
      <c r="Y77" s="36">
        <f>SUMIFS(СВЦЭМ!$C$33:$C$776,СВЦЭМ!$A$33:$A$776,$A77,СВЦЭМ!$B$33:$B$776,Y$47)+'СЕТ СН'!$G$9+СВЦЭМ!$D$10+'СЕТ СН'!$G$5-'СЕТ СН'!$G$17</f>
        <v>3568.4938857299999</v>
      </c>
      <c r="AA77" s="37"/>
    </row>
    <row r="78" spans="1:27" ht="15.75" x14ac:dyDescent="0.2">
      <c r="A78" s="35">
        <f t="shared" si="1"/>
        <v>43555</v>
      </c>
      <c r="B78" s="36">
        <f>SUMIFS(СВЦЭМ!$C$33:$C$776,СВЦЭМ!$A$33:$A$776,$A78,СВЦЭМ!$B$33:$B$776,B$47)+'СЕТ СН'!$G$9+СВЦЭМ!$D$10+'СЕТ СН'!$G$5-'СЕТ СН'!$G$17</f>
        <v>3602.0764706700002</v>
      </c>
      <c r="C78" s="36">
        <f>SUMIFS(СВЦЭМ!$C$33:$C$776,СВЦЭМ!$A$33:$A$776,$A78,СВЦЭМ!$B$33:$B$776,C$47)+'СЕТ СН'!$G$9+СВЦЭМ!$D$10+'СЕТ СН'!$G$5-'СЕТ СН'!$G$17</f>
        <v>3627.9430025699999</v>
      </c>
      <c r="D78" s="36">
        <f>SUMIFS(СВЦЭМ!$C$33:$C$776,СВЦЭМ!$A$33:$A$776,$A78,СВЦЭМ!$B$33:$B$776,D$47)+'СЕТ СН'!$G$9+СВЦЭМ!$D$10+'СЕТ СН'!$G$5-'СЕТ СН'!$G$17</f>
        <v>3651.3227745200002</v>
      </c>
      <c r="E78" s="36">
        <f>SUMIFS(СВЦЭМ!$C$33:$C$776,СВЦЭМ!$A$33:$A$776,$A78,СВЦЭМ!$B$33:$B$776,E$47)+'СЕТ СН'!$G$9+СВЦЭМ!$D$10+'СЕТ СН'!$G$5-'СЕТ СН'!$G$17</f>
        <v>3663.9955683600001</v>
      </c>
      <c r="F78" s="36">
        <f>SUMIFS(СВЦЭМ!$C$33:$C$776,СВЦЭМ!$A$33:$A$776,$A78,СВЦЭМ!$B$33:$B$776,F$47)+'СЕТ СН'!$G$9+СВЦЭМ!$D$10+'СЕТ СН'!$G$5-'СЕТ СН'!$G$17</f>
        <v>3663.5981359400002</v>
      </c>
      <c r="G78" s="36">
        <f>SUMIFS(СВЦЭМ!$C$33:$C$776,СВЦЭМ!$A$33:$A$776,$A78,СВЦЭМ!$B$33:$B$776,G$47)+'СЕТ СН'!$G$9+СВЦЭМ!$D$10+'СЕТ СН'!$G$5-'СЕТ СН'!$G$17</f>
        <v>3658.0844022399997</v>
      </c>
      <c r="H78" s="36">
        <f>SUMIFS(СВЦЭМ!$C$33:$C$776,СВЦЭМ!$A$33:$A$776,$A78,СВЦЭМ!$B$33:$B$776,H$47)+'СЕТ СН'!$G$9+СВЦЭМ!$D$10+'СЕТ СН'!$G$5-'СЕТ СН'!$G$17</f>
        <v>3617.5409921399996</v>
      </c>
      <c r="I78" s="36">
        <f>SUMIFS(СВЦЭМ!$C$33:$C$776,СВЦЭМ!$A$33:$A$776,$A78,СВЦЭМ!$B$33:$B$776,I$47)+'СЕТ СН'!$G$9+СВЦЭМ!$D$10+'СЕТ СН'!$G$5-'СЕТ СН'!$G$17</f>
        <v>3575.6452955999998</v>
      </c>
      <c r="J78" s="36">
        <f>SUMIFS(СВЦЭМ!$C$33:$C$776,СВЦЭМ!$A$33:$A$776,$A78,СВЦЭМ!$B$33:$B$776,J$47)+'СЕТ СН'!$G$9+СВЦЭМ!$D$10+'СЕТ СН'!$G$5-'СЕТ СН'!$G$17</f>
        <v>3505.81322533</v>
      </c>
      <c r="K78" s="36">
        <f>SUMIFS(СВЦЭМ!$C$33:$C$776,СВЦЭМ!$A$33:$A$776,$A78,СВЦЭМ!$B$33:$B$776,K$47)+'СЕТ СН'!$G$9+СВЦЭМ!$D$10+'СЕТ СН'!$G$5-'СЕТ СН'!$G$17</f>
        <v>3462.7023578600001</v>
      </c>
      <c r="L78" s="36">
        <f>SUMIFS(СВЦЭМ!$C$33:$C$776,СВЦЭМ!$A$33:$A$776,$A78,СВЦЭМ!$B$33:$B$776,L$47)+'СЕТ СН'!$G$9+СВЦЭМ!$D$10+'СЕТ СН'!$G$5-'СЕТ СН'!$G$17</f>
        <v>3459.76786812</v>
      </c>
      <c r="M78" s="36">
        <f>SUMIFS(СВЦЭМ!$C$33:$C$776,СВЦЭМ!$A$33:$A$776,$A78,СВЦЭМ!$B$33:$B$776,M$47)+'СЕТ СН'!$G$9+СВЦЭМ!$D$10+'СЕТ СН'!$G$5-'СЕТ СН'!$G$17</f>
        <v>3491.7328747699999</v>
      </c>
      <c r="N78" s="36">
        <f>SUMIFS(СВЦЭМ!$C$33:$C$776,СВЦЭМ!$A$33:$A$776,$A78,СВЦЭМ!$B$33:$B$776,N$47)+'СЕТ СН'!$G$9+СВЦЭМ!$D$10+'СЕТ СН'!$G$5-'СЕТ СН'!$G$17</f>
        <v>3545.45940195</v>
      </c>
      <c r="O78" s="36">
        <f>SUMIFS(СВЦЭМ!$C$33:$C$776,СВЦЭМ!$A$33:$A$776,$A78,СВЦЭМ!$B$33:$B$776,O$47)+'СЕТ СН'!$G$9+СВЦЭМ!$D$10+'СЕТ СН'!$G$5-'СЕТ СН'!$G$17</f>
        <v>3557.0192975599998</v>
      </c>
      <c r="P78" s="36">
        <f>SUMIFS(СВЦЭМ!$C$33:$C$776,СВЦЭМ!$A$33:$A$776,$A78,СВЦЭМ!$B$33:$B$776,P$47)+'СЕТ СН'!$G$9+СВЦЭМ!$D$10+'СЕТ СН'!$G$5-'СЕТ СН'!$G$17</f>
        <v>3569.5483769100001</v>
      </c>
      <c r="Q78" s="36">
        <f>SUMIFS(СВЦЭМ!$C$33:$C$776,СВЦЭМ!$A$33:$A$776,$A78,СВЦЭМ!$B$33:$B$776,Q$47)+'СЕТ СН'!$G$9+СВЦЭМ!$D$10+'СЕТ СН'!$G$5-'СЕТ СН'!$G$17</f>
        <v>3559.93424052</v>
      </c>
      <c r="R78" s="36">
        <f>SUMIFS(СВЦЭМ!$C$33:$C$776,СВЦЭМ!$A$33:$A$776,$A78,СВЦЭМ!$B$33:$B$776,R$47)+'СЕТ СН'!$G$9+СВЦЭМ!$D$10+'СЕТ СН'!$G$5-'СЕТ СН'!$G$17</f>
        <v>3524.78882243</v>
      </c>
      <c r="S78" s="36">
        <f>SUMIFS(СВЦЭМ!$C$33:$C$776,СВЦЭМ!$A$33:$A$776,$A78,СВЦЭМ!$B$33:$B$776,S$47)+'СЕТ СН'!$G$9+СВЦЭМ!$D$10+'СЕТ СН'!$G$5-'СЕТ СН'!$G$17</f>
        <v>3484.6637682299997</v>
      </c>
      <c r="T78" s="36">
        <f>SUMIFS(СВЦЭМ!$C$33:$C$776,СВЦЭМ!$A$33:$A$776,$A78,СВЦЭМ!$B$33:$B$776,T$47)+'СЕТ СН'!$G$9+СВЦЭМ!$D$10+'СЕТ СН'!$G$5-'СЕТ СН'!$G$17</f>
        <v>3452.4482989200001</v>
      </c>
      <c r="U78" s="36">
        <f>SUMIFS(СВЦЭМ!$C$33:$C$776,СВЦЭМ!$A$33:$A$776,$A78,СВЦЭМ!$B$33:$B$776,U$47)+'СЕТ СН'!$G$9+СВЦЭМ!$D$10+'СЕТ СН'!$G$5-'СЕТ СН'!$G$17</f>
        <v>3440.036075</v>
      </c>
      <c r="V78" s="36">
        <f>SUMIFS(СВЦЭМ!$C$33:$C$776,СВЦЭМ!$A$33:$A$776,$A78,СВЦЭМ!$B$33:$B$776,V$47)+'СЕТ СН'!$G$9+СВЦЭМ!$D$10+'СЕТ СН'!$G$5-'СЕТ СН'!$G$17</f>
        <v>3422.9712481400002</v>
      </c>
      <c r="W78" s="36">
        <f>SUMIFS(СВЦЭМ!$C$33:$C$776,СВЦЭМ!$A$33:$A$776,$A78,СВЦЭМ!$B$33:$B$776,W$47)+'СЕТ СН'!$G$9+СВЦЭМ!$D$10+'СЕТ СН'!$G$5-'СЕТ СН'!$G$17</f>
        <v>3428.9318054400001</v>
      </c>
      <c r="X78" s="36">
        <f>SUMIFS(СВЦЭМ!$C$33:$C$776,СВЦЭМ!$A$33:$A$776,$A78,СВЦЭМ!$B$33:$B$776,X$47)+'СЕТ СН'!$G$9+СВЦЭМ!$D$10+'СЕТ СН'!$G$5-'СЕТ СН'!$G$17</f>
        <v>3476.9591379899998</v>
      </c>
      <c r="Y78" s="36">
        <f>SUMIFS(СВЦЭМ!$C$33:$C$776,СВЦЭМ!$A$33:$A$776,$A78,СВЦЭМ!$B$33:$B$776,Y$47)+'СЕТ СН'!$G$9+СВЦЭМ!$D$10+'СЕТ СН'!$G$5-'СЕТ СН'!$G$17</f>
        <v>3543.77562588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01.03.2019</v>
      </c>
      <c r="B84" s="36">
        <f>SUMIFS(СВЦЭМ!$C$33:$C$776,СВЦЭМ!$A$33:$A$776,$A84,СВЦЭМ!$B$33:$B$776,B$83)+'СЕТ СН'!$H$9+СВЦЭМ!$D$10+'СЕТ СН'!$H$5-'СЕТ СН'!$H$17</f>
        <v>3870.1160627999998</v>
      </c>
      <c r="C84" s="36">
        <f>SUMIFS(СВЦЭМ!$C$33:$C$776,СВЦЭМ!$A$33:$A$776,$A84,СВЦЭМ!$B$33:$B$776,C$83)+'СЕТ СН'!$H$9+СВЦЭМ!$D$10+'СЕТ СН'!$H$5-'СЕТ СН'!$H$17</f>
        <v>3900.9174254299996</v>
      </c>
      <c r="D84" s="36">
        <f>SUMIFS(СВЦЭМ!$C$33:$C$776,СВЦЭМ!$A$33:$A$776,$A84,СВЦЭМ!$B$33:$B$776,D$83)+'СЕТ СН'!$H$9+СВЦЭМ!$D$10+'СЕТ СН'!$H$5-'СЕТ СН'!$H$17</f>
        <v>3921.6569382399998</v>
      </c>
      <c r="E84" s="36">
        <f>SUMIFS(СВЦЭМ!$C$33:$C$776,СВЦЭМ!$A$33:$A$776,$A84,СВЦЭМ!$B$33:$B$776,E$83)+'СЕТ СН'!$H$9+СВЦЭМ!$D$10+'СЕТ СН'!$H$5-'СЕТ СН'!$H$17</f>
        <v>3971.10234636</v>
      </c>
      <c r="F84" s="36">
        <f>SUMIFS(СВЦЭМ!$C$33:$C$776,СВЦЭМ!$A$33:$A$776,$A84,СВЦЭМ!$B$33:$B$776,F$83)+'СЕТ СН'!$H$9+СВЦЭМ!$D$10+'СЕТ СН'!$H$5-'СЕТ СН'!$H$17</f>
        <v>3963.6420132499998</v>
      </c>
      <c r="G84" s="36">
        <f>SUMIFS(СВЦЭМ!$C$33:$C$776,СВЦЭМ!$A$33:$A$776,$A84,СВЦЭМ!$B$33:$B$776,G$83)+'СЕТ СН'!$H$9+СВЦЭМ!$D$10+'СЕТ СН'!$H$5-'СЕТ СН'!$H$17</f>
        <v>3905.7634004199999</v>
      </c>
      <c r="H84" s="36">
        <f>SUMIFS(СВЦЭМ!$C$33:$C$776,СВЦЭМ!$A$33:$A$776,$A84,СВЦЭМ!$B$33:$B$776,H$83)+'СЕТ СН'!$H$9+СВЦЭМ!$D$10+'СЕТ СН'!$H$5-'СЕТ СН'!$H$17</f>
        <v>3844.1458137999998</v>
      </c>
      <c r="I84" s="36">
        <f>SUMIFS(СВЦЭМ!$C$33:$C$776,СВЦЭМ!$A$33:$A$776,$A84,СВЦЭМ!$B$33:$B$776,I$83)+'СЕТ СН'!$H$9+СВЦЭМ!$D$10+'СЕТ СН'!$H$5-'СЕТ СН'!$H$17</f>
        <v>3793.0643756599998</v>
      </c>
      <c r="J84" s="36">
        <f>SUMIFS(СВЦЭМ!$C$33:$C$776,СВЦЭМ!$A$33:$A$776,$A84,СВЦЭМ!$B$33:$B$776,J$83)+'СЕТ СН'!$H$9+СВЦЭМ!$D$10+'СЕТ СН'!$H$5-'СЕТ СН'!$H$17</f>
        <v>3764.1347803499998</v>
      </c>
      <c r="K84" s="36">
        <f>SUMIFS(СВЦЭМ!$C$33:$C$776,СВЦЭМ!$A$33:$A$776,$A84,СВЦЭМ!$B$33:$B$776,K$83)+'СЕТ СН'!$H$9+СВЦЭМ!$D$10+'СЕТ СН'!$H$5-'СЕТ СН'!$H$17</f>
        <v>3745.9601389999998</v>
      </c>
      <c r="L84" s="36">
        <f>SUMIFS(СВЦЭМ!$C$33:$C$776,СВЦЭМ!$A$33:$A$776,$A84,СВЦЭМ!$B$33:$B$776,L$83)+'СЕТ СН'!$H$9+СВЦЭМ!$D$10+'СЕТ СН'!$H$5-'СЕТ СН'!$H$17</f>
        <v>3760.3929697499998</v>
      </c>
      <c r="M84" s="36">
        <f>SUMIFS(СВЦЭМ!$C$33:$C$776,СВЦЭМ!$A$33:$A$776,$A84,СВЦЭМ!$B$33:$B$776,M$83)+'СЕТ СН'!$H$9+СВЦЭМ!$D$10+'СЕТ СН'!$H$5-'СЕТ СН'!$H$17</f>
        <v>3779.8815492999997</v>
      </c>
      <c r="N84" s="36">
        <f>SUMIFS(СВЦЭМ!$C$33:$C$776,СВЦЭМ!$A$33:$A$776,$A84,СВЦЭМ!$B$33:$B$776,N$83)+'СЕТ СН'!$H$9+СВЦЭМ!$D$10+'СЕТ СН'!$H$5-'СЕТ СН'!$H$17</f>
        <v>3835.0842887199997</v>
      </c>
      <c r="O84" s="36">
        <f>SUMIFS(СВЦЭМ!$C$33:$C$776,СВЦЭМ!$A$33:$A$776,$A84,СВЦЭМ!$B$33:$B$776,O$83)+'СЕТ СН'!$H$9+СВЦЭМ!$D$10+'СЕТ СН'!$H$5-'СЕТ СН'!$H$17</f>
        <v>3853.7091608999999</v>
      </c>
      <c r="P84" s="36">
        <f>SUMIFS(СВЦЭМ!$C$33:$C$776,СВЦЭМ!$A$33:$A$776,$A84,СВЦЭМ!$B$33:$B$776,P$83)+'СЕТ СН'!$H$9+СВЦЭМ!$D$10+'СЕТ СН'!$H$5-'СЕТ СН'!$H$17</f>
        <v>3835.3734731199997</v>
      </c>
      <c r="Q84" s="36">
        <f>SUMIFS(СВЦЭМ!$C$33:$C$776,СВЦЭМ!$A$33:$A$776,$A84,СВЦЭМ!$B$33:$B$776,Q$83)+'СЕТ СН'!$H$9+СВЦЭМ!$D$10+'СЕТ СН'!$H$5-'СЕТ СН'!$H$17</f>
        <v>3841.2935149199998</v>
      </c>
      <c r="R84" s="36">
        <f>SUMIFS(СВЦЭМ!$C$33:$C$776,СВЦЭМ!$A$33:$A$776,$A84,СВЦЭМ!$B$33:$B$776,R$83)+'СЕТ СН'!$H$9+СВЦЭМ!$D$10+'СЕТ СН'!$H$5-'СЕТ СН'!$H$17</f>
        <v>3784.2699383999998</v>
      </c>
      <c r="S84" s="36">
        <f>SUMIFS(СВЦЭМ!$C$33:$C$776,СВЦЭМ!$A$33:$A$776,$A84,СВЦЭМ!$B$33:$B$776,S$83)+'СЕТ СН'!$H$9+СВЦЭМ!$D$10+'СЕТ СН'!$H$5-'СЕТ СН'!$H$17</f>
        <v>3754.8682873600001</v>
      </c>
      <c r="T84" s="36">
        <f>SUMIFS(СВЦЭМ!$C$33:$C$776,СВЦЭМ!$A$33:$A$776,$A84,СВЦЭМ!$B$33:$B$776,T$83)+'СЕТ СН'!$H$9+СВЦЭМ!$D$10+'СЕТ СН'!$H$5-'СЕТ СН'!$H$17</f>
        <v>3736.9975912599998</v>
      </c>
      <c r="U84" s="36">
        <f>SUMIFS(СВЦЭМ!$C$33:$C$776,СВЦЭМ!$A$33:$A$776,$A84,СВЦЭМ!$B$33:$B$776,U$83)+'СЕТ СН'!$H$9+СВЦЭМ!$D$10+'СЕТ СН'!$H$5-'СЕТ СН'!$H$17</f>
        <v>3714.4223943399998</v>
      </c>
      <c r="V84" s="36">
        <f>SUMIFS(СВЦЭМ!$C$33:$C$776,СВЦЭМ!$A$33:$A$776,$A84,СВЦЭМ!$B$33:$B$776,V$83)+'СЕТ СН'!$H$9+СВЦЭМ!$D$10+'СЕТ СН'!$H$5-'СЕТ СН'!$H$17</f>
        <v>3716.4032166799998</v>
      </c>
      <c r="W84" s="36">
        <f>SUMIFS(СВЦЭМ!$C$33:$C$776,СВЦЭМ!$A$33:$A$776,$A84,СВЦЭМ!$B$33:$B$776,W$83)+'СЕТ СН'!$H$9+СВЦЭМ!$D$10+'СЕТ СН'!$H$5-'СЕТ СН'!$H$17</f>
        <v>3727.7500213599997</v>
      </c>
      <c r="X84" s="36">
        <f>SUMIFS(СВЦЭМ!$C$33:$C$776,СВЦЭМ!$A$33:$A$776,$A84,СВЦЭМ!$B$33:$B$776,X$83)+'СЕТ СН'!$H$9+СВЦЭМ!$D$10+'СЕТ СН'!$H$5-'СЕТ СН'!$H$17</f>
        <v>3781.7115345499997</v>
      </c>
      <c r="Y84" s="36">
        <f>SUMIFS(СВЦЭМ!$C$33:$C$776,СВЦЭМ!$A$33:$A$776,$A84,СВЦЭМ!$B$33:$B$776,Y$83)+'СЕТ СН'!$H$9+СВЦЭМ!$D$10+'СЕТ СН'!$H$5-'СЕТ СН'!$H$17</f>
        <v>3837.7787753799998</v>
      </c>
    </row>
    <row r="85" spans="1:25" ht="15.75" x14ac:dyDescent="0.2">
      <c r="A85" s="35">
        <f>A84+1</f>
        <v>43526</v>
      </c>
      <c r="B85" s="36">
        <f>SUMIFS(СВЦЭМ!$C$33:$C$776,СВЦЭМ!$A$33:$A$776,$A85,СВЦЭМ!$B$33:$B$776,B$83)+'СЕТ СН'!$H$9+СВЦЭМ!$D$10+'СЕТ СН'!$H$5-'СЕТ СН'!$H$17</f>
        <v>3873.92026179</v>
      </c>
      <c r="C85" s="36">
        <f>SUMIFS(СВЦЭМ!$C$33:$C$776,СВЦЭМ!$A$33:$A$776,$A85,СВЦЭМ!$B$33:$B$776,C$83)+'СЕТ СН'!$H$9+СВЦЭМ!$D$10+'СЕТ СН'!$H$5-'СЕТ СН'!$H$17</f>
        <v>3900.9517689699996</v>
      </c>
      <c r="D85" s="36">
        <f>SUMIFS(СВЦЭМ!$C$33:$C$776,СВЦЭМ!$A$33:$A$776,$A85,СВЦЭМ!$B$33:$B$776,D$83)+'СЕТ СН'!$H$9+СВЦЭМ!$D$10+'СЕТ СН'!$H$5-'СЕТ СН'!$H$17</f>
        <v>3927.5901837399997</v>
      </c>
      <c r="E85" s="36">
        <f>SUMIFS(СВЦЭМ!$C$33:$C$776,СВЦЭМ!$A$33:$A$776,$A85,СВЦЭМ!$B$33:$B$776,E$83)+'СЕТ СН'!$H$9+СВЦЭМ!$D$10+'СЕТ СН'!$H$5-'СЕТ СН'!$H$17</f>
        <v>3927.40797011</v>
      </c>
      <c r="F85" s="36">
        <f>SUMIFS(СВЦЭМ!$C$33:$C$776,СВЦЭМ!$A$33:$A$776,$A85,СВЦЭМ!$B$33:$B$776,F$83)+'СЕТ СН'!$H$9+СВЦЭМ!$D$10+'СЕТ СН'!$H$5-'СЕТ СН'!$H$17</f>
        <v>3921.8233018999999</v>
      </c>
      <c r="G85" s="36">
        <f>SUMIFS(СВЦЭМ!$C$33:$C$776,СВЦЭМ!$A$33:$A$776,$A85,СВЦЭМ!$B$33:$B$776,G$83)+'СЕТ СН'!$H$9+СВЦЭМ!$D$10+'СЕТ СН'!$H$5-'СЕТ СН'!$H$17</f>
        <v>3929.0392341500001</v>
      </c>
      <c r="H85" s="36">
        <f>SUMIFS(СВЦЭМ!$C$33:$C$776,СВЦЭМ!$A$33:$A$776,$A85,СВЦЭМ!$B$33:$B$776,H$83)+'СЕТ СН'!$H$9+СВЦЭМ!$D$10+'СЕТ СН'!$H$5-'СЕТ СН'!$H$17</f>
        <v>3901.7730810499997</v>
      </c>
      <c r="I85" s="36">
        <f>SUMIFS(СВЦЭМ!$C$33:$C$776,СВЦЭМ!$A$33:$A$776,$A85,СВЦЭМ!$B$33:$B$776,I$83)+'СЕТ СН'!$H$9+СВЦЭМ!$D$10+'СЕТ СН'!$H$5-'СЕТ СН'!$H$17</f>
        <v>3828.1611783499998</v>
      </c>
      <c r="J85" s="36">
        <f>SUMIFS(СВЦЭМ!$C$33:$C$776,СВЦЭМ!$A$33:$A$776,$A85,СВЦЭМ!$B$33:$B$776,J$83)+'СЕТ СН'!$H$9+СВЦЭМ!$D$10+'СЕТ СН'!$H$5-'СЕТ СН'!$H$17</f>
        <v>3773.20339887</v>
      </c>
      <c r="K85" s="36">
        <f>SUMIFS(СВЦЭМ!$C$33:$C$776,СВЦЭМ!$A$33:$A$776,$A85,СВЦЭМ!$B$33:$B$776,K$83)+'СЕТ СН'!$H$9+СВЦЭМ!$D$10+'СЕТ СН'!$H$5-'СЕТ СН'!$H$17</f>
        <v>3756.31447923</v>
      </c>
      <c r="L85" s="36">
        <f>SUMIFS(СВЦЭМ!$C$33:$C$776,СВЦЭМ!$A$33:$A$776,$A85,СВЦЭМ!$B$33:$B$776,L$83)+'СЕТ СН'!$H$9+СВЦЭМ!$D$10+'СЕТ СН'!$H$5-'СЕТ СН'!$H$17</f>
        <v>3744.8170431099998</v>
      </c>
      <c r="M85" s="36">
        <f>SUMIFS(СВЦЭМ!$C$33:$C$776,СВЦЭМ!$A$33:$A$776,$A85,СВЦЭМ!$B$33:$B$776,M$83)+'СЕТ СН'!$H$9+СВЦЭМ!$D$10+'СЕТ СН'!$H$5-'СЕТ СН'!$H$17</f>
        <v>3762.50048277</v>
      </c>
      <c r="N85" s="36">
        <f>SUMIFS(СВЦЭМ!$C$33:$C$776,СВЦЭМ!$A$33:$A$776,$A85,СВЦЭМ!$B$33:$B$776,N$83)+'СЕТ СН'!$H$9+СВЦЭМ!$D$10+'СЕТ СН'!$H$5-'СЕТ СН'!$H$17</f>
        <v>3838.2617991099996</v>
      </c>
      <c r="O85" s="36">
        <f>SUMIFS(СВЦЭМ!$C$33:$C$776,СВЦЭМ!$A$33:$A$776,$A85,СВЦЭМ!$B$33:$B$776,O$83)+'СЕТ СН'!$H$9+СВЦЭМ!$D$10+'СЕТ СН'!$H$5-'СЕТ СН'!$H$17</f>
        <v>3828.8334497299998</v>
      </c>
      <c r="P85" s="36">
        <f>SUMIFS(СВЦЭМ!$C$33:$C$776,СВЦЭМ!$A$33:$A$776,$A85,СВЦЭМ!$B$33:$B$776,P$83)+'СЕТ СН'!$H$9+СВЦЭМ!$D$10+'СЕТ СН'!$H$5-'СЕТ СН'!$H$17</f>
        <v>3852.2553849299998</v>
      </c>
      <c r="Q85" s="36">
        <f>SUMIFS(СВЦЭМ!$C$33:$C$776,СВЦЭМ!$A$33:$A$776,$A85,СВЦЭМ!$B$33:$B$776,Q$83)+'СЕТ СН'!$H$9+СВЦЭМ!$D$10+'СЕТ СН'!$H$5-'СЕТ СН'!$H$17</f>
        <v>3845.0312000699996</v>
      </c>
      <c r="R85" s="36">
        <f>SUMIFS(СВЦЭМ!$C$33:$C$776,СВЦЭМ!$A$33:$A$776,$A85,СВЦЭМ!$B$33:$B$776,R$83)+'СЕТ СН'!$H$9+СВЦЭМ!$D$10+'СЕТ СН'!$H$5-'СЕТ СН'!$H$17</f>
        <v>3809.3480964399996</v>
      </c>
      <c r="S85" s="36">
        <f>SUMIFS(СВЦЭМ!$C$33:$C$776,СВЦЭМ!$A$33:$A$776,$A85,СВЦЭМ!$B$33:$B$776,S$83)+'СЕТ СН'!$H$9+СВЦЭМ!$D$10+'СЕТ СН'!$H$5-'СЕТ СН'!$H$17</f>
        <v>3761.3577240199998</v>
      </c>
      <c r="T85" s="36">
        <f>SUMIFS(СВЦЭМ!$C$33:$C$776,СВЦЭМ!$A$33:$A$776,$A85,СВЦЭМ!$B$33:$B$776,T$83)+'СЕТ СН'!$H$9+СВЦЭМ!$D$10+'СЕТ СН'!$H$5-'СЕТ СН'!$H$17</f>
        <v>3731.97334654</v>
      </c>
      <c r="U85" s="36">
        <f>SUMIFS(СВЦЭМ!$C$33:$C$776,СВЦЭМ!$A$33:$A$776,$A85,СВЦЭМ!$B$33:$B$776,U$83)+'СЕТ СН'!$H$9+СВЦЭМ!$D$10+'СЕТ СН'!$H$5-'СЕТ СН'!$H$17</f>
        <v>3693.9738734899997</v>
      </c>
      <c r="V85" s="36">
        <f>SUMIFS(СВЦЭМ!$C$33:$C$776,СВЦЭМ!$A$33:$A$776,$A85,СВЦЭМ!$B$33:$B$776,V$83)+'СЕТ СН'!$H$9+СВЦЭМ!$D$10+'СЕТ СН'!$H$5-'СЕТ СН'!$H$17</f>
        <v>3688.07700441</v>
      </c>
      <c r="W85" s="36">
        <f>SUMIFS(СВЦЭМ!$C$33:$C$776,СВЦЭМ!$A$33:$A$776,$A85,СВЦЭМ!$B$33:$B$776,W$83)+'СЕТ СН'!$H$9+СВЦЭМ!$D$10+'СЕТ СН'!$H$5-'СЕТ СН'!$H$17</f>
        <v>3694.2336940999999</v>
      </c>
      <c r="X85" s="36">
        <f>SUMIFS(СВЦЭМ!$C$33:$C$776,СВЦЭМ!$A$33:$A$776,$A85,СВЦЭМ!$B$33:$B$776,X$83)+'СЕТ СН'!$H$9+СВЦЭМ!$D$10+'СЕТ СН'!$H$5-'СЕТ СН'!$H$17</f>
        <v>3747.9197236599998</v>
      </c>
      <c r="Y85" s="36">
        <f>SUMIFS(СВЦЭМ!$C$33:$C$776,СВЦЭМ!$A$33:$A$776,$A85,СВЦЭМ!$B$33:$B$776,Y$83)+'СЕТ СН'!$H$9+СВЦЭМ!$D$10+'СЕТ СН'!$H$5-'СЕТ СН'!$H$17</f>
        <v>3806.90874708</v>
      </c>
    </row>
    <row r="86" spans="1:25" ht="15.75" x14ac:dyDescent="0.2">
      <c r="A86" s="35">
        <f t="shared" ref="A86:A114" si="2">A85+1</f>
        <v>43527</v>
      </c>
      <c r="B86" s="36">
        <f>SUMIFS(СВЦЭМ!$C$33:$C$776,СВЦЭМ!$A$33:$A$776,$A86,СВЦЭМ!$B$33:$B$776,B$83)+'СЕТ СН'!$H$9+СВЦЭМ!$D$10+'СЕТ СН'!$H$5-'СЕТ СН'!$H$17</f>
        <v>3848.34088574</v>
      </c>
      <c r="C86" s="36">
        <f>SUMIFS(СВЦЭМ!$C$33:$C$776,СВЦЭМ!$A$33:$A$776,$A86,СВЦЭМ!$B$33:$B$776,C$83)+'СЕТ СН'!$H$9+СВЦЭМ!$D$10+'СЕТ СН'!$H$5-'СЕТ СН'!$H$17</f>
        <v>3869.7036598099999</v>
      </c>
      <c r="D86" s="36">
        <f>SUMIFS(СВЦЭМ!$C$33:$C$776,СВЦЭМ!$A$33:$A$776,$A86,СВЦЭМ!$B$33:$B$776,D$83)+'СЕТ СН'!$H$9+СВЦЭМ!$D$10+'СЕТ СН'!$H$5-'СЕТ СН'!$H$17</f>
        <v>3912.7303975199998</v>
      </c>
      <c r="E86" s="36">
        <f>SUMIFS(СВЦЭМ!$C$33:$C$776,СВЦЭМ!$A$33:$A$776,$A86,СВЦЭМ!$B$33:$B$776,E$83)+'СЕТ СН'!$H$9+СВЦЭМ!$D$10+'СЕТ СН'!$H$5-'СЕТ СН'!$H$17</f>
        <v>3910.0270950699996</v>
      </c>
      <c r="F86" s="36">
        <f>SUMIFS(СВЦЭМ!$C$33:$C$776,СВЦЭМ!$A$33:$A$776,$A86,СВЦЭМ!$B$33:$B$776,F$83)+'СЕТ СН'!$H$9+СВЦЭМ!$D$10+'СЕТ СН'!$H$5-'СЕТ СН'!$H$17</f>
        <v>3919.4731189099998</v>
      </c>
      <c r="G86" s="36">
        <f>SUMIFS(СВЦЭМ!$C$33:$C$776,СВЦЭМ!$A$33:$A$776,$A86,СВЦЭМ!$B$33:$B$776,G$83)+'СЕТ СН'!$H$9+СВЦЭМ!$D$10+'СЕТ СН'!$H$5-'СЕТ СН'!$H$17</f>
        <v>3913.4248628799996</v>
      </c>
      <c r="H86" s="36">
        <f>SUMIFS(СВЦЭМ!$C$33:$C$776,СВЦЭМ!$A$33:$A$776,$A86,СВЦЭМ!$B$33:$B$776,H$83)+'СЕТ СН'!$H$9+СВЦЭМ!$D$10+'СЕТ СН'!$H$5-'СЕТ СН'!$H$17</f>
        <v>3902.4054732899999</v>
      </c>
      <c r="I86" s="36">
        <f>SUMIFS(СВЦЭМ!$C$33:$C$776,СВЦЭМ!$A$33:$A$776,$A86,СВЦЭМ!$B$33:$B$776,I$83)+'СЕТ СН'!$H$9+СВЦЭМ!$D$10+'СЕТ СН'!$H$5-'СЕТ СН'!$H$17</f>
        <v>3850.99840958</v>
      </c>
      <c r="J86" s="36">
        <f>SUMIFS(СВЦЭМ!$C$33:$C$776,СВЦЭМ!$A$33:$A$776,$A86,СВЦЭМ!$B$33:$B$776,J$83)+'СЕТ СН'!$H$9+СВЦЭМ!$D$10+'СЕТ СН'!$H$5-'СЕТ СН'!$H$17</f>
        <v>3776.8386541699997</v>
      </c>
      <c r="K86" s="36">
        <f>SUMIFS(СВЦЭМ!$C$33:$C$776,СВЦЭМ!$A$33:$A$776,$A86,СВЦЭМ!$B$33:$B$776,K$83)+'СЕТ СН'!$H$9+СВЦЭМ!$D$10+'СЕТ СН'!$H$5-'СЕТ СН'!$H$17</f>
        <v>3716.8453051099996</v>
      </c>
      <c r="L86" s="36">
        <f>SUMIFS(СВЦЭМ!$C$33:$C$776,СВЦЭМ!$A$33:$A$776,$A86,СВЦЭМ!$B$33:$B$776,L$83)+'СЕТ СН'!$H$9+СВЦЭМ!$D$10+'СЕТ СН'!$H$5-'СЕТ СН'!$H$17</f>
        <v>3696.1355805200001</v>
      </c>
      <c r="M86" s="36">
        <f>SUMIFS(СВЦЭМ!$C$33:$C$776,СВЦЭМ!$A$33:$A$776,$A86,СВЦЭМ!$B$33:$B$776,M$83)+'СЕТ СН'!$H$9+СВЦЭМ!$D$10+'СЕТ СН'!$H$5-'СЕТ СН'!$H$17</f>
        <v>3720.7820632299999</v>
      </c>
      <c r="N86" s="36">
        <f>SUMIFS(СВЦЭМ!$C$33:$C$776,СВЦЭМ!$A$33:$A$776,$A86,СВЦЭМ!$B$33:$B$776,N$83)+'СЕТ СН'!$H$9+СВЦЭМ!$D$10+'СЕТ СН'!$H$5-'СЕТ СН'!$H$17</f>
        <v>3762.7985240799999</v>
      </c>
      <c r="O86" s="36">
        <f>SUMIFS(СВЦЭМ!$C$33:$C$776,СВЦЭМ!$A$33:$A$776,$A86,СВЦЭМ!$B$33:$B$776,O$83)+'СЕТ СН'!$H$9+СВЦЭМ!$D$10+'СЕТ СН'!$H$5-'СЕТ СН'!$H$17</f>
        <v>3754.3344938299997</v>
      </c>
      <c r="P86" s="36">
        <f>SUMIFS(СВЦЭМ!$C$33:$C$776,СВЦЭМ!$A$33:$A$776,$A86,СВЦЭМ!$B$33:$B$776,P$83)+'СЕТ СН'!$H$9+СВЦЭМ!$D$10+'СЕТ СН'!$H$5-'СЕТ СН'!$H$17</f>
        <v>3768.84591206</v>
      </c>
      <c r="Q86" s="36">
        <f>SUMIFS(СВЦЭМ!$C$33:$C$776,СВЦЭМ!$A$33:$A$776,$A86,СВЦЭМ!$B$33:$B$776,Q$83)+'СЕТ СН'!$H$9+СВЦЭМ!$D$10+'СЕТ СН'!$H$5-'СЕТ СН'!$H$17</f>
        <v>3785.15963698</v>
      </c>
      <c r="R86" s="36">
        <f>SUMIFS(СВЦЭМ!$C$33:$C$776,СВЦЭМ!$A$33:$A$776,$A86,СВЦЭМ!$B$33:$B$776,R$83)+'СЕТ СН'!$H$9+СВЦЭМ!$D$10+'СЕТ СН'!$H$5-'СЕТ СН'!$H$17</f>
        <v>3794.24681173</v>
      </c>
      <c r="S86" s="36">
        <f>SUMIFS(СВЦЭМ!$C$33:$C$776,СВЦЭМ!$A$33:$A$776,$A86,СВЦЭМ!$B$33:$B$776,S$83)+'СЕТ СН'!$H$9+СВЦЭМ!$D$10+'СЕТ СН'!$H$5-'СЕТ СН'!$H$17</f>
        <v>3745.94252078</v>
      </c>
      <c r="T86" s="36">
        <f>SUMIFS(СВЦЭМ!$C$33:$C$776,СВЦЭМ!$A$33:$A$776,$A86,СВЦЭМ!$B$33:$B$776,T$83)+'СЕТ СН'!$H$9+СВЦЭМ!$D$10+'СЕТ СН'!$H$5-'СЕТ СН'!$H$17</f>
        <v>3731.3170413899998</v>
      </c>
      <c r="U86" s="36">
        <f>SUMIFS(СВЦЭМ!$C$33:$C$776,СВЦЭМ!$A$33:$A$776,$A86,СВЦЭМ!$B$33:$B$776,U$83)+'СЕТ СН'!$H$9+СВЦЭМ!$D$10+'СЕТ СН'!$H$5-'СЕТ СН'!$H$17</f>
        <v>3668.1896950299997</v>
      </c>
      <c r="V86" s="36">
        <f>SUMIFS(СВЦЭМ!$C$33:$C$776,СВЦЭМ!$A$33:$A$776,$A86,СВЦЭМ!$B$33:$B$776,V$83)+'СЕТ СН'!$H$9+СВЦЭМ!$D$10+'СЕТ СН'!$H$5-'СЕТ СН'!$H$17</f>
        <v>3666.8906809800001</v>
      </c>
      <c r="W86" s="36">
        <f>SUMIFS(СВЦЭМ!$C$33:$C$776,СВЦЭМ!$A$33:$A$776,$A86,СВЦЭМ!$B$33:$B$776,W$83)+'СЕТ СН'!$H$9+СВЦЭМ!$D$10+'СЕТ СН'!$H$5-'СЕТ СН'!$H$17</f>
        <v>3672.5655551099999</v>
      </c>
      <c r="X86" s="36">
        <f>SUMIFS(СВЦЭМ!$C$33:$C$776,СВЦЭМ!$A$33:$A$776,$A86,СВЦЭМ!$B$33:$B$776,X$83)+'СЕТ СН'!$H$9+СВЦЭМ!$D$10+'СЕТ СН'!$H$5-'СЕТ СН'!$H$17</f>
        <v>3723.1686852599996</v>
      </c>
      <c r="Y86" s="36">
        <f>SUMIFS(СВЦЭМ!$C$33:$C$776,СВЦЭМ!$A$33:$A$776,$A86,СВЦЭМ!$B$33:$B$776,Y$83)+'СЕТ СН'!$H$9+СВЦЭМ!$D$10+'СЕТ СН'!$H$5-'СЕТ СН'!$H$17</f>
        <v>3796.8874262099998</v>
      </c>
    </row>
    <row r="87" spans="1:25" ht="15.75" x14ac:dyDescent="0.2">
      <c r="A87" s="35">
        <f t="shared" si="2"/>
        <v>43528</v>
      </c>
      <c r="B87" s="36">
        <f>SUMIFS(СВЦЭМ!$C$33:$C$776,СВЦЭМ!$A$33:$A$776,$A87,СВЦЭМ!$B$33:$B$776,B$83)+'СЕТ СН'!$H$9+СВЦЭМ!$D$10+'СЕТ СН'!$H$5-'СЕТ СН'!$H$17</f>
        <v>3896.5038357399999</v>
      </c>
      <c r="C87" s="36">
        <f>SUMIFS(СВЦЭМ!$C$33:$C$776,СВЦЭМ!$A$33:$A$776,$A87,СВЦЭМ!$B$33:$B$776,C$83)+'СЕТ СН'!$H$9+СВЦЭМ!$D$10+'СЕТ СН'!$H$5-'СЕТ СН'!$H$17</f>
        <v>3926.3876397599997</v>
      </c>
      <c r="D87" s="36">
        <f>SUMIFS(СВЦЭМ!$C$33:$C$776,СВЦЭМ!$A$33:$A$776,$A87,СВЦЭМ!$B$33:$B$776,D$83)+'СЕТ СН'!$H$9+СВЦЭМ!$D$10+'СЕТ СН'!$H$5-'СЕТ СН'!$H$17</f>
        <v>3925.25678118</v>
      </c>
      <c r="E87" s="36">
        <f>SUMIFS(СВЦЭМ!$C$33:$C$776,СВЦЭМ!$A$33:$A$776,$A87,СВЦЭМ!$B$33:$B$776,E$83)+'СЕТ СН'!$H$9+СВЦЭМ!$D$10+'СЕТ СН'!$H$5-'СЕТ СН'!$H$17</f>
        <v>3925.3365573299998</v>
      </c>
      <c r="F87" s="36">
        <f>SUMIFS(СВЦЭМ!$C$33:$C$776,СВЦЭМ!$A$33:$A$776,$A87,СВЦЭМ!$B$33:$B$776,F$83)+'СЕТ СН'!$H$9+СВЦЭМ!$D$10+'СЕТ СН'!$H$5-'СЕТ СН'!$H$17</f>
        <v>3978.3470147099997</v>
      </c>
      <c r="G87" s="36">
        <f>SUMIFS(СВЦЭМ!$C$33:$C$776,СВЦЭМ!$A$33:$A$776,$A87,СВЦЭМ!$B$33:$B$776,G$83)+'СЕТ СН'!$H$9+СВЦЭМ!$D$10+'СЕТ СН'!$H$5-'СЕТ СН'!$H$17</f>
        <v>3939.01059833</v>
      </c>
      <c r="H87" s="36">
        <f>SUMIFS(СВЦЭМ!$C$33:$C$776,СВЦЭМ!$A$33:$A$776,$A87,СВЦЭМ!$B$33:$B$776,H$83)+'СЕТ СН'!$H$9+СВЦЭМ!$D$10+'СЕТ СН'!$H$5-'СЕТ СН'!$H$17</f>
        <v>3893.8072059699998</v>
      </c>
      <c r="I87" s="36">
        <f>SUMIFS(СВЦЭМ!$C$33:$C$776,СВЦЭМ!$A$33:$A$776,$A87,СВЦЭМ!$B$33:$B$776,I$83)+'СЕТ СН'!$H$9+СВЦЭМ!$D$10+'СЕТ СН'!$H$5-'СЕТ СН'!$H$17</f>
        <v>3822.24312654</v>
      </c>
      <c r="J87" s="36">
        <f>SUMIFS(СВЦЭМ!$C$33:$C$776,СВЦЭМ!$A$33:$A$776,$A87,СВЦЭМ!$B$33:$B$776,J$83)+'СЕТ СН'!$H$9+СВЦЭМ!$D$10+'СЕТ СН'!$H$5-'СЕТ СН'!$H$17</f>
        <v>3782.1678643299997</v>
      </c>
      <c r="K87" s="36">
        <f>SUMIFS(СВЦЭМ!$C$33:$C$776,СВЦЭМ!$A$33:$A$776,$A87,СВЦЭМ!$B$33:$B$776,K$83)+'СЕТ СН'!$H$9+СВЦЭМ!$D$10+'СЕТ СН'!$H$5-'СЕТ СН'!$H$17</f>
        <v>3761.8631548499998</v>
      </c>
      <c r="L87" s="36">
        <f>SUMIFS(СВЦЭМ!$C$33:$C$776,СВЦЭМ!$A$33:$A$776,$A87,СВЦЭМ!$B$33:$B$776,L$83)+'СЕТ СН'!$H$9+СВЦЭМ!$D$10+'СЕТ СН'!$H$5-'СЕТ СН'!$H$17</f>
        <v>3751.3191174399999</v>
      </c>
      <c r="M87" s="36">
        <f>SUMIFS(СВЦЭМ!$C$33:$C$776,СВЦЭМ!$A$33:$A$776,$A87,СВЦЭМ!$B$33:$B$776,M$83)+'СЕТ СН'!$H$9+СВЦЭМ!$D$10+'СЕТ СН'!$H$5-'СЕТ СН'!$H$17</f>
        <v>3774.7935570700001</v>
      </c>
      <c r="N87" s="36">
        <f>SUMIFS(СВЦЭМ!$C$33:$C$776,СВЦЭМ!$A$33:$A$776,$A87,СВЦЭМ!$B$33:$B$776,N$83)+'СЕТ СН'!$H$9+СВЦЭМ!$D$10+'СЕТ СН'!$H$5-'СЕТ СН'!$H$17</f>
        <v>3798.45619928</v>
      </c>
      <c r="O87" s="36">
        <f>SUMIFS(СВЦЭМ!$C$33:$C$776,СВЦЭМ!$A$33:$A$776,$A87,СВЦЭМ!$B$33:$B$776,O$83)+'СЕТ СН'!$H$9+СВЦЭМ!$D$10+'СЕТ СН'!$H$5-'СЕТ СН'!$H$17</f>
        <v>3806.2584075</v>
      </c>
      <c r="P87" s="36">
        <f>SUMIFS(СВЦЭМ!$C$33:$C$776,СВЦЭМ!$A$33:$A$776,$A87,СВЦЭМ!$B$33:$B$776,P$83)+'СЕТ СН'!$H$9+СВЦЭМ!$D$10+'СЕТ СН'!$H$5-'СЕТ СН'!$H$17</f>
        <v>3811.6558560699996</v>
      </c>
      <c r="Q87" s="36">
        <f>SUMIFS(СВЦЭМ!$C$33:$C$776,СВЦЭМ!$A$33:$A$776,$A87,СВЦЭМ!$B$33:$B$776,Q$83)+'СЕТ СН'!$H$9+СВЦЭМ!$D$10+'СЕТ СН'!$H$5-'СЕТ СН'!$H$17</f>
        <v>3813.7507093899999</v>
      </c>
      <c r="R87" s="36">
        <f>SUMIFS(СВЦЭМ!$C$33:$C$776,СВЦЭМ!$A$33:$A$776,$A87,СВЦЭМ!$B$33:$B$776,R$83)+'СЕТ СН'!$H$9+СВЦЭМ!$D$10+'СЕТ СН'!$H$5-'СЕТ СН'!$H$17</f>
        <v>3794.0184194799999</v>
      </c>
      <c r="S87" s="36">
        <f>SUMIFS(СВЦЭМ!$C$33:$C$776,СВЦЭМ!$A$33:$A$776,$A87,СВЦЭМ!$B$33:$B$776,S$83)+'СЕТ СН'!$H$9+СВЦЭМ!$D$10+'СЕТ СН'!$H$5-'СЕТ СН'!$H$17</f>
        <v>3711.7938024299997</v>
      </c>
      <c r="T87" s="36">
        <f>SUMIFS(СВЦЭМ!$C$33:$C$776,СВЦЭМ!$A$33:$A$776,$A87,СВЦЭМ!$B$33:$B$776,T$83)+'СЕТ СН'!$H$9+СВЦЭМ!$D$10+'СЕТ СН'!$H$5-'СЕТ СН'!$H$17</f>
        <v>3700.8078240799996</v>
      </c>
      <c r="U87" s="36">
        <f>SUMIFS(СВЦЭМ!$C$33:$C$776,СВЦЭМ!$A$33:$A$776,$A87,СВЦЭМ!$B$33:$B$776,U$83)+'СЕТ СН'!$H$9+СВЦЭМ!$D$10+'СЕТ СН'!$H$5-'СЕТ СН'!$H$17</f>
        <v>3674.7483459299997</v>
      </c>
      <c r="V87" s="36">
        <f>SUMIFS(СВЦЭМ!$C$33:$C$776,СВЦЭМ!$A$33:$A$776,$A87,СВЦЭМ!$B$33:$B$776,V$83)+'СЕТ СН'!$H$9+СВЦЭМ!$D$10+'СЕТ СН'!$H$5-'СЕТ СН'!$H$17</f>
        <v>3673.4050549399999</v>
      </c>
      <c r="W87" s="36">
        <f>SUMIFS(СВЦЭМ!$C$33:$C$776,СВЦЭМ!$A$33:$A$776,$A87,СВЦЭМ!$B$33:$B$776,W$83)+'СЕТ СН'!$H$9+СВЦЭМ!$D$10+'СЕТ СН'!$H$5-'СЕТ СН'!$H$17</f>
        <v>3677.8133785</v>
      </c>
      <c r="X87" s="36">
        <f>SUMIFS(СВЦЭМ!$C$33:$C$776,СВЦЭМ!$A$33:$A$776,$A87,СВЦЭМ!$B$33:$B$776,X$83)+'СЕТ СН'!$H$9+СВЦЭМ!$D$10+'СЕТ СН'!$H$5-'СЕТ СН'!$H$17</f>
        <v>3731.1499544399999</v>
      </c>
      <c r="Y87" s="36">
        <f>SUMIFS(СВЦЭМ!$C$33:$C$776,СВЦЭМ!$A$33:$A$776,$A87,СВЦЭМ!$B$33:$B$776,Y$83)+'СЕТ СН'!$H$9+СВЦЭМ!$D$10+'СЕТ СН'!$H$5-'СЕТ СН'!$H$17</f>
        <v>3779.6250422499998</v>
      </c>
    </row>
    <row r="88" spans="1:25" ht="15.75" x14ac:dyDescent="0.2">
      <c r="A88" s="35">
        <f t="shared" si="2"/>
        <v>43529</v>
      </c>
      <c r="B88" s="36">
        <f>SUMIFS(СВЦЭМ!$C$33:$C$776,СВЦЭМ!$A$33:$A$776,$A88,СВЦЭМ!$B$33:$B$776,B$83)+'СЕТ СН'!$H$9+СВЦЭМ!$D$10+'СЕТ СН'!$H$5-'СЕТ СН'!$H$17</f>
        <v>3836.0684185700002</v>
      </c>
      <c r="C88" s="36">
        <f>SUMIFS(СВЦЭМ!$C$33:$C$776,СВЦЭМ!$A$33:$A$776,$A88,СВЦЭМ!$B$33:$B$776,C$83)+'СЕТ СН'!$H$9+СВЦЭМ!$D$10+'СЕТ СН'!$H$5-'СЕТ СН'!$H$17</f>
        <v>3838.6297292599997</v>
      </c>
      <c r="D88" s="36">
        <f>SUMIFS(СВЦЭМ!$C$33:$C$776,СВЦЭМ!$A$33:$A$776,$A88,СВЦЭМ!$B$33:$B$776,D$83)+'СЕТ СН'!$H$9+СВЦЭМ!$D$10+'СЕТ СН'!$H$5-'СЕТ СН'!$H$17</f>
        <v>3868.3947620299996</v>
      </c>
      <c r="E88" s="36">
        <f>SUMIFS(СВЦЭМ!$C$33:$C$776,СВЦЭМ!$A$33:$A$776,$A88,СВЦЭМ!$B$33:$B$776,E$83)+'СЕТ СН'!$H$9+СВЦЭМ!$D$10+'СЕТ СН'!$H$5-'СЕТ СН'!$H$17</f>
        <v>3874.3340708699998</v>
      </c>
      <c r="F88" s="36">
        <f>SUMIFS(СВЦЭМ!$C$33:$C$776,СВЦЭМ!$A$33:$A$776,$A88,СВЦЭМ!$B$33:$B$776,F$83)+'СЕТ СН'!$H$9+СВЦЭМ!$D$10+'СЕТ СН'!$H$5-'СЕТ СН'!$H$17</f>
        <v>3892.7055343799998</v>
      </c>
      <c r="G88" s="36">
        <f>SUMIFS(СВЦЭМ!$C$33:$C$776,СВЦЭМ!$A$33:$A$776,$A88,СВЦЭМ!$B$33:$B$776,G$83)+'СЕТ СН'!$H$9+СВЦЭМ!$D$10+'СЕТ СН'!$H$5-'СЕТ СН'!$H$17</f>
        <v>3866.2279217599998</v>
      </c>
      <c r="H88" s="36">
        <f>SUMIFS(СВЦЭМ!$C$33:$C$776,СВЦЭМ!$A$33:$A$776,$A88,СВЦЭМ!$B$33:$B$776,H$83)+'СЕТ СН'!$H$9+СВЦЭМ!$D$10+'СЕТ СН'!$H$5-'СЕТ СН'!$H$17</f>
        <v>3834.8787095299999</v>
      </c>
      <c r="I88" s="36">
        <f>SUMIFS(СВЦЭМ!$C$33:$C$776,СВЦЭМ!$A$33:$A$776,$A88,СВЦЭМ!$B$33:$B$776,I$83)+'СЕТ СН'!$H$9+СВЦЭМ!$D$10+'СЕТ СН'!$H$5-'СЕТ СН'!$H$17</f>
        <v>3755.5787961299998</v>
      </c>
      <c r="J88" s="36">
        <f>SUMIFS(СВЦЭМ!$C$33:$C$776,СВЦЭМ!$A$33:$A$776,$A88,СВЦЭМ!$B$33:$B$776,J$83)+'СЕТ СН'!$H$9+СВЦЭМ!$D$10+'СЕТ СН'!$H$5-'СЕТ СН'!$H$17</f>
        <v>3719.4707251599998</v>
      </c>
      <c r="K88" s="36">
        <f>SUMIFS(СВЦЭМ!$C$33:$C$776,СВЦЭМ!$A$33:$A$776,$A88,СВЦЭМ!$B$33:$B$776,K$83)+'СЕТ СН'!$H$9+СВЦЭМ!$D$10+'СЕТ СН'!$H$5-'СЕТ СН'!$H$17</f>
        <v>3695.3449127899999</v>
      </c>
      <c r="L88" s="36">
        <f>SUMIFS(СВЦЭМ!$C$33:$C$776,СВЦЭМ!$A$33:$A$776,$A88,СВЦЭМ!$B$33:$B$776,L$83)+'СЕТ СН'!$H$9+СВЦЭМ!$D$10+'СЕТ СН'!$H$5-'СЕТ СН'!$H$17</f>
        <v>3701.3505244899998</v>
      </c>
      <c r="M88" s="36">
        <f>SUMIFS(СВЦЭМ!$C$33:$C$776,СВЦЭМ!$A$33:$A$776,$A88,СВЦЭМ!$B$33:$B$776,M$83)+'СЕТ СН'!$H$9+СВЦЭМ!$D$10+'СЕТ СН'!$H$5-'СЕТ СН'!$H$17</f>
        <v>3730.37950237</v>
      </c>
      <c r="N88" s="36">
        <f>SUMIFS(СВЦЭМ!$C$33:$C$776,СВЦЭМ!$A$33:$A$776,$A88,СВЦЭМ!$B$33:$B$776,N$83)+'СЕТ СН'!$H$9+СВЦЭМ!$D$10+'СЕТ СН'!$H$5-'СЕТ СН'!$H$17</f>
        <v>3777.1562921300001</v>
      </c>
      <c r="O88" s="36">
        <f>SUMIFS(СВЦЭМ!$C$33:$C$776,СВЦЭМ!$A$33:$A$776,$A88,СВЦЭМ!$B$33:$B$776,O$83)+'СЕТ СН'!$H$9+СВЦЭМ!$D$10+'СЕТ СН'!$H$5-'СЕТ СН'!$H$17</f>
        <v>3770.7771730099998</v>
      </c>
      <c r="P88" s="36">
        <f>SUMIFS(СВЦЭМ!$C$33:$C$776,СВЦЭМ!$A$33:$A$776,$A88,СВЦЭМ!$B$33:$B$776,P$83)+'СЕТ СН'!$H$9+СВЦЭМ!$D$10+'СЕТ СН'!$H$5-'СЕТ СН'!$H$17</f>
        <v>3811.4433159</v>
      </c>
      <c r="Q88" s="36">
        <f>SUMIFS(СВЦЭМ!$C$33:$C$776,СВЦЭМ!$A$33:$A$776,$A88,СВЦЭМ!$B$33:$B$776,Q$83)+'СЕТ СН'!$H$9+СВЦЭМ!$D$10+'СЕТ СН'!$H$5-'СЕТ СН'!$H$17</f>
        <v>3804.7428762199997</v>
      </c>
      <c r="R88" s="36">
        <f>SUMIFS(СВЦЭМ!$C$33:$C$776,СВЦЭМ!$A$33:$A$776,$A88,СВЦЭМ!$B$33:$B$776,R$83)+'СЕТ СН'!$H$9+СВЦЭМ!$D$10+'СЕТ СН'!$H$5-'СЕТ СН'!$H$17</f>
        <v>3776.1652046700001</v>
      </c>
      <c r="S88" s="36">
        <f>SUMIFS(СВЦЭМ!$C$33:$C$776,СВЦЭМ!$A$33:$A$776,$A88,СВЦЭМ!$B$33:$B$776,S$83)+'СЕТ СН'!$H$9+СВЦЭМ!$D$10+'СЕТ СН'!$H$5-'СЕТ СН'!$H$17</f>
        <v>3718.50071802</v>
      </c>
      <c r="T88" s="36">
        <f>SUMIFS(СВЦЭМ!$C$33:$C$776,СВЦЭМ!$A$33:$A$776,$A88,СВЦЭМ!$B$33:$B$776,T$83)+'СЕТ СН'!$H$9+СВЦЭМ!$D$10+'СЕТ СН'!$H$5-'СЕТ СН'!$H$17</f>
        <v>3697.6005199699998</v>
      </c>
      <c r="U88" s="36">
        <f>SUMIFS(СВЦЭМ!$C$33:$C$776,СВЦЭМ!$A$33:$A$776,$A88,СВЦЭМ!$B$33:$B$776,U$83)+'СЕТ СН'!$H$9+СВЦЭМ!$D$10+'СЕТ СН'!$H$5-'СЕТ СН'!$H$17</f>
        <v>3670.0537603399998</v>
      </c>
      <c r="V88" s="36">
        <f>SUMIFS(СВЦЭМ!$C$33:$C$776,СВЦЭМ!$A$33:$A$776,$A88,СВЦЭМ!$B$33:$B$776,V$83)+'СЕТ СН'!$H$9+СВЦЭМ!$D$10+'СЕТ СН'!$H$5-'СЕТ СН'!$H$17</f>
        <v>3664.5889215699999</v>
      </c>
      <c r="W88" s="36">
        <f>SUMIFS(СВЦЭМ!$C$33:$C$776,СВЦЭМ!$A$33:$A$776,$A88,СВЦЭМ!$B$33:$B$776,W$83)+'СЕТ СН'!$H$9+СВЦЭМ!$D$10+'СЕТ СН'!$H$5-'СЕТ СН'!$H$17</f>
        <v>3669.39741383</v>
      </c>
      <c r="X88" s="36">
        <f>SUMIFS(СВЦЭМ!$C$33:$C$776,СВЦЭМ!$A$33:$A$776,$A88,СВЦЭМ!$B$33:$B$776,X$83)+'СЕТ СН'!$H$9+СВЦЭМ!$D$10+'СЕТ СН'!$H$5-'СЕТ СН'!$H$17</f>
        <v>3747.4613368699997</v>
      </c>
      <c r="Y88" s="36">
        <f>SUMIFS(СВЦЭМ!$C$33:$C$776,СВЦЭМ!$A$33:$A$776,$A88,СВЦЭМ!$B$33:$B$776,Y$83)+'СЕТ СН'!$H$9+СВЦЭМ!$D$10+'СЕТ СН'!$H$5-'СЕТ СН'!$H$17</f>
        <v>3821.2082100099997</v>
      </c>
    </row>
    <row r="89" spans="1:25" ht="15.75" x14ac:dyDescent="0.2">
      <c r="A89" s="35">
        <f t="shared" si="2"/>
        <v>43530</v>
      </c>
      <c r="B89" s="36">
        <f>SUMIFS(СВЦЭМ!$C$33:$C$776,СВЦЭМ!$A$33:$A$776,$A89,СВЦЭМ!$B$33:$B$776,B$83)+'СЕТ СН'!$H$9+СВЦЭМ!$D$10+'СЕТ СН'!$H$5-'СЕТ СН'!$H$17</f>
        <v>3885.9509606699999</v>
      </c>
      <c r="C89" s="36">
        <f>SUMIFS(СВЦЭМ!$C$33:$C$776,СВЦЭМ!$A$33:$A$776,$A89,СВЦЭМ!$B$33:$B$776,C$83)+'СЕТ СН'!$H$9+СВЦЭМ!$D$10+'СЕТ СН'!$H$5-'СЕТ СН'!$H$17</f>
        <v>3902.6800139299999</v>
      </c>
      <c r="D89" s="36">
        <f>SUMIFS(СВЦЭМ!$C$33:$C$776,СВЦЭМ!$A$33:$A$776,$A89,СВЦЭМ!$B$33:$B$776,D$83)+'СЕТ СН'!$H$9+СВЦЭМ!$D$10+'СЕТ СН'!$H$5-'СЕТ СН'!$H$17</f>
        <v>3896.2165696299999</v>
      </c>
      <c r="E89" s="36">
        <f>SUMIFS(СВЦЭМ!$C$33:$C$776,СВЦЭМ!$A$33:$A$776,$A89,СВЦЭМ!$B$33:$B$776,E$83)+'СЕТ СН'!$H$9+СВЦЭМ!$D$10+'СЕТ СН'!$H$5-'СЕТ СН'!$H$17</f>
        <v>3890.9878547999997</v>
      </c>
      <c r="F89" s="36">
        <f>SUMIFS(СВЦЭМ!$C$33:$C$776,СВЦЭМ!$A$33:$A$776,$A89,СВЦЭМ!$B$33:$B$776,F$83)+'СЕТ СН'!$H$9+СВЦЭМ!$D$10+'СЕТ СН'!$H$5-'СЕТ СН'!$H$17</f>
        <v>3891.0519029899997</v>
      </c>
      <c r="G89" s="36">
        <f>SUMIFS(СВЦЭМ!$C$33:$C$776,СВЦЭМ!$A$33:$A$776,$A89,СВЦЭМ!$B$33:$B$776,G$83)+'СЕТ СН'!$H$9+СВЦЭМ!$D$10+'СЕТ СН'!$H$5-'СЕТ СН'!$H$17</f>
        <v>3878.97915887</v>
      </c>
      <c r="H89" s="36">
        <f>SUMIFS(СВЦЭМ!$C$33:$C$776,СВЦЭМ!$A$33:$A$776,$A89,СВЦЭМ!$B$33:$B$776,H$83)+'СЕТ СН'!$H$9+СВЦЭМ!$D$10+'СЕТ СН'!$H$5-'СЕТ СН'!$H$17</f>
        <v>3856.6089326299998</v>
      </c>
      <c r="I89" s="36">
        <f>SUMIFS(СВЦЭМ!$C$33:$C$776,СВЦЭМ!$A$33:$A$776,$A89,СВЦЭМ!$B$33:$B$776,I$83)+'СЕТ СН'!$H$9+СВЦЭМ!$D$10+'СЕТ СН'!$H$5-'СЕТ СН'!$H$17</f>
        <v>3822.10716503</v>
      </c>
      <c r="J89" s="36">
        <f>SUMIFS(СВЦЭМ!$C$33:$C$776,СВЦЭМ!$A$33:$A$776,$A89,СВЦЭМ!$B$33:$B$776,J$83)+'СЕТ СН'!$H$9+СВЦЭМ!$D$10+'СЕТ СН'!$H$5-'СЕТ СН'!$H$17</f>
        <v>3811.8977273099999</v>
      </c>
      <c r="K89" s="36">
        <f>SUMIFS(СВЦЭМ!$C$33:$C$776,СВЦЭМ!$A$33:$A$776,$A89,СВЦЭМ!$B$33:$B$776,K$83)+'СЕТ СН'!$H$9+СВЦЭМ!$D$10+'СЕТ СН'!$H$5-'СЕТ СН'!$H$17</f>
        <v>3784.4184317899999</v>
      </c>
      <c r="L89" s="36">
        <f>SUMIFS(СВЦЭМ!$C$33:$C$776,СВЦЭМ!$A$33:$A$776,$A89,СВЦЭМ!$B$33:$B$776,L$83)+'СЕТ СН'!$H$9+СВЦЭМ!$D$10+'СЕТ СН'!$H$5-'СЕТ СН'!$H$17</f>
        <v>3779.8343173999997</v>
      </c>
      <c r="M89" s="36">
        <f>SUMIFS(СВЦЭМ!$C$33:$C$776,СВЦЭМ!$A$33:$A$776,$A89,СВЦЭМ!$B$33:$B$776,M$83)+'СЕТ СН'!$H$9+СВЦЭМ!$D$10+'СЕТ СН'!$H$5-'СЕТ СН'!$H$17</f>
        <v>3831.66941253</v>
      </c>
      <c r="N89" s="36">
        <f>SUMIFS(СВЦЭМ!$C$33:$C$776,СВЦЭМ!$A$33:$A$776,$A89,СВЦЭМ!$B$33:$B$776,N$83)+'СЕТ СН'!$H$9+СВЦЭМ!$D$10+'СЕТ СН'!$H$5-'СЕТ СН'!$H$17</f>
        <v>3885.3516185799999</v>
      </c>
      <c r="O89" s="36">
        <f>SUMIFS(СВЦЭМ!$C$33:$C$776,СВЦЭМ!$A$33:$A$776,$A89,СВЦЭМ!$B$33:$B$776,O$83)+'СЕТ СН'!$H$9+СВЦЭМ!$D$10+'СЕТ СН'!$H$5-'СЕТ СН'!$H$17</f>
        <v>3912.03140067</v>
      </c>
      <c r="P89" s="36">
        <f>SUMIFS(СВЦЭМ!$C$33:$C$776,СВЦЭМ!$A$33:$A$776,$A89,СВЦЭМ!$B$33:$B$776,P$83)+'СЕТ СН'!$H$9+СВЦЭМ!$D$10+'СЕТ СН'!$H$5-'СЕТ СН'!$H$17</f>
        <v>3927.0574217399999</v>
      </c>
      <c r="Q89" s="36">
        <f>SUMIFS(СВЦЭМ!$C$33:$C$776,СВЦЭМ!$A$33:$A$776,$A89,СВЦЭМ!$B$33:$B$776,Q$83)+'СЕТ СН'!$H$9+СВЦЭМ!$D$10+'СЕТ СН'!$H$5-'СЕТ СН'!$H$17</f>
        <v>3929.5209511499997</v>
      </c>
      <c r="R89" s="36">
        <f>SUMIFS(СВЦЭМ!$C$33:$C$776,СВЦЭМ!$A$33:$A$776,$A89,СВЦЭМ!$B$33:$B$776,R$83)+'СЕТ СН'!$H$9+СВЦЭМ!$D$10+'СЕТ СН'!$H$5-'СЕТ СН'!$H$17</f>
        <v>3890.7957197999999</v>
      </c>
      <c r="S89" s="36">
        <f>SUMIFS(СВЦЭМ!$C$33:$C$776,СВЦЭМ!$A$33:$A$776,$A89,СВЦЭМ!$B$33:$B$776,S$83)+'СЕТ СН'!$H$9+СВЦЭМ!$D$10+'СЕТ СН'!$H$5-'СЕТ СН'!$H$17</f>
        <v>3832.3891339900001</v>
      </c>
      <c r="T89" s="36">
        <f>SUMIFS(СВЦЭМ!$C$33:$C$776,СВЦЭМ!$A$33:$A$776,$A89,СВЦЭМ!$B$33:$B$776,T$83)+'СЕТ СН'!$H$9+СВЦЭМ!$D$10+'СЕТ СН'!$H$5-'СЕТ СН'!$H$17</f>
        <v>3797.8974786199997</v>
      </c>
      <c r="U89" s="36">
        <f>SUMIFS(СВЦЭМ!$C$33:$C$776,СВЦЭМ!$A$33:$A$776,$A89,СВЦЭМ!$B$33:$B$776,U$83)+'СЕТ СН'!$H$9+СВЦЭМ!$D$10+'СЕТ СН'!$H$5-'СЕТ СН'!$H$17</f>
        <v>3747.7702564599999</v>
      </c>
      <c r="V89" s="36">
        <f>SUMIFS(СВЦЭМ!$C$33:$C$776,СВЦЭМ!$A$33:$A$776,$A89,СВЦЭМ!$B$33:$B$776,V$83)+'СЕТ СН'!$H$9+СВЦЭМ!$D$10+'СЕТ СН'!$H$5-'СЕТ СН'!$H$17</f>
        <v>3745.7914779399998</v>
      </c>
      <c r="W89" s="36">
        <f>SUMIFS(СВЦЭМ!$C$33:$C$776,СВЦЭМ!$A$33:$A$776,$A89,СВЦЭМ!$B$33:$B$776,W$83)+'СЕТ СН'!$H$9+СВЦЭМ!$D$10+'СЕТ СН'!$H$5-'СЕТ СН'!$H$17</f>
        <v>3727.1068168499996</v>
      </c>
      <c r="X89" s="36">
        <f>SUMIFS(СВЦЭМ!$C$33:$C$776,СВЦЭМ!$A$33:$A$776,$A89,СВЦЭМ!$B$33:$B$776,X$83)+'СЕТ СН'!$H$9+СВЦЭМ!$D$10+'СЕТ СН'!$H$5-'СЕТ СН'!$H$17</f>
        <v>3768.3217686399998</v>
      </c>
      <c r="Y89" s="36">
        <f>SUMIFS(СВЦЭМ!$C$33:$C$776,СВЦЭМ!$A$33:$A$776,$A89,СВЦЭМ!$B$33:$B$776,Y$83)+'СЕТ СН'!$H$9+СВЦЭМ!$D$10+'СЕТ СН'!$H$5-'СЕТ СН'!$H$17</f>
        <v>3811.7956603399998</v>
      </c>
    </row>
    <row r="90" spans="1:25" ht="15.75" x14ac:dyDescent="0.2">
      <c r="A90" s="35">
        <f t="shared" si="2"/>
        <v>43531</v>
      </c>
      <c r="B90" s="36">
        <f>SUMIFS(СВЦЭМ!$C$33:$C$776,СВЦЭМ!$A$33:$A$776,$A90,СВЦЭМ!$B$33:$B$776,B$83)+'СЕТ СН'!$H$9+СВЦЭМ!$D$10+'СЕТ СН'!$H$5-'СЕТ СН'!$H$17</f>
        <v>3870.2484070999999</v>
      </c>
      <c r="C90" s="36">
        <f>SUMIFS(СВЦЭМ!$C$33:$C$776,СВЦЭМ!$A$33:$A$776,$A90,СВЦЭМ!$B$33:$B$776,C$83)+'СЕТ СН'!$H$9+СВЦЭМ!$D$10+'СЕТ СН'!$H$5-'СЕТ СН'!$H$17</f>
        <v>3894.1482995899996</v>
      </c>
      <c r="D90" s="36">
        <f>SUMIFS(СВЦЭМ!$C$33:$C$776,СВЦЭМ!$A$33:$A$776,$A90,СВЦЭМ!$B$33:$B$776,D$83)+'СЕТ СН'!$H$9+СВЦЭМ!$D$10+'СЕТ СН'!$H$5-'СЕТ СН'!$H$17</f>
        <v>3876.8673103599999</v>
      </c>
      <c r="E90" s="36">
        <f>SUMIFS(СВЦЭМ!$C$33:$C$776,СВЦЭМ!$A$33:$A$776,$A90,СВЦЭМ!$B$33:$B$776,E$83)+'СЕТ СН'!$H$9+СВЦЭМ!$D$10+'СЕТ СН'!$H$5-'СЕТ СН'!$H$17</f>
        <v>3879.11089636</v>
      </c>
      <c r="F90" s="36">
        <f>SUMIFS(СВЦЭМ!$C$33:$C$776,СВЦЭМ!$A$33:$A$776,$A90,СВЦЭМ!$B$33:$B$776,F$83)+'СЕТ СН'!$H$9+СВЦЭМ!$D$10+'СЕТ СН'!$H$5-'СЕТ СН'!$H$17</f>
        <v>3882.1705514599998</v>
      </c>
      <c r="G90" s="36">
        <f>SUMIFS(СВЦЭМ!$C$33:$C$776,СВЦЭМ!$A$33:$A$776,$A90,СВЦЭМ!$B$33:$B$776,G$83)+'СЕТ СН'!$H$9+СВЦЭМ!$D$10+'СЕТ СН'!$H$5-'СЕТ СН'!$H$17</f>
        <v>3875.0812657799997</v>
      </c>
      <c r="H90" s="36">
        <f>SUMIFS(СВЦЭМ!$C$33:$C$776,СВЦЭМ!$A$33:$A$776,$A90,СВЦЭМ!$B$33:$B$776,H$83)+'СЕТ СН'!$H$9+СВЦЭМ!$D$10+'СЕТ СН'!$H$5-'СЕТ СН'!$H$17</f>
        <v>3831.23792787</v>
      </c>
      <c r="I90" s="36">
        <f>SUMIFS(СВЦЭМ!$C$33:$C$776,СВЦЭМ!$A$33:$A$776,$A90,СВЦЭМ!$B$33:$B$776,I$83)+'СЕТ СН'!$H$9+СВЦЭМ!$D$10+'СЕТ СН'!$H$5-'СЕТ СН'!$H$17</f>
        <v>3794.9021043899997</v>
      </c>
      <c r="J90" s="36">
        <f>SUMIFS(СВЦЭМ!$C$33:$C$776,СВЦЭМ!$A$33:$A$776,$A90,СВЦЭМ!$B$33:$B$776,J$83)+'СЕТ СН'!$H$9+СВЦЭМ!$D$10+'СЕТ СН'!$H$5-'СЕТ СН'!$H$17</f>
        <v>3747.66031501</v>
      </c>
      <c r="K90" s="36">
        <f>SUMIFS(СВЦЭМ!$C$33:$C$776,СВЦЭМ!$A$33:$A$776,$A90,СВЦЭМ!$B$33:$B$776,K$83)+'СЕТ СН'!$H$9+СВЦЭМ!$D$10+'СЕТ СН'!$H$5-'СЕТ СН'!$H$17</f>
        <v>3728.7230650399997</v>
      </c>
      <c r="L90" s="36">
        <f>SUMIFS(СВЦЭМ!$C$33:$C$776,СВЦЭМ!$A$33:$A$776,$A90,СВЦЭМ!$B$33:$B$776,L$83)+'СЕТ СН'!$H$9+СВЦЭМ!$D$10+'СЕТ СН'!$H$5-'СЕТ СН'!$H$17</f>
        <v>3730.4196889899999</v>
      </c>
      <c r="M90" s="36">
        <f>SUMIFS(СВЦЭМ!$C$33:$C$776,СВЦЭМ!$A$33:$A$776,$A90,СВЦЭМ!$B$33:$B$776,M$83)+'СЕТ СН'!$H$9+СВЦЭМ!$D$10+'СЕТ СН'!$H$5-'СЕТ СН'!$H$17</f>
        <v>3768.9449587899999</v>
      </c>
      <c r="N90" s="36">
        <f>SUMIFS(СВЦЭМ!$C$33:$C$776,СВЦЭМ!$A$33:$A$776,$A90,СВЦЭМ!$B$33:$B$776,N$83)+'СЕТ СН'!$H$9+СВЦЭМ!$D$10+'СЕТ СН'!$H$5-'СЕТ СН'!$H$17</f>
        <v>3826.5128688699997</v>
      </c>
      <c r="O90" s="36">
        <f>SUMIFS(СВЦЭМ!$C$33:$C$776,СВЦЭМ!$A$33:$A$776,$A90,СВЦЭМ!$B$33:$B$776,O$83)+'СЕТ СН'!$H$9+СВЦЭМ!$D$10+'СЕТ СН'!$H$5-'СЕТ СН'!$H$17</f>
        <v>3833.8734536900001</v>
      </c>
      <c r="P90" s="36">
        <f>SUMIFS(СВЦЭМ!$C$33:$C$776,СВЦЭМ!$A$33:$A$776,$A90,СВЦЭМ!$B$33:$B$776,P$83)+'СЕТ СН'!$H$9+СВЦЭМ!$D$10+'СЕТ СН'!$H$5-'СЕТ СН'!$H$17</f>
        <v>3849.6325983799998</v>
      </c>
      <c r="Q90" s="36">
        <f>SUMIFS(СВЦЭМ!$C$33:$C$776,СВЦЭМ!$A$33:$A$776,$A90,СВЦЭМ!$B$33:$B$776,Q$83)+'СЕТ СН'!$H$9+СВЦЭМ!$D$10+'СЕТ СН'!$H$5-'СЕТ СН'!$H$17</f>
        <v>3851.6745144299998</v>
      </c>
      <c r="R90" s="36">
        <f>SUMIFS(СВЦЭМ!$C$33:$C$776,СВЦЭМ!$A$33:$A$776,$A90,СВЦЭМ!$B$33:$B$776,R$83)+'СЕТ СН'!$H$9+СВЦЭМ!$D$10+'СЕТ СН'!$H$5-'СЕТ СН'!$H$17</f>
        <v>3826.1324732100002</v>
      </c>
      <c r="S90" s="36">
        <f>SUMIFS(СВЦЭМ!$C$33:$C$776,СВЦЭМ!$A$33:$A$776,$A90,СВЦЭМ!$B$33:$B$776,S$83)+'СЕТ СН'!$H$9+СВЦЭМ!$D$10+'СЕТ СН'!$H$5-'СЕТ СН'!$H$17</f>
        <v>3791.7537124800001</v>
      </c>
      <c r="T90" s="36">
        <f>SUMIFS(СВЦЭМ!$C$33:$C$776,СВЦЭМ!$A$33:$A$776,$A90,СВЦЭМ!$B$33:$B$776,T$83)+'СЕТ СН'!$H$9+СВЦЭМ!$D$10+'СЕТ СН'!$H$5-'СЕТ СН'!$H$17</f>
        <v>3739.8129430099998</v>
      </c>
      <c r="U90" s="36">
        <f>SUMIFS(СВЦЭМ!$C$33:$C$776,СВЦЭМ!$A$33:$A$776,$A90,СВЦЭМ!$B$33:$B$776,U$83)+'СЕТ СН'!$H$9+СВЦЭМ!$D$10+'СЕТ СН'!$H$5-'СЕТ СН'!$H$17</f>
        <v>3726.2981507599998</v>
      </c>
      <c r="V90" s="36">
        <f>SUMIFS(СВЦЭМ!$C$33:$C$776,СВЦЭМ!$A$33:$A$776,$A90,СВЦЭМ!$B$33:$B$776,V$83)+'СЕТ СН'!$H$9+СВЦЭМ!$D$10+'СЕТ СН'!$H$5-'СЕТ СН'!$H$17</f>
        <v>3723.7318670799996</v>
      </c>
      <c r="W90" s="36">
        <f>SUMIFS(СВЦЭМ!$C$33:$C$776,СВЦЭМ!$A$33:$A$776,$A90,СВЦЭМ!$B$33:$B$776,W$83)+'СЕТ СН'!$H$9+СВЦЭМ!$D$10+'СЕТ СН'!$H$5-'СЕТ СН'!$H$17</f>
        <v>3720.0426308999999</v>
      </c>
      <c r="X90" s="36">
        <f>SUMIFS(СВЦЭМ!$C$33:$C$776,СВЦЭМ!$A$33:$A$776,$A90,СВЦЭМ!$B$33:$B$776,X$83)+'СЕТ СН'!$H$9+СВЦЭМ!$D$10+'СЕТ СН'!$H$5-'СЕТ СН'!$H$17</f>
        <v>3768.7728150499997</v>
      </c>
      <c r="Y90" s="36">
        <f>SUMIFS(СВЦЭМ!$C$33:$C$776,СВЦЭМ!$A$33:$A$776,$A90,СВЦЭМ!$B$33:$B$776,Y$83)+'СЕТ СН'!$H$9+СВЦЭМ!$D$10+'СЕТ СН'!$H$5-'СЕТ СН'!$H$17</f>
        <v>3830.04764295</v>
      </c>
    </row>
    <row r="91" spans="1:25" ht="15.75" x14ac:dyDescent="0.2">
      <c r="A91" s="35">
        <f t="shared" si="2"/>
        <v>43532</v>
      </c>
      <c r="B91" s="36">
        <f>SUMIFS(СВЦЭМ!$C$33:$C$776,СВЦЭМ!$A$33:$A$776,$A91,СВЦЭМ!$B$33:$B$776,B$83)+'СЕТ СН'!$H$9+СВЦЭМ!$D$10+'СЕТ СН'!$H$5-'СЕТ СН'!$H$17</f>
        <v>3900.0811545500001</v>
      </c>
      <c r="C91" s="36">
        <f>SUMIFS(СВЦЭМ!$C$33:$C$776,СВЦЭМ!$A$33:$A$776,$A91,СВЦЭМ!$B$33:$B$776,C$83)+'СЕТ СН'!$H$9+СВЦЭМ!$D$10+'СЕТ СН'!$H$5-'СЕТ СН'!$H$17</f>
        <v>3925.9600297399998</v>
      </c>
      <c r="D91" s="36">
        <f>SUMIFS(СВЦЭМ!$C$33:$C$776,СВЦЭМ!$A$33:$A$776,$A91,СВЦЭМ!$B$33:$B$776,D$83)+'СЕТ СН'!$H$9+СВЦЭМ!$D$10+'СЕТ СН'!$H$5-'СЕТ СН'!$H$17</f>
        <v>3944.0021727099997</v>
      </c>
      <c r="E91" s="36">
        <f>SUMIFS(СВЦЭМ!$C$33:$C$776,СВЦЭМ!$A$33:$A$776,$A91,СВЦЭМ!$B$33:$B$776,E$83)+'СЕТ СН'!$H$9+СВЦЭМ!$D$10+'СЕТ СН'!$H$5-'СЕТ СН'!$H$17</f>
        <v>3959.2222332000001</v>
      </c>
      <c r="F91" s="36">
        <f>SUMIFS(СВЦЭМ!$C$33:$C$776,СВЦЭМ!$A$33:$A$776,$A91,СВЦЭМ!$B$33:$B$776,F$83)+'СЕТ СН'!$H$9+СВЦЭМ!$D$10+'СЕТ СН'!$H$5-'СЕТ СН'!$H$17</f>
        <v>3955.6268016799995</v>
      </c>
      <c r="G91" s="36">
        <f>SUMIFS(СВЦЭМ!$C$33:$C$776,СВЦЭМ!$A$33:$A$776,$A91,СВЦЭМ!$B$33:$B$776,G$83)+'СЕТ СН'!$H$9+СВЦЭМ!$D$10+'СЕТ СН'!$H$5-'СЕТ СН'!$H$17</f>
        <v>3962.6322605999999</v>
      </c>
      <c r="H91" s="36">
        <f>SUMIFS(СВЦЭМ!$C$33:$C$776,СВЦЭМ!$A$33:$A$776,$A91,СВЦЭМ!$B$33:$B$776,H$83)+'СЕТ СН'!$H$9+СВЦЭМ!$D$10+'СЕТ СН'!$H$5-'СЕТ СН'!$H$17</f>
        <v>3929.8829148599998</v>
      </c>
      <c r="I91" s="36">
        <f>SUMIFS(СВЦЭМ!$C$33:$C$776,СВЦЭМ!$A$33:$A$776,$A91,СВЦЭМ!$B$33:$B$776,I$83)+'СЕТ СН'!$H$9+СВЦЭМ!$D$10+'СЕТ СН'!$H$5-'СЕТ СН'!$H$17</f>
        <v>3833.3348520899999</v>
      </c>
      <c r="J91" s="36">
        <f>SUMIFS(СВЦЭМ!$C$33:$C$776,СВЦЭМ!$A$33:$A$776,$A91,СВЦЭМ!$B$33:$B$776,J$83)+'СЕТ СН'!$H$9+СВЦЭМ!$D$10+'СЕТ СН'!$H$5-'СЕТ СН'!$H$17</f>
        <v>3758.0668798500001</v>
      </c>
      <c r="K91" s="36">
        <f>SUMIFS(СВЦЭМ!$C$33:$C$776,СВЦЭМ!$A$33:$A$776,$A91,СВЦЭМ!$B$33:$B$776,K$83)+'СЕТ СН'!$H$9+СВЦЭМ!$D$10+'СЕТ СН'!$H$5-'СЕТ СН'!$H$17</f>
        <v>3707.8003369399999</v>
      </c>
      <c r="L91" s="36">
        <f>SUMIFS(СВЦЭМ!$C$33:$C$776,СВЦЭМ!$A$33:$A$776,$A91,СВЦЭМ!$B$33:$B$776,L$83)+'СЕТ СН'!$H$9+СВЦЭМ!$D$10+'СЕТ СН'!$H$5-'СЕТ СН'!$H$17</f>
        <v>3708.99485714</v>
      </c>
      <c r="M91" s="36">
        <f>SUMIFS(СВЦЭМ!$C$33:$C$776,СВЦЭМ!$A$33:$A$776,$A91,СВЦЭМ!$B$33:$B$776,M$83)+'СЕТ СН'!$H$9+СВЦЭМ!$D$10+'СЕТ СН'!$H$5-'СЕТ СН'!$H$17</f>
        <v>3724.9889616999999</v>
      </c>
      <c r="N91" s="36">
        <f>SUMIFS(СВЦЭМ!$C$33:$C$776,СВЦЭМ!$A$33:$A$776,$A91,СВЦЭМ!$B$33:$B$776,N$83)+'СЕТ СН'!$H$9+СВЦЭМ!$D$10+'СЕТ СН'!$H$5-'СЕТ СН'!$H$17</f>
        <v>3800.89576837</v>
      </c>
      <c r="O91" s="36">
        <f>SUMIFS(СВЦЭМ!$C$33:$C$776,СВЦЭМ!$A$33:$A$776,$A91,СВЦЭМ!$B$33:$B$776,O$83)+'СЕТ СН'!$H$9+СВЦЭМ!$D$10+'СЕТ СН'!$H$5-'СЕТ СН'!$H$17</f>
        <v>3799.3253359699997</v>
      </c>
      <c r="P91" s="36">
        <f>SUMIFS(СВЦЭМ!$C$33:$C$776,СВЦЭМ!$A$33:$A$776,$A91,СВЦЭМ!$B$33:$B$776,P$83)+'СЕТ СН'!$H$9+СВЦЭМ!$D$10+'СЕТ СН'!$H$5-'СЕТ СН'!$H$17</f>
        <v>3814.57751018</v>
      </c>
      <c r="Q91" s="36">
        <f>SUMIFS(СВЦЭМ!$C$33:$C$776,СВЦЭМ!$A$33:$A$776,$A91,СВЦЭМ!$B$33:$B$776,Q$83)+'СЕТ СН'!$H$9+СВЦЭМ!$D$10+'СЕТ СН'!$H$5-'СЕТ СН'!$H$17</f>
        <v>3824.2704447699998</v>
      </c>
      <c r="R91" s="36">
        <f>SUMIFS(СВЦЭМ!$C$33:$C$776,СВЦЭМ!$A$33:$A$776,$A91,СВЦЭМ!$B$33:$B$776,R$83)+'СЕТ СН'!$H$9+СВЦЭМ!$D$10+'СЕТ СН'!$H$5-'СЕТ СН'!$H$17</f>
        <v>3788.7714832399997</v>
      </c>
      <c r="S91" s="36">
        <f>SUMIFS(СВЦЭМ!$C$33:$C$776,СВЦЭМ!$A$33:$A$776,$A91,СВЦЭМ!$B$33:$B$776,S$83)+'СЕТ СН'!$H$9+СВЦЭМ!$D$10+'СЕТ СН'!$H$5-'СЕТ СН'!$H$17</f>
        <v>3736.8570730399997</v>
      </c>
      <c r="T91" s="36">
        <f>SUMIFS(СВЦЭМ!$C$33:$C$776,СВЦЭМ!$A$33:$A$776,$A91,СВЦЭМ!$B$33:$B$776,T$83)+'СЕТ СН'!$H$9+СВЦЭМ!$D$10+'СЕТ СН'!$H$5-'СЕТ СН'!$H$17</f>
        <v>3713.74723253</v>
      </c>
      <c r="U91" s="36">
        <f>SUMIFS(СВЦЭМ!$C$33:$C$776,СВЦЭМ!$A$33:$A$776,$A91,СВЦЭМ!$B$33:$B$776,U$83)+'СЕТ СН'!$H$9+СВЦЭМ!$D$10+'СЕТ СН'!$H$5-'СЕТ СН'!$H$17</f>
        <v>3696.4820611099999</v>
      </c>
      <c r="V91" s="36">
        <f>SUMIFS(СВЦЭМ!$C$33:$C$776,СВЦЭМ!$A$33:$A$776,$A91,СВЦЭМ!$B$33:$B$776,V$83)+'СЕТ СН'!$H$9+СВЦЭМ!$D$10+'СЕТ СН'!$H$5-'СЕТ СН'!$H$17</f>
        <v>3703.6831877999998</v>
      </c>
      <c r="W91" s="36">
        <f>SUMIFS(СВЦЭМ!$C$33:$C$776,СВЦЭМ!$A$33:$A$776,$A91,СВЦЭМ!$B$33:$B$776,W$83)+'СЕТ СН'!$H$9+СВЦЭМ!$D$10+'СЕТ СН'!$H$5-'СЕТ СН'!$H$17</f>
        <v>3679.8396281599998</v>
      </c>
      <c r="X91" s="36">
        <f>SUMIFS(СВЦЭМ!$C$33:$C$776,СВЦЭМ!$A$33:$A$776,$A91,СВЦЭМ!$B$33:$B$776,X$83)+'СЕТ СН'!$H$9+СВЦЭМ!$D$10+'СЕТ СН'!$H$5-'СЕТ СН'!$H$17</f>
        <v>3730.6643720399998</v>
      </c>
      <c r="Y91" s="36">
        <f>SUMIFS(СВЦЭМ!$C$33:$C$776,СВЦЭМ!$A$33:$A$776,$A91,СВЦЭМ!$B$33:$B$776,Y$83)+'СЕТ СН'!$H$9+СВЦЭМ!$D$10+'СЕТ СН'!$H$5-'СЕТ СН'!$H$17</f>
        <v>3788.7366977900001</v>
      </c>
    </row>
    <row r="92" spans="1:25" ht="15.75" x14ac:dyDescent="0.2">
      <c r="A92" s="35">
        <f t="shared" si="2"/>
        <v>43533</v>
      </c>
      <c r="B92" s="36">
        <f>SUMIFS(СВЦЭМ!$C$33:$C$776,СВЦЭМ!$A$33:$A$776,$A92,СВЦЭМ!$B$33:$B$776,B$83)+'СЕТ СН'!$H$9+СВЦЭМ!$D$10+'СЕТ СН'!$H$5-'СЕТ СН'!$H$17</f>
        <v>3826.8851529200001</v>
      </c>
      <c r="C92" s="36">
        <f>SUMIFS(СВЦЭМ!$C$33:$C$776,СВЦЭМ!$A$33:$A$776,$A92,СВЦЭМ!$B$33:$B$776,C$83)+'СЕТ СН'!$H$9+СВЦЭМ!$D$10+'СЕТ СН'!$H$5-'СЕТ СН'!$H$17</f>
        <v>3861.2081147199997</v>
      </c>
      <c r="D92" s="36">
        <f>SUMIFS(СВЦЭМ!$C$33:$C$776,СВЦЭМ!$A$33:$A$776,$A92,СВЦЭМ!$B$33:$B$776,D$83)+'СЕТ СН'!$H$9+СВЦЭМ!$D$10+'СЕТ СН'!$H$5-'СЕТ СН'!$H$17</f>
        <v>3892.9357954799998</v>
      </c>
      <c r="E92" s="36">
        <f>SUMIFS(СВЦЭМ!$C$33:$C$776,СВЦЭМ!$A$33:$A$776,$A92,СВЦЭМ!$B$33:$B$776,E$83)+'СЕТ СН'!$H$9+СВЦЭМ!$D$10+'СЕТ СН'!$H$5-'СЕТ СН'!$H$17</f>
        <v>3882.2176315199999</v>
      </c>
      <c r="F92" s="36">
        <f>SUMIFS(СВЦЭМ!$C$33:$C$776,СВЦЭМ!$A$33:$A$776,$A92,СВЦЭМ!$B$33:$B$776,F$83)+'СЕТ СН'!$H$9+СВЦЭМ!$D$10+'СЕТ СН'!$H$5-'СЕТ СН'!$H$17</f>
        <v>3913.0555671000002</v>
      </c>
      <c r="G92" s="36">
        <f>SUMIFS(СВЦЭМ!$C$33:$C$776,СВЦЭМ!$A$33:$A$776,$A92,СВЦЭМ!$B$33:$B$776,G$83)+'СЕТ СН'!$H$9+СВЦЭМ!$D$10+'СЕТ СН'!$H$5-'СЕТ СН'!$H$17</f>
        <v>3906.0273461500001</v>
      </c>
      <c r="H92" s="36">
        <f>SUMIFS(СВЦЭМ!$C$33:$C$776,СВЦЭМ!$A$33:$A$776,$A92,СВЦЭМ!$B$33:$B$776,H$83)+'СЕТ СН'!$H$9+СВЦЭМ!$D$10+'СЕТ СН'!$H$5-'СЕТ СН'!$H$17</f>
        <v>3902.3755540299999</v>
      </c>
      <c r="I92" s="36">
        <f>SUMIFS(СВЦЭМ!$C$33:$C$776,СВЦЭМ!$A$33:$A$776,$A92,СВЦЭМ!$B$33:$B$776,I$83)+'СЕТ СН'!$H$9+СВЦЭМ!$D$10+'СЕТ СН'!$H$5-'СЕТ СН'!$H$17</f>
        <v>3842.40245018</v>
      </c>
      <c r="J92" s="36">
        <f>SUMIFS(СВЦЭМ!$C$33:$C$776,СВЦЭМ!$A$33:$A$776,$A92,СВЦЭМ!$B$33:$B$776,J$83)+'СЕТ СН'!$H$9+СВЦЭМ!$D$10+'СЕТ СН'!$H$5-'СЕТ СН'!$H$17</f>
        <v>3755.4595819599999</v>
      </c>
      <c r="K92" s="36">
        <f>SUMIFS(СВЦЭМ!$C$33:$C$776,СВЦЭМ!$A$33:$A$776,$A92,СВЦЭМ!$B$33:$B$776,K$83)+'СЕТ СН'!$H$9+СВЦЭМ!$D$10+'СЕТ СН'!$H$5-'СЕТ СН'!$H$17</f>
        <v>3738.4544803399999</v>
      </c>
      <c r="L92" s="36">
        <f>SUMIFS(СВЦЭМ!$C$33:$C$776,СВЦЭМ!$A$33:$A$776,$A92,СВЦЭМ!$B$33:$B$776,L$83)+'СЕТ СН'!$H$9+СВЦЭМ!$D$10+'СЕТ СН'!$H$5-'СЕТ СН'!$H$17</f>
        <v>3733.5137168599999</v>
      </c>
      <c r="M92" s="36">
        <f>SUMIFS(СВЦЭМ!$C$33:$C$776,СВЦЭМ!$A$33:$A$776,$A92,СВЦЭМ!$B$33:$B$776,M$83)+'СЕТ СН'!$H$9+СВЦЭМ!$D$10+'СЕТ СН'!$H$5-'СЕТ СН'!$H$17</f>
        <v>3764.1668692999997</v>
      </c>
      <c r="N92" s="36">
        <f>SUMIFS(СВЦЭМ!$C$33:$C$776,СВЦЭМ!$A$33:$A$776,$A92,СВЦЭМ!$B$33:$B$776,N$83)+'СЕТ СН'!$H$9+СВЦЭМ!$D$10+'СЕТ СН'!$H$5-'СЕТ СН'!$H$17</f>
        <v>3807.51774277</v>
      </c>
      <c r="O92" s="36">
        <f>SUMIFS(СВЦЭМ!$C$33:$C$776,СВЦЭМ!$A$33:$A$776,$A92,СВЦЭМ!$B$33:$B$776,O$83)+'СЕТ СН'!$H$9+СВЦЭМ!$D$10+'СЕТ СН'!$H$5-'СЕТ СН'!$H$17</f>
        <v>3825.9968540099999</v>
      </c>
      <c r="P92" s="36">
        <f>SUMIFS(СВЦЭМ!$C$33:$C$776,СВЦЭМ!$A$33:$A$776,$A92,СВЦЭМ!$B$33:$B$776,P$83)+'СЕТ СН'!$H$9+СВЦЭМ!$D$10+'СЕТ СН'!$H$5-'СЕТ СН'!$H$17</f>
        <v>3849.25004481</v>
      </c>
      <c r="Q92" s="36">
        <f>SUMIFS(СВЦЭМ!$C$33:$C$776,СВЦЭМ!$A$33:$A$776,$A92,СВЦЭМ!$B$33:$B$776,Q$83)+'СЕТ СН'!$H$9+СВЦЭМ!$D$10+'СЕТ СН'!$H$5-'СЕТ СН'!$H$17</f>
        <v>3858.1821605300001</v>
      </c>
      <c r="R92" s="36">
        <f>SUMIFS(СВЦЭМ!$C$33:$C$776,СВЦЭМ!$A$33:$A$776,$A92,СВЦЭМ!$B$33:$B$776,R$83)+'СЕТ СН'!$H$9+СВЦЭМ!$D$10+'СЕТ СН'!$H$5-'СЕТ СН'!$H$17</f>
        <v>3819.4028892799997</v>
      </c>
      <c r="S92" s="36">
        <f>SUMIFS(СВЦЭМ!$C$33:$C$776,СВЦЭМ!$A$33:$A$776,$A92,СВЦЭМ!$B$33:$B$776,S$83)+'СЕТ СН'!$H$9+СВЦЭМ!$D$10+'СЕТ СН'!$H$5-'СЕТ СН'!$H$17</f>
        <v>3756.51163309</v>
      </c>
      <c r="T92" s="36">
        <f>SUMIFS(СВЦЭМ!$C$33:$C$776,СВЦЭМ!$A$33:$A$776,$A92,СВЦЭМ!$B$33:$B$776,T$83)+'СЕТ СН'!$H$9+СВЦЭМ!$D$10+'СЕТ СН'!$H$5-'СЕТ СН'!$H$17</f>
        <v>3731.43339724</v>
      </c>
      <c r="U92" s="36">
        <f>SUMIFS(СВЦЭМ!$C$33:$C$776,СВЦЭМ!$A$33:$A$776,$A92,СВЦЭМ!$B$33:$B$776,U$83)+'СЕТ СН'!$H$9+СВЦЭМ!$D$10+'СЕТ СН'!$H$5-'СЕТ СН'!$H$17</f>
        <v>3707.8207112399996</v>
      </c>
      <c r="V92" s="36">
        <f>SUMIFS(СВЦЭМ!$C$33:$C$776,СВЦЭМ!$A$33:$A$776,$A92,СВЦЭМ!$B$33:$B$776,V$83)+'СЕТ СН'!$H$9+СВЦЭМ!$D$10+'СЕТ СН'!$H$5-'СЕТ СН'!$H$17</f>
        <v>3700.80771693</v>
      </c>
      <c r="W92" s="36">
        <f>SUMIFS(СВЦЭМ!$C$33:$C$776,СВЦЭМ!$A$33:$A$776,$A92,СВЦЭМ!$B$33:$B$776,W$83)+'СЕТ СН'!$H$9+СВЦЭМ!$D$10+'СЕТ СН'!$H$5-'СЕТ СН'!$H$17</f>
        <v>3728.1113953099998</v>
      </c>
      <c r="X92" s="36">
        <f>SUMIFS(СВЦЭМ!$C$33:$C$776,СВЦЭМ!$A$33:$A$776,$A92,СВЦЭМ!$B$33:$B$776,X$83)+'СЕТ СН'!$H$9+СВЦЭМ!$D$10+'СЕТ СН'!$H$5-'СЕТ СН'!$H$17</f>
        <v>3788.0538747999999</v>
      </c>
      <c r="Y92" s="36">
        <f>SUMIFS(СВЦЭМ!$C$33:$C$776,СВЦЭМ!$A$33:$A$776,$A92,СВЦЭМ!$B$33:$B$776,Y$83)+'СЕТ СН'!$H$9+СВЦЭМ!$D$10+'СЕТ СН'!$H$5-'СЕТ СН'!$H$17</f>
        <v>3806.0979004399996</v>
      </c>
    </row>
    <row r="93" spans="1:25" ht="15.75" x14ac:dyDescent="0.2">
      <c r="A93" s="35">
        <f t="shared" si="2"/>
        <v>43534</v>
      </c>
      <c r="B93" s="36">
        <f>SUMIFS(СВЦЭМ!$C$33:$C$776,СВЦЭМ!$A$33:$A$776,$A93,СВЦЭМ!$B$33:$B$776,B$83)+'СЕТ СН'!$H$9+СВЦЭМ!$D$10+'СЕТ СН'!$H$5-'СЕТ СН'!$H$17</f>
        <v>3853.44049245</v>
      </c>
      <c r="C93" s="36">
        <f>SUMIFS(СВЦЭМ!$C$33:$C$776,СВЦЭМ!$A$33:$A$776,$A93,СВЦЭМ!$B$33:$B$776,C$83)+'СЕТ СН'!$H$9+СВЦЭМ!$D$10+'СЕТ СН'!$H$5-'СЕТ СН'!$H$17</f>
        <v>3838.9229496899998</v>
      </c>
      <c r="D93" s="36">
        <f>SUMIFS(СВЦЭМ!$C$33:$C$776,СВЦЭМ!$A$33:$A$776,$A93,СВЦЭМ!$B$33:$B$776,D$83)+'СЕТ СН'!$H$9+СВЦЭМ!$D$10+'СЕТ СН'!$H$5-'СЕТ СН'!$H$17</f>
        <v>3860.0754673399997</v>
      </c>
      <c r="E93" s="36">
        <f>SUMIFS(СВЦЭМ!$C$33:$C$776,СВЦЭМ!$A$33:$A$776,$A93,СВЦЭМ!$B$33:$B$776,E$83)+'СЕТ СН'!$H$9+СВЦЭМ!$D$10+'СЕТ СН'!$H$5-'СЕТ СН'!$H$17</f>
        <v>3864.3348211599996</v>
      </c>
      <c r="F93" s="36">
        <f>SUMIFS(СВЦЭМ!$C$33:$C$776,СВЦЭМ!$A$33:$A$776,$A93,СВЦЭМ!$B$33:$B$776,F$83)+'СЕТ СН'!$H$9+СВЦЭМ!$D$10+'СЕТ СН'!$H$5-'СЕТ СН'!$H$17</f>
        <v>3869.7550814699998</v>
      </c>
      <c r="G93" s="36">
        <f>SUMIFS(СВЦЭМ!$C$33:$C$776,СВЦЭМ!$A$33:$A$776,$A93,СВЦЭМ!$B$33:$B$776,G$83)+'СЕТ СН'!$H$9+СВЦЭМ!$D$10+'СЕТ СН'!$H$5-'СЕТ СН'!$H$17</f>
        <v>3866.5908849299999</v>
      </c>
      <c r="H93" s="36">
        <f>SUMIFS(СВЦЭМ!$C$33:$C$776,СВЦЭМ!$A$33:$A$776,$A93,СВЦЭМ!$B$33:$B$776,H$83)+'СЕТ СН'!$H$9+СВЦЭМ!$D$10+'СЕТ СН'!$H$5-'СЕТ СН'!$H$17</f>
        <v>3868.3100480899998</v>
      </c>
      <c r="I93" s="36">
        <f>SUMIFS(СВЦЭМ!$C$33:$C$776,СВЦЭМ!$A$33:$A$776,$A93,СВЦЭМ!$B$33:$B$776,I$83)+'СЕТ СН'!$H$9+СВЦЭМ!$D$10+'СЕТ СН'!$H$5-'СЕТ СН'!$H$17</f>
        <v>3836.9936307299999</v>
      </c>
      <c r="J93" s="36">
        <f>SUMIFS(СВЦЭМ!$C$33:$C$776,СВЦЭМ!$A$33:$A$776,$A93,СВЦЭМ!$B$33:$B$776,J$83)+'СЕТ СН'!$H$9+СВЦЭМ!$D$10+'СЕТ СН'!$H$5-'СЕТ СН'!$H$17</f>
        <v>3787.46518517</v>
      </c>
      <c r="K93" s="36">
        <f>SUMIFS(СВЦЭМ!$C$33:$C$776,СВЦЭМ!$A$33:$A$776,$A93,СВЦЭМ!$B$33:$B$776,K$83)+'СЕТ СН'!$H$9+СВЦЭМ!$D$10+'СЕТ СН'!$H$5-'СЕТ СН'!$H$17</f>
        <v>3754.5041462499998</v>
      </c>
      <c r="L93" s="36">
        <f>SUMIFS(СВЦЭМ!$C$33:$C$776,СВЦЭМ!$A$33:$A$776,$A93,СВЦЭМ!$B$33:$B$776,L$83)+'СЕТ СН'!$H$9+СВЦЭМ!$D$10+'СЕТ СН'!$H$5-'СЕТ СН'!$H$17</f>
        <v>3739.0765039299999</v>
      </c>
      <c r="M93" s="36">
        <f>SUMIFS(СВЦЭМ!$C$33:$C$776,СВЦЭМ!$A$33:$A$776,$A93,СВЦЭМ!$B$33:$B$776,M$83)+'СЕТ СН'!$H$9+СВЦЭМ!$D$10+'СЕТ СН'!$H$5-'СЕТ СН'!$H$17</f>
        <v>3767.9480042799996</v>
      </c>
      <c r="N93" s="36">
        <f>SUMIFS(СВЦЭМ!$C$33:$C$776,СВЦЭМ!$A$33:$A$776,$A93,СВЦЭМ!$B$33:$B$776,N$83)+'СЕТ СН'!$H$9+СВЦЭМ!$D$10+'СЕТ СН'!$H$5-'СЕТ СН'!$H$17</f>
        <v>3825.77379802</v>
      </c>
      <c r="O93" s="36">
        <f>SUMIFS(СВЦЭМ!$C$33:$C$776,СВЦЭМ!$A$33:$A$776,$A93,СВЦЭМ!$B$33:$B$776,O$83)+'СЕТ СН'!$H$9+СВЦЭМ!$D$10+'СЕТ СН'!$H$5-'СЕТ СН'!$H$17</f>
        <v>3832.3387871899999</v>
      </c>
      <c r="P93" s="36">
        <f>SUMIFS(СВЦЭМ!$C$33:$C$776,СВЦЭМ!$A$33:$A$776,$A93,СВЦЭМ!$B$33:$B$776,P$83)+'СЕТ СН'!$H$9+СВЦЭМ!$D$10+'СЕТ СН'!$H$5-'СЕТ СН'!$H$17</f>
        <v>3842.9332441299998</v>
      </c>
      <c r="Q93" s="36">
        <f>SUMIFS(СВЦЭМ!$C$33:$C$776,СВЦЭМ!$A$33:$A$776,$A93,СВЦЭМ!$B$33:$B$776,Q$83)+'СЕТ СН'!$H$9+СВЦЭМ!$D$10+'СЕТ СН'!$H$5-'СЕТ СН'!$H$17</f>
        <v>3839.1227851499998</v>
      </c>
      <c r="R93" s="36">
        <f>SUMIFS(СВЦЭМ!$C$33:$C$776,СВЦЭМ!$A$33:$A$776,$A93,СВЦЭМ!$B$33:$B$776,R$83)+'СЕТ СН'!$H$9+СВЦЭМ!$D$10+'СЕТ СН'!$H$5-'СЕТ СН'!$H$17</f>
        <v>3815.9572772699998</v>
      </c>
      <c r="S93" s="36">
        <f>SUMIFS(СВЦЭМ!$C$33:$C$776,СВЦЭМ!$A$33:$A$776,$A93,СВЦЭМ!$B$33:$B$776,S$83)+'СЕТ СН'!$H$9+СВЦЭМ!$D$10+'СЕТ СН'!$H$5-'СЕТ СН'!$H$17</f>
        <v>3774.18133158</v>
      </c>
      <c r="T93" s="36">
        <f>SUMIFS(СВЦЭМ!$C$33:$C$776,СВЦЭМ!$A$33:$A$776,$A93,СВЦЭМ!$B$33:$B$776,T$83)+'СЕТ СН'!$H$9+СВЦЭМ!$D$10+'СЕТ СН'!$H$5-'СЕТ СН'!$H$17</f>
        <v>3747.7017057599996</v>
      </c>
      <c r="U93" s="36">
        <f>SUMIFS(СВЦЭМ!$C$33:$C$776,СВЦЭМ!$A$33:$A$776,$A93,СВЦЭМ!$B$33:$B$776,U$83)+'СЕТ СН'!$H$9+СВЦЭМ!$D$10+'СЕТ СН'!$H$5-'СЕТ СН'!$H$17</f>
        <v>3704.7243538099997</v>
      </c>
      <c r="V93" s="36">
        <f>SUMIFS(СВЦЭМ!$C$33:$C$776,СВЦЭМ!$A$33:$A$776,$A93,СВЦЭМ!$B$33:$B$776,V$83)+'СЕТ СН'!$H$9+СВЦЭМ!$D$10+'СЕТ СН'!$H$5-'СЕТ СН'!$H$17</f>
        <v>3686.7326593399998</v>
      </c>
      <c r="W93" s="36">
        <f>SUMIFS(СВЦЭМ!$C$33:$C$776,СВЦЭМ!$A$33:$A$776,$A93,СВЦЭМ!$B$33:$B$776,W$83)+'СЕТ СН'!$H$9+СВЦЭМ!$D$10+'СЕТ СН'!$H$5-'СЕТ СН'!$H$17</f>
        <v>3691.3140476099998</v>
      </c>
      <c r="X93" s="36">
        <f>SUMIFS(СВЦЭМ!$C$33:$C$776,СВЦЭМ!$A$33:$A$776,$A93,СВЦЭМ!$B$33:$B$776,X$83)+'СЕТ СН'!$H$9+СВЦЭМ!$D$10+'СЕТ СН'!$H$5-'СЕТ СН'!$H$17</f>
        <v>3748.2480711499998</v>
      </c>
      <c r="Y93" s="36">
        <f>SUMIFS(СВЦЭМ!$C$33:$C$776,СВЦЭМ!$A$33:$A$776,$A93,СВЦЭМ!$B$33:$B$776,Y$83)+'СЕТ СН'!$H$9+СВЦЭМ!$D$10+'СЕТ СН'!$H$5-'СЕТ СН'!$H$17</f>
        <v>3803.8654375599999</v>
      </c>
    </row>
    <row r="94" spans="1:25" ht="15.75" x14ac:dyDescent="0.2">
      <c r="A94" s="35">
        <f t="shared" si="2"/>
        <v>43535</v>
      </c>
      <c r="B94" s="36">
        <f>SUMIFS(СВЦЭМ!$C$33:$C$776,СВЦЭМ!$A$33:$A$776,$A94,СВЦЭМ!$B$33:$B$776,B$83)+'СЕТ СН'!$H$9+СВЦЭМ!$D$10+'СЕТ СН'!$H$5-'СЕТ СН'!$H$17</f>
        <v>3841.7850569100001</v>
      </c>
      <c r="C94" s="36">
        <f>SUMIFS(СВЦЭМ!$C$33:$C$776,СВЦЭМ!$A$33:$A$776,$A94,СВЦЭМ!$B$33:$B$776,C$83)+'СЕТ СН'!$H$9+СВЦЭМ!$D$10+'СЕТ СН'!$H$5-'СЕТ СН'!$H$17</f>
        <v>3847.97965131</v>
      </c>
      <c r="D94" s="36">
        <f>SUMIFS(СВЦЭМ!$C$33:$C$776,СВЦЭМ!$A$33:$A$776,$A94,СВЦЭМ!$B$33:$B$776,D$83)+'СЕТ СН'!$H$9+СВЦЭМ!$D$10+'СЕТ СН'!$H$5-'СЕТ СН'!$H$17</f>
        <v>3874.9763944299998</v>
      </c>
      <c r="E94" s="36">
        <f>SUMIFS(СВЦЭМ!$C$33:$C$776,СВЦЭМ!$A$33:$A$776,$A94,СВЦЭМ!$B$33:$B$776,E$83)+'СЕТ СН'!$H$9+СВЦЭМ!$D$10+'СЕТ СН'!$H$5-'СЕТ СН'!$H$17</f>
        <v>3870.5351297500001</v>
      </c>
      <c r="F94" s="36">
        <f>SUMIFS(СВЦЭМ!$C$33:$C$776,СВЦЭМ!$A$33:$A$776,$A94,СВЦЭМ!$B$33:$B$776,F$83)+'СЕТ СН'!$H$9+СВЦЭМ!$D$10+'СЕТ СН'!$H$5-'СЕТ СН'!$H$17</f>
        <v>3879.5881750999997</v>
      </c>
      <c r="G94" s="36">
        <f>SUMIFS(СВЦЭМ!$C$33:$C$776,СВЦЭМ!$A$33:$A$776,$A94,СВЦЭМ!$B$33:$B$776,G$83)+'СЕТ СН'!$H$9+СВЦЭМ!$D$10+'СЕТ СН'!$H$5-'СЕТ СН'!$H$17</f>
        <v>3886.6494599799998</v>
      </c>
      <c r="H94" s="36">
        <f>SUMIFS(СВЦЭМ!$C$33:$C$776,СВЦЭМ!$A$33:$A$776,$A94,СВЦЭМ!$B$33:$B$776,H$83)+'СЕТ СН'!$H$9+СВЦЭМ!$D$10+'СЕТ СН'!$H$5-'СЕТ СН'!$H$17</f>
        <v>3849.0448284599997</v>
      </c>
      <c r="I94" s="36">
        <f>SUMIFS(СВЦЭМ!$C$33:$C$776,СВЦЭМ!$A$33:$A$776,$A94,СВЦЭМ!$B$33:$B$776,I$83)+'СЕТ СН'!$H$9+СВЦЭМ!$D$10+'СЕТ СН'!$H$5-'СЕТ СН'!$H$17</f>
        <v>3842.0073480000001</v>
      </c>
      <c r="J94" s="36">
        <f>SUMIFS(СВЦЭМ!$C$33:$C$776,СВЦЭМ!$A$33:$A$776,$A94,СВЦЭМ!$B$33:$B$776,J$83)+'СЕТ СН'!$H$9+СВЦЭМ!$D$10+'СЕТ СН'!$H$5-'СЕТ СН'!$H$17</f>
        <v>3819.9590811999997</v>
      </c>
      <c r="K94" s="36">
        <f>SUMIFS(СВЦЭМ!$C$33:$C$776,СВЦЭМ!$A$33:$A$776,$A94,СВЦЭМ!$B$33:$B$776,K$83)+'СЕТ СН'!$H$9+СВЦЭМ!$D$10+'СЕТ СН'!$H$5-'СЕТ СН'!$H$17</f>
        <v>3760.1751799999997</v>
      </c>
      <c r="L94" s="36">
        <f>SUMIFS(СВЦЭМ!$C$33:$C$776,СВЦЭМ!$A$33:$A$776,$A94,СВЦЭМ!$B$33:$B$776,L$83)+'СЕТ СН'!$H$9+СВЦЭМ!$D$10+'СЕТ СН'!$H$5-'СЕТ СН'!$H$17</f>
        <v>3759.7938948999999</v>
      </c>
      <c r="M94" s="36">
        <f>SUMIFS(СВЦЭМ!$C$33:$C$776,СВЦЭМ!$A$33:$A$776,$A94,СВЦЭМ!$B$33:$B$776,M$83)+'СЕТ СН'!$H$9+СВЦЭМ!$D$10+'СЕТ СН'!$H$5-'СЕТ СН'!$H$17</f>
        <v>3778.8267431899999</v>
      </c>
      <c r="N94" s="36">
        <f>SUMIFS(СВЦЭМ!$C$33:$C$776,СВЦЭМ!$A$33:$A$776,$A94,СВЦЭМ!$B$33:$B$776,N$83)+'СЕТ СН'!$H$9+СВЦЭМ!$D$10+'СЕТ СН'!$H$5-'СЕТ СН'!$H$17</f>
        <v>3824.4602306500001</v>
      </c>
      <c r="O94" s="36">
        <f>SUMIFS(СВЦЭМ!$C$33:$C$776,СВЦЭМ!$A$33:$A$776,$A94,СВЦЭМ!$B$33:$B$776,O$83)+'СЕТ СН'!$H$9+СВЦЭМ!$D$10+'СЕТ СН'!$H$5-'СЕТ СН'!$H$17</f>
        <v>3834.81246715</v>
      </c>
      <c r="P94" s="36">
        <f>SUMIFS(СВЦЭМ!$C$33:$C$776,СВЦЭМ!$A$33:$A$776,$A94,СВЦЭМ!$B$33:$B$776,P$83)+'СЕТ СН'!$H$9+СВЦЭМ!$D$10+'СЕТ СН'!$H$5-'СЕТ СН'!$H$17</f>
        <v>3846.4828932099999</v>
      </c>
      <c r="Q94" s="36">
        <f>SUMIFS(СВЦЭМ!$C$33:$C$776,СВЦЭМ!$A$33:$A$776,$A94,СВЦЭМ!$B$33:$B$776,Q$83)+'СЕТ СН'!$H$9+СВЦЭМ!$D$10+'СЕТ СН'!$H$5-'СЕТ СН'!$H$17</f>
        <v>3849.2255170799999</v>
      </c>
      <c r="R94" s="36">
        <f>SUMIFS(СВЦЭМ!$C$33:$C$776,СВЦЭМ!$A$33:$A$776,$A94,СВЦЭМ!$B$33:$B$776,R$83)+'СЕТ СН'!$H$9+СВЦЭМ!$D$10+'СЕТ СН'!$H$5-'СЕТ СН'!$H$17</f>
        <v>3823.8377216899999</v>
      </c>
      <c r="S94" s="36">
        <f>SUMIFS(СВЦЭМ!$C$33:$C$776,СВЦЭМ!$A$33:$A$776,$A94,СВЦЭМ!$B$33:$B$776,S$83)+'СЕТ СН'!$H$9+СВЦЭМ!$D$10+'СЕТ СН'!$H$5-'СЕТ СН'!$H$17</f>
        <v>3821.3551613899999</v>
      </c>
      <c r="T94" s="36">
        <f>SUMIFS(СВЦЭМ!$C$33:$C$776,СВЦЭМ!$A$33:$A$776,$A94,СВЦЭМ!$B$33:$B$776,T$83)+'СЕТ СН'!$H$9+СВЦЭМ!$D$10+'СЕТ СН'!$H$5-'СЕТ СН'!$H$17</f>
        <v>3811.6099874799997</v>
      </c>
      <c r="U94" s="36">
        <f>SUMIFS(СВЦЭМ!$C$33:$C$776,СВЦЭМ!$A$33:$A$776,$A94,СВЦЭМ!$B$33:$B$776,U$83)+'СЕТ СН'!$H$9+СВЦЭМ!$D$10+'СЕТ СН'!$H$5-'СЕТ СН'!$H$17</f>
        <v>3752.3637162099999</v>
      </c>
      <c r="V94" s="36">
        <f>SUMIFS(СВЦЭМ!$C$33:$C$776,СВЦЭМ!$A$33:$A$776,$A94,СВЦЭМ!$B$33:$B$776,V$83)+'СЕТ СН'!$H$9+СВЦЭМ!$D$10+'СЕТ СН'!$H$5-'СЕТ СН'!$H$17</f>
        <v>3721.6655626900001</v>
      </c>
      <c r="W94" s="36">
        <f>SUMIFS(СВЦЭМ!$C$33:$C$776,СВЦЭМ!$A$33:$A$776,$A94,СВЦЭМ!$B$33:$B$776,W$83)+'СЕТ СН'!$H$9+СВЦЭМ!$D$10+'СЕТ СН'!$H$5-'СЕТ СН'!$H$17</f>
        <v>3718.80889424</v>
      </c>
      <c r="X94" s="36">
        <f>SUMIFS(СВЦЭМ!$C$33:$C$776,СВЦЭМ!$A$33:$A$776,$A94,СВЦЭМ!$B$33:$B$776,X$83)+'СЕТ СН'!$H$9+СВЦЭМ!$D$10+'СЕТ СН'!$H$5-'СЕТ СН'!$H$17</f>
        <v>3734.1575889799997</v>
      </c>
      <c r="Y94" s="36">
        <f>SUMIFS(СВЦЭМ!$C$33:$C$776,СВЦЭМ!$A$33:$A$776,$A94,СВЦЭМ!$B$33:$B$776,Y$83)+'СЕТ СН'!$H$9+СВЦЭМ!$D$10+'СЕТ СН'!$H$5-'СЕТ СН'!$H$17</f>
        <v>3782.3925400099997</v>
      </c>
    </row>
    <row r="95" spans="1:25" ht="15.75" x14ac:dyDescent="0.2">
      <c r="A95" s="35">
        <f t="shared" si="2"/>
        <v>43536</v>
      </c>
      <c r="B95" s="36">
        <f>SUMIFS(СВЦЭМ!$C$33:$C$776,СВЦЭМ!$A$33:$A$776,$A95,СВЦЭМ!$B$33:$B$776,B$83)+'СЕТ СН'!$H$9+СВЦЭМ!$D$10+'СЕТ СН'!$H$5-'СЕТ СН'!$H$17</f>
        <v>3879.0566889599995</v>
      </c>
      <c r="C95" s="36">
        <f>SUMIFS(СВЦЭМ!$C$33:$C$776,СВЦЭМ!$A$33:$A$776,$A95,СВЦЭМ!$B$33:$B$776,C$83)+'СЕТ СН'!$H$9+СВЦЭМ!$D$10+'СЕТ СН'!$H$5-'СЕТ СН'!$H$17</f>
        <v>3880.5778009599999</v>
      </c>
      <c r="D95" s="36">
        <f>SUMIFS(СВЦЭМ!$C$33:$C$776,СВЦЭМ!$A$33:$A$776,$A95,СВЦЭМ!$B$33:$B$776,D$83)+'СЕТ СН'!$H$9+СВЦЭМ!$D$10+'СЕТ СН'!$H$5-'СЕТ СН'!$H$17</f>
        <v>3895.4912345499997</v>
      </c>
      <c r="E95" s="36">
        <f>SUMIFS(СВЦЭМ!$C$33:$C$776,СВЦЭМ!$A$33:$A$776,$A95,СВЦЭМ!$B$33:$B$776,E$83)+'СЕТ СН'!$H$9+СВЦЭМ!$D$10+'СЕТ СН'!$H$5-'СЕТ СН'!$H$17</f>
        <v>3909.4502084599999</v>
      </c>
      <c r="F95" s="36">
        <f>SUMIFS(СВЦЭМ!$C$33:$C$776,СВЦЭМ!$A$33:$A$776,$A95,СВЦЭМ!$B$33:$B$776,F$83)+'СЕТ СН'!$H$9+СВЦЭМ!$D$10+'СЕТ СН'!$H$5-'СЕТ СН'!$H$17</f>
        <v>3908.86480613</v>
      </c>
      <c r="G95" s="36">
        <f>SUMIFS(СВЦЭМ!$C$33:$C$776,СВЦЭМ!$A$33:$A$776,$A95,СВЦЭМ!$B$33:$B$776,G$83)+'СЕТ СН'!$H$9+СВЦЭМ!$D$10+'СЕТ СН'!$H$5-'СЕТ СН'!$H$17</f>
        <v>3888.7830376299999</v>
      </c>
      <c r="H95" s="36">
        <f>SUMIFS(СВЦЭМ!$C$33:$C$776,СВЦЭМ!$A$33:$A$776,$A95,СВЦЭМ!$B$33:$B$776,H$83)+'СЕТ СН'!$H$9+СВЦЭМ!$D$10+'СЕТ СН'!$H$5-'СЕТ СН'!$H$17</f>
        <v>3855.3664535399998</v>
      </c>
      <c r="I95" s="36">
        <f>SUMIFS(СВЦЭМ!$C$33:$C$776,СВЦЭМ!$A$33:$A$776,$A95,СВЦЭМ!$B$33:$B$776,I$83)+'СЕТ СН'!$H$9+СВЦЭМ!$D$10+'СЕТ СН'!$H$5-'СЕТ СН'!$H$17</f>
        <v>3812.6538537799997</v>
      </c>
      <c r="J95" s="36">
        <f>SUMIFS(СВЦЭМ!$C$33:$C$776,СВЦЭМ!$A$33:$A$776,$A95,СВЦЭМ!$B$33:$B$776,J$83)+'СЕТ СН'!$H$9+СВЦЭМ!$D$10+'СЕТ СН'!$H$5-'СЕТ СН'!$H$17</f>
        <v>3752.1985447399998</v>
      </c>
      <c r="K95" s="36">
        <f>SUMIFS(СВЦЭМ!$C$33:$C$776,СВЦЭМ!$A$33:$A$776,$A95,СВЦЭМ!$B$33:$B$776,K$83)+'СЕТ СН'!$H$9+СВЦЭМ!$D$10+'СЕТ СН'!$H$5-'СЕТ СН'!$H$17</f>
        <v>3732.33310317</v>
      </c>
      <c r="L95" s="36">
        <f>SUMIFS(СВЦЭМ!$C$33:$C$776,СВЦЭМ!$A$33:$A$776,$A95,СВЦЭМ!$B$33:$B$776,L$83)+'СЕТ СН'!$H$9+СВЦЭМ!$D$10+'СЕТ СН'!$H$5-'СЕТ СН'!$H$17</f>
        <v>3727.0715809799999</v>
      </c>
      <c r="M95" s="36">
        <f>SUMIFS(СВЦЭМ!$C$33:$C$776,СВЦЭМ!$A$33:$A$776,$A95,СВЦЭМ!$B$33:$B$776,M$83)+'СЕТ СН'!$H$9+СВЦЭМ!$D$10+'СЕТ СН'!$H$5-'СЕТ СН'!$H$17</f>
        <v>3755.39901564</v>
      </c>
      <c r="N95" s="36">
        <f>SUMIFS(СВЦЭМ!$C$33:$C$776,СВЦЭМ!$A$33:$A$776,$A95,СВЦЭМ!$B$33:$B$776,N$83)+'СЕТ СН'!$H$9+СВЦЭМ!$D$10+'СЕТ СН'!$H$5-'СЕТ СН'!$H$17</f>
        <v>3782.1345414499997</v>
      </c>
      <c r="O95" s="36">
        <f>SUMIFS(СВЦЭМ!$C$33:$C$776,СВЦЭМ!$A$33:$A$776,$A95,СВЦЭМ!$B$33:$B$776,O$83)+'СЕТ СН'!$H$9+СВЦЭМ!$D$10+'СЕТ СН'!$H$5-'СЕТ СН'!$H$17</f>
        <v>3818.53891239</v>
      </c>
      <c r="P95" s="36">
        <f>SUMIFS(СВЦЭМ!$C$33:$C$776,СВЦЭМ!$A$33:$A$776,$A95,СВЦЭМ!$B$33:$B$776,P$83)+'СЕТ СН'!$H$9+СВЦЭМ!$D$10+'СЕТ СН'!$H$5-'СЕТ СН'!$H$17</f>
        <v>3811.0929007799996</v>
      </c>
      <c r="Q95" s="36">
        <f>SUMIFS(СВЦЭМ!$C$33:$C$776,СВЦЭМ!$A$33:$A$776,$A95,СВЦЭМ!$B$33:$B$776,Q$83)+'СЕТ СН'!$H$9+СВЦЭМ!$D$10+'СЕТ СН'!$H$5-'СЕТ СН'!$H$17</f>
        <v>3799.2546671399996</v>
      </c>
      <c r="R95" s="36">
        <f>SUMIFS(СВЦЭМ!$C$33:$C$776,СВЦЭМ!$A$33:$A$776,$A95,СВЦЭМ!$B$33:$B$776,R$83)+'СЕТ СН'!$H$9+СВЦЭМ!$D$10+'СЕТ СН'!$H$5-'СЕТ СН'!$H$17</f>
        <v>3779.6302513800001</v>
      </c>
      <c r="S95" s="36">
        <f>SUMIFS(СВЦЭМ!$C$33:$C$776,СВЦЭМ!$A$33:$A$776,$A95,СВЦЭМ!$B$33:$B$776,S$83)+'СЕТ СН'!$H$9+СВЦЭМ!$D$10+'СЕТ СН'!$H$5-'СЕТ СН'!$H$17</f>
        <v>3741.38884418</v>
      </c>
      <c r="T95" s="36">
        <f>SUMIFS(СВЦЭМ!$C$33:$C$776,СВЦЭМ!$A$33:$A$776,$A95,СВЦЭМ!$B$33:$B$776,T$83)+'СЕТ СН'!$H$9+СВЦЭМ!$D$10+'СЕТ СН'!$H$5-'СЕТ СН'!$H$17</f>
        <v>3717.8556085800001</v>
      </c>
      <c r="U95" s="36">
        <f>SUMIFS(СВЦЭМ!$C$33:$C$776,СВЦЭМ!$A$33:$A$776,$A95,СВЦЭМ!$B$33:$B$776,U$83)+'СЕТ СН'!$H$9+СВЦЭМ!$D$10+'СЕТ СН'!$H$5-'СЕТ СН'!$H$17</f>
        <v>3709.0505234299999</v>
      </c>
      <c r="V95" s="36">
        <f>SUMIFS(СВЦЭМ!$C$33:$C$776,СВЦЭМ!$A$33:$A$776,$A95,СВЦЭМ!$B$33:$B$776,V$83)+'СЕТ СН'!$H$9+СВЦЭМ!$D$10+'СЕТ СН'!$H$5-'СЕТ СН'!$H$17</f>
        <v>3727.4102925299999</v>
      </c>
      <c r="W95" s="36">
        <f>SUMIFS(СВЦЭМ!$C$33:$C$776,СВЦЭМ!$A$33:$A$776,$A95,СВЦЭМ!$B$33:$B$776,W$83)+'СЕТ СН'!$H$9+СВЦЭМ!$D$10+'СЕТ СН'!$H$5-'СЕТ СН'!$H$17</f>
        <v>3769.3564421799997</v>
      </c>
      <c r="X95" s="36">
        <f>SUMIFS(СВЦЭМ!$C$33:$C$776,СВЦЭМ!$A$33:$A$776,$A95,СВЦЭМ!$B$33:$B$776,X$83)+'СЕТ СН'!$H$9+СВЦЭМ!$D$10+'СЕТ СН'!$H$5-'СЕТ СН'!$H$17</f>
        <v>3838.7014286399999</v>
      </c>
      <c r="Y95" s="36">
        <f>SUMIFS(СВЦЭМ!$C$33:$C$776,СВЦЭМ!$A$33:$A$776,$A95,СВЦЭМ!$B$33:$B$776,Y$83)+'СЕТ СН'!$H$9+СВЦЭМ!$D$10+'СЕТ СН'!$H$5-'СЕТ СН'!$H$17</f>
        <v>3870.7738318299998</v>
      </c>
    </row>
    <row r="96" spans="1:25" ht="15.75" x14ac:dyDescent="0.2">
      <c r="A96" s="35">
        <f t="shared" si="2"/>
        <v>43537</v>
      </c>
      <c r="B96" s="36">
        <f>SUMIFS(СВЦЭМ!$C$33:$C$776,СВЦЭМ!$A$33:$A$776,$A96,СВЦЭМ!$B$33:$B$776,B$83)+'СЕТ СН'!$H$9+СВЦЭМ!$D$10+'СЕТ СН'!$H$5-'СЕТ СН'!$H$17</f>
        <v>3886.3757178599999</v>
      </c>
      <c r="C96" s="36">
        <f>SUMIFS(СВЦЭМ!$C$33:$C$776,СВЦЭМ!$A$33:$A$776,$A96,СВЦЭМ!$B$33:$B$776,C$83)+'СЕТ СН'!$H$9+СВЦЭМ!$D$10+'СЕТ СН'!$H$5-'СЕТ СН'!$H$17</f>
        <v>3912.8647811499995</v>
      </c>
      <c r="D96" s="36">
        <f>SUMIFS(СВЦЭМ!$C$33:$C$776,СВЦЭМ!$A$33:$A$776,$A96,СВЦЭМ!$B$33:$B$776,D$83)+'СЕТ СН'!$H$9+СВЦЭМ!$D$10+'СЕТ СН'!$H$5-'СЕТ СН'!$H$17</f>
        <v>3930.0225719399996</v>
      </c>
      <c r="E96" s="36">
        <f>SUMIFS(СВЦЭМ!$C$33:$C$776,СВЦЭМ!$A$33:$A$776,$A96,СВЦЭМ!$B$33:$B$776,E$83)+'СЕТ СН'!$H$9+СВЦЭМ!$D$10+'СЕТ СН'!$H$5-'СЕТ СН'!$H$17</f>
        <v>3937.62487053</v>
      </c>
      <c r="F96" s="36">
        <f>SUMIFS(СВЦЭМ!$C$33:$C$776,СВЦЭМ!$A$33:$A$776,$A96,СВЦЭМ!$B$33:$B$776,F$83)+'СЕТ СН'!$H$9+СВЦЭМ!$D$10+'СЕТ СН'!$H$5-'СЕТ СН'!$H$17</f>
        <v>3948.7682779099996</v>
      </c>
      <c r="G96" s="36">
        <f>SUMIFS(СВЦЭМ!$C$33:$C$776,СВЦЭМ!$A$33:$A$776,$A96,СВЦЭМ!$B$33:$B$776,G$83)+'СЕТ СН'!$H$9+СВЦЭМ!$D$10+'СЕТ СН'!$H$5-'СЕТ СН'!$H$17</f>
        <v>3937.8433709499996</v>
      </c>
      <c r="H96" s="36">
        <f>SUMIFS(СВЦЭМ!$C$33:$C$776,СВЦЭМ!$A$33:$A$776,$A96,СВЦЭМ!$B$33:$B$776,H$83)+'СЕТ СН'!$H$9+СВЦЭМ!$D$10+'СЕТ СН'!$H$5-'СЕТ СН'!$H$17</f>
        <v>3886.0409322799997</v>
      </c>
      <c r="I96" s="36">
        <f>SUMIFS(СВЦЭМ!$C$33:$C$776,СВЦЭМ!$A$33:$A$776,$A96,СВЦЭМ!$B$33:$B$776,I$83)+'СЕТ СН'!$H$9+СВЦЭМ!$D$10+'СЕТ СН'!$H$5-'СЕТ СН'!$H$17</f>
        <v>3809.6056678199998</v>
      </c>
      <c r="J96" s="36">
        <f>SUMIFS(СВЦЭМ!$C$33:$C$776,СВЦЭМ!$A$33:$A$776,$A96,СВЦЭМ!$B$33:$B$776,J$83)+'СЕТ СН'!$H$9+СВЦЭМ!$D$10+'СЕТ СН'!$H$5-'СЕТ СН'!$H$17</f>
        <v>3770.9023002399999</v>
      </c>
      <c r="K96" s="36">
        <f>SUMIFS(СВЦЭМ!$C$33:$C$776,СВЦЭМ!$A$33:$A$776,$A96,СВЦЭМ!$B$33:$B$776,K$83)+'СЕТ СН'!$H$9+СВЦЭМ!$D$10+'СЕТ СН'!$H$5-'СЕТ СН'!$H$17</f>
        <v>3731.3724155299997</v>
      </c>
      <c r="L96" s="36">
        <f>SUMIFS(СВЦЭМ!$C$33:$C$776,СВЦЭМ!$A$33:$A$776,$A96,СВЦЭМ!$B$33:$B$776,L$83)+'СЕТ СН'!$H$9+СВЦЭМ!$D$10+'СЕТ СН'!$H$5-'СЕТ СН'!$H$17</f>
        <v>3733.6492651099998</v>
      </c>
      <c r="M96" s="36">
        <f>SUMIFS(СВЦЭМ!$C$33:$C$776,СВЦЭМ!$A$33:$A$776,$A96,СВЦЭМ!$B$33:$B$776,M$83)+'СЕТ СН'!$H$9+СВЦЭМ!$D$10+'СЕТ СН'!$H$5-'СЕТ СН'!$H$17</f>
        <v>3760.4236370199997</v>
      </c>
      <c r="N96" s="36">
        <f>SUMIFS(СВЦЭМ!$C$33:$C$776,СВЦЭМ!$A$33:$A$776,$A96,СВЦЭМ!$B$33:$B$776,N$83)+'СЕТ СН'!$H$9+СВЦЭМ!$D$10+'СЕТ СН'!$H$5-'СЕТ СН'!$H$17</f>
        <v>3791.6740104599999</v>
      </c>
      <c r="O96" s="36">
        <f>SUMIFS(СВЦЭМ!$C$33:$C$776,СВЦЭМ!$A$33:$A$776,$A96,СВЦЭМ!$B$33:$B$776,O$83)+'СЕТ СН'!$H$9+СВЦЭМ!$D$10+'СЕТ СН'!$H$5-'СЕТ СН'!$H$17</f>
        <v>3812.8427751899999</v>
      </c>
      <c r="P96" s="36">
        <f>SUMIFS(СВЦЭМ!$C$33:$C$776,СВЦЭМ!$A$33:$A$776,$A96,СВЦЭМ!$B$33:$B$776,P$83)+'СЕТ СН'!$H$9+СВЦЭМ!$D$10+'СЕТ СН'!$H$5-'СЕТ СН'!$H$17</f>
        <v>3825.62545138</v>
      </c>
      <c r="Q96" s="36">
        <f>SUMIFS(СВЦЭМ!$C$33:$C$776,СВЦЭМ!$A$33:$A$776,$A96,СВЦЭМ!$B$33:$B$776,Q$83)+'СЕТ СН'!$H$9+СВЦЭМ!$D$10+'СЕТ СН'!$H$5-'СЕТ СН'!$H$17</f>
        <v>3825.0674297400001</v>
      </c>
      <c r="R96" s="36">
        <f>SUMIFS(СВЦЭМ!$C$33:$C$776,СВЦЭМ!$A$33:$A$776,$A96,СВЦЭМ!$B$33:$B$776,R$83)+'СЕТ СН'!$H$9+СВЦЭМ!$D$10+'СЕТ СН'!$H$5-'СЕТ СН'!$H$17</f>
        <v>3786.3825529799997</v>
      </c>
      <c r="S96" s="36">
        <f>SUMIFS(СВЦЭМ!$C$33:$C$776,СВЦЭМ!$A$33:$A$776,$A96,СВЦЭМ!$B$33:$B$776,S$83)+'СЕТ СН'!$H$9+СВЦЭМ!$D$10+'СЕТ СН'!$H$5-'СЕТ СН'!$H$17</f>
        <v>3733.09023118</v>
      </c>
      <c r="T96" s="36">
        <f>SUMIFS(СВЦЭМ!$C$33:$C$776,СВЦЭМ!$A$33:$A$776,$A96,СВЦЭМ!$B$33:$B$776,T$83)+'СЕТ СН'!$H$9+СВЦЭМ!$D$10+'СЕТ СН'!$H$5-'СЕТ СН'!$H$17</f>
        <v>3710.2157259999999</v>
      </c>
      <c r="U96" s="36">
        <f>SUMIFS(СВЦЭМ!$C$33:$C$776,СВЦЭМ!$A$33:$A$776,$A96,СВЦЭМ!$B$33:$B$776,U$83)+'СЕТ СН'!$H$9+СВЦЭМ!$D$10+'СЕТ СН'!$H$5-'СЕТ СН'!$H$17</f>
        <v>3700.4556358899999</v>
      </c>
      <c r="V96" s="36">
        <f>SUMIFS(СВЦЭМ!$C$33:$C$776,СВЦЭМ!$A$33:$A$776,$A96,СВЦЭМ!$B$33:$B$776,V$83)+'СЕТ СН'!$H$9+СВЦЭМ!$D$10+'СЕТ СН'!$H$5-'СЕТ СН'!$H$17</f>
        <v>3699.0101285199999</v>
      </c>
      <c r="W96" s="36">
        <f>SUMIFS(СВЦЭМ!$C$33:$C$776,СВЦЭМ!$A$33:$A$776,$A96,СВЦЭМ!$B$33:$B$776,W$83)+'СЕТ СН'!$H$9+СВЦЭМ!$D$10+'СЕТ СН'!$H$5-'СЕТ СН'!$H$17</f>
        <v>3711.12834251</v>
      </c>
      <c r="X96" s="36">
        <f>SUMIFS(СВЦЭМ!$C$33:$C$776,СВЦЭМ!$A$33:$A$776,$A96,СВЦЭМ!$B$33:$B$776,X$83)+'СЕТ СН'!$H$9+СВЦЭМ!$D$10+'СЕТ СН'!$H$5-'СЕТ СН'!$H$17</f>
        <v>3766.5192815699997</v>
      </c>
      <c r="Y96" s="36">
        <f>SUMIFS(СВЦЭМ!$C$33:$C$776,СВЦЭМ!$A$33:$A$776,$A96,СВЦЭМ!$B$33:$B$776,Y$83)+'СЕТ СН'!$H$9+СВЦЭМ!$D$10+'СЕТ СН'!$H$5-'СЕТ СН'!$H$17</f>
        <v>3810.2697733599998</v>
      </c>
    </row>
    <row r="97" spans="1:25" ht="15.75" x14ac:dyDescent="0.2">
      <c r="A97" s="35">
        <f t="shared" si="2"/>
        <v>43538</v>
      </c>
      <c r="B97" s="36">
        <f>SUMIFS(СВЦЭМ!$C$33:$C$776,СВЦЭМ!$A$33:$A$776,$A97,СВЦЭМ!$B$33:$B$776,B$83)+'СЕТ СН'!$H$9+СВЦЭМ!$D$10+'СЕТ СН'!$H$5-'СЕТ СН'!$H$17</f>
        <v>3927.0749903299998</v>
      </c>
      <c r="C97" s="36">
        <f>SUMIFS(СВЦЭМ!$C$33:$C$776,СВЦЭМ!$A$33:$A$776,$A97,СВЦЭМ!$B$33:$B$776,C$83)+'СЕТ СН'!$H$9+СВЦЭМ!$D$10+'СЕТ СН'!$H$5-'СЕТ СН'!$H$17</f>
        <v>3954.66001856</v>
      </c>
      <c r="D97" s="36">
        <f>SUMIFS(СВЦЭМ!$C$33:$C$776,СВЦЭМ!$A$33:$A$776,$A97,СВЦЭМ!$B$33:$B$776,D$83)+'СЕТ СН'!$H$9+СВЦЭМ!$D$10+'СЕТ СН'!$H$5-'СЕТ СН'!$H$17</f>
        <v>3970.9497197699998</v>
      </c>
      <c r="E97" s="36">
        <f>SUMIFS(СВЦЭМ!$C$33:$C$776,СВЦЭМ!$A$33:$A$776,$A97,СВЦЭМ!$B$33:$B$776,E$83)+'СЕТ СН'!$H$9+СВЦЭМ!$D$10+'СЕТ СН'!$H$5-'СЕТ СН'!$H$17</f>
        <v>3958.1109513199999</v>
      </c>
      <c r="F97" s="36">
        <f>SUMIFS(СВЦЭМ!$C$33:$C$776,СВЦЭМ!$A$33:$A$776,$A97,СВЦЭМ!$B$33:$B$776,F$83)+'СЕТ СН'!$H$9+СВЦЭМ!$D$10+'СЕТ СН'!$H$5-'СЕТ СН'!$H$17</f>
        <v>3960.2189073399995</v>
      </c>
      <c r="G97" s="36">
        <f>SUMIFS(СВЦЭМ!$C$33:$C$776,СВЦЭМ!$A$33:$A$776,$A97,СВЦЭМ!$B$33:$B$776,G$83)+'СЕТ СН'!$H$9+СВЦЭМ!$D$10+'СЕТ СН'!$H$5-'СЕТ СН'!$H$17</f>
        <v>3934.3730998999999</v>
      </c>
      <c r="H97" s="36">
        <f>SUMIFS(СВЦЭМ!$C$33:$C$776,СВЦЭМ!$A$33:$A$776,$A97,СВЦЭМ!$B$33:$B$776,H$83)+'СЕТ СН'!$H$9+СВЦЭМ!$D$10+'СЕТ СН'!$H$5-'СЕТ СН'!$H$17</f>
        <v>3863.9875879599999</v>
      </c>
      <c r="I97" s="36">
        <f>SUMIFS(СВЦЭМ!$C$33:$C$776,СВЦЭМ!$A$33:$A$776,$A97,СВЦЭМ!$B$33:$B$776,I$83)+'СЕТ СН'!$H$9+СВЦЭМ!$D$10+'СЕТ СН'!$H$5-'СЕТ СН'!$H$17</f>
        <v>3799.4836101299998</v>
      </c>
      <c r="J97" s="36">
        <f>SUMIFS(СВЦЭМ!$C$33:$C$776,СВЦЭМ!$A$33:$A$776,$A97,СВЦЭМ!$B$33:$B$776,J$83)+'СЕТ СН'!$H$9+СВЦЭМ!$D$10+'СЕТ СН'!$H$5-'СЕТ СН'!$H$17</f>
        <v>3756.1806534099996</v>
      </c>
      <c r="K97" s="36">
        <f>SUMIFS(СВЦЭМ!$C$33:$C$776,СВЦЭМ!$A$33:$A$776,$A97,СВЦЭМ!$B$33:$B$776,K$83)+'СЕТ СН'!$H$9+СВЦЭМ!$D$10+'СЕТ СН'!$H$5-'СЕТ СН'!$H$17</f>
        <v>3733.9801308199999</v>
      </c>
      <c r="L97" s="36">
        <f>SUMIFS(СВЦЭМ!$C$33:$C$776,СВЦЭМ!$A$33:$A$776,$A97,СВЦЭМ!$B$33:$B$776,L$83)+'СЕТ СН'!$H$9+СВЦЭМ!$D$10+'СЕТ СН'!$H$5-'СЕТ СН'!$H$17</f>
        <v>3726.2323134499998</v>
      </c>
      <c r="M97" s="36">
        <f>SUMIFS(СВЦЭМ!$C$33:$C$776,СВЦЭМ!$A$33:$A$776,$A97,СВЦЭМ!$B$33:$B$776,M$83)+'СЕТ СН'!$H$9+СВЦЭМ!$D$10+'СЕТ СН'!$H$5-'СЕТ СН'!$H$17</f>
        <v>3780.8856121700001</v>
      </c>
      <c r="N97" s="36">
        <f>SUMIFS(СВЦЭМ!$C$33:$C$776,СВЦЭМ!$A$33:$A$776,$A97,СВЦЭМ!$B$33:$B$776,N$83)+'СЕТ СН'!$H$9+СВЦЭМ!$D$10+'СЕТ СН'!$H$5-'СЕТ СН'!$H$17</f>
        <v>3812.3593074399996</v>
      </c>
      <c r="O97" s="36">
        <f>SUMIFS(СВЦЭМ!$C$33:$C$776,СВЦЭМ!$A$33:$A$776,$A97,СВЦЭМ!$B$33:$B$776,O$83)+'СЕТ СН'!$H$9+СВЦЭМ!$D$10+'СЕТ СН'!$H$5-'СЕТ СН'!$H$17</f>
        <v>3816.5914053299998</v>
      </c>
      <c r="P97" s="36">
        <f>SUMIFS(СВЦЭМ!$C$33:$C$776,СВЦЭМ!$A$33:$A$776,$A97,СВЦЭМ!$B$33:$B$776,P$83)+'СЕТ СН'!$H$9+СВЦЭМ!$D$10+'СЕТ СН'!$H$5-'СЕТ СН'!$H$17</f>
        <v>3843.1380066900001</v>
      </c>
      <c r="Q97" s="36">
        <f>SUMIFS(СВЦЭМ!$C$33:$C$776,СВЦЭМ!$A$33:$A$776,$A97,СВЦЭМ!$B$33:$B$776,Q$83)+'СЕТ СН'!$H$9+СВЦЭМ!$D$10+'СЕТ СН'!$H$5-'СЕТ СН'!$H$17</f>
        <v>3839.9042683899997</v>
      </c>
      <c r="R97" s="36">
        <f>SUMIFS(СВЦЭМ!$C$33:$C$776,СВЦЭМ!$A$33:$A$776,$A97,СВЦЭМ!$B$33:$B$776,R$83)+'СЕТ СН'!$H$9+СВЦЭМ!$D$10+'СЕТ СН'!$H$5-'СЕТ СН'!$H$17</f>
        <v>3800.7157957700001</v>
      </c>
      <c r="S97" s="36">
        <f>SUMIFS(СВЦЭМ!$C$33:$C$776,СВЦЭМ!$A$33:$A$776,$A97,СВЦЭМ!$B$33:$B$776,S$83)+'СЕТ СН'!$H$9+СВЦЭМ!$D$10+'СЕТ СН'!$H$5-'СЕТ СН'!$H$17</f>
        <v>3761.3079222299998</v>
      </c>
      <c r="T97" s="36">
        <f>SUMIFS(СВЦЭМ!$C$33:$C$776,СВЦЭМ!$A$33:$A$776,$A97,СВЦЭМ!$B$33:$B$776,T$83)+'СЕТ СН'!$H$9+СВЦЭМ!$D$10+'СЕТ СН'!$H$5-'СЕТ СН'!$H$17</f>
        <v>3729.69440463</v>
      </c>
      <c r="U97" s="36">
        <f>SUMIFS(СВЦЭМ!$C$33:$C$776,СВЦЭМ!$A$33:$A$776,$A97,СВЦЭМ!$B$33:$B$776,U$83)+'СЕТ СН'!$H$9+СВЦЭМ!$D$10+'СЕТ СН'!$H$5-'СЕТ СН'!$H$17</f>
        <v>3684.7510607499999</v>
      </c>
      <c r="V97" s="36">
        <f>SUMIFS(СВЦЭМ!$C$33:$C$776,СВЦЭМ!$A$33:$A$776,$A97,СВЦЭМ!$B$33:$B$776,V$83)+'СЕТ СН'!$H$9+СВЦЭМ!$D$10+'СЕТ СН'!$H$5-'СЕТ СН'!$H$17</f>
        <v>3682.2783168199999</v>
      </c>
      <c r="W97" s="36">
        <f>SUMIFS(СВЦЭМ!$C$33:$C$776,СВЦЭМ!$A$33:$A$776,$A97,СВЦЭМ!$B$33:$B$776,W$83)+'СЕТ СН'!$H$9+СВЦЭМ!$D$10+'СЕТ СН'!$H$5-'СЕТ СН'!$H$17</f>
        <v>3665.4493737099997</v>
      </c>
      <c r="X97" s="36">
        <f>SUMIFS(СВЦЭМ!$C$33:$C$776,СВЦЭМ!$A$33:$A$776,$A97,СВЦЭМ!$B$33:$B$776,X$83)+'СЕТ СН'!$H$9+СВЦЭМ!$D$10+'СЕТ СН'!$H$5-'СЕТ СН'!$H$17</f>
        <v>3692.5039962299998</v>
      </c>
      <c r="Y97" s="36">
        <f>SUMIFS(СВЦЭМ!$C$33:$C$776,СВЦЭМ!$A$33:$A$776,$A97,СВЦЭМ!$B$33:$B$776,Y$83)+'СЕТ СН'!$H$9+СВЦЭМ!$D$10+'СЕТ СН'!$H$5-'СЕТ СН'!$H$17</f>
        <v>3733.9488491100001</v>
      </c>
    </row>
    <row r="98" spans="1:25" ht="15.75" x14ac:dyDescent="0.2">
      <c r="A98" s="35">
        <f t="shared" si="2"/>
        <v>43539</v>
      </c>
      <c r="B98" s="36">
        <f>SUMIFS(СВЦЭМ!$C$33:$C$776,СВЦЭМ!$A$33:$A$776,$A98,СВЦЭМ!$B$33:$B$776,B$83)+'СЕТ СН'!$H$9+СВЦЭМ!$D$10+'СЕТ СН'!$H$5-'СЕТ СН'!$H$17</f>
        <v>3888.5849391499996</v>
      </c>
      <c r="C98" s="36">
        <f>SUMIFS(СВЦЭМ!$C$33:$C$776,СВЦЭМ!$A$33:$A$776,$A98,СВЦЭМ!$B$33:$B$776,C$83)+'СЕТ СН'!$H$9+СВЦЭМ!$D$10+'СЕТ СН'!$H$5-'СЕТ СН'!$H$17</f>
        <v>3952.6810612599998</v>
      </c>
      <c r="D98" s="36">
        <f>SUMIFS(СВЦЭМ!$C$33:$C$776,СВЦЭМ!$A$33:$A$776,$A98,СВЦЭМ!$B$33:$B$776,D$83)+'СЕТ СН'!$H$9+СВЦЭМ!$D$10+'СЕТ СН'!$H$5-'СЕТ СН'!$H$17</f>
        <v>3951.89036278</v>
      </c>
      <c r="E98" s="36">
        <f>SUMIFS(СВЦЭМ!$C$33:$C$776,СВЦЭМ!$A$33:$A$776,$A98,СВЦЭМ!$B$33:$B$776,E$83)+'СЕТ СН'!$H$9+СВЦЭМ!$D$10+'СЕТ СН'!$H$5-'СЕТ СН'!$H$17</f>
        <v>3961.9789141900001</v>
      </c>
      <c r="F98" s="36">
        <f>SUMIFS(СВЦЭМ!$C$33:$C$776,СВЦЭМ!$A$33:$A$776,$A98,СВЦЭМ!$B$33:$B$776,F$83)+'СЕТ СН'!$H$9+СВЦЭМ!$D$10+'СЕТ СН'!$H$5-'СЕТ СН'!$H$17</f>
        <v>3956.8421457599998</v>
      </c>
      <c r="G98" s="36">
        <f>SUMIFS(СВЦЭМ!$C$33:$C$776,СВЦЭМ!$A$33:$A$776,$A98,СВЦЭМ!$B$33:$B$776,G$83)+'СЕТ СН'!$H$9+СВЦЭМ!$D$10+'СЕТ СН'!$H$5-'СЕТ СН'!$H$17</f>
        <v>3925.5021657500001</v>
      </c>
      <c r="H98" s="36">
        <f>SUMIFS(СВЦЭМ!$C$33:$C$776,СВЦЭМ!$A$33:$A$776,$A98,СВЦЭМ!$B$33:$B$776,H$83)+'СЕТ СН'!$H$9+СВЦЭМ!$D$10+'СЕТ СН'!$H$5-'СЕТ СН'!$H$17</f>
        <v>3880.2690944799997</v>
      </c>
      <c r="I98" s="36">
        <f>SUMIFS(СВЦЭМ!$C$33:$C$776,СВЦЭМ!$A$33:$A$776,$A98,СВЦЭМ!$B$33:$B$776,I$83)+'СЕТ СН'!$H$9+СВЦЭМ!$D$10+'СЕТ СН'!$H$5-'СЕТ СН'!$H$17</f>
        <v>3823.1408935199997</v>
      </c>
      <c r="J98" s="36">
        <f>SUMIFS(СВЦЭМ!$C$33:$C$776,СВЦЭМ!$A$33:$A$776,$A98,СВЦЭМ!$B$33:$B$776,J$83)+'СЕТ СН'!$H$9+СВЦЭМ!$D$10+'СЕТ СН'!$H$5-'СЕТ СН'!$H$17</f>
        <v>3780.9126359399997</v>
      </c>
      <c r="K98" s="36">
        <f>SUMIFS(СВЦЭМ!$C$33:$C$776,СВЦЭМ!$A$33:$A$776,$A98,СВЦЭМ!$B$33:$B$776,K$83)+'СЕТ СН'!$H$9+СВЦЭМ!$D$10+'СЕТ СН'!$H$5-'СЕТ СН'!$H$17</f>
        <v>3779.4654673300001</v>
      </c>
      <c r="L98" s="36">
        <f>SUMIFS(СВЦЭМ!$C$33:$C$776,СВЦЭМ!$A$33:$A$776,$A98,СВЦЭМ!$B$33:$B$776,L$83)+'СЕТ СН'!$H$9+СВЦЭМ!$D$10+'СЕТ СН'!$H$5-'СЕТ СН'!$H$17</f>
        <v>3787.8792125399996</v>
      </c>
      <c r="M98" s="36">
        <f>SUMIFS(СВЦЭМ!$C$33:$C$776,СВЦЭМ!$A$33:$A$776,$A98,СВЦЭМ!$B$33:$B$776,M$83)+'СЕТ СН'!$H$9+СВЦЭМ!$D$10+'СЕТ СН'!$H$5-'СЕТ СН'!$H$17</f>
        <v>3803.6800489799998</v>
      </c>
      <c r="N98" s="36">
        <f>SUMIFS(СВЦЭМ!$C$33:$C$776,СВЦЭМ!$A$33:$A$776,$A98,СВЦЭМ!$B$33:$B$776,N$83)+'СЕТ СН'!$H$9+СВЦЭМ!$D$10+'СЕТ СН'!$H$5-'СЕТ СН'!$H$17</f>
        <v>3796.53367721</v>
      </c>
      <c r="O98" s="36">
        <f>SUMIFS(СВЦЭМ!$C$33:$C$776,СВЦЭМ!$A$33:$A$776,$A98,СВЦЭМ!$B$33:$B$776,O$83)+'СЕТ СН'!$H$9+СВЦЭМ!$D$10+'СЕТ СН'!$H$5-'СЕТ СН'!$H$17</f>
        <v>3821.0235058600001</v>
      </c>
      <c r="P98" s="36">
        <f>SUMIFS(СВЦЭМ!$C$33:$C$776,СВЦЭМ!$A$33:$A$776,$A98,СВЦЭМ!$B$33:$B$776,P$83)+'СЕТ СН'!$H$9+СВЦЭМ!$D$10+'СЕТ СН'!$H$5-'СЕТ СН'!$H$17</f>
        <v>3862.4170674999996</v>
      </c>
      <c r="Q98" s="36">
        <f>SUMIFS(СВЦЭМ!$C$33:$C$776,СВЦЭМ!$A$33:$A$776,$A98,СВЦЭМ!$B$33:$B$776,Q$83)+'СЕТ СН'!$H$9+СВЦЭМ!$D$10+'СЕТ СН'!$H$5-'СЕТ СН'!$H$17</f>
        <v>3810.01549987</v>
      </c>
      <c r="R98" s="36">
        <f>SUMIFS(СВЦЭМ!$C$33:$C$776,СВЦЭМ!$A$33:$A$776,$A98,СВЦЭМ!$B$33:$B$776,R$83)+'СЕТ СН'!$H$9+СВЦЭМ!$D$10+'СЕТ СН'!$H$5-'СЕТ СН'!$H$17</f>
        <v>3765.4878436999998</v>
      </c>
      <c r="S98" s="36">
        <f>SUMIFS(СВЦЭМ!$C$33:$C$776,СВЦЭМ!$A$33:$A$776,$A98,СВЦЭМ!$B$33:$B$776,S$83)+'СЕТ СН'!$H$9+СВЦЭМ!$D$10+'СЕТ СН'!$H$5-'СЕТ СН'!$H$17</f>
        <v>3749.3207887199997</v>
      </c>
      <c r="T98" s="36">
        <f>SUMIFS(СВЦЭМ!$C$33:$C$776,СВЦЭМ!$A$33:$A$776,$A98,СВЦЭМ!$B$33:$B$776,T$83)+'СЕТ СН'!$H$9+СВЦЭМ!$D$10+'СЕТ СН'!$H$5-'СЕТ СН'!$H$17</f>
        <v>3711.1712568299999</v>
      </c>
      <c r="U98" s="36">
        <f>SUMIFS(СВЦЭМ!$C$33:$C$776,СВЦЭМ!$A$33:$A$776,$A98,СВЦЭМ!$B$33:$B$776,U$83)+'СЕТ СН'!$H$9+СВЦЭМ!$D$10+'СЕТ СН'!$H$5-'СЕТ СН'!$H$17</f>
        <v>3725.4700776199998</v>
      </c>
      <c r="V98" s="36">
        <f>SUMIFS(СВЦЭМ!$C$33:$C$776,СВЦЭМ!$A$33:$A$776,$A98,СВЦЭМ!$B$33:$B$776,V$83)+'СЕТ СН'!$H$9+СВЦЭМ!$D$10+'СЕТ СН'!$H$5-'СЕТ СН'!$H$17</f>
        <v>3713.79531933</v>
      </c>
      <c r="W98" s="36">
        <f>SUMIFS(СВЦЭМ!$C$33:$C$776,СВЦЭМ!$A$33:$A$776,$A98,СВЦЭМ!$B$33:$B$776,W$83)+'СЕТ СН'!$H$9+СВЦЭМ!$D$10+'СЕТ СН'!$H$5-'СЕТ СН'!$H$17</f>
        <v>3724.0237487999998</v>
      </c>
      <c r="X98" s="36">
        <f>SUMIFS(СВЦЭМ!$C$33:$C$776,СВЦЭМ!$A$33:$A$776,$A98,СВЦЭМ!$B$33:$B$776,X$83)+'СЕТ СН'!$H$9+СВЦЭМ!$D$10+'СЕТ СН'!$H$5-'СЕТ СН'!$H$17</f>
        <v>3732.4474382499998</v>
      </c>
      <c r="Y98" s="36">
        <f>SUMIFS(СВЦЭМ!$C$33:$C$776,СВЦЭМ!$A$33:$A$776,$A98,СВЦЭМ!$B$33:$B$776,Y$83)+'СЕТ СН'!$H$9+СВЦЭМ!$D$10+'СЕТ СН'!$H$5-'СЕТ СН'!$H$17</f>
        <v>3776.1746089399999</v>
      </c>
    </row>
    <row r="99" spans="1:25" ht="15.75" x14ac:dyDescent="0.2">
      <c r="A99" s="35">
        <f t="shared" si="2"/>
        <v>43540</v>
      </c>
      <c r="B99" s="36">
        <f>SUMIFS(СВЦЭМ!$C$33:$C$776,СВЦЭМ!$A$33:$A$776,$A99,СВЦЭМ!$B$33:$B$776,B$83)+'СЕТ СН'!$H$9+СВЦЭМ!$D$10+'СЕТ СН'!$H$5-'СЕТ СН'!$H$17</f>
        <v>3831.98285734</v>
      </c>
      <c r="C99" s="36">
        <f>SUMIFS(СВЦЭМ!$C$33:$C$776,СВЦЭМ!$A$33:$A$776,$A99,СВЦЭМ!$B$33:$B$776,C$83)+'СЕТ СН'!$H$9+СВЦЭМ!$D$10+'СЕТ СН'!$H$5-'СЕТ СН'!$H$17</f>
        <v>3867.9422364900001</v>
      </c>
      <c r="D99" s="36">
        <f>SUMIFS(СВЦЭМ!$C$33:$C$776,СВЦЭМ!$A$33:$A$776,$A99,СВЦЭМ!$B$33:$B$776,D$83)+'СЕТ СН'!$H$9+СВЦЭМ!$D$10+'СЕТ СН'!$H$5-'СЕТ СН'!$H$17</f>
        <v>3898.2059522599998</v>
      </c>
      <c r="E99" s="36">
        <f>SUMIFS(СВЦЭМ!$C$33:$C$776,СВЦЭМ!$A$33:$A$776,$A99,СВЦЭМ!$B$33:$B$776,E$83)+'СЕТ СН'!$H$9+СВЦЭМ!$D$10+'СЕТ СН'!$H$5-'СЕТ СН'!$H$17</f>
        <v>3908.8384199000002</v>
      </c>
      <c r="F99" s="36">
        <f>SUMIFS(СВЦЭМ!$C$33:$C$776,СВЦЭМ!$A$33:$A$776,$A99,СВЦЭМ!$B$33:$B$776,F$83)+'СЕТ СН'!$H$9+СВЦЭМ!$D$10+'СЕТ СН'!$H$5-'СЕТ СН'!$H$17</f>
        <v>3926.4028894699995</v>
      </c>
      <c r="G99" s="36">
        <f>SUMIFS(СВЦЭМ!$C$33:$C$776,СВЦЭМ!$A$33:$A$776,$A99,СВЦЭМ!$B$33:$B$776,G$83)+'СЕТ СН'!$H$9+СВЦЭМ!$D$10+'СЕТ СН'!$H$5-'СЕТ СН'!$H$17</f>
        <v>3917.3160066699998</v>
      </c>
      <c r="H99" s="36">
        <f>SUMIFS(СВЦЭМ!$C$33:$C$776,СВЦЭМ!$A$33:$A$776,$A99,СВЦЭМ!$B$33:$B$776,H$83)+'СЕТ СН'!$H$9+СВЦЭМ!$D$10+'СЕТ СН'!$H$5-'СЕТ СН'!$H$17</f>
        <v>3881.9224088299998</v>
      </c>
      <c r="I99" s="36">
        <f>SUMIFS(СВЦЭМ!$C$33:$C$776,СВЦЭМ!$A$33:$A$776,$A99,СВЦЭМ!$B$33:$B$776,I$83)+'СЕТ СН'!$H$9+СВЦЭМ!$D$10+'СЕТ СН'!$H$5-'СЕТ СН'!$H$17</f>
        <v>3806.0850022</v>
      </c>
      <c r="J99" s="36">
        <f>SUMIFS(СВЦЭМ!$C$33:$C$776,СВЦЭМ!$A$33:$A$776,$A99,СВЦЭМ!$B$33:$B$776,J$83)+'СЕТ СН'!$H$9+СВЦЭМ!$D$10+'СЕТ СН'!$H$5-'СЕТ СН'!$H$17</f>
        <v>3723.5514023599999</v>
      </c>
      <c r="K99" s="36">
        <f>SUMIFS(СВЦЭМ!$C$33:$C$776,СВЦЭМ!$A$33:$A$776,$A99,СВЦЭМ!$B$33:$B$776,K$83)+'СЕТ СН'!$H$9+СВЦЭМ!$D$10+'СЕТ СН'!$H$5-'СЕТ СН'!$H$17</f>
        <v>3714.2576230199998</v>
      </c>
      <c r="L99" s="36">
        <f>SUMIFS(СВЦЭМ!$C$33:$C$776,СВЦЭМ!$A$33:$A$776,$A99,СВЦЭМ!$B$33:$B$776,L$83)+'СЕТ СН'!$H$9+СВЦЭМ!$D$10+'СЕТ СН'!$H$5-'СЕТ СН'!$H$17</f>
        <v>3727.8089620199999</v>
      </c>
      <c r="M99" s="36">
        <f>SUMIFS(СВЦЭМ!$C$33:$C$776,СВЦЭМ!$A$33:$A$776,$A99,СВЦЭМ!$B$33:$B$776,M$83)+'СЕТ СН'!$H$9+СВЦЭМ!$D$10+'СЕТ СН'!$H$5-'СЕТ СН'!$H$17</f>
        <v>3763.3876692399999</v>
      </c>
      <c r="N99" s="36">
        <f>SUMIFS(СВЦЭМ!$C$33:$C$776,СВЦЭМ!$A$33:$A$776,$A99,СВЦЭМ!$B$33:$B$776,N$83)+'СЕТ СН'!$H$9+СВЦЭМ!$D$10+'СЕТ СН'!$H$5-'СЕТ СН'!$H$17</f>
        <v>3812.5994538699997</v>
      </c>
      <c r="O99" s="36">
        <f>SUMIFS(СВЦЭМ!$C$33:$C$776,СВЦЭМ!$A$33:$A$776,$A99,СВЦЭМ!$B$33:$B$776,O$83)+'СЕТ СН'!$H$9+СВЦЭМ!$D$10+'СЕТ СН'!$H$5-'СЕТ СН'!$H$17</f>
        <v>3824.5308416299999</v>
      </c>
      <c r="P99" s="36">
        <f>SUMIFS(СВЦЭМ!$C$33:$C$776,СВЦЭМ!$A$33:$A$776,$A99,СВЦЭМ!$B$33:$B$776,P$83)+'СЕТ СН'!$H$9+СВЦЭМ!$D$10+'СЕТ СН'!$H$5-'СЕТ СН'!$H$17</f>
        <v>3811.7858605399997</v>
      </c>
      <c r="Q99" s="36">
        <f>SUMIFS(СВЦЭМ!$C$33:$C$776,СВЦЭМ!$A$33:$A$776,$A99,СВЦЭМ!$B$33:$B$776,Q$83)+'СЕТ СН'!$H$9+СВЦЭМ!$D$10+'СЕТ СН'!$H$5-'СЕТ СН'!$H$17</f>
        <v>3815.8985748099999</v>
      </c>
      <c r="R99" s="36">
        <f>SUMIFS(СВЦЭМ!$C$33:$C$776,СВЦЭМ!$A$33:$A$776,$A99,СВЦЭМ!$B$33:$B$776,R$83)+'СЕТ СН'!$H$9+СВЦЭМ!$D$10+'СЕТ СН'!$H$5-'СЕТ СН'!$H$17</f>
        <v>3791.9633377299997</v>
      </c>
      <c r="S99" s="36">
        <f>SUMIFS(СВЦЭМ!$C$33:$C$776,СВЦЭМ!$A$33:$A$776,$A99,СВЦЭМ!$B$33:$B$776,S$83)+'СЕТ СН'!$H$9+СВЦЭМ!$D$10+'СЕТ СН'!$H$5-'СЕТ СН'!$H$17</f>
        <v>3735.5959303700001</v>
      </c>
      <c r="T99" s="36">
        <f>SUMIFS(СВЦЭМ!$C$33:$C$776,СВЦЭМ!$A$33:$A$776,$A99,СВЦЭМ!$B$33:$B$776,T$83)+'СЕТ СН'!$H$9+СВЦЭМ!$D$10+'СЕТ СН'!$H$5-'СЕТ СН'!$H$17</f>
        <v>3717.6563108699997</v>
      </c>
      <c r="U99" s="36">
        <f>SUMIFS(СВЦЭМ!$C$33:$C$776,СВЦЭМ!$A$33:$A$776,$A99,СВЦЭМ!$B$33:$B$776,U$83)+'СЕТ СН'!$H$9+СВЦЭМ!$D$10+'СЕТ СН'!$H$5-'СЕТ СН'!$H$17</f>
        <v>3700.2751719499997</v>
      </c>
      <c r="V99" s="36">
        <f>SUMIFS(СВЦЭМ!$C$33:$C$776,СВЦЭМ!$A$33:$A$776,$A99,СВЦЭМ!$B$33:$B$776,V$83)+'СЕТ СН'!$H$9+СВЦЭМ!$D$10+'СЕТ СН'!$H$5-'СЕТ СН'!$H$17</f>
        <v>3677.6665866099997</v>
      </c>
      <c r="W99" s="36">
        <f>SUMIFS(СВЦЭМ!$C$33:$C$776,СВЦЭМ!$A$33:$A$776,$A99,СВЦЭМ!$B$33:$B$776,W$83)+'СЕТ СН'!$H$9+СВЦЭМ!$D$10+'СЕТ СН'!$H$5-'СЕТ СН'!$H$17</f>
        <v>3690.3533228899996</v>
      </c>
      <c r="X99" s="36">
        <f>SUMIFS(СВЦЭМ!$C$33:$C$776,СВЦЭМ!$A$33:$A$776,$A99,СВЦЭМ!$B$33:$B$776,X$83)+'СЕТ СН'!$H$9+СВЦЭМ!$D$10+'СЕТ СН'!$H$5-'СЕТ СН'!$H$17</f>
        <v>3748.0900583100001</v>
      </c>
      <c r="Y99" s="36">
        <f>SUMIFS(СВЦЭМ!$C$33:$C$776,СВЦЭМ!$A$33:$A$776,$A99,СВЦЭМ!$B$33:$B$776,Y$83)+'СЕТ СН'!$H$9+СВЦЭМ!$D$10+'СЕТ СН'!$H$5-'СЕТ СН'!$H$17</f>
        <v>3796.17165639</v>
      </c>
    </row>
    <row r="100" spans="1:25" ht="15.75" x14ac:dyDescent="0.2">
      <c r="A100" s="35">
        <f t="shared" si="2"/>
        <v>43541</v>
      </c>
      <c r="B100" s="36">
        <f>SUMIFS(СВЦЭМ!$C$33:$C$776,СВЦЭМ!$A$33:$A$776,$A100,СВЦЭМ!$B$33:$B$776,B$83)+'СЕТ СН'!$H$9+СВЦЭМ!$D$10+'СЕТ СН'!$H$5-'СЕТ СН'!$H$17</f>
        <v>3840.0768611899998</v>
      </c>
      <c r="C100" s="36">
        <f>SUMIFS(СВЦЭМ!$C$33:$C$776,СВЦЭМ!$A$33:$A$776,$A100,СВЦЭМ!$B$33:$B$776,C$83)+'СЕТ СН'!$H$9+СВЦЭМ!$D$10+'СЕТ СН'!$H$5-'СЕТ СН'!$H$17</f>
        <v>3870.6384367599999</v>
      </c>
      <c r="D100" s="36">
        <f>SUMIFS(СВЦЭМ!$C$33:$C$776,СВЦЭМ!$A$33:$A$776,$A100,СВЦЭМ!$B$33:$B$776,D$83)+'СЕТ СН'!$H$9+СВЦЭМ!$D$10+'СЕТ СН'!$H$5-'СЕТ СН'!$H$17</f>
        <v>3880.2814673399998</v>
      </c>
      <c r="E100" s="36">
        <f>SUMIFS(СВЦЭМ!$C$33:$C$776,СВЦЭМ!$A$33:$A$776,$A100,СВЦЭМ!$B$33:$B$776,E$83)+'СЕТ СН'!$H$9+СВЦЭМ!$D$10+'СЕТ СН'!$H$5-'СЕТ СН'!$H$17</f>
        <v>3892.0876001500001</v>
      </c>
      <c r="F100" s="36">
        <f>SUMIFS(СВЦЭМ!$C$33:$C$776,СВЦЭМ!$A$33:$A$776,$A100,СВЦЭМ!$B$33:$B$776,F$83)+'СЕТ СН'!$H$9+СВЦЭМ!$D$10+'СЕТ СН'!$H$5-'СЕТ СН'!$H$17</f>
        <v>3917.0969752800002</v>
      </c>
      <c r="G100" s="36">
        <f>SUMIFS(СВЦЭМ!$C$33:$C$776,СВЦЭМ!$A$33:$A$776,$A100,СВЦЭМ!$B$33:$B$776,G$83)+'СЕТ СН'!$H$9+СВЦЭМ!$D$10+'СЕТ СН'!$H$5-'СЕТ СН'!$H$17</f>
        <v>3925.5392876899996</v>
      </c>
      <c r="H100" s="36">
        <f>SUMIFS(СВЦЭМ!$C$33:$C$776,СВЦЭМ!$A$33:$A$776,$A100,СВЦЭМ!$B$33:$B$776,H$83)+'СЕТ СН'!$H$9+СВЦЭМ!$D$10+'СЕТ СН'!$H$5-'СЕТ СН'!$H$17</f>
        <v>3872.7984724399998</v>
      </c>
      <c r="I100" s="36">
        <f>SUMIFS(СВЦЭМ!$C$33:$C$776,СВЦЭМ!$A$33:$A$776,$A100,СВЦЭМ!$B$33:$B$776,I$83)+'СЕТ СН'!$H$9+СВЦЭМ!$D$10+'СЕТ СН'!$H$5-'СЕТ СН'!$H$17</f>
        <v>3807.5223627299997</v>
      </c>
      <c r="J100" s="36">
        <f>SUMIFS(СВЦЭМ!$C$33:$C$776,СВЦЭМ!$A$33:$A$776,$A100,СВЦЭМ!$B$33:$B$776,J$83)+'СЕТ СН'!$H$9+СВЦЭМ!$D$10+'СЕТ СН'!$H$5-'СЕТ СН'!$H$17</f>
        <v>3752.71997831</v>
      </c>
      <c r="K100" s="36">
        <f>SUMIFS(СВЦЭМ!$C$33:$C$776,СВЦЭМ!$A$33:$A$776,$A100,СВЦЭМ!$B$33:$B$776,K$83)+'СЕТ СН'!$H$9+СВЦЭМ!$D$10+'СЕТ СН'!$H$5-'СЕТ СН'!$H$17</f>
        <v>3725.8581843399998</v>
      </c>
      <c r="L100" s="36">
        <f>SUMIFS(СВЦЭМ!$C$33:$C$776,СВЦЭМ!$A$33:$A$776,$A100,СВЦЭМ!$B$33:$B$776,L$83)+'СЕТ СН'!$H$9+СВЦЭМ!$D$10+'СЕТ СН'!$H$5-'СЕТ СН'!$H$17</f>
        <v>3704.05991924</v>
      </c>
      <c r="M100" s="36">
        <f>SUMIFS(СВЦЭМ!$C$33:$C$776,СВЦЭМ!$A$33:$A$776,$A100,СВЦЭМ!$B$33:$B$776,M$83)+'СЕТ СН'!$H$9+СВЦЭМ!$D$10+'СЕТ СН'!$H$5-'СЕТ СН'!$H$17</f>
        <v>3743.7218006499998</v>
      </c>
      <c r="N100" s="36">
        <f>SUMIFS(СВЦЭМ!$C$33:$C$776,СВЦЭМ!$A$33:$A$776,$A100,СВЦЭМ!$B$33:$B$776,N$83)+'СЕТ СН'!$H$9+СВЦЭМ!$D$10+'СЕТ СН'!$H$5-'СЕТ СН'!$H$17</f>
        <v>3800.2632352199998</v>
      </c>
      <c r="O100" s="36">
        <f>SUMIFS(СВЦЭМ!$C$33:$C$776,СВЦЭМ!$A$33:$A$776,$A100,СВЦЭМ!$B$33:$B$776,O$83)+'СЕТ СН'!$H$9+СВЦЭМ!$D$10+'СЕТ СН'!$H$5-'СЕТ СН'!$H$17</f>
        <v>3804.8737725699998</v>
      </c>
      <c r="P100" s="36">
        <f>SUMIFS(СВЦЭМ!$C$33:$C$776,СВЦЭМ!$A$33:$A$776,$A100,СВЦЭМ!$B$33:$B$776,P$83)+'СЕТ СН'!$H$9+СВЦЭМ!$D$10+'СЕТ СН'!$H$5-'СЕТ СН'!$H$17</f>
        <v>3825.9361488499999</v>
      </c>
      <c r="Q100" s="36">
        <f>SUMIFS(СВЦЭМ!$C$33:$C$776,СВЦЭМ!$A$33:$A$776,$A100,СВЦЭМ!$B$33:$B$776,Q$83)+'СЕТ СН'!$H$9+СВЦЭМ!$D$10+'СЕТ СН'!$H$5-'СЕТ СН'!$H$17</f>
        <v>3836.2644101400001</v>
      </c>
      <c r="R100" s="36">
        <f>SUMIFS(СВЦЭМ!$C$33:$C$776,СВЦЭМ!$A$33:$A$776,$A100,СВЦЭМ!$B$33:$B$776,R$83)+'СЕТ СН'!$H$9+СВЦЭМ!$D$10+'СЕТ СН'!$H$5-'СЕТ СН'!$H$17</f>
        <v>3788.7382926399996</v>
      </c>
      <c r="S100" s="36">
        <f>SUMIFS(СВЦЭМ!$C$33:$C$776,СВЦЭМ!$A$33:$A$776,$A100,СВЦЭМ!$B$33:$B$776,S$83)+'СЕТ СН'!$H$9+СВЦЭМ!$D$10+'СЕТ СН'!$H$5-'СЕТ СН'!$H$17</f>
        <v>3739.7044361799999</v>
      </c>
      <c r="T100" s="36">
        <f>SUMIFS(СВЦЭМ!$C$33:$C$776,СВЦЭМ!$A$33:$A$776,$A100,СВЦЭМ!$B$33:$B$776,T$83)+'СЕТ СН'!$H$9+СВЦЭМ!$D$10+'СЕТ СН'!$H$5-'СЕТ СН'!$H$17</f>
        <v>3705.668302</v>
      </c>
      <c r="U100" s="36">
        <f>SUMIFS(СВЦЭМ!$C$33:$C$776,СВЦЭМ!$A$33:$A$776,$A100,СВЦЭМ!$B$33:$B$776,U$83)+'СЕТ СН'!$H$9+СВЦЭМ!$D$10+'СЕТ СН'!$H$5-'СЕТ СН'!$H$17</f>
        <v>3673.1233442599996</v>
      </c>
      <c r="V100" s="36">
        <f>SUMIFS(СВЦЭМ!$C$33:$C$776,СВЦЭМ!$A$33:$A$776,$A100,СВЦЭМ!$B$33:$B$776,V$83)+'СЕТ СН'!$H$9+СВЦЭМ!$D$10+'СЕТ СН'!$H$5-'СЕТ СН'!$H$17</f>
        <v>3653.1527748600001</v>
      </c>
      <c r="W100" s="36">
        <f>SUMIFS(СВЦЭМ!$C$33:$C$776,СВЦЭМ!$A$33:$A$776,$A100,СВЦЭМ!$B$33:$B$776,W$83)+'СЕТ СН'!$H$9+СВЦЭМ!$D$10+'СЕТ СН'!$H$5-'СЕТ СН'!$H$17</f>
        <v>3674.5571889099997</v>
      </c>
      <c r="X100" s="36">
        <f>SUMIFS(СВЦЭМ!$C$33:$C$776,СВЦЭМ!$A$33:$A$776,$A100,СВЦЭМ!$B$33:$B$776,X$83)+'СЕТ СН'!$H$9+СВЦЭМ!$D$10+'СЕТ СН'!$H$5-'СЕТ СН'!$H$17</f>
        <v>3713.1605346799997</v>
      </c>
      <c r="Y100" s="36">
        <f>SUMIFS(СВЦЭМ!$C$33:$C$776,СВЦЭМ!$A$33:$A$776,$A100,СВЦЭМ!$B$33:$B$776,Y$83)+'СЕТ СН'!$H$9+СВЦЭМ!$D$10+'СЕТ СН'!$H$5-'СЕТ СН'!$H$17</f>
        <v>3768.6010867999998</v>
      </c>
    </row>
    <row r="101" spans="1:25" ht="15.75" x14ac:dyDescent="0.2">
      <c r="A101" s="35">
        <f t="shared" si="2"/>
        <v>43542</v>
      </c>
      <c r="B101" s="36">
        <f>SUMIFS(СВЦЭМ!$C$33:$C$776,СВЦЭМ!$A$33:$A$776,$A101,СВЦЭМ!$B$33:$B$776,B$83)+'СЕТ СН'!$H$9+СВЦЭМ!$D$10+'СЕТ СН'!$H$5-'СЕТ СН'!$H$17</f>
        <v>3826.9901320999998</v>
      </c>
      <c r="C101" s="36">
        <f>SUMIFS(СВЦЭМ!$C$33:$C$776,СВЦЭМ!$A$33:$A$776,$A101,СВЦЭМ!$B$33:$B$776,C$83)+'СЕТ СН'!$H$9+СВЦЭМ!$D$10+'СЕТ СН'!$H$5-'СЕТ СН'!$H$17</f>
        <v>3870.4117076799998</v>
      </c>
      <c r="D101" s="36">
        <f>SUMIFS(СВЦЭМ!$C$33:$C$776,СВЦЭМ!$A$33:$A$776,$A101,СВЦЭМ!$B$33:$B$776,D$83)+'СЕТ СН'!$H$9+СВЦЭМ!$D$10+'СЕТ СН'!$H$5-'СЕТ СН'!$H$17</f>
        <v>3866.8595968599998</v>
      </c>
      <c r="E101" s="36">
        <f>SUMIFS(СВЦЭМ!$C$33:$C$776,СВЦЭМ!$A$33:$A$776,$A101,СВЦЭМ!$B$33:$B$776,E$83)+'СЕТ СН'!$H$9+СВЦЭМ!$D$10+'СЕТ СН'!$H$5-'СЕТ СН'!$H$17</f>
        <v>3886.5368231299999</v>
      </c>
      <c r="F101" s="36">
        <f>SUMIFS(СВЦЭМ!$C$33:$C$776,СВЦЭМ!$A$33:$A$776,$A101,СВЦЭМ!$B$33:$B$776,F$83)+'СЕТ СН'!$H$9+СВЦЭМ!$D$10+'СЕТ СН'!$H$5-'СЕТ СН'!$H$17</f>
        <v>3901.4337920399998</v>
      </c>
      <c r="G101" s="36">
        <f>SUMIFS(СВЦЭМ!$C$33:$C$776,СВЦЭМ!$A$33:$A$776,$A101,СВЦЭМ!$B$33:$B$776,G$83)+'СЕТ СН'!$H$9+СВЦЭМ!$D$10+'СЕТ СН'!$H$5-'СЕТ СН'!$H$17</f>
        <v>3893.63143347</v>
      </c>
      <c r="H101" s="36">
        <f>SUMIFS(СВЦЭМ!$C$33:$C$776,СВЦЭМ!$A$33:$A$776,$A101,СВЦЭМ!$B$33:$B$776,H$83)+'СЕТ СН'!$H$9+СВЦЭМ!$D$10+'СЕТ СН'!$H$5-'СЕТ СН'!$H$17</f>
        <v>3825.6692743599997</v>
      </c>
      <c r="I101" s="36">
        <f>SUMIFS(СВЦЭМ!$C$33:$C$776,СВЦЭМ!$A$33:$A$776,$A101,СВЦЭМ!$B$33:$B$776,I$83)+'СЕТ СН'!$H$9+СВЦЭМ!$D$10+'СЕТ СН'!$H$5-'СЕТ СН'!$H$17</f>
        <v>3749.6868913799999</v>
      </c>
      <c r="J101" s="36">
        <f>SUMIFS(СВЦЭМ!$C$33:$C$776,СВЦЭМ!$A$33:$A$776,$A101,СВЦЭМ!$B$33:$B$776,J$83)+'СЕТ СН'!$H$9+СВЦЭМ!$D$10+'СЕТ СН'!$H$5-'СЕТ СН'!$H$17</f>
        <v>3715.0395957999999</v>
      </c>
      <c r="K101" s="36">
        <f>SUMIFS(СВЦЭМ!$C$33:$C$776,СВЦЭМ!$A$33:$A$776,$A101,СВЦЭМ!$B$33:$B$776,K$83)+'СЕТ СН'!$H$9+СВЦЭМ!$D$10+'СЕТ СН'!$H$5-'СЕТ СН'!$H$17</f>
        <v>3700.61661727</v>
      </c>
      <c r="L101" s="36">
        <f>SUMIFS(СВЦЭМ!$C$33:$C$776,СВЦЭМ!$A$33:$A$776,$A101,СВЦЭМ!$B$33:$B$776,L$83)+'СЕТ СН'!$H$9+СВЦЭМ!$D$10+'СЕТ СН'!$H$5-'СЕТ СН'!$H$17</f>
        <v>3697.9984661899998</v>
      </c>
      <c r="M101" s="36">
        <f>SUMIFS(СВЦЭМ!$C$33:$C$776,СВЦЭМ!$A$33:$A$776,$A101,СВЦЭМ!$B$33:$B$776,M$83)+'СЕТ СН'!$H$9+СВЦЭМ!$D$10+'СЕТ СН'!$H$5-'СЕТ СН'!$H$17</f>
        <v>3722.58601615</v>
      </c>
      <c r="N101" s="36">
        <f>SUMIFS(СВЦЭМ!$C$33:$C$776,СВЦЭМ!$A$33:$A$776,$A101,СВЦЭМ!$B$33:$B$776,N$83)+'СЕТ СН'!$H$9+СВЦЭМ!$D$10+'СЕТ СН'!$H$5-'СЕТ СН'!$H$17</f>
        <v>3797.1475157</v>
      </c>
      <c r="O101" s="36">
        <f>SUMIFS(СВЦЭМ!$C$33:$C$776,СВЦЭМ!$A$33:$A$776,$A101,СВЦЭМ!$B$33:$B$776,O$83)+'СЕТ СН'!$H$9+СВЦЭМ!$D$10+'СЕТ СН'!$H$5-'СЕТ СН'!$H$17</f>
        <v>3802.5389930699998</v>
      </c>
      <c r="P101" s="36">
        <f>SUMIFS(СВЦЭМ!$C$33:$C$776,СВЦЭМ!$A$33:$A$776,$A101,СВЦЭМ!$B$33:$B$776,P$83)+'СЕТ СН'!$H$9+СВЦЭМ!$D$10+'СЕТ СН'!$H$5-'СЕТ СН'!$H$17</f>
        <v>3828.2922783899999</v>
      </c>
      <c r="Q101" s="36">
        <f>SUMIFS(СВЦЭМ!$C$33:$C$776,СВЦЭМ!$A$33:$A$776,$A101,СВЦЭМ!$B$33:$B$776,Q$83)+'СЕТ СН'!$H$9+СВЦЭМ!$D$10+'СЕТ СН'!$H$5-'СЕТ СН'!$H$17</f>
        <v>3818.64630842</v>
      </c>
      <c r="R101" s="36">
        <f>SUMIFS(СВЦЭМ!$C$33:$C$776,СВЦЭМ!$A$33:$A$776,$A101,СВЦЭМ!$B$33:$B$776,R$83)+'СЕТ СН'!$H$9+СВЦЭМ!$D$10+'СЕТ СН'!$H$5-'СЕТ СН'!$H$17</f>
        <v>3776.0297773799998</v>
      </c>
      <c r="S101" s="36">
        <f>SUMIFS(СВЦЭМ!$C$33:$C$776,СВЦЭМ!$A$33:$A$776,$A101,СВЦЭМ!$B$33:$B$776,S$83)+'СЕТ СН'!$H$9+СВЦЭМ!$D$10+'СЕТ СН'!$H$5-'СЕТ СН'!$H$17</f>
        <v>3737.8371186300001</v>
      </c>
      <c r="T101" s="36">
        <f>SUMIFS(СВЦЭМ!$C$33:$C$776,СВЦЭМ!$A$33:$A$776,$A101,СВЦЭМ!$B$33:$B$776,T$83)+'СЕТ СН'!$H$9+СВЦЭМ!$D$10+'СЕТ СН'!$H$5-'СЕТ СН'!$H$17</f>
        <v>3702.2454377999998</v>
      </c>
      <c r="U101" s="36">
        <f>SUMIFS(СВЦЭМ!$C$33:$C$776,СВЦЭМ!$A$33:$A$776,$A101,СВЦЭМ!$B$33:$B$776,U$83)+'СЕТ СН'!$H$9+СВЦЭМ!$D$10+'СЕТ СН'!$H$5-'СЕТ СН'!$H$17</f>
        <v>3681.7165052599998</v>
      </c>
      <c r="V101" s="36">
        <f>SUMIFS(СВЦЭМ!$C$33:$C$776,СВЦЭМ!$A$33:$A$776,$A101,СВЦЭМ!$B$33:$B$776,V$83)+'СЕТ СН'!$H$9+СВЦЭМ!$D$10+'СЕТ СН'!$H$5-'СЕТ СН'!$H$17</f>
        <v>3677.27067291</v>
      </c>
      <c r="W101" s="36">
        <f>SUMIFS(СВЦЭМ!$C$33:$C$776,СВЦЭМ!$A$33:$A$776,$A101,СВЦЭМ!$B$33:$B$776,W$83)+'СЕТ СН'!$H$9+СВЦЭМ!$D$10+'СЕТ СН'!$H$5-'СЕТ СН'!$H$17</f>
        <v>3690.1964088899999</v>
      </c>
      <c r="X101" s="36">
        <f>SUMIFS(СВЦЭМ!$C$33:$C$776,СВЦЭМ!$A$33:$A$776,$A101,СВЦЭМ!$B$33:$B$776,X$83)+'СЕТ СН'!$H$9+СВЦЭМ!$D$10+'СЕТ СН'!$H$5-'СЕТ СН'!$H$17</f>
        <v>3749.3768673099999</v>
      </c>
      <c r="Y101" s="36">
        <f>SUMIFS(СВЦЭМ!$C$33:$C$776,СВЦЭМ!$A$33:$A$776,$A101,СВЦЭМ!$B$33:$B$776,Y$83)+'СЕТ СН'!$H$9+СВЦЭМ!$D$10+'СЕТ СН'!$H$5-'СЕТ СН'!$H$17</f>
        <v>3822.3497523599999</v>
      </c>
    </row>
    <row r="102" spans="1:25" ht="15.75" x14ac:dyDescent="0.2">
      <c r="A102" s="35">
        <f t="shared" si="2"/>
        <v>43543</v>
      </c>
      <c r="B102" s="36">
        <f>SUMIFS(СВЦЭМ!$C$33:$C$776,СВЦЭМ!$A$33:$A$776,$A102,СВЦЭМ!$B$33:$B$776,B$83)+'СЕТ СН'!$H$9+СВЦЭМ!$D$10+'СЕТ СН'!$H$5-'СЕТ СН'!$H$17</f>
        <v>3833.9304585999998</v>
      </c>
      <c r="C102" s="36">
        <f>SUMIFS(СВЦЭМ!$C$33:$C$776,СВЦЭМ!$A$33:$A$776,$A102,СВЦЭМ!$B$33:$B$776,C$83)+'СЕТ СН'!$H$9+СВЦЭМ!$D$10+'СЕТ СН'!$H$5-'СЕТ СН'!$H$17</f>
        <v>3855.5037089699999</v>
      </c>
      <c r="D102" s="36">
        <f>SUMIFS(СВЦЭМ!$C$33:$C$776,СВЦЭМ!$A$33:$A$776,$A102,СВЦЭМ!$B$33:$B$776,D$83)+'СЕТ СН'!$H$9+СВЦЭМ!$D$10+'СЕТ СН'!$H$5-'СЕТ СН'!$H$17</f>
        <v>3882.6180605</v>
      </c>
      <c r="E102" s="36">
        <f>SUMIFS(СВЦЭМ!$C$33:$C$776,СВЦЭМ!$A$33:$A$776,$A102,СВЦЭМ!$B$33:$B$776,E$83)+'СЕТ СН'!$H$9+СВЦЭМ!$D$10+'СЕТ СН'!$H$5-'СЕТ СН'!$H$17</f>
        <v>3911.2269639400001</v>
      </c>
      <c r="F102" s="36">
        <f>SUMIFS(СВЦЭМ!$C$33:$C$776,СВЦЭМ!$A$33:$A$776,$A102,СВЦЭМ!$B$33:$B$776,F$83)+'СЕТ СН'!$H$9+СВЦЭМ!$D$10+'СЕТ СН'!$H$5-'СЕТ СН'!$H$17</f>
        <v>3912.4060506599999</v>
      </c>
      <c r="G102" s="36">
        <f>SUMIFS(СВЦЭМ!$C$33:$C$776,СВЦЭМ!$A$33:$A$776,$A102,СВЦЭМ!$B$33:$B$776,G$83)+'СЕТ СН'!$H$9+СВЦЭМ!$D$10+'СЕТ СН'!$H$5-'СЕТ СН'!$H$17</f>
        <v>3882.3408544200001</v>
      </c>
      <c r="H102" s="36">
        <f>SUMIFS(СВЦЭМ!$C$33:$C$776,СВЦЭМ!$A$33:$A$776,$A102,СВЦЭМ!$B$33:$B$776,H$83)+'СЕТ СН'!$H$9+СВЦЭМ!$D$10+'СЕТ СН'!$H$5-'СЕТ СН'!$H$17</f>
        <v>3801.39798759</v>
      </c>
      <c r="I102" s="36">
        <f>SUMIFS(СВЦЭМ!$C$33:$C$776,СВЦЭМ!$A$33:$A$776,$A102,СВЦЭМ!$B$33:$B$776,I$83)+'СЕТ СН'!$H$9+СВЦЭМ!$D$10+'СЕТ СН'!$H$5-'СЕТ СН'!$H$17</f>
        <v>3728.2080986599999</v>
      </c>
      <c r="J102" s="36">
        <f>SUMIFS(СВЦЭМ!$C$33:$C$776,СВЦЭМ!$A$33:$A$776,$A102,СВЦЭМ!$B$33:$B$776,J$83)+'СЕТ СН'!$H$9+СВЦЭМ!$D$10+'СЕТ СН'!$H$5-'СЕТ СН'!$H$17</f>
        <v>3687.0211981100001</v>
      </c>
      <c r="K102" s="36">
        <f>SUMIFS(СВЦЭМ!$C$33:$C$776,СВЦЭМ!$A$33:$A$776,$A102,СВЦЭМ!$B$33:$B$776,K$83)+'СЕТ СН'!$H$9+СВЦЭМ!$D$10+'СЕТ СН'!$H$5-'СЕТ СН'!$H$17</f>
        <v>3658.4560643999998</v>
      </c>
      <c r="L102" s="36">
        <f>SUMIFS(СВЦЭМ!$C$33:$C$776,СВЦЭМ!$A$33:$A$776,$A102,СВЦЭМ!$B$33:$B$776,L$83)+'СЕТ СН'!$H$9+СВЦЭМ!$D$10+'СЕТ СН'!$H$5-'СЕТ СН'!$H$17</f>
        <v>3652.8456772199997</v>
      </c>
      <c r="M102" s="36">
        <f>SUMIFS(СВЦЭМ!$C$33:$C$776,СВЦЭМ!$A$33:$A$776,$A102,СВЦЭМ!$B$33:$B$776,M$83)+'СЕТ СН'!$H$9+СВЦЭМ!$D$10+'СЕТ СН'!$H$5-'СЕТ СН'!$H$17</f>
        <v>3701.2782959400001</v>
      </c>
      <c r="N102" s="36">
        <f>SUMIFS(СВЦЭМ!$C$33:$C$776,СВЦЭМ!$A$33:$A$776,$A102,СВЦЭМ!$B$33:$B$776,N$83)+'СЕТ СН'!$H$9+СВЦЭМ!$D$10+'СЕТ СН'!$H$5-'СЕТ СН'!$H$17</f>
        <v>3792.2494782200001</v>
      </c>
      <c r="O102" s="36">
        <f>SUMIFS(СВЦЭМ!$C$33:$C$776,СВЦЭМ!$A$33:$A$776,$A102,СВЦЭМ!$B$33:$B$776,O$83)+'СЕТ СН'!$H$9+СВЦЭМ!$D$10+'СЕТ СН'!$H$5-'СЕТ СН'!$H$17</f>
        <v>3811.6794253999997</v>
      </c>
      <c r="P102" s="36">
        <f>SUMIFS(СВЦЭМ!$C$33:$C$776,СВЦЭМ!$A$33:$A$776,$A102,СВЦЭМ!$B$33:$B$776,P$83)+'СЕТ СН'!$H$9+СВЦЭМ!$D$10+'СЕТ СН'!$H$5-'СЕТ СН'!$H$17</f>
        <v>3827.4981532100001</v>
      </c>
      <c r="Q102" s="36">
        <f>SUMIFS(СВЦЭМ!$C$33:$C$776,СВЦЭМ!$A$33:$A$776,$A102,СВЦЭМ!$B$33:$B$776,Q$83)+'СЕТ СН'!$H$9+СВЦЭМ!$D$10+'СЕТ СН'!$H$5-'СЕТ СН'!$H$17</f>
        <v>3848.40701451</v>
      </c>
      <c r="R102" s="36">
        <f>SUMIFS(СВЦЭМ!$C$33:$C$776,СВЦЭМ!$A$33:$A$776,$A102,СВЦЭМ!$B$33:$B$776,R$83)+'СЕТ СН'!$H$9+СВЦЭМ!$D$10+'СЕТ СН'!$H$5-'СЕТ СН'!$H$17</f>
        <v>3819.4824571599997</v>
      </c>
      <c r="S102" s="36">
        <f>SUMIFS(СВЦЭМ!$C$33:$C$776,СВЦЭМ!$A$33:$A$776,$A102,СВЦЭМ!$B$33:$B$776,S$83)+'СЕТ СН'!$H$9+СВЦЭМ!$D$10+'СЕТ СН'!$H$5-'СЕТ СН'!$H$17</f>
        <v>3750.52756924</v>
      </c>
      <c r="T102" s="36">
        <f>SUMIFS(СВЦЭМ!$C$33:$C$776,СВЦЭМ!$A$33:$A$776,$A102,СВЦЭМ!$B$33:$B$776,T$83)+'СЕТ СН'!$H$9+СВЦЭМ!$D$10+'СЕТ СН'!$H$5-'СЕТ СН'!$H$17</f>
        <v>3724.3264352799997</v>
      </c>
      <c r="U102" s="36">
        <f>SUMIFS(СВЦЭМ!$C$33:$C$776,СВЦЭМ!$A$33:$A$776,$A102,СВЦЭМ!$B$33:$B$776,U$83)+'СЕТ СН'!$H$9+СВЦЭМ!$D$10+'СЕТ СН'!$H$5-'СЕТ СН'!$H$17</f>
        <v>3685.2913683899997</v>
      </c>
      <c r="V102" s="36">
        <f>SUMIFS(СВЦЭМ!$C$33:$C$776,СВЦЭМ!$A$33:$A$776,$A102,СВЦЭМ!$B$33:$B$776,V$83)+'СЕТ СН'!$H$9+СВЦЭМ!$D$10+'СЕТ СН'!$H$5-'СЕТ СН'!$H$17</f>
        <v>3671.9935135799997</v>
      </c>
      <c r="W102" s="36">
        <f>SUMIFS(СВЦЭМ!$C$33:$C$776,СВЦЭМ!$A$33:$A$776,$A102,СВЦЭМ!$B$33:$B$776,W$83)+'СЕТ СН'!$H$9+СВЦЭМ!$D$10+'СЕТ СН'!$H$5-'СЕТ СН'!$H$17</f>
        <v>3687.7062361499998</v>
      </c>
      <c r="X102" s="36">
        <f>SUMIFS(СВЦЭМ!$C$33:$C$776,СВЦЭМ!$A$33:$A$776,$A102,СВЦЭМ!$B$33:$B$776,X$83)+'СЕТ СН'!$H$9+СВЦЭМ!$D$10+'СЕТ СН'!$H$5-'СЕТ СН'!$H$17</f>
        <v>3762.5312739199999</v>
      </c>
      <c r="Y102" s="36">
        <f>SUMIFS(СВЦЭМ!$C$33:$C$776,СВЦЭМ!$A$33:$A$776,$A102,СВЦЭМ!$B$33:$B$776,Y$83)+'СЕТ СН'!$H$9+СВЦЭМ!$D$10+'СЕТ СН'!$H$5-'СЕТ СН'!$H$17</f>
        <v>3831.44413007</v>
      </c>
    </row>
    <row r="103" spans="1:25" ht="15.75" x14ac:dyDescent="0.2">
      <c r="A103" s="35">
        <f t="shared" si="2"/>
        <v>43544</v>
      </c>
      <c r="B103" s="36">
        <f>SUMIFS(СВЦЭМ!$C$33:$C$776,СВЦЭМ!$A$33:$A$776,$A103,СВЦЭМ!$B$33:$B$776,B$83)+'СЕТ СН'!$H$9+СВЦЭМ!$D$10+'СЕТ СН'!$H$5-'СЕТ СН'!$H$17</f>
        <v>3851.5620703599998</v>
      </c>
      <c r="C103" s="36">
        <f>SUMIFS(СВЦЭМ!$C$33:$C$776,СВЦЭМ!$A$33:$A$776,$A103,СВЦЭМ!$B$33:$B$776,C$83)+'СЕТ СН'!$H$9+СВЦЭМ!$D$10+'СЕТ СН'!$H$5-'СЕТ СН'!$H$17</f>
        <v>3884.6704144199998</v>
      </c>
      <c r="D103" s="36">
        <f>SUMIFS(СВЦЭМ!$C$33:$C$776,СВЦЭМ!$A$33:$A$776,$A103,СВЦЭМ!$B$33:$B$776,D$83)+'СЕТ СН'!$H$9+СВЦЭМ!$D$10+'СЕТ СН'!$H$5-'СЕТ СН'!$H$17</f>
        <v>3862.1596014500001</v>
      </c>
      <c r="E103" s="36">
        <f>SUMIFS(СВЦЭМ!$C$33:$C$776,СВЦЭМ!$A$33:$A$776,$A103,СВЦЭМ!$B$33:$B$776,E$83)+'СЕТ СН'!$H$9+СВЦЭМ!$D$10+'СЕТ СН'!$H$5-'СЕТ СН'!$H$17</f>
        <v>3860.7825201400001</v>
      </c>
      <c r="F103" s="36">
        <f>SUMIFS(СВЦЭМ!$C$33:$C$776,СВЦЭМ!$A$33:$A$776,$A103,СВЦЭМ!$B$33:$B$776,F$83)+'СЕТ СН'!$H$9+СВЦЭМ!$D$10+'СЕТ СН'!$H$5-'СЕТ СН'!$H$17</f>
        <v>3873.9144937299998</v>
      </c>
      <c r="G103" s="36">
        <f>SUMIFS(СВЦЭМ!$C$33:$C$776,СВЦЭМ!$A$33:$A$776,$A103,СВЦЭМ!$B$33:$B$776,G$83)+'СЕТ СН'!$H$9+СВЦЭМ!$D$10+'СЕТ СН'!$H$5-'СЕТ СН'!$H$17</f>
        <v>3855.7175914599998</v>
      </c>
      <c r="H103" s="36">
        <f>SUMIFS(СВЦЭМ!$C$33:$C$776,СВЦЭМ!$A$33:$A$776,$A103,СВЦЭМ!$B$33:$B$776,H$83)+'СЕТ СН'!$H$9+СВЦЭМ!$D$10+'СЕТ СН'!$H$5-'СЕТ СН'!$H$17</f>
        <v>3806.7529532499998</v>
      </c>
      <c r="I103" s="36">
        <f>SUMIFS(СВЦЭМ!$C$33:$C$776,СВЦЭМ!$A$33:$A$776,$A103,СВЦЭМ!$B$33:$B$776,I$83)+'СЕТ СН'!$H$9+СВЦЭМ!$D$10+'СЕТ СН'!$H$5-'СЕТ СН'!$H$17</f>
        <v>3782.0109697499997</v>
      </c>
      <c r="J103" s="36">
        <f>SUMIFS(СВЦЭМ!$C$33:$C$776,СВЦЭМ!$A$33:$A$776,$A103,СВЦЭМ!$B$33:$B$776,J$83)+'СЕТ СН'!$H$9+СВЦЭМ!$D$10+'СЕТ СН'!$H$5-'СЕТ СН'!$H$17</f>
        <v>3714.98430293</v>
      </c>
      <c r="K103" s="36">
        <f>SUMIFS(СВЦЭМ!$C$33:$C$776,СВЦЭМ!$A$33:$A$776,$A103,СВЦЭМ!$B$33:$B$776,K$83)+'СЕТ СН'!$H$9+СВЦЭМ!$D$10+'СЕТ СН'!$H$5-'СЕТ СН'!$H$17</f>
        <v>3685.04366437</v>
      </c>
      <c r="L103" s="36">
        <f>SUMIFS(СВЦЭМ!$C$33:$C$776,СВЦЭМ!$A$33:$A$776,$A103,СВЦЭМ!$B$33:$B$776,L$83)+'СЕТ СН'!$H$9+СВЦЭМ!$D$10+'СЕТ СН'!$H$5-'СЕТ СН'!$H$17</f>
        <v>3684.82035632</v>
      </c>
      <c r="M103" s="36">
        <f>SUMIFS(СВЦЭМ!$C$33:$C$776,СВЦЭМ!$A$33:$A$776,$A103,СВЦЭМ!$B$33:$B$776,M$83)+'СЕТ СН'!$H$9+СВЦЭМ!$D$10+'СЕТ СН'!$H$5-'СЕТ СН'!$H$17</f>
        <v>3712.4617889000001</v>
      </c>
      <c r="N103" s="36">
        <f>SUMIFS(СВЦЭМ!$C$33:$C$776,СВЦЭМ!$A$33:$A$776,$A103,СВЦЭМ!$B$33:$B$776,N$83)+'СЕТ СН'!$H$9+СВЦЭМ!$D$10+'СЕТ СН'!$H$5-'СЕТ СН'!$H$17</f>
        <v>3746.4522677099999</v>
      </c>
      <c r="O103" s="36">
        <f>SUMIFS(СВЦЭМ!$C$33:$C$776,СВЦЭМ!$A$33:$A$776,$A103,СВЦЭМ!$B$33:$B$776,O$83)+'СЕТ СН'!$H$9+СВЦЭМ!$D$10+'СЕТ СН'!$H$5-'СЕТ СН'!$H$17</f>
        <v>3771.76581773</v>
      </c>
      <c r="P103" s="36">
        <f>SUMIFS(СВЦЭМ!$C$33:$C$776,СВЦЭМ!$A$33:$A$776,$A103,СВЦЭМ!$B$33:$B$776,P$83)+'СЕТ СН'!$H$9+СВЦЭМ!$D$10+'СЕТ СН'!$H$5-'СЕТ СН'!$H$17</f>
        <v>3780.9731979999997</v>
      </c>
      <c r="Q103" s="36">
        <f>SUMIFS(СВЦЭМ!$C$33:$C$776,СВЦЭМ!$A$33:$A$776,$A103,СВЦЭМ!$B$33:$B$776,Q$83)+'СЕТ СН'!$H$9+СВЦЭМ!$D$10+'СЕТ СН'!$H$5-'СЕТ СН'!$H$17</f>
        <v>3770.2061693400001</v>
      </c>
      <c r="R103" s="36">
        <f>SUMIFS(СВЦЭМ!$C$33:$C$776,СВЦЭМ!$A$33:$A$776,$A103,СВЦЭМ!$B$33:$B$776,R$83)+'СЕТ СН'!$H$9+СВЦЭМ!$D$10+'СЕТ СН'!$H$5-'СЕТ СН'!$H$17</f>
        <v>3739.8003227899999</v>
      </c>
      <c r="S103" s="36">
        <f>SUMIFS(СВЦЭМ!$C$33:$C$776,СВЦЭМ!$A$33:$A$776,$A103,СВЦЭМ!$B$33:$B$776,S$83)+'СЕТ СН'!$H$9+СВЦЭМ!$D$10+'СЕТ СН'!$H$5-'СЕТ СН'!$H$17</f>
        <v>3687.4158055799999</v>
      </c>
      <c r="T103" s="36">
        <f>SUMIFS(СВЦЭМ!$C$33:$C$776,СВЦЭМ!$A$33:$A$776,$A103,СВЦЭМ!$B$33:$B$776,T$83)+'СЕТ СН'!$H$9+СВЦЭМ!$D$10+'СЕТ СН'!$H$5-'СЕТ СН'!$H$17</f>
        <v>3674.5851218999996</v>
      </c>
      <c r="U103" s="36">
        <f>SUMIFS(СВЦЭМ!$C$33:$C$776,СВЦЭМ!$A$33:$A$776,$A103,СВЦЭМ!$B$33:$B$776,U$83)+'СЕТ СН'!$H$9+СВЦЭМ!$D$10+'СЕТ СН'!$H$5-'СЕТ СН'!$H$17</f>
        <v>3650.2007783999998</v>
      </c>
      <c r="V103" s="36">
        <f>SUMIFS(СВЦЭМ!$C$33:$C$776,СВЦЭМ!$A$33:$A$776,$A103,СВЦЭМ!$B$33:$B$776,V$83)+'СЕТ СН'!$H$9+СВЦЭМ!$D$10+'СЕТ СН'!$H$5-'СЕТ СН'!$H$17</f>
        <v>3638.6585739499997</v>
      </c>
      <c r="W103" s="36">
        <f>SUMIFS(СВЦЭМ!$C$33:$C$776,СВЦЭМ!$A$33:$A$776,$A103,СВЦЭМ!$B$33:$B$776,W$83)+'СЕТ СН'!$H$9+СВЦЭМ!$D$10+'СЕТ СН'!$H$5-'СЕТ СН'!$H$17</f>
        <v>3628.4598305999998</v>
      </c>
      <c r="X103" s="36">
        <f>SUMIFS(СВЦЭМ!$C$33:$C$776,СВЦЭМ!$A$33:$A$776,$A103,СВЦЭМ!$B$33:$B$776,X$83)+'СЕТ СН'!$H$9+СВЦЭМ!$D$10+'СЕТ СН'!$H$5-'СЕТ СН'!$H$17</f>
        <v>3674.86341971</v>
      </c>
      <c r="Y103" s="36">
        <f>SUMIFS(СВЦЭМ!$C$33:$C$776,СВЦЭМ!$A$33:$A$776,$A103,СВЦЭМ!$B$33:$B$776,Y$83)+'СЕТ СН'!$H$9+СВЦЭМ!$D$10+'СЕТ СН'!$H$5-'СЕТ СН'!$H$17</f>
        <v>3735.5337543199998</v>
      </c>
    </row>
    <row r="104" spans="1:25" ht="15.75" x14ac:dyDescent="0.2">
      <c r="A104" s="35">
        <f t="shared" si="2"/>
        <v>43545</v>
      </c>
      <c r="B104" s="36">
        <f>SUMIFS(СВЦЭМ!$C$33:$C$776,СВЦЭМ!$A$33:$A$776,$A104,СВЦЭМ!$B$33:$B$776,B$83)+'СЕТ СН'!$H$9+СВЦЭМ!$D$10+'СЕТ СН'!$H$5-'СЕТ СН'!$H$17</f>
        <v>3802.4935915299998</v>
      </c>
      <c r="C104" s="36">
        <f>SUMIFS(СВЦЭМ!$C$33:$C$776,СВЦЭМ!$A$33:$A$776,$A104,СВЦЭМ!$B$33:$B$776,C$83)+'СЕТ СН'!$H$9+СВЦЭМ!$D$10+'СЕТ СН'!$H$5-'СЕТ СН'!$H$17</f>
        <v>3831.1597211299995</v>
      </c>
      <c r="D104" s="36">
        <f>SUMIFS(СВЦЭМ!$C$33:$C$776,СВЦЭМ!$A$33:$A$776,$A104,СВЦЭМ!$B$33:$B$776,D$83)+'СЕТ СН'!$H$9+СВЦЭМ!$D$10+'СЕТ СН'!$H$5-'СЕТ СН'!$H$17</f>
        <v>3864.8626611899999</v>
      </c>
      <c r="E104" s="36">
        <f>SUMIFS(СВЦЭМ!$C$33:$C$776,СВЦЭМ!$A$33:$A$776,$A104,СВЦЭМ!$B$33:$B$776,E$83)+'СЕТ СН'!$H$9+СВЦЭМ!$D$10+'СЕТ СН'!$H$5-'СЕТ СН'!$H$17</f>
        <v>3873.2785365700001</v>
      </c>
      <c r="F104" s="36">
        <f>SUMIFS(СВЦЭМ!$C$33:$C$776,СВЦЭМ!$A$33:$A$776,$A104,СВЦЭМ!$B$33:$B$776,F$83)+'СЕТ СН'!$H$9+СВЦЭМ!$D$10+'СЕТ СН'!$H$5-'СЕТ СН'!$H$17</f>
        <v>3881.0449991099999</v>
      </c>
      <c r="G104" s="36">
        <f>SUMIFS(СВЦЭМ!$C$33:$C$776,СВЦЭМ!$A$33:$A$776,$A104,СВЦЭМ!$B$33:$B$776,G$83)+'СЕТ СН'!$H$9+СВЦЭМ!$D$10+'СЕТ СН'!$H$5-'СЕТ СН'!$H$17</f>
        <v>3848.0752962500001</v>
      </c>
      <c r="H104" s="36">
        <f>SUMIFS(СВЦЭМ!$C$33:$C$776,СВЦЭМ!$A$33:$A$776,$A104,СВЦЭМ!$B$33:$B$776,H$83)+'СЕТ СН'!$H$9+СВЦЭМ!$D$10+'СЕТ СН'!$H$5-'СЕТ СН'!$H$17</f>
        <v>3784.9856425499997</v>
      </c>
      <c r="I104" s="36">
        <f>SUMIFS(СВЦЭМ!$C$33:$C$776,СВЦЭМ!$A$33:$A$776,$A104,СВЦЭМ!$B$33:$B$776,I$83)+'СЕТ СН'!$H$9+СВЦЭМ!$D$10+'СЕТ СН'!$H$5-'СЕТ СН'!$H$17</f>
        <v>3723.3692333099998</v>
      </c>
      <c r="J104" s="36">
        <f>SUMIFS(СВЦЭМ!$C$33:$C$776,СВЦЭМ!$A$33:$A$776,$A104,СВЦЭМ!$B$33:$B$776,J$83)+'СЕТ СН'!$H$9+СВЦЭМ!$D$10+'СЕТ СН'!$H$5-'СЕТ СН'!$H$17</f>
        <v>3667.17796301</v>
      </c>
      <c r="K104" s="36">
        <f>SUMIFS(СВЦЭМ!$C$33:$C$776,СВЦЭМ!$A$33:$A$776,$A104,СВЦЭМ!$B$33:$B$776,K$83)+'СЕТ СН'!$H$9+СВЦЭМ!$D$10+'СЕТ СН'!$H$5-'СЕТ СН'!$H$17</f>
        <v>3656.1988564899998</v>
      </c>
      <c r="L104" s="36">
        <f>SUMIFS(СВЦЭМ!$C$33:$C$776,СВЦЭМ!$A$33:$A$776,$A104,СВЦЭМ!$B$33:$B$776,L$83)+'СЕТ СН'!$H$9+СВЦЭМ!$D$10+'СЕТ СН'!$H$5-'СЕТ СН'!$H$17</f>
        <v>3686.1779390199999</v>
      </c>
      <c r="M104" s="36">
        <f>SUMIFS(СВЦЭМ!$C$33:$C$776,СВЦЭМ!$A$33:$A$776,$A104,СВЦЭМ!$B$33:$B$776,M$83)+'СЕТ СН'!$H$9+СВЦЭМ!$D$10+'СЕТ СН'!$H$5-'СЕТ СН'!$H$17</f>
        <v>3736.7478659799999</v>
      </c>
      <c r="N104" s="36">
        <f>SUMIFS(СВЦЭМ!$C$33:$C$776,СВЦЭМ!$A$33:$A$776,$A104,СВЦЭМ!$B$33:$B$776,N$83)+'СЕТ СН'!$H$9+СВЦЭМ!$D$10+'СЕТ СН'!$H$5-'СЕТ СН'!$H$17</f>
        <v>3781.12185537</v>
      </c>
      <c r="O104" s="36">
        <f>SUMIFS(СВЦЭМ!$C$33:$C$776,СВЦЭМ!$A$33:$A$776,$A104,СВЦЭМ!$B$33:$B$776,O$83)+'СЕТ СН'!$H$9+СВЦЭМ!$D$10+'СЕТ СН'!$H$5-'СЕТ СН'!$H$17</f>
        <v>3809.5917854099998</v>
      </c>
      <c r="P104" s="36">
        <f>SUMIFS(СВЦЭМ!$C$33:$C$776,СВЦЭМ!$A$33:$A$776,$A104,СВЦЭМ!$B$33:$B$776,P$83)+'СЕТ СН'!$H$9+СВЦЭМ!$D$10+'СЕТ СН'!$H$5-'СЕТ СН'!$H$17</f>
        <v>3817.5055426399999</v>
      </c>
      <c r="Q104" s="36">
        <f>SUMIFS(СВЦЭМ!$C$33:$C$776,СВЦЭМ!$A$33:$A$776,$A104,СВЦЭМ!$B$33:$B$776,Q$83)+'СЕТ СН'!$H$9+СВЦЭМ!$D$10+'СЕТ СН'!$H$5-'СЕТ СН'!$H$17</f>
        <v>3814.2325582899998</v>
      </c>
      <c r="R104" s="36">
        <f>SUMIFS(СВЦЭМ!$C$33:$C$776,СВЦЭМ!$A$33:$A$776,$A104,СВЦЭМ!$B$33:$B$776,R$83)+'СЕТ СН'!$H$9+СВЦЭМ!$D$10+'СЕТ СН'!$H$5-'СЕТ СН'!$H$17</f>
        <v>3790.7254087199999</v>
      </c>
      <c r="S104" s="36">
        <f>SUMIFS(СВЦЭМ!$C$33:$C$776,СВЦЭМ!$A$33:$A$776,$A104,СВЦЭМ!$B$33:$B$776,S$83)+'СЕТ СН'!$H$9+СВЦЭМ!$D$10+'СЕТ СН'!$H$5-'СЕТ СН'!$H$17</f>
        <v>3722.3058500799998</v>
      </c>
      <c r="T104" s="36">
        <f>SUMIFS(СВЦЭМ!$C$33:$C$776,СВЦЭМ!$A$33:$A$776,$A104,СВЦЭМ!$B$33:$B$776,T$83)+'СЕТ СН'!$H$9+СВЦЭМ!$D$10+'СЕТ СН'!$H$5-'СЕТ СН'!$H$17</f>
        <v>3673.4446222199999</v>
      </c>
      <c r="U104" s="36">
        <f>SUMIFS(СВЦЭМ!$C$33:$C$776,СВЦЭМ!$A$33:$A$776,$A104,СВЦЭМ!$B$33:$B$776,U$83)+'СЕТ СН'!$H$9+СВЦЭМ!$D$10+'СЕТ СН'!$H$5-'СЕТ СН'!$H$17</f>
        <v>3640.0215199099998</v>
      </c>
      <c r="V104" s="36">
        <f>SUMIFS(СВЦЭМ!$C$33:$C$776,СВЦЭМ!$A$33:$A$776,$A104,СВЦЭМ!$B$33:$B$776,V$83)+'СЕТ СН'!$H$9+СВЦЭМ!$D$10+'СЕТ СН'!$H$5-'СЕТ СН'!$H$17</f>
        <v>3643.5749450599997</v>
      </c>
      <c r="W104" s="36">
        <f>SUMIFS(СВЦЭМ!$C$33:$C$776,СВЦЭМ!$A$33:$A$776,$A104,СВЦЭМ!$B$33:$B$776,W$83)+'СЕТ СН'!$H$9+СВЦЭМ!$D$10+'СЕТ СН'!$H$5-'СЕТ СН'!$H$17</f>
        <v>3656.6622256800001</v>
      </c>
      <c r="X104" s="36">
        <f>SUMIFS(СВЦЭМ!$C$33:$C$776,СВЦЭМ!$A$33:$A$776,$A104,СВЦЭМ!$B$33:$B$776,X$83)+'СЕТ СН'!$H$9+СВЦЭМ!$D$10+'СЕТ СН'!$H$5-'СЕТ СН'!$H$17</f>
        <v>3733.9683956999997</v>
      </c>
      <c r="Y104" s="36">
        <f>SUMIFS(СВЦЭМ!$C$33:$C$776,СВЦЭМ!$A$33:$A$776,$A104,СВЦЭМ!$B$33:$B$776,Y$83)+'СЕТ СН'!$H$9+СВЦЭМ!$D$10+'СЕТ СН'!$H$5-'СЕТ СН'!$H$17</f>
        <v>3798.9937101299997</v>
      </c>
    </row>
    <row r="105" spans="1:25" ht="15.75" x14ac:dyDescent="0.2">
      <c r="A105" s="35">
        <f t="shared" si="2"/>
        <v>43546</v>
      </c>
      <c r="B105" s="36">
        <f>SUMIFS(СВЦЭМ!$C$33:$C$776,СВЦЭМ!$A$33:$A$776,$A105,СВЦЭМ!$B$33:$B$776,B$83)+'СЕТ СН'!$H$9+СВЦЭМ!$D$10+'СЕТ СН'!$H$5-'СЕТ СН'!$H$17</f>
        <v>3826.6861287199999</v>
      </c>
      <c r="C105" s="36">
        <f>SUMIFS(СВЦЭМ!$C$33:$C$776,СВЦЭМ!$A$33:$A$776,$A105,СВЦЭМ!$B$33:$B$776,C$83)+'СЕТ СН'!$H$9+СВЦЭМ!$D$10+'СЕТ СН'!$H$5-'СЕТ СН'!$H$17</f>
        <v>3887.3749444499999</v>
      </c>
      <c r="D105" s="36">
        <f>SUMIFS(СВЦЭМ!$C$33:$C$776,СВЦЭМ!$A$33:$A$776,$A105,СВЦЭМ!$B$33:$B$776,D$83)+'СЕТ СН'!$H$9+СВЦЭМ!$D$10+'СЕТ СН'!$H$5-'СЕТ СН'!$H$17</f>
        <v>3880.2991550699999</v>
      </c>
      <c r="E105" s="36">
        <f>SUMIFS(СВЦЭМ!$C$33:$C$776,СВЦЭМ!$A$33:$A$776,$A105,СВЦЭМ!$B$33:$B$776,E$83)+'СЕТ СН'!$H$9+СВЦЭМ!$D$10+'СЕТ СН'!$H$5-'СЕТ СН'!$H$17</f>
        <v>3882.9638249899999</v>
      </c>
      <c r="F105" s="36">
        <f>SUMIFS(СВЦЭМ!$C$33:$C$776,СВЦЭМ!$A$33:$A$776,$A105,СВЦЭМ!$B$33:$B$776,F$83)+'СЕТ СН'!$H$9+СВЦЭМ!$D$10+'СЕТ СН'!$H$5-'СЕТ СН'!$H$17</f>
        <v>3886.8477671699998</v>
      </c>
      <c r="G105" s="36">
        <f>SUMIFS(СВЦЭМ!$C$33:$C$776,СВЦЭМ!$A$33:$A$776,$A105,СВЦЭМ!$B$33:$B$776,G$83)+'СЕТ СН'!$H$9+СВЦЭМ!$D$10+'СЕТ СН'!$H$5-'СЕТ СН'!$H$17</f>
        <v>3878.15142156</v>
      </c>
      <c r="H105" s="36">
        <f>SUMIFS(СВЦЭМ!$C$33:$C$776,СВЦЭМ!$A$33:$A$776,$A105,СВЦЭМ!$B$33:$B$776,H$83)+'СЕТ СН'!$H$9+СВЦЭМ!$D$10+'СЕТ СН'!$H$5-'СЕТ СН'!$H$17</f>
        <v>3812.8254752099997</v>
      </c>
      <c r="I105" s="36">
        <f>SUMIFS(СВЦЭМ!$C$33:$C$776,СВЦЭМ!$A$33:$A$776,$A105,СВЦЭМ!$B$33:$B$776,I$83)+'СЕТ СН'!$H$9+СВЦЭМ!$D$10+'СЕТ СН'!$H$5-'СЕТ СН'!$H$17</f>
        <v>3759.4586886799998</v>
      </c>
      <c r="J105" s="36">
        <f>SUMIFS(СВЦЭМ!$C$33:$C$776,СВЦЭМ!$A$33:$A$776,$A105,СВЦЭМ!$B$33:$B$776,J$83)+'СЕТ СН'!$H$9+СВЦЭМ!$D$10+'СЕТ СН'!$H$5-'СЕТ СН'!$H$17</f>
        <v>3729.91202561</v>
      </c>
      <c r="K105" s="36">
        <f>SUMIFS(СВЦЭМ!$C$33:$C$776,СВЦЭМ!$A$33:$A$776,$A105,СВЦЭМ!$B$33:$B$776,K$83)+'СЕТ СН'!$H$9+СВЦЭМ!$D$10+'СЕТ СН'!$H$5-'СЕТ СН'!$H$17</f>
        <v>3704.7497999999996</v>
      </c>
      <c r="L105" s="36">
        <f>SUMIFS(СВЦЭМ!$C$33:$C$776,СВЦЭМ!$A$33:$A$776,$A105,СВЦЭМ!$B$33:$B$776,L$83)+'СЕТ СН'!$H$9+СВЦЭМ!$D$10+'СЕТ СН'!$H$5-'СЕТ СН'!$H$17</f>
        <v>3711.4657192899999</v>
      </c>
      <c r="M105" s="36">
        <f>SUMIFS(СВЦЭМ!$C$33:$C$776,СВЦЭМ!$A$33:$A$776,$A105,СВЦЭМ!$B$33:$B$776,M$83)+'СЕТ СН'!$H$9+СВЦЭМ!$D$10+'СЕТ СН'!$H$5-'СЕТ СН'!$H$17</f>
        <v>3738.0407000599998</v>
      </c>
      <c r="N105" s="36">
        <f>SUMIFS(СВЦЭМ!$C$33:$C$776,СВЦЭМ!$A$33:$A$776,$A105,СВЦЭМ!$B$33:$B$776,N$83)+'СЕТ СН'!$H$9+СВЦЭМ!$D$10+'СЕТ СН'!$H$5-'СЕТ СН'!$H$17</f>
        <v>3749.0590045999998</v>
      </c>
      <c r="O105" s="36">
        <f>SUMIFS(СВЦЭМ!$C$33:$C$776,СВЦЭМ!$A$33:$A$776,$A105,СВЦЭМ!$B$33:$B$776,O$83)+'СЕТ СН'!$H$9+СВЦЭМ!$D$10+'СЕТ СН'!$H$5-'СЕТ СН'!$H$17</f>
        <v>3749.1196472499996</v>
      </c>
      <c r="P105" s="36">
        <f>SUMIFS(СВЦЭМ!$C$33:$C$776,СВЦЭМ!$A$33:$A$776,$A105,СВЦЭМ!$B$33:$B$776,P$83)+'СЕТ СН'!$H$9+СВЦЭМ!$D$10+'СЕТ СН'!$H$5-'СЕТ СН'!$H$17</f>
        <v>3750.4683691399996</v>
      </c>
      <c r="Q105" s="36">
        <f>SUMIFS(СВЦЭМ!$C$33:$C$776,СВЦЭМ!$A$33:$A$776,$A105,СВЦЭМ!$B$33:$B$776,Q$83)+'СЕТ СН'!$H$9+СВЦЭМ!$D$10+'СЕТ СН'!$H$5-'СЕТ СН'!$H$17</f>
        <v>3754.5805907199997</v>
      </c>
      <c r="R105" s="36">
        <f>SUMIFS(СВЦЭМ!$C$33:$C$776,СВЦЭМ!$A$33:$A$776,$A105,СВЦЭМ!$B$33:$B$776,R$83)+'СЕТ СН'!$H$9+СВЦЭМ!$D$10+'СЕТ СН'!$H$5-'СЕТ СН'!$H$17</f>
        <v>3742.9829539699999</v>
      </c>
      <c r="S105" s="36">
        <f>SUMIFS(СВЦЭМ!$C$33:$C$776,СВЦЭМ!$A$33:$A$776,$A105,СВЦЭМ!$B$33:$B$776,S$83)+'СЕТ СН'!$H$9+СВЦЭМ!$D$10+'СЕТ СН'!$H$5-'СЕТ СН'!$H$17</f>
        <v>3699.4243735699997</v>
      </c>
      <c r="T105" s="36">
        <f>SUMIFS(СВЦЭМ!$C$33:$C$776,СВЦЭМ!$A$33:$A$776,$A105,СВЦЭМ!$B$33:$B$776,T$83)+'СЕТ СН'!$H$9+СВЦЭМ!$D$10+'СЕТ СН'!$H$5-'СЕТ СН'!$H$17</f>
        <v>3671.0269603799998</v>
      </c>
      <c r="U105" s="36">
        <f>SUMIFS(СВЦЭМ!$C$33:$C$776,СВЦЭМ!$A$33:$A$776,$A105,СВЦЭМ!$B$33:$B$776,U$83)+'СЕТ СН'!$H$9+СВЦЭМ!$D$10+'СЕТ СН'!$H$5-'СЕТ СН'!$H$17</f>
        <v>3665.7572565699998</v>
      </c>
      <c r="V105" s="36">
        <f>SUMIFS(СВЦЭМ!$C$33:$C$776,СВЦЭМ!$A$33:$A$776,$A105,СВЦЭМ!$B$33:$B$776,V$83)+'СЕТ СН'!$H$9+СВЦЭМ!$D$10+'СЕТ СН'!$H$5-'СЕТ СН'!$H$17</f>
        <v>3671.7241140400001</v>
      </c>
      <c r="W105" s="36">
        <f>SUMIFS(СВЦЭМ!$C$33:$C$776,СВЦЭМ!$A$33:$A$776,$A105,СВЦЭМ!$B$33:$B$776,W$83)+'СЕТ СН'!$H$9+СВЦЭМ!$D$10+'СЕТ СН'!$H$5-'СЕТ СН'!$H$17</f>
        <v>3670.4482257499999</v>
      </c>
      <c r="X105" s="36">
        <f>SUMIFS(СВЦЭМ!$C$33:$C$776,СВЦЭМ!$A$33:$A$776,$A105,СВЦЭМ!$B$33:$B$776,X$83)+'СЕТ СН'!$H$9+СВЦЭМ!$D$10+'СЕТ СН'!$H$5-'СЕТ СН'!$H$17</f>
        <v>3721.1697452199996</v>
      </c>
      <c r="Y105" s="36">
        <f>SUMIFS(СВЦЭМ!$C$33:$C$776,СВЦЭМ!$A$33:$A$776,$A105,СВЦЭМ!$B$33:$B$776,Y$83)+'СЕТ СН'!$H$9+СВЦЭМ!$D$10+'СЕТ СН'!$H$5-'СЕТ СН'!$H$17</f>
        <v>3778.1971297599998</v>
      </c>
    </row>
    <row r="106" spans="1:25" ht="15.75" x14ac:dyDescent="0.2">
      <c r="A106" s="35">
        <f t="shared" si="2"/>
        <v>43547</v>
      </c>
      <c r="B106" s="36">
        <f>SUMIFS(СВЦЭМ!$C$33:$C$776,СВЦЭМ!$A$33:$A$776,$A106,СВЦЭМ!$B$33:$B$776,B$83)+'СЕТ СН'!$H$9+СВЦЭМ!$D$10+'СЕТ СН'!$H$5-'СЕТ СН'!$H$17</f>
        <v>3770.8979979999999</v>
      </c>
      <c r="C106" s="36">
        <f>SUMIFS(СВЦЭМ!$C$33:$C$776,СВЦЭМ!$A$33:$A$776,$A106,СВЦЭМ!$B$33:$B$776,C$83)+'СЕТ СН'!$H$9+СВЦЭМ!$D$10+'СЕТ СН'!$H$5-'СЕТ СН'!$H$17</f>
        <v>3804.8248614899999</v>
      </c>
      <c r="D106" s="36">
        <f>SUMIFS(СВЦЭМ!$C$33:$C$776,СВЦЭМ!$A$33:$A$776,$A106,СВЦЭМ!$B$33:$B$776,D$83)+'СЕТ СН'!$H$9+СВЦЭМ!$D$10+'СЕТ СН'!$H$5-'СЕТ СН'!$H$17</f>
        <v>3830.6410014899998</v>
      </c>
      <c r="E106" s="36">
        <f>SUMIFS(СВЦЭМ!$C$33:$C$776,СВЦЭМ!$A$33:$A$776,$A106,СВЦЭМ!$B$33:$B$776,E$83)+'СЕТ СН'!$H$9+СВЦЭМ!$D$10+'СЕТ СН'!$H$5-'СЕТ СН'!$H$17</f>
        <v>3840.9411067199999</v>
      </c>
      <c r="F106" s="36">
        <f>SUMIFS(СВЦЭМ!$C$33:$C$776,СВЦЭМ!$A$33:$A$776,$A106,СВЦЭМ!$B$33:$B$776,F$83)+'СЕТ СН'!$H$9+СВЦЭМ!$D$10+'СЕТ СН'!$H$5-'СЕТ СН'!$H$17</f>
        <v>3835.1168151599995</v>
      </c>
      <c r="G106" s="36">
        <f>SUMIFS(СВЦЭМ!$C$33:$C$776,СВЦЭМ!$A$33:$A$776,$A106,СВЦЭМ!$B$33:$B$776,G$83)+'СЕТ СН'!$H$9+СВЦЭМ!$D$10+'СЕТ СН'!$H$5-'СЕТ СН'!$H$17</f>
        <v>3848.1020472700002</v>
      </c>
      <c r="H106" s="36">
        <f>SUMIFS(СВЦЭМ!$C$33:$C$776,СВЦЭМ!$A$33:$A$776,$A106,СВЦЭМ!$B$33:$B$776,H$83)+'СЕТ СН'!$H$9+СВЦЭМ!$D$10+'СЕТ СН'!$H$5-'СЕТ СН'!$H$17</f>
        <v>3858.9359945799997</v>
      </c>
      <c r="I106" s="36">
        <f>SUMIFS(СВЦЭМ!$C$33:$C$776,СВЦЭМ!$A$33:$A$776,$A106,СВЦЭМ!$B$33:$B$776,I$83)+'СЕТ СН'!$H$9+СВЦЭМ!$D$10+'СЕТ СН'!$H$5-'СЕТ СН'!$H$17</f>
        <v>3874.0778306499997</v>
      </c>
      <c r="J106" s="36">
        <f>SUMIFS(СВЦЭМ!$C$33:$C$776,СВЦЭМ!$A$33:$A$776,$A106,СВЦЭМ!$B$33:$B$776,J$83)+'СЕТ СН'!$H$9+СВЦЭМ!$D$10+'СЕТ СН'!$H$5-'СЕТ СН'!$H$17</f>
        <v>3814.6497834100001</v>
      </c>
      <c r="K106" s="36">
        <f>SUMIFS(СВЦЭМ!$C$33:$C$776,СВЦЭМ!$A$33:$A$776,$A106,СВЦЭМ!$B$33:$B$776,K$83)+'СЕТ СН'!$H$9+СВЦЭМ!$D$10+'СЕТ СН'!$H$5-'СЕТ СН'!$H$17</f>
        <v>3757.6224606799997</v>
      </c>
      <c r="L106" s="36">
        <f>SUMIFS(СВЦЭМ!$C$33:$C$776,СВЦЭМ!$A$33:$A$776,$A106,СВЦЭМ!$B$33:$B$776,L$83)+'СЕТ СН'!$H$9+СВЦЭМ!$D$10+'СЕТ СН'!$H$5-'СЕТ СН'!$H$17</f>
        <v>3747.7496510599999</v>
      </c>
      <c r="M106" s="36">
        <f>SUMIFS(СВЦЭМ!$C$33:$C$776,СВЦЭМ!$A$33:$A$776,$A106,СВЦЭМ!$B$33:$B$776,M$83)+'СЕТ СН'!$H$9+СВЦЭМ!$D$10+'СЕТ СН'!$H$5-'СЕТ СН'!$H$17</f>
        <v>3786.8301832299999</v>
      </c>
      <c r="N106" s="36">
        <f>SUMIFS(СВЦЭМ!$C$33:$C$776,СВЦЭМ!$A$33:$A$776,$A106,СВЦЭМ!$B$33:$B$776,N$83)+'СЕТ СН'!$H$9+СВЦЭМ!$D$10+'СЕТ СН'!$H$5-'СЕТ СН'!$H$17</f>
        <v>3798.8207522899997</v>
      </c>
      <c r="O106" s="36">
        <f>SUMIFS(СВЦЭМ!$C$33:$C$776,СВЦЭМ!$A$33:$A$776,$A106,СВЦЭМ!$B$33:$B$776,O$83)+'СЕТ СН'!$H$9+СВЦЭМ!$D$10+'СЕТ СН'!$H$5-'СЕТ СН'!$H$17</f>
        <v>3788.4054974599999</v>
      </c>
      <c r="P106" s="36">
        <f>SUMIFS(СВЦЭМ!$C$33:$C$776,СВЦЭМ!$A$33:$A$776,$A106,СВЦЭМ!$B$33:$B$776,P$83)+'СЕТ СН'!$H$9+СВЦЭМ!$D$10+'СЕТ СН'!$H$5-'СЕТ СН'!$H$17</f>
        <v>3794.7022005299996</v>
      </c>
      <c r="Q106" s="36">
        <f>SUMIFS(СВЦЭМ!$C$33:$C$776,СВЦЭМ!$A$33:$A$776,$A106,СВЦЭМ!$B$33:$B$776,Q$83)+'СЕТ СН'!$H$9+СВЦЭМ!$D$10+'СЕТ СН'!$H$5-'СЕТ СН'!$H$17</f>
        <v>3800.62511632</v>
      </c>
      <c r="R106" s="36">
        <f>SUMIFS(СВЦЭМ!$C$33:$C$776,СВЦЭМ!$A$33:$A$776,$A106,СВЦЭМ!$B$33:$B$776,R$83)+'СЕТ СН'!$H$9+СВЦЭМ!$D$10+'СЕТ СН'!$H$5-'СЕТ СН'!$H$17</f>
        <v>3764.8161565999999</v>
      </c>
      <c r="S106" s="36">
        <f>SUMIFS(СВЦЭМ!$C$33:$C$776,СВЦЭМ!$A$33:$A$776,$A106,СВЦЭМ!$B$33:$B$776,S$83)+'СЕТ СН'!$H$9+СВЦЭМ!$D$10+'СЕТ СН'!$H$5-'СЕТ СН'!$H$17</f>
        <v>3717.19502186</v>
      </c>
      <c r="T106" s="36">
        <f>SUMIFS(СВЦЭМ!$C$33:$C$776,СВЦЭМ!$A$33:$A$776,$A106,СВЦЭМ!$B$33:$B$776,T$83)+'СЕТ СН'!$H$9+СВЦЭМ!$D$10+'СЕТ СН'!$H$5-'СЕТ СН'!$H$17</f>
        <v>3707.4124814500001</v>
      </c>
      <c r="U106" s="36">
        <f>SUMIFS(СВЦЭМ!$C$33:$C$776,СВЦЭМ!$A$33:$A$776,$A106,СВЦЭМ!$B$33:$B$776,U$83)+'СЕТ СН'!$H$9+СВЦЭМ!$D$10+'СЕТ СН'!$H$5-'СЕТ СН'!$H$17</f>
        <v>3698.96909353</v>
      </c>
      <c r="V106" s="36">
        <f>SUMIFS(СВЦЭМ!$C$33:$C$776,СВЦЭМ!$A$33:$A$776,$A106,СВЦЭМ!$B$33:$B$776,V$83)+'СЕТ СН'!$H$9+СВЦЭМ!$D$10+'СЕТ СН'!$H$5-'СЕТ СН'!$H$17</f>
        <v>3700.36785319</v>
      </c>
      <c r="W106" s="36">
        <f>SUMIFS(СВЦЭМ!$C$33:$C$776,СВЦЭМ!$A$33:$A$776,$A106,СВЦЭМ!$B$33:$B$776,W$83)+'СЕТ СН'!$H$9+СВЦЭМ!$D$10+'СЕТ СН'!$H$5-'СЕТ СН'!$H$17</f>
        <v>3699.3945193599998</v>
      </c>
      <c r="X106" s="36">
        <f>SUMIFS(СВЦЭМ!$C$33:$C$776,СВЦЭМ!$A$33:$A$776,$A106,СВЦЭМ!$B$33:$B$776,X$83)+'СЕТ СН'!$H$9+СВЦЭМ!$D$10+'СЕТ СН'!$H$5-'СЕТ СН'!$H$17</f>
        <v>3742.19643761</v>
      </c>
      <c r="Y106" s="36">
        <f>SUMIFS(СВЦЭМ!$C$33:$C$776,СВЦЭМ!$A$33:$A$776,$A106,СВЦЭМ!$B$33:$B$776,Y$83)+'СЕТ СН'!$H$9+СВЦЭМ!$D$10+'СЕТ СН'!$H$5-'СЕТ СН'!$H$17</f>
        <v>3813.3465341199999</v>
      </c>
    </row>
    <row r="107" spans="1:25" ht="15.75" x14ac:dyDescent="0.2">
      <c r="A107" s="35">
        <f t="shared" si="2"/>
        <v>43548</v>
      </c>
      <c r="B107" s="36">
        <f>SUMIFS(СВЦЭМ!$C$33:$C$776,СВЦЭМ!$A$33:$A$776,$A107,СВЦЭМ!$B$33:$B$776,B$83)+'СЕТ СН'!$H$9+СВЦЭМ!$D$10+'СЕТ СН'!$H$5-'СЕТ СН'!$H$17</f>
        <v>3788.68131124</v>
      </c>
      <c r="C107" s="36">
        <f>SUMIFS(СВЦЭМ!$C$33:$C$776,СВЦЭМ!$A$33:$A$776,$A107,СВЦЭМ!$B$33:$B$776,C$83)+'СЕТ СН'!$H$9+СВЦЭМ!$D$10+'СЕТ СН'!$H$5-'СЕТ СН'!$H$17</f>
        <v>3808.3984039099996</v>
      </c>
      <c r="D107" s="36">
        <f>SUMIFS(СВЦЭМ!$C$33:$C$776,СВЦЭМ!$A$33:$A$776,$A107,СВЦЭМ!$B$33:$B$776,D$83)+'СЕТ СН'!$H$9+СВЦЭМ!$D$10+'СЕТ СН'!$H$5-'СЕТ СН'!$H$17</f>
        <v>3901.1073193299999</v>
      </c>
      <c r="E107" s="36">
        <f>SUMIFS(СВЦЭМ!$C$33:$C$776,СВЦЭМ!$A$33:$A$776,$A107,СВЦЭМ!$B$33:$B$776,E$83)+'СЕТ СН'!$H$9+СВЦЭМ!$D$10+'СЕТ СН'!$H$5-'СЕТ СН'!$H$17</f>
        <v>3902.1919015499998</v>
      </c>
      <c r="F107" s="36">
        <f>SUMIFS(СВЦЭМ!$C$33:$C$776,СВЦЭМ!$A$33:$A$776,$A107,СВЦЭМ!$B$33:$B$776,F$83)+'СЕТ СН'!$H$9+СВЦЭМ!$D$10+'СЕТ СН'!$H$5-'СЕТ СН'!$H$17</f>
        <v>3886.77694832</v>
      </c>
      <c r="G107" s="36">
        <f>SUMIFS(СВЦЭМ!$C$33:$C$776,СВЦЭМ!$A$33:$A$776,$A107,СВЦЭМ!$B$33:$B$776,G$83)+'СЕТ СН'!$H$9+СВЦЭМ!$D$10+'СЕТ СН'!$H$5-'СЕТ СН'!$H$17</f>
        <v>3884.9929693499998</v>
      </c>
      <c r="H107" s="36">
        <f>SUMIFS(СВЦЭМ!$C$33:$C$776,СВЦЭМ!$A$33:$A$776,$A107,СВЦЭМ!$B$33:$B$776,H$83)+'СЕТ СН'!$H$9+СВЦЭМ!$D$10+'СЕТ СН'!$H$5-'СЕТ СН'!$H$17</f>
        <v>3873.6878857299998</v>
      </c>
      <c r="I107" s="36">
        <f>SUMIFS(СВЦЭМ!$C$33:$C$776,СВЦЭМ!$A$33:$A$776,$A107,СВЦЭМ!$B$33:$B$776,I$83)+'СЕТ СН'!$H$9+СВЦЭМ!$D$10+'СЕТ СН'!$H$5-'СЕТ СН'!$H$17</f>
        <v>3826.0527247</v>
      </c>
      <c r="J107" s="36">
        <f>SUMIFS(СВЦЭМ!$C$33:$C$776,СВЦЭМ!$A$33:$A$776,$A107,СВЦЭМ!$B$33:$B$776,J$83)+'СЕТ СН'!$H$9+СВЦЭМ!$D$10+'СЕТ СН'!$H$5-'СЕТ СН'!$H$17</f>
        <v>3796.8303199699999</v>
      </c>
      <c r="K107" s="36">
        <f>SUMIFS(СВЦЭМ!$C$33:$C$776,СВЦЭМ!$A$33:$A$776,$A107,СВЦЭМ!$B$33:$B$776,K$83)+'СЕТ СН'!$H$9+СВЦЭМ!$D$10+'СЕТ СН'!$H$5-'СЕТ СН'!$H$17</f>
        <v>3758.4651443799999</v>
      </c>
      <c r="L107" s="36">
        <f>SUMIFS(СВЦЭМ!$C$33:$C$776,СВЦЭМ!$A$33:$A$776,$A107,СВЦЭМ!$B$33:$B$776,L$83)+'СЕТ СН'!$H$9+СВЦЭМ!$D$10+'СЕТ СН'!$H$5-'СЕТ СН'!$H$17</f>
        <v>3750.4246432299997</v>
      </c>
      <c r="M107" s="36">
        <f>SUMIFS(СВЦЭМ!$C$33:$C$776,СВЦЭМ!$A$33:$A$776,$A107,СВЦЭМ!$B$33:$B$776,M$83)+'СЕТ СН'!$H$9+СВЦЭМ!$D$10+'СЕТ СН'!$H$5-'СЕТ СН'!$H$17</f>
        <v>3730.0702484999997</v>
      </c>
      <c r="N107" s="36">
        <f>SUMIFS(СВЦЭМ!$C$33:$C$776,СВЦЭМ!$A$33:$A$776,$A107,СВЦЭМ!$B$33:$B$776,N$83)+'СЕТ СН'!$H$9+СВЦЭМ!$D$10+'СЕТ СН'!$H$5-'СЕТ СН'!$H$17</f>
        <v>3714.7999359799996</v>
      </c>
      <c r="O107" s="36">
        <f>SUMIFS(СВЦЭМ!$C$33:$C$776,СВЦЭМ!$A$33:$A$776,$A107,СВЦЭМ!$B$33:$B$776,O$83)+'СЕТ СН'!$H$9+СВЦЭМ!$D$10+'СЕТ СН'!$H$5-'СЕТ СН'!$H$17</f>
        <v>3717.4075435999998</v>
      </c>
      <c r="P107" s="36">
        <f>SUMIFS(СВЦЭМ!$C$33:$C$776,СВЦЭМ!$A$33:$A$776,$A107,СВЦЭМ!$B$33:$B$776,P$83)+'СЕТ СН'!$H$9+СВЦЭМ!$D$10+'СЕТ СН'!$H$5-'СЕТ СН'!$H$17</f>
        <v>3751.4711479499997</v>
      </c>
      <c r="Q107" s="36">
        <f>SUMIFS(СВЦЭМ!$C$33:$C$776,СВЦЭМ!$A$33:$A$776,$A107,СВЦЭМ!$B$33:$B$776,Q$83)+'СЕТ СН'!$H$9+СВЦЭМ!$D$10+'СЕТ СН'!$H$5-'СЕТ СН'!$H$17</f>
        <v>3770.7156291699998</v>
      </c>
      <c r="R107" s="36">
        <f>SUMIFS(СВЦЭМ!$C$33:$C$776,СВЦЭМ!$A$33:$A$776,$A107,СВЦЭМ!$B$33:$B$776,R$83)+'СЕТ СН'!$H$9+СВЦЭМ!$D$10+'СЕТ СН'!$H$5-'СЕТ СН'!$H$17</f>
        <v>3758.8398944699998</v>
      </c>
      <c r="S107" s="36">
        <f>SUMIFS(СВЦЭМ!$C$33:$C$776,СВЦЭМ!$A$33:$A$776,$A107,СВЦЭМ!$B$33:$B$776,S$83)+'СЕТ СН'!$H$9+СВЦЭМ!$D$10+'СЕТ СН'!$H$5-'СЕТ СН'!$H$17</f>
        <v>3737.1261329499998</v>
      </c>
      <c r="T107" s="36">
        <f>SUMIFS(СВЦЭМ!$C$33:$C$776,СВЦЭМ!$A$33:$A$776,$A107,СВЦЭМ!$B$33:$B$776,T$83)+'СЕТ СН'!$H$9+СВЦЭМ!$D$10+'СЕТ СН'!$H$5-'СЕТ СН'!$H$17</f>
        <v>3726.2417426900001</v>
      </c>
      <c r="U107" s="36">
        <f>SUMIFS(СВЦЭМ!$C$33:$C$776,СВЦЭМ!$A$33:$A$776,$A107,СВЦЭМ!$B$33:$B$776,U$83)+'СЕТ СН'!$H$9+СВЦЭМ!$D$10+'СЕТ СН'!$H$5-'СЕТ СН'!$H$17</f>
        <v>3694.52199931</v>
      </c>
      <c r="V107" s="36">
        <f>SUMIFS(СВЦЭМ!$C$33:$C$776,СВЦЭМ!$A$33:$A$776,$A107,СВЦЭМ!$B$33:$B$776,V$83)+'СЕТ СН'!$H$9+СВЦЭМ!$D$10+'СЕТ СН'!$H$5-'СЕТ СН'!$H$17</f>
        <v>3682.28710654</v>
      </c>
      <c r="W107" s="36">
        <f>SUMIFS(СВЦЭМ!$C$33:$C$776,СВЦЭМ!$A$33:$A$776,$A107,СВЦЭМ!$B$33:$B$776,W$83)+'СЕТ СН'!$H$9+СВЦЭМ!$D$10+'СЕТ СН'!$H$5-'СЕТ СН'!$H$17</f>
        <v>3686.2822142599998</v>
      </c>
      <c r="X107" s="36">
        <f>SUMIFS(СВЦЭМ!$C$33:$C$776,СВЦЭМ!$A$33:$A$776,$A107,СВЦЭМ!$B$33:$B$776,X$83)+'СЕТ СН'!$H$9+СВЦЭМ!$D$10+'СЕТ СН'!$H$5-'СЕТ СН'!$H$17</f>
        <v>3753.9400779299999</v>
      </c>
      <c r="Y107" s="36">
        <f>SUMIFS(СВЦЭМ!$C$33:$C$776,СВЦЭМ!$A$33:$A$776,$A107,СВЦЭМ!$B$33:$B$776,Y$83)+'СЕТ СН'!$H$9+СВЦЭМ!$D$10+'СЕТ СН'!$H$5-'СЕТ СН'!$H$17</f>
        <v>3832.7073730699999</v>
      </c>
    </row>
    <row r="108" spans="1:25" ht="15.75" x14ac:dyDescent="0.2">
      <c r="A108" s="35">
        <f t="shared" si="2"/>
        <v>43549</v>
      </c>
      <c r="B108" s="36">
        <f>SUMIFS(СВЦЭМ!$C$33:$C$776,СВЦЭМ!$A$33:$A$776,$A108,СВЦЭМ!$B$33:$B$776,B$83)+'СЕТ СН'!$H$9+СВЦЭМ!$D$10+'СЕТ СН'!$H$5-'СЕТ СН'!$H$17</f>
        <v>3774.4474660799997</v>
      </c>
      <c r="C108" s="36">
        <f>SUMIFS(СВЦЭМ!$C$33:$C$776,СВЦЭМ!$A$33:$A$776,$A108,СВЦЭМ!$B$33:$B$776,C$83)+'СЕТ СН'!$H$9+СВЦЭМ!$D$10+'СЕТ СН'!$H$5-'СЕТ СН'!$H$17</f>
        <v>3793.5888968199997</v>
      </c>
      <c r="D108" s="36">
        <f>SUMIFS(СВЦЭМ!$C$33:$C$776,СВЦЭМ!$A$33:$A$776,$A108,СВЦЭМ!$B$33:$B$776,D$83)+'СЕТ СН'!$H$9+СВЦЭМ!$D$10+'СЕТ СН'!$H$5-'СЕТ СН'!$H$17</f>
        <v>3829.3781330699999</v>
      </c>
      <c r="E108" s="36">
        <f>SUMIFS(СВЦЭМ!$C$33:$C$776,СВЦЭМ!$A$33:$A$776,$A108,СВЦЭМ!$B$33:$B$776,E$83)+'СЕТ СН'!$H$9+СВЦЭМ!$D$10+'СЕТ СН'!$H$5-'СЕТ СН'!$H$17</f>
        <v>3823.5120900599995</v>
      </c>
      <c r="F108" s="36">
        <f>SUMIFS(СВЦЭМ!$C$33:$C$776,СВЦЭМ!$A$33:$A$776,$A108,СВЦЭМ!$B$33:$B$776,F$83)+'СЕТ СН'!$H$9+СВЦЭМ!$D$10+'СЕТ СН'!$H$5-'СЕТ СН'!$H$17</f>
        <v>3817.73307991</v>
      </c>
      <c r="G108" s="36">
        <f>SUMIFS(СВЦЭМ!$C$33:$C$776,СВЦЭМ!$A$33:$A$776,$A108,СВЦЭМ!$B$33:$B$776,G$83)+'СЕТ СН'!$H$9+СВЦЭМ!$D$10+'СЕТ СН'!$H$5-'СЕТ СН'!$H$17</f>
        <v>3809.5690646899998</v>
      </c>
      <c r="H108" s="36">
        <f>SUMIFS(СВЦЭМ!$C$33:$C$776,СВЦЭМ!$A$33:$A$776,$A108,СВЦЭМ!$B$33:$B$776,H$83)+'СЕТ СН'!$H$9+СВЦЭМ!$D$10+'СЕТ СН'!$H$5-'СЕТ СН'!$H$17</f>
        <v>3785.5174608399998</v>
      </c>
      <c r="I108" s="36">
        <f>SUMIFS(СВЦЭМ!$C$33:$C$776,СВЦЭМ!$A$33:$A$776,$A108,СВЦЭМ!$B$33:$B$776,I$83)+'СЕТ СН'!$H$9+СВЦЭМ!$D$10+'СЕТ СН'!$H$5-'СЕТ СН'!$H$17</f>
        <v>3767.1251930499998</v>
      </c>
      <c r="J108" s="36">
        <f>SUMIFS(СВЦЭМ!$C$33:$C$776,СВЦЭМ!$A$33:$A$776,$A108,СВЦЭМ!$B$33:$B$776,J$83)+'СЕТ СН'!$H$9+СВЦЭМ!$D$10+'СЕТ СН'!$H$5-'СЕТ СН'!$H$17</f>
        <v>3715.2115919099997</v>
      </c>
      <c r="K108" s="36">
        <f>SUMIFS(СВЦЭМ!$C$33:$C$776,СВЦЭМ!$A$33:$A$776,$A108,СВЦЭМ!$B$33:$B$776,K$83)+'СЕТ СН'!$H$9+СВЦЭМ!$D$10+'СЕТ СН'!$H$5-'СЕТ СН'!$H$17</f>
        <v>3728.4890922699997</v>
      </c>
      <c r="L108" s="36">
        <f>SUMIFS(СВЦЭМ!$C$33:$C$776,СВЦЭМ!$A$33:$A$776,$A108,СВЦЭМ!$B$33:$B$776,L$83)+'СЕТ СН'!$H$9+СВЦЭМ!$D$10+'СЕТ СН'!$H$5-'СЕТ СН'!$H$17</f>
        <v>3756.52137898</v>
      </c>
      <c r="M108" s="36">
        <f>SUMIFS(СВЦЭМ!$C$33:$C$776,СВЦЭМ!$A$33:$A$776,$A108,СВЦЭМ!$B$33:$B$776,M$83)+'СЕТ СН'!$H$9+СВЦЭМ!$D$10+'СЕТ СН'!$H$5-'СЕТ СН'!$H$17</f>
        <v>3792.8234874299997</v>
      </c>
      <c r="N108" s="36">
        <f>SUMIFS(СВЦЭМ!$C$33:$C$776,СВЦЭМ!$A$33:$A$776,$A108,СВЦЭМ!$B$33:$B$776,N$83)+'СЕТ СН'!$H$9+СВЦЭМ!$D$10+'СЕТ СН'!$H$5-'СЕТ СН'!$H$17</f>
        <v>3841.8147377699997</v>
      </c>
      <c r="O108" s="36">
        <f>SUMIFS(СВЦЭМ!$C$33:$C$776,СВЦЭМ!$A$33:$A$776,$A108,СВЦЭМ!$B$33:$B$776,O$83)+'СЕТ СН'!$H$9+СВЦЭМ!$D$10+'СЕТ СН'!$H$5-'СЕТ СН'!$H$17</f>
        <v>3837.8864038799998</v>
      </c>
      <c r="P108" s="36">
        <f>SUMIFS(СВЦЭМ!$C$33:$C$776,СВЦЭМ!$A$33:$A$776,$A108,СВЦЭМ!$B$33:$B$776,P$83)+'СЕТ СН'!$H$9+СВЦЭМ!$D$10+'СЕТ СН'!$H$5-'СЕТ СН'!$H$17</f>
        <v>3848.4286539899999</v>
      </c>
      <c r="Q108" s="36">
        <f>SUMIFS(СВЦЭМ!$C$33:$C$776,СВЦЭМ!$A$33:$A$776,$A108,СВЦЭМ!$B$33:$B$776,Q$83)+'СЕТ СН'!$H$9+СВЦЭМ!$D$10+'СЕТ СН'!$H$5-'СЕТ СН'!$H$17</f>
        <v>3843.5470131599996</v>
      </c>
      <c r="R108" s="36">
        <f>SUMIFS(СВЦЭМ!$C$33:$C$776,СВЦЭМ!$A$33:$A$776,$A108,СВЦЭМ!$B$33:$B$776,R$83)+'СЕТ СН'!$H$9+СВЦЭМ!$D$10+'СЕТ СН'!$H$5-'СЕТ СН'!$H$17</f>
        <v>3820.0767867699997</v>
      </c>
      <c r="S108" s="36">
        <f>SUMIFS(СВЦЭМ!$C$33:$C$776,СВЦЭМ!$A$33:$A$776,$A108,СВЦЭМ!$B$33:$B$776,S$83)+'СЕТ СН'!$H$9+СВЦЭМ!$D$10+'СЕТ СН'!$H$5-'СЕТ СН'!$H$17</f>
        <v>3774.6818313399999</v>
      </c>
      <c r="T108" s="36">
        <f>SUMIFS(СВЦЭМ!$C$33:$C$776,СВЦЭМ!$A$33:$A$776,$A108,СВЦЭМ!$B$33:$B$776,T$83)+'СЕТ СН'!$H$9+СВЦЭМ!$D$10+'СЕТ СН'!$H$5-'СЕТ СН'!$H$17</f>
        <v>3747.6172349199996</v>
      </c>
      <c r="U108" s="36">
        <f>SUMIFS(СВЦЭМ!$C$33:$C$776,СВЦЭМ!$A$33:$A$776,$A108,СВЦЭМ!$B$33:$B$776,U$83)+'СЕТ СН'!$H$9+СВЦЭМ!$D$10+'СЕТ СН'!$H$5-'СЕТ СН'!$H$17</f>
        <v>3723.7836223199997</v>
      </c>
      <c r="V108" s="36">
        <f>SUMIFS(СВЦЭМ!$C$33:$C$776,СВЦЭМ!$A$33:$A$776,$A108,СВЦЭМ!$B$33:$B$776,V$83)+'СЕТ СН'!$H$9+СВЦЭМ!$D$10+'СЕТ СН'!$H$5-'СЕТ СН'!$H$17</f>
        <v>3718.4563162999998</v>
      </c>
      <c r="W108" s="36">
        <f>SUMIFS(СВЦЭМ!$C$33:$C$776,СВЦЭМ!$A$33:$A$776,$A108,СВЦЭМ!$B$33:$B$776,W$83)+'СЕТ СН'!$H$9+СВЦЭМ!$D$10+'СЕТ СН'!$H$5-'СЕТ СН'!$H$17</f>
        <v>3711.7685327599997</v>
      </c>
      <c r="X108" s="36">
        <f>SUMIFS(СВЦЭМ!$C$33:$C$776,СВЦЭМ!$A$33:$A$776,$A108,СВЦЭМ!$B$33:$B$776,X$83)+'СЕТ СН'!$H$9+СВЦЭМ!$D$10+'СЕТ СН'!$H$5-'СЕТ СН'!$H$17</f>
        <v>3758.4354231500001</v>
      </c>
      <c r="Y108" s="36">
        <f>SUMIFS(СВЦЭМ!$C$33:$C$776,СВЦЭМ!$A$33:$A$776,$A108,СВЦЭМ!$B$33:$B$776,Y$83)+'СЕТ СН'!$H$9+СВЦЭМ!$D$10+'СЕТ СН'!$H$5-'СЕТ СН'!$H$17</f>
        <v>3808.1234072099996</v>
      </c>
    </row>
    <row r="109" spans="1:25" ht="15.75" x14ac:dyDescent="0.2">
      <c r="A109" s="35">
        <f t="shared" si="2"/>
        <v>43550</v>
      </c>
      <c r="B109" s="36">
        <f>SUMIFS(СВЦЭМ!$C$33:$C$776,СВЦЭМ!$A$33:$A$776,$A109,СВЦЭМ!$B$33:$B$776,B$83)+'СЕТ СН'!$H$9+СВЦЭМ!$D$10+'СЕТ СН'!$H$5-'СЕТ СН'!$H$17</f>
        <v>3786.0048039899998</v>
      </c>
      <c r="C109" s="36">
        <f>SUMIFS(СВЦЭМ!$C$33:$C$776,СВЦЭМ!$A$33:$A$776,$A109,СВЦЭМ!$B$33:$B$776,C$83)+'СЕТ СН'!$H$9+СВЦЭМ!$D$10+'СЕТ СН'!$H$5-'СЕТ СН'!$H$17</f>
        <v>3837.20217306</v>
      </c>
      <c r="D109" s="36">
        <f>SUMIFS(СВЦЭМ!$C$33:$C$776,СВЦЭМ!$A$33:$A$776,$A109,СВЦЭМ!$B$33:$B$776,D$83)+'СЕТ СН'!$H$9+СВЦЭМ!$D$10+'СЕТ СН'!$H$5-'СЕТ СН'!$H$17</f>
        <v>3895.1213842999996</v>
      </c>
      <c r="E109" s="36">
        <f>SUMIFS(СВЦЭМ!$C$33:$C$776,СВЦЭМ!$A$33:$A$776,$A109,СВЦЭМ!$B$33:$B$776,E$83)+'СЕТ СН'!$H$9+СВЦЭМ!$D$10+'СЕТ СН'!$H$5-'СЕТ СН'!$H$17</f>
        <v>3909.3573095799998</v>
      </c>
      <c r="F109" s="36">
        <f>SUMIFS(СВЦЭМ!$C$33:$C$776,СВЦЭМ!$A$33:$A$776,$A109,СВЦЭМ!$B$33:$B$776,F$83)+'СЕТ СН'!$H$9+СВЦЭМ!$D$10+'СЕТ СН'!$H$5-'СЕТ СН'!$H$17</f>
        <v>3887.1287881199996</v>
      </c>
      <c r="G109" s="36">
        <f>SUMIFS(СВЦЭМ!$C$33:$C$776,СВЦЭМ!$A$33:$A$776,$A109,СВЦЭМ!$B$33:$B$776,G$83)+'СЕТ СН'!$H$9+СВЦЭМ!$D$10+'СЕТ СН'!$H$5-'СЕТ СН'!$H$17</f>
        <v>3872.8195951600001</v>
      </c>
      <c r="H109" s="36">
        <f>SUMIFS(СВЦЭМ!$C$33:$C$776,СВЦЭМ!$A$33:$A$776,$A109,СВЦЭМ!$B$33:$B$776,H$83)+'СЕТ СН'!$H$9+СВЦЭМ!$D$10+'СЕТ СН'!$H$5-'СЕТ СН'!$H$17</f>
        <v>3809.2647423999997</v>
      </c>
      <c r="I109" s="36">
        <f>SUMIFS(СВЦЭМ!$C$33:$C$776,СВЦЭМ!$A$33:$A$776,$A109,СВЦЭМ!$B$33:$B$776,I$83)+'СЕТ СН'!$H$9+СВЦЭМ!$D$10+'СЕТ СН'!$H$5-'СЕТ СН'!$H$17</f>
        <v>3778.8573115099998</v>
      </c>
      <c r="J109" s="36">
        <f>SUMIFS(СВЦЭМ!$C$33:$C$776,СВЦЭМ!$A$33:$A$776,$A109,СВЦЭМ!$B$33:$B$776,J$83)+'СЕТ СН'!$H$9+СВЦЭМ!$D$10+'СЕТ СН'!$H$5-'СЕТ СН'!$H$17</f>
        <v>3725.9534991299997</v>
      </c>
      <c r="K109" s="36">
        <f>SUMIFS(СВЦЭМ!$C$33:$C$776,СВЦЭМ!$A$33:$A$776,$A109,СВЦЭМ!$B$33:$B$776,K$83)+'СЕТ СН'!$H$9+СВЦЭМ!$D$10+'СЕТ СН'!$H$5-'СЕТ СН'!$H$17</f>
        <v>3711.4587984299997</v>
      </c>
      <c r="L109" s="36">
        <f>SUMIFS(СВЦЭМ!$C$33:$C$776,СВЦЭМ!$A$33:$A$776,$A109,СВЦЭМ!$B$33:$B$776,L$83)+'СЕТ СН'!$H$9+СВЦЭМ!$D$10+'СЕТ СН'!$H$5-'СЕТ СН'!$H$17</f>
        <v>3725.5550310999997</v>
      </c>
      <c r="M109" s="36">
        <f>SUMIFS(СВЦЭМ!$C$33:$C$776,СВЦЭМ!$A$33:$A$776,$A109,СВЦЭМ!$B$33:$B$776,M$83)+'СЕТ СН'!$H$9+СВЦЭМ!$D$10+'СЕТ СН'!$H$5-'СЕТ СН'!$H$17</f>
        <v>3742.8139882699998</v>
      </c>
      <c r="N109" s="36">
        <f>SUMIFS(СВЦЭМ!$C$33:$C$776,СВЦЭМ!$A$33:$A$776,$A109,СВЦЭМ!$B$33:$B$776,N$83)+'СЕТ СН'!$H$9+СВЦЭМ!$D$10+'СЕТ СН'!$H$5-'СЕТ СН'!$H$17</f>
        <v>3765.8859124399996</v>
      </c>
      <c r="O109" s="36">
        <f>SUMIFS(СВЦЭМ!$C$33:$C$776,СВЦЭМ!$A$33:$A$776,$A109,СВЦЭМ!$B$33:$B$776,O$83)+'СЕТ СН'!$H$9+СВЦЭМ!$D$10+'СЕТ СН'!$H$5-'СЕТ СН'!$H$17</f>
        <v>3773.2333874999999</v>
      </c>
      <c r="P109" s="36">
        <f>SUMIFS(СВЦЭМ!$C$33:$C$776,СВЦЭМ!$A$33:$A$776,$A109,СВЦЭМ!$B$33:$B$776,P$83)+'СЕТ СН'!$H$9+СВЦЭМ!$D$10+'СЕТ СН'!$H$5-'СЕТ СН'!$H$17</f>
        <v>3800.4043137599997</v>
      </c>
      <c r="Q109" s="36">
        <f>SUMIFS(СВЦЭМ!$C$33:$C$776,СВЦЭМ!$A$33:$A$776,$A109,СВЦЭМ!$B$33:$B$776,Q$83)+'СЕТ СН'!$H$9+СВЦЭМ!$D$10+'СЕТ СН'!$H$5-'СЕТ СН'!$H$17</f>
        <v>3803.42498286</v>
      </c>
      <c r="R109" s="36">
        <f>SUMIFS(СВЦЭМ!$C$33:$C$776,СВЦЭМ!$A$33:$A$776,$A109,СВЦЭМ!$B$33:$B$776,R$83)+'СЕТ СН'!$H$9+СВЦЭМ!$D$10+'СЕТ СН'!$H$5-'СЕТ СН'!$H$17</f>
        <v>3784.7603440599996</v>
      </c>
      <c r="S109" s="36">
        <f>SUMIFS(СВЦЭМ!$C$33:$C$776,СВЦЭМ!$A$33:$A$776,$A109,СВЦЭМ!$B$33:$B$776,S$83)+'СЕТ СН'!$H$9+СВЦЭМ!$D$10+'СЕТ СН'!$H$5-'СЕТ СН'!$H$17</f>
        <v>3719.8018469499998</v>
      </c>
      <c r="T109" s="36">
        <f>SUMIFS(СВЦЭМ!$C$33:$C$776,СВЦЭМ!$A$33:$A$776,$A109,СВЦЭМ!$B$33:$B$776,T$83)+'СЕТ СН'!$H$9+СВЦЭМ!$D$10+'СЕТ СН'!$H$5-'СЕТ СН'!$H$17</f>
        <v>3694.6375588599999</v>
      </c>
      <c r="U109" s="36">
        <f>SUMIFS(СВЦЭМ!$C$33:$C$776,СВЦЭМ!$A$33:$A$776,$A109,СВЦЭМ!$B$33:$B$776,U$83)+'СЕТ СН'!$H$9+СВЦЭМ!$D$10+'СЕТ СН'!$H$5-'СЕТ СН'!$H$17</f>
        <v>3675.3216231399997</v>
      </c>
      <c r="V109" s="36">
        <f>SUMIFS(СВЦЭМ!$C$33:$C$776,СВЦЭМ!$A$33:$A$776,$A109,СВЦЭМ!$B$33:$B$776,V$83)+'СЕТ СН'!$H$9+СВЦЭМ!$D$10+'СЕТ СН'!$H$5-'СЕТ СН'!$H$17</f>
        <v>3678.8363329200001</v>
      </c>
      <c r="W109" s="36">
        <f>SUMIFS(СВЦЭМ!$C$33:$C$776,СВЦЭМ!$A$33:$A$776,$A109,СВЦЭМ!$B$33:$B$776,W$83)+'СЕТ СН'!$H$9+СВЦЭМ!$D$10+'СЕТ СН'!$H$5-'СЕТ СН'!$H$17</f>
        <v>3682.5175653599999</v>
      </c>
      <c r="X109" s="36">
        <f>SUMIFS(СВЦЭМ!$C$33:$C$776,СВЦЭМ!$A$33:$A$776,$A109,СВЦЭМ!$B$33:$B$776,X$83)+'СЕТ СН'!$H$9+СВЦЭМ!$D$10+'СЕТ СН'!$H$5-'СЕТ СН'!$H$17</f>
        <v>3737.91642563</v>
      </c>
      <c r="Y109" s="36">
        <f>SUMIFS(СВЦЭМ!$C$33:$C$776,СВЦЭМ!$A$33:$A$776,$A109,СВЦЭМ!$B$33:$B$776,Y$83)+'СЕТ СН'!$H$9+СВЦЭМ!$D$10+'СЕТ СН'!$H$5-'СЕТ СН'!$H$17</f>
        <v>3800.0748484199999</v>
      </c>
    </row>
    <row r="110" spans="1:25" ht="15.75" x14ac:dyDescent="0.2">
      <c r="A110" s="35">
        <f t="shared" si="2"/>
        <v>43551</v>
      </c>
      <c r="B110" s="36">
        <f>SUMIFS(СВЦЭМ!$C$33:$C$776,СВЦЭМ!$A$33:$A$776,$A110,СВЦЭМ!$B$33:$B$776,B$83)+'СЕТ СН'!$H$9+СВЦЭМ!$D$10+'СЕТ СН'!$H$5-'СЕТ СН'!$H$17</f>
        <v>3848.8913398300001</v>
      </c>
      <c r="C110" s="36">
        <f>SUMIFS(СВЦЭМ!$C$33:$C$776,СВЦЭМ!$A$33:$A$776,$A110,СВЦЭМ!$B$33:$B$776,C$83)+'СЕТ СН'!$H$9+СВЦЭМ!$D$10+'СЕТ СН'!$H$5-'СЕТ СН'!$H$17</f>
        <v>3877.8407905599997</v>
      </c>
      <c r="D110" s="36">
        <f>SUMIFS(СВЦЭМ!$C$33:$C$776,СВЦЭМ!$A$33:$A$776,$A110,СВЦЭМ!$B$33:$B$776,D$83)+'СЕТ СН'!$H$9+СВЦЭМ!$D$10+'СЕТ СН'!$H$5-'СЕТ СН'!$H$17</f>
        <v>3889.5736902299996</v>
      </c>
      <c r="E110" s="36">
        <f>SUMIFS(СВЦЭМ!$C$33:$C$776,СВЦЭМ!$A$33:$A$776,$A110,СВЦЭМ!$B$33:$B$776,E$83)+'СЕТ СН'!$H$9+СВЦЭМ!$D$10+'СЕТ СН'!$H$5-'СЕТ СН'!$H$17</f>
        <v>3902.11623229</v>
      </c>
      <c r="F110" s="36">
        <f>SUMIFS(СВЦЭМ!$C$33:$C$776,СВЦЭМ!$A$33:$A$776,$A110,СВЦЭМ!$B$33:$B$776,F$83)+'СЕТ СН'!$H$9+СВЦЭМ!$D$10+'СЕТ СН'!$H$5-'СЕТ СН'!$H$17</f>
        <v>3912.5585071999999</v>
      </c>
      <c r="G110" s="36">
        <f>SUMIFS(СВЦЭМ!$C$33:$C$776,СВЦЭМ!$A$33:$A$776,$A110,СВЦЭМ!$B$33:$B$776,G$83)+'СЕТ СН'!$H$9+СВЦЭМ!$D$10+'СЕТ СН'!$H$5-'СЕТ СН'!$H$17</f>
        <v>3863.5485132899998</v>
      </c>
      <c r="H110" s="36">
        <f>SUMIFS(СВЦЭМ!$C$33:$C$776,СВЦЭМ!$A$33:$A$776,$A110,СВЦЭМ!$B$33:$B$776,H$83)+'СЕТ СН'!$H$9+СВЦЭМ!$D$10+'СЕТ СН'!$H$5-'СЕТ СН'!$H$17</f>
        <v>3831.66384905</v>
      </c>
      <c r="I110" s="36">
        <f>SUMIFS(СВЦЭМ!$C$33:$C$776,СВЦЭМ!$A$33:$A$776,$A110,СВЦЭМ!$B$33:$B$776,I$83)+'СЕТ СН'!$H$9+СВЦЭМ!$D$10+'СЕТ СН'!$H$5-'СЕТ СН'!$H$17</f>
        <v>3775.91364617</v>
      </c>
      <c r="J110" s="36">
        <f>SUMIFS(СВЦЭМ!$C$33:$C$776,СВЦЭМ!$A$33:$A$776,$A110,СВЦЭМ!$B$33:$B$776,J$83)+'СЕТ СН'!$H$9+СВЦЭМ!$D$10+'СЕТ СН'!$H$5-'СЕТ СН'!$H$17</f>
        <v>3720.6427803399997</v>
      </c>
      <c r="K110" s="36">
        <f>SUMIFS(СВЦЭМ!$C$33:$C$776,СВЦЭМ!$A$33:$A$776,$A110,СВЦЭМ!$B$33:$B$776,K$83)+'СЕТ СН'!$H$9+СВЦЭМ!$D$10+'СЕТ СН'!$H$5-'СЕТ СН'!$H$17</f>
        <v>3705.83243034</v>
      </c>
      <c r="L110" s="36">
        <f>SUMIFS(СВЦЭМ!$C$33:$C$776,СВЦЭМ!$A$33:$A$776,$A110,СВЦЭМ!$B$33:$B$776,L$83)+'СЕТ СН'!$H$9+СВЦЭМ!$D$10+'СЕТ СН'!$H$5-'СЕТ СН'!$H$17</f>
        <v>3740.04778786</v>
      </c>
      <c r="M110" s="36">
        <f>SUMIFS(СВЦЭМ!$C$33:$C$776,СВЦЭМ!$A$33:$A$776,$A110,СВЦЭМ!$B$33:$B$776,M$83)+'СЕТ СН'!$H$9+СВЦЭМ!$D$10+'СЕТ СН'!$H$5-'СЕТ СН'!$H$17</f>
        <v>3748.5482954499998</v>
      </c>
      <c r="N110" s="36">
        <f>SUMIFS(СВЦЭМ!$C$33:$C$776,СВЦЭМ!$A$33:$A$776,$A110,СВЦЭМ!$B$33:$B$776,N$83)+'СЕТ СН'!$H$9+СВЦЭМ!$D$10+'СЕТ СН'!$H$5-'СЕТ СН'!$H$17</f>
        <v>3789.5199540799999</v>
      </c>
      <c r="O110" s="36">
        <f>SUMIFS(СВЦЭМ!$C$33:$C$776,СВЦЭМ!$A$33:$A$776,$A110,СВЦЭМ!$B$33:$B$776,O$83)+'СЕТ СН'!$H$9+СВЦЭМ!$D$10+'СЕТ СН'!$H$5-'СЕТ СН'!$H$17</f>
        <v>3788.18284017</v>
      </c>
      <c r="P110" s="36">
        <f>SUMIFS(СВЦЭМ!$C$33:$C$776,СВЦЭМ!$A$33:$A$776,$A110,СВЦЭМ!$B$33:$B$776,P$83)+'СЕТ СН'!$H$9+СВЦЭМ!$D$10+'СЕТ СН'!$H$5-'СЕТ СН'!$H$17</f>
        <v>3810.2295896099999</v>
      </c>
      <c r="Q110" s="36">
        <f>SUMIFS(СВЦЭМ!$C$33:$C$776,СВЦЭМ!$A$33:$A$776,$A110,СВЦЭМ!$B$33:$B$776,Q$83)+'СЕТ СН'!$H$9+СВЦЭМ!$D$10+'СЕТ СН'!$H$5-'СЕТ СН'!$H$17</f>
        <v>3822.5849372100001</v>
      </c>
      <c r="R110" s="36">
        <f>SUMIFS(СВЦЭМ!$C$33:$C$776,СВЦЭМ!$A$33:$A$776,$A110,СВЦЭМ!$B$33:$B$776,R$83)+'СЕТ СН'!$H$9+СВЦЭМ!$D$10+'СЕТ СН'!$H$5-'СЕТ СН'!$H$17</f>
        <v>3797.0075412899996</v>
      </c>
      <c r="S110" s="36">
        <f>SUMIFS(СВЦЭМ!$C$33:$C$776,СВЦЭМ!$A$33:$A$776,$A110,СВЦЭМ!$B$33:$B$776,S$83)+'СЕТ СН'!$H$9+СВЦЭМ!$D$10+'СЕТ СН'!$H$5-'СЕТ СН'!$H$17</f>
        <v>3745.95066606</v>
      </c>
      <c r="T110" s="36">
        <f>SUMIFS(СВЦЭМ!$C$33:$C$776,СВЦЭМ!$A$33:$A$776,$A110,СВЦЭМ!$B$33:$B$776,T$83)+'СЕТ СН'!$H$9+СВЦЭМ!$D$10+'СЕТ СН'!$H$5-'СЕТ СН'!$H$17</f>
        <v>3698.0882351699997</v>
      </c>
      <c r="U110" s="36">
        <f>SUMIFS(СВЦЭМ!$C$33:$C$776,СВЦЭМ!$A$33:$A$776,$A110,СВЦЭМ!$B$33:$B$776,U$83)+'СЕТ СН'!$H$9+СВЦЭМ!$D$10+'СЕТ СН'!$H$5-'СЕТ СН'!$H$17</f>
        <v>3701.5777720400001</v>
      </c>
      <c r="V110" s="36">
        <f>SUMIFS(СВЦЭМ!$C$33:$C$776,СВЦЭМ!$A$33:$A$776,$A110,СВЦЭМ!$B$33:$B$776,V$83)+'СЕТ СН'!$H$9+СВЦЭМ!$D$10+'СЕТ СН'!$H$5-'СЕТ СН'!$H$17</f>
        <v>3691.9055915399999</v>
      </c>
      <c r="W110" s="36">
        <f>SUMIFS(СВЦЭМ!$C$33:$C$776,СВЦЭМ!$A$33:$A$776,$A110,СВЦЭМ!$B$33:$B$776,W$83)+'СЕТ СН'!$H$9+СВЦЭМ!$D$10+'СЕТ СН'!$H$5-'СЕТ СН'!$H$17</f>
        <v>3686.2687336199997</v>
      </c>
      <c r="X110" s="36">
        <f>SUMIFS(СВЦЭМ!$C$33:$C$776,СВЦЭМ!$A$33:$A$776,$A110,СВЦЭМ!$B$33:$B$776,X$83)+'СЕТ СН'!$H$9+СВЦЭМ!$D$10+'СЕТ СН'!$H$5-'СЕТ СН'!$H$17</f>
        <v>3753.96683261</v>
      </c>
      <c r="Y110" s="36">
        <f>SUMIFS(СВЦЭМ!$C$33:$C$776,СВЦЭМ!$A$33:$A$776,$A110,СВЦЭМ!$B$33:$B$776,Y$83)+'СЕТ СН'!$H$9+СВЦЭМ!$D$10+'СЕТ СН'!$H$5-'СЕТ СН'!$H$17</f>
        <v>3805.0976197800001</v>
      </c>
    </row>
    <row r="111" spans="1:25" ht="15.75" x14ac:dyDescent="0.2">
      <c r="A111" s="35">
        <f t="shared" si="2"/>
        <v>43552</v>
      </c>
      <c r="B111" s="36">
        <f>SUMIFS(СВЦЭМ!$C$33:$C$776,СВЦЭМ!$A$33:$A$776,$A111,СВЦЭМ!$B$33:$B$776,B$83)+'СЕТ СН'!$H$9+СВЦЭМ!$D$10+'СЕТ СН'!$H$5-'СЕТ СН'!$H$17</f>
        <v>3840.2355332099996</v>
      </c>
      <c r="C111" s="36">
        <f>SUMIFS(СВЦЭМ!$C$33:$C$776,СВЦЭМ!$A$33:$A$776,$A111,СВЦЭМ!$B$33:$B$776,C$83)+'СЕТ СН'!$H$9+СВЦЭМ!$D$10+'СЕТ СН'!$H$5-'СЕТ СН'!$H$17</f>
        <v>3877.8914848699997</v>
      </c>
      <c r="D111" s="36">
        <f>SUMIFS(СВЦЭМ!$C$33:$C$776,СВЦЭМ!$A$33:$A$776,$A111,СВЦЭМ!$B$33:$B$776,D$83)+'СЕТ СН'!$H$9+СВЦЭМ!$D$10+'СЕТ СН'!$H$5-'СЕТ СН'!$H$17</f>
        <v>3894.7782712799999</v>
      </c>
      <c r="E111" s="36">
        <f>SUMIFS(СВЦЭМ!$C$33:$C$776,СВЦЭМ!$A$33:$A$776,$A111,СВЦЭМ!$B$33:$B$776,E$83)+'СЕТ СН'!$H$9+СВЦЭМ!$D$10+'СЕТ СН'!$H$5-'СЕТ СН'!$H$17</f>
        <v>3903.5379682499997</v>
      </c>
      <c r="F111" s="36">
        <f>SUMIFS(СВЦЭМ!$C$33:$C$776,СВЦЭМ!$A$33:$A$776,$A111,СВЦЭМ!$B$33:$B$776,F$83)+'СЕТ СН'!$H$9+СВЦЭМ!$D$10+'СЕТ СН'!$H$5-'СЕТ СН'!$H$17</f>
        <v>3898.25066229</v>
      </c>
      <c r="G111" s="36">
        <f>SUMIFS(СВЦЭМ!$C$33:$C$776,СВЦЭМ!$A$33:$A$776,$A111,СВЦЭМ!$B$33:$B$776,G$83)+'СЕТ СН'!$H$9+СВЦЭМ!$D$10+'СЕТ СН'!$H$5-'СЕТ СН'!$H$17</f>
        <v>3864.5278050099996</v>
      </c>
      <c r="H111" s="36">
        <f>SUMIFS(СВЦЭМ!$C$33:$C$776,СВЦЭМ!$A$33:$A$776,$A111,СВЦЭМ!$B$33:$B$776,H$83)+'СЕТ СН'!$H$9+СВЦЭМ!$D$10+'СЕТ СН'!$H$5-'СЕТ СН'!$H$17</f>
        <v>3838.47118968</v>
      </c>
      <c r="I111" s="36">
        <f>SUMIFS(СВЦЭМ!$C$33:$C$776,СВЦЭМ!$A$33:$A$776,$A111,СВЦЭМ!$B$33:$B$776,I$83)+'СЕТ СН'!$H$9+СВЦЭМ!$D$10+'СЕТ СН'!$H$5-'СЕТ СН'!$H$17</f>
        <v>3800.0993029699998</v>
      </c>
      <c r="J111" s="36">
        <f>SUMIFS(СВЦЭМ!$C$33:$C$776,СВЦЭМ!$A$33:$A$776,$A111,СВЦЭМ!$B$33:$B$776,J$83)+'СЕТ СН'!$H$9+СВЦЭМ!$D$10+'СЕТ СН'!$H$5-'СЕТ СН'!$H$17</f>
        <v>3746.58830347</v>
      </c>
      <c r="K111" s="36">
        <f>SUMIFS(СВЦЭМ!$C$33:$C$776,СВЦЭМ!$A$33:$A$776,$A111,СВЦЭМ!$B$33:$B$776,K$83)+'СЕТ СН'!$H$9+СВЦЭМ!$D$10+'СЕТ СН'!$H$5-'СЕТ СН'!$H$17</f>
        <v>3721.0503405899999</v>
      </c>
      <c r="L111" s="36">
        <f>SUMIFS(СВЦЭМ!$C$33:$C$776,СВЦЭМ!$A$33:$A$776,$A111,СВЦЭМ!$B$33:$B$776,L$83)+'СЕТ СН'!$H$9+СВЦЭМ!$D$10+'СЕТ СН'!$H$5-'СЕТ СН'!$H$17</f>
        <v>3761.24594093</v>
      </c>
      <c r="M111" s="36">
        <f>SUMIFS(СВЦЭМ!$C$33:$C$776,СВЦЭМ!$A$33:$A$776,$A111,СВЦЭМ!$B$33:$B$776,M$83)+'СЕТ СН'!$H$9+СВЦЭМ!$D$10+'СЕТ СН'!$H$5-'СЕТ СН'!$H$17</f>
        <v>3776.83988542</v>
      </c>
      <c r="N111" s="36">
        <f>SUMIFS(СВЦЭМ!$C$33:$C$776,СВЦЭМ!$A$33:$A$776,$A111,СВЦЭМ!$B$33:$B$776,N$83)+'СЕТ СН'!$H$9+СВЦЭМ!$D$10+'СЕТ СН'!$H$5-'СЕТ СН'!$H$17</f>
        <v>3810.6634269899996</v>
      </c>
      <c r="O111" s="36">
        <f>SUMIFS(СВЦЭМ!$C$33:$C$776,СВЦЭМ!$A$33:$A$776,$A111,СВЦЭМ!$B$33:$B$776,O$83)+'СЕТ СН'!$H$9+СВЦЭМ!$D$10+'СЕТ СН'!$H$5-'СЕТ СН'!$H$17</f>
        <v>3834.4307548199999</v>
      </c>
      <c r="P111" s="36">
        <f>SUMIFS(СВЦЭМ!$C$33:$C$776,СВЦЭМ!$A$33:$A$776,$A111,СВЦЭМ!$B$33:$B$776,P$83)+'СЕТ СН'!$H$9+СВЦЭМ!$D$10+'СЕТ СН'!$H$5-'СЕТ СН'!$H$17</f>
        <v>3837.0118994899999</v>
      </c>
      <c r="Q111" s="36">
        <f>SUMIFS(СВЦЭМ!$C$33:$C$776,СВЦЭМ!$A$33:$A$776,$A111,СВЦЭМ!$B$33:$B$776,Q$83)+'СЕТ СН'!$H$9+СВЦЭМ!$D$10+'СЕТ СН'!$H$5-'СЕТ СН'!$H$17</f>
        <v>3823.53278202</v>
      </c>
      <c r="R111" s="36">
        <f>SUMIFS(СВЦЭМ!$C$33:$C$776,СВЦЭМ!$A$33:$A$776,$A111,СВЦЭМ!$B$33:$B$776,R$83)+'СЕТ СН'!$H$9+СВЦЭМ!$D$10+'СЕТ СН'!$H$5-'СЕТ СН'!$H$17</f>
        <v>3790.60460285</v>
      </c>
      <c r="S111" s="36">
        <f>SUMIFS(СВЦЭМ!$C$33:$C$776,СВЦЭМ!$A$33:$A$776,$A111,СВЦЭМ!$B$33:$B$776,S$83)+'СЕТ СН'!$H$9+СВЦЭМ!$D$10+'СЕТ СН'!$H$5-'СЕТ СН'!$H$17</f>
        <v>3768.9823091999997</v>
      </c>
      <c r="T111" s="36">
        <f>SUMIFS(СВЦЭМ!$C$33:$C$776,СВЦЭМ!$A$33:$A$776,$A111,СВЦЭМ!$B$33:$B$776,T$83)+'СЕТ СН'!$H$9+СВЦЭМ!$D$10+'СЕТ СН'!$H$5-'СЕТ СН'!$H$17</f>
        <v>3751.24984881</v>
      </c>
      <c r="U111" s="36">
        <f>SUMIFS(СВЦЭМ!$C$33:$C$776,СВЦЭМ!$A$33:$A$776,$A111,СВЦЭМ!$B$33:$B$776,U$83)+'СЕТ СН'!$H$9+СВЦЭМ!$D$10+'СЕТ СН'!$H$5-'СЕТ СН'!$H$17</f>
        <v>3734.4920648699999</v>
      </c>
      <c r="V111" s="36">
        <f>SUMIFS(СВЦЭМ!$C$33:$C$776,СВЦЭМ!$A$33:$A$776,$A111,СВЦЭМ!$B$33:$B$776,V$83)+'СЕТ СН'!$H$9+СВЦЭМ!$D$10+'СЕТ СН'!$H$5-'СЕТ СН'!$H$17</f>
        <v>3728.8709479499998</v>
      </c>
      <c r="W111" s="36">
        <f>SUMIFS(СВЦЭМ!$C$33:$C$776,СВЦЭМ!$A$33:$A$776,$A111,СВЦЭМ!$B$33:$B$776,W$83)+'СЕТ СН'!$H$9+СВЦЭМ!$D$10+'СЕТ СН'!$H$5-'СЕТ СН'!$H$17</f>
        <v>3721.1267343199997</v>
      </c>
      <c r="X111" s="36">
        <f>SUMIFS(СВЦЭМ!$C$33:$C$776,СВЦЭМ!$A$33:$A$776,$A111,СВЦЭМ!$B$33:$B$776,X$83)+'СЕТ СН'!$H$9+СВЦЭМ!$D$10+'СЕТ СН'!$H$5-'СЕТ СН'!$H$17</f>
        <v>3773.7590483499998</v>
      </c>
      <c r="Y111" s="36">
        <f>SUMIFS(СВЦЭМ!$C$33:$C$776,СВЦЭМ!$A$33:$A$776,$A111,СВЦЭМ!$B$33:$B$776,Y$83)+'СЕТ СН'!$H$9+СВЦЭМ!$D$10+'СЕТ СН'!$H$5-'СЕТ СН'!$H$17</f>
        <v>3855.4701814800001</v>
      </c>
    </row>
    <row r="112" spans="1:25" ht="15.75" x14ac:dyDescent="0.2">
      <c r="A112" s="35">
        <f t="shared" si="2"/>
        <v>43553</v>
      </c>
      <c r="B112" s="36">
        <f>SUMIFS(СВЦЭМ!$C$33:$C$776,СВЦЭМ!$A$33:$A$776,$A112,СВЦЭМ!$B$33:$B$776,B$83)+'СЕТ СН'!$H$9+СВЦЭМ!$D$10+'СЕТ СН'!$H$5-'СЕТ СН'!$H$17</f>
        <v>3838.93740342</v>
      </c>
      <c r="C112" s="36">
        <f>SUMIFS(СВЦЭМ!$C$33:$C$776,СВЦЭМ!$A$33:$A$776,$A112,СВЦЭМ!$B$33:$B$776,C$83)+'СЕТ СН'!$H$9+СВЦЭМ!$D$10+'СЕТ СН'!$H$5-'СЕТ СН'!$H$17</f>
        <v>3884.8797102399999</v>
      </c>
      <c r="D112" s="36">
        <f>SUMIFS(СВЦЭМ!$C$33:$C$776,СВЦЭМ!$A$33:$A$776,$A112,СВЦЭМ!$B$33:$B$776,D$83)+'СЕТ СН'!$H$9+СВЦЭМ!$D$10+'СЕТ СН'!$H$5-'СЕТ СН'!$H$17</f>
        <v>3902.4996983000001</v>
      </c>
      <c r="E112" s="36">
        <f>SUMIFS(СВЦЭМ!$C$33:$C$776,СВЦЭМ!$A$33:$A$776,$A112,СВЦЭМ!$B$33:$B$776,E$83)+'СЕТ СН'!$H$9+СВЦЭМ!$D$10+'СЕТ СН'!$H$5-'СЕТ СН'!$H$17</f>
        <v>3909.46756869</v>
      </c>
      <c r="F112" s="36">
        <f>SUMIFS(СВЦЭМ!$C$33:$C$776,СВЦЭМ!$A$33:$A$776,$A112,СВЦЭМ!$B$33:$B$776,F$83)+'СЕТ СН'!$H$9+СВЦЭМ!$D$10+'СЕТ СН'!$H$5-'СЕТ СН'!$H$17</f>
        <v>3916.3854307699999</v>
      </c>
      <c r="G112" s="36">
        <f>SUMIFS(СВЦЭМ!$C$33:$C$776,СВЦЭМ!$A$33:$A$776,$A112,СВЦЭМ!$B$33:$B$776,G$83)+'СЕТ СН'!$H$9+СВЦЭМ!$D$10+'СЕТ СН'!$H$5-'СЕТ СН'!$H$17</f>
        <v>3894.4863070699998</v>
      </c>
      <c r="H112" s="36">
        <f>SUMIFS(СВЦЭМ!$C$33:$C$776,СВЦЭМ!$A$33:$A$776,$A112,СВЦЭМ!$B$33:$B$776,H$83)+'СЕТ СН'!$H$9+СВЦЭМ!$D$10+'СЕТ СН'!$H$5-'СЕТ СН'!$H$17</f>
        <v>3851.6382132499998</v>
      </c>
      <c r="I112" s="36">
        <f>SUMIFS(СВЦЭМ!$C$33:$C$776,СВЦЭМ!$A$33:$A$776,$A112,СВЦЭМ!$B$33:$B$776,I$83)+'СЕТ СН'!$H$9+СВЦЭМ!$D$10+'СЕТ СН'!$H$5-'СЕТ СН'!$H$17</f>
        <v>3812.3914315399998</v>
      </c>
      <c r="J112" s="36">
        <f>SUMIFS(СВЦЭМ!$C$33:$C$776,СВЦЭМ!$A$33:$A$776,$A112,СВЦЭМ!$B$33:$B$776,J$83)+'СЕТ СН'!$H$9+СВЦЭМ!$D$10+'СЕТ СН'!$H$5-'СЕТ СН'!$H$17</f>
        <v>3759.1529112499998</v>
      </c>
      <c r="K112" s="36">
        <f>SUMIFS(СВЦЭМ!$C$33:$C$776,СВЦЭМ!$A$33:$A$776,$A112,СВЦЭМ!$B$33:$B$776,K$83)+'СЕТ СН'!$H$9+СВЦЭМ!$D$10+'СЕТ СН'!$H$5-'СЕТ СН'!$H$17</f>
        <v>3719.28162333</v>
      </c>
      <c r="L112" s="36">
        <f>SUMIFS(СВЦЭМ!$C$33:$C$776,СВЦЭМ!$A$33:$A$776,$A112,СВЦЭМ!$B$33:$B$776,L$83)+'СЕТ СН'!$H$9+СВЦЭМ!$D$10+'СЕТ СН'!$H$5-'СЕТ СН'!$H$17</f>
        <v>3743.3015808699997</v>
      </c>
      <c r="M112" s="36">
        <f>SUMIFS(СВЦЭМ!$C$33:$C$776,СВЦЭМ!$A$33:$A$776,$A112,СВЦЭМ!$B$33:$B$776,M$83)+'СЕТ СН'!$H$9+СВЦЭМ!$D$10+'СЕТ СН'!$H$5-'СЕТ СН'!$H$17</f>
        <v>3763.4949904199998</v>
      </c>
      <c r="N112" s="36">
        <f>SUMIFS(СВЦЭМ!$C$33:$C$776,СВЦЭМ!$A$33:$A$776,$A112,СВЦЭМ!$B$33:$B$776,N$83)+'СЕТ СН'!$H$9+СВЦЭМ!$D$10+'СЕТ СН'!$H$5-'СЕТ СН'!$H$17</f>
        <v>3774.3029452199999</v>
      </c>
      <c r="O112" s="36">
        <f>SUMIFS(СВЦЭМ!$C$33:$C$776,СВЦЭМ!$A$33:$A$776,$A112,СВЦЭМ!$B$33:$B$776,O$83)+'СЕТ СН'!$H$9+СВЦЭМ!$D$10+'СЕТ СН'!$H$5-'СЕТ СН'!$H$17</f>
        <v>3788.6568073600001</v>
      </c>
      <c r="P112" s="36">
        <f>SUMIFS(СВЦЭМ!$C$33:$C$776,СВЦЭМ!$A$33:$A$776,$A112,СВЦЭМ!$B$33:$B$776,P$83)+'СЕТ СН'!$H$9+СВЦЭМ!$D$10+'СЕТ СН'!$H$5-'СЕТ СН'!$H$17</f>
        <v>3797.9204028199997</v>
      </c>
      <c r="Q112" s="36">
        <f>SUMIFS(СВЦЭМ!$C$33:$C$776,СВЦЭМ!$A$33:$A$776,$A112,СВЦЭМ!$B$33:$B$776,Q$83)+'СЕТ СН'!$H$9+СВЦЭМ!$D$10+'СЕТ СН'!$H$5-'СЕТ СН'!$H$17</f>
        <v>3801.6988525899997</v>
      </c>
      <c r="R112" s="36">
        <f>SUMIFS(СВЦЭМ!$C$33:$C$776,СВЦЭМ!$A$33:$A$776,$A112,СВЦЭМ!$B$33:$B$776,R$83)+'СЕТ СН'!$H$9+СВЦЭМ!$D$10+'СЕТ СН'!$H$5-'СЕТ СН'!$H$17</f>
        <v>3771.20601683</v>
      </c>
      <c r="S112" s="36">
        <f>SUMIFS(СВЦЭМ!$C$33:$C$776,СВЦЭМ!$A$33:$A$776,$A112,СВЦЭМ!$B$33:$B$776,S$83)+'СЕТ СН'!$H$9+СВЦЭМ!$D$10+'СЕТ СН'!$H$5-'СЕТ СН'!$H$17</f>
        <v>3738.4304293199998</v>
      </c>
      <c r="T112" s="36">
        <f>SUMIFS(СВЦЭМ!$C$33:$C$776,СВЦЭМ!$A$33:$A$776,$A112,СВЦЭМ!$B$33:$B$776,T$83)+'СЕТ СН'!$H$9+СВЦЭМ!$D$10+'СЕТ СН'!$H$5-'СЕТ СН'!$H$17</f>
        <v>3734.7166794300001</v>
      </c>
      <c r="U112" s="36">
        <f>SUMIFS(СВЦЭМ!$C$33:$C$776,СВЦЭМ!$A$33:$A$776,$A112,СВЦЭМ!$B$33:$B$776,U$83)+'СЕТ СН'!$H$9+СВЦЭМ!$D$10+'СЕТ СН'!$H$5-'СЕТ СН'!$H$17</f>
        <v>3704.0035658199999</v>
      </c>
      <c r="V112" s="36">
        <f>SUMIFS(СВЦЭМ!$C$33:$C$776,СВЦЭМ!$A$33:$A$776,$A112,СВЦЭМ!$B$33:$B$776,V$83)+'СЕТ СН'!$H$9+СВЦЭМ!$D$10+'СЕТ СН'!$H$5-'СЕТ СН'!$H$17</f>
        <v>3695.3657261999997</v>
      </c>
      <c r="W112" s="36">
        <f>SUMIFS(СВЦЭМ!$C$33:$C$776,СВЦЭМ!$A$33:$A$776,$A112,СВЦЭМ!$B$33:$B$776,W$83)+'СЕТ СН'!$H$9+СВЦЭМ!$D$10+'СЕТ СН'!$H$5-'СЕТ СН'!$H$17</f>
        <v>3677.1444662999997</v>
      </c>
      <c r="X112" s="36">
        <f>SUMIFS(СВЦЭМ!$C$33:$C$776,СВЦЭМ!$A$33:$A$776,$A112,СВЦЭМ!$B$33:$B$776,X$83)+'СЕТ СН'!$H$9+СВЦЭМ!$D$10+'СЕТ СН'!$H$5-'СЕТ СН'!$H$17</f>
        <v>3726.6178179199997</v>
      </c>
      <c r="Y112" s="36">
        <f>SUMIFS(СВЦЭМ!$C$33:$C$776,СВЦЭМ!$A$33:$A$776,$A112,СВЦЭМ!$B$33:$B$776,Y$83)+'СЕТ СН'!$H$9+СВЦЭМ!$D$10+'СЕТ СН'!$H$5-'СЕТ СН'!$H$17</f>
        <v>3798.9093818299998</v>
      </c>
    </row>
    <row r="113" spans="1:27" ht="15.75" x14ac:dyDescent="0.2">
      <c r="A113" s="35">
        <f t="shared" si="2"/>
        <v>43554</v>
      </c>
      <c r="B113" s="36">
        <f>SUMIFS(СВЦЭМ!$C$33:$C$776,СВЦЭМ!$A$33:$A$776,$A113,СВЦЭМ!$B$33:$B$776,B$83)+'СЕТ СН'!$H$9+СВЦЭМ!$D$10+'СЕТ СН'!$H$5-'СЕТ СН'!$H$17</f>
        <v>3814.5115406300001</v>
      </c>
      <c r="C113" s="36">
        <f>SUMIFS(СВЦЭМ!$C$33:$C$776,СВЦЭМ!$A$33:$A$776,$A113,СВЦЭМ!$B$33:$B$776,C$83)+'СЕТ СН'!$H$9+СВЦЭМ!$D$10+'СЕТ СН'!$H$5-'СЕТ СН'!$H$17</f>
        <v>3839.0580703199998</v>
      </c>
      <c r="D113" s="36">
        <f>SUMIFS(СВЦЭМ!$C$33:$C$776,СВЦЭМ!$A$33:$A$776,$A113,СВЦЭМ!$B$33:$B$776,D$83)+'СЕТ СН'!$H$9+СВЦЭМ!$D$10+'СЕТ СН'!$H$5-'СЕТ СН'!$H$17</f>
        <v>3867.8930221699998</v>
      </c>
      <c r="E113" s="36">
        <f>SUMIFS(СВЦЭМ!$C$33:$C$776,СВЦЭМ!$A$33:$A$776,$A113,СВЦЭМ!$B$33:$B$776,E$83)+'СЕТ СН'!$H$9+СВЦЭМ!$D$10+'СЕТ СН'!$H$5-'СЕТ СН'!$H$17</f>
        <v>3868.2077221299996</v>
      </c>
      <c r="F113" s="36">
        <f>SUMIFS(СВЦЭМ!$C$33:$C$776,СВЦЭМ!$A$33:$A$776,$A113,СВЦЭМ!$B$33:$B$776,F$83)+'СЕТ СН'!$H$9+СВЦЭМ!$D$10+'СЕТ СН'!$H$5-'СЕТ СН'!$H$17</f>
        <v>3876.7582493</v>
      </c>
      <c r="G113" s="36">
        <f>SUMIFS(СВЦЭМ!$C$33:$C$776,СВЦЭМ!$A$33:$A$776,$A113,СВЦЭМ!$B$33:$B$776,G$83)+'СЕТ СН'!$H$9+СВЦЭМ!$D$10+'СЕТ СН'!$H$5-'СЕТ СН'!$H$17</f>
        <v>3864.5300147799999</v>
      </c>
      <c r="H113" s="36">
        <f>SUMIFS(СВЦЭМ!$C$33:$C$776,СВЦЭМ!$A$33:$A$776,$A113,СВЦЭМ!$B$33:$B$776,H$83)+'СЕТ СН'!$H$9+СВЦЭМ!$D$10+'СЕТ СН'!$H$5-'СЕТ СН'!$H$17</f>
        <v>3849.2235634799999</v>
      </c>
      <c r="I113" s="36">
        <f>SUMIFS(СВЦЭМ!$C$33:$C$776,СВЦЭМ!$A$33:$A$776,$A113,СВЦЭМ!$B$33:$B$776,I$83)+'СЕТ СН'!$H$9+СВЦЭМ!$D$10+'СЕТ СН'!$H$5-'СЕТ СН'!$H$17</f>
        <v>3801.7195691699999</v>
      </c>
      <c r="J113" s="36">
        <f>SUMIFS(СВЦЭМ!$C$33:$C$776,СВЦЭМ!$A$33:$A$776,$A113,СВЦЭМ!$B$33:$B$776,J$83)+'СЕТ СН'!$H$9+СВЦЭМ!$D$10+'СЕТ СН'!$H$5-'СЕТ СН'!$H$17</f>
        <v>3724.0196492799996</v>
      </c>
      <c r="K113" s="36">
        <f>SUMIFS(СВЦЭМ!$C$33:$C$776,СВЦЭМ!$A$33:$A$776,$A113,СВЦЭМ!$B$33:$B$776,K$83)+'СЕТ СН'!$H$9+СВЦЭМ!$D$10+'СЕТ СН'!$H$5-'СЕТ СН'!$H$17</f>
        <v>3683.6484617799997</v>
      </c>
      <c r="L113" s="36">
        <f>SUMIFS(СВЦЭМ!$C$33:$C$776,СВЦЭМ!$A$33:$A$776,$A113,СВЦЭМ!$B$33:$B$776,L$83)+'СЕТ СН'!$H$9+СВЦЭМ!$D$10+'СЕТ СН'!$H$5-'СЕТ СН'!$H$17</f>
        <v>3664.9403525600001</v>
      </c>
      <c r="M113" s="36">
        <f>SUMIFS(СВЦЭМ!$C$33:$C$776,СВЦЭМ!$A$33:$A$776,$A113,СВЦЭМ!$B$33:$B$776,M$83)+'СЕТ СН'!$H$9+СВЦЭМ!$D$10+'СЕТ СН'!$H$5-'СЕТ СН'!$H$17</f>
        <v>3684.6917583699997</v>
      </c>
      <c r="N113" s="36">
        <f>SUMIFS(СВЦЭМ!$C$33:$C$776,СВЦЭМ!$A$33:$A$776,$A113,СВЦЭМ!$B$33:$B$776,N$83)+'СЕТ СН'!$H$9+СВЦЭМ!$D$10+'СЕТ СН'!$H$5-'СЕТ СН'!$H$17</f>
        <v>3731.2665126399997</v>
      </c>
      <c r="O113" s="36">
        <f>SUMIFS(СВЦЭМ!$C$33:$C$776,СВЦЭМ!$A$33:$A$776,$A113,СВЦЭМ!$B$33:$B$776,O$83)+'СЕТ СН'!$H$9+СВЦЭМ!$D$10+'СЕТ СН'!$H$5-'СЕТ СН'!$H$17</f>
        <v>3760.0908603999997</v>
      </c>
      <c r="P113" s="36">
        <f>SUMIFS(СВЦЭМ!$C$33:$C$776,СВЦЭМ!$A$33:$A$776,$A113,СВЦЭМ!$B$33:$B$776,P$83)+'СЕТ СН'!$H$9+СВЦЭМ!$D$10+'СЕТ СН'!$H$5-'СЕТ СН'!$H$17</f>
        <v>3758.8310998500001</v>
      </c>
      <c r="Q113" s="36">
        <f>SUMIFS(СВЦЭМ!$C$33:$C$776,СВЦЭМ!$A$33:$A$776,$A113,СВЦЭМ!$B$33:$B$776,Q$83)+'СЕТ СН'!$H$9+СВЦЭМ!$D$10+'СЕТ СН'!$H$5-'СЕТ СН'!$H$17</f>
        <v>3749.4100239999998</v>
      </c>
      <c r="R113" s="36">
        <f>SUMIFS(СВЦЭМ!$C$33:$C$776,СВЦЭМ!$A$33:$A$776,$A113,СВЦЭМ!$B$33:$B$776,R$83)+'СЕТ СН'!$H$9+СВЦЭМ!$D$10+'СЕТ СН'!$H$5-'СЕТ СН'!$H$17</f>
        <v>3723.3939598399998</v>
      </c>
      <c r="S113" s="36">
        <f>SUMIFS(СВЦЭМ!$C$33:$C$776,СВЦЭМ!$A$33:$A$776,$A113,СВЦЭМ!$B$33:$B$776,S$83)+'СЕТ СН'!$H$9+СВЦЭМ!$D$10+'СЕТ СН'!$H$5-'СЕТ СН'!$H$17</f>
        <v>3673.3711331</v>
      </c>
      <c r="T113" s="36">
        <f>SUMIFS(СВЦЭМ!$C$33:$C$776,СВЦЭМ!$A$33:$A$776,$A113,СВЦЭМ!$B$33:$B$776,T$83)+'СЕТ СН'!$H$9+СВЦЭМ!$D$10+'СЕТ СН'!$H$5-'СЕТ СН'!$H$17</f>
        <v>3687.71080493</v>
      </c>
      <c r="U113" s="36">
        <f>SUMIFS(СВЦЭМ!$C$33:$C$776,СВЦЭМ!$A$33:$A$776,$A113,СВЦЭМ!$B$33:$B$776,U$83)+'СЕТ СН'!$H$9+СВЦЭМ!$D$10+'СЕТ СН'!$H$5-'СЕТ СН'!$H$17</f>
        <v>3661.2181282799997</v>
      </c>
      <c r="V113" s="36">
        <f>SUMIFS(СВЦЭМ!$C$33:$C$776,СВЦЭМ!$A$33:$A$776,$A113,СВЦЭМ!$B$33:$B$776,V$83)+'СЕТ СН'!$H$9+СВЦЭМ!$D$10+'СЕТ СН'!$H$5-'СЕТ СН'!$H$17</f>
        <v>3641.8225195099999</v>
      </c>
      <c r="W113" s="36">
        <f>SUMIFS(СВЦЭМ!$C$33:$C$776,СВЦЭМ!$A$33:$A$776,$A113,СВЦЭМ!$B$33:$B$776,W$83)+'СЕТ СН'!$H$9+СВЦЭМ!$D$10+'СЕТ СН'!$H$5-'СЕТ СН'!$H$17</f>
        <v>3653.9267727199999</v>
      </c>
      <c r="X113" s="36">
        <f>SUMIFS(СВЦЭМ!$C$33:$C$776,СВЦЭМ!$A$33:$A$776,$A113,СВЦЭМ!$B$33:$B$776,X$83)+'СЕТ СН'!$H$9+СВЦЭМ!$D$10+'СЕТ СН'!$H$5-'СЕТ СН'!$H$17</f>
        <v>3702.7497068799998</v>
      </c>
      <c r="Y113" s="36">
        <f>SUMIFS(СВЦЭМ!$C$33:$C$776,СВЦЭМ!$A$33:$A$776,$A113,СВЦЭМ!$B$33:$B$776,Y$83)+'СЕТ СН'!$H$9+СВЦЭМ!$D$10+'СЕТ СН'!$H$5-'СЕТ СН'!$H$17</f>
        <v>3781.5938857299998</v>
      </c>
      <c r="AA113" s="37"/>
    </row>
    <row r="114" spans="1:27" ht="15.75" x14ac:dyDescent="0.2">
      <c r="A114" s="35">
        <f t="shared" si="2"/>
        <v>43555</v>
      </c>
      <c r="B114" s="36">
        <f>SUMIFS(СВЦЭМ!$C$33:$C$776,СВЦЭМ!$A$33:$A$776,$A114,СВЦЭМ!$B$33:$B$776,B$83)+'СЕТ СН'!$H$9+СВЦЭМ!$D$10+'СЕТ СН'!$H$5-'СЕТ СН'!$H$17</f>
        <v>3815.1764706699996</v>
      </c>
      <c r="C114" s="36">
        <f>SUMIFS(СВЦЭМ!$C$33:$C$776,СВЦЭМ!$A$33:$A$776,$A114,СВЦЭМ!$B$33:$B$776,C$83)+'СЕТ СН'!$H$9+СВЦЭМ!$D$10+'СЕТ СН'!$H$5-'СЕТ СН'!$H$17</f>
        <v>3841.0430025699998</v>
      </c>
      <c r="D114" s="36">
        <f>SUMIFS(СВЦЭМ!$C$33:$C$776,СВЦЭМ!$A$33:$A$776,$A114,СВЦЭМ!$B$33:$B$776,D$83)+'СЕТ СН'!$H$9+СВЦЭМ!$D$10+'СЕТ СН'!$H$5-'СЕТ СН'!$H$17</f>
        <v>3864.4227745199996</v>
      </c>
      <c r="E114" s="36">
        <f>SUMIFS(СВЦЭМ!$C$33:$C$776,СВЦЭМ!$A$33:$A$776,$A114,СВЦЭМ!$B$33:$B$776,E$83)+'СЕТ СН'!$H$9+СВЦЭМ!$D$10+'СЕТ СН'!$H$5-'СЕТ СН'!$H$17</f>
        <v>3877.0955683599996</v>
      </c>
      <c r="F114" s="36">
        <f>SUMIFS(СВЦЭМ!$C$33:$C$776,СВЦЭМ!$A$33:$A$776,$A114,СВЦЭМ!$B$33:$B$776,F$83)+'СЕТ СН'!$H$9+СВЦЭМ!$D$10+'СЕТ СН'!$H$5-'СЕТ СН'!$H$17</f>
        <v>3876.6981359399997</v>
      </c>
      <c r="G114" s="36">
        <f>SUMIFS(СВЦЭМ!$C$33:$C$776,СВЦЭМ!$A$33:$A$776,$A114,СВЦЭМ!$B$33:$B$776,G$83)+'СЕТ СН'!$H$9+СВЦЭМ!$D$10+'СЕТ СН'!$H$5-'СЕТ СН'!$H$17</f>
        <v>3871.1844022400001</v>
      </c>
      <c r="H114" s="36">
        <f>SUMIFS(СВЦЭМ!$C$33:$C$776,СВЦЭМ!$A$33:$A$776,$A114,СВЦЭМ!$B$33:$B$776,H$83)+'СЕТ СН'!$H$9+СВЦЭМ!$D$10+'СЕТ СН'!$H$5-'СЕТ СН'!$H$17</f>
        <v>3830.64099214</v>
      </c>
      <c r="I114" s="36">
        <f>SUMIFS(СВЦЭМ!$C$33:$C$776,СВЦЭМ!$A$33:$A$776,$A114,СВЦЭМ!$B$33:$B$776,I$83)+'СЕТ СН'!$H$9+СВЦЭМ!$D$10+'СЕТ СН'!$H$5-'СЕТ СН'!$H$17</f>
        <v>3788.7452955999997</v>
      </c>
      <c r="J114" s="36">
        <f>SUMIFS(СВЦЭМ!$C$33:$C$776,СВЦЭМ!$A$33:$A$776,$A114,СВЦЭМ!$B$33:$B$776,J$83)+'СЕТ СН'!$H$9+СВЦЭМ!$D$10+'СЕТ СН'!$H$5-'СЕТ СН'!$H$17</f>
        <v>3718.9132253299999</v>
      </c>
      <c r="K114" s="36">
        <f>SUMIFS(СВЦЭМ!$C$33:$C$776,СВЦЭМ!$A$33:$A$776,$A114,СВЦЭМ!$B$33:$B$776,K$83)+'СЕТ СН'!$H$9+СВЦЭМ!$D$10+'СЕТ СН'!$H$5-'СЕТ СН'!$H$17</f>
        <v>3675.8023578599996</v>
      </c>
      <c r="L114" s="36">
        <f>SUMIFS(СВЦЭМ!$C$33:$C$776,СВЦЭМ!$A$33:$A$776,$A114,СВЦЭМ!$B$33:$B$776,L$83)+'СЕТ СН'!$H$9+СВЦЭМ!$D$10+'СЕТ СН'!$H$5-'СЕТ СН'!$H$17</f>
        <v>3672.8678681199999</v>
      </c>
      <c r="M114" s="36">
        <f>SUMIFS(СВЦЭМ!$C$33:$C$776,СВЦЭМ!$A$33:$A$776,$A114,СВЦЭМ!$B$33:$B$776,M$83)+'СЕТ СН'!$H$9+СВЦЭМ!$D$10+'СЕТ СН'!$H$5-'СЕТ СН'!$H$17</f>
        <v>3704.8328747699998</v>
      </c>
      <c r="N114" s="36">
        <f>SUMIFS(СВЦЭМ!$C$33:$C$776,СВЦЭМ!$A$33:$A$776,$A114,СВЦЭМ!$B$33:$B$776,N$83)+'СЕТ СН'!$H$9+СВЦЭМ!$D$10+'СЕТ СН'!$H$5-'СЕТ СН'!$H$17</f>
        <v>3758.5594019499999</v>
      </c>
      <c r="O114" s="36">
        <f>SUMIFS(СВЦЭМ!$C$33:$C$776,СВЦЭМ!$A$33:$A$776,$A114,СВЦЭМ!$B$33:$B$776,O$83)+'СЕТ СН'!$H$9+СВЦЭМ!$D$10+'СЕТ СН'!$H$5-'СЕТ СН'!$H$17</f>
        <v>3770.1192975599997</v>
      </c>
      <c r="P114" s="36">
        <f>SUMIFS(СВЦЭМ!$C$33:$C$776,СВЦЭМ!$A$33:$A$776,$A114,СВЦЭМ!$B$33:$B$776,P$83)+'СЕТ СН'!$H$9+СВЦЭМ!$D$10+'СЕТ СН'!$H$5-'СЕТ СН'!$H$17</f>
        <v>3782.64837691</v>
      </c>
      <c r="Q114" s="36">
        <f>SUMIFS(СВЦЭМ!$C$33:$C$776,СВЦЭМ!$A$33:$A$776,$A114,СВЦЭМ!$B$33:$B$776,Q$83)+'СЕТ СН'!$H$9+СВЦЭМ!$D$10+'СЕТ СН'!$H$5-'СЕТ СН'!$H$17</f>
        <v>3773.0342405199999</v>
      </c>
      <c r="R114" s="36">
        <f>SUMIFS(СВЦЭМ!$C$33:$C$776,СВЦЭМ!$A$33:$A$776,$A114,СВЦЭМ!$B$33:$B$776,R$83)+'СЕТ СН'!$H$9+СВЦЭМ!$D$10+'СЕТ СН'!$H$5-'СЕТ СН'!$H$17</f>
        <v>3737.8888224299999</v>
      </c>
      <c r="S114" s="36">
        <f>SUMIFS(СВЦЭМ!$C$33:$C$776,СВЦЭМ!$A$33:$A$776,$A114,СВЦЭМ!$B$33:$B$776,S$83)+'СЕТ СН'!$H$9+СВЦЭМ!$D$10+'СЕТ СН'!$H$5-'СЕТ СН'!$H$17</f>
        <v>3697.7637682300001</v>
      </c>
      <c r="T114" s="36">
        <f>SUMIFS(СВЦЭМ!$C$33:$C$776,СВЦЭМ!$A$33:$A$776,$A114,СВЦЭМ!$B$33:$B$776,T$83)+'СЕТ СН'!$H$9+СВЦЭМ!$D$10+'СЕТ СН'!$H$5-'СЕТ СН'!$H$17</f>
        <v>3665.54829892</v>
      </c>
      <c r="U114" s="36">
        <f>SUMIFS(СВЦЭМ!$C$33:$C$776,СВЦЭМ!$A$33:$A$776,$A114,СВЦЭМ!$B$33:$B$776,U$83)+'СЕТ СН'!$H$9+СВЦЭМ!$D$10+'СЕТ СН'!$H$5-'СЕТ СН'!$H$17</f>
        <v>3653.1360749999999</v>
      </c>
      <c r="V114" s="36">
        <f>SUMIFS(СВЦЭМ!$C$33:$C$776,СВЦЭМ!$A$33:$A$776,$A114,СВЦЭМ!$B$33:$B$776,V$83)+'СЕТ СН'!$H$9+СВЦЭМ!$D$10+'СЕТ СН'!$H$5-'СЕТ СН'!$H$17</f>
        <v>3636.0712481399996</v>
      </c>
      <c r="W114" s="36">
        <f>SUMIFS(СВЦЭМ!$C$33:$C$776,СВЦЭМ!$A$33:$A$776,$A114,СВЦЭМ!$B$33:$B$776,W$83)+'СЕТ СН'!$H$9+СВЦЭМ!$D$10+'СЕТ СН'!$H$5-'СЕТ СН'!$H$17</f>
        <v>3642.03180544</v>
      </c>
      <c r="X114" s="36">
        <f>SUMIFS(СВЦЭМ!$C$33:$C$776,СВЦЭМ!$A$33:$A$776,$A114,СВЦЭМ!$B$33:$B$776,X$83)+'СЕТ СН'!$H$9+СВЦЭМ!$D$10+'СЕТ СН'!$H$5-'СЕТ СН'!$H$17</f>
        <v>3690.0591379899997</v>
      </c>
      <c r="Y114" s="36">
        <f>SUMIFS(СВЦЭМ!$C$33:$C$776,СВЦЭМ!$A$33:$A$776,$A114,СВЦЭМ!$B$33:$B$776,Y$83)+'СЕТ СН'!$H$9+СВЦЭМ!$D$10+'СЕТ СН'!$H$5-'СЕТ СН'!$H$17</f>
        <v>3756.8756258799999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01.03.2019</v>
      </c>
      <c r="B120" s="36">
        <f>SUMIFS(СВЦЭМ!$C$33:$C$776,СВЦЭМ!$A$33:$A$776,$A120,СВЦЭМ!$B$33:$B$776,B$119)+'СЕТ СН'!$I$9+СВЦЭМ!$D$10+'СЕТ СН'!$I$5-'СЕТ СН'!$I$17</f>
        <v>4133.2760627999996</v>
      </c>
      <c r="C120" s="36">
        <f>SUMIFS(СВЦЭМ!$C$33:$C$776,СВЦЭМ!$A$33:$A$776,$A120,СВЦЭМ!$B$33:$B$776,C$119)+'СЕТ СН'!$I$9+СВЦЭМ!$D$10+'СЕТ СН'!$I$5-'СЕТ СН'!$I$17</f>
        <v>4164.0774254300004</v>
      </c>
      <c r="D120" s="36">
        <f>SUMIFS(СВЦЭМ!$C$33:$C$776,СВЦЭМ!$A$33:$A$776,$A120,СВЦЭМ!$B$33:$B$776,D$119)+'СЕТ СН'!$I$9+СВЦЭМ!$D$10+'СЕТ СН'!$I$5-'СЕТ СН'!$I$17</f>
        <v>4184.8169382400001</v>
      </c>
      <c r="E120" s="36">
        <f>SUMIFS(СВЦЭМ!$C$33:$C$776,СВЦЭМ!$A$33:$A$776,$A120,СВЦЭМ!$B$33:$B$776,E$119)+'СЕТ СН'!$I$9+СВЦЭМ!$D$10+'СЕТ СН'!$I$5-'СЕТ СН'!$I$17</f>
        <v>4234.2623463600003</v>
      </c>
      <c r="F120" s="36">
        <f>SUMIFS(СВЦЭМ!$C$33:$C$776,СВЦЭМ!$A$33:$A$776,$A120,СВЦЭМ!$B$33:$B$776,F$119)+'СЕТ СН'!$I$9+СВЦЭМ!$D$10+'СЕТ СН'!$I$5-'СЕТ СН'!$I$17</f>
        <v>4226.8020132500005</v>
      </c>
      <c r="G120" s="36">
        <f>SUMIFS(СВЦЭМ!$C$33:$C$776,СВЦЭМ!$A$33:$A$776,$A120,СВЦЭМ!$B$33:$B$776,G$119)+'СЕТ СН'!$I$9+СВЦЭМ!$D$10+'СЕТ СН'!$I$5-'СЕТ СН'!$I$17</f>
        <v>4168.9234004200007</v>
      </c>
      <c r="H120" s="36">
        <f>SUMIFS(СВЦЭМ!$C$33:$C$776,СВЦЭМ!$A$33:$A$776,$A120,СВЦЭМ!$B$33:$B$776,H$119)+'СЕТ СН'!$I$9+СВЦЭМ!$D$10+'СЕТ СН'!$I$5-'СЕТ СН'!$I$17</f>
        <v>4107.3058137999997</v>
      </c>
      <c r="I120" s="36">
        <f>SUMIFS(СВЦЭМ!$C$33:$C$776,СВЦЭМ!$A$33:$A$776,$A120,СВЦЭМ!$B$33:$B$776,I$119)+'СЕТ СН'!$I$9+СВЦЭМ!$D$10+'СЕТ СН'!$I$5-'СЕТ СН'!$I$17</f>
        <v>4056.2243756600001</v>
      </c>
      <c r="J120" s="36">
        <f>SUMIFS(СВЦЭМ!$C$33:$C$776,СВЦЭМ!$A$33:$A$776,$A120,СВЦЭМ!$B$33:$B$776,J$119)+'СЕТ СН'!$I$9+СВЦЭМ!$D$10+'СЕТ СН'!$I$5-'СЕТ СН'!$I$17</f>
        <v>4027.2947803500001</v>
      </c>
      <c r="K120" s="36">
        <f>SUMIFS(СВЦЭМ!$C$33:$C$776,СВЦЭМ!$A$33:$A$776,$A120,СВЦЭМ!$B$33:$B$776,K$119)+'СЕТ СН'!$I$9+СВЦЭМ!$D$10+'СЕТ СН'!$I$5-'СЕТ СН'!$I$17</f>
        <v>4009.1201390000001</v>
      </c>
      <c r="L120" s="36">
        <f>SUMIFS(СВЦЭМ!$C$33:$C$776,СВЦЭМ!$A$33:$A$776,$A120,СВЦЭМ!$B$33:$B$776,L$119)+'СЕТ СН'!$I$9+СВЦЭМ!$D$10+'СЕТ СН'!$I$5-'СЕТ СН'!$I$17</f>
        <v>4023.5529697500001</v>
      </c>
      <c r="M120" s="36">
        <f>SUMIFS(СВЦЭМ!$C$33:$C$776,СВЦЭМ!$A$33:$A$776,$A120,СВЦЭМ!$B$33:$B$776,M$119)+'СЕТ СН'!$I$9+СВЦЭМ!$D$10+'СЕТ СН'!$I$5-'СЕТ СН'!$I$17</f>
        <v>4043.0415493</v>
      </c>
      <c r="N120" s="36">
        <f>SUMIFS(СВЦЭМ!$C$33:$C$776,СВЦЭМ!$A$33:$A$776,$A120,СВЦЭМ!$B$33:$B$776,N$119)+'СЕТ СН'!$I$9+СВЦЭМ!$D$10+'СЕТ СН'!$I$5-'СЕТ СН'!$I$17</f>
        <v>4098.2442887200004</v>
      </c>
      <c r="O120" s="36">
        <f>SUMIFS(СВЦЭМ!$C$33:$C$776,СВЦЭМ!$A$33:$A$776,$A120,СВЦЭМ!$B$33:$B$776,O$119)+'СЕТ СН'!$I$9+СВЦЭМ!$D$10+'СЕТ СН'!$I$5-'СЕТ СН'!$I$17</f>
        <v>4116.8691608999998</v>
      </c>
      <c r="P120" s="36">
        <f>SUMIFS(СВЦЭМ!$C$33:$C$776,СВЦЭМ!$A$33:$A$776,$A120,СВЦЭМ!$B$33:$B$776,P$119)+'СЕТ СН'!$I$9+СВЦЭМ!$D$10+'СЕТ СН'!$I$5-'СЕТ СН'!$I$17</f>
        <v>4098.5334731200001</v>
      </c>
      <c r="Q120" s="36">
        <f>SUMIFS(СВЦЭМ!$C$33:$C$776,СВЦЭМ!$A$33:$A$776,$A120,СВЦЭМ!$B$33:$B$776,Q$119)+'СЕТ СН'!$I$9+СВЦЭМ!$D$10+'СЕТ СН'!$I$5-'СЕТ СН'!$I$17</f>
        <v>4104.4535149200001</v>
      </c>
      <c r="R120" s="36">
        <f>SUMIFS(СВЦЭМ!$C$33:$C$776,СВЦЭМ!$A$33:$A$776,$A120,СВЦЭМ!$B$33:$B$776,R$119)+'СЕТ СН'!$I$9+СВЦЭМ!$D$10+'СЕТ СН'!$I$5-'СЕТ СН'!$I$17</f>
        <v>4047.4299384000001</v>
      </c>
      <c r="S120" s="36">
        <f>SUMIFS(СВЦЭМ!$C$33:$C$776,СВЦЭМ!$A$33:$A$776,$A120,СВЦЭМ!$B$33:$B$776,S$119)+'СЕТ СН'!$I$9+СВЦЭМ!$D$10+'СЕТ СН'!$I$5-'СЕТ СН'!$I$17</f>
        <v>4018.0282873599999</v>
      </c>
      <c r="T120" s="36">
        <f>SUMIFS(СВЦЭМ!$C$33:$C$776,СВЦЭМ!$A$33:$A$776,$A120,СВЦЭМ!$B$33:$B$776,T$119)+'СЕТ СН'!$I$9+СВЦЭМ!$D$10+'СЕТ СН'!$I$5-'СЕТ СН'!$I$17</f>
        <v>4000.1575912600001</v>
      </c>
      <c r="U120" s="36">
        <f>SUMIFS(СВЦЭМ!$C$33:$C$776,СВЦЭМ!$A$33:$A$776,$A120,СВЦЭМ!$B$33:$B$776,U$119)+'СЕТ СН'!$I$9+СВЦЭМ!$D$10+'СЕТ СН'!$I$5-'СЕТ СН'!$I$17</f>
        <v>3977.5823943400001</v>
      </c>
      <c r="V120" s="36">
        <f>SUMIFS(СВЦЭМ!$C$33:$C$776,СВЦЭМ!$A$33:$A$776,$A120,СВЦЭМ!$B$33:$B$776,V$119)+'СЕТ СН'!$I$9+СВЦЭМ!$D$10+'СЕТ СН'!$I$5-'СЕТ СН'!$I$17</f>
        <v>3979.5632166800001</v>
      </c>
      <c r="W120" s="36">
        <f>SUMIFS(СВЦЭМ!$C$33:$C$776,СВЦЭМ!$A$33:$A$776,$A120,СВЦЭМ!$B$33:$B$776,W$119)+'СЕТ СН'!$I$9+СВЦЭМ!$D$10+'СЕТ СН'!$I$5-'СЕТ СН'!$I$17</f>
        <v>3990.9100213600004</v>
      </c>
      <c r="X120" s="36">
        <f>SUMIFS(СВЦЭМ!$C$33:$C$776,СВЦЭМ!$A$33:$A$776,$A120,СВЦЭМ!$B$33:$B$776,X$119)+'СЕТ СН'!$I$9+СВЦЭМ!$D$10+'СЕТ СН'!$I$5-'СЕТ СН'!$I$17</f>
        <v>4044.8715345500004</v>
      </c>
      <c r="Y120" s="36">
        <f>SUMIFS(СВЦЭМ!$C$33:$C$776,СВЦЭМ!$A$33:$A$776,$A120,СВЦЭМ!$B$33:$B$776,Y$119)+'СЕТ СН'!$I$9+СВЦЭМ!$D$10+'СЕТ СН'!$I$5-'СЕТ СН'!$I$17</f>
        <v>4100.9387753800002</v>
      </c>
    </row>
    <row r="121" spans="1:27" ht="15.75" x14ac:dyDescent="0.2">
      <c r="A121" s="35">
        <f>A120+1</f>
        <v>43526</v>
      </c>
      <c r="B121" s="36">
        <f>SUMIFS(СВЦЭМ!$C$33:$C$776,СВЦЭМ!$A$33:$A$776,$A121,СВЦЭМ!$B$33:$B$776,B$119)+'СЕТ СН'!$I$9+СВЦЭМ!$D$10+'СЕТ СН'!$I$5-'СЕТ СН'!$I$17</f>
        <v>4137.0802617899999</v>
      </c>
      <c r="C121" s="36">
        <f>SUMIFS(СВЦЭМ!$C$33:$C$776,СВЦЭМ!$A$33:$A$776,$A121,СВЦЭМ!$B$33:$B$776,C$119)+'СЕТ СН'!$I$9+СВЦЭМ!$D$10+'СЕТ СН'!$I$5-'СЕТ СН'!$I$17</f>
        <v>4164.1117689700004</v>
      </c>
      <c r="D121" s="36">
        <f>SUMIFS(СВЦЭМ!$C$33:$C$776,СВЦЭМ!$A$33:$A$776,$A121,СВЦЭМ!$B$33:$B$776,D$119)+'СЕТ СН'!$I$9+СВЦЭМ!$D$10+'СЕТ СН'!$I$5-'СЕТ СН'!$I$17</f>
        <v>4190.7501837400005</v>
      </c>
      <c r="E121" s="36">
        <f>SUMIFS(СВЦЭМ!$C$33:$C$776,СВЦЭМ!$A$33:$A$776,$A121,СВЦЭМ!$B$33:$B$776,E$119)+'СЕТ СН'!$I$9+СВЦЭМ!$D$10+'СЕТ СН'!$I$5-'СЕТ СН'!$I$17</f>
        <v>4190.5679701099998</v>
      </c>
      <c r="F121" s="36">
        <f>SUMIFS(СВЦЭМ!$C$33:$C$776,СВЦЭМ!$A$33:$A$776,$A121,СВЦЭМ!$B$33:$B$776,F$119)+'СЕТ СН'!$I$9+СВЦЭМ!$D$10+'СЕТ СН'!$I$5-'СЕТ СН'!$I$17</f>
        <v>4184.9833018999998</v>
      </c>
      <c r="G121" s="36">
        <f>SUMIFS(СВЦЭМ!$C$33:$C$776,СВЦЭМ!$A$33:$A$776,$A121,СВЦЭМ!$B$33:$B$776,G$119)+'СЕТ СН'!$I$9+СВЦЭМ!$D$10+'СЕТ СН'!$I$5-'СЕТ СН'!$I$17</f>
        <v>4192.1992341499999</v>
      </c>
      <c r="H121" s="36">
        <f>SUMIFS(СВЦЭМ!$C$33:$C$776,СВЦЭМ!$A$33:$A$776,$A121,СВЦЭМ!$B$33:$B$776,H$119)+'СЕТ СН'!$I$9+СВЦЭМ!$D$10+'СЕТ СН'!$I$5-'СЕТ СН'!$I$17</f>
        <v>4164.9330810499996</v>
      </c>
      <c r="I121" s="36">
        <f>SUMIFS(СВЦЭМ!$C$33:$C$776,СВЦЭМ!$A$33:$A$776,$A121,СВЦЭМ!$B$33:$B$776,I$119)+'СЕТ СН'!$I$9+СВЦЭМ!$D$10+'СЕТ СН'!$I$5-'СЕТ СН'!$I$17</f>
        <v>4091.3211783500001</v>
      </c>
      <c r="J121" s="36">
        <f>SUMIFS(СВЦЭМ!$C$33:$C$776,СВЦЭМ!$A$33:$A$776,$A121,СВЦЭМ!$B$33:$B$776,J$119)+'СЕТ СН'!$I$9+СВЦЭМ!$D$10+'СЕТ СН'!$I$5-'СЕТ СН'!$I$17</f>
        <v>4036.3633988700003</v>
      </c>
      <c r="K121" s="36">
        <f>SUMIFS(СВЦЭМ!$C$33:$C$776,СВЦЭМ!$A$33:$A$776,$A121,СВЦЭМ!$B$33:$B$776,K$119)+'СЕТ СН'!$I$9+СВЦЭМ!$D$10+'СЕТ СН'!$I$5-'СЕТ СН'!$I$17</f>
        <v>4019.4744792300003</v>
      </c>
      <c r="L121" s="36">
        <f>SUMIFS(СВЦЭМ!$C$33:$C$776,СВЦЭМ!$A$33:$A$776,$A121,СВЦЭМ!$B$33:$B$776,L$119)+'СЕТ СН'!$I$9+СВЦЭМ!$D$10+'СЕТ СН'!$I$5-'СЕТ СН'!$I$17</f>
        <v>4007.9770431100001</v>
      </c>
      <c r="M121" s="36">
        <f>SUMIFS(СВЦЭМ!$C$33:$C$776,СВЦЭМ!$A$33:$A$776,$A121,СВЦЭМ!$B$33:$B$776,M$119)+'СЕТ СН'!$I$9+СВЦЭМ!$D$10+'СЕТ СН'!$I$5-'СЕТ СН'!$I$17</f>
        <v>4025.6604827700003</v>
      </c>
      <c r="N121" s="36">
        <f>SUMIFS(СВЦЭМ!$C$33:$C$776,СВЦЭМ!$A$33:$A$776,$A121,СВЦЭМ!$B$33:$B$776,N$119)+'СЕТ СН'!$I$9+СВЦЭМ!$D$10+'СЕТ СН'!$I$5-'СЕТ СН'!$I$17</f>
        <v>4101.4217991100004</v>
      </c>
      <c r="O121" s="36">
        <f>SUMIFS(СВЦЭМ!$C$33:$C$776,СВЦЭМ!$A$33:$A$776,$A121,СВЦЭМ!$B$33:$B$776,O$119)+'СЕТ СН'!$I$9+СВЦЭМ!$D$10+'СЕТ СН'!$I$5-'СЕТ СН'!$I$17</f>
        <v>4091.9934497300001</v>
      </c>
      <c r="P121" s="36">
        <f>SUMIFS(СВЦЭМ!$C$33:$C$776,СВЦЭМ!$A$33:$A$776,$A121,СВЦЭМ!$B$33:$B$776,P$119)+'СЕТ СН'!$I$9+СВЦЭМ!$D$10+'СЕТ СН'!$I$5-'СЕТ СН'!$I$17</f>
        <v>4115.4153849300001</v>
      </c>
      <c r="Q121" s="36">
        <f>SUMIFS(СВЦЭМ!$C$33:$C$776,СВЦЭМ!$A$33:$A$776,$A121,СВЦЭМ!$B$33:$B$776,Q$119)+'СЕТ СН'!$I$9+СВЦЭМ!$D$10+'СЕТ СН'!$I$5-'СЕТ СН'!$I$17</f>
        <v>4108.1912000700004</v>
      </c>
      <c r="R121" s="36">
        <f>SUMIFS(СВЦЭМ!$C$33:$C$776,СВЦЭМ!$A$33:$A$776,$A121,СВЦЭМ!$B$33:$B$776,R$119)+'СЕТ СН'!$I$9+СВЦЭМ!$D$10+'СЕТ СН'!$I$5-'СЕТ СН'!$I$17</f>
        <v>4072.5080964400004</v>
      </c>
      <c r="S121" s="36">
        <f>SUMIFS(СВЦЭМ!$C$33:$C$776,СВЦЭМ!$A$33:$A$776,$A121,СВЦЭМ!$B$33:$B$776,S$119)+'СЕТ СН'!$I$9+СВЦЭМ!$D$10+'СЕТ СН'!$I$5-'СЕТ СН'!$I$17</f>
        <v>4024.5177240200001</v>
      </c>
      <c r="T121" s="36">
        <f>SUMIFS(СВЦЭМ!$C$33:$C$776,СВЦЭМ!$A$33:$A$776,$A121,СВЦЭМ!$B$33:$B$776,T$119)+'СЕТ СН'!$I$9+СВЦЭМ!$D$10+'СЕТ СН'!$I$5-'СЕТ СН'!$I$17</f>
        <v>3995.1333465400003</v>
      </c>
      <c r="U121" s="36">
        <f>SUMIFS(СВЦЭМ!$C$33:$C$776,СВЦЭМ!$A$33:$A$776,$A121,СВЦЭМ!$B$33:$B$776,U$119)+'СЕТ СН'!$I$9+СВЦЭМ!$D$10+'СЕТ СН'!$I$5-'СЕТ СН'!$I$17</f>
        <v>3957.13387349</v>
      </c>
      <c r="V121" s="36">
        <f>SUMIFS(СВЦЭМ!$C$33:$C$776,СВЦЭМ!$A$33:$A$776,$A121,СВЦЭМ!$B$33:$B$776,V$119)+'СЕТ СН'!$I$9+СВЦЭМ!$D$10+'СЕТ СН'!$I$5-'СЕТ СН'!$I$17</f>
        <v>3951.2370044100003</v>
      </c>
      <c r="W121" s="36">
        <f>SUMIFS(СВЦЭМ!$C$33:$C$776,СВЦЭМ!$A$33:$A$776,$A121,СВЦЭМ!$B$33:$B$776,W$119)+'СЕТ СН'!$I$9+СВЦЭМ!$D$10+'СЕТ СН'!$I$5-'СЕТ СН'!$I$17</f>
        <v>3957.3936941000002</v>
      </c>
      <c r="X121" s="36">
        <f>SUMIFS(СВЦЭМ!$C$33:$C$776,СВЦЭМ!$A$33:$A$776,$A121,СВЦЭМ!$B$33:$B$776,X$119)+'СЕТ СН'!$I$9+СВЦЭМ!$D$10+'СЕТ СН'!$I$5-'СЕТ СН'!$I$17</f>
        <v>4011.0797236600001</v>
      </c>
      <c r="Y121" s="36">
        <f>SUMIFS(СВЦЭМ!$C$33:$C$776,СВЦЭМ!$A$33:$A$776,$A121,СВЦЭМ!$B$33:$B$776,Y$119)+'СЕТ СН'!$I$9+СВЦЭМ!$D$10+'СЕТ СН'!$I$5-'СЕТ СН'!$I$17</f>
        <v>4070.0687470800003</v>
      </c>
    </row>
    <row r="122" spans="1:27" ht="15.75" x14ac:dyDescent="0.2">
      <c r="A122" s="35">
        <f t="shared" ref="A122:A150" si="3">A121+1</f>
        <v>43527</v>
      </c>
      <c r="B122" s="36">
        <f>SUMIFS(СВЦЭМ!$C$33:$C$776,СВЦЭМ!$A$33:$A$776,$A122,СВЦЭМ!$B$33:$B$776,B$119)+'СЕТ СН'!$I$9+СВЦЭМ!$D$10+'СЕТ СН'!$I$5-'СЕТ СН'!$I$17</f>
        <v>4111.5008857399998</v>
      </c>
      <c r="C122" s="36">
        <f>SUMIFS(СВЦЭМ!$C$33:$C$776,СВЦЭМ!$A$33:$A$776,$A122,СВЦЭМ!$B$33:$B$776,C$119)+'СЕТ СН'!$I$9+СВЦЭМ!$D$10+'СЕТ СН'!$I$5-'СЕТ СН'!$I$17</f>
        <v>4132.8636598100002</v>
      </c>
      <c r="D122" s="36">
        <f>SUMIFS(СВЦЭМ!$C$33:$C$776,СВЦЭМ!$A$33:$A$776,$A122,СВЦЭМ!$B$33:$B$776,D$119)+'СЕТ СН'!$I$9+СВЦЭМ!$D$10+'СЕТ СН'!$I$5-'СЕТ СН'!$I$17</f>
        <v>4175.8903975200001</v>
      </c>
      <c r="E122" s="36">
        <f>SUMIFS(СВЦЭМ!$C$33:$C$776,СВЦЭМ!$A$33:$A$776,$A122,СВЦЭМ!$B$33:$B$776,E$119)+'СЕТ СН'!$I$9+СВЦЭМ!$D$10+'СЕТ СН'!$I$5-'СЕТ СН'!$I$17</f>
        <v>4173.1870950700004</v>
      </c>
      <c r="F122" s="36">
        <f>SUMIFS(СВЦЭМ!$C$33:$C$776,СВЦЭМ!$A$33:$A$776,$A122,СВЦЭМ!$B$33:$B$776,F$119)+'СЕТ СН'!$I$9+СВЦЭМ!$D$10+'СЕТ СН'!$I$5-'СЕТ СН'!$I$17</f>
        <v>4182.6331189100001</v>
      </c>
      <c r="G122" s="36">
        <f>SUMIFS(СВЦЭМ!$C$33:$C$776,СВЦЭМ!$A$33:$A$776,$A122,СВЦЭМ!$B$33:$B$776,G$119)+'СЕТ СН'!$I$9+СВЦЭМ!$D$10+'СЕТ СН'!$I$5-'СЕТ СН'!$I$17</f>
        <v>4176.5848628800004</v>
      </c>
      <c r="H122" s="36">
        <f>SUMIFS(СВЦЭМ!$C$33:$C$776,СВЦЭМ!$A$33:$A$776,$A122,СВЦЭМ!$B$33:$B$776,H$119)+'СЕТ СН'!$I$9+СВЦЭМ!$D$10+'СЕТ СН'!$I$5-'СЕТ СН'!$I$17</f>
        <v>4165.5654732900002</v>
      </c>
      <c r="I122" s="36">
        <f>SUMIFS(СВЦЭМ!$C$33:$C$776,СВЦЭМ!$A$33:$A$776,$A122,СВЦЭМ!$B$33:$B$776,I$119)+'СЕТ СН'!$I$9+СВЦЭМ!$D$10+'СЕТ СН'!$I$5-'СЕТ СН'!$I$17</f>
        <v>4114.1584095799999</v>
      </c>
      <c r="J122" s="36">
        <f>SUMIFS(СВЦЭМ!$C$33:$C$776,СВЦЭМ!$A$33:$A$776,$A122,СВЦЭМ!$B$33:$B$776,J$119)+'СЕТ СН'!$I$9+СВЦЭМ!$D$10+'СЕТ СН'!$I$5-'СЕТ СН'!$I$17</f>
        <v>4039.99865417</v>
      </c>
      <c r="K122" s="36">
        <f>SUMIFS(СВЦЭМ!$C$33:$C$776,СВЦЭМ!$A$33:$A$776,$A122,СВЦЭМ!$B$33:$B$776,K$119)+'СЕТ СН'!$I$9+СВЦЭМ!$D$10+'СЕТ СН'!$I$5-'СЕТ СН'!$I$17</f>
        <v>3980.0053051100003</v>
      </c>
      <c r="L122" s="36">
        <f>SUMIFS(СВЦЭМ!$C$33:$C$776,СВЦЭМ!$A$33:$A$776,$A122,СВЦЭМ!$B$33:$B$776,L$119)+'СЕТ СН'!$I$9+СВЦЭМ!$D$10+'СЕТ СН'!$I$5-'СЕТ СН'!$I$17</f>
        <v>3959.2955805199999</v>
      </c>
      <c r="M122" s="36">
        <f>SUMIFS(СВЦЭМ!$C$33:$C$776,СВЦЭМ!$A$33:$A$776,$A122,СВЦЭМ!$B$33:$B$776,M$119)+'СЕТ СН'!$I$9+СВЦЭМ!$D$10+'СЕТ СН'!$I$5-'СЕТ СН'!$I$17</f>
        <v>3983.9420632300003</v>
      </c>
      <c r="N122" s="36">
        <f>SUMIFS(СВЦЭМ!$C$33:$C$776,СВЦЭМ!$A$33:$A$776,$A122,СВЦЭМ!$B$33:$B$776,N$119)+'СЕТ СН'!$I$9+СВЦЭМ!$D$10+'СЕТ СН'!$I$5-'СЕТ СН'!$I$17</f>
        <v>4025.9585240800002</v>
      </c>
      <c r="O122" s="36">
        <f>SUMIFS(СВЦЭМ!$C$33:$C$776,СВЦЭМ!$A$33:$A$776,$A122,СВЦЭМ!$B$33:$B$776,O$119)+'СЕТ СН'!$I$9+СВЦЭМ!$D$10+'СЕТ СН'!$I$5-'СЕТ СН'!$I$17</f>
        <v>4017.49449383</v>
      </c>
      <c r="P122" s="36">
        <f>SUMIFS(СВЦЭМ!$C$33:$C$776,СВЦЭМ!$A$33:$A$776,$A122,СВЦЭМ!$B$33:$B$776,P$119)+'СЕТ СН'!$I$9+СВЦЭМ!$D$10+'СЕТ СН'!$I$5-'СЕТ СН'!$I$17</f>
        <v>4032.0059120599999</v>
      </c>
      <c r="Q122" s="36">
        <f>SUMIFS(СВЦЭМ!$C$33:$C$776,СВЦЭМ!$A$33:$A$776,$A122,СВЦЭМ!$B$33:$B$776,Q$119)+'СЕТ СН'!$I$9+СВЦЭМ!$D$10+'СЕТ СН'!$I$5-'СЕТ СН'!$I$17</f>
        <v>4048.3196369800003</v>
      </c>
      <c r="R122" s="36">
        <f>SUMIFS(СВЦЭМ!$C$33:$C$776,СВЦЭМ!$A$33:$A$776,$A122,СВЦЭМ!$B$33:$B$776,R$119)+'СЕТ СН'!$I$9+СВЦЭМ!$D$10+'СЕТ СН'!$I$5-'СЕТ СН'!$I$17</f>
        <v>4057.4068117300003</v>
      </c>
      <c r="S122" s="36">
        <f>SUMIFS(СВЦЭМ!$C$33:$C$776,СВЦЭМ!$A$33:$A$776,$A122,СВЦЭМ!$B$33:$B$776,S$119)+'СЕТ СН'!$I$9+СВЦЭМ!$D$10+'СЕТ СН'!$I$5-'СЕТ СН'!$I$17</f>
        <v>4009.1025207800003</v>
      </c>
      <c r="T122" s="36">
        <f>SUMIFS(СВЦЭМ!$C$33:$C$776,СВЦЭМ!$A$33:$A$776,$A122,СВЦЭМ!$B$33:$B$776,T$119)+'СЕТ СН'!$I$9+СВЦЭМ!$D$10+'СЕТ СН'!$I$5-'СЕТ СН'!$I$17</f>
        <v>3994.4770413900001</v>
      </c>
      <c r="U122" s="36">
        <f>SUMIFS(СВЦЭМ!$C$33:$C$776,СВЦЭМ!$A$33:$A$776,$A122,СВЦЭМ!$B$33:$B$776,U$119)+'СЕТ СН'!$I$9+СВЦЭМ!$D$10+'СЕТ СН'!$I$5-'СЕТ СН'!$I$17</f>
        <v>3931.34969503</v>
      </c>
      <c r="V122" s="36">
        <f>SUMIFS(СВЦЭМ!$C$33:$C$776,СВЦЭМ!$A$33:$A$776,$A122,СВЦЭМ!$B$33:$B$776,V$119)+'СЕТ СН'!$I$9+СВЦЭМ!$D$10+'СЕТ СН'!$I$5-'СЕТ СН'!$I$17</f>
        <v>3930.0506809799999</v>
      </c>
      <c r="W122" s="36">
        <f>SUMIFS(СВЦЭМ!$C$33:$C$776,СВЦЭМ!$A$33:$A$776,$A122,СВЦЭМ!$B$33:$B$776,W$119)+'СЕТ СН'!$I$9+СВЦЭМ!$D$10+'СЕТ СН'!$I$5-'СЕТ СН'!$I$17</f>
        <v>3935.7255551100002</v>
      </c>
      <c r="X122" s="36">
        <f>SUMIFS(СВЦЭМ!$C$33:$C$776,СВЦЭМ!$A$33:$A$776,$A122,СВЦЭМ!$B$33:$B$776,X$119)+'СЕТ СН'!$I$9+СВЦЭМ!$D$10+'СЕТ СН'!$I$5-'СЕТ СН'!$I$17</f>
        <v>3986.3286852600004</v>
      </c>
      <c r="Y122" s="36">
        <f>SUMIFS(СВЦЭМ!$C$33:$C$776,СВЦЭМ!$A$33:$A$776,$A122,СВЦЭМ!$B$33:$B$776,Y$119)+'СЕТ СН'!$I$9+СВЦЭМ!$D$10+'СЕТ СН'!$I$5-'СЕТ СН'!$I$17</f>
        <v>4060.0474262100001</v>
      </c>
    </row>
    <row r="123" spans="1:27" ht="15.75" x14ac:dyDescent="0.2">
      <c r="A123" s="35">
        <f t="shared" si="3"/>
        <v>43528</v>
      </c>
      <c r="B123" s="36">
        <f>SUMIFS(СВЦЭМ!$C$33:$C$776,СВЦЭМ!$A$33:$A$776,$A123,СВЦЭМ!$B$33:$B$776,B$119)+'СЕТ СН'!$I$9+СВЦЭМ!$D$10+'СЕТ СН'!$I$5-'СЕТ СН'!$I$17</f>
        <v>4159.6638357400006</v>
      </c>
      <c r="C123" s="36">
        <f>SUMIFS(СВЦЭМ!$C$33:$C$776,СВЦЭМ!$A$33:$A$776,$A123,СВЦЭМ!$B$33:$B$776,C$119)+'СЕТ СН'!$I$9+СВЦЭМ!$D$10+'СЕТ СН'!$I$5-'СЕТ СН'!$I$17</f>
        <v>4189.5476397600005</v>
      </c>
      <c r="D123" s="36">
        <f>SUMIFS(СВЦЭМ!$C$33:$C$776,СВЦЭМ!$A$33:$A$776,$A123,СВЦЭМ!$B$33:$B$776,D$119)+'СЕТ СН'!$I$9+СВЦЭМ!$D$10+'СЕТ СН'!$I$5-'СЕТ СН'!$I$17</f>
        <v>4188.4167811799998</v>
      </c>
      <c r="E123" s="36">
        <f>SUMIFS(СВЦЭМ!$C$33:$C$776,СВЦЭМ!$A$33:$A$776,$A123,СВЦЭМ!$B$33:$B$776,E$119)+'СЕТ СН'!$I$9+СВЦЭМ!$D$10+'СЕТ СН'!$I$5-'СЕТ СН'!$I$17</f>
        <v>4188.4965573299996</v>
      </c>
      <c r="F123" s="36">
        <f>SUMIFS(СВЦЭМ!$C$33:$C$776,СВЦЭМ!$A$33:$A$776,$A123,СВЦЭМ!$B$33:$B$776,F$119)+'СЕТ СН'!$I$9+СВЦЭМ!$D$10+'СЕТ СН'!$I$5-'СЕТ СН'!$I$17</f>
        <v>4241.5070147100005</v>
      </c>
      <c r="G123" s="36">
        <f>SUMIFS(СВЦЭМ!$C$33:$C$776,СВЦЭМ!$A$33:$A$776,$A123,СВЦЭМ!$B$33:$B$776,G$119)+'СЕТ СН'!$I$9+СВЦЭМ!$D$10+'СЕТ СН'!$I$5-'СЕТ СН'!$I$17</f>
        <v>4202.1705983299998</v>
      </c>
      <c r="H123" s="36">
        <f>SUMIFS(СВЦЭМ!$C$33:$C$776,СВЦЭМ!$A$33:$A$776,$A123,СВЦЭМ!$B$33:$B$776,H$119)+'СЕТ СН'!$I$9+СВЦЭМ!$D$10+'СЕТ СН'!$I$5-'СЕТ СН'!$I$17</f>
        <v>4156.9672059700006</v>
      </c>
      <c r="I123" s="36">
        <f>SUMIFS(СВЦЭМ!$C$33:$C$776,СВЦЭМ!$A$33:$A$776,$A123,СВЦЭМ!$B$33:$B$776,I$119)+'СЕТ СН'!$I$9+СВЦЭМ!$D$10+'СЕТ СН'!$I$5-'СЕТ СН'!$I$17</f>
        <v>4085.4031265399999</v>
      </c>
      <c r="J123" s="36">
        <f>SUMIFS(СВЦЭМ!$C$33:$C$776,СВЦЭМ!$A$33:$A$776,$A123,СВЦЭМ!$B$33:$B$776,J$119)+'СЕТ СН'!$I$9+СВЦЭМ!$D$10+'СЕТ СН'!$I$5-'СЕТ СН'!$I$17</f>
        <v>4045.32786433</v>
      </c>
      <c r="K123" s="36">
        <f>SUMIFS(СВЦЭМ!$C$33:$C$776,СВЦЭМ!$A$33:$A$776,$A123,СВЦЭМ!$B$33:$B$776,K$119)+'СЕТ СН'!$I$9+СВЦЭМ!$D$10+'СЕТ СН'!$I$5-'СЕТ СН'!$I$17</f>
        <v>4025.0231548500001</v>
      </c>
      <c r="L123" s="36">
        <f>SUMIFS(СВЦЭМ!$C$33:$C$776,СВЦЭМ!$A$33:$A$776,$A123,СВЦЭМ!$B$33:$B$776,L$119)+'СЕТ СН'!$I$9+СВЦЭМ!$D$10+'СЕТ СН'!$I$5-'СЕТ СН'!$I$17</f>
        <v>4014.4791174400002</v>
      </c>
      <c r="M123" s="36">
        <f>SUMIFS(СВЦЭМ!$C$33:$C$776,СВЦЭМ!$A$33:$A$776,$A123,СВЦЭМ!$B$33:$B$776,M$119)+'СЕТ СН'!$I$9+СВЦЭМ!$D$10+'СЕТ СН'!$I$5-'СЕТ СН'!$I$17</f>
        <v>4037.95355707</v>
      </c>
      <c r="N123" s="36">
        <f>SUMIFS(СВЦЭМ!$C$33:$C$776,СВЦЭМ!$A$33:$A$776,$A123,СВЦЭМ!$B$33:$B$776,N$119)+'СЕТ СН'!$I$9+СВЦЭМ!$D$10+'СЕТ СН'!$I$5-'СЕТ СН'!$I$17</f>
        <v>4061.6161992800003</v>
      </c>
      <c r="O123" s="36">
        <f>SUMIFS(СВЦЭМ!$C$33:$C$776,СВЦЭМ!$A$33:$A$776,$A123,СВЦЭМ!$B$33:$B$776,O$119)+'СЕТ СН'!$I$9+СВЦЭМ!$D$10+'СЕТ СН'!$I$5-'СЕТ СН'!$I$17</f>
        <v>4069.4184075000003</v>
      </c>
      <c r="P123" s="36">
        <f>SUMIFS(СВЦЭМ!$C$33:$C$776,СВЦЭМ!$A$33:$A$776,$A123,СВЦЭМ!$B$33:$B$776,P$119)+'СЕТ СН'!$I$9+СВЦЭМ!$D$10+'СЕТ СН'!$I$5-'СЕТ СН'!$I$17</f>
        <v>4074.8158560700003</v>
      </c>
      <c r="Q123" s="36">
        <f>SUMIFS(СВЦЭМ!$C$33:$C$776,СВЦЭМ!$A$33:$A$776,$A123,СВЦЭМ!$B$33:$B$776,Q$119)+'СЕТ СН'!$I$9+СВЦЭМ!$D$10+'СЕТ СН'!$I$5-'СЕТ СН'!$I$17</f>
        <v>4076.9107093900002</v>
      </c>
      <c r="R123" s="36">
        <f>SUMIFS(СВЦЭМ!$C$33:$C$776,СВЦЭМ!$A$33:$A$776,$A123,СВЦЭМ!$B$33:$B$776,R$119)+'СЕТ СН'!$I$9+СВЦЭМ!$D$10+'СЕТ СН'!$I$5-'СЕТ СН'!$I$17</f>
        <v>4057.1784194800002</v>
      </c>
      <c r="S123" s="36">
        <f>SUMIFS(СВЦЭМ!$C$33:$C$776,СВЦЭМ!$A$33:$A$776,$A123,СВЦЭМ!$B$33:$B$776,S$119)+'СЕТ СН'!$I$9+СВЦЭМ!$D$10+'СЕТ СН'!$I$5-'СЕТ СН'!$I$17</f>
        <v>3974.95380243</v>
      </c>
      <c r="T123" s="36">
        <f>SUMIFS(СВЦЭМ!$C$33:$C$776,СВЦЭМ!$A$33:$A$776,$A123,СВЦЭМ!$B$33:$B$776,T$119)+'СЕТ СН'!$I$9+СВЦЭМ!$D$10+'СЕТ СН'!$I$5-'СЕТ СН'!$I$17</f>
        <v>3963.9678240800004</v>
      </c>
      <c r="U123" s="36">
        <f>SUMIFS(СВЦЭМ!$C$33:$C$776,СВЦЭМ!$A$33:$A$776,$A123,СВЦЭМ!$B$33:$B$776,U$119)+'СЕТ СН'!$I$9+СВЦЭМ!$D$10+'СЕТ СН'!$I$5-'СЕТ СН'!$I$17</f>
        <v>3937.90834593</v>
      </c>
      <c r="V123" s="36">
        <f>SUMIFS(СВЦЭМ!$C$33:$C$776,СВЦЭМ!$A$33:$A$776,$A123,СВЦЭМ!$B$33:$B$776,V$119)+'СЕТ СН'!$I$9+СВЦЭМ!$D$10+'СЕТ СН'!$I$5-'СЕТ СН'!$I$17</f>
        <v>3936.5650549400002</v>
      </c>
      <c r="W123" s="36">
        <f>SUMIFS(СВЦЭМ!$C$33:$C$776,СВЦЭМ!$A$33:$A$776,$A123,СВЦЭМ!$B$33:$B$776,W$119)+'СЕТ СН'!$I$9+СВЦЭМ!$D$10+'СЕТ СН'!$I$5-'СЕТ СН'!$I$17</f>
        <v>3940.9733785000003</v>
      </c>
      <c r="X123" s="36">
        <f>SUMIFS(СВЦЭМ!$C$33:$C$776,СВЦЭМ!$A$33:$A$776,$A123,СВЦЭМ!$B$33:$B$776,X$119)+'СЕТ СН'!$I$9+СВЦЭМ!$D$10+'СЕТ СН'!$I$5-'СЕТ СН'!$I$17</f>
        <v>3994.3099544400002</v>
      </c>
      <c r="Y123" s="36">
        <f>SUMIFS(СВЦЭМ!$C$33:$C$776,СВЦЭМ!$A$33:$A$776,$A123,СВЦЭМ!$B$33:$B$776,Y$119)+'СЕТ СН'!$I$9+СВЦЭМ!$D$10+'СЕТ СН'!$I$5-'СЕТ СН'!$I$17</f>
        <v>4042.7850422500001</v>
      </c>
    </row>
    <row r="124" spans="1:27" ht="15.75" x14ac:dyDescent="0.2">
      <c r="A124" s="35">
        <f t="shared" si="3"/>
        <v>43529</v>
      </c>
      <c r="B124" s="36">
        <f>SUMIFS(СВЦЭМ!$C$33:$C$776,СВЦЭМ!$A$33:$A$776,$A124,СВЦЭМ!$B$33:$B$776,B$119)+'СЕТ СН'!$I$9+СВЦЭМ!$D$10+'СЕТ СН'!$I$5-'СЕТ СН'!$I$17</f>
        <v>4099.22841857</v>
      </c>
      <c r="C124" s="36">
        <f>SUMIFS(СВЦЭМ!$C$33:$C$776,СВЦЭМ!$A$33:$A$776,$A124,СВЦЭМ!$B$33:$B$776,C$119)+'СЕТ СН'!$I$9+СВЦЭМ!$D$10+'СЕТ СН'!$I$5-'СЕТ СН'!$I$17</f>
        <v>4101.7897292600001</v>
      </c>
      <c r="D124" s="36">
        <f>SUMIFS(СВЦЭМ!$C$33:$C$776,СВЦЭМ!$A$33:$A$776,$A124,СВЦЭМ!$B$33:$B$776,D$119)+'СЕТ СН'!$I$9+СВЦЭМ!$D$10+'СЕТ СН'!$I$5-'СЕТ СН'!$I$17</f>
        <v>4131.5547620300003</v>
      </c>
      <c r="E124" s="36">
        <f>SUMIFS(СВЦЭМ!$C$33:$C$776,СВЦЭМ!$A$33:$A$776,$A124,СВЦЭМ!$B$33:$B$776,E$119)+'СЕТ СН'!$I$9+СВЦЭМ!$D$10+'СЕТ СН'!$I$5-'СЕТ СН'!$I$17</f>
        <v>4137.4940708699996</v>
      </c>
      <c r="F124" s="36">
        <f>SUMIFS(СВЦЭМ!$C$33:$C$776,СВЦЭМ!$A$33:$A$776,$A124,СВЦЭМ!$B$33:$B$776,F$119)+'СЕТ СН'!$I$9+СВЦЭМ!$D$10+'СЕТ СН'!$I$5-'СЕТ СН'!$I$17</f>
        <v>4155.8655343800001</v>
      </c>
      <c r="G124" s="36">
        <f>SUMIFS(СВЦЭМ!$C$33:$C$776,СВЦЭМ!$A$33:$A$776,$A124,СВЦЭМ!$B$33:$B$776,G$119)+'СЕТ СН'!$I$9+СВЦЭМ!$D$10+'СЕТ СН'!$I$5-'СЕТ СН'!$I$17</f>
        <v>4129.3879217600006</v>
      </c>
      <c r="H124" s="36">
        <f>SUMIFS(СВЦЭМ!$C$33:$C$776,СВЦЭМ!$A$33:$A$776,$A124,СВЦЭМ!$B$33:$B$776,H$119)+'СЕТ СН'!$I$9+СВЦЭМ!$D$10+'СЕТ СН'!$I$5-'СЕТ СН'!$I$17</f>
        <v>4098.0387095300002</v>
      </c>
      <c r="I124" s="36">
        <f>SUMIFS(СВЦЭМ!$C$33:$C$776,СВЦЭМ!$A$33:$A$776,$A124,СВЦЭМ!$B$33:$B$776,I$119)+'СЕТ СН'!$I$9+СВЦЭМ!$D$10+'СЕТ СН'!$I$5-'СЕТ СН'!$I$17</f>
        <v>4018.7387961300001</v>
      </c>
      <c r="J124" s="36">
        <f>SUMIFS(СВЦЭМ!$C$33:$C$776,СВЦЭМ!$A$33:$A$776,$A124,СВЦЭМ!$B$33:$B$776,J$119)+'СЕТ СН'!$I$9+СВЦЭМ!$D$10+'СЕТ СН'!$I$5-'СЕТ СН'!$I$17</f>
        <v>3982.6307251600001</v>
      </c>
      <c r="K124" s="36">
        <f>SUMIFS(СВЦЭМ!$C$33:$C$776,СВЦЭМ!$A$33:$A$776,$A124,СВЦЭМ!$B$33:$B$776,K$119)+'СЕТ СН'!$I$9+СВЦЭМ!$D$10+'СЕТ СН'!$I$5-'СЕТ СН'!$I$17</f>
        <v>3958.5049127900002</v>
      </c>
      <c r="L124" s="36">
        <f>SUMIFS(СВЦЭМ!$C$33:$C$776,СВЦЭМ!$A$33:$A$776,$A124,СВЦЭМ!$B$33:$B$776,L$119)+'СЕТ СН'!$I$9+СВЦЭМ!$D$10+'СЕТ СН'!$I$5-'СЕТ СН'!$I$17</f>
        <v>3964.5105244900001</v>
      </c>
      <c r="M124" s="36">
        <f>SUMIFS(СВЦЭМ!$C$33:$C$776,СВЦЭМ!$A$33:$A$776,$A124,СВЦЭМ!$B$33:$B$776,M$119)+'СЕТ СН'!$I$9+СВЦЭМ!$D$10+'СЕТ СН'!$I$5-'СЕТ СН'!$I$17</f>
        <v>3993.5395023700003</v>
      </c>
      <c r="N124" s="36">
        <f>SUMIFS(СВЦЭМ!$C$33:$C$776,СВЦЭМ!$A$33:$A$776,$A124,СВЦЭМ!$B$33:$B$776,N$119)+'СЕТ СН'!$I$9+СВЦЭМ!$D$10+'СЕТ СН'!$I$5-'СЕТ СН'!$I$17</f>
        <v>4040.31629213</v>
      </c>
      <c r="O124" s="36">
        <f>SUMIFS(СВЦЭМ!$C$33:$C$776,СВЦЭМ!$A$33:$A$776,$A124,СВЦЭМ!$B$33:$B$776,O$119)+'СЕТ СН'!$I$9+СВЦЭМ!$D$10+'СЕТ СН'!$I$5-'СЕТ СН'!$I$17</f>
        <v>4033.9371730100002</v>
      </c>
      <c r="P124" s="36">
        <f>SUMIFS(СВЦЭМ!$C$33:$C$776,СВЦЭМ!$A$33:$A$776,$A124,СВЦЭМ!$B$33:$B$776,P$119)+'СЕТ СН'!$I$9+СВЦЭМ!$D$10+'СЕТ СН'!$I$5-'СЕТ СН'!$I$17</f>
        <v>4074.6033159000003</v>
      </c>
      <c r="Q124" s="36">
        <f>SUMIFS(СВЦЭМ!$C$33:$C$776,СВЦЭМ!$A$33:$A$776,$A124,СВЦЭМ!$B$33:$B$776,Q$119)+'СЕТ СН'!$I$9+СВЦЭМ!$D$10+'СЕТ СН'!$I$5-'СЕТ СН'!$I$17</f>
        <v>4067.9028762200001</v>
      </c>
      <c r="R124" s="36">
        <f>SUMIFS(СВЦЭМ!$C$33:$C$776,СВЦЭМ!$A$33:$A$776,$A124,СВЦЭМ!$B$33:$B$776,R$119)+'СЕТ СН'!$I$9+СВЦЭМ!$D$10+'СЕТ СН'!$I$5-'СЕТ СН'!$I$17</f>
        <v>4039.3252046699999</v>
      </c>
      <c r="S124" s="36">
        <f>SUMIFS(СВЦЭМ!$C$33:$C$776,СВЦЭМ!$A$33:$A$776,$A124,СВЦЭМ!$B$33:$B$776,S$119)+'СЕТ СН'!$I$9+СВЦЭМ!$D$10+'СЕТ СН'!$I$5-'СЕТ СН'!$I$17</f>
        <v>3981.6607180200003</v>
      </c>
      <c r="T124" s="36">
        <f>SUMIFS(СВЦЭМ!$C$33:$C$776,СВЦЭМ!$A$33:$A$776,$A124,СВЦЭМ!$B$33:$B$776,T$119)+'СЕТ СН'!$I$9+СВЦЭМ!$D$10+'СЕТ СН'!$I$5-'СЕТ СН'!$I$17</f>
        <v>3960.7605199700001</v>
      </c>
      <c r="U124" s="36">
        <f>SUMIFS(СВЦЭМ!$C$33:$C$776,СВЦЭМ!$A$33:$A$776,$A124,СВЦЭМ!$B$33:$B$776,U$119)+'СЕТ СН'!$I$9+СВЦЭМ!$D$10+'СЕТ СН'!$I$5-'СЕТ СН'!$I$17</f>
        <v>3933.2137603400001</v>
      </c>
      <c r="V124" s="36">
        <f>SUMIFS(СВЦЭМ!$C$33:$C$776,СВЦЭМ!$A$33:$A$776,$A124,СВЦЭМ!$B$33:$B$776,V$119)+'СЕТ СН'!$I$9+СВЦЭМ!$D$10+'СЕТ СН'!$I$5-'СЕТ СН'!$I$17</f>
        <v>3927.7489215700002</v>
      </c>
      <c r="W124" s="36">
        <f>SUMIFS(СВЦЭМ!$C$33:$C$776,СВЦЭМ!$A$33:$A$776,$A124,СВЦЭМ!$B$33:$B$776,W$119)+'СЕТ СН'!$I$9+СВЦЭМ!$D$10+'СЕТ СН'!$I$5-'СЕТ СН'!$I$17</f>
        <v>3932.5574138300003</v>
      </c>
      <c r="X124" s="36">
        <f>SUMIFS(СВЦЭМ!$C$33:$C$776,СВЦЭМ!$A$33:$A$776,$A124,СВЦЭМ!$B$33:$B$776,X$119)+'СЕТ СН'!$I$9+СВЦЭМ!$D$10+'СЕТ СН'!$I$5-'СЕТ СН'!$I$17</f>
        <v>4010.6213368700001</v>
      </c>
      <c r="Y124" s="36">
        <f>SUMIFS(СВЦЭМ!$C$33:$C$776,СВЦЭМ!$A$33:$A$776,$A124,СВЦЭМ!$B$33:$B$776,Y$119)+'СЕТ СН'!$I$9+СВЦЭМ!$D$10+'СЕТ СН'!$I$5-'СЕТ СН'!$I$17</f>
        <v>4084.3682100100004</v>
      </c>
    </row>
    <row r="125" spans="1:27" ht="15.75" x14ac:dyDescent="0.2">
      <c r="A125" s="35">
        <f t="shared" si="3"/>
        <v>43530</v>
      </c>
      <c r="B125" s="36">
        <f>SUMIFS(СВЦЭМ!$C$33:$C$776,СВЦЭМ!$A$33:$A$776,$A125,СВЦЭМ!$B$33:$B$776,B$119)+'СЕТ СН'!$I$9+СВЦЭМ!$D$10+'СЕТ СН'!$I$5-'СЕТ СН'!$I$17</f>
        <v>4149.1109606700002</v>
      </c>
      <c r="C125" s="36">
        <f>SUMIFS(СВЦЭМ!$C$33:$C$776,СВЦЭМ!$A$33:$A$776,$A125,СВЦЭМ!$B$33:$B$776,C$119)+'СЕТ СН'!$I$9+СВЦЭМ!$D$10+'СЕТ СН'!$I$5-'СЕТ СН'!$I$17</f>
        <v>4165.8400139300002</v>
      </c>
      <c r="D125" s="36">
        <f>SUMIFS(СВЦЭМ!$C$33:$C$776,СВЦЭМ!$A$33:$A$776,$A125,СВЦЭМ!$B$33:$B$776,D$119)+'СЕТ СН'!$I$9+СВЦЭМ!$D$10+'СЕТ СН'!$I$5-'СЕТ СН'!$I$17</f>
        <v>4159.3765696299997</v>
      </c>
      <c r="E125" s="36">
        <f>SUMIFS(СВЦЭМ!$C$33:$C$776,СВЦЭМ!$A$33:$A$776,$A125,СВЦЭМ!$B$33:$B$776,E$119)+'СЕТ СН'!$I$9+СВЦЭМ!$D$10+'СЕТ СН'!$I$5-'СЕТ СН'!$I$17</f>
        <v>4154.1478548000005</v>
      </c>
      <c r="F125" s="36">
        <f>SUMIFS(СВЦЭМ!$C$33:$C$776,СВЦЭМ!$A$33:$A$776,$A125,СВЦЭМ!$B$33:$B$776,F$119)+'СЕТ СН'!$I$9+СВЦЭМ!$D$10+'СЕТ СН'!$I$5-'СЕТ СН'!$I$17</f>
        <v>4154.2119029900005</v>
      </c>
      <c r="G125" s="36">
        <f>SUMIFS(СВЦЭМ!$C$33:$C$776,СВЦЭМ!$A$33:$A$776,$A125,СВЦЭМ!$B$33:$B$776,G$119)+'СЕТ СН'!$I$9+СВЦЭМ!$D$10+'СЕТ СН'!$I$5-'СЕТ СН'!$I$17</f>
        <v>4142.1391588699998</v>
      </c>
      <c r="H125" s="36">
        <f>SUMIFS(СВЦЭМ!$C$33:$C$776,СВЦЭМ!$A$33:$A$776,$A125,СВЦЭМ!$B$33:$B$776,H$119)+'СЕТ СН'!$I$9+СВЦЭМ!$D$10+'СЕТ СН'!$I$5-'СЕТ СН'!$I$17</f>
        <v>4119.7689326300006</v>
      </c>
      <c r="I125" s="36">
        <f>SUMIFS(СВЦЭМ!$C$33:$C$776,СВЦЭМ!$A$33:$A$776,$A125,СВЦЭМ!$B$33:$B$776,I$119)+'СЕТ СН'!$I$9+СВЦЭМ!$D$10+'СЕТ СН'!$I$5-'СЕТ СН'!$I$17</f>
        <v>4085.2671650299999</v>
      </c>
      <c r="J125" s="36">
        <f>SUMIFS(СВЦЭМ!$C$33:$C$776,СВЦЭМ!$A$33:$A$776,$A125,СВЦЭМ!$B$33:$B$776,J$119)+'СЕТ СН'!$I$9+СВЦЭМ!$D$10+'СЕТ СН'!$I$5-'СЕТ СН'!$I$17</f>
        <v>4075.0577273100002</v>
      </c>
      <c r="K125" s="36">
        <f>SUMIFS(СВЦЭМ!$C$33:$C$776,СВЦЭМ!$A$33:$A$776,$A125,СВЦЭМ!$B$33:$B$776,K$119)+'СЕТ СН'!$I$9+СВЦЭМ!$D$10+'СЕТ СН'!$I$5-'СЕТ СН'!$I$17</f>
        <v>4047.5784317900002</v>
      </c>
      <c r="L125" s="36">
        <f>SUMIFS(СВЦЭМ!$C$33:$C$776,СВЦЭМ!$A$33:$A$776,$A125,СВЦЭМ!$B$33:$B$776,L$119)+'СЕТ СН'!$I$9+СВЦЭМ!$D$10+'СЕТ СН'!$I$5-'СЕТ СН'!$I$17</f>
        <v>4042.9943174</v>
      </c>
      <c r="M125" s="36">
        <f>SUMIFS(СВЦЭМ!$C$33:$C$776,СВЦЭМ!$A$33:$A$776,$A125,СВЦЭМ!$B$33:$B$776,M$119)+'СЕТ СН'!$I$9+СВЦЭМ!$D$10+'СЕТ СН'!$I$5-'СЕТ СН'!$I$17</f>
        <v>4094.8294125299999</v>
      </c>
      <c r="N125" s="36">
        <f>SUMIFS(СВЦЭМ!$C$33:$C$776,СВЦЭМ!$A$33:$A$776,$A125,СВЦЭМ!$B$33:$B$776,N$119)+'СЕТ СН'!$I$9+СВЦЭМ!$D$10+'СЕТ СН'!$I$5-'СЕТ СН'!$I$17</f>
        <v>4148.5116185799998</v>
      </c>
      <c r="O125" s="36">
        <f>SUMIFS(СВЦЭМ!$C$33:$C$776,СВЦЭМ!$A$33:$A$776,$A125,СВЦЭМ!$B$33:$B$776,O$119)+'СЕТ СН'!$I$9+СВЦЭМ!$D$10+'СЕТ СН'!$I$5-'СЕТ СН'!$I$17</f>
        <v>4175.1914006699999</v>
      </c>
      <c r="P125" s="36">
        <f>SUMIFS(СВЦЭМ!$C$33:$C$776,СВЦЭМ!$A$33:$A$776,$A125,СВЦЭМ!$B$33:$B$776,P$119)+'СЕТ СН'!$I$9+СВЦЭМ!$D$10+'СЕТ СН'!$I$5-'СЕТ СН'!$I$17</f>
        <v>4190.2174217400006</v>
      </c>
      <c r="Q125" s="36">
        <f>SUMIFS(СВЦЭМ!$C$33:$C$776,СВЦЭМ!$A$33:$A$776,$A125,СВЦЭМ!$B$33:$B$776,Q$119)+'СЕТ СН'!$I$9+СВЦЭМ!$D$10+'СЕТ СН'!$I$5-'СЕТ СН'!$I$17</f>
        <v>4192.6809511499996</v>
      </c>
      <c r="R125" s="36">
        <f>SUMIFS(СВЦЭМ!$C$33:$C$776,СВЦЭМ!$A$33:$A$776,$A125,СВЦЭМ!$B$33:$B$776,R$119)+'СЕТ СН'!$I$9+СВЦЭМ!$D$10+'СЕТ СН'!$I$5-'СЕТ СН'!$I$17</f>
        <v>4153.9557198000002</v>
      </c>
      <c r="S125" s="36">
        <f>SUMIFS(СВЦЭМ!$C$33:$C$776,СВЦЭМ!$A$33:$A$776,$A125,СВЦЭМ!$B$33:$B$776,S$119)+'СЕТ СН'!$I$9+СВЦЭМ!$D$10+'СЕТ СН'!$I$5-'СЕТ СН'!$I$17</f>
        <v>4095.54913399</v>
      </c>
      <c r="T125" s="36">
        <f>SUMIFS(СВЦЭМ!$C$33:$C$776,СВЦЭМ!$A$33:$A$776,$A125,СВЦЭМ!$B$33:$B$776,T$119)+'СЕТ СН'!$I$9+СВЦЭМ!$D$10+'СЕТ СН'!$I$5-'СЕТ СН'!$I$17</f>
        <v>4061.0574786200004</v>
      </c>
      <c r="U125" s="36">
        <f>SUMIFS(СВЦЭМ!$C$33:$C$776,СВЦЭМ!$A$33:$A$776,$A125,СВЦЭМ!$B$33:$B$776,U$119)+'СЕТ СН'!$I$9+СВЦЭМ!$D$10+'СЕТ СН'!$I$5-'СЕТ СН'!$I$17</f>
        <v>4010.9302564600002</v>
      </c>
      <c r="V125" s="36">
        <f>SUMIFS(СВЦЭМ!$C$33:$C$776,СВЦЭМ!$A$33:$A$776,$A125,СВЦЭМ!$B$33:$B$776,V$119)+'СЕТ СН'!$I$9+СВЦЭМ!$D$10+'СЕТ СН'!$I$5-'СЕТ СН'!$I$17</f>
        <v>4008.9514779400001</v>
      </c>
      <c r="W125" s="36">
        <f>SUMIFS(СВЦЭМ!$C$33:$C$776,СВЦЭМ!$A$33:$A$776,$A125,СВЦЭМ!$B$33:$B$776,W$119)+'СЕТ СН'!$I$9+СВЦЭМ!$D$10+'СЕТ СН'!$I$5-'СЕТ СН'!$I$17</f>
        <v>3990.2668168500004</v>
      </c>
      <c r="X125" s="36">
        <f>SUMIFS(СВЦЭМ!$C$33:$C$776,СВЦЭМ!$A$33:$A$776,$A125,СВЦЭМ!$B$33:$B$776,X$119)+'СЕТ СН'!$I$9+СВЦЭМ!$D$10+'СЕТ СН'!$I$5-'СЕТ СН'!$I$17</f>
        <v>4031.4817686400002</v>
      </c>
      <c r="Y125" s="36">
        <f>SUMIFS(СВЦЭМ!$C$33:$C$776,СВЦЭМ!$A$33:$A$776,$A125,СВЦЭМ!$B$33:$B$776,Y$119)+'СЕТ СН'!$I$9+СВЦЭМ!$D$10+'СЕТ СН'!$I$5-'СЕТ СН'!$I$17</f>
        <v>4074.9556603400001</v>
      </c>
    </row>
    <row r="126" spans="1:27" ht="15.75" x14ac:dyDescent="0.2">
      <c r="A126" s="35">
        <f t="shared" si="3"/>
        <v>43531</v>
      </c>
      <c r="B126" s="36">
        <f>SUMIFS(СВЦЭМ!$C$33:$C$776,СВЦЭМ!$A$33:$A$776,$A126,СВЦЭМ!$B$33:$B$776,B$119)+'СЕТ СН'!$I$9+СВЦЭМ!$D$10+'СЕТ СН'!$I$5-'СЕТ СН'!$I$17</f>
        <v>4133.4084070999997</v>
      </c>
      <c r="C126" s="36">
        <f>SUMIFS(СВЦЭМ!$C$33:$C$776,СВЦЭМ!$A$33:$A$776,$A126,СВЦЭМ!$B$33:$B$776,C$119)+'СЕТ СН'!$I$9+СВЦЭМ!$D$10+'СЕТ СН'!$I$5-'СЕТ СН'!$I$17</f>
        <v>4157.3082995900004</v>
      </c>
      <c r="D126" s="36">
        <f>SUMIFS(СВЦЭМ!$C$33:$C$776,СВЦЭМ!$A$33:$A$776,$A126,СВЦЭМ!$B$33:$B$776,D$119)+'СЕТ СН'!$I$9+СВЦЭМ!$D$10+'СЕТ СН'!$I$5-'СЕТ СН'!$I$17</f>
        <v>4140.0273103600002</v>
      </c>
      <c r="E126" s="36">
        <f>SUMIFS(СВЦЭМ!$C$33:$C$776,СВЦЭМ!$A$33:$A$776,$A126,СВЦЭМ!$B$33:$B$776,E$119)+'СЕТ СН'!$I$9+СВЦЭМ!$D$10+'СЕТ СН'!$I$5-'СЕТ СН'!$I$17</f>
        <v>4142.2708963599998</v>
      </c>
      <c r="F126" s="36">
        <f>SUMIFS(СВЦЭМ!$C$33:$C$776,СВЦЭМ!$A$33:$A$776,$A126,СВЦЭМ!$B$33:$B$776,F$119)+'СЕТ СН'!$I$9+СВЦЭМ!$D$10+'СЕТ СН'!$I$5-'СЕТ СН'!$I$17</f>
        <v>4145.3305514599997</v>
      </c>
      <c r="G126" s="36">
        <f>SUMIFS(СВЦЭМ!$C$33:$C$776,СВЦЭМ!$A$33:$A$776,$A126,СВЦЭМ!$B$33:$B$776,G$119)+'СЕТ СН'!$I$9+СВЦЭМ!$D$10+'СЕТ СН'!$I$5-'СЕТ СН'!$I$17</f>
        <v>4138.2412657800005</v>
      </c>
      <c r="H126" s="36">
        <f>SUMIFS(СВЦЭМ!$C$33:$C$776,СВЦЭМ!$A$33:$A$776,$A126,СВЦЭМ!$B$33:$B$776,H$119)+'СЕТ СН'!$I$9+СВЦЭМ!$D$10+'СЕТ СН'!$I$5-'СЕТ СН'!$I$17</f>
        <v>4094.3979278699999</v>
      </c>
      <c r="I126" s="36">
        <f>SUMIFS(СВЦЭМ!$C$33:$C$776,СВЦЭМ!$A$33:$A$776,$A126,СВЦЭМ!$B$33:$B$776,I$119)+'СЕТ СН'!$I$9+СВЦЭМ!$D$10+'СЕТ СН'!$I$5-'СЕТ СН'!$I$17</f>
        <v>4058.0621043900001</v>
      </c>
      <c r="J126" s="36">
        <f>SUMIFS(СВЦЭМ!$C$33:$C$776,СВЦЭМ!$A$33:$A$776,$A126,СВЦЭМ!$B$33:$B$776,J$119)+'СЕТ СН'!$I$9+СВЦЭМ!$D$10+'СЕТ СН'!$I$5-'СЕТ СН'!$I$17</f>
        <v>4010.8203150100003</v>
      </c>
      <c r="K126" s="36">
        <f>SUMIFS(СВЦЭМ!$C$33:$C$776,СВЦЭМ!$A$33:$A$776,$A126,СВЦЭМ!$B$33:$B$776,K$119)+'СЕТ СН'!$I$9+СВЦЭМ!$D$10+'СЕТ СН'!$I$5-'СЕТ СН'!$I$17</f>
        <v>3991.88306504</v>
      </c>
      <c r="L126" s="36">
        <f>SUMIFS(СВЦЭМ!$C$33:$C$776,СВЦЭМ!$A$33:$A$776,$A126,СВЦЭМ!$B$33:$B$776,L$119)+'СЕТ СН'!$I$9+СВЦЭМ!$D$10+'СЕТ СН'!$I$5-'СЕТ СН'!$I$17</f>
        <v>3993.5796889900002</v>
      </c>
      <c r="M126" s="36">
        <f>SUMIFS(СВЦЭМ!$C$33:$C$776,СВЦЭМ!$A$33:$A$776,$A126,СВЦЭМ!$B$33:$B$776,M$119)+'СЕТ СН'!$I$9+СВЦЭМ!$D$10+'СЕТ СН'!$I$5-'СЕТ СН'!$I$17</f>
        <v>4032.1049587900002</v>
      </c>
      <c r="N126" s="36">
        <f>SUMIFS(СВЦЭМ!$C$33:$C$776,СВЦЭМ!$A$33:$A$776,$A126,СВЦЭМ!$B$33:$B$776,N$119)+'СЕТ СН'!$I$9+СВЦЭМ!$D$10+'СЕТ СН'!$I$5-'СЕТ СН'!$I$17</f>
        <v>4089.6728688700005</v>
      </c>
      <c r="O126" s="36">
        <f>SUMIFS(СВЦЭМ!$C$33:$C$776,СВЦЭМ!$A$33:$A$776,$A126,СВЦЭМ!$B$33:$B$776,O$119)+'СЕТ СН'!$I$9+СВЦЭМ!$D$10+'СЕТ СН'!$I$5-'СЕТ СН'!$I$17</f>
        <v>4097.03345369</v>
      </c>
      <c r="P126" s="36">
        <f>SUMIFS(СВЦЭМ!$C$33:$C$776,СВЦЭМ!$A$33:$A$776,$A126,СВЦЭМ!$B$33:$B$776,P$119)+'СЕТ СН'!$I$9+СВЦЭМ!$D$10+'СЕТ СН'!$I$5-'СЕТ СН'!$I$17</f>
        <v>4112.7925983799996</v>
      </c>
      <c r="Q126" s="36">
        <f>SUMIFS(СВЦЭМ!$C$33:$C$776,СВЦЭМ!$A$33:$A$776,$A126,СВЦЭМ!$B$33:$B$776,Q$119)+'СЕТ СН'!$I$9+СВЦЭМ!$D$10+'СЕТ СН'!$I$5-'СЕТ СН'!$I$17</f>
        <v>4114.8345144300001</v>
      </c>
      <c r="R126" s="36">
        <f>SUMIFS(СВЦЭМ!$C$33:$C$776,СВЦЭМ!$A$33:$A$776,$A126,СВЦЭМ!$B$33:$B$776,R$119)+'СЕТ СН'!$I$9+СВЦЭМ!$D$10+'СЕТ СН'!$I$5-'СЕТ СН'!$I$17</f>
        <v>4089.29247321</v>
      </c>
      <c r="S126" s="36">
        <f>SUMIFS(СВЦЭМ!$C$33:$C$776,СВЦЭМ!$A$33:$A$776,$A126,СВЦЭМ!$B$33:$B$776,S$119)+'СЕТ СН'!$I$9+СВЦЭМ!$D$10+'СЕТ СН'!$I$5-'СЕТ СН'!$I$17</f>
        <v>4054.91371248</v>
      </c>
      <c r="T126" s="36">
        <f>SUMIFS(СВЦЭМ!$C$33:$C$776,СВЦЭМ!$A$33:$A$776,$A126,СВЦЭМ!$B$33:$B$776,T$119)+'СЕТ СН'!$I$9+СВЦЭМ!$D$10+'СЕТ СН'!$I$5-'СЕТ СН'!$I$17</f>
        <v>4002.9729430100001</v>
      </c>
      <c r="U126" s="36">
        <f>SUMIFS(СВЦЭМ!$C$33:$C$776,СВЦЭМ!$A$33:$A$776,$A126,СВЦЭМ!$B$33:$B$776,U$119)+'СЕТ СН'!$I$9+СВЦЭМ!$D$10+'СЕТ СН'!$I$5-'СЕТ СН'!$I$17</f>
        <v>3989.4581507600001</v>
      </c>
      <c r="V126" s="36">
        <f>SUMIFS(СВЦЭМ!$C$33:$C$776,СВЦЭМ!$A$33:$A$776,$A126,СВЦЭМ!$B$33:$B$776,V$119)+'СЕТ СН'!$I$9+СВЦЭМ!$D$10+'СЕТ СН'!$I$5-'СЕТ СН'!$I$17</f>
        <v>3986.8918670800003</v>
      </c>
      <c r="W126" s="36">
        <f>SUMIFS(СВЦЭМ!$C$33:$C$776,СВЦЭМ!$A$33:$A$776,$A126,СВЦЭМ!$B$33:$B$776,W$119)+'СЕТ СН'!$I$9+СВЦЭМ!$D$10+'СЕТ СН'!$I$5-'СЕТ СН'!$I$17</f>
        <v>3983.2026309000003</v>
      </c>
      <c r="X126" s="36">
        <f>SUMIFS(СВЦЭМ!$C$33:$C$776,СВЦЭМ!$A$33:$A$776,$A126,СВЦЭМ!$B$33:$B$776,X$119)+'СЕТ СН'!$I$9+СВЦЭМ!$D$10+'СЕТ СН'!$I$5-'СЕТ СН'!$I$17</f>
        <v>4031.93281505</v>
      </c>
      <c r="Y126" s="36">
        <f>SUMIFS(СВЦЭМ!$C$33:$C$776,СВЦЭМ!$A$33:$A$776,$A126,СВЦЭМ!$B$33:$B$776,Y$119)+'СЕТ СН'!$I$9+СВЦЭМ!$D$10+'СЕТ СН'!$I$5-'СЕТ СН'!$I$17</f>
        <v>4093.2076429500003</v>
      </c>
    </row>
    <row r="127" spans="1:27" ht="15.75" x14ac:dyDescent="0.2">
      <c r="A127" s="35">
        <f t="shared" si="3"/>
        <v>43532</v>
      </c>
      <c r="B127" s="36">
        <f>SUMIFS(СВЦЭМ!$C$33:$C$776,СВЦЭМ!$A$33:$A$776,$A127,СВЦЭМ!$B$33:$B$776,B$119)+'СЕТ СН'!$I$9+СВЦЭМ!$D$10+'СЕТ СН'!$I$5-'СЕТ СН'!$I$17</f>
        <v>4163.2411545499999</v>
      </c>
      <c r="C127" s="36">
        <f>SUMIFS(СВЦЭМ!$C$33:$C$776,СВЦЭМ!$A$33:$A$776,$A127,СВЦЭМ!$B$33:$B$776,C$119)+'СЕТ СН'!$I$9+СВЦЭМ!$D$10+'СЕТ СН'!$I$5-'СЕТ СН'!$I$17</f>
        <v>4189.1200297400001</v>
      </c>
      <c r="D127" s="36">
        <f>SUMIFS(СВЦЭМ!$C$33:$C$776,СВЦЭМ!$A$33:$A$776,$A127,СВЦЭМ!$B$33:$B$776,D$119)+'СЕТ СН'!$I$9+СВЦЭМ!$D$10+'СЕТ СН'!$I$5-'СЕТ СН'!$I$17</f>
        <v>4207.16217271</v>
      </c>
      <c r="E127" s="36">
        <f>SUMIFS(СВЦЭМ!$C$33:$C$776,СВЦЭМ!$A$33:$A$776,$A127,СВЦЭМ!$B$33:$B$776,E$119)+'СЕТ СН'!$I$9+СВЦЭМ!$D$10+'СЕТ СН'!$I$5-'СЕТ СН'!$I$17</f>
        <v>4222.3822332</v>
      </c>
      <c r="F127" s="36">
        <f>SUMIFS(СВЦЭМ!$C$33:$C$776,СВЦЭМ!$A$33:$A$776,$A127,СВЦЭМ!$B$33:$B$776,F$119)+'СЕТ СН'!$I$9+СВЦЭМ!$D$10+'СЕТ СН'!$I$5-'СЕТ СН'!$I$17</f>
        <v>4218.7868016800003</v>
      </c>
      <c r="G127" s="36">
        <f>SUMIFS(СВЦЭМ!$C$33:$C$776,СВЦЭМ!$A$33:$A$776,$A127,СВЦЭМ!$B$33:$B$776,G$119)+'СЕТ СН'!$I$9+СВЦЭМ!$D$10+'СЕТ СН'!$I$5-'СЕТ СН'!$I$17</f>
        <v>4225.7922606000002</v>
      </c>
      <c r="H127" s="36">
        <f>SUMIFS(СВЦЭМ!$C$33:$C$776,СВЦЭМ!$A$33:$A$776,$A127,СВЦЭМ!$B$33:$B$776,H$119)+'СЕТ СН'!$I$9+СВЦЭМ!$D$10+'СЕТ СН'!$I$5-'СЕТ СН'!$I$17</f>
        <v>4193.0429148599997</v>
      </c>
      <c r="I127" s="36">
        <f>SUMIFS(СВЦЭМ!$C$33:$C$776,СВЦЭМ!$A$33:$A$776,$A127,СВЦЭМ!$B$33:$B$776,I$119)+'СЕТ СН'!$I$9+СВЦЭМ!$D$10+'СЕТ СН'!$I$5-'СЕТ СН'!$I$17</f>
        <v>4096.4948520899998</v>
      </c>
      <c r="J127" s="36">
        <f>SUMIFS(СВЦЭМ!$C$33:$C$776,СВЦЭМ!$A$33:$A$776,$A127,СВЦЭМ!$B$33:$B$776,J$119)+'СЕТ СН'!$I$9+СВЦЭМ!$D$10+'СЕТ СН'!$I$5-'СЕТ СН'!$I$17</f>
        <v>4021.2268798499999</v>
      </c>
      <c r="K127" s="36">
        <f>SUMIFS(СВЦЭМ!$C$33:$C$776,СВЦЭМ!$A$33:$A$776,$A127,СВЦЭМ!$B$33:$B$776,K$119)+'СЕТ СН'!$I$9+СВЦЭМ!$D$10+'СЕТ СН'!$I$5-'СЕТ СН'!$I$17</f>
        <v>3970.9603369400002</v>
      </c>
      <c r="L127" s="36">
        <f>SUMIFS(СВЦЭМ!$C$33:$C$776,СВЦЭМ!$A$33:$A$776,$A127,СВЦЭМ!$B$33:$B$776,L$119)+'СЕТ СН'!$I$9+СВЦЭМ!$D$10+'СЕТ СН'!$I$5-'СЕТ СН'!$I$17</f>
        <v>3972.1548571400003</v>
      </c>
      <c r="M127" s="36">
        <f>SUMIFS(СВЦЭМ!$C$33:$C$776,СВЦЭМ!$A$33:$A$776,$A127,СВЦЭМ!$B$33:$B$776,M$119)+'СЕТ СН'!$I$9+СВЦЭМ!$D$10+'СЕТ СН'!$I$5-'СЕТ СН'!$I$17</f>
        <v>3988.1489617000002</v>
      </c>
      <c r="N127" s="36">
        <f>SUMIFS(СВЦЭМ!$C$33:$C$776,СВЦЭМ!$A$33:$A$776,$A127,СВЦЭМ!$B$33:$B$776,N$119)+'СЕТ СН'!$I$9+СВЦЭМ!$D$10+'СЕТ СН'!$I$5-'СЕТ СН'!$I$17</f>
        <v>4064.0557683699999</v>
      </c>
      <c r="O127" s="36">
        <f>SUMIFS(СВЦЭМ!$C$33:$C$776,СВЦЭМ!$A$33:$A$776,$A127,СВЦЭМ!$B$33:$B$776,O$119)+'СЕТ СН'!$I$9+СВЦЭМ!$D$10+'СЕТ СН'!$I$5-'СЕТ СН'!$I$17</f>
        <v>4062.4853359700001</v>
      </c>
      <c r="P127" s="36">
        <f>SUMIFS(СВЦЭМ!$C$33:$C$776,СВЦЭМ!$A$33:$A$776,$A127,СВЦЭМ!$B$33:$B$776,P$119)+'СЕТ СН'!$I$9+СВЦЭМ!$D$10+'СЕТ СН'!$I$5-'СЕТ СН'!$I$17</f>
        <v>4077.7375101800003</v>
      </c>
      <c r="Q127" s="36">
        <f>SUMIFS(СВЦЭМ!$C$33:$C$776,СВЦЭМ!$A$33:$A$776,$A127,СВЦЭМ!$B$33:$B$776,Q$119)+'СЕТ СН'!$I$9+СВЦЭМ!$D$10+'СЕТ СН'!$I$5-'СЕТ СН'!$I$17</f>
        <v>4087.4304447700001</v>
      </c>
      <c r="R127" s="36">
        <f>SUMIFS(СВЦЭМ!$C$33:$C$776,СВЦЭМ!$A$33:$A$776,$A127,СВЦЭМ!$B$33:$B$776,R$119)+'СЕТ СН'!$I$9+СВЦЭМ!$D$10+'СЕТ СН'!$I$5-'СЕТ СН'!$I$17</f>
        <v>4051.93148324</v>
      </c>
      <c r="S127" s="36">
        <f>SUMIFS(СВЦЭМ!$C$33:$C$776,СВЦЭМ!$A$33:$A$776,$A127,СВЦЭМ!$B$33:$B$776,S$119)+'СЕТ СН'!$I$9+СВЦЭМ!$D$10+'СЕТ СН'!$I$5-'СЕТ СН'!$I$17</f>
        <v>4000.01707304</v>
      </c>
      <c r="T127" s="36">
        <f>SUMIFS(СВЦЭМ!$C$33:$C$776,СВЦЭМ!$A$33:$A$776,$A127,СВЦЭМ!$B$33:$B$776,T$119)+'СЕТ СН'!$I$9+СВЦЭМ!$D$10+'СЕТ СН'!$I$5-'СЕТ СН'!$I$17</f>
        <v>3976.9072325300003</v>
      </c>
      <c r="U127" s="36">
        <f>SUMIFS(СВЦЭМ!$C$33:$C$776,СВЦЭМ!$A$33:$A$776,$A127,СВЦЭМ!$B$33:$B$776,U$119)+'СЕТ СН'!$I$9+СВЦЭМ!$D$10+'СЕТ СН'!$I$5-'СЕТ СН'!$I$17</f>
        <v>3959.6420611100002</v>
      </c>
      <c r="V127" s="36">
        <f>SUMIFS(СВЦЭМ!$C$33:$C$776,СВЦЭМ!$A$33:$A$776,$A127,СВЦЭМ!$B$33:$B$776,V$119)+'СЕТ СН'!$I$9+СВЦЭМ!$D$10+'СЕТ СН'!$I$5-'СЕТ СН'!$I$17</f>
        <v>3966.8431878000001</v>
      </c>
      <c r="W127" s="36">
        <f>SUMIFS(СВЦЭМ!$C$33:$C$776,СВЦЭМ!$A$33:$A$776,$A127,СВЦЭМ!$B$33:$B$776,W$119)+'СЕТ СН'!$I$9+СВЦЭМ!$D$10+'СЕТ СН'!$I$5-'СЕТ СН'!$I$17</f>
        <v>3942.9996281600002</v>
      </c>
      <c r="X127" s="36">
        <f>SUMIFS(СВЦЭМ!$C$33:$C$776,СВЦЭМ!$A$33:$A$776,$A127,СВЦЭМ!$B$33:$B$776,X$119)+'СЕТ СН'!$I$9+СВЦЭМ!$D$10+'СЕТ СН'!$I$5-'СЕТ СН'!$I$17</f>
        <v>3993.8243720400001</v>
      </c>
      <c r="Y127" s="36">
        <f>SUMIFS(СВЦЭМ!$C$33:$C$776,СВЦЭМ!$A$33:$A$776,$A127,СВЦЭМ!$B$33:$B$776,Y$119)+'СЕТ СН'!$I$9+СВЦЭМ!$D$10+'СЕТ СН'!$I$5-'СЕТ СН'!$I$17</f>
        <v>4051.89669779</v>
      </c>
    </row>
    <row r="128" spans="1:27" ht="15.75" x14ac:dyDescent="0.2">
      <c r="A128" s="35">
        <f t="shared" si="3"/>
        <v>43533</v>
      </c>
      <c r="B128" s="36">
        <f>SUMIFS(СВЦЭМ!$C$33:$C$776,СВЦЭМ!$A$33:$A$776,$A128,СВЦЭМ!$B$33:$B$776,B$119)+'СЕТ СН'!$I$9+СВЦЭМ!$D$10+'СЕТ СН'!$I$5-'СЕТ СН'!$I$17</f>
        <v>4090.04515292</v>
      </c>
      <c r="C128" s="36">
        <f>SUMIFS(СВЦЭМ!$C$33:$C$776,СВЦЭМ!$A$33:$A$776,$A128,СВЦЭМ!$B$33:$B$776,C$119)+'СЕТ СН'!$I$9+СВЦЭМ!$D$10+'СЕТ СН'!$I$5-'СЕТ СН'!$I$17</f>
        <v>4124.3681147200004</v>
      </c>
      <c r="D128" s="36">
        <f>SUMIFS(СВЦЭМ!$C$33:$C$776,СВЦЭМ!$A$33:$A$776,$A128,СВЦЭМ!$B$33:$B$776,D$119)+'СЕТ СН'!$I$9+СВЦЭМ!$D$10+'СЕТ СН'!$I$5-'СЕТ СН'!$I$17</f>
        <v>4156.0957954799997</v>
      </c>
      <c r="E128" s="36">
        <f>SUMIFS(СВЦЭМ!$C$33:$C$776,СВЦЭМ!$A$33:$A$776,$A128,СВЦЭМ!$B$33:$B$776,E$119)+'СЕТ СН'!$I$9+СВЦЭМ!$D$10+'СЕТ СН'!$I$5-'СЕТ СН'!$I$17</f>
        <v>4145.3776315200003</v>
      </c>
      <c r="F128" s="36">
        <f>SUMIFS(СВЦЭМ!$C$33:$C$776,СВЦЭМ!$A$33:$A$776,$A128,СВЦЭМ!$B$33:$B$776,F$119)+'СЕТ СН'!$I$9+СВЦЭМ!$D$10+'СЕТ СН'!$I$5-'СЕТ СН'!$I$17</f>
        <v>4176.2155671</v>
      </c>
      <c r="G128" s="36">
        <f>SUMIFS(СВЦЭМ!$C$33:$C$776,СВЦЭМ!$A$33:$A$776,$A128,СВЦЭМ!$B$33:$B$776,G$119)+'СЕТ СН'!$I$9+СВЦЭМ!$D$10+'СЕТ СН'!$I$5-'СЕТ СН'!$I$17</f>
        <v>4169.1873461499999</v>
      </c>
      <c r="H128" s="36">
        <f>SUMIFS(СВЦЭМ!$C$33:$C$776,СВЦЭМ!$A$33:$A$776,$A128,СВЦЭМ!$B$33:$B$776,H$119)+'СЕТ СН'!$I$9+СВЦЭМ!$D$10+'СЕТ СН'!$I$5-'СЕТ СН'!$I$17</f>
        <v>4165.5355540300006</v>
      </c>
      <c r="I128" s="36">
        <f>SUMIFS(СВЦЭМ!$C$33:$C$776,СВЦЭМ!$A$33:$A$776,$A128,СВЦЭМ!$B$33:$B$776,I$119)+'СЕТ СН'!$I$9+СВЦЭМ!$D$10+'СЕТ СН'!$I$5-'СЕТ СН'!$I$17</f>
        <v>4105.5624501800003</v>
      </c>
      <c r="J128" s="36">
        <f>SUMIFS(СВЦЭМ!$C$33:$C$776,СВЦЭМ!$A$33:$A$776,$A128,СВЦЭМ!$B$33:$B$776,J$119)+'СЕТ СН'!$I$9+СВЦЭМ!$D$10+'СЕТ СН'!$I$5-'СЕТ СН'!$I$17</f>
        <v>4018.6195819600002</v>
      </c>
      <c r="K128" s="36">
        <f>SUMIFS(СВЦЭМ!$C$33:$C$776,СВЦЭМ!$A$33:$A$776,$A128,СВЦЭМ!$B$33:$B$776,K$119)+'СЕТ СН'!$I$9+СВЦЭМ!$D$10+'СЕТ СН'!$I$5-'СЕТ СН'!$I$17</f>
        <v>4001.6144803400002</v>
      </c>
      <c r="L128" s="36">
        <f>SUMIFS(СВЦЭМ!$C$33:$C$776,СВЦЭМ!$A$33:$A$776,$A128,СВЦЭМ!$B$33:$B$776,L$119)+'СЕТ СН'!$I$9+СВЦЭМ!$D$10+'СЕТ СН'!$I$5-'СЕТ СН'!$I$17</f>
        <v>3996.6737168600002</v>
      </c>
      <c r="M128" s="36">
        <f>SUMIFS(СВЦЭМ!$C$33:$C$776,СВЦЭМ!$A$33:$A$776,$A128,СВЦЭМ!$B$33:$B$776,M$119)+'СЕТ СН'!$I$9+СВЦЭМ!$D$10+'СЕТ СН'!$I$5-'СЕТ СН'!$I$17</f>
        <v>4027.3268693</v>
      </c>
      <c r="N128" s="36">
        <f>SUMIFS(СВЦЭМ!$C$33:$C$776,СВЦЭМ!$A$33:$A$776,$A128,СВЦЭМ!$B$33:$B$776,N$119)+'СЕТ СН'!$I$9+СВЦЭМ!$D$10+'СЕТ СН'!$I$5-'СЕТ СН'!$I$17</f>
        <v>4070.6777427699999</v>
      </c>
      <c r="O128" s="36">
        <f>SUMIFS(СВЦЭМ!$C$33:$C$776,СВЦЭМ!$A$33:$A$776,$A128,СВЦЭМ!$B$33:$B$776,O$119)+'СЕТ СН'!$I$9+СВЦЭМ!$D$10+'СЕТ СН'!$I$5-'СЕТ СН'!$I$17</f>
        <v>4089.1568540100002</v>
      </c>
      <c r="P128" s="36">
        <f>SUMIFS(СВЦЭМ!$C$33:$C$776,СВЦЭМ!$A$33:$A$776,$A128,СВЦЭМ!$B$33:$B$776,P$119)+'СЕТ СН'!$I$9+СВЦЭМ!$D$10+'СЕТ СН'!$I$5-'СЕТ СН'!$I$17</f>
        <v>4112.4100448099998</v>
      </c>
      <c r="Q128" s="36">
        <f>SUMIFS(СВЦЭМ!$C$33:$C$776,СВЦЭМ!$A$33:$A$776,$A128,СВЦЭМ!$B$33:$B$776,Q$119)+'СЕТ СН'!$I$9+СВЦЭМ!$D$10+'СЕТ СН'!$I$5-'СЕТ СН'!$I$17</f>
        <v>4121.34216053</v>
      </c>
      <c r="R128" s="36">
        <f>SUMIFS(СВЦЭМ!$C$33:$C$776,СВЦЭМ!$A$33:$A$776,$A128,СВЦЭМ!$B$33:$B$776,R$119)+'СЕТ СН'!$I$9+СВЦЭМ!$D$10+'СЕТ СН'!$I$5-'СЕТ СН'!$I$17</f>
        <v>4082.56288928</v>
      </c>
      <c r="S128" s="36">
        <f>SUMIFS(СВЦЭМ!$C$33:$C$776,СВЦЭМ!$A$33:$A$776,$A128,СВЦЭМ!$B$33:$B$776,S$119)+'СЕТ СН'!$I$9+СВЦЭМ!$D$10+'СЕТ СН'!$I$5-'СЕТ СН'!$I$17</f>
        <v>4019.6716330899999</v>
      </c>
      <c r="T128" s="36">
        <f>SUMIFS(СВЦЭМ!$C$33:$C$776,СВЦЭМ!$A$33:$A$776,$A128,СВЦЭМ!$B$33:$B$776,T$119)+'СЕТ СН'!$I$9+СВЦЭМ!$D$10+'СЕТ СН'!$I$5-'СЕТ СН'!$I$17</f>
        <v>3994.5933972400003</v>
      </c>
      <c r="U128" s="36">
        <f>SUMIFS(СВЦЭМ!$C$33:$C$776,СВЦЭМ!$A$33:$A$776,$A128,СВЦЭМ!$B$33:$B$776,U$119)+'СЕТ СН'!$I$9+СВЦЭМ!$D$10+'СЕТ СН'!$I$5-'СЕТ СН'!$I$17</f>
        <v>3970.9807112400003</v>
      </c>
      <c r="V128" s="36">
        <f>SUMIFS(СВЦЭМ!$C$33:$C$776,СВЦЭМ!$A$33:$A$776,$A128,СВЦЭМ!$B$33:$B$776,V$119)+'СЕТ СН'!$I$9+СВЦЭМ!$D$10+'СЕТ СН'!$I$5-'СЕТ СН'!$I$17</f>
        <v>3963.9677169300003</v>
      </c>
      <c r="W128" s="36">
        <f>SUMIFS(СВЦЭМ!$C$33:$C$776,СВЦЭМ!$A$33:$A$776,$A128,СВЦЭМ!$B$33:$B$776,W$119)+'СЕТ СН'!$I$9+СВЦЭМ!$D$10+'СЕТ СН'!$I$5-'СЕТ СН'!$I$17</f>
        <v>3991.2713953100001</v>
      </c>
      <c r="X128" s="36">
        <f>SUMIFS(СВЦЭМ!$C$33:$C$776,СВЦЭМ!$A$33:$A$776,$A128,СВЦЭМ!$B$33:$B$776,X$119)+'СЕТ СН'!$I$9+СВЦЭМ!$D$10+'СЕТ СН'!$I$5-'СЕТ СН'!$I$17</f>
        <v>4051.2138748000002</v>
      </c>
      <c r="Y128" s="36">
        <f>SUMIFS(СВЦЭМ!$C$33:$C$776,СВЦЭМ!$A$33:$A$776,$A128,СВЦЭМ!$B$33:$B$776,Y$119)+'СЕТ СН'!$I$9+СВЦЭМ!$D$10+'СЕТ СН'!$I$5-'СЕТ СН'!$I$17</f>
        <v>4069.2579004400004</v>
      </c>
    </row>
    <row r="129" spans="1:25" ht="15.75" x14ac:dyDescent="0.2">
      <c r="A129" s="35">
        <f t="shared" si="3"/>
        <v>43534</v>
      </c>
      <c r="B129" s="36">
        <f>SUMIFS(СВЦЭМ!$C$33:$C$776,СВЦЭМ!$A$33:$A$776,$A129,СВЦЭМ!$B$33:$B$776,B$119)+'СЕТ СН'!$I$9+СВЦЭМ!$D$10+'СЕТ СН'!$I$5-'СЕТ СН'!$I$17</f>
        <v>4116.6004924500003</v>
      </c>
      <c r="C129" s="36">
        <f>SUMIFS(СВЦЭМ!$C$33:$C$776,СВЦЭМ!$A$33:$A$776,$A129,СВЦЭМ!$B$33:$B$776,C$119)+'СЕТ СН'!$I$9+СВЦЭМ!$D$10+'СЕТ СН'!$I$5-'СЕТ СН'!$I$17</f>
        <v>4102.0829496900005</v>
      </c>
      <c r="D129" s="36">
        <f>SUMIFS(СВЦЭМ!$C$33:$C$776,СВЦЭМ!$A$33:$A$776,$A129,СВЦЭМ!$B$33:$B$776,D$119)+'СЕТ СН'!$I$9+СВЦЭМ!$D$10+'СЕТ СН'!$I$5-'СЕТ СН'!$I$17</f>
        <v>4123.2354673400005</v>
      </c>
      <c r="E129" s="36">
        <f>SUMIFS(СВЦЭМ!$C$33:$C$776,СВЦЭМ!$A$33:$A$776,$A129,СВЦЭМ!$B$33:$B$776,E$119)+'СЕТ СН'!$I$9+СВЦЭМ!$D$10+'СЕТ СН'!$I$5-'СЕТ СН'!$I$17</f>
        <v>4127.4948211600004</v>
      </c>
      <c r="F129" s="36">
        <f>SUMIFS(СВЦЭМ!$C$33:$C$776,СВЦЭМ!$A$33:$A$776,$A129,СВЦЭМ!$B$33:$B$776,F$119)+'СЕТ СН'!$I$9+СВЦЭМ!$D$10+'СЕТ СН'!$I$5-'СЕТ СН'!$I$17</f>
        <v>4132.9150814700006</v>
      </c>
      <c r="G129" s="36">
        <f>SUMIFS(СВЦЭМ!$C$33:$C$776,СВЦЭМ!$A$33:$A$776,$A129,СВЦЭМ!$B$33:$B$776,G$119)+'СЕТ СН'!$I$9+СВЦЭМ!$D$10+'СЕТ СН'!$I$5-'СЕТ СН'!$I$17</f>
        <v>4129.7508849300002</v>
      </c>
      <c r="H129" s="36">
        <f>SUMIFS(СВЦЭМ!$C$33:$C$776,СВЦЭМ!$A$33:$A$776,$A129,СВЦЭМ!$B$33:$B$776,H$119)+'СЕТ СН'!$I$9+СВЦЭМ!$D$10+'СЕТ СН'!$I$5-'СЕТ СН'!$I$17</f>
        <v>4131.4700480900001</v>
      </c>
      <c r="I129" s="36">
        <f>SUMIFS(СВЦЭМ!$C$33:$C$776,СВЦЭМ!$A$33:$A$776,$A129,СВЦЭМ!$B$33:$B$776,I$119)+'СЕТ СН'!$I$9+СВЦЭМ!$D$10+'СЕТ СН'!$I$5-'СЕТ СН'!$I$17</f>
        <v>4100.1536307300003</v>
      </c>
      <c r="J129" s="36">
        <f>SUMIFS(СВЦЭМ!$C$33:$C$776,СВЦЭМ!$A$33:$A$776,$A129,СВЦЭМ!$B$33:$B$776,J$119)+'СЕТ СН'!$I$9+СВЦЭМ!$D$10+'СЕТ СН'!$I$5-'СЕТ СН'!$I$17</f>
        <v>4050.6251851699999</v>
      </c>
      <c r="K129" s="36">
        <f>SUMIFS(СВЦЭМ!$C$33:$C$776,СВЦЭМ!$A$33:$A$776,$A129,СВЦЭМ!$B$33:$B$776,K$119)+'СЕТ СН'!$I$9+СВЦЭМ!$D$10+'СЕТ СН'!$I$5-'СЕТ СН'!$I$17</f>
        <v>4017.6641462500002</v>
      </c>
      <c r="L129" s="36">
        <f>SUMIFS(СВЦЭМ!$C$33:$C$776,СВЦЭМ!$A$33:$A$776,$A129,СВЦЭМ!$B$33:$B$776,L$119)+'СЕТ СН'!$I$9+СВЦЭМ!$D$10+'СЕТ СН'!$I$5-'СЕТ СН'!$I$17</f>
        <v>4002.2365039300003</v>
      </c>
      <c r="M129" s="36">
        <f>SUMIFS(СВЦЭМ!$C$33:$C$776,СВЦЭМ!$A$33:$A$776,$A129,СВЦЭМ!$B$33:$B$776,M$119)+'СЕТ СН'!$I$9+СВЦЭМ!$D$10+'СЕТ СН'!$I$5-'СЕТ СН'!$I$17</f>
        <v>4031.1080042800004</v>
      </c>
      <c r="N129" s="36">
        <f>SUMIFS(СВЦЭМ!$C$33:$C$776,СВЦЭМ!$A$33:$A$776,$A129,СВЦЭМ!$B$33:$B$776,N$119)+'СЕТ СН'!$I$9+СВЦЭМ!$D$10+'СЕТ СН'!$I$5-'СЕТ СН'!$I$17</f>
        <v>4088.9337980200003</v>
      </c>
      <c r="O129" s="36">
        <f>SUMIFS(СВЦЭМ!$C$33:$C$776,СВЦЭМ!$A$33:$A$776,$A129,СВЦЭМ!$B$33:$B$776,O$119)+'СЕТ СН'!$I$9+СВЦЭМ!$D$10+'СЕТ СН'!$I$5-'СЕТ СН'!$I$17</f>
        <v>4095.4987871900003</v>
      </c>
      <c r="P129" s="36">
        <f>SUMIFS(СВЦЭМ!$C$33:$C$776,СВЦЭМ!$A$33:$A$776,$A129,СВЦЭМ!$B$33:$B$776,P$119)+'СЕТ СН'!$I$9+СВЦЭМ!$D$10+'СЕТ СН'!$I$5-'СЕТ СН'!$I$17</f>
        <v>4106.0932441300001</v>
      </c>
      <c r="Q129" s="36">
        <f>SUMIFS(СВЦЭМ!$C$33:$C$776,СВЦЭМ!$A$33:$A$776,$A129,СВЦЭМ!$B$33:$B$776,Q$119)+'СЕТ СН'!$I$9+СВЦЭМ!$D$10+'СЕТ СН'!$I$5-'СЕТ СН'!$I$17</f>
        <v>4102.2827851500006</v>
      </c>
      <c r="R129" s="36">
        <f>SUMIFS(СВЦЭМ!$C$33:$C$776,СВЦЭМ!$A$33:$A$776,$A129,СВЦЭМ!$B$33:$B$776,R$119)+'СЕТ СН'!$I$9+СВЦЭМ!$D$10+'СЕТ СН'!$I$5-'СЕТ СН'!$I$17</f>
        <v>4079.1172772700002</v>
      </c>
      <c r="S129" s="36">
        <f>SUMIFS(СВЦЭМ!$C$33:$C$776,СВЦЭМ!$A$33:$A$776,$A129,СВЦЭМ!$B$33:$B$776,S$119)+'СЕТ СН'!$I$9+СВЦЭМ!$D$10+'СЕТ СН'!$I$5-'СЕТ СН'!$I$17</f>
        <v>4037.3413315800003</v>
      </c>
      <c r="T129" s="36">
        <f>SUMIFS(СВЦЭМ!$C$33:$C$776,СВЦЭМ!$A$33:$A$776,$A129,СВЦЭМ!$B$33:$B$776,T$119)+'СЕТ СН'!$I$9+СВЦЭМ!$D$10+'СЕТ СН'!$I$5-'СЕТ СН'!$I$17</f>
        <v>4010.8617057600004</v>
      </c>
      <c r="U129" s="36">
        <f>SUMIFS(СВЦЭМ!$C$33:$C$776,СВЦЭМ!$A$33:$A$776,$A129,СВЦЭМ!$B$33:$B$776,U$119)+'СЕТ СН'!$I$9+СВЦЭМ!$D$10+'СЕТ СН'!$I$5-'СЕТ СН'!$I$17</f>
        <v>3967.88435381</v>
      </c>
      <c r="V129" s="36">
        <f>SUMIFS(СВЦЭМ!$C$33:$C$776,СВЦЭМ!$A$33:$A$776,$A129,СВЦЭМ!$B$33:$B$776,V$119)+'СЕТ СН'!$I$9+СВЦЭМ!$D$10+'СЕТ СН'!$I$5-'СЕТ СН'!$I$17</f>
        <v>3949.8926593400001</v>
      </c>
      <c r="W129" s="36">
        <f>SUMIFS(СВЦЭМ!$C$33:$C$776,СВЦЭМ!$A$33:$A$776,$A129,СВЦЭМ!$B$33:$B$776,W$119)+'СЕТ СН'!$I$9+СВЦЭМ!$D$10+'СЕТ СН'!$I$5-'СЕТ СН'!$I$17</f>
        <v>3954.4740476100001</v>
      </c>
      <c r="X129" s="36">
        <f>SUMIFS(СВЦЭМ!$C$33:$C$776,СВЦЭМ!$A$33:$A$776,$A129,СВЦЭМ!$B$33:$B$776,X$119)+'СЕТ СН'!$I$9+СВЦЭМ!$D$10+'СЕТ СН'!$I$5-'СЕТ СН'!$I$17</f>
        <v>4011.4080711500001</v>
      </c>
      <c r="Y129" s="36">
        <f>SUMIFS(СВЦЭМ!$C$33:$C$776,СВЦЭМ!$A$33:$A$776,$A129,СВЦЭМ!$B$33:$B$776,Y$119)+'СЕТ СН'!$I$9+СВЦЭМ!$D$10+'СЕТ СН'!$I$5-'СЕТ СН'!$I$17</f>
        <v>4067.0254375600002</v>
      </c>
    </row>
    <row r="130" spans="1:25" ht="15.75" x14ac:dyDescent="0.2">
      <c r="A130" s="35">
        <f t="shared" si="3"/>
        <v>43535</v>
      </c>
      <c r="B130" s="36">
        <f>SUMIFS(СВЦЭМ!$C$33:$C$776,СВЦЭМ!$A$33:$A$776,$A130,СВЦЭМ!$B$33:$B$776,B$119)+'СЕТ СН'!$I$9+СВЦЭМ!$D$10+'СЕТ СН'!$I$5-'СЕТ СН'!$I$17</f>
        <v>4104.9450569099999</v>
      </c>
      <c r="C130" s="36">
        <f>SUMIFS(СВЦЭМ!$C$33:$C$776,СВЦЭМ!$A$33:$A$776,$A130,СВЦЭМ!$B$33:$B$776,C$119)+'СЕТ СН'!$I$9+СВЦЭМ!$D$10+'СЕТ СН'!$I$5-'СЕТ СН'!$I$17</f>
        <v>4111.1396513099999</v>
      </c>
      <c r="D130" s="36">
        <f>SUMIFS(СВЦЭМ!$C$33:$C$776,СВЦЭМ!$A$33:$A$776,$A130,СВЦЭМ!$B$33:$B$776,D$119)+'СЕТ СН'!$I$9+СВЦЭМ!$D$10+'СЕТ СН'!$I$5-'СЕТ СН'!$I$17</f>
        <v>4138.1363944300001</v>
      </c>
      <c r="E130" s="36">
        <f>SUMIFS(СВЦЭМ!$C$33:$C$776,СВЦЭМ!$A$33:$A$776,$A130,СВЦЭМ!$B$33:$B$776,E$119)+'СЕТ СН'!$I$9+СВЦЭМ!$D$10+'СЕТ СН'!$I$5-'СЕТ СН'!$I$17</f>
        <v>4133.69512975</v>
      </c>
      <c r="F130" s="36">
        <f>SUMIFS(СВЦЭМ!$C$33:$C$776,СВЦЭМ!$A$33:$A$776,$A130,СВЦЭМ!$B$33:$B$776,F$119)+'СЕТ СН'!$I$9+СВЦЭМ!$D$10+'СЕТ СН'!$I$5-'СЕТ СН'!$I$17</f>
        <v>4142.7481751000005</v>
      </c>
      <c r="G130" s="36">
        <f>SUMIFS(СВЦЭМ!$C$33:$C$776,СВЦЭМ!$A$33:$A$776,$A130,СВЦЭМ!$B$33:$B$776,G$119)+'СЕТ СН'!$I$9+СВЦЭМ!$D$10+'СЕТ СН'!$I$5-'СЕТ СН'!$I$17</f>
        <v>4149.8094599800006</v>
      </c>
      <c r="H130" s="36">
        <f>SUMIFS(СВЦЭМ!$C$33:$C$776,СВЦЭМ!$A$33:$A$776,$A130,СВЦЭМ!$B$33:$B$776,H$119)+'СЕТ СН'!$I$9+СВЦЭМ!$D$10+'СЕТ СН'!$I$5-'СЕТ СН'!$I$17</f>
        <v>4112.2048284600005</v>
      </c>
      <c r="I130" s="36">
        <f>SUMIFS(СВЦЭМ!$C$33:$C$776,СВЦЭМ!$A$33:$A$776,$A130,СВЦЭМ!$B$33:$B$776,I$119)+'СЕТ СН'!$I$9+СВЦЭМ!$D$10+'СЕТ СН'!$I$5-'СЕТ СН'!$I$17</f>
        <v>4105.1673479999999</v>
      </c>
      <c r="J130" s="36">
        <f>SUMIFS(СВЦЭМ!$C$33:$C$776,СВЦЭМ!$A$33:$A$776,$A130,СВЦЭМ!$B$33:$B$776,J$119)+'СЕТ СН'!$I$9+СВЦЭМ!$D$10+'СЕТ СН'!$I$5-'СЕТ СН'!$I$17</f>
        <v>4083.1190812000004</v>
      </c>
      <c r="K130" s="36">
        <f>SUMIFS(СВЦЭМ!$C$33:$C$776,СВЦЭМ!$A$33:$A$776,$A130,СВЦЭМ!$B$33:$B$776,K$119)+'СЕТ СН'!$I$9+СВЦЭМ!$D$10+'СЕТ СН'!$I$5-'СЕТ СН'!$I$17</f>
        <v>4023.33518</v>
      </c>
      <c r="L130" s="36">
        <f>SUMIFS(СВЦЭМ!$C$33:$C$776,СВЦЭМ!$A$33:$A$776,$A130,СВЦЭМ!$B$33:$B$776,L$119)+'СЕТ СН'!$I$9+СВЦЭМ!$D$10+'СЕТ СН'!$I$5-'СЕТ СН'!$I$17</f>
        <v>4022.9538949000003</v>
      </c>
      <c r="M130" s="36">
        <f>SUMIFS(СВЦЭМ!$C$33:$C$776,СВЦЭМ!$A$33:$A$776,$A130,СВЦЭМ!$B$33:$B$776,M$119)+'СЕТ СН'!$I$9+СВЦЭМ!$D$10+'СЕТ СН'!$I$5-'СЕТ СН'!$I$17</f>
        <v>4041.9867431900002</v>
      </c>
      <c r="N130" s="36">
        <f>SUMIFS(СВЦЭМ!$C$33:$C$776,СВЦЭМ!$A$33:$A$776,$A130,СВЦЭМ!$B$33:$B$776,N$119)+'СЕТ СН'!$I$9+СВЦЭМ!$D$10+'СЕТ СН'!$I$5-'СЕТ СН'!$I$17</f>
        <v>4087.6202306499999</v>
      </c>
      <c r="O130" s="36">
        <f>SUMIFS(СВЦЭМ!$C$33:$C$776,СВЦЭМ!$A$33:$A$776,$A130,СВЦЭМ!$B$33:$B$776,O$119)+'СЕТ СН'!$I$9+СВЦЭМ!$D$10+'СЕТ СН'!$I$5-'СЕТ СН'!$I$17</f>
        <v>4097.9724671499998</v>
      </c>
      <c r="P130" s="36">
        <f>SUMIFS(СВЦЭМ!$C$33:$C$776,СВЦЭМ!$A$33:$A$776,$A130,СВЦЭМ!$B$33:$B$776,P$119)+'СЕТ СН'!$I$9+СВЦЭМ!$D$10+'СЕТ СН'!$I$5-'СЕТ СН'!$I$17</f>
        <v>4109.6428932100007</v>
      </c>
      <c r="Q130" s="36">
        <f>SUMIFS(СВЦЭМ!$C$33:$C$776,СВЦЭМ!$A$33:$A$776,$A130,СВЦЭМ!$B$33:$B$776,Q$119)+'СЕТ СН'!$I$9+СВЦЭМ!$D$10+'СЕТ СН'!$I$5-'СЕТ СН'!$I$17</f>
        <v>4112.3855170799998</v>
      </c>
      <c r="R130" s="36">
        <f>SUMIFS(СВЦЭМ!$C$33:$C$776,СВЦЭМ!$A$33:$A$776,$A130,СВЦЭМ!$B$33:$B$776,R$119)+'СЕТ СН'!$I$9+СВЦЭМ!$D$10+'СЕТ СН'!$I$5-'СЕТ СН'!$I$17</f>
        <v>4086.9977216900002</v>
      </c>
      <c r="S130" s="36">
        <f>SUMIFS(СВЦЭМ!$C$33:$C$776,СВЦЭМ!$A$33:$A$776,$A130,СВЦЭМ!$B$33:$B$776,S$119)+'СЕТ СН'!$I$9+СВЦЭМ!$D$10+'СЕТ СН'!$I$5-'СЕТ СН'!$I$17</f>
        <v>4084.5151613900002</v>
      </c>
      <c r="T130" s="36">
        <f>SUMIFS(СВЦЭМ!$C$33:$C$776,СВЦЭМ!$A$33:$A$776,$A130,СВЦЭМ!$B$33:$B$776,T$119)+'СЕТ СН'!$I$9+СВЦЭМ!$D$10+'СЕТ СН'!$I$5-'СЕТ СН'!$I$17</f>
        <v>4074.7699874800001</v>
      </c>
      <c r="U130" s="36">
        <f>SUMIFS(СВЦЭМ!$C$33:$C$776,СВЦЭМ!$A$33:$A$776,$A130,СВЦЭМ!$B$33:$B$776,U$119)+'СЕТ СН'!$I$9+СВЦЭМ!$D$10+'СЕТ СН'!$I$5-'СЕТ СН'!$I$17</f>
        <v>4015.5237162100002</v>
      </c>
      <c r="V130" s="36">
        <f>SUMIFS(СВЦЭМ!$C$33:$C$776,СВЦЭМ!$A$33:$A$776,$A130,СВЦЭМ!$B$33:$B$776,V$119)+'СЕТ СН'!$I$9+СВЦЭМ!$D$10+'СЕТ СН'!$I$5-'СЕТ СН'!$I$17</f>
        <v>3984.82556269</v>
      </c>
      <c r="W130" s="36">
        <f>SUMIFS(СВЦЭМ!$C$33:$C$776,СВЦЭМ!$A$33:$A$776,$A130,СВЦЭМ!$B$33:$B$776,W$119)+'СЕТ СН'!$I$9+СВЦЭМ!$D$10+'СЕТ СН'!$I$5-'СЕТ СН'!$I$17</f>
        <v>3981.9688942400003</v>
      </c>
      <c r="X130" s="36">
        <f>SUMIFS(СВЦЭМ!$C$33:$C$776,СВЦЭМ!$A$33:$A$776,$A130,СВЦЭМ!$B$33:$B$776,X$119)+'СЕТ СН'!$I$9+СВЦЭМ!$D$10+'СЕТ СН'!$I$5-'СЕТ СН'!$I$17</f>
        <v>3997.3175889800004</v>
      </c>
      <c r="Y130" s="36">
        <f>SUMIFS(СВЦЭМ!$C$33:$C$776,СВЦЭМ!$A$33:$A$776,$A130,СВЦЭМ!$B$33:$B$776,Y$119)+'СЕТ СН'!$I$9+СВЦЭМ!$D$10+'СЕТ СН'!$I$5-'СЕТ СН'!$I$17</f>
        <v>4045.55254001</v>
      </c>
    </row>
    <row r="131" spans="1:25" ht="15.75" x14ac:dyDescent="0.2">
      <c r="A131" s="35">
        <f t="shared" si="3"/>
        <v>43536</v>
      </c>
      <c r="B131" s="36">
        <f>SUMIFS(СВЦЭМ!$C$33:$C$776,СВЦЭМ!$A$33:$A$776,$A131,СВЦЭМ!$B$33:$B$776,B$119)+'СЕТ СН'!$I$9+СВЦЭМ!$D$10+'СЕТ СН'!$I$5-'СЕТ СН'!$I$17</f>
        <v>4142.2166889600003</v>
      </c>
      <c r="C131" s="36">
        <f>SUMIFS(СВЦЭМ!$C$33:$C$776,СВЦЭМ!$A$33:$A$776,$A131,СВЦЭМ!$B$33:$B$776,C$119)+'СЕТ СН'!$I$9+СВЦЭМ!$D$10+'СЕТ СН'!$I$5-'СЕТ СН'!$I$17</f>
        <v>4143.7378009599997</v>
      </c>
      <c r="D131" s="36">
        <f>SUMIFS(СВЦЭМ!$C$33:$C$776,СВЦЭМ!$A$33:$A$776,$A131,СВЦЭМ!$B$33:$B$776,D$119)+'СЕТ СН'!$I$9+СВЦЭМ!$D$10+'СЕТ СН'!$I$5-'СЕТ СН'!$I$17</f>
        <v>4158.6512345500005</v>
      </c>
      <c r="E131" s="36">
        <f>SUMIFS(СВЦЭМ!$C$33:$C$776,СВЦЭМ!$A$33:$A$776,$A131,СВЦЭМ!$B$33:$B$776,E$119)+'СЕТ СН'!$I$9+СВЦЭМ!$D$10+'СЕТ СН'!$I$5-'СЕТ СН'!$I$17</f>
        <v>4172.6102084600006</v>
      </c>
      <c r="F131" s="36">
        <f>SUMIFS(СВЦЭМ!$C$33:$C$776,СВЦЭМ!$A$33:$A$776,$A131,СВЦЭМ!$B$33:$B$776,F$119)+'СЕТ СН'!$I$9+СВЦЭМ!$D$10+'СЕТ СН'!$I$5-'СЕТ СН'!$I$17</f>
        <v>4172.0248061299999</v>
      </c>
      <c r="G131" s="36">
        <f>SUMIFS(СВЦЭМ!$C$33:$C$776,СВЦЭМ!$A$33:$A$776,$A131,СВЦЭМ!$B$33:$B$776,G$119)+'СЕТ СН'!$I$9+СВЦЭМ!$D$10+'СЕТ СН'!$I$5-'СЕТ СН'!$I$17</f>
        <v>4151.9430376300006</v>
      </c>
      <c r="H131" s="36">
        <f>SUMIFS(СВЦЭМ!$C$33:$C$776,СВЦЭМ!$A$33:$A$776,$A131,СВЦЭМ!$B$33:$B$776,H$119)+'СЕТ СН'!$I$9+СВЦЭМ!$D$10+'СЕТ СН'!$I$5-'СЕТ СН'!$I$17</f>
        <v>4118.5264535400001</v>
      </c>
      <c r="I131" s="36">
        <f>SUMIFS(СВЦЭМ!$C$33:$C$776,СВЦЭМ!$A$33:$A$776,$A131,СВЦЭМ!$B$33:$B$776,I$119)+'СЕТ СН'!$I$9+СВЦЭМ!$D$10+'СЕТ СН'!$I$5-'СЕТ СН'!$I$17</f>
        <v>4075.81385378</v>
      </c>
      <c r="J131" s="36">
        <f>SUMIFS(СВЦЭМ!$C$33:$C$776,СВЦЭМ!$A$33:$A$776,$A131,СВЦЭМ!$B$33:$B$776,J$119)+'СЕТ СН'!$I$9+СВЦЭМ!$D$10+'СЕТ СН'!$I$5-'СЕТ СН'!$I$17</f>
        <v>4015.3585447400001</v>
      </c>
      <c r="K131" s="36">
        <f>SUMIFS(СВЦЭМ!$C$33:$C$776,СВЦЭМ!$A$33:$A$776,$A131,СВЦЭМ!$B$33:$B$776,K$119)+'СЕТ СН'!$I$9+СВЦЭМ!$D$10+'СЕТ СН'!$I$5-'СЕТ СН'!$I$17</f>
        <v>3995.4931031700003</v>
      </c>
      <c r="L131" s="36">
        <f>SUMIFS(СВЦЭМ!$C$33:$C$776,СВЦЭМ!$A$33:$A$776,$A131,СВЦЭМ!$B$33:$B$776,L$119)+'СЕТ СН'!$I$9+СВЦЭМ!$D$10+'СЕТ СН'!$I$5-'СЕТ СН'!$I$17</f>
        <v>3990.2315809800002</v>
      </c>
      <c r="M131" s="36">
        <f>SUMIFS(СВЦЭМ!$C$33:$C$776,СВЦЭМ!$A$33:$A$776,$A131,СВЦЭМ!$B$33:$B$776,M$119)+'СЕТ СН'!$I$9+СВЦЭМ!$D$10+'СЕТ СН'!$I$5-'СЕТ СН'!$I$17</f>
        <v>4018.5590156400003</v>
      </c>
      <c r="N131" s="36">
        <f>SUMIFS(СВЦЭМ!$C$33:$C$776,СВЦЭМ!$A$33:$A$776,$A131,СВЦЭМ!$B$33:$B$776,N$119)+'СЕТ СН'!$I$9+СВЦЭМ!$D$10+'СЕТ СН'!$I$5-'СЕТ СН'!$I$17</f>
        <v>4045.29454145</v>
      </c>
      <c r="O131" s="36">
        <f>SUMIFS(СВЦЭМ!$C$33:$C$776,СВЦЭМ!$A$33:$A$776,$A131,СВЦЭМ!$B$33:$B$776,O$119)+'СЕТ СН'!$I$9+СВЦЭМ!$D$10+'СЕТ СН'!$I$5-'СЕТ СН'!$I$17</f>
        <v>4081.6989123900003</v>
      </c>
      <c r="P131" s="36">
        <f>SUMIFS(СВЦЭМ!$C$33:$C$776,СВЦЭМ!$A$33:$A$776,$A131,СВЦЭМ!$B$33:$B$776,P$119)+'СЕТ СН'!$I$9+СВЦЭМ!$D$10+'СЕТ СН'!$I$5-'СЕТ СН'!$I$17</f>
        <v>4074.2529007800003</v>
      </c>
      <c r="Q131" s="36">
        <f>SUMIFS(СВЦЭМ!$C$33:$C$776,СВЦЭМ!$A$33:$A$776,$A131,СВЦЭМ!$B$33:$B$776,Q$119)+'СЕТ СН'!$I$9+СВЦЭМ!$D$10+'СЕТ СН'!$I$5-'СЕТ СН'!$I$17</f>
        <v>4062.4146671400003</v>
      </c>
      <c r="R131" s="36">
        <f>SUMIFS(СВЦЭМ!$C$33:$C$776,СВЦЭМ!$A$33:$A$776,$A131,СВЦЭМ!$B$33:$B$776,R$119)+'СЕТ СН'!$I$9+СВЦЭМ!$D$10+'СЕТ СН'!$I$5-'СЕТ СН'!$I$17</f>
        <v>4042.79025138</v>
      </c>
      <c r="S131" s="36">
        <f>SUMIFS(СВЦЭМ!$C$33:$C$776,СВЦЭМ!$A$33:$A$776,$A131,СВЦЭМ!$B$33:$B$776,S$119)+'СЕТ СН'!$I$9+СВЦЭМ!$D$10+'СЕТ СН'!$I$5-'СЕТ СН'!$I$17</f>
        <v>4004.5488441800003</v>
      </c>
      <c r="T131" s="36">
        <f>SUMIFS(СВЦЭМ!$C$33:$C$776,СВЦЭМ!$A$33:$A$776,$A131,СВЦЭМ!$B$33:$B$776,T$119)+'СЕТ СН'!$I$9+СВЦЭМ!$D$10+'СЕТ СН'!$I$5-'СЕТ СН'!$I$17</f>
        <v>3981.0156085799999</v>
      </c>
      <c r="U131" s="36">
        <f>SUMIFS(СВЦЭМ!$C$33:$C$776,СВЦЭМ!$A$33:$A$776,$A131,СВЦЭМ!$B$33:$B$776,U$119)+'СЕТ СН'!$I$9+СВЦЭМ!$D$10+'СЕТ СН'!$I$5-'СЕТ СН'!$I$17</f>
        <v>3972.2105234300002</v>
      </c>
      <c r="V131" s="36">
        <f>SUMIFS(СВЦЭМ!$C$33:$C$776,СВЦЭМ!$A$33:$A$776,$A131,СВЦЭМ!$B$33:$B$776,V$119)+'СЕТ СН'!$I$9+СВЦЭМ!$D$10+'СЕТ СН'!$I$5-'СЕТ СН'!$I$17</f>
        <v>3990.5702925300002</v>
      </c>
      <c r="W131" s="36">
        <f>SUMIFS(СВЦЭМ!$C$33:$C$776,СВЦЭМ!$A$33:$A$776,$A131,СВЦЭМ!$B$33:$B$776,W$119)+'СЕТ СН'!$I$9+СВЦЭМ!$D$10+'СЕТ СН'!$I$5-'СЕТ СН'!$I$17</f>
        <v>4032.51644218</v>
      </c>
      <c r="X131" s="36">
        <f>SUMIFS(СВЦЭМ!$C$33:$C$776,СВЦЭМ!$A$33:$A$776,$A131,СВЦЭМ!$B$33:$B$776,X$119)+'СЕТ СН'!$I$9+СВЦЭМ!$D$10+'СЕТ СН'!$I$5-'СЕТ СН'!$I$17</f>
        <v>4101.8614286400007</v>
      </c>
      <c r="Y131" s="36">
        <f>SUMIFS(СВЦЭМ!$C$33:$C$776,СВЦЭМ!$A$33:$A$776,$A131,СВЦЭМ!$B$33:$B$776,Y$119)+'СЕТ СН'!$I$9+СВЦЭМ!$D$10+'СЕТ СН'!$I$5-'СЕТ СН'!$I$17</f>
        <v>4133.9338318299997</v>
      </c>
    </row>
    <row r="132" spans="1:25" ht="15.75" x14ac:dyDescent="0.2">
      <c r="A132" s="35">
        <f t="shared" si="3"/>
        <v>43537</v>
      </c>
      <c r="B132" s="36">
        <f>SUMIFS(СВЦЭМ!$C$33:$C$776,СВЦЭМ!$A$33:$A$776,$A132,СВЦЭМ!$B$33:$B$776,B$119)+'СЕТ СН'!$I$9+СВЦЭМ!$D$10+'СЕТ СН'!$I$5-'СЕТ СН'!$I$17</f>
        <v>4149.5357178600007</v>
      </c>
      <c r="C132" s="36">
        <f>SUMIFS(СВЦЭМ!$C$33:$C$776,СВЦЭМ!$A$33:$A$776,$A132,СВЦЭМ!$B$33:$B$776,C$119)+'СЕТ СН'!$I$9+СВЦЭМ!$D$10+'СЕТ СН'!$I$5-'СЕТ СН'!$I$17</f>
        <v>4176.0247811500003</v>
      </c>
      <c r="D132" s="36">
        <f>SUMIFS(СВЦЭМ!$C$33:$C$776,СВЦЭМ!$A$33:$A$776,$A132,СВЦЭМ!$B$33:$B$776,D$119)+'СЕТ СН'!$I$9+СВЦЭМ!$D$10+'СЕТ СН'!$I$5-'СЕТ СН'!$I$17</f>
        <v>4193.1825719400003</v>
      </c>
      <c r="E132" s="36">
        <f>SUMIFS(СВЦЭМ!$C$33:$C$776,СВЦЭМ!$A$33:$A$776,$A132,СВЦЭМ!$B$33:$B$776,E$119)+'СЕТ СН'!$I$9+СВЦЭМ!$D$10+'СЕТ СН'!$I$5-'СЕТ СН'!$I$17</f>
        <v>4200.7848705300003</v>
      </c>
      <c r="F132" s="36">
        <f>SUMIFS(СВЦЭМ!$C$33:$C$776,СВЦЭМ!$A$33:$A$776,$A132,СВЦЭМ!$B$33:$B$776,F$119)+'СЕТ СН'!$I$9+СВЦЭМ!$D$10+'СЕТ СН'!$I$5-'СЕТ СН'!$I$17</f>
        <v>4211.9282779100004</v>
      </c>
      <c r="G132" s="36">
        <f>SUMIFS(СВЦЭМ!$C$33:$C$776,СВЦЭМ!$A$33:$A$776,$A132,СВЦЭМ!$B$33:$B$776,G$119)+'СЕТ СН'!$I$9+СВЦЭМ!$D$10+'СЕТ СН'!$I$5-'СЕТ СН'!$I$17</f>
        <v>4201.0033709500003</v>
      </c>
      <c r="H132" s="36">
        <f>SUMIFS(СВЦЭМ!$C$33:$C$776,СВЦЭМ!$A$33:$A$776,$A132,СВЦЭМ!$B$33:$B$776,H$119)+'СЕТ СН'!$I$9+СВЦЭМ!$D$10+'СЕТ СН'!$I$5-'СЕТ СН'!$I$17</f>
        <v>4149.2009322800004</v>
      </c>
      <c r="I132" s="36">
        <f>SUMIFS(СВЦЭМ!$C$33:$C$776,СВЦЭМ!$A$33:$A$776,$A132,СВЦЭМ!$B$33:$B$776,I$119)+'СЕТ СН'!$I$9+СВЦЭМ!$D$10+'СЕТ СН'!$I$5-'СЕТ СН'!$I$17</f>
        <v>4072.7656678200001</v>
      </c>
      <c r="J132" s="36">
        <f>SUMIFS(СВЦЭМ!$C$33:$C$776,СВЦЭМ!$A$33:$A$776,$A132,СВЦЭМ!$B$33:$B$776,J$119)+'СЕТ СН'!$I$9+СВЦЭМ!$D$10+'СЕТ СН'!$I$5-'СЕТ СН'!$I$17</f>
        <v>4034.0623002400002</v>
      </c>
      <c r="K132" s="36">
        <f>SUMIFS(СВЦЭМ!$C$33:$C$776,СВЦЭМ!$A$33:$A$776,$A132,СВЦЭМ!$B$33:$B$776,K$119)+'СЕТ СН'!$I$9+СВЦЭМ!$D$10+'СЕТ СН'!$I$5-'СЕТ СН'!$I$17</f>
        <v>3994.5324155300004</v>
      </c>
      <c r="L132" s="36">
        <f>SUMIFS(СВЦЭМ!$C$33:$C$776,СВЦЭМ!$A$33:$A$776,$A132,СВЦЭМ!$B$33:$B$776,L$119)+'СЕТ СН'!$I$9+СВЦЭМ!$D$10+'СЕТ СН'!$I$5-'СЕТ СН'!$I$17</f>
        <v>3996.8092651100001</v>
      </c>
      <c r="M132" s="36">
        <f>SUMIFS(СВЦЭМ!$C$33:$C$776,СВЦЭМ!$A$33:$A$776,$A132,СВЦЭМ!$B$33:$B$776,M$119)+'СЕТ СН'!$I$9+СВЦЭМ!$D$10+'СЕТ СН'!$I$5-'СЕТ СН'!$I$17</f>
        <v>4023.5836370200004</v>
      </c>
      <c r="N132" s="36">
        <f>SUMIFS(СВЦЭМ!$C$33:$C$776,СВЦЭМ!$A$33:$A$776,$A132,СВЦЭМ!$B$33:$B$776,N$119)+'СЕТ СН'!$I$9+СВЦЭМ!$D$10+'СЕТ СН'!$I$5-'СЕТ СН'!$I$17</f>
        <v>4054.8340104600002</v>
      </c>
      <c r="O132" s="36">
        <f>SUMIFS(СВЦЭМ!$C$33:$C$776,СВЦЭМ!$A$33:$A$776,$A132,СВЦЭМ!$B$33:$B$776,O$119)+'СЕТ СН'!$I$9+СВЦЭМ!$D$10+'СЕТ СН'!$I$5-'СЕТ СН'!$I$17</f>
        <v>4076.0027751900002</v>
      </c>
      <c r="P132" s="36">
        <f>SUMIFS(СВЦЭМ!$C$33:$C$776,СВЦЭМ!$A$33:$A$776,$A132,СВЦЭМ!$B$33:$B$776,P$119)+'СЕТ СН'!$I$9+СВЦЭМ!$D$10+'СЕТ СН'!$I$5-'СЕТ СН'!$I$17</f>
        <v>4088.7854513800003</v>
      </c>
      <c r="Q132" s="36">
        <f>SUMIFS(СВЦЭМ!$C$33:$C$776,СВЦЭМ!$A$33:$A$776,$A132,СВЦЭМ!$B$33:$B$776,Q$119)+'СЕТ СН'!$I$9+СВЦЭМ!$D$10+'СЕТ СН'!$I$5-'СЕТ СН'!$I$17</f>
        <v>4088.2274297399999</v>
      </c>
      <c r="R132" s="36">
        <f>SUMIFS(СВЦЭМ!$C$33:$C$776,СВЦЭМ!$A$33:$A$776,$A132,СВЦЭМ!$B$33:$B$776,R$119)+'СЕТ СН'!$I$9+СВЦЭМ!$D$10+'СЕТ СН'!$I$5-'СЕТ СН'!$I$17</f>
        <v>4049.5425529800004</v>
      </c>
      <c r="S132" s="36">
        <f>SUMIFS(СВЦЭМ!$C$33:$C$776,СВЦЭМ!$A$33:$A$776,$A132,СВЦЭМ!$B$33:$B$776,S$119)+'СЕТ СН'!$I$9+СВЦЭМ!$D$10+'СЕТ СН'!$I$5-'СЕТ СН'!$I$17</f>
        <v>3996.2502311799999</v>
      </c>
      <c r="T132" s="36">
        <f>SUMIFS(СВЦЭМ!$C$33:$C$776,СВЦЭМ!$A$33:$A$776,$A132,СВЦЭМ!$B$33:$B$776,T$119)+'СЕТ СН'!$I$9+СВЦЭМ!$D$10+'СЕТ СН'!$I$5-'СЕТ СН'!$I$17</f>
        <v>3973.3757260000002</v>
      </c>
      <c r="U132" s="36">
        <f>SUMIFS(СВЦЭМ!$C$33:$C$776,СВЦЭМ!$A$33:$A$776,$A132,СВЦЭМ!$B$33:$B$776,U$119)+'СЕТ СН'!$I$9+СВЦЭМ!$D$10+'СЕТ СН'!$I$5-'СЕТ СН'!$I$17</f>
        <v>3963.6156358900002</v>
      </c>
      <c r="V132" s="36">
        <f>SUMIFS(СВЦЭМ!$C$33:$C$776,СВЦЭМ!$A$33:$A$776,$A132,СВЦЭМ!$B$33:$B$776,V$119)+'СЕТ СН'!$I$9+СВЦЭМ!$D$10+'СЕТ СН'!$I$5-'СЕТ СН'!$I$17</f>
        <v>3962.1701285200002</v>
      </c>
      <c r="W132" s="36">
        <f>SUMIFS(СВЦЭМ!$C$33:$C$776,СВЦЭМ!$A$33:$A$776,$A132,СВЦЭМ!$B$33:$B$776,W$119)+'СЕТ СН'!$I$9+СВЦЭМ!$D$10+'СЕТ СН'!$I$5-'СЕТ СН'!$I$17</f>
        <v>3974.2883425099999</v>
      </c>
      <c r="X132" s="36">
        <f>SUMIFS(СВЦЭМ!$C$33:$C$776,СВЦЭМ!$A$33:$A$776,$A132,СВЦЭМ!$B$33:$B$776,X$119)+'СЕТ СН'!$I$9+СВЦЭМ!$D$10+'СЕТ СН'!$I$5-'СЕТ СН'!$I$17</f>
        <v>4029.6792815700001</v>
      </c>
      <c r="Y132" s="36">
        <f>SUMIFS(СВЦЭМ!$C$33:$C$776,СВЦЭМ!$A$33:$A$776,$A132,СВЦЭМ!$B$33:$B$776,Y$119)+'СЕТ СН'!$I$9+СВЦЭМ!$D$10+'СЕТ СН'!$I$5-'СЕТ СН'!$I$17</f>
        <v>4073.4297733600001</v>
      </c>
    </row>
    <row r="133" spans="1:25" ht="15.75" x14ac:dyDescent="0.2">
      <c r="A133" s="35">
        <f t="shared" si="3"/>
        <v>43538</v>
      </c>
      <c r="B133" s="36">
        <f>SUMIFS(СВЦЭМ!$C$33:$C$776,СВЦЭМ!$A$33:$A$776,$A133,СВЦЭМ!$B$33:$B$776,B$119)+'СЕТ СН'!$I$9+СВЦЭМ!$D$10+'СЕТ СН'!$I$5-'СЕТ СН'!$I$17</f>
        <v>4190.2349903300001</v>
      </c>
      <c r="C133" s="36">
        <f>SUMIFS(СВЦЭМ!$C$33:$C$776,СВЦЭМ!$A$33:$A$776,$A133,СВЦЭМ!$B$33:$B$776,C$119)+'СЕТ СН'!$I$9+СВЦЭМ!$D$10+'СЕТ СН'!$I$5-'СЕТ СН'!$I$17</f>
        <v>4217.8200185599999</v>
      </c>
      <c r="D133" s="36">
        <f>SUMIFS(СВЦЭМ!$C$33:$C$776,СВЦЭМ!$A$33:$A$776,$A133,СВЦЭМ!$B$33:$B$776,D$119)+'СЕТ СН'!$I$9+СВЦЭМ!$D$10+'СЕТ СН'!$I$5-'СЕТ СН'!$I$17</f>
        <v>4234.1097197700001</v>
      </c>
      <c r="E133" s="36">
        <f>SUMIFS(СВЦЭМ!$C$33:$C$776,СВЦЭМ!$A$33:$A$776,$A133,СВЦЭМ!$B$33:$B$776,E$119)+'СЕТ СН'!$I$9+СВЦЭМ!$D$10+'СЕТ СН'!$I$5-'СЕТ СН'!$I$17</f>
        <v>4221.2709513200007</v>
      </c>
      <c r="F133" s="36">
        <f>SUMIFS(СВЦЭМ!$C$33:$C$776,СВЦЭМ!$A$33:$A$776,$A133,СВЦЭМ!$B$33:$B$776,F$119)+'СЕТ СН'!$I$9+СВЦЭМ!$D$10+'СЕТ СН'!$I$5-'СЕТ СН'!$I$17</f>
        <v>4223.3789073400003</v>
      </c>
      <c r="G133" s="36">
        <f>SUMIFS(СВЦЭМ!$C$33:$C$776,СВЦЭМ!$A$33:$A$776,$A133,СВЦЭМ!$B$33:$B$776,G$119)+'СЕТ СН'!$I$9+СВЦЭМ!$D$10+'СЕТ СН'!$I$5-'СЕТ СН'!$I$17</f>
        <v>4197.5330998999998</v>
      </c>
      <c r="H133" s="36">
        <f>SUMIFS(СВЦЭМ!$C$33:$C$776,СВЦЭМ!$A$33:$A$776,$A133,СВЦЭМ!$B$33:$B$776,H$119)+'СЕТ СН'!$I$9+СВЦЭМ!$D$10+'СЕТ СН'!$I$5-'СЕТ СН'!$I$17</f>
        <v>4127.1475879600002</v>
      </c>
      <c r="I133" s="36">
        <f>SUMIFS(СВЦЭМ!$C$33:$C$776,СВЦЭМ!$A$33:$A$776,$A133,СВЦЭМ!$B$33:$B$776,I$119)+'СЕТ СН'!$I$9+СВЦЭМ!$D$10+'СЕТ СН'!$I$5-'СЕТ СН'!$I$17</f>
        <v>4062.6436101300001</v>
      </c>
      <c r="J133" s="36">
        <f>SUMIFS(СВЦЭМ!$C$33:$C$776,СВЦЭМ!$A$33:$A$776,$A133,СВЦЭМ!$B$33:$B$776,J$119)+'СЕТ СН'!$I$9+СВЦЭМ!$D$10+'СЕТ СН'!$I$5-'СЕТ СН'!$I$17</f>
        <v>4019.3406534100004</v>
      </c>
      <c r="K133" s="36">
        <f>SUMIFS(СВЦЭМ!$C$33:$C$776,СВЦЭМ!$A$33:$A$776,$A133,СВЦЭМ!$B$33:$B$776,K$119)+'СЕТ СН'!$I$9+СВЦЭМ!$D$10+'СЕТ СН'!$I$5-'СЕТ СН'!$I$17</f>
        <v>3997.1401308200002</v>
      </c>
      <c r="L133" s="36">
        <f>SUMIFS(СВЦЭМ!$C$33:$C$776,СВЦЭМ!$A$33:$A$776,$A133,СВЦЭМ!$B$33:$B$776,L$119)+'СЕТ СН'!$I$9+СВЦЭМ!$D$10+'СЕТ СН'!$I$5-'СЕТ СН'!$I$17</f>
        <v>3989.3923134500001</v>
      </c>
      <c r="M133" s="36">
        <f>SUMIFS(СВЦЭМ!$C$33:$C$776,СВЦЭМ!$A$33:$A$776,$A133,СВЦЭМ!$B$33:$B$776,M$119)+'СЕТ СН'!$I$9+СВЦЭМ!$D$10+'СЕТ СН'!$I$5-'СЕТ СН'!$I$17</f>
        <v>4044.0456121699999</v>
      </c>
      <c r="N133" s="36">
        <f>SUMIFS(СВЦЭМ!$C$33:$C$776,СВЦЭМ!$A$33:$A$776,$A133,СВЦЭМ!$B$33:$B$776,N$119)+'СЕТ СН'!$I$9+СВЦЭМ!$D$10+'СЕТ СН'!$I$5-'СЕТ СН'!$I$17</f>
        <v>4075.5193074400004</v>
      </c>
      <c r="O133" s="36">
        <f>SUMIFS(СВЦЭМ!$C$33:$C$776,СВЦЭМ!$A$33:$A$776,$A133,СВЦЭМ!$B$33:$B$776,O$119)+'СЕТ СН'!$I$9+СВЦЭМ!$D$10+'СЕТ СН'!$I$5-'СЕТ СН'!$I$17</f>
        <v>4079.7514053300001</v>
      </c>
      <c r="P133" s="36">
        <f>SUMIFS(СВЦЭМ!$C$33:$C$776,СВЦЭМ!$A$33:$A$776,$A133,СВЦЭМ!$B$33:$B$776,P$119)+'СЕТ СН'!$I$9+СВЦЭМ!$D$10+'СЕТ СН'!$I$5-'СЕТ СН'!$I$17</f>
        <v>4106.29800669</v>
      </c>
      <c r="Q133" s="36">
        <f>SUMIFS(СВЦЭМ!$C$33:$C$776,СВЦЭМ!$A$33:$A$776,$A133,СВЦЭМ!$B$33:$B$776,Q$119)+'СЕТ СН'!$I$9+СВЦЭМ!$D$10+'СЕТ СН'!$I$5-'СЕТ СН'!$I$17</f>
        <v>4103.0642683900005</v>
      </c>
      <c r="R133" s="36">
        <f>SUMIFS(СВЦЭМ!$C$33:$C$776,СВЦЭМ!$A$33:$A$776,$A133,СВЦЭМ!$B$33:$B$776,R$119)+'СЕТ СН'!$I$9+СВЦЭМ!$D$10+'СЕТ СН'!$I$5-'СЕТ СН'!$I$17</f>
        <v>4063.87579577</v>
      </c>
      <c r="S133" s="36">
        <f>SUMIFS(СВЦЭМ!$C$33:$C$776,СВЦЭМ!$A$33:$A$776,$A133,СВЦЭМ!$B$33:$B$776,S$119)+'СЕТ СН'!$I$9+СВЦЭМ!$D$10+'СЕТ СН'!$I$5-'СЕТ СН'!$I$17</f>
        <v>4024.4679222300001</v>
      </c>
      <c r="T133" s="36">
        <f>SUMIFS(СВЦЭМ!$C$33:$C$776,СВЦЭМ!$A$33:$A$776,$A133,СВЦЭМ!$B$33:$B$776,T$119)+'СЕТ СН'!$I$9+СВЦЭМ!$D$10+'СЕТ СН'!$I$5-'СЕТ СН'!$I$17</f>
        <v>3992.8544046300003</v>
      </c>
      <c r="U133" s="36">
        <f>SUMIFS(СВЦЭМ!$C$33:$C$776,СВЦЭМ!$A$33:$A$776,$A133,СВЦЭМ!$B$33:$B$776,U$119)+'СЕТ СН'!$I$9+СВЦЭМ!$D$10+'СЕТ СН'!$I$5-'СЕТ СН'!$I$17</f>
        <v>3947.9110607500002</v>
      </c>
      <c r="V133" s="36">
        <f>SUMIFS(СВЦЭМ!$C$33:$C$776,СВЦЭМ!$A$33:$A$776,$A133,СВЦЭМ!$B$33:$B$776,V$119)+'СЕТ СН'!$I$9+СВЦЭМ!$D$10+'СЕТ СН'!$I$5-'СЕТ СН'!$I$17</f>
        <v>3945.4383168200002</v>
      </c>
      <c r="W133" s="36">
        <f>SUMIFS(СВЦЭМ!$C$33:$C$776,СВЦЭМ!$A$33:$A$776,$A133,СВЦЭМ!$B$33:$B$776,W$119)+'СЕТ СН'!$I$9+СВЦЭМ!$D$10+'СЕТ СН'!$I$5-'СЕТ СН'!$I$17</f>
        <v>3928.60937371</v>
      </c>
      <c r="X133" s="36">
        <f>SUMIFS(СВЦЭМ!$C$33:$C$776,СВЦЭМ!$A$33:$A$776,$A133,СВЦЭМ!$B$33:$B$776,X$119)+'СЕТ СН'!$I$9+СВЦЭМ!$D$10+'СЕТ СН'!$I$5-'СЕТ СН'!$I$17</f>
        <v>3955.6639962300001</v>
      </c>
      <c r="Y133" s="36">
        <f>SUMIFS(СВЦЭМ!$C$33:$C$776,СВЦЭМ!$A$33:$A$776,$A133,СВЦЭМ!$B$33:$B$776,Y$119)+'СЕТ СН'!$I$9+СВЦЭМ!$D$10+'СЕТ СН'!$I$5-'СЕТ СН'!$I$17</f>
        <v>3997.1088491099999</v>
      </c>
    </row>
    <row r="134" spans="1:25" ht="15.75" x14ac:dyDescent="0.2">
      <c r="A134" s="35">
        <f t="shared" si="3"/>
        <v>43539</v>
      </c>
      <c r="B134" s="36">
        <f>SUMIFS(СВЦЭМ!$C$33:$C$776,СВЦЭМ!$A$33:$A$776,$A134,СВЦЭМ!$B$33:$B$776,B$119)+'СЕТ СН'!$I$9+СВЦЭМ!$D$10+'СЕТ СН'!$I$5-'СЕТ СН'!$I$17</f>
        <v>4151.7449391500004</v>
      </c>
      <c r="C134" s="36">
        <f>SUMIFS(СВЦЭМ!$C$33:$C$776,СВЦЭМ!$A$33:$A$776,$A134,СВЦЭМ!$B$33:$B$776,C$119)+'СЕТ СН'!$I$9+СВЦЭМ!$D$10+'СЕТ СН'!$I$5-'СЕТ СН'!$I$17</f>
        <v>4215.8410612600001</v>
      </c>
      <c r="D134" s="36">
        <f>SUMIFS(СВЦЭМ!$C$33:$C$776,СВЦЭМ!$A$33:$A$776,$A134,СВЦЭМ!$B$33:$B$776,D$119)+'СЕТ СН'!$I$9+СВЦЭМ!$D$10+'СЕТ СН'!$I$5-'СЕТ СН'!$I$17</f>
        <v>4215.0503627799999</v>
      </c>
      <c r="E134" s="36">
        <f>SUMIFS(СВЦЭМ!$C$33:$C$776,СВЦЭМ!$A$33:$A$776,$A134,СВЦЭМ!$B$33:$B$776,E$119)+'СЕТ СН'!$I$9+СВЦЭМ!$D$10+'СЕТ СН'!$I$5-'СЕТ СН'!$I$17</f>
        <v>4225.1389141899999</v>
      </c>
      <c r="F134" s="36">
        <f>SUMIFS(СВЦЭМ!$C$33:$C$776,СВЦЭМ!$A$33:$A$776,$A134,СВЦЭМ!$B$33:$B$776,F$119)+'СЕТ СН'!$I$9+СВЦЭМ!$D$10+'СЕТ СН'!$I$5-'СЕТ СН'!$I$17</f>
        <v>4220.0021457599996</v>
      </c>
      <c r="G134" s="36">
        <f>SUMIFS(СВЦЭМ!$C$33:$C$776,СВЦЭМ!$A$33:$A$776,$A134,СВЦЭМ!$B$33:$B$776,G$119)+'СЕТ СН'!$I$9+СВЦЭМ!$D$10+'СЕТ СН'!$I$5-'СЕТ СН'!$I$17</f>
        <v>4188.66216575</v>
      </c>
      <c r="H134" s="36">
        <f>SUMIFS(СВЦЭМ!$C$33:$C$776,СВЦЭМ!$A$33:$A$776,$A134,СВЦЭМ!$B$33:$B$776,H$119)+'СЕТ СН'!$I$9+СВЦЭМ!$D$10+'СЕТ СН'!$I$5-'СЕТ СН'!$I$17</f>
        <v>4143.4290944800005</v>
      </c>
      <c r="I134" s="36">
        <f>SUMIFS(СВЦЭМ!$C$33:$C$776,СВЦЭМ!$A$33:$A$776,$A134,СВЦЭМ!$B$33:$B$776,I$119)+'СЕТ СН'!$I$9+СВЦЭМ!$D$10+'СЕТ СН'!$I$5-'СЕТ СН'!$I$17</f>
        <v>4086.3008935200005</v>
      </c>
      <c r="J134" s="36">
        <f>SUMIFS(СВЦЭМ!$C$33:$C$776,СВЦЭМ!$A$33:$A$776,$A134,СВЦЭМ!$B$33:$B$776,J$119)+'СЕТ СН'!$I$9+СВЦЭМ!$D$10+'СЕТ СН'!$I$5-'СЕТ СН'!$I$17</f>
        <v>4044.0726359400001</v>
      </c>
      <c r="K134" s="36">
        <f>SUMIFS(СВЦЭМ!$C$33:$C$776,СВЦЭМ!$A$33:$A$776,$A134,СВЦЭМ!$B$33:$B$776,K$119)+'СЕТ СН'!$I$9+СВЦЭМ!$D$10+'СЕТ СН'!$I$5-'СЕТ СН'!$I$17</f>
        <v>4042.62546733</v>
      </c>
      <c r="L134" s="36">
        <f>SUMIFS(СВЦЭМ!$C$33:$C$776,СВЦЭМ!$A$33:$A$776,$A134,СВЦЭМ!$B$33:$B$776,L$119)+'СЕТ СН'!$I$9+СВЦЭМ!$D$10+'СЕТ СН'!$I$5-'СЕТ СН'!$I$17</f>
        <v>4051.0392125400003</v>
      </c>
      <c r="M134" s="36">
        <f>SUMIFS(СВЦЭМ!$C$33:$C$776,СВЦЭМ!$A$33:$A$776,$A134,СВЦЭМ!$B$33:$B$776,M$119)+'СЕТ СН'!$I$9+СВЦЭМ!$D$10+'СЕТ СН'!$I$5-'СЕТ СН'!$I$17</f>
        <v>4066.8400489800001</v>
      </c>
      <c r="N134" s="36">
        <f>SUMIFS(СВЦЭМ!$C$33:$C$776,СВЦЭМ!$A$33:$A$776,$A134,СВЦЭМ!$B$33:$B$776,N$119)+'СЕТ СН'!$I$9+СВЦЭМ!$D$10+'СЕТ СН'!$I$5-'СЕТ СН'!$I$17</f>
        <v>4059.6936772100003</v>
      </c>
      <c r="O134" s="36">
        <f>SUMIFS(СВЦЭМ!$C$33:$C$776,СВЦЭМ!$A$33:$A$776,$A134,СВЦЭМ!$B$33:$B$776,O$119)+'СЕТ СН'!$I$9+СВЦЭМ!$D$10+'СЕТ СН'!$I$5-'СЕТ СН'!$I$17</f>
        <v>4084.18350586</v>
      </c>
      <c r="P134" s="36">
        <f>SUMIFS(СВЦЭМ!$C$33:$C$776,СВЦЭМ!$A$33:$A$776,$A134,СВЦЭМ!$B$33:$B$776,P$119)+'СЕТ СН'!$I$9+СВЦЭМ!$D$10+'СЕТ СН'!$I$5-'СЕТ СН'!$I$17</f>
        <v>4125.5770675000003</v>
      </c>
      <c r="Q134" s="36">
        <f>SUMIFS(СВЦЭМ!$C$33:$C$776,СВЦЭМ!$A$33:$A$776,$A134,СВЦЭМ!$B$33:$B$776,Q$119)+'СЕТ СН'!$I$9+СВЦЭМ!$D$10+'СЕТ СН'!$I$5-'СЕТ СН'!$I$17</f>
        <v>4073.1754998700003</v>
      </c>
      <c r="R134" s="36">
        <f>SUMIFS(СВЦЭМ!$C$33:$C$776,СВЦЭМ!$A$33:$A$776,$A134,СВЦЭМ!$B$33:$B$776,R$119)+'СЕТ СН'!$I$9+СВЦЭМ!$D$10+'СЕТ СН'!$I$5-'СЕТ СН'!$I$17</f>
        <v>4028.6478437000001</v>
      </c>
      <c r="S134" s="36">
        <f>SUMIFS(СВЦЭМ!$C$33:$C$776,СВЦЭМ!$A$33:$A$776,$A134,СВЦЭМ!$B$33:$B$776,S$119)+'СЕТ СН'!$I$9+СВЦЭМ!$D$10+'СЕТ СН'!$I$5-'СЕТ СН'!$I$17</f>
        <v>4012.4807887200004</v>
      </c>
      <c r="T134" s="36">
        <f>SUMIFS(СВЦЭМ!$C$33:$C$776,СВЦЭМ!$A$33:$A$776,$A134,СВЦЭМ!$B$33:$B$776,T$119)+'СЕТ СН'!$I$9+СВЦЭМ!$D$10+'СЕТ СН'!$I$5-'СЕТ СН'!$I$17</f>
        <v>3974.3312568300003</v>
      </c>
      <c r="U134" s="36">
        <f>SUMIFS(СВЦЭМ!$C$33:$C$776,СВЦЭМ!$A$33:$A$776,$A134,СВЦЭМ!$B$33:$B$776,U$119)+'СЕТ СН'!$I$9+СВЦЭМ!$D$10+'СЕТ СН'!$I$5-'СЕТ СН'!$I$17</f>
        <v>3988.6300776200001</v>
      </c>
      <c r="V134" s="36">
        <f>SUMIFS(СВЦЭМ!$C$33:$C$776,СВЦЭМ!$A$33:$A$776,$A134,СВЦЭМ!$B$33:$B$776,V$119)+'СЕТ СН'!$I$9+СВЦЭМ!$D$10+'СЕТ СН'!$I$5-'СЕТ СН'!$I$17</f>
        <v>3976.9553193300003</v>
      </c>
      <c r="W134" s="36">
        <f>SUMIFS(СВЦЭМ!$C$33:$C$776,СВЦЭМ!$A$33:$A$776,$A134,СВЦЭМ!$B$33:$B$776,W$119)+'СЕТ СН'!$I$9+СВЦЭМ!$D$10+'СЕТ СН'!$I$5-'СЕТ СН'!$I$17</f>
        <v>3987.1837488000001</v>
      </c>
      <c r="X134" s="36">
        <f>SUMIFS(СВЦЭМ!$C$33:$C$776,СВЦЭМ!$A$33:$A$776,$A134,СВЦЭМ!$B$33:$B$776,X$119)+'СЕТ СН'!$I$9+СВЦЭМ!$D$10+'СЕТ СН'!$I$5-'СЕТ СН'!$I$17</f>
        <v>3995.6074382500001</v>
      </c>
      <c r="Y134" s="36">
        <f>SUMIFS(СВЦЭМ!$C$33:$C$776,СВЦЭМ!$A$33:$A$776,$A134,СВЦЭМ!$B$33:$B$776,Y$119)+'СЕТ СН'!$I$9+СВЦЭМ!$D$10+'СЕТ СН'!$I$5-'СЕТ СН'!$I$17</f>
        <v>4039.3346089400002</v>
      </c>
    </row>
    <row r="135" spans="1:25" ht="15.75" x14ac:dyDescent="0.2">
      <c r="A135" s="35">
        <f t="shared" si="3"/>
        <v>43540</v>
      </c>
      <c r="B135" s="36">
        <f>SUMIFS(СВЦЭМ!$C$33:$C$776,СВЦЭМ!$A$33:$A$776,$A135,СВЦЭМ!$B$33:$B$776,B$119)+'СЕТ СН'!$I$9+СВЦЭМ!$D$10+'СЕТ СН'!$I$5-'СЕТ СН'!$I$17</f>
        <v>4095.1428573399999</v>
      </c>
      <c r="C135" s="36">
        <f>SUMIFS(СВЦЭМ!$C$33:$C$776,СВЦЭМ!$A$33:$A$776,$A135,СВЦЭМ!$B$33:$B$776,C$119)+'СЕТ СН'!$I$9+СВЦЭМ!$D$10+'СЕТ СН'!$I$5-'СЕТ СН'!$I$17</f>
        <v>4131.10223649</v>
      </c>
      <c r="D135" s="36">
        <f>SUMIFS(СВЦЭМ!$C$33:$C$776,СВЦЭМ!$A$33:$A$776,$A135,СВЦЭМ!$B$33:$B$776,D$119)+'СЕТ СН'!$I$9+СВЦЭМ!$D$10+'СЕТ СН'!$I$5-'СЕТ СН'!$I$17</f>
        <v>4161.3659522600001</v>
      </c>
      <c r="E135" s="36">
        <f>SUMIFS(СВЦЭМ!$C$33:$C$776,СВЦЭМ!$A$33:$A$776,$A135,СВЦЭМ!$B$33:$B$776,E$119)+'СЕТ СН'!$I$9+СВЦЭМ!$D$10+'СЕТ СН'!$I$5-'СЕТ СН'!$I$17</f>
        <v>4171.9984199</v>
      </c>
      <c r="F135" s="36">
        <f>SUMIFS(СВЦЭМ!$C$33:$C$776,СВЦЭМ!$A$33:$A$776,$A135,СВЦЭМ!$B$33:$B$776,F$119)+'СЕТ СН'!$I$9+СВЦЭМ!$D$10+'СЕТ СН'!$I$5-'СЕТ СН'!$I$17</f>
        <v>4189.5628894700003</v>
      </c>
      <c r="G135" s="36">
        <f>SUMIFS(СВЦЭМ!$C$33:$C$776,СВЦЭМ!$A$33:$A$776,$A135,СВЦЭМ!$B$33:$B$776,G$119)+'СЕТ СН'!$I$9+СВЦЭМ!$D$10+'СЕТ СН'!$I$5-'СЕТ СН'!$I$17</f>
        <v>4180.4760066700001</v>
      </c>
      <c r="H135" s="36">
        <f>SUMIFS(СВЦЭМ!$C$33:$C$776,СВЦЭМ!$A$33:$A$776,$A135,СВЦЭМ!$B$33:$B$776,H$119)+'СЕТ СН'!$I$9+СВЦЭМ!$D$10+'СЕТ СН'!$I$5-'СЕТ СН'!$I$17</f>
        <v>4145.0824088299996</v>
      </c>
      <c r="I135" s="36">
        <f>SUMIFS(СВЦЭМ!$C$33:$C$776,СВЦЭМ!$A$33:$A$776,$A135,СВЦЭМ!$B$33:$B$776,I$119)+'СЕТ СН'!$I$9+СВЦЭМ!$D$10+'СЕТ СН'!$I$5-'СЕТ СН'!$I$17</f>
        <v>4069.2450022000003</v>
      </c>
      <c r="J135" s="36">
        <f>SUMIFS(СВЦЭМ!$C$33:$C$776,СВЦЭМ!$A$33:$A$776,$A135,СВЦЭМ!$B$33:$B$776,J$119)+'СЕТ СН'!$I$9+СВЦЭМ!$D$10+'СЕТ СН'!$I$5-'СЕТ СН'!$I$17</f>
        <v>3986.7114023600002</v>
      </c>
      <c r="K135" s="36">
        <f>SUMIFS(СВЦЭМ!$C$33:$C$776,СВЦЭМ!$A$33:$A$776,$A135,СВЦЭМ!$B$33:$B$776,K$119)+'СЕТ СН'!$I$9+СВЦЭМ!$D$10+'СЕТ СН'!$I$5-'СЕТ СН'!$I$17</f>
        <v>3977.4176230200001</v>
      </c>
      <c r="L135" s="36">
        <f>SUMIFS(СВЦЭМ!$C$33:$C$776,СВЦЭМ!$A$33:$A$776,$A135,СВЦЭМ!$B$33:$B$776,L$119)+'СЕТ СН'!$I$9+СВЦЭМ!$D$10+'СЕТ СН'!$I$5-'СЕТ СН'!$I$17</f>
        <v>3990.9689620200002</v>
      </c>
      <c r="M135" s="36">
        <f>SUMIFS(СВЦЭМ!$C$33:$C$776,СВЦЭМ!$A$33:$A$776,$A135,СВЦЭМ!$B$33:$B$776,M$119)+'СЕТ СН'!$I$9+СВЦЭМ!$D$10+'СЕТ СН'!$I$5-'СЕТ СН'!$I$17</f>
        <v>4026.5476692400002</v>
      </c>
      <c r="N135" s="36">
        <f>SUMIFS(СВЦЭМ!$C$33:$C$776,СВЦЭМ!$A$33:$A$776,$A135,СВЦЭМ!$B$33:$B$776,N$119)+'СЕТ СН'!$I$9+СВЦЭМ!$D$10+'СЕТ СН'!$I$5-'СЕТ СН'!$I$17</f>
        <v>4075.75945387</v>
      </c>
      <c r="O135" s="36">
        <f>SUMIFS(СВЦЭМ!$C$33:$C$776,СВЦЭМ!$A$33:$A$776,$A135,СВЦЭМ!$B$33:$B$776,O$119)+'СЕТ СН'!$I$9+СВЦЭМ!$D$10+'СЕТ СН'!$I$5-'СЕТ СН'!$I$17</f>
        <v>4087.6908416300003</v>
      </c>
      <c r="P135" s="36">
        <f>SUMIFS(СВЦЭМ!$C$33:$C$776,СВЦЭМ!$A$33:$A$776,$A135,СВЦЭМ!$B$33:$B$776,P$119)+'СЕТ СН'!$I$9+СВЦЭМ!$D$10+'СЕТ СН'!$I$5-'СЕТ СН'!$I$17</f>
        <v>4074.94586054</v>
      </c>
      <c r="Q135" s="36">
        <f>SUMIFS(СВЦЭМ!$C$33:$C$776,СВЦЭМ!$A$33:$A$776,$A135,СВЦЭМ!$B$33:$B$776,Q$119)+'СЕТ СН'!$I$9+СВЦЭМ!$D$10+'СЕТ СН'!$I$5-'СЕТ СН'!$I$17</f>
        <v>4079.0585748100002</v>
      </c>
      <c r="R135" s="36">
        <f>SUMIFS(СВЦЭМ!$C$33:$C$776,СВЦЭМ!$A$33:$A$776,$A135,СВЦЭМ!$B$33:$B$776,R$119)+'СЕТ СН'!$I$9+СВЦЭМ!$D$10+'СЕТ СН'!$I$5-'СЕТ СН'!$I$17</f>
        <v>4055.12333773</v>
      </c>
      <c r="S135" s="36">
        <f>SUMIFS(СВЦЭМ!$C$33:$C$776,СВЦЭМ!$A$33:$A$776,$A135,СВЦЭМ!$B$33:$B$776,S$119)+'СЕТ СН'!$I$9+СВЦЭМ!$D$10+'СЕТ СН'!$I$5-'СЕТ СН'!$I$17</f>
        <v>3998.75593037</v>
      </c>
      <c r="T135" s="36">
        <f>SUMIFS(СВЦЭМ!$C$33:$C$776,СВЦЭМ!$A$33:$A$776,$A135,СВЦЭМ!$B$33:$B$776,T$119)+'СЕТ СН'!$I$9+СВЦЭМ!$D$10+'СЕТ СН'!$I$5-'СЕТ СН'!$I$17</f>
        <v>3980.8163108700001</v>
      </c>
      <c r="U135" s="36">
        <f>SUMIFS(СВЦЭМ!$C$33:$C$776,СВЦЭМ!$A$33:$A$776,$A135,СВЦЭМ!$B$33:$B$776,U$119)+'СЕТ СН'!$I$9+СВЦЭМ!$D$10+'СЕТ СН'!$I$5-'СЕТ СН'!$I$17</f>
        <v>3963.43517195</v>
      </c>
      <c r="V135" s="36">
        <f>SUMIFS(СВЦЭМ!$C$33:$C$776,СВЦЭМ!$A$33:$A$776,$A135,СВЦЭМ!$B$33:$B$776,V$119)+'СЕТ СН'!$I$9+СВЦЭМ!$D$10+'СЕТ СН'!$I$5-'СЕТ СН'!$I$17</f>
        <v>3940.82658661</v>
      </c>
      <c r="W135" s="36">
        <f>SUMIFS(СВЦЭМ!$C$33:$C$776,СВЦЭМ!$A$33:$A$776,$A135,СВЦЭМ!$B$33:$B$776,W$119)+'СЕТ СН'!$I$9+СВЦЭМ!$D$10+'СЕТ СН'!$I$5-'СЕТ СН'!$I$17</f>
        <v>3953.5133228900004</v>
      </c>
      <c r="X135" s="36">
        <f>SUMIFS(СВЦЭМ!$C$33:$C$776,СВЦЭМ!$A$33:$A$776,$A135,СВЦЭМ!$B$33:$B$776,X$119)+'СЕТ СН'!$I$9+СВЦЭМ!$D$10+'СЕТ СН'!$I$5-'СЕТ СН'!$I$17</f>
        <v>4011.25005831</v>
      </c>
      <c r="Y135" s="36">
        <f>SUMIFS(СВЦЭМ!$C$33:$C$776,СВЦЭМ!$A$33:$A$776,$A135,СВЦЭМ!$B$33:$B$776,Y$119)+'СЕТ СН'!$I$9+СВЦЭМ!$D$10+'СЕТ СН'!$I$5-'СЕТ СН'!$I$17</f>
        <v>4059.3316563900003</v>
      </c>
    </row>
    <row r="136" spans="1:25" ht="15.75" x14ac:dyDescent="0.2">
      <c r="A136" s="35">
        <f t="shared" si="3"/>
        <v>43541</v>
      </c>
      <c r="B136" s="36">
        <f>SUMIFS(СВЦЭМ!$C$33:$C$776,СВЦЭМ!$A$33:$A$776,$A136,СВЦЭМ!$B$33:$B$776,B$119)+'СЕТ СН'!$I$9+СВЦЭМ!$D$10+'СЕТ СН'!$I$5-'СЕТ СН'!$I$17</f>
        <v>4103.2368611900001</v>
      </c>
      <c r="C136" s="36">
        <f>SUMIFS(СВЦЭМ!$C$33:$C$776,СВЦЭМ!$A$33:$A$776,$A136,СВЦЭМ!$B$33:$B$776,C$119)+'СЕТ СН'!$I$9+СВЦЭМ!$D$10+'СЕТ СН'!$I$5-'СЕТ СН'!$I$17</f>
        <v>4133.7984367600002</v>
      </c>
      <c r="D136" s="36">
        <f>SUMIFS(СВЦЭМ!$C$33:$C$776,СВЦЭМ!$A$33:$A$776,$A136,СВЦЭМ!$B$33:$B$776,D$119)+'СЕТ СН'!$I$9+СВЦЭМ!$D$10+'СЕТ СН'!$I$5-'СЕТ СН'!$I$17</f>
        <v>4143.4414673400006</v>
      </c>
      <c r="E136" s="36">
        <f>SUMIFS(СВЦЭМ!$C$33:$C$776,СВЦЭМ!$A$33:$A$776,$A136,СВЦЭМ!$B$33:$B$776,E$119)+'СЕТ СН'!$I$9+СВЦЭМ!$D$10+'СЕТ СН'!$I$5-'СЕТ СН'!$I$17</f>
        <v>4155.2476001499999</v>
      </c>
      <c r="F136" s="36">
        <f>SUMIFS(СВЦЭМ!$C$33:$C$776,СВЦЭМ!$A$33:$A$776,$A136,СВЦЭМ!$B$33:$B$776,F$119)+'СЕТ СН'!$I$9+СВЦЭМ!$D$10+'СЕТ СН'!$I$5-'СЕТ СН'!$I$17</f>
        <v>4180.25697528</v>
      </c>
      <c r="G136" s="36">
        <f>SUMIFS(СВЦЭМ!$C$33:$C$776,СВЦЭМ!$A$33:$A$776,$A136,СВЦЭМ!$B$33:$B$776,G$119)+'СЕТ СН'!$I$9+СВЦЭМ!$D$10+'СЕТ СН'!$I$5-'СЕТ СН'!$I$17</f>
        <v>4188.6992876900003</v>
      </c>
      <c r="H136" s="36">
        <f>SUMIFS(СВЦЭМ!$C$33:$C$776,СВЦЭМ!$A$33:$A$776,$A136,СВЦЭМ!$B$33:$B$776,H$119)+'СЕТ СН'!$I$9+СВЦЭМ!$D$10+'СЕТ СН'!$I$5-'СЕТ СН'!$I$17</f>
        <v>4135.9584724400002</v>
      </c>
      <c r="I136" s="36">
        <f>SUMIFS(СВЦЭМ!$C$33:$C$776,СВЦЭМ!$A$33:$A$776,$A136,СВЦЭМ!$B$33:$B$776,I$119)+'СЕТ СН'!$I$9+СВЦЭМ!$D$10+'СЕТ СН'!$I$5-'СЕТ СН'!$I$17</f>
        <v>4070.68236273</v>
      </c>
      <c r="J136" s="36">
        <f>SUMIFS(СВЦЭМ!$C$33:$C$776,СВЦЭМ!$A$33:$A$776,$A136,СВЦЭМ!$B$33:$B$776,J$119)+'СЕТ СН'!$I$9+СВЦЭМ!$D$10+'СЕТ СН'!$I$5-'СЕТ СН'!$I$17</f>
        <v>4015.8799783100003</v>
      </c>
      <c r="K136" s="36">
        <f>SUMIFS(СВЦЭМ!$C$33:$C$776,СВЦЭМ!$A$33:$A$776,$A136,СВЦЭМ!$B$33:$B$776,K$119)+'СЕТ СН'!$I$9+СВЦЭМ!$D$10+'СЕТ СН'!$I$5-'СЕТ СН'!$I$17</f>
        <v>3989.0181843400001</v>
      </c>
      <c r="L136" s="36">
        <f>SUMIFS(СВЦЭМ!$C$33:$C$776,СВЦЭМ!$A$33:$A$776,$A136,СВЦЭМ!$B$33:$B$776,L$119)+'СЕТ СН'!$I$9+СВЦЭМ!$D$10+'СЕТ СН'!$I$5-'СЕТ СН'!$I$17</f>
        <v>3967.2199192400003</v>
      </c>
      <c r="M136" s="36">
        <f>SUMIFS(СВЦЭМ!$C$33:$C$776,СВЦЭМ!$A$33:$A$776,$A136,СВЦЭМ!$B$33:$B$776,M$119)+'СЕТ СН'!$I$9+СВЦЭМ!$D$10+'СЕТ СН'!$I$5-'СЕТ СН'!$I$17</f>
        <v>4006.8818006500001</v>
      </c>
      <c r="N136" s="36">
        <f>SUMIFS(СВЦЭМ!$C$33:$C$776,СВЦЭМ!$A$33:$A$776,$A136,СВЦЭМ!$B$33:$B$776,N$119)+'СЕТ СН'!$I$9+СВЦЭМ!$D$10+'СЕТ СН'!$I$5-'СЕТ СН'!$I$17</f>
        <v>4063.4232352200002</v>
      </c>
      <c r="O136" s="36">
        <f>SUMIFS(СВЦЭМ!$C$33:$C$776,СВЦЭМ!$A$33:$A$776,$A136,СВЦЭМ!$B$33:$B$776,O$119)+'СЕТ СН'!$I$9+СВЦЭМ!$D$10+'СЕТ СН'!$I$5-'СЕТ СН'!$I$17</f>
        <v>4068.0337725700001</v>
      </c>
      <c r="P136" s="36">
        <f>SUMIFS(СВЦЭМ!$C$33:$C$776,СВЦЭМ!$A$33:$A$776,$A136,СВЦЭМ!$B$33:$B$776,P$119)+'СЕТ СН'!$I$9+СВЦЭМ!$D$10+'СЕТ СН'!$I$5-'СЕТ СН'!$I$17</f>
        <v>4089.0961488500002</v>
      </c>
      <c r="Q136" s="36">
        <f>SUMIFS(СВЦЭМ!$C$33:$C$776,СВЦЭМ!$A$33:$A$776,$A136,СВЦЭМ!$B$33:$B$776,Q$119)+'СЕТ СН'!$I$9+СВЦЭМ!$D$10+'СЕТ СН'!$I$5-'СЕТ СН'!$I$17</f>
        <v>4099.42441014</v>
      </c>
      <c r="R136" s="36">
        <f>SUMIFS(СВЦЭМ!$C$33:$C$776,СВЦЭМ!$A$33:$A$776,$A136,СВЦЭМ!$B$33:$B$776,R$119)+'СЕТ СН'!$I$9+СВЦЭМ!$D$10+'СЕТ СН'!$I$5-'СЕТ СН'!$I$17</f>
        <v>4051.8982926400004</v>
      </c>
      <c r="S136" s="36">
        <f>SUMIFS(СВЦЭМ!$C$33:$C$776,СВЦЭМ!$A$33:$A$776,$A136,СВЦЭМ!$B$33:$B$776,S$119)+'СЕТ СН'!$I$9+СВЦЭМ!$D$10+'СЕТ СН'!$I$5-'СЕТ СН'!$I$17</f>
        <v>4002.8644361800002</v>
      </c>
      <c r="T136" s="36">
        <f>SUMIFS(СВЦЭМ!$C$33:$C$776,СВЦЭМ!$A$33:$A$776,$A136,СВЦЭМ!$B$33:$B$776,T$119)+'СЕТ СН'!$I$9+СВЦЭМ!$D$10+'СЕТ СН'!$I$5-'СЕТ СН'!$I$17</f>
        <v>3968.8283019999999</v>
      </c>
      <c r="U136" s="36">
        <f>SUMIFS(СВЦЭМ!$C$33:$C$776,СВЦЭМ!$A$33:$A$776,$A136,СВЦЭМ!$B$33:$B$776,U$119)+'СЕТ СН'!$I$9+СВЦЭМ!$D$10+'СЕТ СН'!$I$5-'СЕТ СН'!$I$17</f>
        <v>3936.2833442600004</v>
      </c>
      <c r="V136" s="36">
        <f>SUMIFS(СВЦЭМ!$C$33:$C$776,СВЦЭМ!$A$33:$A$776,$A136,СВЦЭМ!$B$33:$B$776,V$119)+'СЕТ СН'!$I$9+СВЦЭМ!$D$10+'СЕТ СН'!$I$5-'СЕТ СН'!$I$17</f>
        <v>3916.31277486</v>
      </c>
      <c r="W136" s="36">
        <f>SUMIFS(СВЦЭМ!$C$33:$C$776,СВЦЭМ!$A$33:$A$776,$A136,СВЦЭМ!$B$33:$B$776,W$119)+'СЕТ СН'!$I$9+СВЦЭМ!$D$10+'СЕТ СН'!$I$5-'СЕТ СН'!$I$17</f>
        <v>3937.71718891</v>
      </c>
      <c r="X136" s="36">
        <f>SUMIFS(СВЦЭМ!$C$33:$C$776,СВЦЭМ!$A$33:$A$776,$A136,СВЦЭМ!$B$33:$B$776,X$119)+'СЕТ СН'!$I$9+СВЦЭМ!$D$10+'СЕТ СН'!$I$5-'СЕТ СН'!$I$17</f>
        <v>3976.32053468</v>
      </c>
      <c r="Y136" s="36">
        <f>SUMIFS(СВЦЭМ!$C$33:$C$776,СВЦЭМ!$A$33:$A$776,$A136,СВЦЭМ!$B$33:$B$776,Y$119)+'СЕТ СН'!$I$9+СВЦЭМ!$D$10+'СЕТ СН'!$I$5-'СЕТ СН'!$I$17</f>
        <v>4031.7610868000002</v>
      </c>
    </row>
    <row r="137" spans="1:25" ht="15.75" x14ac:dyDescent="0.2">
      <c r="A137" s="35">
        <f t="shared" si="3"/>
        <v>43542</v>
      </c>
      <c r="B137" s="36">
        <f>SUMIFS(СВЦЭМ!$C$33:$C$776,СВЦЭМ!$A$33:$A$776,$A137,СВЦЭМ!$B$33:$B$776,B$119)+'СЕТ СН'!$I$9+СВЦЭМ!$D$10+'СЕТ СН'!$I$5-'СЕТ СН'!$I$17</f>
        <v>4090.1501321000001</v>
      </c>
      <c r="C137" s="36">
        <f>SUMIFS(СВЦЭМ!$C$33:$C$776,СВЦЭМ!$A$33:$A$776,$A137,СВЦЭМ!$B$33:$B$776,C$119)+'СЕТ СН'!$I$9+СВЦЭМ!$D$10+'СЕТ СН'!$I$5-'СЕТ СН'!$I$17</f>
        <v>4133.5717076800001</v>
      </c>
      <c r="D137" s="36">
        <f>SUMIFS(СВЦЭМ!$C$33:$C$776,СВЦЭМ!$A$33:$A$776,$A137,СВЦЭМ!$B$33:$B$776,D$119)+'СЕТ СН'!$I$9+СВЦЭМ!$D$10+'СЕТ СН'!$I$5-'СЕТ СН'!$I$17</f>
        <v>4130.0195968600001</v>
      </c>
      <c r="E137" s="36">
        <f>SUMIFS(СВЦЭМ!$C$33:$C$776,СВЦЭМ!$A$33:$A$776,$A137,СВЦЭМ!$B$33:$B$776,E$119)+'СЕТ СН'!$I$9+СВЦЭМ!$D$10+'СЕТ СН'!$I$5-'СЕТ СН'!$I$17</f>
        <v>4149.6968231299998</v>
      </c>
      <c r="F137" s="36">
        <f>SUMIFS(СВЦЭМ!$C$33:$C$776,СВЦЭМ!$A$33:$A$776,$A137,СВЦЭМ!$B$33:$B$776,F$119)+'СЕТ СН'!$I$9+СВЦЭМ!$D$10+'СЕТ СН'!$I$5-'СЕТ СН'!$I$17</f>
        <v>4164.5937920400002</v>
      </c>
      <c r="G137" s="36">
        <f>SUMIFS(СВЦЭМ!$C$33:$C$776,СВЦЭМ!$A$33:$A$776,$A137,СВЦЭМ!$B$33:$B$776,G$119)+'СЕТ СН'!$I$9+СВЦЭМ!$D$10+'СЕТ СН'!$I$5-'СЕТ СН'!$I$17</f>
        <v>4156.7914334699999</v>
      </c>
      <c r="H137" s="36">
        <f>SUMIFS(СВЦЭМ!$C$33:$C$776,СВЦЭМ!$A$33:$A$776,$A137,СВЦЭМ!$B$33:$B$776,H$119)+'СЕТ СН'!$I$9+СВЦЭМ!$D$10+'СЕТ СН'!$I$5-'СЕТ СН'!$I$17</f>
        <v>4088.8292743600005</v>
      </c>
      <c r="I137" s="36">
        <f>SUMIFS(СВЦЭМ!$C$33:$C$776,СВЦЭМ!$A$33:$A$776,$A137,СВЦЭМ!$B$33:$B$776,I$119)+'СЕТ СН'!$I$9+СВЦЭМ!$D$10+'СЕТ СН'!$I$5-'СЕТ СН'!$I$17</f>
        <v>4012.8468913800002</v>
      </c>
      <c r="J137" s="36">
        <f>SUMIFS(СВЦЭМ!$C$33:$C$776,СВЦЭМ!$A$33:$A$776,$A137,СВЦЭМ!$B$33:$B$776,J$119)+'СЕТ СН'!$I$9+СВЦЭМ!$D$10+'СЕТ СН'!$I$5-'СЕТ СН'!$I$17</f>
        <v>3978.1995958000002</v>
      </c>
      <c r="K137" s="36">
        <f>SUMIFS(СВЦЭМ!$C$33:$C$776,СВЦЭМ!$A$33:$A$776,$A137,СВЦЭМ!$B$33:$B$776,K$119)+'СЕТ СН'!$I$9+СВЦЭМ!$D$10+'СЕТ СН'!$I$5-'СЕТ СН'!$I$17</f>
        <v>3963.7766172700003</v>
      </c>
      <c r="L137" s="36">
        <f>SUMIFS(СВЦЭМ!$C$33:$C$776,СВЦЭМ!$A$33:$A$776,$A137,СВЦЭМ!$B$33:$B$776,L$119)+'СЕТ СН'!$I$9+СВЦЭМ!$D$10+'СЕТ СН'!$I$5-'СЕТ СН'!$I$17</f>
        <v>3961.1584661900001</v>
      </c>
      <c r="M137" s="36">
        <f>SUMIFS(СВЦЭМ!$C$33:$C$776,СВЦЭМ!$A$33:$A$776,$A137,СВЦЭМ!$B$33:$B$776,M$119)+'СЕТ СН'!$I$9+СВЦЭМ!$D$10+'СЕТ СН'!$I$5-'СЕТ СН'!$I$17</f>
        <v>3985.7460161500003</v>
      </c>
      <c r="N137" s="36">
        <f>SUMIFS(СВЦЭМ!$C$33:$C$776,СВЦЭМ!$A$33:$A$776,$A137,СВЦЭМ!$B$33:$B$776,N$119)+'СЕТ СН'!$I$9+СВЦЭМ!$D$10+'СЕТ СН'!$I$5-'СЕТ СН'!$I$17</f>
        <v>4060.3075157000003</v>
      </c>
      <c r="O137" s="36">
        <f>SUMIFS(СВЦЭМ!$C$33:$C$776,СВЦЭМ!$A$33:$A$776,$A137,СВЦЭМ!$B$33:$B$776,O$119)+'СЕТ СН'!$I$9+СВЦЭМ!$D$10+'СЕТ СН'!$I$5-'СЕТ СН'!$I$17</f>
        <v>4065.6989930700001</v>
      </c>
      <c r="P137" s="36">
        <f>SUMIFS(СВЦЭМ!$C$33:$C$776,СВЦЭМ!$A$33:$A$776,$A137,СВЦЭМ!$B$33:$B$776,P$119)+'СЕТ СН'!$I$9+СВЦЭМ!$D$10+'СЕТ СН'!$I$5-'СЕТ СН'!$I$17</f>
        <v>4091.4522783900002</v>
      </c>
      <c r="Q137" s="36">
        <f>SUMIFS(СВЦЭМ!$C$33:$C$776,СВЦЭМ!$A$33:$A$776,$A137,СВЦЭМ!$B$33:$B$776,Q$119)+'СЕТ СН'!$I$9+СВЦЭМ!$D$10+'СЕТ СН'!$I$5-'СЕТ СН'!$I$17</f>
        <v>4081.8063084200003</v>
      </c>
      <c r="R137" s="36">
        <f>SUMIFS(СВЦЭМ!$C$33:$C$776,СВЦЭМ!$A$33:$A$776,$A137,СВЦЭМ!$B$33:$B$776,R$119)+'СЕТ СН'!$I$9+СВЦЭМ!$D$10+'СЕТ СН'!$I$5-'СЕТ СН'!$I$17</f>
        <v>4039.1897773800001</v>
      </c>
      <c r="S137" s="36">
        <f>SUMIFS(СВЦЭМ!$C$33:$C$776,СВЦЭМ!$A$33:$A$776,$A137,СВЦЭМ!$B$33:$B$776,S$119)+'СЕТ СН'!$I$9+СВЦЭМ!$D$10+'СЕТ СН'!$I$5-'СЕТ СН'!$I$17</f>
        <v>4000.9971186299999</v>
      </c>
      <c r="T137" s="36">
        <f>SUMIFS(СВЦЭМ!$C$33:$C$776,СВЦЭМ!$A$33:$A$776,$A137,СВЦЭМ!$B$33:$B$776,T$119)+'СЕТ СН'!$I$9+СВЦЭМ!$D$10+'СЕТ СН'!$I$5-'СЕТ СН'!$I$17</f>
        <v>3965.4054378000001</v>
      </c>
      <c r="U137" s="36">
        <f>SUMIFS(СВЦЭМ!$C$33:$C$776,СВЦЭМ!$A$33:$A$776,$A137,СВЦЭМ!$B$33:$B$776,U$119)+'СЕТ СН'!$I$9+СВЦЭМ!$D$10+'СЕТ СН'!$I$5-'СЕТ СН'!$I$17</f>
        <v>3944.8765052600002</v>
      </c>
      <c r="V137" s="36">
        <f>SUMIFS(СВЦЭМ!$C$33:$C$776,СВЦЭМ!$A$33:$A$776,$A137,СВЦЭМ!$B$33:$B$776,V$119)+'СЕТ СН'!$I$9+СВЦЭМ!$D$10+'СЕТ СН'!$I$5-'СЕТ СН'!$I$17</f>
        <v>3940.4306729099999</v>
      </c>
      <c r="W137" s="36">
        <f>SUMIFS(СВЦЭМ!$C$33:$C$776,СВЦЭМ!$A$33:$A$776,$A137,СВЦЭМ!$B$33:$B$776,W$119)+'СЕТ СН'!$I$9+СВЦЭМ!$D$10+'СЕТ СН'!$I$5-'СЕТ СН'!$I$17</f>
        <v>3953.3564088900002</v>
      </c>
      <c r="X137" s="36">
        <f>SUMIFS(СВЦЭМ!$C$33:$C$776,СВЦЭМ!$A$33:$A$776,$A137,СВЦЭМ!$B$33:$B$776,X$119)+'СЕТ СН'!$I$9+СВЦЭМ!$D$10+'СЕТ СН'!$I$5-'СЕТ СН'!$I$17</f>
        <v>4012.5368673100002</v>
      </c>
      <c r="Y137" s="36">
        <f>SUMIFS(СВЦЭМ!$C$33:$C$776,СВЦЭМ!$A$33:$A$776,$A137,СВЦЭМ!$B$33:$B$776,Y$119)+'СЕТ СН'!$I$9+СВЦЭМ!$D$10+'СЕТ СН'!$I$5-'СЕТ СН'!$I$17</f>
        <v>4085.5097523600002</v>
      </c>
    </row>
    <row r="138" spans="1:25" ht="15.75" x14ac:dyDescent="0.2">
      <c r="A138" s="35">
        <f t="shared" si="3"/>
        <v>43543</v>
      </c>
      <c r="B138" s="36">
        <f>SUMIFS(СВЦЭМ!$C$33:$C$776,СВЦЭМ!$A$33:$A$776,$A138,СВЦЭМ!$B$33:$B$776,B$119)+'СЕТ СН'!$I$9+СВЦЭМ!$D$10+'СЕТ СН'!$I$5-'СЕТ СН'!$I$17</f>
        <v>4097.0904585999997</v>
      </c>
      <c r="C138" s="36">
        <f>SUMIFS(СВЦЭМ!$C$33:$C$776,СВЦЭМ!$A$33:$A$776,$A138,СВЦЭМ!$B$33:$B$776,C$119)+'СЕТ СН'!$I$9+СВЦЭМ!$D$10+'СЕТ СН'!$I$5-'СЕТ СН'!$I$17</f>
        <v>4118.6637089699998</v>
      </c>
      <c r="D138" s="36">
        <f>SUMIFS(СВЦЭМ!$C$33:$C$776,СВЦЭМ!$A$33:$A$776,$A138,СВЦЭМ!$B$33:$B$776,D$119)+'СЕТ СН'!$I$9+СВЦЭМ!$D$10+'СЕТ СН'!$I$5-'СЕТ СН'!$I$17</f>
        <v>4145.7780605000007</v>
      </c>
      <c r="E138" s="36">
        <f>SUMIFS(СВЦЭМ!$C$33:$C$776,СВЦЭМ!$A$33:$A$776,$A138,СВЦЭМ!$B$33:$B$776,E$119)+'СЕТ СН'!$I$9+СВЦЭМ!$D$10+'СЕТ СН'!$I$5-'СЕТ СН'!$I$17</f>
        <v>4174.38696394</v>
      </c>
      <c r="F138" s="36">
        <f>SUMIFS(СВЦЭМ!$C$33:$C$776,СВЦЭМ!$A$33:$A$776,$A138,СВЦЭМ!$B$33:$B$776,F$119)+'СЕТ СН'!$I$9+СВЦЭМ!$D$10+'СЕТ СН'!$I$5-'СЕТ СН'!$I$17</f>
        <v>4175.5660506599997</v>
      </c>
      <c r="G138" s="36">
        <f>SUMIFS(СВЦЭМ!$C$33:$C$776,СВЦЭМ!$A$33:$A$776,$A138,СВЦЭМ!$B$33:$B$776,G$119)+'СЕТ СН'!$I$9+СВЦЭМ!$D$10+'СЕТ СН'!$I$5-'СЕТ СН'!$I$17</f>
        <v>4145.50085442</v>
      </c>
      <c r="H138" s="36">
        <f>SUMIFS(СВЦЭМ!$C$33:$C$776,СВЦЭМ!$A$33:$A$776,$A138,СВЦЭМ!$B$33:$B$776,H$119)+'СЕТ СН'!$I$9+СВЦЭМ!$D$10+'СЕТ СН'!$I$5-'СЕТ СН'!$I$17</f>
        <v>4064.5579875900003</v>
      </c>
      <c r="I138" s="36">
        <f>SUMIFS(СВЦЭМ!$C$33:$C$776,СВЦЭМ!$A$33:$A$776,$A138,СВЦЭМ!$B$33:$B$776,I$119)+'СЕТ СН'!$I$9+СВЦЭМ!$D$10+'СЕТ СН'!$I$5-'СЕТ СН'!$I$17</f>
        <v>3991.3680986600002</v>
      </c>
      <c r="J138" s="36">
        <f>SUMIFS(СВЦЭМ!$C$33:$C$776,СВЦЭМ!$A$33:$A$776,$A138,СВЦЭМ!$B$33:$B$776,J$119)+'СЕТ СН'!$I$9+СВЦЭМ!$D$10+'СЕТ СН'!$I$5-'СЕТ СН'!$I$17</f>
        <v>3950.18119811</v>
      </c>
      <c r="K138" s="36">
        <f>SUMIFS(СВЦЭМ!$C$33:$C$776,СВЦЭМ!$A$33:$A$776,$A138,СВЦЭМ!$B$33:$B$776,K$119)+'СЕТ СН'!$I$9+СВЦЭМ!$D$10+'СЕТ СН'!$I$5-'СЕТ СН'!$I$17</f>
        <v>3921.6160644000001</v>
      </c>
      <c r="L138" s="36">
        <f>SUMIFS(СВЦЭМ!$C$33:$C$776,СВЦЭМ!$A$33:$A$776,$A138,СВЦЭМ!$B$33:$B$776,L$119)+'СЕТ СН'!$I$9+СВЦЭМ!$D$10+'СЕТ СН'!$I$5-'СЕТ СН'!$I$17</f>
        <v>3916.0056772200001</v>
      </c>
      <c r="M138" s="36">
        <f>SUMIFS(СВЦЭМ!$C$33:$C$776,СВЦЭМ!$A$33:$A$776,$A138,СВЦЭМ!$B$33:$B$776,M$119)+'СЕТ СН'!$I$9+СВЦЭМ!$D$10+'СЕТ СН'!$I$5-'СЕТ СН'!$I$17</f>
        <v>3964.43829594</v>
      </c>
      <c r="N138" s="36">
        <f>SUMIFS(СВЦЭМ!$C$33:$C$776,СВЦЭМ!$A$33:$A$776,$A138,СВЦЭМ!$B$33:$B$776,N$119)+'СЕТ СН'!$I$9+СВЦЭМ!$D$10+'СЕТ СН'!$I$5-'СЕТ СН'!$I$17</f>
        <v>4055.40947822</v>
      </c>
      <c r="O138" s="36">
        <f>SUMIFS(СВЦЭМ!$C$33:$C$776,СВЦЭМ!$A$33:$A$776,$A138,СВЦЭМ!$B$33:$B$776,O$119)+'СЕТ СН'!$I$9+СВЦЭМ!$D$10+'СЕТ СН'!$I$5-'СЕТ СН'!$I$17</f>
        <v>4074.8394254000004</v>
      </c>
      <c r="P138" s="36">
        <f>SUMIFS(СВЦЭМ!$C$33:$C$776,СВЦЭМ!$A$33:$A$776,$A138,СВЦЭМ!$B$33:$B$776,P$119)+'СЕТ СН'!$I$9+СВЦЭМ!$D$10+'СЕТ СН'!$I$5-'СЕТ СН'!$I$17</f>
        <v>4090.6581532099999</v>
      </c>
      <c r="Q138" s="36">
        <f>SUMIFS(СВЦЭМ!$C$33:$C$776,СВЦЭМ!$A$33:$A$776,$A138,СВЦЭМ!$B$33:$B$776,Q$119)+'СЕТ СН'!$I$9+СВЦЭМ!$D$10+'СЕТ СН'!$I$5-'СЕТ СН'!$I$17</f>
        <v>4111.5670145100003</v>
      </c>
      <c r="R138" s="36">
        <f>SUMIFS(СВЦЭМ!$C$33:$C$776,СВЦЭМ!$A$33:$A$776,$A138,СВЦЭМ!$B$33:$B$776,R$119)+'СЕТ СН'!$I$9+СВЦЭМ!$D$10+'СЕТ СН'!$I$5-'СЕТ СН'!$I$17</f>
        <v>4082.64245716</v>
      </c>
      <c r="S138" s="36">
        <f>SUMIFS(СВЦЭМ!$C$33:$C$776,СВЦЭМ!$A$33:$A$776,$A138,СВЦЭМ!$B$33:$B$776,S$119)+'СЕТ СН'!$I$9+СВЦЭМ!$D$10+'СЕТ СН'!$I$5-'СЕТ СН'!$I$17</f>
        <v>4013.6875692399999</v>
      </c>
      <c r="T138" s="36">
        <f>SUMIFS(СВЦЭМ!$C$33:$C$776,СВЦЭМ!$A$33:$A$776,$A138,СВЦЭМ!$B$33:$B$776,T$119)+'СЕТ СН'!$I$9+СВЦЭМ!$D$10+'СЕТ СН'!$I$5-'СЕТ СН'!$I$17</f>
        <v>3987.48643528</v>
      </c>
      <c r="U138" s="36">
        <f>SUMIFS(СВЦЭМ!$C$33:$C$776,СВЦЭМ!$A$33:$A$776,$A138,СВЦЭМ!$B$33:$B$776,U$119)+'СЕТ СН'!$I$9+СВЦЭМ!$D$10+'СЕТ СН'!$I$5-'СЕТ СН'!$I$17</f>
        <v>3948.4513683900004</v>
      </c>
      <c r="V138" s="36">
        <f>SUMIFS(СВЦЭМ!$C$33:$C$776,СВЦЭМ!$A$33:$A$776,$A138,СВЦЭМ!$B$33:$B$776,V$119)+'СЕТ СН'!$I$9+СВЦЭМ!$D$10+'СЕТ СН'!$I$5-'СЕТ СН'!$I$17</f>
        <v>3935.1535135800004</v>
      </c>
      <c r="W138" s="36">
        <f>SUMIFS(СВЦЭМ!$C$33:$C$776,СВЦЭМ!$A$33:$A$776,$A138,СВЦЭМ!$B$33:$B$776,W$119)+'СЕТ СН'!$I$9+СВЦЭМ!$D$10+'СЕТ СН'!$I$5-'СЕТ СН'!$I$17</f>
        <v>3950.8662361500001</v>
      </c>
      <c r="X138" s="36">
        <f>SUMIFS(СВЦЭМ!$C$33:$C$776,СВЦЭМ!$A$33:$A$776,$A138,СВЦЭМ!$B$33:$B$776,X$119)+'СЕТ СН'!$I$9+СВЦЭМ!$D$10+'СЕТ СН'!$I$5-'СЕТ СН'!$I$17</f>
        <v>4025.6912739200002</v>
      </c>
      <c r="Y138" s="36">
        <f>SUMIFS(СВЦЭМ!$C$33:$C$776,СВЦЭМ!$A$33:$A$776,$A138,СВЦЭМ!$B$33:$B$776,Y$119)+'СЕТ СН'!$I$9+СВЦЭМ!$D$10+'СЕТ СН'!$I$5-'СЕТ СН'!$I$17</f>
        <v>4094.6041300699999</v>
      </c>
    </row>
    <row r="139" spans="1:25" ht="15.75" x14ac:dyDescent="0.2">
      <c r="A139" s="35">
        <f t="shared" si="3"/>
        <v>43544</v>
      </c>
      <c r="B139" s="36">
        <f>SUMIFS(СВЦЭМ!$C$33:$C$776,СВЦЭМ!$A$33:$A$776,$A139,СВЦЭМ!$B$33:$B$776,B$119)+'СЕТ СН'!$I$9+СВЦЭМ!$D$10+'СЕТ СН'!$I$5-'СЕТ СН'!$I$17</f>
        <v>4114.7220703599996</v>
      </c>
      <c r="C139" s="36">
        <f>SUMIFS(СВЦЭМ!$C$33:$C$776,СВЦЭМ!$A$33:$A$776,$A139,СВЦЭМ!$B$33:$B$776,C$119)+'СЕТ СН'!$I$9+СВЦЭМ!$D$10+'СЕТ СН'!$I$5-'СЕТ СН'!$I$17</f>
        <v>4147.8304144200001</v>
      </c>
      <c r="D139" s="36">
        <f>SUMIFS(СВЦЭМ!$C$33:$C$776,СВЦЭМ!$A$33:$A$776,$A139,СВЦЭМ!$B$33:$B$776,D$119)+'СЕТ СН'!$I$9+СВЦЭМ!$D$10+'СЕТ СН'!$I$5-'СЕТ СН'!$I$17</f>
        <v>4125.3196014499999</v>
      </c>
      <c r="E139" s="36">
        <f>SUMIFS(СВЦЭМ!$C$33:$C$776,СВЦЭМ!$A$33:$A$776,$A139,СВЦЭМ!$B$33:$B$776,E$119)+'СЕТ СН'!$I$9+СВЦЭМ!$D$10+'СЕТ СН'!$I$5-'СЕТ СН'!$I$17</f>
        <v>4123.9425201399999</v>
      </c>
      <c r="F139" s="36">
        <f>SUMIFS(СВЦЭМ!$C$33:$C$776,СВЦЭМ!$A$33:$A$776,$A139,СВЦЭМ!$B$33:$B$776,F$119)+'СЕТ СН'!$I$9+СВЦЭМ!$D$10+'СЕТ СН'!$I$5-'СЕТ СН'!$I$17</f>
        <v>4137.0744937300005</v>
      </c>
      <c r="G139" s="36">
        <f>SUMIFS(СВЦЭМ!$C$33:$C$776,СВЦЭМ!$A$33:$A$776,$A139,СВЦЭМ!$B$33:$B$776,G$119)+'СЕТ СН'!$I$9+СВЦЭМ!$D$10+'СЕТ СН'!$I$5-'СЕТ СН'!$I$17</f>
        <v>4118.8775914600001</v>
      </c>
      <c r="H139" s="36">
        <f>SUMIFS(СВЦЭМ!$C$33:$C$776,СВЦЭМ!$A$33:$A$776,$A139,СВЦЭМ!$B$33:$B$776,H$119)+'СЕТ СН'!$I$9+СВЦЭМ!$D$10+'СЕТ СН'!$I$5-'СЕТ СН'!$I$17</f>
        <v>4069.9129532500001</v>
      </c>
      <c r="I139" s="36">
        <f>SUMIFS(СВЦЭМ!$C$33:$C$776,СВЦЭМ!$A$33:$A$776,$A139,СВЦЭМ!$B$33:$B$776,I$119)+'СЕТ СН'!$I$9+СВЦЭМ!$D$10+'СЕТ СН'!$I$5-'СЕТ СН'!$I$17</f>
        <v>4045.17096975</v>
      </c>
      <c r="J139" s="36">
        <f>SUMIFS(СВЦЭМ!$C$33:$C$776,СВЦЭМ!$A$33:$A$776,$A139,СВЦЭМ!$B$33:$B$776,J$119)+'СЕТ СН'!$I$9+СВЦЭМ!$D$10+'СЕТ СН'!$I$5-'СЕТ СН'!$I$17</f>
        <v>3978.1443029300003</v>
      </c>
      <c r="K139" s="36">
        <f>SUMIFS(СВЦЭМ!$C$33:$C$776,СВЦЭМ!$A$33:$A$776,$A139,СВЦЭМ!$B$33:$B$776,K$119)+'СЕТ СН'!$I$9+СВЦЭМ!$D$10+'СЕТ СН'!$I$5-'СЕТ СН'!$I$17</f>
        <v>3948.2036643700003</v>
      </c>
      <c r="L139" s="36">
        <f>SUMIFS(СВЦЭМ!$C$33:$C$776,СВЦЭМ!$A$33:$A$776,$A139,СВЦЭМ!$B$33:$B$776,L$119)+'СЕТ СН'!$I$9+СВЦЭМ!$D$10+'СЕТ СН'!$I$5-'СЕТ СН'!$I$17</f>
        <v>3947.9803563200003</v>
      </c>
      <c r="M139" s="36">
        <f>SUMIFS(СВЦЭМ!$C$33:$C$776,СВЦЭМ!$A$33:$A$776,$A139,СВЦЭМ!$B$33:$B$776,M$119)+'СЕТ СН'!$I$9+СВЦЭМ!$D$10+'СЕТ СН'!$I$5-'СЕТ СН'!$I$17</f>
        <v>3975.6217889</v>
      </c>
      <c r="N139" s="36">
        <f>SUMIFS(СВЦЭМ!$C$33:$C$776,СВЦЭМ!$A$33:$A$776,$A139,СВЦЭМ!$B$33:$B$776,N$119)+'СЕТ СН'!$I$9+СВЦЭМ!$D$10+'СЕТ СН'!$I$5-'СЕТ СН'!$I$17</f>
        <v>4009.6122677100002</v>
      </c>
      <c r="O139" s="36">
        <f>SUMIFS(СВЦЭМ!$C$33:$C$776,СВЦЭМ!$A$33:$A$776,$A139,СВЦЭМ!$B$33:$B$776,O$119)+'СЕТ СН'!$I$9+СВЦЭМ!$D$10+'СЕТ СН'!$I$5-'СЕТ СН'!$I$17</f>
        <v>4034.9258177300003</v>
      </c>
      <c r="P139" s="36">
        <f>SUMIFS(СВЦЭМ!$C$33:$C$776,СВЦЭМ!$A$33:$A$776,$A139,СВЦЭМ!$B$33:$B$776,P$119)+'СЕТ СН'!$I$9+СВЦЭМ!$D$10+'СЕТ СН'!$I$5-'СЕТ СН'!$I$17</f>
        <v>4044.133198</v>
      </c>
      <c r="Q139" s="36">
        <f>SUMIFS(СВЦЭМ!$C$33:$C$776,СВЦЭМ!$A$33:$A$776,$A139,СВЦЭМ!$B$33:$B$776,Q$119)+'СЕТ СН'!$I$9+СВЦЭМ!$D$10+'СЕТ СН'!$I$5-'СЕТ СН'!$I$17</f>
        <v>4033.3661693399999</v>
      </c>
      <c r="R139" s="36">
        <f>SUMIFS(СВЦЭМ!$C$33:$C$776,СВЦЭМ!$A$33:$A$776,$A139,СВЦЭМ!$B$33:$B$776,R$119)+'СЕТ СН'!$I$9+СВЦЭМ!$D$10+'СЕТ СН'!$I$5-'СЕТ СН'!$I$17</f>
        <v>4002.9603227900002</v>
      </c>
      <c r="S139" s="36">
        <f>SUMIFS(СВЦЭМ!$C$33:$C$776,СВЦЭМ!$A$33:$A$776,$A139,СВЦЭМ!$B$33:$B$776,S$119)+'СЕТ СН'!$I$9+СВЦЭМ!$D$10+'СЕТ СН'!$I$5-'СЕТ СН'!$I$17</f>
        <v>3950.5758055800002</v>
      </c>
      <c r="T139" s="36">
        <f>SUMIFS(СВЦЭМ!$C$33:$C$776,СВЦЭМ!$A$33:$A$776,$A139,СВЦЭМ!$B$33:$B$776,T$119)+'СЕТ СН'!$I$9+СВЦЭМ!$D$10+'СЕТ СН'!$I$5-'СЕТ СН'!$I$17</f>
        <v>3937.7451219000004</v>
      </c>
      <c r="U139" s="36">
        <f>SUMIFS(СВЦЭМ!$C$33:$C$776,СВЦЭМ!$A$33:$A$776,$A139,СВЦЭМ!$B$33:$B$776,U$119)+'СЕТ СН'!$I$9+СВЦЭМ!$D$10+'СЕТ СН'!$I$5-'СЕТ СН'!$I$17</f>
        <v>3913.3607784000001</v>
      </c>
      <c r="V139" s="36">
        <f>SUMIFS(СВЦЭМ!$C$33:$C$776,СВЦЭМ!$A$33:$A$776,$A139,СВЦЭМ!$B$33:$B$776,V$119)+'СЕТ СН'!$I$9+СВЦЭМ!$D$10+'СЕТ СН'!$I$5-'СЕТ СН'!$I$17</f>
        <v>3901.8185739500004</v>
      </c>
      <c r="W139" s="36">
        <f>SUMIFS(СВЦЭМ!$C$33:$C$776,СВЦЭМ!$A$33:$A$776,$A139,СВЦЭМ!$B$33:$B$776,W$119)+'СЕТ СН'!$I$9+СВЦЭМ!$D$10+'СЕТ СН'!$I$5-'СЕТ СН'!$I$17</f>
        <v>3891.6198306000001</v>
      </c>
      <c r="X139" s="36">
        <f>SUMIFS(СВЦЭМ!$C$33:$C$776,СВЦЭМ!$A$33:$A$776,$A139,СВЦЭМ!$B$33:$B$776,X$119)+'СЕТ СН'!$I$9+СВЦЭМ!$D$10+'СЕТ СН'!$I$5-'СЕТ СН'!$I$17</f>
        <v>3938.0234197100003</v>
      </c>
      <c r="Y139" s="36">
        <f>SUMIFS(СВЦЭМ!$C$33:$C$776,СВЦЭМ!$A$33:$A$776,$A139,СВЦЭМ!$B$33:$B$776,Y$119)+'СЕТ СН'!$I$9+СВЦЭМ!$D$10+'СЕТ СН'!$I$5-'СЕТ СН'!$I$17</f>
        <v>3998.6937543200002</v>
      </c>
    </row>
    <row r="140" spans="1:25" ht="15.75" x14ac:dyDescent="0.2">
      <c r="A140" s="35">
        <f t="shared" si="3"/>
        <v>43545</v>
      </c>
      <c r="B140" s="36">
        <f>SUMIFS(СВЦЭМ!$C$33:$C$776,СВЦЭМ!$A$33:$A$776,$A140,СВЦЭМ!$B$33:$B$776,B$119)+'СЕТ СН'!$I$9+СВЦЭМ!$D$10+'СЕТ СН'!$I$5-'СЕТ СН'!$I$17</f>
        <v>4065.6535915300001</v>
      </c>
      <c r="C140" s="36">
        <f>SUMIFS(СВЦЭМ!$C$33:$C$776,СВЦЭМ!$A$33:$A$776,$A140,СВЦЭМ!$B$33:$B$776,C$119)+'СЕТ СН'!$I$9+СВЦЭМ!$D$10+'СЕТ СН'!$I$5-'СЕТ СН'!$I$17</f>
        <v>4094.3197211300003</v>
      </c>
      <c r="D140" s="36">
        <f>SUMIFS(СВЦЭМ!$C$33:$C$776,СВЦЭМ!$A$33:$A$776,$A140,СВЦЭМ!$B$33:$B$776,D$119)+'СЕТ СН'!$I$9+СВЦЭМ!$D$10+'СЕТ СН'!$I$5-'СЕТ СН'!$I$17</f>
        <v>4128.0226611899998</v>
      </c>
      <c r="E140" s="36">
        <f>SUMIFS(СВЦЭМ!$C$33:$C$776,СВЦЭМ!$A$33:$A$776,$A140,СВЦЭМ!$B$33:$B$776,E$119)+'СЕТ СН'!$I$9+СВЦЭМ!$D$10+'СЕТ СН'!$I$5-'СЕТ СН'!$I$17</f>
        <v>4136.43853657</v>
      </c>
      <c r="F140" s="36">
        <f>SUMIFS(СВЦЭМ!$C$33:$C$776,СВЦЭМ!$A$33:$A$776,$A140,СВЦЭМ!$B$33:$B$776,F$119)+'СЕТ СН'!$I$9+СВЦЭМ!$D$10+'СЕТ СН'!$I$5-'СЕТ СН'!$I$17</f>
        <v>4144.2049991100002</v>
      </c>
      <c r="G140" s="36">
        <f>SUMIFS(СВЦЭМ!$C$33:$C$776,СВЦЭМ!$A$33:$A$776,$A140,СВЦЭМ!$B$33:$B$776,G$119)+'СЕТ СН'!$I$9+СВЦЭМ!$D$10+'СЕТ СН'!$I$5-'СЕТ СН'!$I$17</f>
        <v>4111.2352962499999</v>
      </c>
      <c r="H140" s="36">
        <f>SUMIFS(СВЦЭМ!$C$33:$C$776,СВЦЭМ!$A$33:$A$776,$A140,СВЦЭМ!$B$33:$B$776,H$119)+'СЕТ СН'!$I$9+СВЦЭМ!$D$10+'СЕТ СН'!$I$5-'СЕТ СН'!$I$17</f>
        <v>4048.14564255</v>
      </c>
      <c r="I140" s="36">
        <f>SUMIFS(СВЦЭМ!$C$33:$C$776,СВЦЭМ!$A$33:$A$776,$A140,СВЦЭМ!$B$33:$B$776,I$119)+'СЕТ СН'!$I$9+СВЦЭМ!$D$10+'СЕТ СН'!$I$5-'СЕТ СН'!$I$17</f>
        <v>3986.5292333100001</v>
      </c>
      <c r="J140" s="36">
        <f>SUMIFS(СВЦЭМ!$C$33:$C$776,СВЦЭМ!$A$33:$A$776,$A140,СВЦЭМ!$B$33:$B$776,J$119)+'СЕТ СН'!$I$9+СВЦЭМ!$D$10+'СЕТ СН'!$I$5-'СЕТ СН'!$I$17</f>
        <v>3930.3379630100003</v>
      </c>
      <c r="K140" s="36">
        <f>SUMIFS(СВЦЭМ!$C$33:$C$776,СВЦЭМ!$A$33:$A$776,$A140,СВЦЭМ!$B$33:$B$776,K$119)+'СЕТ СН'!$I$9+СВЦЭМ!$D$10+'СЕТ СН'!$I$5-'СЕТ СН'!$I$17</f>
        <v>3919.3588564900001</v>
      </c>
      <c r="L140" s="36">
        <f>SUMIFS(СВЦЭМ!$C$33:$C$776,СВЦЭМ!$A$33:$A$776,$A140,СВЦЭМ!$B$33:$B$776,L$119)+'СЕТ СН'!$I$9+СВЦЭМ!$D$10+'СЕТ СН'!$I$5-'СЕТ СН'!$I$17</f>
        <v>3949.3379390200002</v>
      </c>
      <c r="M140" s="36">
        <f>SUMIFS(СВЦЭМ!$C$33:$C$776,СВЦЭМ!$A$33:$A$776,$A140,СВЦЭМ!$B$33:$B$776,M$119)+'СЕТ СН'!$I$9+СВЦЭМ!$D$10+'СЕТ СН'!$I$5-'СЕТ СН'!$I$17</f>
        <v>3999.9078659800002</v>
      </c>
      <c r="N140" s="36">
        <f>SUMIFS(СВЦЭМ!$C$33:$C$776,СВЦЭМ!$A$33:$A$776,$A140,СВЦЭМ!$B$33:$B$776,N$119)+'СЕТ СН'!$I$9+СВЦЭМ!$D$10+'СЕТ СН'!$I$5-'СЕТ СН'!$I$17</f>
        <v>4044.2818553699999</v>
      </c>
      <c r="O140" s="36">
        <f>SUMIFS(СВЦЭМ!$C$33:$C$776,СВЦЭМ!$A$33:$A$776,$A140,СВЦЭМ!$B$33:$B$776,O$119)+'СЕТ СН'!$I$9+СВЦЭМ!$D$10+'СЕТ СН'!$I$5-'СЕТ СН'!$I$17</f>
        <v>4072.7517854100001</v>
      </c>
      <c r="P140" s="36">
        <f>SUMIFS(СВЦЭМ!$C$33:$C$776,СВЦЭМ!$A$33:$A$776,$A140,СВЦЭМ!$B$33:$B$776,P$119)+'СЕТ СН'!$I$9+СВЦЭМ!$D$10+'СЕТ СН'!$I$5-'СЕТ СН'!$I$17</f>
        <v>4080.6655426400002</v>
      </c>
      <c r="Q140" s="36">
        <f>SUMIFS(СВЦЭМ!$C$33:$C$776,СВЦЭМ!$A$33:$A$776,$A140,СВЦЭМ!$B$33:$B$776,Q$119)+'СЕТ СН'!$I$9+СВЦЭМ!$D$10+'СЕТ СН'!$I$5-'СЕТ СН'!$I$17</f>
        <v>4077.3925582900001</v>
      </c>
      <c r="R140" s="36">
        <f>SUMIFS(СВЦЭМ!$C$33:$C$776,СВЦЭМ!$A$33:$A$776,$A140,СВЦЭМ!$B$33:$B$776,R$119)+'СЕТ СН'!$I$9+СВЦЭМ!$D$10+'СЕТ СН'!$I$5-'СЕТ СН'!$I$17</f>
        <v>4053.8854087200002</v>
      </c>
      <c r="S140" s="36">
        <f>SUMIFS(СВЦЭМ!$C$33:$C$776,СВЦЭМ!$A$33:$A$776,$A140,СВЦЭМ!$B$33:$B$776,S$119)+'СЕТ СН'!$I$9+СВЦЭМ!$D$10+'СЕТ СН'!$I$5-'СЕТ СН'!$I$17</f>
        <v>3985.4658500800001</v>
      </c>
      <c r="T140" s="36">
        <f>SUMIFS(СВЦЭМ!$C$33:$C$776,СВЦЭМ!$A$33:$A$776,$A140,СВЦЭМ!$B$33:$B$776,T$119)+'СЕТ СН'!$I$9+СВЦЭМ!$D$10+'СЕТ СН'!$I$5-'СЕТ СН'!$I$17</f>
        <v>3936.6046222200002</v>
      </c>
      <c r="U140" s="36">
        <f>SUMIFS(СВЦЭМ!$C$33:$C$776,СВЦЭМ!$A$33:$A$776,$A140,СВЦЭМ!$B$33:$B$776,U$119)+'СЕТ СН'!$I$9+СВЦЭМ!$D$10+'СЕТ СН'!$I$5-'СЕТ СН'!$I$17</f>
        <v>3903.1815199100001</v>
      </c>
      <c r="V140" s="36">
        <f>SUMIFS(СВЦЭМ!$C$33:$C$776,СВЦЭМ!$A$33:$A$776,$A140,СВЦЭМ!$B$33:$B$776,V$119)+'СЕТ СН'!$I$9+СВЦЭМ!$D$10+'СЕТ СН'!$I$5-'СЕТ СН'!$I$17</f>
        <v>3906.7349450600004</v>
      </c>
      <c r="W140" s="36">
        <f>SUMIFS(СВЦЭМ!$C$33:$C$776,СВЦЭМ!$A$33:$A$776,$A140,СВЦЭМ!$B$33:$B$776,W$119)+'СЕТ СН'!$I$9+СВЦЭМ!$D$10+'СЕТ СН'!$I$5-'СЕТ СН'!$I$17</f>
        <v>3919.82222568</v>
      </c>
      <c r="X140" s="36">
        <f>SUMIFS(СВЦЭМ!$C$33:$C$776,СВЦЭМ!$A$33:$A$776,$A140,СВЦЭМ!$B$33:$B$776,X$119)+'СЕТ СН'!$I$9+СВЦЭМ!$D$10+'СЕТ СН'!$I$5-'СЕТ СН'!$I$17</f>
        <v>3997.1283957000001</v>
      </c>
      <c r="Y140" s="36">
        <f>SUMIFS(СВЦЭМ!$C$33:$C$776,СВЦЭМ!$A$33:$A$776,$A140,СВЦЭМ!$B$33:$B$776,Y$119)+'СЕТ СН'!$I$9+СВЦЭМ!$D$10+'СЕТ СН'!$I$5-'СЕТ СН'!$I$17</f>
        <v>4062.15371013</v>
      </c>
    </row>
    <row r="141" spans="1:25" ht="15.75" x14ac:dyDescent="0.2">
      <c r="A141" s="35">
        <f t="shared" si="3"/>
        <v>43546</v>
      </c>
      <c r="B141" s="36">
        <f>SUMIFS(СВЦЭМ!$C$33:$C$776,СВЦЭМ!$A$33:$A$776,$A141,СВЦЭМ!$B$33:$B$776,B$119)+'СЕТ СН'!$I$9+СВЦЭМ!$D$10+'СЕТ СН'!$I$5-'СЕТ СН'!$I$17</f>
        <v>4089.8461287200003</v>
      </c>
      <c r="C141" s="36">
        <f>SUMIFS(СВЦЭМ!$C$33:$C$776,СВЦЭМ!$A$33:$A$776,$A141,СВЦЭМ!$B$33:$B$776,C$119)+'СЕТ СН'!$I$9+СВЦЭМ!$D$10+'СЕТ СН'!$I$5-'СЕТ СН'!$I$17</f>
        <v>4150.5349444500007</v>
      </c>
      <c r="D141" s="36">
        <f>SUMIFS(СВЦЭМ!$C$33:$C$776,СВЦЭМ!$A$33:$A$776,$A141,СВЦЭМ!$B$33:$B$776,D$119)+'СЕТ СН'!$I$9+СВЦЭМ!$D$10+'СЕТ СН'!$I$5-'СЕТ СН'!$I$17</f>
        <v>4143.4591550700006</v>
      </c>
      <c r="E141" s="36">
        <f>SUMIFS(СВЦЭМ!$C$33:$C$776,СВЦЭМ!$A$33:$A$776,$A141,СВЦЭМ!$B$33:$B$776,E$119)+'СЕТ СН'!$I$9+СВЦЭМ!$D$10+'СЕТ СН'!$I$5-'СЕТ СН'!$I$17</f>
        <v>4146.1238249899998</v>
      </c>
      <c r="F141" s="36">
        <f>SUMIFS(СВЦЭМ!$C$33:$C$776,СВЦЭМ!$A$33:$A$776,$A141,СВЦЭМ!$B$33:$B$776,F$119)+'СЕТ СН'!$I$9+СВЦЭМ!$D$10+'СЕТ СН'!$I$5-'СЕТ СН'!$I$17</f>
        <v>4150.0077671700001</v>
      </c>
      <c r="G141" s="36">
        <f>SUMIFS(СВЦЭМ!$C$33:$C$776,СВЦЭМ!$A$33:$A$776,$A141,СВЦЭМ!$B$33:$B$776,G$119)+'СЕТ СН'!$I$9+СВЦЭМ!$D$10+'СЕТ СН'!$I$5-'СЕТ СН'!$I$17</f>
        <v>4141.3114215599999</v>
      </c>
      <c r="H141" s="36">
        <f>SUMIFS(СВЦЭМ!$C$33:$C$776,СВЦЭМ!$A$33:$A$776,$A141,СВЦЭМ!$B$33:$B$776,H$119)+'СЕТ СН'!$I$9+СВЦЭМ!$D$10+'СЕТ СН'!$I$5-'СЕТ СН'!$I$17</f>
        <v>4075.98547521</v>
      </c>
      <c r="I141" s="36">
        <f>SUMIFS(СВЦЭМ!$C$33:$C$776,СВЦЭМ!$A$33:$A$776,$A141,СВЦЭМ!$B$33:$B$776,I$119)+'СЕТ СН'!$I$9+СВЦЭМ!$D$10+'СЕТ СН'!$I$5-'СЕТ СН'!$I$17</f>
        <v>4022.6186886800001</v>
      </c>
      <c r="J141" s="36">
        <f>SUMIFS(СВЦЭМ!$C$33:$C$776,СВЦЭМ!$A$33:$A$776,$A141,СВЦЭМ!$B$33:$B$776,J$119)+'СЕТ СН'!$I$9+СВЦЭМ!$D$10+'СЕТ СН'!$I$5-'СЕТ СН'!$I$17</f>
        <v>3993.0720256100003</v>
      </c>
      <c r="K141" s="36">
        <f>SUMIFS(СВЦЭМ!$C$33:$C$776,СВЦЭМ!$A$33:$A$776,$A141,СВЦЭМ!$B$33:$B$776,K$119)+'СЕТ СН'!$I$9+СВЦЭМ!$D$10+'СЕТ СН'!$I$5-'СЕТ СН'!$I$17</f>
        <v>3967.9098000000004</v>
      </c>
      <c r="L141" s="36">
        <f>SUMIFS(СВЦЭМ!$C$33:$C$776,СВЦЭМ!$A$33:$A$776,$A141,СВЦЭМ!$B$33:$B$776,L$119)+'СЕТ СН'!$I$9+СВЦЭМ!$D$10+'СЕТ СН'!$I$5-'СЕТ СН'!$I$17</f>
        <v>3974.6257192900002</v>
      </c>
      <c r="M141" s="36">
        <f>SUMIFS(СВЦЭМ!$C$33:$C$776,СВЦЭМ!$A$33:$A$776,$A141,СВЦЭМ!$B$33:$B$776,M$119)+'СЕТ СН'!$I$9+СВЦЭМ!$D$10+'СЕТ СН'!$I$5-'СЕТ СН'!$I$17</f>
        <v>4001.2007000600001</v>
      </c>
      <c r="N141" s="36">
        <f>SUMIFS(СВЦЭМ!$C$33:$C$776,СВЦЭМ!$A$33:$A$776,$A141,СВЦЭМ!$B$33:$B$776,N$119)+'СЕТ СН'!$I$9+СВЦЭМ!$D$10+'СЕТ СН'!$I$5-'СЕТ СН'!$I$17</f>
        <v>4012.2190046000001</v>
      </c>
      <c r="O141" s="36">
        <f>SUMIFS(СВЦЭМ!$C$33:$C$776,СВЦЭМ!$A$33:$A$776,$A141,СВЦЭМ!$B$33:$B$776,O$119)+'СЕТ СН'!$I$9+СВЦЭМ!$D$10+'СЕТ СН'!$I$5-'СЕТ СН'!$I$17</f>
        <v>4012.2796472500004</v>
      </c>
      <c r="P141" s="36">
        <f>SUMIFS(СВЦЭМ!$C$33:$C$776,СВЦЭМ!$A$33:$A$776,$A141,СВЦЭМ!$B$33:$B$776,P$119)+'СЕТ СН'!$I$9+СВЦЭМ!$D$10+'СЕТ СН'!$I$5-'СЕТ СН'!$I$17</f>
        <v>4013.6283691400004</v>
      </c>
      <c r="Q141" s="36">
        <f>SUMIFS(СВЦЭМ!$C$33:$C$776,СВЦЭМ!$A$33:$A$776,$A141,СВЦЭМ!$B$33:$B$776,Q$119)+'СЕТ СН'!$I$9+СВЦЭМ!$D$10+'СЕТ СН'!$I$5-'СЕТ СН'!$I$17</f>
        <v>4017.74059072</v>
      </c>
      <c r="R141" s="36">
        <f>SUMIFS(СВЦЭМ!$C$33:$C$776,СВЦЭМ!$A$33:$A$776,$A141,СВЦЭМ!$B$33:$B$776,R$119)+'СЕТ СН'!$I$9+СВЦЭМ!$D$10+'СЕТ СН'!$I$5-'СЕТ СН'!$I$17</f>
        <v>4006.1429539700002</v>
      </c>
      <c r="S141" s="36">
        <f>SUMIFS(СВЦЭМ!$C$33:$C$776,СВЦЭМ!$A$33:$A$776,$A141,СВЦЭМ!$B$33:$B$776,S$119)+'СЕТ СН'!$I$9+СВЦЭМ!$D$10+'СЕТ СН'!$I$5-'СЕТ СН'!$I$17</f>
        <v>3962.58437357</v>
      </c>
      <c r="T141" s="36">
        <f>SUMIFS(СВЦЭМ!$C$33:$C$776,СВЦЭМ!$A$33:$A$776,$A141,СВЦЭМ!$B$33:$B$776,T$119)+'СЕТ СН'!$I$9+СВЦЭМ!$D$10+'СЕТ СН'!$I$5-'СЕТ СН'!$I$17</f>
        <v>3934.1869603800001</v>
      </c>
      <c r="U141" s="36">
        <f>SUMIFS(СВЦЭМ!$C$33:$C$776,СВЦЭМ!$A$33:$A$776,$A141,СВЦЭМ!$B$33:$B$776,U$119)+'СЕТ СН'!$I$9+СВЦЭМ!$D$10+'СЕТ СН'!$I$5-'СЕТ СН'!$I$17</f>
        <v>3928.9172565700001</v>
      </c>
      <c r="V141" s="36">
        <f>SUMIFS(СВЦЭМ!$C$33:$C$776,СВЦЭМ!$A$33:$A$776,$A141,СВЦЭМ!$B$33:$B$776,V$119)+'СЕТ СН'!$I$9+СВЦЭМ!$D$10+'СЕТ СН'!$I$5-'СЕТ СН'!$I$17</f>
        <v>3934.88411404</v>
      </c>
      <c r="W141" s="36">
        <f>SUMIFS(СВЦЭМ!$C$33:$C$776,СВЦЭМ!$A$33:$A$776,$A141,СВЦЭМ!$B$33:$B$776,W$119)+'СЕТ СН'!$I$9+СВЦЭМ!$D$10+'СЕТ СН'!$I$5-'СЕТ СН'!$I$17</f>
        <v>3933.6082257500002</v>
      </c>
      <c r="X141" s="36">
        <f>SUMIFS(СВЦЭМ!$C$33:$C$776,СВЦЭМ!$A$33:$A$776,$A141,СВЦЭМ!$B$33:$B$776,X$119)+'СЕТ СН'!$I$9+СВЦЭМ!$D$10+'СЕТ СН'!$I$5-'СЕТ СН'!$I$17</f>
        <v>3984.3297452200004</v>
      </c>
      <c r="Y141" s="36">
        <f>SUMIFS(СВЦЭМ!$C$33:$C$776,СВЦЭМ!$A$33:$A$776,$A141,СВЦЭМ!$B$33:$B$776,Y$119)+'СЕТ СН'!$I$9+СВЦЭМ!$D$10+'СЕТ СН'!$I$5-'СЕТ СН'!$I$17</f>
        <v>4041.3571297600001</v>
      </c>
    </row>
    <row r="142" spans="1:25" ht="15.75" x14ac:dyDescent="0.2">
      <c r="A142" s="35">
        <f t="shared" si="3"/>
        <v>43547</v>
      </c>
      <c r="B142" s="36">
        <f>SUMIFS(СВЦЭМ!$C$33:$C$776,СВЦЭМ!$A$33:$A$776,$A142,СВЦЭМ!$B$33:$B$776,B$119)+'СЕТ СН'!$I$9+СВЦЭМ!$D$10+'СЕТ СН'!$I$5-'СЕТ СН'!$I$17</f>
        <v>4034.0579980000002</v>
      </c>
      <c r="C142" s="36">
        <f>SUMIFS(СВЦЭМ!$C$33:$C$776,СВЦЭМ!$A$33:$A$776,$A142,СВЦЭМ!$B$33:$B$776,C$119)+'СЕТ СН'!$I$9+СВЦЭМ!$D$10+'СЕТ СН'!$I$5-'СЕТ СН'!$I$17</f>
        <v>4067.9848614900002</v>
      </c>
      <c r="D142" s="36">
        <f>SUMIFS(СВЦЭМ!$C$33:$C$776,СВЦЭМ!$A$33:$A$776,$A142,СВЦЭМ!$B$33:$B$776,D$119)+'СЕТ СН'!$I$9+СВЦЭМ!$D$10+'СЕТ СН'!$I$5-'СЕТ СН'!$I$17</f>
        <v>4093.8010014900001</v>
      </c>
      <c r="E142" s="36">
        <f>SUMIFS(СВЦЭМ!$C$33:$C$776,СВЦЭМ!$A$33:$A$776,$A142,СВЦЭМ!$B$33:$B$776,E$119)+'СЕТ СН'!$I$9+СВЦЭМ!$D$10+'СЕТ СН'!$I$5-'СЕТ СН'!$I$17</f>
        <v>4104.1011067199997</v>
      </c>
      <c r="F142" s="36">
        <f>SUMIFS(СВЦЭМ!$C$33:$C$776,СВЦЭМ!$A$33:$A$776,$A142,СВЦЭМ!$B$33:$B$776,F$119)+'СЕТ СН'!$I$9+СВЦЭМ!$D$10+'СЕТ СН'!$I$5-'СЕТ СН'!$I$17</f>
        <v>4098.2768151600003</v>
      </c>
      <c r="G142" s="36">
        <f>SUMIFS(СВЦЭМ!$C$33:$C$776,СВЦЭМ!$A$33:$A$776,$A142,СВЦЭМ!$B$33:$B$776,G$119)+'СЕТ СН'!$I$9+СВЦЭМ!$D$10+'СЕТ СН'!$I$5-'СЕТ СН'!$I$17</f>
        <v>4111.26204727</v>
      </c>
      <c r="H142" s="36">
        <f>SUMIFS(СВЦЭМ!$C$33:$C$776,СВЦЭМ!$A$33:$A$776,$A142,СВЦЭМ!$B$33:$B$776,H$119)+'СЕТ СН'!$I$9+СВЦЭМ!$D$10+'СЕТ СН'!$I$5-'СЕТ СН'!$I$17</f>
        <v>4122.0959945800005</v>
      </c>
      <c r="I142" s="36">
        <f>SUMIFS(СВЦЭМ!$C$33:$C$776,СВЦЭМ!$A$33:$A$776,$A142,СВЦЭМ!$B$33:$B$776,I$119)+'СЕТ СН'!$I$9+СВЦЭМ!$D$10+'СЕТ СН'!$I$5-'СЕТ СН'!$I$17</f>
        <v>4137.2378306500004</v>
      </c>
      <c r="J142" s="36">
        <f>SUMIFS(СВЦЭМ!$C$33:$C$776,СВЦЭМ!$A$33:$A$776,$A142,СВЦЭМ!$B$33:$B$776,J$119)+'СЕТ СН'!$I$9+СВЦЭМ!$D$10+'СЕТ СН'!$I$5-'СЕТ СН'!$I$17</f>
        <v>4077.8097834099999</v>
      </c>
      <c r="K142" s="36">
        <f>SUMIFS(СВЦЭМ!$C$33:$C$776,СВЦЭМ!$A$33:$A$776,$A142,СВЦЭМ!$B$33:$B$776,K$119)+'СЕТ СН'!$I$9+СВЦЭМ!$D$10+'СЕТ СН'!$I$5-'СЕТ СН'!$I$17</f>
        <v>4020.7824606800004</v>
      </c>
      <c r="L142" s="36">
        <f>SUMIFS(СВЦЭМ!$C$33:$C$776,СВЦЭМ!$A$33:$A$776,$A142,СВЦЭМ!$B$33:$B$776,L$119)+'СЕТ СН'!$I$9+СВЦЭМ!$D$10+'СЕТ СН'!$I$5-'СЕТ СН'!$I$17</f>
        <v>4010.9096510600002</v>
      </c>
      <c r="M142" s="36">
        <f>SUMIFS(СВЦЭМ!$C$33:$C$776,СВЦЭМ!$A$33:$A$776,$A142,СВЦЭМ!$B$33:$B$776,M$119)+'СЕТ СН'!$I$9+СВЦЭМ!$D$10+'СЕТ СН'!$I$5-'СЕТ СН'!$I$17</f>
        <v>4049.9901832300002</v>
      </c>
      <c r="N142" s="36">
        <f>SUMIFS(СВЦЭМ!$C$33:$C$776,СВЦЭМ!$A$33:$A$776,$A142,СВЦЭМ!$B$33:$B$776,N$119)+'СЕТ СН'!$I$9+СВЦЭМ!$D$10+'СЕТ СН'!$I$5-'СЕТ СН'!$I$17</f>
        <v>4061.9807522900001</v>
      </c>
      <c r="O142" s="36">
        <f>SUMIFS(СВЦЭМ!$C$33:$C$776,СВЦЭМ!$A$33:$A$776,$A142,СВЦЭМ!$B$33:$B$776,O$119)+'СЕТ СН'!$I$9+СВЦЭМ!$D$10+'СЕТ СН'!$I$5-'СЕТ СН'!$I$17</f>
        <v>4051.5654974600002</v>
      </c>
      <c r="P142" s="36">
        <f>SUMIFS(СВЦЭМ!$C$33:$C$776,СВЦЭМ!$A$33:$A$776,$A142,СВЦЭМ!$B$33:$B$776,P$119)+'СЕТ СН'!$I$9+СВЦЭМ!$D$10+'СЕТ СН'!$I$5-'СЕТ СН'!$I$17</f>
        <v>4057.8622005300003</v>
      </c>
      <c r="Q142" s="36">
        <f>SUMIFS(СВЦЭМ!$C$33:$C$776,СВЦЭМ!$A$33:$A$776,$A142,СВЦЭМ!$B$33:$B$776,Q$119)+'СЕТ СН'!$I$9+СВЦЭМ!$D$10+'СЕТ СН'!$I$5-'СЕТ СН'!$I$17</f>
        <v>4063.7851163200003</v>
      </c>
      <c r="R142" s="36">
        <f>SUMIFS(СВЦЭМ!$C$33:$C$776,СВЦЭМ!$A$33:$A$776,$A142,СВЦЭМ!$B$33:$B$776,R$119)+'СЕТ СН'!$I$9+СВЦЭМ!$D$10+'СЕТ СН'!$I$5-'СЕТ СН'!$I$17</f>
        <v>4027.9761566000002</v>
      </c>
      <c r="S142" s="36">
        <f>SUMIFS(СВЦЭМ!$C$33:$C$776,СВЦЭМ!$A$33:$A$776,$A142,СВЦЭМ!$B$33:$B$776,S$119)+'СЕТ СН'!$I$9+СВЦЭМ!$D$10+'СЕТ СН'!$I$5-'СЕТ СН'!$I$17</f>
        <v>3980.3550218600003</v>
      </c>
      <c r="T142" s="36">
        <f>SUMIFS(СВЦЭМ!$C$33:$C$776,СВЦЭМ!$A$33:$A$776,$A142,СВЦЭМ!$B$33:$B$776,T$119)+'СЕТ СН'!$I$9+СВЦЭМ!$D$10+'СЕТ СН'!$I$5-'СЕТ СН'!$I$17</f>
        <v>3970.5724814499999</v>
      </c>
      <c r="U142" s="36">
        <f>SUMIFS(СВЦЭМ!$C$33:$C$776,СВЦЭМ!$A$33:$A$776,$A142,СВЦЭМ!$B$33:$B$776,U$119)+'СЕТ СН'!$I$9+СВЦЭМ!$D$10+'СЕТ СН'!$I$5-'СЕТ СН'!$I$17</f>
        <v>3962.1290935300003</v>
      </c>
      <c r="V142" s="36">
        <f>SUMIFS(СВЦЭМ!$C$33:$C$776,СВЦЭМ!$A$33:$A$776,$A142,СВЦЭМ!$B$33:$B$776,V$119)+'СЕТ СН'!$I$9+СВЦЭМ!$D$10+'СЕТ СН'!$I$5-'СЕТ СН'!$I$17</f>
        <v>3963.5278531900003</v>
      </c>
      <c r="W142" s="36">
        <f>SUMIFS(СВЦЭМ!$C$33:$C$776,СВЦЭМ!$A$33:$A$776,$A142,СВЦЭМ!$B$33:$B$776,W$119)+'СЕТ СН'!$I$9+СВЦЭМ!$D$10+'СЕТ СН'!$I$5-'СЕТ СН'!$I$17</f>
        <v>3962.5545193600001</v>
      </c>
      <c r="X142" s="36">
        <f>SUMIFS(СВЦЭМ!$C$33:$C$776,СВЦЭМ!$A$33:$A$776,$A142,СВЦЭМ!$B$33:$B$776,X$119)+'СЕТ СН'!$I$9+СВЦЭМ!$D$10+'СЕТ СН'!$I$5-'СЕТ СН'!$I$17</f>
        <v>4005.3564376100003</v>
      </c>
      <c r="Y142" s="36">
        <f>SUMIFS(СВЦЭМ!$C$33:$C$776,СВЦЭМ!$A$33:$A$776,$A142,СВЦЭМ!$B$33:$B$776,Y$119)+'СЕТ СН'!$I$9+СВЦЭМ!$D$10+'СЕТ СН'!$I$5-'СЕТ СН'!$I$17</f>
        <v>4076.5065341200002</v>
      </c>
    </row>
    <row r="143" spans="1:25" ht="15.75" x14ac:dyDescent="0.2">
      <c r="A143" s="35">
        <f t="shared" si="3"/>
        <v>43548</v>
      </c>
      <c r="B143" s="36">
        <f>SUMIFS(СВЦЭМ!$C$33:$C$776,СВЦЭМ!$A$33:$A$776,$A143,СВЦЭМ!$B$33:$B$776,B$119)+'СЕТ СН'!$I$9+СВЦЭМ!$D$10+'СЕТ СН'!$I$5-'СЕТ СН'!$I$17</f>
        <v>4051.8413112400003</v>
      </c>
      <c r="C143" s="36">
        <f>SUMIFS(СВЦЭМ!$C$33:$C$776,СВЦЭМ!$A$33:$A$776,$A143,СВЦЭМ!$B$33:$B$776,C$119)+'СЕТ СН'!$I$9+СВЦЭМ!$D$10+'СЕТ СН'!$I$5-'СЕТ СН'!$I$17</f>
        <v>4071.5584039100004</v>
      </c>
      <c r="D143" s="36">
        <f>SUMIFS(СВЦЭМ!$C$33:$C$776,СВЦЭМ!$A$33:$A$776,$A143,СВЦЭМ!$B$33:$B$776,D$119)+'СЕТ СН'!$I$9+СВЦЭМ!$D$10+'СЕТ СН'!$I$5-'СЕТ СН'!$I$17</f>
        <v>4164.2673193299997</v>
      </c>
      <c r="E143" s="36">
        <f>SUMIFS(СВЦЭМ!$C$33:$C$776,СВЦЭМ!$A$33:$A$776,$A143,СВЦЭМ!$B$33:$B$776,E$119)+'СЕТ СН'!$I$9+СВЦЭМ!$D$10+'СЕТ СН'!$I$5-'СЕТ СН'!$I$17</f>
        <v>4165.3519015500005</v>
      </c>
      <c r="F143" s="36">
        <f>SUMIFS(СВЦЭМ!$C$33:$C$776,СВЦЭМ!$A$33:$A$776,$A143,СВЦЭМ!$B$33:$B$776,F$119)+'СЕТ СН'!$I$9+СВЦЭМ!$D$10+'СЕТ СН'!$I$5-'СЕТ СН'!$I$17</f>
        <v>4149.9369483199998</v>
      </c>
      <c r="G143" s="36">
        <f>SUMIFS(СВЦЭМ!$C$33:$C$776,СВЦЭМ!$A$33:$A$776,$A143,СВЦЭМ!$B$33:$B$776,G$119)+'СЕТ СН'!$I$9+СВЦЭМ!$D$10+'СЕТ СН'!$I$5-'СЕТ СН'!$I$17</f>
        <v>4148.1529693499997</v>
      </c>
      <c r="H143" s="36">
        <f>SUMIFS(СВЦЭМ!$C$33:$C$776,СВЦЭМ!$A$33:$A$776,$A143,СВЦЭМ!$B$33:$B$776,H$119)+'СЕТ СН'!$I$9+СВЦЭМ!$D$10+'СЕТ СН'!$I$5-'СЕТ СН'!$I$17</f>
        <v>4136.8478857299997</v>
      </c>
      <c r="I143" s="36">
        <f>SUMIFS(СВЦЭМ!$C$33:$C$776,СВЦЭМ!$A$33:$A$776,$A143,СВЦЭМ!$B$33:$B$776,I$119)+'СЕТ СН'!$I$9+СВЦЭМ!$D$10+'СЕТ СН'!$I$5-'СЕТ СН'!$I$17</f>
        <v>4089.2127246999999</v>
      </c>
      <c r="J143" s="36">
        <f>SUMIFS(СВЦЭМ!$C$33:$C$776,СВЦЭМ!$A$33:$A$776,$A143,СВЦЭМ!$B$33:$B$776,J$119)+'СЕТ СН'!$I$9+СВЦЭМ!$D$10+'СЕТ СН'!$I$5-'СЕТ СН'!$I$17</f>
        <v>4059.9903199700002</v>
      </c>
      <c r="K143" s="36">
        <f>SUMIFS(СВЦЭМ!$C$33:$C$776,СВЦЭМ!$A$33:$A$776,$A143,СВЦЭМ!$B$33:$B$776,K$119)+'СЕТ СН'!$I$9+СВЦЭМ!$D$10+'СЕТ СН'!$I$5-'СЕТ СН'!$I$17</f>
        <v>4021.6251443800002</v>
      </c>
      <c r="L143" s="36">
        <f>SUMIFS(СВЦЭМ!$C$33:$C$776,СВЦЭМ!$A$33:$A$776,$A143,СВЦЭМ!$B$33:$B$776,L$119)+'СЕТ СН'!$I$9+СВЦЭМ!$D$10+'СЕТ СН'!$I$5-'СЕТ СН'!$I$17</f>
        <v>4013.5846432300004</v>
      </c>
      <c r="M143" s="36">
        <f>SUMIFS(СВЦЭМ!$C$33:$C$776,СВЦЭМ!$A$33:$A$776,$A143,СВЦЭМ!$B$33:$B$776,M$119)+'СЕТ СН'!$I$9+СВЦЭМ!$D$10+'СЕТ СН'!$I$5-'СЕТ СН'!$I$17</f>
        <v>3993.2302485</v>
      </c>
      <c r="N143" s="36">
        <f>SUMIFS(СВЦЭМ!$C$33:$C$776,СВЦЭМ!$A$33:$A$776,$A143,СВЦЭМ!$B$33:$B$776,N$119)+'СЕТ СН'!$I$9+СВЦЭМ!$D$10+'СЕТ СН'!$I$5-'СЕТ СН'!$I$17</f>
        <v>3977.9599359800004</v>
      </c>
      <c r="O143" s="36">
        <f>SUMIFS(СВЦЭМ!$C$33:$C$776,СВЦЭМ!$A$33:$A$776,$A143,СВЦЭМ!$B$33:$B$776,O$119)+'СЕТ СН'!$I$9+СВЦЭМ!$D$10+'СЕТ СН'!$I$5-'СЕТ СН'!$I$17</f>
        <v>3980.5675436000001</v>
      </c>
      <c r="P143" s="36">
        <f>SUMIFS(СВЦЭМ!$C$33:$C$776,СВЦЭМ!$A$33:$A$776,$A143,СВЦЭМ!$B$33:$B$776,P$119)+'СЕТ СН'!$I$9+СВЦЭМ!$D$10+'СЕТ СН'!$I$5-'СЕТ СН'!$I$17</f>
        <v>4014.63114795</v>
      </c>
      <c r="Q143" s="36">
        <f>SUMIFS(СВЦЭМ!$C$33:$C$776,СВЦЭМ!$A$33:$A$776,$A143,СВЦЭМ!$B$33:$B$776,Q$119)+'СЕТ СН'!$I$9+СВЦЭМ!$D$10+'СЕТ СН'!$I$5-'СЕТ СН'!$I$17</f>
        <v>4033.8756291700001</v>
      </c>
      <c r="R143" s="36">
        <f>SUMIFS(СВЦЭМ!$C$33:$C$776,СВЦЭМ!$A$33:$A$776,$A143,СВЦЭМ!$B$33:$B$776,R$119)+'СЕТ СН'!$I$9+СВЦЭМ!$D$10+'СЕТ СН'!$I$5-'СЕТ СН'!$I$17</f>
        <v>4021.9998944700001</v>
      </c>
      <c r="S143" s="36">
        <f>SUMIFS(СВЦЭМ!$C$33:$C$776,СВЦЭМ!$A$33:$A$776,$A143,СВЦЭМ!$B$33:$B$776,S$119)+'СЕТ СН'!$I$9+СВЦЭМ!$D$10+'СЕТ СН'!$I$5-'СЕТ СН'!$I$17</f>
        <v>4000.2861329500001</v>
      </c>
      <c r="T143" s="36">
        <f>SUMIFS(СВЦЭМ!$C$33:$C$776,СВЦЭМ!$A$33:$A$776,$A143,СВЦЭМ!$B$33:$B$776,T$119)+'СЕТ СН'!$I$9+СВЦЭМ!$D$10+'СЕТ СН'!$I$5-'СЕТ СН'!$I$17</f>
        <v>3989.40174269</v>
      </c>
      <c r="U143" s="36">
        <f>SUMIFS(СВЦЭМ!$C$33:$C$776,СВЦЭМ!$A$33:$A$776,$A143,СВЦЭМ!$B$33:$B$776,U$119)+'СЕТ СН'!$I$9+СВЦЭМ!$D$10+'СЕТ СН'!$I$5-'СЕТ СН'!$I$17</f>
        <v>3957.6819993100003</v>
      </c>
      <c r="V143" s="36">
        <f>SUMIFS(СВЦЭМ!$C$33:$C$776,СВЦЭМ!$A$33:$A$776,$A143,СВЦЭМ!$B$33:$B$776,V$119)+'СЕТ СН'!$I$9+СВЦЭМ!$D$10+'СЕТ СН'!$I$5-'СЕТ СН'!$I$17</f>
        <v>3945.4471065400003</v>
      </c>
      <c r="W143" s="36">
        <f>SUMIFS(СВЦЭМ!$C$33:$C$776,СВЦЭМ!$A$33:$A$776,$A143,СВЦЭМ!$B$33:$B$776,W$119)+'СЕТ СН'!$I$9+СВЦЭМ!$D$10+'СЕТ СН'!$I$5-'СЕТ СН'!$I$17</f>
        <v>3949.4422142600001</v>
      </c>
      <c r="X143" s="36">
        <f>SUMIFS(СВЦЭМ!$C$33:$C$776,СВЦЭМ!$A$33:$A$776,$A143,СВЦЭМ!$B$33:$B$776,X$119)+'СЕТ СН'!$I$9+СВЦЭМ!$D$10+'СЕТ СН'!$I$5-'СЕТ СН'!$I$17</f>
        <v>4017.1000779300002</v>
      </c>
      <c r="Y143" s="36">
        <f>SUMIFS(СВЦЭМ!$C$33:$C$776,СВЦЭМ!$A$33:$A$776,$A143,СВЦЭМ!$B$33:$B$776,Y$119)+'СЕТ СН'!$I$9+СВЦЭМ!$D$10+'СЕТ СН'!$I$5-'СЕТ СН'!$I$17</f>
        <v>4095.8673730700002</v>
      </c>
    </row>
    <row r="144" spans="1:25" ht="15.75" x14ac:dyDescent="0.2">
      <c r="A144" s="35">
        <f t="shared" si="3"/>
        <v>43549</v>
      </c>
      <c r="B144" s="36">
        <f>SUMIFS(СВЦЭМ!$C$33:$C$776,СВЦЭМ!$A$33:$A$776,$A144,СВЦЭМ!$B$33:$B$776,B$119)+'СЕТ СН'!$I$9+СВЦЭМ!$D$10+'СЕТ СН'!$I$5-'СЕТ СН'!$I$17</f>
        <v>4037.60746608</v>
      </c>
      <c r="C144" s="36">
        <f>SUMIFS(СВЦЭМ!$C$33:$C$776,СВЦЭМ!$A$33:$A$776,$A144,СВЦЭМ!$B$33:$B$776,C$119)+'СЕТ СН'!$I$9+СВЦЭМ!$D$10+'СЕТ СН'!$I$5-'СЕТ СН'!$I$17</f>
        <v>4056.74889682</v>
      </c>
      <c r="D144" s="36">
        <f>SUMIFS(СВЦЭМ!$C$33:$C$776,СВЦЭМ!$A$33:$A$776,$A144,СВЦЭМ!$B$33:$B$776,D$119)+'СЕТ СН'!$I$9+СВЦЭМ!$D$10+'СЕТ СН'!$I$5-'СЕТ СН'!$I$17</f>
        <v>4092.5381330700002</v>
      </c>
      <c r="E144" s="36">
        <f>SUMIFS(СВЦЭМ!$C$33:$C$776,СВЦЭМ!$A$33:$A$776,$A144,СВЦЭМ!$B$33:$B$776,E$119)+'СЕТ СН'!$I$9+СВЦЭМ!$D$10+'СЕТ СН'!$I$5-'СЕТ СН'!$I$17</f>
        <v>4086.6720900600003</v>
      </c>
      <c r="F144" s="36">
        <f>SUMIFS(СВЦЭМ!$C$33:$C$776,СВЦЭМ!$A$33:$A$776,$A144,СВЦЭМ!$B$33:$B$776,F$119)+'СЕТ СН'!$I$9+СВЦЭМ!$D$10+'СЕТ СН'!$I$5-'СЕТ СН'!$I$17</f>
        <v>4080.8930799100003</v>
      </c>
      <c r="G144" s="36">
        <f>SUMIFS(СВЦЭМ!$C$33:$C$776,СВЦЭМ!$A$33:$A$776,$A144,СВЦЭМ!$B$33:$B$776,G$119)+'СЕТ СН'!$I$9+СВЦЭМ!$D$10+'СЕТ СН'!$I$5-'СЕТ СН'!$I$17</f>
        <v>4072.7290646900001</v>
      </c>
      <c r="H144" s="36">
        <f>SUMIFS(СВЦЭМ!$C$33:$C$776,СВЦЭМ!$A$33:$A$776,$A144,СВЦЭМ!$B$33:$B$776,H$119)+'СЕТ СН'!$I$9+СВЦЭМ!$D$10+'СЕТ СН'!$I$5-'СЕТ СН'!$I$17</f>
        <v>4048.6774608400001</v>
      </c>
      <c r="I144" s="36">
        <f>SUMIFS(СВЦЭМ!$C$33:$C$776,СВЦЭМ!$A$33:$A$776,$A144,СВЦЭМ!$B$33:$B$776,I$119)+'СЕТ СН'!$I$9+СВЦЭМ!$D$10+'СЕТ СН'!$I$5-'СЕТ СН'!$I$17</f>
        <v>4030.2851930500001</v>
      </c>
      <c r="J144" s="36">
        <f>SUMIFS(СВЦЭМ!$C$33:$C$776,СВЦЭМ!$A$33:$A$776,$A144,СВЦЭМ!$B$33:$B$776,J$119)+'СЕТ СН'!$I$9+СВЦЭМ!$D$10+'СЕТ СН'!$I$5-'СЕТ СН'!$I$17</f>
        <v>3978.37159191</v>
      </c>
      <c r="K144" s="36">
        <f>SUMIFS(СВЦЭМ!$C$33:$C$776,СВЦЭМ!$A$33:$A$776,$A144,СВЦЭМ!$B$33:$B$776,K$119)+'СЕТ СН'!$I$9+СВЦЭМ!$D$10+'СЕТ СН'!$I$5-'СЕТ СН'!$I$17</f>
        <v>3991.6490922700004</v>
      </c>
      <c r="L144" s="36">
        <f>SUMIFS(СВЦЭМ!$C$33:$C$776,СВЦЭМ!$A$33:$A$776,$A144,СВЦЭМ!$B$33:$B$776,L$119)+'СЕТ СН'!$I$9+СВЦЭМ!$D$10+'СЕТ СН'!$I$5-'СЕТ СН'!$I$17</f>
        <v>4019.6813789800003</v>
      </c>
      <c r="M144" s="36">
        <f>SUMIFS(СВЦЭМ!$C$33:$C$776,СВЦЭМ!$A$33:$A$776,$A144,СВЦЭМ!$B$33:$B$776,M$119)+'СЕТ СН'!$I$9+СВЦЭМ!$D$10+'СЕТ СН'!$I$5-'СЕТ СН'!$I$17</f>
        <v>4055.9834874300004</v>
      </c>
      <c r="N144" s="36">
        <f>SUMIFS(СВЦЭМ!$C$33:$C$776,СВЦЭМ!$A$33:$A$776,$A144,СВЦЭМ!$B$33:$B$776,N$119)+'СЕТ СН'!$I$9+СВЦЭМ!$D$10+'СЕТ СН'!$I$5-'СЕТ СН'!$I$17</f>
        <v>4104.9747377700005</v>
      </c>
      <c r="O144" s="36">
        <f>SUMIFS(СВЦЭМ!$C$33:$C$776,СВЦЭМ!$A$33:$A$776,$A144,СВЦЭМ!$B$33:$B$776,O$119)+'СЕТ СН'!$I$9+СВЦЭМ!$D$10+'СЕТ СН'!$I$5-'СЕТ СН'!$I$17</f>
        <v>4101.0464038800001</v>
      </c>
      <c r="P144" s="36">
        <f>SUMIFS(СВЦЭМ!$C$33:$C$776,СВЦЭМ!$A$33:$A$776,$A144,СВЦЭМ!$B$33:$B$776,P$119)+'СЕТ СН'!$I$9+СВЦЭМ!$D$10+'СЕТ СН'!$I$5-'СЕТ СН'!$I$17</f>
        <v>4111.5886539900002</v>
      </c>
      <c r="Q144" s="36">
        <f>SUMIFS(СВЦЭМ!$C$33:$C$776,СВЦЭМ!$A$33:$A$776,$A144,СВЦЭМ!$B$33:$B$776,Q$119)+'СЕТ СН'!$I$9+СВЦЭМ!$D$10+'СЕТ СН'!$I$5-'СЕТ СН'!$I$17</f>
        <v>4106.7070131600003</v>
      </c>
      <c r="R144" s="36">
        <f>SUMIFS(СВЦЭМ!$C$33:$C$776,СВЦЭМ!$A$33:$A$776,$A144,СВЦЭМ!$B$33:$B$776,R$119)+'СЕТ СН'!$I$9+СВЦЭМ!$D$10+'СЕТ СН'!$I$5-'СЕТ СН'!$I$17</f>
        <v>4083.2367867700004</v>
      </c>
      <c r="S144" s="36">
        <f>SUMIFS(СВЦЭМ!$C$33:$C$776,СВЦЭМ!$A$33:$A$776,$A144,СВЦЭМ!$B$33:$B$776,S$119)+'СЕТ СН'!$I$9+СВЦЭМ!$D$10+'СЕТ СН'!$I$5-'СЕТ СН'!$I$17</f>
        <v>4037.8418313400002</v>
      </c>
      <c r="T144" s="36">
        <f>SUMIFS(СВЦЭМ!$C$33:$C$776,СВЦЭМ!$A$33:$A$776,$A144,СВЦЭМ!$B$33:$B$776,T$119)+'СЕТ СН'!$I$9+СВЦЭМ!$D$10+'СЕТ СН'!$I$5-'СЕТ СН'!$I$17</f>
        <v>4010.7772349200004</v>
      </c>
      <c r="U144" s="36">
        <f>SUMIFS(СВЦЭМ!$C$33:$C$776,СВЦЭМ!$A$33:$A$776,$A144,СВЦЭМ!$B$33:$B$776,U$119)+'СЕТ СН'!$I$9+СВЦЭМ!$D$10+'СЕТ СН'!$I$5-'СЕТ СН'!$I$17</f>
        <v>3986.94362232</v>
      </c>
      <c r="V144" s="36">
        <f>SUMIFS(СВЦЭМ!$C$33:$C$776,СВЦЭМ!$A$33:$A$776,$A144,СВЦЭМ!$B$33:$B$776,V$119)+'СЕТ СН'!$I$9+СВЦЭМ!$D$10+'СЕТ СН'!$I$5-'СЕТ СН'!$I$17</f>
        <v>3981.6163163000001</v>
      </c>
      <c r="W144" s="36">
        <f>SUMIFS(СВЦЭМ!$C$33:$C$776,СВЦЭМ!$A$33:$A$776,$A144,СВЦЭМ!$B$33:$B$776,W$119)+'СЕТ СН'!$I$9+СВЦЭМ!$D$10+'СЕТ СН'!$I$5-'СЕТ СН'!$I$17</f>
        <v>3974.9285327600001</v>
      </c>
      <c r="X144" s="36">
        <f>SUMIFS(СВЦЭМ!$C$33:$C$776,СВЦЭМ!$A$33:$A$776,$A144,СВЦЭМ!$B$33:$B$776,X$119)+'СЕТ СН'!$I$9+СВЦЭМ!$D$10+'СЕТ СН'!$I$5-'СЕТ СН'!$I$17</f>
        <v>4021.59542315</v>
      </c>
      <c r="Y144" s="36">
        <f>SUMIFS(СВЦЭМ!$C$33:$C$776,СВЦЭМ!$A$33:$A$776,$A144,СВЦЭМ!$B$33:$B$776,Y$119)+'СЕТ СН'!$I$9+СВЦЭМ!$D$10+'СЕТ СН'!$I$5-'СЕТ СН'!$I$17</f>
        <v>4071.2834072100004</v>
      </c>
    </row>
    <row r="145" spans="1:26" ht="15.75" x14ac:dyDescent="0.2">
      <c r="A145" s="35">
        <f t="shared" si="3"/>
        <v>43550</v>
      </c>
      <c r="B145" s="36">
        <f>SUMIFS(СВЦЭМ!$C$33:$C$776,СВЦЭМ!$A$33:$A$776,$A145,СВЦЭМ!$B$33:$B$776,B$119)+'СЕТ СН'!$I$9+СВЦЭМ!$D$10+'СЕТ СН'!$I$5-'СЕТ СН'!$I$17</f>
        <v>4049.1648039900001</v>
      </c>
      <c r="C145" s="36">
        <f>SUMIFS(СВЦЭМ!$C$33:$C$776,СВЦЭМ!$A$33:$A$776,$A145,СВЦЭМ!$B$33:$B$776,C$119)+'СЕТ СН'!$I$9+СВЦЭМ!$D$10+'СЕТ СН'!$I$5-'СЕТ СН'!$I$17</f>
        <v>4100.3621730600007</v>
      </c>
      <c r="D145" s="36">
        <f>SUMIFS(СВЦЭМ!$C$33:$C$776,СВЦЭМ!$A$33:$A$776,$A145,СВЦЭМ!$B$33:$B$776,D$119)+'СЕТ СН'!$I$9+СВЦЭМ!$D$10+'СЕТ СН'!$I$5-'СЕТ СН'!$I$17</f>
        <v>4158.2813843000004</v>
      </c>
      <c r="E145" s="36">
        <f>SUMIFS(СВЦЭМ!$C$33:$C$776,СВЦЭМ!$A$33:$A$776,$A145,СВЦЭМ!$B$33:$B$776,E$119)+'СЕТ СН'!$I$9+СВЦЭМ!$D$10+'СЕТ СН'!$I$5-'СЕТ СН'!$I$17</f>
        <v>4172.5173095800001</v>
      </c>
      <c r="F145" s="36">
        <f>SUMIFS(СВЦЭМ!$C$33:$C$776,СВЦЭМ!$A$33:$A$776,$A145,СВЦЭМ!$B$33:$B$776,F$119)+'СЕТ СН'!$I$9+СВЦЭМ!$D$10+'СЕТ СН'!$I$5-'СЕТ СН'!$I$17</f>
        <v>4150.2887881200004</v>
      </c>
      <c r="G145" s="36">
        <f>SUMIFS(СВЦЭМ!$C$33:$C$776,СВЦЭМ!$A$33:$A$776,$A145,СВЦЭМ!$B$33:$B$776,G$119)+'СЕТ СН'!$I$9+СВЦЭМ!$D$10+'СЕТ СН'!$I$5-'СЕТ СН'!$I$17</f>
        <v>4135.9795951599999</v>
      </c>
      <c r="H145" s="36">
        <f>SUMIFS(СВЦЭМ!$C$33:$C$776,СВЦЭМ!$A$33:$A$776,$A145,СВЦЭМ!$B$33:$B$776,H$119)+'СЕТ СН'!$I$9+СВЦЭМ!$D$10+'СЕТ СН'!$I$5-'СЕТ СН'!$I$17</f>
        <v>4072.4247424</v>
      </c>
      <c r="I145" s="36">
        <f>SUMIFS(СВЦЭМ!$C$33:$C$776,СВЦЭМ!$A$33:$A$776,$A145,СВЦЭМ!$B$33:$B$776,I$119)+'СЕТ СН'!$I$9+СВЦЭМ!$D$10+'СЕТ СН'!$I$5-'СЕТ СН'!$I$17</f>
        <v>4042.0173115100001</v>
      </c>
      <c r="J145" s="36">
        <f>SUMIFS(СВЦЭМ!$C$33:$C$776,СВЦЭМ!$A$33:$A$776,$A145,СВЦЭМ!$B$33:$B$776,J$119)+'СЕТ СН'!$I$9+СВЦЭМ!$D$10+'СЕТ СН'!$I$5-'СЕТ СН'!$I$17</f>
        <v>3989.11349913</v>
      </c>
      <c r="K145" s="36">
        <f>SUMIFS(СВЦЭМ!$C$33:$C$776,СВЦЭМ!$A$33:$A$776,$A145,СВЦЭМ!$B$33:$B$776,K$119)+'СЕТ СН'!$I$9+СВЦЭМ!$D$10+'СЕТ СН'!$I$5-'СЕТ СН'!$I$17</f>
        <v>3974.6187984300004</v>
      </c>
      <c r="L145" s="36">
        <f>SUMIFS(СВЦЭМ!$C$33:$C$776,СВЦЭМ!$A$33:$A$776,$A145,СВЦЭМ!$B$33:$B$776,L$119)+'СЕТ СН'!$I$9+СВЦЭМ!$D$10+'СЕТ СН'!$I$5-'СЕТ СН'!$I$17</f>
        <v>3988.7150311</v>
      </c>
      <c r="M145" s="36">
        <f>SUMIFS(СВЦЭМ!$C$33:$C$776,СВЦЭМ!$A$33:$A$776,$A145,СВЦЭМ!$B$33:$B$776,M$119)+'СЕТ СН'!$I$9+СВЦЭМ!$D$10+'СЕТ СН'!$I$5-'СЕТ СН'!$I$17</f>
        <v>4005.9739882700001</v>
      </c>
      <c r="N145" s="36">
        <f>SUMIFS(СВЦЭМ!$C$33:$C$776,СВЦЭМ!$A$33:$A$776,$A145,СВЦЭМ!$B$33:$B$776,N$119)+'СЕТ СН'!$I$9+СВЦЭМ!$D$10+'СЕТ СН'!$I$5-'СЕТ СН'!$I$17</f>
        <v>4029.0459124400004</v>
      </c>
      <c r="O145" s="36">
        <f>SUMIFS(СВЦЭМ!$C$33:$C$776,СВЦЭМ!$A$33:$A$776,$A145,СВЦЭМ!$B$33:$B$776,O$119)+'СЕТ СН'!$I$9+СВЦЭМ!$D$10+'СЕТ СН'!$I$5-'СЕТ СН'!$I$17</f>
        <v>4036.3933875000002</v>
      </c>
      <c r="P145" s="36">
        <f>SUMIFS(СВЦЭМ!$C$33:$C$776,СВЦЭМ!$A$33:$A$776,$A145,СВЦЭМ!$B$33:$B$776,P$119)+'СЕТ СН'!$I$9+СВЦЭМ!$D$10+'СЕТ СН'!$I$5-'СЕТ СН'!$I$17</f>
        <v>4063.56431376</v>
      </c>
      <c r="Q145" s="36">
        <f>SUMIFS(СВЦЭМ!$C$33:$C$776,СВЦЭМ!$A$33:$A$776,$A145,СВЦЭМ!$B$33:$B$776,Q$119)+'СЕТ СН'!$I$9+СВЦЭМ!$D$10+'СЕТ СН'!$I$5-'СЕТ СН'!$I$17</f>
        <v>4066.5849828600003</v>
      </c>
      <c r="R145" s="36">
        <f>SUMIFS(СВЦЭМ!$C$33:$C$776,СВЦЭМ!$A$33:$A$776,$A145,СВЦЭМ!$B$33:$B$776,R$119)+'СЕТ СН'!$I$9+СВЦЭМ!$D$10+'СЕТ СН'!$I$5-'СЕТ СН'!$I$17</f>
        <v>4047.9203440600004</v>
      </c>
      <c r="S145" s="36">
        <f>SUMIFS(СВЦЭМ!$C$33:$C$776,СВЦЭМ!$A$33:$A$776,$A145,СВЦЭМ!$B$33:$B$776,S$119)+'СЕТ СН'!$I$9+СВЦЭМ!$D$10+'СЕТ СН'!$I$5-'СЕТ СН'!$I$17</f>
        <v>3982.9618469500001</v>
      </c>
      <c r="T145" s="36">
        <f>SUMIFS(СВЦЭМ!$C$33:$C$776,СВЦЭМ!$A$33:$A$776,$A145,СВЦЭМ!$B$33:$B$776,T$119)+'СЕТ СН'!$I$9+СВЦЭМ!$D$10+'СЕТ СН'!$I$5-'СЕТ СН'!$I$17</f>
        <v>3957.7975588600002</v>
      </c>
      <c r="U145" s="36">
        <f>SUMIFS(СВЦЭМ!$C$33:$C$776,СВЦЭМ!$A$33:$A$776,$A145,СВЦЭМ!$B$33:$B$776,U$119)+'СЕТ СН'!$I$9+СВЦЭМ!$D$10+'СЕТ СН'!$I$5-'СЕТ СН'!$I$17</f>
        <v>3938.48162314</v>
      </c>
      <c r="V145" s="36">
        <f>SUMIFS(СВЦЭМ!$C$33:$C$776,СВЦЭМ!$A$33:$A$776,$A145,СВЦЭМ!$B$33:$B$776,V$119)+'СЕТ СН'!$I$9+СВЦЭМ!$D$10+'СЕТ СН'!$I$5-'СЕТ СН'!$I$17</f>
        <v>3941.99633292</v>
      </c>
      <c r="W145" s="36">
        <f>SUMIFS(СВЦЭМ!$C$33:$C$776,СВЦЭМ!$A$33:$A$776,$A145,СВЦЭМ!$B$33:$B$776,W$119)+'СЕТ СН'!$I$9+СВЦЭМ!$D$10+'СЕТ СН'!$I$5-'СЕТ СН'!$I$17</f>
        <v>3945.6775653600002</v>
      </c>
      <c r="X145" s="36">
        <f>SUMIFS(СВЦЭМ!$C$33:$C$776,СВЦЭМ!$A$33:$A$776,$A145,СВЦЭМ!$B$33:$B$776,X$119)+'СЕТ СН'!$I$9+СВЦЭМ!$D$10+'СЕТ СН'!$I$5-'СЕТ СН'!$I$17</f>
        <v>4001.0764256299999</v>
      </c>
      <c r="Y145" s="36">
        <f>SUMIFS(СВЦЭМ!$C$33:$C$776,СВЦЭМ!$A$33:$A$776,$A145,СВЦЭМ!$B$33:$B$776,Y$119)+'СЕТ СН'!$I$9+СВЦЭМ!$D$10+'СЕТ СН'!$I$5-'СЕТ СН'!$I$17</f>
        <v>4063.2348484200002</v>
      </c>
    </row>
    <row r="146" spans="1:26" ht="15.75" x14ac:dyDescent="0.2">
      <c r="A146" s="35">
        <f t="shared" si="3"/>
        <v>43551</v>
      </c>
      <c r="B146" s="36">
        <f>SUMIFS(СВЦЭМ!$C$33:$C$776,СВЦЭМ!$A$33:$A$776,$A146,СВЦЭМ!$B$33:$B$776,B$119)+'СЕТ СН'!$I$9+СВЦЭМ!$D$10+'СЕТ СН'!$I$5-'СЕТ СН'!$I$17</f>
        <v>4112.05133983</v>
      </c>
      <c r="C146" s="36">
        <f>SUMIFS(СВЦЭМ!$C$33:$C$776,СВЦЭМ!$A$33:$A$776,$A146,СВЦЭМ!$B$33:$B$776,C$119)+'СЕТ СН'!$I$9+СВЦЭМ!$D$10+'СЕТ СН'!$I$5-'СЕТ СН'!$I$17</f>
        <v>4141.0007905600005</v>
      </c>
      <c r="D146" s="36">
        <f>SUMIFS(СВЦЭМ!$C$33:$C$776,СВЦЭМ!$A$33:$A$776,$A146,СВЦЭМ!$B$33:$B$776,D$119)+'СЕТ СН'!$I$9+СВЦЭМ!$D$10+'СЕТ СН'!$I$5-'СЕТ СН'!$I$17</f>
        <v>4152.7336902300003</v>
      </c>
      <c r="E146" s="36">
        <f>SUMIFS(СВЦЭМ!$C$33:$C$776,СВЦЭМ!$A$33:$A$776,$A146,СВЦЭМ!$B$33:$B$776,E$119)+'СЕТ СН'!$I$9+СВЦЭМ!$D$10+'СЕТ СН'!$I$5-'СЕТ СН'!$I$17</f>
        <v>4165.2762322899998</v>
      </c>
      <c r="F146" s="36">
        <f>SUMIFS(СВЦЭМ!$C$33:$C$776,СВЦЭМ!$A$33:$A$776,$A146,СВЦЭМ!$B$33:$B$776,F$119)+'СЕТ СН'!$I$9+СВЦЭМ!$D$10+'СЕТ СН'!$I$5-'СЕТ СН'!$I$17</f>
        <v>4175.7185072000002</v>
      </c>
      <c r="G146" s="36">
        <f>SUMIFS(СВЦЭМ!$C$33:$C$776,СВЦЭМ!$A$33:$A$776,$A146,СВЦЭМ!$B$33:$B$776,G$119)+'СЕТ СН'!$I$9+СВЦЭМ!$D$10+'СЕТ СН'!$I$5-'СЕТ СН'!$I$17</f>
        <v>4126.7085132900002</v>
      </c>
      <c r="H146" s="36">
        <f>SUMIFS(СВЦЭМ!$C$33:$C$776,СВЦЭМ!$A$33:$A$776,$A146,СВЦЭМ!$B$33:$B$776,H$119)+'СЕТ СН'!$I$9+СВЦЭМ!$D$10+'СЕТ СН'!$I$5-'СЕТ СН'!$I$17</f>
        <v>4094.8238490500003</v>
      </c>
      <c r="I146" s="36">
        <f>SUMIFS(СВЦЭМ!$C$33:$C$776,СВЦЭМ!$A$33:$A$776,$A146,СВЦЭМ!$B$33:$B$776,I$119)+'СЕТ СН'!$I$9+СВЦЭМ!$D$10+'СЕТ СН'!$I$5-'СЕТ СН'!$I$17</f>
        <v>4039.0736461700003</v>
      </c>
      <c r="J146" s="36">
        <f>SUMIFS(СВЦЭМ!$C$33:$C$776,СВЦЭМ!$A$33:$A$776,$A146,СВЦЭМ!$B$33:$B$776,J$119)+'СЕТ СН'!$I$9+СВЦЭМ!$D$10+'СЕТ СН'!$I$5-'СЕТ СН'!$I$17</f>
        <v>3983.80278034</v>
      </c>
      <c r="K146" s="36">
        <f>SUMIFS(СВЦЭМ!$C$33:$C$776,СВЦЭМ!$A$33:$A$776,$A146,СВЦЭМ!$B$33:$B$776,K$119)+'СЕТ СН'!$I$9+СВЦЭМ!$D$10+'СЕТ СН'!$I$5-'СЕТ СН'!$I$17</f>
        <v>3968.9924303400003</v>
      </c>
      <c r="L146" s="36">
        <f>SUMIFS(СВЦЭМ!$C$33:$C$776,СВЦЭМ!$A$33:$A$776,$A146,СВЦЭМ!$B$33:$B$776,L$119)+'СЕТ СН'!$I$9+СВЦЭМ!$D$10+'СЕТ СН'!$I$5-'СЕТ СН'!$I$17</f>
        <v>4003.2077878600003</v>
      </c>
      <c r="M146" s="36">
        <f>SUMIFS(СВЦЭМ!$C$33:$C$776,СВЦЭМ!$A$33:$A$776,$A146,СВЦЭМ!$B$33:$B$776,M$119)+'СЕТ СН'!$I$9+СВЦЭМ!$D$10+'СЕТ СН'!$I$5-'СЕТ СН'!$I$17</f>
        <v>4011.7082954500002</v>
      </c>
      <c r="N146" s="36">
        <f>SUMIFS(СВЦЭМ!$C$33:$C$776,СВЦЭМ!$A$33:$A$776,$A146,СВЦЭМ!$B$33:$B$776,N$119)+'СЕТ СН'!$I$9+СВЦЭМ!$D$10+'СЕТ СН'!$I$5-'СЕТ СН'!$I$17</f>
        <v>4052.6799540800002</v>
      </c>
      <c r="O146" s="36">
        <f>SUMIFS(СВЦЭМ!$C$33:$C$776,СВЦЭМ!$A$33:$A$776,$A146,СВЦЭМ!$B$33:$B$776,O$119)+'СЕТ СН'!$I$9+СВЦЭМ!$D$10+'СЕТ СН'!$I$5-'СЕТ СН'!$I$17</f>
        <v>4051.3428401700003</v>
      </c>
      <c r="P146" s="36">
        <f>SUMIFS(СВЦЭМ!$C$33:$C$776,СВЦЭМ!$A$33:$A$776,$A146,СВЦЭМ!$B$33:$B$776,P$119)+'СЕТ СН'!$I$9+СВЦЭМ!$D$10+'СЕТ СН'!$I$5-'СЕТ СН'!$I$17</f>
        <v>4073.3895896100003</v>
      </c>
      <c r="Q146" s="36">
        <f>SUMIFS(СВЦЭМ!$C$33:$C$776,СВЦЭМ!$A$33:$A$776,$A146,СВЦЭМ!$B$33:$B$776,Q$119)+'СЕТ СН'!$I$9+СВЦЭМ!$D$10+'СЕТ СН'!$I$5-'СЕТ СН'!$I$17</f>
        <v>4085.74493721</v>
      </c>
      <c r="R146" s="36">
        <f>SUMIFS(СВЦЭМ!$C$33:$C$776,СВЦЭМ!$A$33:$A$776,$A146,СВЦЭМ!$B$33:$B$776,R$119)+'СЕТ СН'!$I$9+СВЦЭМ!$D$10+'СЕТ СН'!$I$5-'СЕТ СН'!$I$17</f>
        <v>4060.1675412900004</v>
      </c>
      <c r="S146" s="36">
        <f>SUMIFS(СВЦЭМ!$C$33:$C$776,СВЦЭМ!$A$33:$A$776,$A146,СВЦЭМ!$B$33:$B$776,S$119)+'СЕТ СН'!$I$9+СВЦЭМ!$D$10+'СЕТ СН'!$I$5-'СЕТ СН'!$I$17</f>
        <v>4009.1106660600003</v>
      </c>
      <c r="T146" s="36">
        <f>SUMIFS(СВЦЭМ!$C$33:$C$776,СВЦЭМ!$A$33:$A$776,$A146,СВЦЭМ!$B$33:$B$776,T$119)+'СЕТ СН'!$I$9+СВЦЭМ!$D$10+'СЕТ СН'!$I$5-'СЕТ СН'!$I$17</f>
        <v>3961.24823517</v>
      </c>
      <c r="U146" s="36">
        <f>SUMIFS(СВЦЭМ!$C$33:$C$776,СВЦЭМ!$A$33:$A$776,$A146,СВЦЭМ!$B$33:$B$776,U$119)+'СЕТ СН'!$I$9+СВЦЭМ!$D$10+'СЕТ СН'!$I$5-'СЕТ СН'!$I$17</f>
        <v>3964.73777204</v>
      </c>
      <c r="V146" s="36">
        <f>SUMIFS(СВЦЭМ!$C$33:$C$776,СВЦЭМ!$A$33:$A$776,$A146,СВЦЭМ!$B$33:$B$776,V$119)+'СЕТ СН'!$I$9+СВЦЭМ!$D$10+'СЕТ СН'!$I$5-'СЕТ СН'!$I$17</f>
        <v>3955.0655915400002</v>
      </c>
      <c r="W146" s="36">
        <f>SUMIFS(СВЦЭМ!$C$33:$C$776,СВЦЭМ!$A$33:$A$776,$A146,СВЦЭМ!$B$33:$B$776,W$119)+'СЕТ СН'!$I$9+СВЦЭМ!$D$10+'СЕТ СН'!$I$5-'СЕТ СН'!$I$17</f>
        <v>3949.42873362</v>
      </c>
      <c r="X146" s="36">
        <f>SUMIFS(СВЦЭМ!$C$33:$C$776,СВЦЭМ!$A$33:$A$776,$A146,СВЦЭМ!$B$33:$B$776,X$119)+'СЕТ СН'!$I$9+СВЦЭМ!$D$10+'СЕТ СН'!$I$5-'СЕТ СН'!$I$17</f>
        <v>4017.1268326100003</v>
      </c>
      <c r="Y146" s="36">
        <f>SUMIFS(СВЦЭМ!$C$33:$C$776,СВЦЭМ!$A$33:$A$776,$A146,СВЦЭМ!$B$33:$B$776,Y$119)+'СЕТ СН'!$I$9+СВЦЭМ!$D$10+'СЕТ СН'!$I$5-'СЕТ СН'!$I$17</f>
        <v>4068.2576197799999</v>
      </c>
    </row>
    <row r="147" spans="1:26" ht="15.75" x14ac:dyDescent="0.2">
      <c r="A147" s="35">
        <f t="shared" si="3"/>
        <v>43552</v>
      </c>
      <c r="B147" s="36">
        <f>SUMIFS(СВЦЭМ!$C$33:$C$776,СВЦЭМ!$A$33:$A$776,$A147,СВЦЭМ!$B$33:$B$776,B$119)+'СЕТ СН'!$I$9+СВЦЭМ!$D$10+'СЕТ СН'!$I$5-'СЕТ СН'!$I$17</f>
        <v>4103.3955332100004</v>
      </c>
      <c r="C147" s="36">
        <f>SUMIFS(СВЦЭМ!$C$33:$C$776,СВЦЭМ!$A$33:$A$776,$A147,СВЦЭМ!$B$33:$B$776,C$119)+'СЕТ СН'!$I$9+СВЦЭМ!$D$10+'СЕТ СН'!$I$5-'СЕТ СН'!$I$17</f>
        <v>4141.0514848700004</v>
      </c>
      <c r="D147" s="36">
        <f>SUMIFS(СВЦЭМ!$C$33:$C$776,СВЦЭМ!$A$33:$A$776,$A147,СВЦЭМ!$B$33:$B$776,D$119)+'СЕТ СН'!$I$9+СВЦЭМ!$D$10+'СЕТ СН'!$I$5-'СЕТ СН'!$I$17</f>
        <v>4157.9382712799998</v>
      </c>
      <c r="E147" s="36">
        <f>SUMIFS(СВЦЭМ!$C$33:$C$776,СВЦЭМ!$A$33:$A$776,$A147,СВЦЭМ!$B$33:$B$776,E$119)+'СЕТ СН'!$I$9+СВЦЭМ!$D$10+'СЕТ СН'!$I$5-'СЕТ СН'!$I$17</f>
        <v>4166.6979682500005</v>
      </c>
      <c r="F147" s="36">
        <f>SUMIFS(СВЦЭМ!$C$33:$C$776,СВЦЭМ!$A$33:$A$776,$A147,СВЦЭМ!$B$33:$B$776,F$119)+'СЕТ СН'!$I$9+СВЦЭМ!$D$10+'СЕТ СН'!$I$5-'СЕТ СН'!$I$17</f>
        <v>4161.4106622899999</v>
      </c>
      <c r="G147" s="36">
        <f>SUMIFS(СВЦЭМ!$C$33:$C$776,СВЦЭМ!$A$33:$A$776,$A147,СВЦЭМ!$B$33:$B$776,G$119)+'СЕТ СН'!$I$9+СВЦЭМ!$D$10+'СЕТ СН'!$I$5-'СЕТ СН'!$I$17</f>
        <v>4127.6878050100004</v>
      </c>
      <c r="H147" s="36">
        <f>SUMIFS(СВЦЭМ!$C$33:$C$776,СВЦЭМ!$A$33:$A$776,$A147,СВЦЭМ!$B$33:$B$776,H$119)+'СЕТ СН'!$I$9+СВЦЭМ!$D$10+'СЕТ СН'!$I$5-'СЕТ СН'!$I$17</f>
        <v>4101.6311896799998</v>
      </c>
      <c r="I147" s="36">
        <f>SUMIFS(СВЦЭМ!$C$33:$C$776,СВЦЭМ!$A$33:$A$776,$A147,СВЦЭМ!$B$33:$B$776,I$119)+'СЕТ СН'!$I$9+СВЦЭМ!$D$10+'СЕТ СН'!$I$5-'СЕТ СН'!$I$17</f>
        <v>4063.2593029700001</v>
      </c>
      <c r="J147" s="36">
        <f>SUMIFS(СВЦЭМ!$C$33:$C$776,СВЦЭМ!$A$33:$A$776,$A147,СВЦЭМ!$B$33:$B$776,J$119)+'СЕТ СН'!$I$9+СВЦЭМ!$D$10+'СЕТ СН'!$I$5-'СЕТ СН'!$I$17</f>
        <v>4009.7483034699999</v>
      </c>
      <c r="K147" s="36">
        <f>SUMIFS(СВЦЭМ!$C$33:$C$776,СВЦЭМ!$A$33:$A$776,$A147,СВЦЭМ!$B$33:$B$776,K$119)+'СЕТ СН'!$I$9+СВЦЭМ!$D$10+'СЕТ СН'!$I$5-'СЕТ СН'!$I$17</f>
        <v>3984.2103405900002</v>
      </c>
      <c r="L147" s="36">
        <f>SUMIFS(СВЦЭМ!$C$33:$C$776,СВЦЭМ!$A$33:$A$776,$A147,СВЦЭМ!$B$33:$B$776,L$119)+'СЕТ СН'!$I$9+СВЦЭМ!$D$10+'СЕТ СН'!$I$5-'СЕТ СН'!$I$17</f>
        <v>4024.4059409300003</v>
      </c>
      <c r="M147" s="36">
        <f>SUMIFS(СВЦЭМ!$C$33:$C$776,СВЦЭМ!$A$33:$A$776,$A147,СВЦЭМ!$B$33:$B$776,M$119)+'СЕТ СН'!$I$9+СВЦЭМ!$D$10+'СЕТ СН'!$I$5-'СЕТ СН'!$I$17</f>
        <v>4039.9998854200003</v>
      </c>
      <c r="N147" s="36">
        <f>SUMIFS(СВЦЭМ!$C$33:$C$776,СВЦЭМ!$A$33:$A$776,$A147,СВЦЭМ!$B$33:$B$776,N$119)+'СЕТ СН'!$I$9+СВЦЭМ!$D$10+'СЕТ СН'!$I$5-'СЕТ СН'!$I$17</f>
        <v>4073.8234269900004</v>
      </c>
      <c r="O147" s="36">
        <f>SUMIFS(СВЦЭМ!$C$33:$C$776,СВЦЭМ!$A$33:$A$776,$A147,СВЦЭМ!$B$33:$B$776,O$119)+'СЕТ СН'!$I$9+СВЦЭМ!$D$10+'СЕТ СН'!$I$5-'СЕТ СН'!$I$17</f>
        <v>4097.5907548200003</v>
      </c>
      <c r="P147" s="36">
        <f>SUMIFS(СВЦЭМ!$C$33:$C$776,СВЦЭМ!$A$33:$A$776,$A147,СВЦЭМ!$B$33:$B$776,P$119)+'СЕТ СН'!$I$9+СВЦЭМ!$D$10+'СЕТ СН'!$I$5-'СЕТ СН'!$I$17</f>
        <v>4100.1718994900002</v>
      </c>
      <c r="Q147" s="36">
        <f>SUMIFS(СВЦЭМ!$C$33:$C$776,СВЦЭМ!$A$33:$A$776,$A147,СВЦЭМ!$B$33:$B$776,Q$119)+'СЕТ СН'!$I$9+СВЦЭМ!$D$10+'СЕТ СН'!$I$5-'СЕТ СН'!$I$17</f>
        <v>4086.6927820199999</v>
      </c>
      <c r="R147" s="36">
        <f>SUMIFS(СВЦЭМ!$C$33:$C$776,СВЦЭМ!$A$33:$A$776,$A147,СВЦЭМ!$B$33:$B$776,R$119)+'СЕТ СН'!$I$9+СВЦЭМ!$D$10+'СЕТ СН'!$I$5-'СЕТ СН'!$I$17</f>
        <v>4053.7646028500003</v>
      </c>
      <c r="S147" s="36">
        <f>SUMIFS(СВЦЭМ!$C$33:$C$776,СВЦЭМ!$A$33:$A$776,$A147,СВЦЭМ!$B$33:$B$776,S$119)+'СЕТ СН'!$I$9+СВЦЭМ!$D$10+'СЕТ СН'!$I$5-'СЕТ СН'!$I$17</f>
        <v>4032.1423092</v>
      </c>
      <c r="T147" s="36">
        <f>SUMIFS(СВЦЭМ!$C$33:$C$776,СВЦЭМ!$A$33:$A$776,$A147,СВЦЭМ!$B$33:$B$776,T$119)+'СЕТ СН'!$I$9+СВЦЭМ!$D$10+'СЕТ СН'!$I$5-'СЕТ СН'!$I$17</f>
        <v>4014.4098488100003</v>
      </c>
      <c r="U147" s="36">
        <f>SUMIFS(СВЦЭМ!$C$33:$C$776,СВЦЭМ!$A$33:$A$776,$A147,СВЦЭМ!$B$33:$B$776,U$119)+'СЕТ СН'!$I$9+СВЦЭМ!$D$10+'СЕТ СН'!$I$5-'СЕТ СН'!$I$17</f>
        <v>3997.6520648700002</v>
      </c>
      <c r="V147" s="36">
        <f>SUMIFS(СВЦЭМ!$C$33:$C$776,СВЦЭМ!$A$33:$A$776,$A147,СВЦЭМ!$B$33:$B$776,V$119)+'СЕТ СН'!$I$9+СВЦЭМ!$D$10+'СЕТ СН'!$I$5-'СЕТ СН'!$I$17</f>
        <v>3992.0309479500002</v>
      </c>
      <c r="W147" s="36">
        <f>SUMIFS(СВЦЭМ!$C$33:$C$776,СВЦЭМ!$A$33:$A$776,$A147,СВЦЭМ!$B$33:$B$776,W$119)+'СЕТ СН'!$I$9+СВЦЭМ!$D$10+'СЕТ СН'!$I$5-'СЕТ СН'!$I$17</f>
        <v>3984.2867343200001</v>
      </c>
      <c r="X147" s="36">
        <f>SUMIFS(СВЦЭМ!$C$33:$C$776,СВЦЭМ!$A$33:$A$776,$A147,СВЦЭМ!$B$33:$B$776,X$119)+'СЕТ СН'!$I$9+СВЦЭМ!$D$10+'СЕТ СН'!$I$5-'СЕТ СН'!$I$17</f>
        <v>4036.9190483500001</v>
      </c>
      <c r="Y147" s="36">
        <f>SUMIFS(СВЦЭМ!$C$33:$C$776,СВЦЭМ!$A$33:$A$776,$A147,СВЦЭМ!$B$33:$B$776,Y$119)+'СЕТ СН'!$I$9+СВЦЭМ!$D$10+'СЕТ СН'!$I$5-'СЕТ СН'!$I$17</f>
        <v>4118.6301814799999</v>
      </c>
    </row>
    <row r="148" spans="1:26" ht="15.75" x14ac:dyDescent="0.2">
      <c r="A148" s="35">
        <f t="shared" si="3"/>
        <v>43553</v>
      </c>
      <c r="B148" s="36">
        <f>SUMIFS(СВЦЭМ!$C$33:$C$776,СВЦЭМ!$A$33:$A$776,$A148,СВЦЭМ!$B$33:$B$776,B$119)+'СЕТ СН'!$I$9+СВЦЭМ!$D$10+'СЕТ СН'!$I$5-'СЕТ СН'!$I$17</f>
        <v>4102.0974034199999</v>
      </c>
      <c r="C148" s="36">
        <f>SUMIFS(СВЦЭМ!$C$33:$C$776,СВЦЭМ!$A$33:$A$776,$A148,СВЦЭМ!$B$33:$B$776,C$119)+'СЕТ СН'!$I$9+СВЦЭМ!$D$10+'СЕТ СН'!$I$5-'СЕТ СН'!$I$17</f>
        <v>4148.0397102400002</v>
      </c>
      <c r="D148" s="36">
        <f>SUMIFS(СВЦЭМ!$C$33:$C$776,СВЦЭМ!$A$33:$A$776,$A148,СВЦЭМ!$B$33:$B$776,D$119)+'СЕТ СН'!$I$9+СВЦЭМ!$D$10+'СЕТ СН'!$I$5-'СЕТ СН'!$I$17</f>
        <v>4165.6596982999999</v>
      </c>
      <c r="E148" s="36">
        <f>SUMIFS(СВЦЭМ!$C$33:$C$776,СВЦЭМ!$A$33:$A$776,$A148,СВЦЭМ!$B$33:$B$776,E$119)+'СЕТ СН'!$I$9+СВЦЭМ!$D$10+'СЕТ СН'!$I$5-'СЕТ СН'!$I$17</f>
        <v>4172.6275686899999</v>
      </c>
      <c r="F148" s="36">
        <f>SUMIFS(СВЦЭМ!$C$33:$C$776,СВЦЭМ!$A$33:$A$776,$A148,СВЦЭМ!$B$33:$B$776,F$119)+'СЕТ СН'!$I$9+СВЦЭМ!$D$10+'СЕТ СН'!$I$5-'СЕТ СН'!$I$17</f>
        <v>4179.5454307700002</v>
      </c>
      <c r="G148" s="36">
        <f>SUMIFS(СВЦЭМ!$C$33:$C$776,СВЦЭМ!$A$33:$A$776,$A148,СВЦЭМ!$B$33:$B$776,G$119)+'СЕТ СН'!$I$9+СВЦЭМ!$D$10+'СЕТ СН'!$I$5-'СЕТ СН'!$I$17</f>
        <v>4157.6463070700001</v>
      </c>
      <c r="H148" s="36">
        <f>SUMIFS(СВЦЭМ!$C$33:$C$776,СВЦЭМ!$A$33:$A$776,$A148,СВЦЭМ!$B$33:$B$776,H$119)+'СЕТ СН'!$I$9+СВЦЭМ!$D$10+'СЕТ СН'!$I$5-'СЕТ СН'!$I$17</f>
        <v>4114.7982132500001</v>
      </c>
      <c r="I148" s="36">
        <f>SUMIFS(СВЦЭМ!$C$33:$C$776,СВЦЭМ!$A$33:$A$776,$A148,СВЦЭМ!$B$33:$B$776,I$119)+'СЕТ СН'!$I$9+СВЦЭМ!$D$10+'СЕТ СН'!$I$5-'СЕТ СН'!$I$17</f>
        <v>4075.5514315400001</v>
      </c>
      <c r="J148" s="36">
        <f>SUMIFS(СВЦЭМ!$C$33:$C$776,СВЦЭМ!$A$33:$A$776,$A148,СВЦЭМ!$B$33:$B$776,J$119)+'СЕТ СН'!$I$9+СВЦЭМ!$D$10+'СЕТ СН'!$I$5-'СЕТ СН'!$I$17</f>
        <v>4022.3129112500001</v>
      </c>
      <c r="K148" s="36">
        <f>SUMIFS(СВЦЭМ!$C$33:$C$776,СВЦЭМ!$A$33:$A$776,$A148,СВЦЭМ!$B$33:$B$776,K$119)+'СЕТ СН'!$I$9+СВЦЭМ!$D$10+'СЕТ СН'!$I$5-'СЕТ СН'!$I$17</f>
        <v>3982.4416233300003</v>
      </c>
      <c r="L148" s="36">
        <f>SUMIFS(СВЦЭМ!$C$33:$C$776,СВЦЭМ!$A$33:$A$776,$A148,СВЦЭМ!$B$33:$B$776,L$119)+'СЕТ СН'!$I$9+СВЦЭМ!$D$10+'СЕТ СН'!$I$5-'СЕТ СН'!$I$17</f>
        <v>4006.46158087</v>
      </c>
      <c r="M148" s="36">
        <f>SUMIFS(СВЦЭМ!$C$33:$C$776,СВЦЭМ!$A$33:$A$776,$A148,СВЦЭМ!$B$33:$B$776,M$119)+'СЕТ СН'!$I$9+СВЦЭМ!$D$10+'СЕТ СН'!$I$5-'СЕТ СН'!$I$17</f>
        <v>4026.6549904200001</v>
      </c>
      <c r="N148" s="36">
        <f>SUMIFS(СВЦЭМ!$C$33:$C$776,СВЦЭМ!$A$33:$A$776,$A148,СВЦЭМ!$B$33:$B$776,N$119)+'СЕТ СН'!$I$9+СВЦЭМ!$D$10+'СЕТ СН'!$I$5-'СЕТ СН'!$I$17</f>
        <v>4037.4629452200002</v>
      </c>
      <c r="O148" s="36">
        <f>SUMIFS(СВЦЭМ!$C$33:$C$776,СВЦЭМ!$A$33:$A$776,$A148,СВЦЭМ!$B$33:$B$776,O$119)+'СЕТ СН'!$I$9+СВЦЭМ!$D$10+'СЕТ СН'!$I$5-'СЕТ СН'!$I$17</f>
        <v>4051.81680736</v>
      </c>
      <c r="P148" s="36">
        <f>SUMIFS(СВЦЭМ!$C$33:$C$776,СВЦЭМ!$A$33:$A$776,$A148,СВЦЭМ!$B$33:$B$776,P$119)+'СЕТ СН'!$I$9+СВЦЭМ!$D$10+'СЕТ СН'!$I$5-'СЕТ СН'!$I$17</f>
        <v>4061.08040282</v>
      </c>
      <c r="Q148" s="36">
        <f>SUMIFS(СВЦЭМ!$C$33:$C$776,СВЦЭМ!$A$33:$A$776,$A148,СВЦЭМ!$B$33:$B$776,Q$119)+'СЕТ СН'!$I$9+СВЦЭМ!$D$10+'СЕТ СН'!$I$5-'СЕТ СН'!$I$17</f>
        <v>4064.8588525900004</v>
      </c>
      <c r="R148" s="36">
        <f>SUMIFS(СВЦЭМ!$C$33:$C$776,СВЦЭМ!$A$33:$A$776,$A148,СВЦЭМ!$B$33:$B$776,R$119)+'СЕТ СН'!$I$9+СВЦЭМ!$D$10+'СЕТ СН'!$I$5-'СЕТ СН'!$I$17</f>
        <v>4034.3660168300003</v>
      </c>
      <c r="S148" s="36">
        <f>SUMIFS(СВЦЭМ!$C$33:$C$776,СВЦЭМ!$A$33:$A$776,$A148,СВЦЭМ!$B$33:$B$776,S$119)+'СЕТ СН'!$I$9+СВЦЭМ!$D$10+'СЕТ СН'!$I$5-'СЕТ СН'!$I$17</f>
        <v>4001.5904293200001</v>
      </c>
      <c r="T148" s="36">
        <f>SUMIFS(СВЦЭМ!$C$33:$C$776,СВЦЭМ!$A$33:$A$776,$A148,СВЦЭМ!$B$33:$B$776,T$119)+'СЕТ СН'!$I$9+СВЦЭМ!$D$10+'СЕТ СН'!$I$5-'СЕТ СН'!$I$17</f>
        <v>3997.87667943</v>
      </c>
      <c r="U148" s="36">
        <f>SUMIFS(СВЦЭМ!$C$33:$C$776,СВЦЭМ!$A$33:$A$776,$A148,СВЦЭМ!$B$33:$B$776,U$119)+'СЕТ СН'!$I$9+СВЦЭМ!$D$10+'СЕТ СН'!$I$5-'СЕТ СН'!$I$17</f>
        <v>3967.1635658200003</v>
      </c>
      <c r="V148" s="36">
        <f>SUMIFS(СВЦЭМ!$C$33:$C$776,СВЦЭМ!$A$33:$A$776,$A148,СВЦЭМ!$B$33:$B$776,V$119)+'СЕТ СН'!$I$9+СВЦЭМ!$D$10+'СЕТ СН'!$I$5-'СЕТ СН'!$I$17</f>
        <v>3958.5257262</v>
      </c>
      <c r="W148" s="36">
        <f>SUMIFS(СВЦЭМ!$C$33:$C$776,СВЦЭМ!$A$33:$A$776,$A148,СВЦЭМ!$B$33:$B$776,W$119)+'СЕТ СН'!$I$9+СВЦЭМ!$D$10+'СЕТ СН'!$I$5-'СЕТ СН'!$I$17</f>
        <v>3940.3044663000001</v>
      </c>
      <c r="X148" s="36">
        <f>SUMIFS(СВЦЭМ!$C$33:$C$776,СВЦЭМ!$A$33:$A$776,$A148,СВЦЭМ!$B$33:$B$776,X$119)+'СЕТ СН'!$I$9+СВЦЭМ!$D$10+'СЕТ СН'!$I$5-'СЕТ СН'!$I$17</f>
        <v>3989.7778179200004</v>
      </c>
      <c r="Y148" s="36">
        <f>SUMIFS(СВЦЭМ!$C$33:$C$776,СВЦЭМ!$A$33:$A$776,$A148,СВЦЭМ!$B$33:$B$776,Y$119)+'СЕТ СН'!$I$9+СВЦЭМ!$D$10+'СЕТ СН'!$I$5-'СЕТ СН'!$I$17</f>
        <v>4062.0693818300001</v>
      </c>
    </row>
    <row r="149" spans="1:26" ht="15.75" x14ac:dyDescent="0.2">
      <c r="A149" s="35">
        <f t="shared" si="3"/>
        <v>43554</v>
      </c>
      <c r="B149" s="36">
        <f>SUMIFS(СВЦЭМ!$C$33:$C$776,СВЦЭМ!$A$33:$A$776,$A149,СВЦЭМ!$B$33:$B$776,B$119)+'СЕТ СН'!$I$9+СВЦЭМ!$D$10+'СЕТ СН'!$I$5-'СЕТ СН'!$I$17</f>
        <v>4077.67154063</v>
      </c>
      <c r="C149" s="36">
        <f>SUMIFS(СВЦЭМ!$C$33:$C$776,СВЦЭМ!$A$33:$A$776,$A149,СВЦЭМ!$B$33:$B$776,C$119)+'СЕТ СН'!$I$9+СВЦЭМ!$D$10+'СЕТ СН'!$I$5-'СЕТ СН'!$I$17</f>
        <v>4102.2180703200002</v>
      </c>
      <c r="D149" s="36">
        <f>SUMIFS(СВЦЭМ!$C$33:$C$776,СВЦЭМ!$A$33:$A$776,$A149,СВЦЭМ!$B$33:$B$776,D$119)+'СЕТ СН'!$I$9+СВЦЭМ!$D$10+'СЕТ СН'!$I$5-'СЕТ СН'!$I$17</f>
        <v>4131.0530221700001</v>
      </c>
      <c r="E149" s="36">
        <f>SUMIFS(СВЦЭМ!$C$33:$C$776,СВЦЭМ!$A$33:$A$776,$A149,СВЦЭМ!$B$33:$B$776,E$119)+'СЕТ СН'!$I$9+СВЦЭМ!$D$10+'СЕТ СН'!$I$5-'СЕТ СН'!$I$17</f>
        <v>4131.3677221300004</v>
      </c>
      <c r="F149" s="36">
        <f>SUMIFS(СВЦЭМ!$C$33:$C$776,СВЦЭМ!$A$33:$A$776,$A149,СВЦЭМ!$B$33:$B$776,F$119)+'СЕТ СН'!$I$9+СВЦЭМ!$D$10+'СЕТ СН'!$I$5-'СЕТ СН'!$I$17</f>
        <v>4139.9182492999998</v>
      </c>
      <c r="G149" s="36">
        <f>SUMIFS(СВЦЭМ!$C$33:$C$776,СВЦЭМ!$A$33:$A$776,$A149,СВЦЭМ!$B$33:$B$776,G$119)+'СЕТ СН'!$I$9+СВЦЭМ!$D$10+'СЕТ СН'!$I$5-'СЕТ СН'!$I$17</f>
        <v>4127.6900147800006</v>
      </c>
      <c r="H149" s="36">
        <f>SUMIFS(СВЦЭМ!$C$33:$C$776,СВЦЭМ!$A$33:$A$776,$A149,СВЦЭМ!$B$33:$B$776,H$119)+'СЕТ СН'!$I$9+СВЦЭМ!$D$10+'СЕТ СН'!$I$5-'СЕТ СН'!$I$17</f>
        <v>4112.3835634799998</v>
      </c>
      <c r="I149" s="36">
        <f>SUMIFS(СВЦЭМ!$C$33:$C$776,СВЦЭМ!$A$33:$A$776,$A149,СВЦЭМ!$B$33:$B$776,I$119)+'СЕТ СН'!$I$9+СВЦЭМ!$D$10+'СЕТ СН'!$I$5-'СЕТ СН'!$I$17</f>
        <v>4064.8795691700002</v>
      </c>
      <c r="J149" s="36">
        <f>SUMIFS(СВЦЭМ!$C$33:$C$776,СВЦЭМ!$A$33:$A$776,$A149,СВЦЭМ!$B$33:$B$776,J$119)+'СЕТ СН'!$I$9+СВЦЭМ!$D$10+'СЕТ СН'!$I$5-'СЕТ СН'!$I$17</f>
        <v>3987.1796492800004</v>
      </c>
      <c r="K149" s="36">
        <f>SUMIFS(СВЦЭМ!$C$33:$C$776,СВЦЭМ!$A$33:$A$776,$A149,СВЦЭМ!$B$33:$B$776,K$119)+'СЕТ СН'!$I$9+СВЦЭМ!$D$10+'СЕТ СН'!$I$5-'СЕТ СН'!$I$17</f>
        <v>3946.80846178</v>
      </c>
      <c r="L149" s="36">
        <f>SUMIFS(СВЦЭМ!$C$33:$C$776,СВЦЭМ!$A$33:$A$776,$A149,СВЦЭМ!$B$33:$B$776,L$119)+'СЕТ СН'!$I$9+СВЦЭМ!$D$10+'СЕТ СН'!$I$5-'СЕТ СН'!$I$17</f>
        <v>3928.1003525599999</v>
      </c>
      <c r="M149" s="36">
        <f>SUMIFS(СВЦЭМ!$C$33:$C$776,СВЦЭМ!$A$33:$A$776,$A149,СВЦЭМ!$B$33:$B$776,M$119)+'СЕТ СН'!$I$9+СВЦЭМ!$D$10+'СЕТ СН'!$I$5-'СЕТ СН'!$I$17</f>
        <v>3947.8517583700004</v>
      </c>
      <c r="N149" s="36">
        <f>SUMIFS(СВЦЭМ!$C$33:$C$776,СВЦЭМ!$A$33:$A$776,$A149,СВЦЭМ!$B$33:$B$776,N$119)+'СЕТ СН'!$I$9+СВЦЭМ!$D$10+'СЕТ СН'!$I$5-'СЕТ СН'!$I$17</f>
        <v>3994.4265126400001</v>
      </c>
      <c r="O149" s="36">
        <f>SUMIFS(СВЦЭМ!$C$33:$C$776,СВЦЭМ!$A$33:$A$776,$A149,СВЦЭМ!$B$33:$B$776,O$119)+'СЕТ СН'!$I$9+СВЦЭМ!$D$10+'СЕТ СН'!$I$5-'СЕТ СН'!$I$17</f>
        <v>4023.2508604000004</v>
      </c>
      <c r="P149" s="36">
        <f>SUMIFS(СВЦЭМ!$C$33:$C$776,СВЦЭМ!$A$33:$A$776,$A149,СВЦЭМ!$B$33:$B$776,P$119)+'СЕТ СН'!$I$9+СВЦЭМ!$D$10+'СЕТ СН'!$I$5-'СЕТ СН'!$I$17</f>
        <v>4021.99109985</v>
      </c>
      <c r="Q149" s="36">
        <f>SUMIFS(СВЦЭМ!$C$33:$C$776,СВЦЭМ!$A$33:$A$776,$A149,СВЦЭМ!$B$33:$B$776,Q$119)+'СЕТ СН'!$I$9+СВЦЭМ!$D$10+'СЕТ СН'!$I$5-'СЕТ СН'!$I$17</f>
        <v>4012.5700240000001</v>
      </c>
      <c r="R149" s="36">
        <f>SUMIFS(СВЦЭМ!$C$33:$C$776,СВЦЭМ!$A$33:$A$776,$A149,СВЦЭМ!$B$33:$B$776,R$119)+'СЕТ СН'!$I$9+СВЦЭМ!$D$10+'СЕТ СН'!$I$5-'СЕТ СН'!$I$17</f>
        <v>3986.5539598400001</v>
      </c>
      <c r="S149" s="36">
        <f>SUMIFS(СВЦЭМ!$C$33:$C$776,СВЦЭМ!$A$33:$A$776,$A149,СВЦЭМ!$B$33:$B$776,S$119)+'СЕТ СН'!$I$9+СВЦЭМ!$D$10+'СЕТ СН'!$I$5-'СЕТ СН'!$I$17</f>
        <v>3936.5311331000003</v>
      </c>
      <c r="T149" s="36">
        <f>SUMIFS(СВЦЭМ!$C$33:$C$776,СВЦЭМ!$A$33:$A$776,$A149,СВЦЭМ!$B$33:$B$776,T$119)+'СЕТ СН'!$I$9+СВЦЭМ!$D$10+'СЕТ СН'!$I$5-'СЕТ СН'!$I$17</f>
        <v>3950.8708049300003</v>
      </c>
      <c r="U149" s="36">
        <f>SUMIFS(СВЦЭМ!$C$33:$C$776,СВЦЭМ!$A$33:$A$776,$A149,СВЦЭМ!$B$33:$B$776,U$119)+'СЕТ СН'!$I$9+СВЦЭМ!$D$10+'СЕТ СН'!$I$5-'СЕТ СН'!$I$17</f>
        <v>3924.3781282800001</v>
      </c>
      <c r="V149" s="36">
        <f>SUMIFS(СВЦЭМ!$C$33:$C$776,СВЦЭМ!$A$33:$A$776,$A149,СВЦЭМ!$B$33:$B$776,V$119)+'СЕТ СН'!$I$9+СВЦЭМ!$D$10+'СЕТ СН'!$I$5-'СЕТ СН'!$I$17</f>
        <v>3904.9825195100002</v>
      </c>
      <c r="W149" s="36">
        <f>SUMIFS(СВЦЭМ!$C$33:$C$776,СВЦЭМ!$A$33:$A$776,$A149,СВЦЭМ!$B$33:$B$776,W$119)+'СЕТ СН'!$I$9+СВЦЭМ!$D$10+'СЕТ СН'!$I$5-'СЕТ СН'!$I$17</f>
        <v>3917.0867727200002</v>
      </c>
      <c r="X149" s="36">
        <f>SUMIFS(СВЦЭМ!$C$33:$C$776,СВЦЭМ!$A$33:$A$776,$A149,СВЦЭМ!$B$33:$B$776,X$119)+'СЕТ СН'!$I$9+СВЦЭМ!$D$10+'СЕТ СН'!$I$5-'СЕТ СН'!$I$17</f>
        <v>3965.9097068800002</v>
      </c>
      <c r="Y149" s="36">
        <f>SUMIFS(СВЦЭМ!$C$33:$C$776,СВЦЭМ!$A$33:$A$776,$A149,СВЦЭМ!$B$33:$B$776,Y$119)+'СЕТ СН'!$I$9+СВЦЭМ!$D$10+'СЕТ СН'!$I$5-'СЕТ СН'!$I$17</f>
        <v>4044.7538857300001</v>
      </c>
    </row>
    <row r="150" spans="1:26" ht="15.75" x14ac:dyDescent="0.2">
      <c r="A150" s="35">
        <f t="shared" si="3"/>
        <v>43555</v>
      </c>
      <c r="B150" s="36">
        <f>SUMIFS(СВЦЭМ!$C$33:$C$776,СВЦЭМ!$A$33:$A$776,$A150,СВЦЭМ!$B$33:$B$776,B$119)+'СЕТ СН'!$I$9+СВЦЭМ!$D$10+'СЕТ СН'!$I$5-'СЕТ СН'!$I$17</f>
        <v>4078.3364706700004</v>
      </c>
      <c r="C150" s="36">
        <f>SUMIFS(СВЦЭМ!$C$33:$C$776,СВЦЭМ!$A$33:$A$776,$A150,СВЦЭМ!$B$33:$B$776,C$119)+'СЕТ СН'!$I$9+СВЦЭМ!$D$10+'СЕТ СН'!$I$5-'СЕТ СН'!$I$17</f>
        <v>4104.2030025700005</v>
      </c>
      <c r="D150" s="36">
        <f>SUMIFS(СВЦЭМ!$C$33:$C$776,СВЦЭМ!$A$33:$A$776,$A150,СВЦЭМ!$B$33:$B$776,D$119)+'СЕТ СН'!$I$9+СВЦЭМ!$D$10+'СЕТ СН'!$I$5-'СЕТ СН'!$I$17</f>
        <v>4127.5827745200004</v>
      </c>
      <c r="E150" s="36">
        <f>SUMIFS(СВЦЭМ!$C$33:$C$776,СВЦЭМ!$A$33:$A$776,$A150,СВЦЭМ!$B$33:$B$776,E$119)+'СЕТ СН'!$I$9+СВЦЭМ!$D$10+'СЕТ СН'!$I$5-'СЕТ СН'!$I$17</f>
        <v>4140.2555683600003</v>
      </c>
      <c r="F150" s="36">
        <f>SUMIFS(СВЦЭМ!$C$33:$C$776,СВЦЭМ!$A$33:$A$776,$A150,СВЦЭМ!$B$33:$B$776,F$119)+'СЕТ СН'!$I$9+СВЦЭМ!$D$10+'СЕТ СН'!$I$5-'СЕТ СН'!$I$17</f>
        <v>4139.8581359400005</v>
      </c>
      <c r="G150" s="36">
        <f>SUMIFS(СВЦЭМ!$C$33:$C$776,СВЦЭМ!$A$33:$A$776,$A150,СВЦЭМ!$B$33:$B$776,G$119)+'СЕТ СН'!$I$9+СВЦЭМ!$D$10+'СЕТ СН'!$I$5-'СЕТ СН'!$I$17</f>
        <v>4134.3444022399999</v>
      </c>
      <c r="H150" s="36">
        <f>SUMIFS(СВЦЭМ!$C$33:$C$776,СВЦЭМ!$A$33:$A$776,$A150,СВЦЭМ!$B$33:$B$776,H$119)+'СЕТ СН'!$I$9+СВЦЭМ!$D$10+'СЕТ СН'!$I$5-'СЕТ СН'!$I$17</f>
        <v>4093.8009921399998</v>
      </c>
      <c r="I150" s="36">
        <f>SUMIFS(СВЦЭМ!$C$33:$C$776,СВЦЭМ!$A$33:$A$776,$A150,СВЦЭМ!$B$33:$B$776,I$119)+'СЕТ СН'!$I$9+СВЦЭМ!$D$10+'СЕТ СН'!$I$5-'СЕТ СН'!$I$17</f>
        <v>4051.9052956</v>
      </c>
      <c r="J150" s="36">
        <f>SUMIFS(СВЦЭМ!$C$33:$C$776,СВЦЭМ!$A$33:$A$776,$A150,СВЦЭМ!$B$33:$B$776,J$119)+'СЕТ СН'!$I$9+СВЦЭМ!$D$10+'СЕТ СН'!$I$5-'СЕТ СН'!$I$17</f>
        <v>3982.0732253300002</v>
      </c>
      <c r="K150" s="36">
        <f>SUMIFS(СВЦЭМ!$C$33:$C$776,СВЦЭМ!$A$33:$A$776,$A150,СВЦЭМ!$B$33:$B$776,K$119)+'СЕТ СН'!$I$9+СВЦЭМ!$D$10+'СЕТ СН'!$I$5-'СЕТ СН'!$I$17</f>
        <v>3938.9623578600003</v>
      </c>
      <c r="L150" s="36">
        <f>SUMIFS(СВЦЭМ!$C$33:$C$776,СВЦЭМ!$A$33:$A$776,$A150,СВЦЭМ!$B$33:$B$776,L$119)+'СЕТ СН'!$I$9+СВЦЭМ!$D$10+'СЕТ СН'!$I$5-'СЕТ СН'!$I$17</f>
        <v>3936.0278681200002</v>
      </c>
      <c r="M150" s="36">
        <f>SUMIFS(СВЦЭМ!$C$33:$C$776,СВЦЭМ!$A$33:$A$776,$A150,СВЦЭМ!$B$33:$B$776,M$119)+'СЕТ СН'!$I$9+СВЦЭМ!$D$10+'СЕТ СН'!$I$5-'СЕТ СН'!$I$17</f>
        <v>3967.9928747700001</v>
      </c>
      <c r="N150" s="36">
        <f>SUMIFS(СВЦЭМ!$C$33:$C$776,СВЦЭМ!$A$33:$A$776,$A150,СВЦЭМ!$B$33:$B$776,N$119)+'СЕТ СН'!$I$9+СВЦЭМ!$D$10+'СЕТ СН'!$I$5-'СЕТ СН'!$I$17</f>
        <v>4021.7194019500002</v>
      </c>
      <c r="O150" s="36">
        <f>SUMIFS(СВЦЭМ!$C$33:$C$776,СВЦЭМ!$A$33:$A$776,$A150,СВЦЭМ!$B$33:$B$776,O$119)+'СЕТ СН'!$I$9+СВЦЭМ!$D$10+'СЕТ СН'!$I$5-'СЕТ СН'!$I$17</f>
        <v>4033.27929756</v>
      </c>
      <c r="P150" s="36">
        <f>SUMIFS(СВЦЭМ!$C$33:$C$776,СВЦЭМ!$A$33:$A$776,$A150,СВЦЭМ!$B$33:$B$776,P$119)+'СЕТ СН'!$I$9+СВЦЭМ!$D$10+'СЕТ СН'!$I$5-'СЕТ СН'!$I$17</f>
        <v>4045.8083769100003</v>
      </c>
      <c r="Q150" s="36">
        <f>SUMIFS(СВЦЭМ!$C$33:$C$776,СВЦЭМ!$A$33:$A$776,$A150,СВЦЭМ!$B$33:$B$776,Q$119)+'СЕТ СН'!$I$9+СВЦЭМ!$D$10+'СЕТ СН'!$I$5-'СЕТ СН'!$I$17</f>
        <v>4036.1942405200002</v>
      </c>
      <c r="R150" s="36">
        <f>SUMIFS(СВЦЭМ!$C$33:$C$776,СВЦЭМ!$A$33:$A$776,$A150,СВЦЭМ!$B$33:$B$776,R$119)+'СЕТ СН'!$I$9+СВЦЭМ!$D$10+'СЕТ СН'!$I$5-'СЕТ СН'!$I$17</f>
        <v>4001.0488224300002</v>
      </c>
      <c r="S150" s="36">
        <f>SUMIFS(СВЦЭМ!$C$33:$C$776,СВЦЭМ!$A$33:$A$776,$A150,СВЦЭМ!$B$33:$B$776,S$119)+'СЕТ СН'!$I$9+СВЦЭМ!$D$10+'СЕТ СН'!$I$5-'СЕТ СН'!$I$17</f>
        <v>3960.92376823</v>
      </c>
      <c r="T150" s="36">
        <f>SUMIFS(СВЦЭМ!$C$33:$C$776,СВЦЭМ!$A$33:$A$776,$A150,СВЦЭМ!$B$33:$B$776,T$119)+'СЕТ СН'!$I$9+СВЦЭМ!$D$10+'СЕТ СН'!$I$5-'СЕТ СН'!$I$17</f>
        <v>3928.7082989200003</v>
      </c>
      <c r="U150" s="36">
        <f>SUMIFS(СВЦЭМ!$C$33:$C$776,СВЦЭМ!$A$33:$A$776,$A150,СВЦЭМ!$B$33:$B$776,U$119)+'СЕТ СН'!$I$9+СВЦЭМ!$D$10+'СЕТ СН'!$I$5-'СЕТ СН'!$I$17</f>
        <v>3916.2960750000002</v>
      </c>
      <c r="V150" s="36">
        <f>SUMIFS(СВЦЭМ!$C$33:$C$776,СВЦЭМ!$A$33:$A$776,$A150,СВЦЭМ!$B$33:$B$776,V$119)+'СЕТ СН'!$I$9+СВЦЭМ!$D$10+'СЕТ СН'!$I$5-'СЕТ СН'!$I$17</f>
        <v>3899.2312481400004</v>
      </c>
      <c r="W150" s="36">
        <f>SUMIFS(СВЦЭМ!$C$33:$C$776,СВЦЭМ!$A$33:$A$776,$A150,СВЦЭМ!$B$33:$B$776,W$119)+'СЕТ СН'!$I$9+СВЦЭМ!$D$10+'СЕТ СН'!$I$5-'СЕТ СН'!$I$17</f>
        <v>3905.1918054400003</v>
      </c>
      <c r="X150" s="36">
        <f>SUMIFS(СВЦЭМ!$C$33:$C$776,СВЦЭМ!$A$33:$A$776,$A150,СВЦЭМ!$B$33:$B$776,X$119)+'СЕТ СН'!$I$9+СВЦЭМ!$D$10+'СЕТ СН'!$I$5-'СЕТ СН'!$I$17</f>
        <v>3953.21913799</v>
      </c>
      <c r="Y150" s="36">
        <f>SUMIFS(СВЦЭМ!$C$33:$C$776,СВЦЭМ!$A$33:$A$776,$A150,СВЦЭМ!$B$33:$B$776,Y$119)+'СЕТ СН'!$I$9+СВЦЭМ!$D$10+'СЕТ СН'!$I$5-'СЕТ СН'!$I$17</f>
        <v>4020.0356258800002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3" t="s">
        <v>74</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9"/>
      <c r="W154" s="39"/>
      <c r="X154" s="39"/>
      <c r="Y154" s="39"/>
      <c r="Z154" s="39"/>
    </row>
    <row r="155" spans="1:26" ht="15.75" customHeight="1" x14ac:dyDescent="0.2">
      <c r="A155" s="133"/>
      <c r="B155" s="133"/>
      <c r="C155" s="133"/>
      <c r="D155" s="133"/>
      <c r="E155" s="133"/>
      <c r="F155" s="133"/>
      <c r="G155" s="133"/>
      <c r="H155" s="133"/>
      <c r="I155" s="133"/>
      <c r="J155" s="133"/>
      <c r="K155" s="133"/>
      <c r="L155" s="133"/>
      <c r="M155" s="133"/>
      <c r="N155" s="136">
        <f>СВЦЭМ!$D$12+'СЕТ СН'!$F$10-'СЕТ СН'!$F$18</f>
        <v>610415.16818181821</v>
      </c>
      <c r="O155" s="137"/>
      <c r="P155" s="136">
        <f>СВЦЭМ!$D$12+'СЕТ СН'!$F$10-'СЕТ СН'!$G$18</f>
        <v>610415.16818181821</v>
      </c>
      <c r="Q155" s="137"/>
      <c r="R155" s="136">
        <f>СВЦЭМ!$D$12+'СЕТ СН'!$F$10-'СЕТ СН'!$H$18</f>
        <v>610415.16818181821</v>
      </c>
      <c r="S155" s="137"/>
      <c r="T155" s="136">
        <f>СВЦЭМ!$D$12+'СЕТ СН'!$F$10-'СЕТ СН'!$I$18</f>
        <v>610415.16818181821</v>
      </c>
      <c r="U155" s="137"/>
      <c r="V155" s="40"/>
      <c r="W155" s="40"/>
      <c r="X155" s="40"/>
      <c r="Y155" s="30"/>
    </row>
    <row r="156" spans="1:26" x14ac:dyDescent="0.25">
      <c r="A156" s="131"/>
      <c r="B156" s="131"/>
      <c r="C156" s="131"/>
      <c r="D156" s="131"/>
      <c r="E156" s="131"/>
      <c r="F156" s="132"/>
      <c r="G156" s="132"/>
      <c r="H156" s="132"/>
      <c r="I156" s="132"/>
      <c r="J156" s="132"/>
      <c r="K156" s="132"/>
      <c r="L156" s="132"/>
      <c r="M156" s="132"/>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39</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3" customHeight="1" x14ac:dyDescent="0.2">
      <c r="A4" s="138" t="s">
        <v>9</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01.03.2019</v>
      </c>
      <c r="B12" s="36">
        <f>SUMIFS(СВЦЭМ!$C$33:$C$776,СВЦЭМ!$A$33:$A$776,$A12,СВЦЭМ!$B$33:$B$776,B$11)+'СЕТ СН'!$F$9+СВЦЭМ!$D$10+'СЕТ СН'!$F$6-'СЕТ СН'!$F$19</f>
        <v>1184.5460627999998</v>
      </c>
      <c r="C12" s="36">
        <f>SUMIFS(СВЦЭМ!$C$33:$C$776,СВЦЭМ!$A$33:$A$776,$A12,СВЦЭМ!$B$33:$B$776,C$11)+'СЕТ СН'!$F$9+СВЦЭМ!$D$10+'СЕТ СН'!$F$6-'СЕТ СН'!$F$19</f>
        <v>1215.3474254299999</v>
      </c>
      <c r="D12" s="36">
        <f>SUMIFS(СВЦЭМ!$C$33:$C$776,СВЦЭМ!$A$33:$A$776,$A12,СВЦЭМ!$B$33:$B$776,D$11)+'СЕТ СН'!$F$9+СВЦЭМ!$D$10+'СЕТ СН'!$F$6-'СЕТ СН'!$F$19</f>
        <v>1236.0869382399999</v>
      </c>
      <c r="E12" s="36">
        <f>SUMIFS(СВЦЭМ!$C$33:$C$776,СВЦЭМ!$A$33:$A$776,$A12,СВЦЭМ!$B$33:$B$776,E$11)+'СЕТ СН'!$F$9+СВЦЭМ!$D$10+'СЕТ СН'!$F$6-'СЕТ СН'!$F$19</f>
        <v>1285.53234636</v>
      </c>
      <c r="F12" s="36">
        <f>SUMIFS(СВЦЭМ!$C$33:$C$776,СВЦЭМ!$A$33:$A$776,$A12,СВЦЭМ!$B$33:$B$776,F$11)+'СЕТ СН'!$F$9+СВЦЭМ!$D$10+'СЕТ СН'!$F$6-'СЕТ СН'!$F$19</f>
        <v>1278.0720132499998</v>
      </c>
      <c r="G12" s="36">
        <f>SUMIFS(СВЦЭМ!$C$33:$C$776,СВЦЭМ!$A$33:$A$776,$A12,СВЦЭМ!$B$33:$B$776,G$11)+'СЕТ СН'!$F$9+СВЦЭМ!$D$10+'СЕТ СН'!$F$6-'СЕТ СН'!$F$19</f>
        <v>1220.19340042</v>
      </c>
      <c r="H12" s="36">
        <f>SUMIFS(СВЦЭМ!$C$33:$C$776,СВЦЭМ!$A$33:$A$776,$A12,СВЦЭМ!$B$33:$B$776,H$11)+'СЕТ СН'!$F$9+СВЦЭМ!$D$10+'СЕТ СН'!$F$6-'СЕТ СН'!$F$19</f>
        <v>1158.5758137999999</v>
      </c>
      <c r="I12" s="36">
        <f>SUMIFS(СВЦЭМ!$C$33:$C$776,СВЦЭМ!$A$33:$A$776,$A12,СВЦЭМ!$B$33:$B$776,I$11)+'СЕТ СН'!$F$9+СВЦЭМ!$D$10+'СЕТ СН'!$F$6-'СЕТ СН'!$F$19</f>
        <v>1107.4943756599998</v>
      </c>
      <c r="J12" s="36">
        <f>SUMIFS(СВЦЭМ!$C$33:$C$776,СВЦЭМ!$A$33:$A$776,$A12,СВЦЭМ!$B$33:$B$776,J$11)+'СЕТ СН'!$F$9+СВЦЭМ!$D$10+'СЕТ СН'!$F$6-'СЕТ СН'!$F$19</f>
        <v>1078.5647803499999</v>
      </c>
      <c r="K12" s="36">
        <f>SUMIFS(СВЦЭМ!$C$33:$C$776,СВЦЭМ!$A$33:$A$776,$A12,СВЦЭМ!$B$33:$B$776,K$11)+'СЕТ СН'!$F$9+СВЦЭМ!$D$10+'СЕТ СН'!$F$6-'СЕТ СН'!$F$19</f>
        <v>1060.3901389999999</v>
      </c>
      <c r="L12" s="36">
        <f>SUMIFS(СВЦЭМ!$C$33:$C$776,СВЦЭМ!$A$33:$A$776,$A12,СВЦЭМ!$B$33:$B$776,L$11)+'СЕТ СН'!$F$9+СВЦЭМ!$D$10+'СЕТ СН'!$F$6-'СЕТ СН'!$F$19</f>
        <v>1074.8229697500001</v>
      </c>
      <c r="M12" s="36">
        <f>SUMIFS(СВЦЭМ!$C$33:$C$776,СВЦЭМ!$A$33:$A$776,$A12,СВЦЭМ!$B$33:$B$776,M$11)+'СЕТ СН'!$F$9+СВЦЭМ!$D$10+'СЕТ СН'!$F$6-'СЕТ СН'!$F$19</f>
        <v>1094.3115492999998</v>
      </c>
      <c r="N12" s="36">
        <f>SUMIFS(СВЦЭМ!$C$33:$C$776,СВЦЭМ!$A$33:$A$776,$A12,СВЦЭМ!$B$33:$B$776,N$11)+'СЕТ СН'!$F$9+СВЦЭМ!$D$10+'СЕТ СН'!$F$6-'СЕТ СН'!$F$19</f>
        <v>1149.51428872</v>
      </c>
      <c r="O12" s="36">
        <f>SUMIFS(СВЦЭМ!$C$33:$C$776,СВЦЭМ!$A$33:$A$776,$A12,СВЦЭМ!$B$33:$B$776,O$11)+'СЕТ СН'!$F$9+СВЦЭМ!$D$10+'СЕТ СН'!$F$6-'СЕТ СН'!$F$19</f>
        <v>1168.1391609</v>
      </c>
      <c r="P12" s="36">
        <f>SUMIFS(СВЦЭМ!$C$33:$C$776,СВЦЭМ!$A$33:$A$776,$A12,СВЦЭМ!$B$33:$B$776,P$11)+'СЕТ СН'!$F$9+СВЦЭМ!$D$10+'СЕТ СН'!$F$6-'СЕТ СН'!$F$19</f>
        <v>1149.8034731199998</v>
      </c>
      <c r="Q12" s="36">
        <f>SUMIFS(СВЦЭМ!$C$33:$C$776,СВЦЭМ!$A$33:$A$776,$A12,СВЦЭМ!$B$33:$B$776,Q$11)+'СЕТ СН'!$F$9+СВЦЭМ!$D$10+'СЕТ СН'!$F$6-'СЕТ СН'!$F$19</f>
        <v>1155.7235149199998</v>
      </c>
      <c r="R12" s="36">
        <f>SUMIFS(СВЦЭМ!$C$33:$C$776,СВЦЭМ!$A$33:$A$776,$A12,СВЦЭМ!$B$33:$B$776,R$11)+'СЕТ СН'!$F$9+СВЦЭМ!$D$10+'СЕТ СН'!$F$6-'СЕТ СН'!$F$19</f>
        <v>1098.6999383999998</v>
      </c>
      <c r="S12" s="36">
        <f>SUMIFS(СВЦЭМ!$C$33:$C$776,СВЦЭМ!$A$33:$A$776,$A12,СВЦЭМ!$B$33:$B$776,S$11)+'СЕТ СН'!$F$9+СВЦЭМ!$D$10+'СЕТ СН'!$F$6-'СЕТ СН'!$F$19</f>
        <v>1069.2982873599999</v>
      </c>
      <c r="T12" s="36">
        <f>SUMIFS(СВЦЭМ!$C$33:$C$776,СВЦЭМ!$A$33:$A$776,$A12,СВЦЭМ!$B$33:$B$776,T$11)+'СЕТ СН'!$F$9+СВЦЭМ!$D$10+'СЕТ СН'!$F$6-'СЕТ СН'!$F$19</f>
        <v>1051.4275912599999</v>
      </c>
      <c r="U12" s="36">
        <f>SUMIFS(СВЦЭМ!$C$33:$C$776,СВЦЭМ!$A$33:$A$776,$A12,СВЦЭМ!$B$33:$B$776,U$11)+'СЕТ СН'!$F$9+СВЦЭМ!$D$10+'СЕТ СН'!$F$6-'СЕТ СН'!$F$19</f>
        <v>1028.85239434</v>
      </c>
      <c r="V12" s="36">
        <f>SUMIFS(СВЦЭМ!$C$33:$C$776,СВЦЭМ!$A$33:$A$776,$A12,СВЦЭМ!$B$33:$B$776,V$11)+'СЕТ СН'!$F$9+СВЦЭМ!$D$10+'СЕТ СН'!$F$6-'СЕТ СН'!$F$19</f>
        <v>1030.8332166800001</v>
      </c>
      <c r="W12" s="36">
        <f>SUMIFS(СВЦЭМ!$C$33:$C$776,СВЦЭМ!$A$33:$A$776,$A12,СВЦЭМ!$B$33:$B$776,W$11)+'СЕТ СН'!$F$9+СВЦЭМ!$D$10+'СЕТ СН'!$F$6-'СЕТ СН'!$F$19</f>
        <v>1042.18002136</v>
      </c>
      <c r="X12" s="36">
        <f>SUMIFS(СВЦЭМ!$C$33:$C$776,СВЦЭМ!$A$33:$A$776,$A12,СВЦЭМ!$B$33:$B$776,X$11)+'СЕТ СН'!$F$9+СВЦЭМ!$D$10+'СЕТ СН'!$F$6-'СЕТ СН'!$F$19</f>
        <v>1096.14153455</v>
      </c>
      <c r="Y12" s="36">
        <f>SUMIFS(СВЦЭМ!$C$33:$C$776,СВЦЭМ!$A$33:$A$776,$A12,СВЦЭМ!$B$33:$B$776,Y$11)+'СЕТ СН'!$F$9+СВЦЭМ!$D$10+'СЕТ СН'!$F$6-'СЕТ СН'!$F$19</f>
        <v>1152.2087753799999</v>
      </c>
      <c r="AA12" s="37"/>
    </row>
    <row r="13" spans="1:27" ht="15.75" x14ac:dyDescent="0.2">
      <c r="A13" s="35">
        <f>A12+1</f>
        <v>43526</v>
      </c>
      <c r="B13" s="36">
        <f>SUMIFS(СВЦЭМ!$C$33:$C$776,СВЦЭМ!$A$33:$A$776,$A13,СВЦЭМ!$B$33:$B$776,B$11)+'СЕТ СН'!$F$9+СВЦЭМ!$D$10+'СЕТ СН'!$F$6-'СЕТ СН'!$F$19</f>
        <v>1188.3502617899999</v>
      </c>
      <c r="C13" s="36">
        <f>SUMIFS(СВЦЭМ!$C$33:$C$776,СВЦЭМ!$A$33:$A$776,$A13,СВЦЭМ!$B$33:$B$776,C$11)+'СЕТ СН'!$F$9+СВЦЭМ!$D$10+'СЕТ СН'!$F$6-'СЕТ СН'!$F$19</f>
        <v>1215.3817689699999</v>
      </c>
      <c r="D13" s="36">
        <f>SUMIFS(СВЦЭМ!$C$33:$C$776,СВЦЭМ!$A$33:$A$776,$A13,СВЦЭМ!$B$33:$B$776,D$11)+'СЕТ СН'!$F$9+СВЦЭМ!$D$10+'СЕТ СН'!$F$6-'СЕТ СН'!$F$19</f>
        <v>1242.02018374</v>
      </c>
      <c r="E13" s="36">
        <f>SUMIFS(СВЦЭМ!$C$33:$C$776,СВЦЭМ!$A$33:$A$776,$A13,СВЦЭМ!$B$33:$B$776,E$11)+'СЕТ СН'!$F$9+СВЦЭМ!$D$10+'СЕТ СН'!$F$6-'СЕТ СН'!$F$19</f>
        <v>1241.83797011</v>
      </c>
      <c r="F13" s="36">
        <f>SUMIFS(СВЦЭМ!$C$33:$C$776,СВЦЭМ!$A$33:$A$776,$A13,СВЦЭМ!$B$33:$B$776,F$11)+'СЕТ СН'!$F$9+СВЦЭМ!$D$10+'СЕТ СН'!$F$6-'СЕТ СН'!$F$19</f>
        <v>1236.2533019</v>
      </c>
      <c r="G13" s="36">
        <f>SUMIFS(СВЦЭМ!$C$33:$C$776,СВЦЭМ!$A$33:$A$776,$A13,СВЦЭМ!$B$33:$B$776,G$11)+'СЕТ СН'!$F$9+СВЦЭМ!$D$10+'СЕТ СН'!$F$6-'СЕТ СН'!$F$19</f>
        <v>1243.4692341499999</v>
      </c>
      <c r="H13" s="36">
        <f>SUMIFS(СВЦЭМ!$C$33:$C$776,СВЦЭМ!$A$33:$A$776,$A13,СВЦЭМ!$B$33:$B$776,H$11)+'СЕТ СН'!$F$9+СВЦЭМ!$D$10+'СЕТ СН'!$F$6-'СЕТ СН'!$F$19</f>
        <v>1216.2030810499998</v>
      </c>
      <c r="I13" s="36">
        <f>SUMIFS(СВЦЭМ!$C$33:$C$776,СВЦЭМ!$A$33:$A$776,$A13,СВЦЭМ!$B$33:$B$776,I$11)+'СЕТ СН'!$F$9+СВЦЭМ!$D$10+'СЕТ СН'!$F$6-'СЕТ СН'!$F$19</f>
        <v>1142.5911783499998</v>
      </c>
      <c r="J13" s="36">
        <f>SUMIFS(СВЦЭМ!$C$33:$C$776,СВЦЭМ!$A$33:$A$776,$A13,СВЦЭМ!$B$33:$B$776,J$11)+'СЕТ СН'!$F$9+СВЦЭМ!$D$10+'СЕТ СН'!$F$6-'СЕТ СН'!$F$19</f>
        <v>1087.6333988700001</v>
      </c>
      <c r="K13" s="36">
        <f>SUMIFS(СВЦЭМ!$C$33:$C$776,СВЦЭМ!$A$33:$A$776,$A13,СВЦЭМ!$B$33:$B$776,K$11)+'СЕТ СН'!$F$9+СВЦЭМ!$D$10+'СЕТ СН'!$F$6-'СЕТ СН'!$F$19</f>
        <v>1070.74447923</v>
      </c>
      <c r="L13" s="36">
        <f>SUMIFS(СВЦЭМ!$C$33:$C$776,СВЦЭМ!$A$33:$A$776,$A13,СВЦЭМ!$B$33:$B$776,L$11)+'СЕТ СН'!$F$9+СВЦЭМ!$D$10+'СЕТ СН'!$F$6-'СЕТ СН'!$F$19</f>
        <v>1059.24704311</v>
      </c>
      <c r="M13" s="36">
        <f>SUMIFS(СВЦЭМ!$C$33:$C$776,СВЦЭМ!$A$33:$A$776,$A13,СВЦЭМ!$B$33:$B$776,M$11)+'СЕТ СН'!$F$9+СВЦЭМ!$D$10+'СЕТ СН'!$F$6-'СЕТ СН'!$F$19</f>
        <v>1076.93048277</v>
      </c>
      <c r="N13" s="36">
        <f>SUMIFS(СВЦЭМ!$C$33:$C$776,СВЦЭМ!$A$33:$A$776,$A13,СВЦЭМ!$B$33:$B$776,N$11)+'СЕТ СН'!$F$9+СВЦЭМ!$D$10+'СЕТ СН'!$F$6-'СЕТ СН'!$F$19</f>
        <v>1152.6917991099999</v>
      </c>
      <c r="O13" s="36">
        <f>SUMIFS(СВЦЭМ!$C$33:$C$776,СВЦЭМ!$A$33:$A$776,$A13,СВЦЭМ!$B$33:$B$776,O$11)+'СЕТ СН'!$F$9+СВЦЭМ!$D$10+'СЕТ СН'!$F$6-'СЕТ СН'!$F$19</f>
        <v>1143.2634497299998</v>
      </c>
      <c r="P13" s="36">
        <f>SUMIFS(СВЦЭМ!$C$33:$C$776,СВЦЭМ!$A$33:$A$776,$A13,СВЦЭМ!$B$33:$B$776,P$11)+'СЕТ СН'!$F$9+СВЦЭМ!$D$10+'СЕТ СН'!$F$6-'СЕТ СН'!$F$19</f>
        <v>1166.6853849299998</v>
      </c>
      <c r="Q13" s="36">
        <f>SUMIFS(СВЦЭМ!$C$33:$C$776,СВЦЭМ!$A$33:$A$776,$A13,СВЦЭМ!$B$33:$B$776,Q$11)+'СЕТ СН'!$F$9+СВЦЭМ!$D$10+'СЕТ СН'!$F$6-'СЕТ СН'!$F$19</f>
        <v>1159.4612000699999</v>
      </c>
      <c r="R13" s="36">
        <f>SUMIFS(СВЦЭМ!$C$33:$C$776,СВЦЭМ!$A$33:$A$776,$A13,СВЦЭМ!$B$33:$B$776,R$11)+'СЕТ СН'!$F$9+СВЦЭМ!$D$10+'СЕТ СН'!$F$6-'СЕТ СН'!$F$19</f>
        <v>1123.7780964399999</v>
      </c>
      <c r="S13" s="36">
        <f>SUMIFS(СВЦЭМ!$C$33:$C$776,СВЦЭМ!$A$33:$A$776,$A13,СВЦЭМ!$B$33:$B$776,S$11)+'СЕТ СН'!$F$9+СВЦЭМ!$D$10+'СЕТ СН'!$F$6-'СЕТ СН'!$F$19</f>
        <v>1075.78772402</v>
      </c>
      <c r="T13" s="36">
        <f>SUMIFS(СВЦЭМ!$C$33:$C$776,СВЦЭМ!$A$33:$A$776,$A13,СВЦЭМ!$B$33:$B$776,T$11)+'СЕТ СН'!$F$9+СВЦЭМ!$D$10+'СЕТ СН'!$F$6-'СЕТ СН'!$F$19</f>
        <v>1046.40334654</v>
      </c>
      <c r="U13" s="36">
        <f>SUMIFS(СВЦЭМ!$C$33:$C$776,СВЦЭМ!$A$33:$A$776,$A13,СВЦЭМ!$B$33:$B$776,U$11)+'СЕТ СН'!$F$9+СВЦЭМ!$D$10+'СЕТ СН'!$F$6-'СЕТ СН'!$F$19</f>
        <v>1008.40387349</v>
      </c>
      <c r="V13" s="36">
        <f>SUMIFS(СВЦЭМ!$C$33:$C$776,СВЦЭМ!$A$33:$A$776,$A13,СВЦЭМ!$B$33:$B$776,V$11)+'СЕТ СН'!$F$9+СВЦЭМ!$D$10+'СЕТ СН'!$F$6-'СЕТ СН'!$F$19</f>
        <v>1002.50700441</v>
      </c>
      <c r="W13" s="36">
        <f>SUMIFS(СВЦЭМ!$C$33:$C$776,СВЦЭМ!$A$33:$A$776,$A13,СВЦЭМ!$B$33:$B$776,W$11)+'СЕТ СН'!$F$9+СВЦЭМ!$D$10+'СЕТ СН'!$F$6-'СЕТ СН'!$F$19</f>
        <v>1008.6636941</v>
      </c>
      <c r="X13" s="36">
        <f>SUMIFS(СВЦЭМ!$C$33:$C$776,СВЦЭМ!$A$33:$A$776,$A13,СВЦЭМ!$B$33:$B$776,X$11)+'СЕТ СН'!$F$9+СВЦЭМ!$D$10+'СЕТ СН'!$F$6-'СЕТ СН'!$F$19</f>
        <v>1062.3497236599999</v>
      </c>
      <c r="Y13" s="36">
        <f>SUMIFS(СВЦЭМ!$C$33:$C$776,СВЦЭМ!$A$33:$A$776,$A13,СВЦЭМ!$B$33:$B$776,Y$11)+'СЕТ СН'!$F$9+СВЦЭМ!$D$10+'СЕТ СН'!$F$6-'СЕТ СН'!$F$19</f>
        <v>1121.3387470800001</v>
      </c>
    </row>
    <row r="14" spans="1:27" ht="15.75" x14ac:dyDescent="0.2">
      <c r="A14" s="35">
        <f t="shared" ref="A14:A42" si="0">A13+1</f>
        <v>43527</v>
      </c>
      <c r="B14" s="36">
        <f>SUMIFS(СВЦЭМ!$C$33:$C$776,СВЦЭМ!$A$33:$A$776,$A14,СВЦЭМ!$B$33:$B$776,B$11)+'СЕТ СН'!$F$9+СВЦЭМ!$D$10+'СЕТ СН'!$F$6-'СЕТ СН'!$F$19</f>
        <v>1162.7708857399998</v>
      </c>
      <c r="C14" s="36">
        <f>SUMIFS(СВЦЭМ!$C$33:$C$776,СВЦЭМ!$A$33:$A$776,$A14,СВЦЭМ!$B$33:$B$776,C$11)+'СЕТ СН'!$F$9+СВЦЭМ!$D$10+'СЕТ СН'!$F$6-'СЕТ СН'!$F$19</f>
        <v>1184.1336598099999</v>
      </c>
      <c r="D14" s="36">
        <f>SUMIFS(СВЦЭМ!$C$33:$C$776,СВЦЭМ!$A$33:$A$776,$A14,СВЦЭМ!$B$33:$B$776,D$11)+'СЕТ СН'!$F$9+СВЦЭМ!$D$10+'СЕТ СН'!$F$6-'СЕТ СН'!$F$19</f>
        <v>1227.1603975199998</v>
      </c>
      <c r="E14" s="36">
        <f>SUMIFS(СВЦЭМ!$C$33:$C$776,СВЦЭМ!$A$33:$A$776,$A14,СВЦЭМ!$B$33:$B$776,E$11)+'СЕТ СН'!$F$9+СВЦЭМ!$D$10+'СЕТ СН'!$F$6-'СЕТ СН'!$F$19</f>
        <v>1224.4570950699999</v>
      </c>
      <c r="F14" s="36">
        <f>SUMIFS(СВЦЭМ!$C$33:$C$776,СВЦЭМ!$A$33:$A$776,$A14,СВЦЭМ!$B$33:$B$776,F$11)+'СЕТ СН'!$F$9+СВЦЭМ!$D$10+'СЕТ СН'!$F$6-'СЕТ СН'!$F$19</f>
        <v>1233.9031189099999</v>
      </c>
      <c r="G14" s="36">
        <f>SUMIFS(СВЦЭМ!$C$33:$C$776,СВЦЭМ!$A$33:$A$776,$A14,СВЦЭМ!$B$33:$B$776,G$11)+'СЕТ СН'!$F$9+СВЦЭМ!$D$10+'СЕТ СН'!$F$6-'СЕТ СН'!$F$19</f>
        <v>1227.8548628799999</v>
      </c>
      <c r="H14" s="36">
        <f>SUMIFS(СВЦЭМ!$C$33:$C$776,СВЦЭМ!$A$33:$A$776,$A14,СВЦЭМ!$B$33:$B$776,H$11)+'СЕТ СН'!$F$9+СВЦЭМ!$D$10+'СЕТ СН'!$F$6-'СЕТ СН'!$F$19</f>
        <v>1216.83547329</v>
      </c>
      <c r="I14" s="36">
        <f>SUMIFS(СВЦЭМ!$C$33:$C$776,СВЦЭМ!$A$33:$A$776,$A14,СВЦЭМ!$B$33:$B$776,I$11)+'СЕТ СН'!$F$9+СВЦЭМ!$D$10+'СЕТ СН'!$F$6-'СЕТ СН'!$F$19</f>
        <v>1165.4284095799999</v>
      </c>
      <c r="J14" s="36">
        <f>SUMIFS(СВЦЭМ!$C$33:$C$776,СВЦЭМ!$A$33:$A$776,$A14,СВЦЭМ!$B$33:$B$776,J$11)+'СЕТ СН'!$F$9+СВЦЭМ!$D$10+'СЕТ СН'!$F$6-'СЕТ СН'!$F$19</f>
        <v>1091.2686541699998</v>
      </c>
      <c r="K14" s="36">
        <f>SUMIFS(СВЦЭМ!$C$33:$C$776,СВЦЭМ!$A$33:$A$776,$A14,СВЦЭМ!$B$33:$B$776,K$11)+'СЕТ СН'!$F$9+СВЦЭМ!$D$10+'СЕТ СН'!$F$6-'СЕТ СН'!$F$19</f>
        <v>1031.2753051099999</v>
      </c>
      <c r="L14" s="36">
        <f>SUMIFS(СВЦЭМ!$C$33:$C$776,СВЦЭМ!$A$33:$A$776,$A14,СВЦЭМ!$B$33:$B$776,L$11)+'СЕТ СН'!$F$9+СВЦЭМ!$D$10+'СЕТ СН'!$F$6-'СЕТ СН'!$F$19</f>
        <v>1010.56558052</v>
      </c>
      <c r="M14" s="36">
        <f>SUMIFS(СВЦЭМ!$C$33:$C$776,СВЦЭМ!$A$33:$A$776,$A14,СВЦЭМ!$B$33:$B$776,M$11)+'СЕТ СН'!$F$9+СВЦЭМ!$D$10+'СЕТ СН'!$F$6-'СЕТ СН'!$F$19</f>
        <v>1035.21206323</v>
      </c>
      <c r="N14" s="36">
        <f>SUMIFS(СВЦЭМ!$C$33:$C$776,СВЦЭМ!$A$33:$A$776,$A14,СВЦЭМ!$B$33:$B$776,N$11)+'СЕТ СН'!$F$9+СВЦЭМ!$D$10+'СЕТ СН'!$F$6-'СЕТ СН'!$F$19</f>
        <v>1077.2285240799999</v>
      </c>
      <c r="O14" s="36">
        <f>SUMIFS(СВЦЭМ!$C$33:$C$776,СВЦЭМ!$A$33:$A$776,$A14,СВЦЭМ!$B$33:$B$776,O$11)+'СЕТ СН'!$F$9+СВЦЭМ!$D$10+'СЕТ СН'!$F$6-'СЕТ СН'!$F$19</f>
        <v>1068.76449383</v>
      </c>
      <c r="P14" s="36">
        <f>SUMIFS(СВЦЭМ!$C$33:$C$776,СВЦЭМ!$A$33:$A$776,$A14,СВЦЭМ!$B$33:$B$776,P$11)+'СЕТ СН'!$F$9+СВЦЭМ!$D$10+'СЕТ СН'!$F$6-'СЕТ СН'!$F$19</f>
        <v>1083.2759120599999</v>
      </c>
      <c r="Q14" s="36">
        <f>SUMIFS(СВЦЭМ!$C$33:$C$776,СВЦЭМ!$A$33:$A$776,$A14,СВЦЭМ!$B$33:$B$776,Q$11)+'СЕТ СН'!$F$9+СВЦЭМ!$D$10+'СЕТ СН'!$F$6-'СЕТ СН'!$F$19</f>
        <v>1099.58963698</v>
      </c>
      <c r="R14" s="36">
        <f>SUMIFS(СВЦЭМ!$C$33:$C$776,СВЦЭМ!$A$33:$A$776,$A14,СВЦЭМ!$B$33:$B$776,R$11)+'СЕТ СН'!$F$9+СВЦЭМ!$D$10+'СЕТ СН'!$F$6-'СЕТ СН'!$F$19</f>
        <v>1108.6768117300001</v>
      </c>
      <c r="S14" s="36">
        <f>SUMIFS(СВЦЭМ!$C$33:$C$776,СВЦЭМ!$A$33:$A$776,$A14,СВЦЭМ!$B$33:$B$776,S$11)+'СЕТ СН'!$F$9+СВЦЭМ!$D$10+'СЕТ СН'!$F$6-'СЕТ СН'!$F$19</f>
        <v>1060.3725207800001</v>
      </c>
      <c r="T14" s="36">
        <f>SUMIFS(СВЦЭМ!$C$33:$C$776,СВЦЭМ!$A$33:$A$776,$A14,СВЦЭМ!$B$33:$B$776,T$11)+'СЕТ СН'!$F$9+СВЦЭМ!$D$10+'СЕТ СН'!$F$6-'СЕТ СН'!$F$19</f>
        <v>1045.74704139</v>
      </c>
      <c r="U14" s="36">
        <f>SUMIFS(СВЦЭМ!$C$33:$C$776,СВЦЭМ!$A$33:$A$776,$A14,СВЦЭМ!$B$33:$B$776,U$11)+'СЕТ СН'!$F$9+СВЦЭМ!$D$10+'СЕТ СН'!$F$6-'СЕТ СН'!$F$19</f>
        <v>982.61969503</v>
      </c>
      <c r="V14" s="36">
        <f>SUMIFS(СВЦЭМ!$C$33:$C$776,СВЦЭМ!$A$33:$A$776,$A14,СВЦЭМ!$B$33:$B$776,V$11)+'СЕТ СН'!$F$9+СВЦЭМ!$D$10+'СЕТ СН'!$F$6-'СЕТ СН'!$F$19</f>
        <v>981.32068098000002</v>
      </c>
      <c r="W14" s="36">
        <f>SUMIFS(СВЦЭМ!$C$33:$C$776,СВЦЭМ!$A$33:$A$776,$A14,СВЦЭМ!$B$33:$B$776,W$11)+'СЕТ СН'!$F$9+СВЦЭМ!$D$10+'СЕТ СН'!$F$6-'СЕТ СН'!$F$19</f>
        <v>986.99555511000005</v>
      </c>
      <c r="X14" s="36">
        <f>SUMIFS(СВЦЭМ!$C$33:$C$776,СВЦЭМ!$A$33:$A$776,$A14,СВЦЭМ!$B$33:$B$776,X$11)+'СЕТ СН'!$F$9+СВЦЭМ!$D$10+'СЕТ СН'!$F$6-'СЕТ СН'!$F$19</f>
        <v>1037.5986852599999</v>
      </c>
      <c r="Y14" s="36">
        <f>SUMIFS(СВЦЭМ!$C$33:$C$776,СВЦЭМ!$A$33:$A$776,$A14,СВЦЭМ!$B$33:$B$776,Y$11)+'СЕТ СН'!$F$9+СВЦЭМ!$D$10+'СЕТ СН'!$F$6-'СЕТ СН'!$F$19</f>
        <v>1111.3174262099999</v>
      </c>
    </row>
    <row r="15" spans="1:27" ht="15.75" x14ac:dyDescent="0.2">
      <c r="A15" s="35">
        <f t="shared" si="0"/>
        <v>43528</v>
      </c>
      <c r="B15" s="36">
        <f>SUMIFS(СВЦЭМ!$C$33:$C$776,СВЦЭМ!$A$33:$A$776,$A15,СВЦЭМ!$B$33:$B$776,B$11)+'СЕТ СН'!$F$9+СВЦЭМ!$D$10+'СЕТ СН'!$F$6-'СЕТ СН'!$F$19</f>
        <v>1210.9338357399999</v>
      </c>
      <c r="C15" s="36">
        <f>SUMIFS(СВЦЭМ!$C$33:$C$776,СВЦЭМ!$A$33:$A$776,$A15,СВЦЭМ!$B$33:$B$776,C$11)+'СЕТ СН'!$F$9+СВЦЭМ!$D$10+'СЕТ СН'!$F$6-'СЕТ СН'!$F$19</f>
        <v>1240.81763976</v>
      </c>
      <c r="D15" s="36">
        <f>SUMIFS(СВЦЭМ!$C$33:$C$776,СВЦЭМ!$A$33:$A$776,$A15,СВЦЭМ!$B$33:$B$776,D$11)+'СЕТ СН'!$F$9+СВЦЭМ!$D$10+'СЕТ СН'!$F$6-'СЕТ СН'!$F$19</f>
        <v>1239.68678118</v>
      </c>
      <c r="E15" s="36">
        <f>SUMIFS(СВЦЭМ!$C$33:$C$776,СВЦЭМ!$A$33:$A$776,$A15,СВЦЭМ!$B$33:$B$776,E$11)+'СЕТ СН'!$F$9+СВЦЭМ!$D$10+'СЕТ СН'!$F$6-'СЕТ СН'!$F$19</f>
        <v>1239.7665573299998</v>
      </c>
      <c r="F15" s="36">
        <f>SUMIFS(СВЦЭМ!$C$33:$C$776,СВЦЭМ!$A$33:$A$776,$A15,СВЦЭМ!$B$33:$B$776,F$11)+'СЕТ СН'!$F$9+СВЦЭМ!$D$10+'СЕТ СН'!$F$6-'СЕТ СН'!$F$19</f>
        <v>1292.77701471</v>
      </c>
      <c r="G15" s="36">
        <f>SUMIFS(СВЦЭМ!$C$33:$C$776,СВЦЭМ!$A$33:$A$776,$A15,СВЦЭМ!$B$33:$B$776,G$11)+'СЕТ СН'!$F$9+СВЦЭМ!$D$10+'СЕТ СН'!$F$6-'СЕТ СН'!$F$19</f>
        <v>1253.4405983299998</v>
      </c>
      <c r="H15" s="36">
        <f>SUMIFS(СВЦЭМ!$C$33:$C$776,СВЦЭМ!$A$33:$A$776,$A15,СВЦЭМ!$B$33:$B$776,H$11)+'СЕТ СН'!$F$9+СВЦЭМ!$D$10+'СЕТ СН'!$F$6-'СЕТ СН'!$F$19</f>
        <v>1208.2372059699999</v>
      </c>
      <c r="I15" s="36">
        <f>SUMIFS(СВЦЭМ!$C$33:$C$776,СВЦЭМ!$A$33:$A$776,$A15,СВЦЭМ!$B$33:$B$776,I$11)+'СЕТ СН'!$F$9+СВЦЭМ!$D$10+'СЕТ СН'!$F$6-'СЕТ СН'!$F$19</f>
        <v>1136.6731265399999</v>
      </c>
      <c r="J15" s="36">
        <f>SUMIFS(СВЦЭМ!$C$33:$C$776,СВЦЭМ!$A$33:$A$776,$A15,СВЦЭМ!$B$33:$B$776,J$11)+'СЕТ СН'!$F$9+СВЦЭМ!$D$10+'СЕТ СН'!$F$6-'СЕТ СН'!$F$19</f>
        <v>1096.5978643299998</v>
      </c>
      <c r="K15" s="36">
        <f>SUMIFS(СВЦЭМ!$C$33:$C$776,СВЦЭМ!$A$33:$A$776,$A15,СВЦЭМ!$B$33:$B$776,K$11)+'СЕТ СН'!$F$9+СВЦЭМ!$D$10+'СЕТ СН'!$F$6-'СЕТ СН'!$F$19</f>
        <v>1076.2931548500001</v>
      </c>
      <c r="L15" s="36">
        <f>SUMIFS(СВЦЭМ!$C$33:$C$776,СВЦЭМ!$A$33:$A$776,$A15,СВЦЭМ!$B$33:$B$776,L$11)+'СЕТ СН'!$F$9+СВЦЭМ!$D$10+'СЕТ СН'!$F$6-'СЕТ СН'!$F$19</f>
        <v>1065.74911744</v>
      </c>
      <c r="M15" s="36">
        <f>SUMIFS(СВЦЭМ!$C$33:$C$776,СВЦЭМ!$A$33:$A$776,$A15,СВЦЭМ!$B$33:$B$776,M$11)+'СЕТ СН'!$F$9+СВЦЭМ!$D$10+'СЕТ СН'!$F$6-'СЕТ СН'!$F$19</f>
        <v>1089.22355707</v>
      </c>
      <c r="N15" s="36">
        <f>SUMIFS(СВЦЭМ!$C$33:$C$776,СВЦЭМ!$A$33:$A$776,$A15,СВЦЭМ!$B$33:$B$776,N$11)+'СЕТ СН'!$F$9+СВЦЭМ!$D$10+'СЕТ СН'!$F$6-'СЕТ СН'!$F$19</f>
        <v>1112.88619928</v>
      </c>
      <c r="O15" s="36">
        <f>SUMIFS(СВЦЭМ!$C$33:$C$776,СВЦЭМ!$A$33:$A$776,$A15,СВЦЭМ!$B$33:$B$776,O$11)+'СЕТ СН'!$F$9+СВЦЭМ!$D$10+'СЕТ СН'!$F$6-'СЕТ СН'!$F$19</f>
        <v>1120.6884075</v>
      </c>
      <c r="P15" s="36">
        <f>SUMIFS(СВЦЭМ!$C$33:$C$776,СВЦЭМ!$A$33:$A$776,$A15,СВЦЭМ!$B$33:$B$776,P$11)+'СЕТ СН'!$F$9+СВЦЭМ!$D$10+'СЕТ СН'!$F$6-'СЕТ СН'!$F$19</f>
        <v>1126.0858560699999</v>
      </c>
      <c r="Q15" s="36">
        <f>SUMIFS(СВЦЭМ!$C$33:$C$776,СВЦЭМ!$A$33:$A$776,$A15,СВЦЭМ!$B$33:$B$776,Q$11)+'СЕТ СН'!$F$9+СВЦЭМ!$D$10+'СЕТ СН'!$F$6-'СЕТ СН'!$F$19</f>
        <v>1128.1807093899999</v>
      </c>
      <c r="R15" s="36">
        <f>SUMIFS(СВЦЭМ!$C$33:$C$776,СВЦЭМ!$A$33:$A$776,$A15,СВЦЭМ!$B$33:$B$776,R$11)+'СЕТ СН'!$F$9+СВЦЭМ!$D$10+'СЕТ СН'!$F$6-'СЕТ СН'!$F$19</f>
        <v>1108.44841948</v>
      </c>
      <c r="S15" s="36">
        <f>SUMIFS(СВЦЭМ!$C$33:$C$776,СВЦЭМ!$A$33:$A$776,$A15,СВЦЭМ!$B$33:$B$776,S$11)+'СЕТ СН'!$F$9+СВЦЭМ!$D$10+'СЕТ СН'!$F$6-'СЕТ СН'!$F$19</f>
        <v>1026.22380243</v>
      </c>
      <c r="T15" s="36">
        <f>SUMIFS(СВЦЭМ!$C$33:$C$776,СВЦЭМ!$A$33:$A$776,$A15,СВЦЭМ!$B$33:$B$776,T$11)+'СЕТ СН'!$F$9+СВЦЭМ!$D$10+'СЕТ СН'!$F$6-'СЕТ СН'!$F$19</f>
        <v>1015.23782408</v>
      </c>
      <c r="U15" s="36">
        <f>SUMIFS(СВЦЭМ!$C$33:$C$776,СВЦЭМ!$A$33:$A$776,$A15,СВЦЭМ!$B$33:$B$776,U$11)+'СЕТ СН'!$F$9+СВЦЭМ!$D$10+'СЕТ СН'!$F$6-'СЕТ СН'!$F$19</f>
        <v>989.17834592999998</v>
      </c>
      <c r="V15" s="36">
        <f>SUMIFS(СВЦЭМ!$C$33:$C$776,СВЦЭМ!$A$33:$A$776,$A15,СВЦЭМ!$B$33:$B$776,V$11)+'СЕТ СН'!$F$9+СВЦЭМ!$D$10+'СЕТ СН'!$F$6-'СЕТ СН'!$F$19</f>
        <v>987.83505494000008</v>
      </c>
      <c r="W15" s="36">
        <f>SUMIFS(СВЦЭМ!$C$33:$C$776,СВЦЭМ!$A$33:$A$776,$A15,СВЦЭМ!$B$33:$B$776,W$11)+'СЕТ СН'!$F$9+СВЦЭМ!$D$10+'СЕТ СН'!$F$6-'СЕТ СН'!$F$19</f>
        <v>992.24337850000006</v>
      </c>
      <c r="X15" s="36">
        <f>SUMIFS(СВЦЭМ!$C$33:$C$776,СВЦЭМ!$A$33:$A$776,$A15,СВЦЭМ!$B$33:$B$776,X$11)+'СЕТ СН'!$F$9+СВЦЭМ!$D$10+'СЕТ СН'!$F$6-'СЕТ СН'!$F$19</f>
        <v>1045.5799544399999</v>
      </c>
      <c r="Y15" s="36">
        <f>SUMIFS(СВЦЭМ!$C$33:$C$776,СВЦЭМ!$A$33:$A$776,$A15,СВЦЭМ!$B$33:$B$776,Y$11)+'СЕТ СН'!$F$9+СВЦЭМ!$D$10+'СЕТ СН'!$F$6-'СЕТ СН'!$F$19</f>
        <v>1094.0550422499998</v>
      </c>
    </row>
    <row r="16" spans="1:27" ht="15.75" x14ac:dyDescent="0.2">
      <c r="A16" s="35">
        <f t="shared" si="0"/>
        <v>43529</v>
      </c>
      <c r="B16" s="36">
        <f>SUMIFS(СВЦЭМ!$C$33:$C$776,СВЦЭМ!$A$33:$A$776,$A16,СВЦЭМ!$B$33:$B$776,B$11)+'СЕТ СН'!$F$9+СВЦЭМ!$D$10+'СЕТ СН'!$F$6-'СЕТ СН'!$F$19</f>
        <v>1150.49841857</v>
      </c>
      <c r="C16" s="36">
        <f>SUMIFS(СВЦЭМ!$C$33:$C$776,СВЦЭМ!$A$33:$A$776,$A16,СВЦЭМ!$B$33:$B$776,C$11)+'СЕТ СН'!$F$9+СВЦЭМ!$D$10+'СЕТ СН'!$F$6-'СЕТ СН'!$F$19</f>
        <v>1153.0597292599998</v>
      </c>
      <c r="D16" s="36">
        <f>SUMIFS(СВЦЭМ!$C$33:$C$776,СВЦЭМ!$A$33:$A$776,$A16,СВЦЭМ!$B$33:$B$776,D$11)+'СЕТ СН'!$F$9+СВЦЭМ!$D$10+'СЕТ СН'!$F$6-'СЕТ СН'!$F$19</f>
        <v>1182.8247620299999</v>
      </c>
      <c r="E16" s="36">
        <f>SUMIFS(СВЦЭМ!$C$33:$C$776,СВЦЭМ!$A$33:$A$776,$A16,СВЦЭМ!$B$33:$B$776,E$11)+'СЕТ СН'!$F$9+СВЦЭМ!$D$10+'СЕТ СН'!$F$6-'СЕТ СН'!$F$19</f>
        <v>1188.7640708699998</v>
      </c>
      <c r="F16" s="36">
        <f>SUMIFS(СВЦЭМ!$C$33:$C$776,СВЦЭМ!$A$33:$A$776,$A16,СВЦЭМ!$B$33:$B$776,F$11)+'СЕТ СН'!$F$9+СВЦЭМ!$D$10+'СЕТ СН'!$F$6-'СЕТ СН'!$F$19</f>
        <v>1207.1355343799999</v>
      </c>
      <c r="G16" s="36">
        <f>SUMIFS(СВЦЭМ!$C$33:$C$776,СВЦЭМ!$A$33:$A$776,$A16,СВЦЭМ!$B$33:$B$776,G$11)+'СЕТ СН'!$F$9+СВЦЭМ!$D$10+'СЕТ СН'!$F$6-'СЕТ СН'!$F$19</f>
        <v>1180.6579217599999</v>
      </c>
      <c r="H16" s="36">
        <f>SUMIFS(СВЦЭМ!$C$33:$C$776,СВЦЭМ!$A$33:$A$776,$A16,СВЦЭМ!$B$33:$B$776,H$11)+'СЕТ СН'!$F$9+СВЦЭМ!$D$10+'СЕТ СН'!$F$6-'СЕТ СН'!$F$19</f>
        <v>1149.30870953</v>
      </c>
      <c r="I16" s="36">
        <f>SUMIFS(СВЦЭМ!$C$33:$C$776,СВЦЭМ!$A$33:$A$776,$A16,СВЦЭМ!$B$33:$B$776,I$11)+'СЕТ СН'!$F$9+СВЦЭМ!$D$10+'СЕТ СН'!$F$6-'СЕТ СН'!$F$19</f>
        <v>1070.0087961300001</v>
      </c>
      <c r="J16" s="36">
        <f>SUMIFS(СВЦЭМ!$C$33:$C$776,СВЦЭМ!$A$33:$A$776,$A16,СВЦЭМ!$B$33:$B$776,J$11)+'СЕТ СН'!$F$9+СВЦЭМ!$D$10+'СЕТ СН'!$F$6-'СЕТ СН'!$F$19</f>
        <v>1033.9007251599999</v>
      </c>
      <c r="K16" s="36">
        <f>SUMIFS(СВЦЭМ!$C$33:$C$776,СВЦЭМ!$A$33:$A$776,$A16,СВЦЭМ!$B$33:$B$776,K$11)+'СЕТ СН'!$F$9+СВЦЭМ!$D$10+'СЕТ СН'!$F$6-'СЕТ СН'!$F$19</f>
        <v>1009.77491279</v>
      </c>
      <c r="L16" s="36">
        <f>SUMIFS(СВЦЭМ!$C$33:$C$776,СВЦЭМ!$A$33:$A$776,$A16,СВЦЭМ!$B$33:$B$776,L$11)+'СЕТ СН'!$F$9+СВЦЭМ!$D$10+'СЕТ СН'!$F$6-'СЕТ СН'!$F$19</f>
        <v>1015.7805244900001</v>
      </c>
      <c r="M16" s="36">
        <f>SUMIFS(СВЦЭМ!$C$33:$C$776,СВЦЭМ!$A$33:$A$776,$A16,СВЦЭМ!$B$33:$B$776,M$11)+'СЕТ СН'!$F$9+СВЦЭМ!$D$10+'СЕТ СН'!$F$6-'СЕТ СН'!$F$19</f>
        <v>1044.80950237</v>
      </c>
      <c r="N16" s="36">
        <f>SUMIFS(СВЦЭМ!$C$33:$C$776,СВЦЭМ!$A$33:$A$776,$A16,СВЦЭМ!$B$33:$B$776,N$11)+'СЕТ СН'!$F$9+СВЦЭМ!$D$10+'СЕТ СН'!$F$6-'СЕТ СН'!$F$19</f>
        <v>1091.5862921299999</v>
      </c>
      <c r="O16" s="36">
        <f>SUMIFS(СВЦЭМ!$C$33:$C$776,СВЦЭМ!$A$33:$A$776,$A16,СВЦЭМ!$B$33:$B$776,O$11)+'СЕТ СН'!$F$9+СВЦЭМ!$D$10+'СЕТ СН'!$F$6-'СЕТ СН'!$F$19</f>
        <v>1085.2071730099999</v>
      </c>
      <c r="P16" s="36">
        <f>SUMIFS(СВЦЭМ!$C$33:$C$776,СВЦЭМ!$A$33:$A$776,$A16,СВЦЭМ!$B$33:$B$776,P$11)+'СЕТ СН'!$F$9+СВЦЭМ!$D$10+'СЕТ СН'!$F$6-'СЕТ СН'!$F$19</f>
        <v>1125.8733159000001</v>
      </c>
      <c r="Q16" s="36">
        <f>SUMIFS(СВЦЭМ!$C$33:$C$776,СВЦЭМ!$A$33:$A$776,$A16,СВЦЭМ!$B$33:$B$776,Q$11)+'СЕТ СН'!$F$9+СВЦЭМ!$D$10+'СЕТ СН'!$F$6-'СЕТ СН'!$F$19</f>
        <v>1119.1728762199998</v>
      </c>
      <c r="R16" s="36">
        <f>SUMIFS(СВЦЭМ!$C$33:$C$776,СВЦЭМ!$A$33:$A$776,$A16,СВЦЭМ!$B$33:$B$776,R$11)+'СЕТ СН'!$F$9+СВЦЭМ!$D$10+'СЕТ СН'!$F$6-'СЕТ СН'!$F$19</f>
        <v>1090.5952046699999</v>
      </c>
      <c r="S16" s="36">
        <f>SUMIFS(СВЦЭМ!$C$33:$C$776,СВЦЭМ!$A$33:$A$776,$A16,СВЦЭМ!$B$33:$B$776,S$11)+'СЕТ СН'!$F$9+СВЦЭМ!$D$10+'СЕТ СН'!$F$6-'СЕТ СН'!$F$19</f>
        <v>1032.9307180200001</v>
      </c>
      <c r="T16" s="36">
        <f>SUMIFS(СВЦЭМ!$C$33:$C$776,СВЦЭМ!$A$33:$A$776,$A16,СВЦЭМ!$B$33:$B$776,T$11)+'СЕТ СН'!$F$9+СВЦЭМ!$D$10+'СЕТ СН'!$F$6-'СЕТ СН'!$F$19</f>
        <v>1012.03051997</v>
      </c>
      <c r="U16" s="36">
        <f>SUMIFS(СВЦЭМ!$C$33:$C$776,СВЦЭМ!$A$33:$A$776,$A16,СВЦЭМ!$B$33:$B$776,U$11)+'СЕТ СН'!$F$9+СВЦЭМ!$D$10+'СЕТ СН'!$F$6-'СЕТ СН'!$F$19</f>
        <v>984.48376034</v>
      </c>
      <c r="V16" s="36">
        <f>SUMIFS(СВЦЭМ!$C$33:$C$776,СВЦЭМ!$A$33:$A$776,$A16,СВЦЭМ!$B$33:$B$776,V$11)+'СЕТ СН'!$F$9+СВЦЭМ!$D$10+'СЕТ СН'!$F$6-'СЕТ СН'!$F$19</f>
        <v>979.01892156999997</v>
      </c>
      <c r="W16" s="36">
        <f>SUMIFS(СВЦЭМ!$C$33:$C$776,СВЦЭМ!$A$33:$A$776,$A16,СВЦЭМ!$B$33:$B$776,W$11)+'СЕТ СН'!$F$9+СВЦЭМ!$D$10+'СЕТ СН'!$F$6-'СЕТ СН'!$F$19</f>
        <v>983.82741383000007</v>
      </c>
      <c r="X16" s="36">
        <f>SUMIFS(СВЦЭМ!$C$33:$C$776,СВЦЭМ!$A$33:$A$776,$A16,СВЦЭМ!$B$33:$B$776,X$11)+'СЕТ СН'!$F$9+СВЦЭМ!$D$10+'СЕТ СН'!$F$6-'СЕТ СН'!$F$19</f>
        <v>1061.89133687</v>
      </c>
      <c r="Y16" s="36">
        <f>SUMIFS(СВЦЭМ!$C$33:$C$776,СВЦЭМ!$A$33:$A$776,$A16,СВЦЭМ!$B$33:$B$776,Y$11)+'СЕТ СН'!$F$9+СВЦЭМ!$D$10+'СЕТ СН'!$F$6-'СЕТ СН'!$F$19</f>
        <v>1135.63821001</v>
      </c>
    </row>
    <row r="17" spans="1:25" ht="15.75" x14ac:dyDescent="0.2">
      <c r="A17" s="35">
        <f t="shared" si="0"/>
        <v>43530</v>
      </c>
      <c r="B17" s="36">
        <f>SUMIFS(СВЦЭМ!$C$33:$C$776,СВЦЭМ!$A$33:$A$776,$A17,СВЦЭМ!$B$33:$B$776,B$11)+'СЕТ СН'!$F$9+СВЦЭМ!$D$10+'СЕТ СН'!$F$6-'СЕТ СН'!$F$19</f>
        <v>1200.3809606699999</v>
      </c>
      <c r="C17" s="36">
        <f>SUMIFS(СВЦЭМ!$C$33:$C$776,СВЦЭМ!$A$33:$A$776,$A17,СВЦЭМ!$B$33:$B$776,C$11)+'СЕТ СН'!$F$9+СВЦЭМ!$D$10+'СЕТ СН'!$F$6-'СЕТ СН'!$F$19</f>
        <v>1217.1100139299999</v>
      </c>
      <c r="D17" s="36">
        <f>SUMIFS(СВЦЭМ!$C$33:$C$776,СВЦЭМ!$A$33:$A$776,$A17,СВЦЭМ!$B$33:$B$776,D$11)+'СЕТ СН'!$F$9+СВЦЭМ!$D$10+'СЕТ СН'!$F$6-'СЕТ СН'!$F$19</f>
        <v>1210.6465696299999</v>
      </c>
      <c r="E17" s="36">
        <f>SUMIFS(СВЦЭМ!$C$33:$C$776,СВЦЭМ!$A$33:$A$776,$A17,СВЦЭМ!$B$33:$B$776,E$11)+'СЕТ СН'!$F$9+СВЦЭМ!$D$10+'СЕТ СН'!$F$6-'СЕТ СН'!$F$19</f>
        <v>1205.4178548</v>
      </c>
      <c r="F17" s="36">
        <f>SUMIFS(СВЦЭМ!$C$33:$C$776,СВЦЭМ!$A$33:$A$776,$A17,СВЦЭМ!$B$33:$B$776,F$11)+'СЕТ СН'!$F$9+СВЦЭМ!$D$10+'СЕТ СН'!$F$6-'СЕТ СН'!$F$19</f>
        <v>1205.48190299</v>
      </c>
      <c r="G17" s="36">
        <f>SUMIFS(СВЦЭМ!$C$33:$C$776,СВЦЭМ!$A$33:$A$776,$A17,СВЦЭМ!$B$33:$B$776,G$11)+'СЕТ СН'!$F$9+СВЦЭМ!$D$10+'СЕТ СН'!$F$6-'СЕТ СН'!$F$19</f>
        <v>1193.4091588699998</v>
      </c>
      <c r="H17" s="36">
        <f>SUMIFS(СВЦЭМ!$C$33:$C$776,СВЦЭМ!$A$33:$A$776,$A17,СВЦЭМ!$B$33:$B$776,H$11)+'СЕТ СН'!$F$9+СВЦЭМ!$D$10+'СЕТ СН'!$F$6-'СЕТ СН'!$F$19</f>
        <v>1171.0389326299999</v>
      </c>
      <c r="I17" s="36">
        <f>SUMIFS(СВЦЭМ!$C$33:$C$776,СВЦЭМ!$A$33:$A$776,$A17,СВЦЭМ!$B$33:$B$776,I$11)+'СЕТ СН'!$F$9+СВЦЭМ!$D$10+'СЕТ СН'!$F$6-'СЕТ СН'!$F$19</f>
        <v>1136.5371650299999</v>
      </c>
      <c r="J17" s="36">
        <f>SUMIFS(СВЦЭМ!$C$33:$C$776,СВЦЭМ!$A$33:$A$776,$A17,СВЦЭМ!$B$33:$B$776,J$11)+'СЕТ СН'!$F$9+СВЦЭМ!$D$10+'СЕТ СН'!$F$6-'СЕТ СН'!$F$19</f>
        <v>1126.32772731</v>
      </c>
      <c r="K17" s="36">
        <f>SUMIFS(СВЦЭМ!$C$33:$C$776,СВЦЭМ!$A$33:$A$776,$A17,СВЦЭМ!$B$33:$B$776,K$11)+'СЕТ СН'!$F$9+СВЦЭМ!$D$10+'СЕТ СН'!$F$6-'СЕТ СН'!$F$19</f>
        <v>1098.8484317899999</v>
      </c>
      <c r="L17" s="36">
        <f>SUMIFS(СВЦЭМ!$C$33:$C$776,СВЦЭМ!$A$33:$A$776,$A17,СВЦЭМ!$B$33:$B$776,L$11)+'СЕТ СН'!$F$9+СВЦЭМ!$D$10+'СЕТ СН'!$F$6-'СЕТ СН'!$F$19</f>
        <v>1094.2643173999998</v>
      </c>
      <c r="M17" s="36">
        <f>SUMIFS(СВЦЭМ!$C$33:$C$776,СВЦЭМ!$A$33:$A$776,$A17,СВЦЭМ!$B$33:$B$776,M$11)+'СЕТ СН'!$F$9+СВЦЭМ!$D$10+'СЕТ СН'!$F$6-'СЕТ СН'!$F$19</f>
        <v>1146.0994125299999</v>
      </c>
      <c r="N17" s="36">
        <f>SUMIFS(СВЦЭМ!$C$33:$C$776,СВЦЭМ!$A$33:$A$776,$A17,СВЦЭМ!$B$33:$B$776,N$11)+'СЕТ СН'!$F$9+СВЦЭМ!$D$10+'СЕТ СН'!$F$6-'СЕТ СН'!$F$19</f>
        <v>1199.78161858</v>
      </c>
      <c r="O17" s="36">
        <f>SUMIFS(СВЦЭМ!$C$33:$C$776,СВЦЭМ!$A$33:$A$776,$A17,СВЦЭМ!$B$33:$B$776,O$11)+'СЕТ СН'!$F$9+СВЦЭМ!$D$10+'СЕТ СН'!$F$6-'СЕТ СН'!$F$19</f>
        <v>1226.4614006699999</v>
      </c>
      <c r="P17" s="36">
        <f>SUMIFS(СВЦЭМ!$C$33:$C$776,СВЦЭМ!$A$33:$A$776,$A17,СВЦЭМ!$B$33:$B$776,P$11)+'СЕТ СН'!$F$9+СВЦЭМ!$D$10+'СЕТ СН'!$F$6-'СЕТ СН'!$F$19</f>
        <v>1241.4874217399999</v>
      </c>
      <c r="Q17" s="36">
        <f>SUMIFS(СВЦЭМ!$C$33:$C$776,СВЦЭМ!$A$33:$A$776,$A17,СВЦЭМ!$B$33:$B$776,Q$11)+'СЕТ СН'!$F$9+СВЦЭМ!$D$10+'СЕТ СН'!$F$6-'СЕТ СН'!$F$19</f>
        <v>1243.9509511499998</v>
      </c>
      <c r="R17" s="36">
        <f>SUMIFS(СВЦЭМ!$C$33:$C$776,СВЦЭМ!$A$33:$A$776,$A17,СВЦЭМ!$B$33:$B$776,R$11)+'СЕТ СН'!$F$9+СВЦЭМ!$D$10+'СЕТ СН'!$F$6-'СЕТ СН'!$F$19</f>
        <v>1205.2257198</v>
      </c>
      <c r="S17" s="36">
        <f>SUMIFS(СВЦЭМ!$C$33:$C$776,СВЦЭМ!$A$33:$A$776,$A17,СВЦЭМ!$B$33:$B$776,S$11)+'СЕТ СН'!$F$9+СВЦЭМ!$D$10+'СЕТ СН'!$F$6-'СЕТ СН'!$F$19</f>
        <v>1146.81913399</v>
      </c>
      <c r="T17" s="36">
        <f>SUMIFS(СВЦЭМ!$C$33:$C$776,СВЦЭМ!$A$33:$A$776,$A17,СВЦЭМ!$B$33:$B$776,T$11)+'СЕТ СН'!$F$9+СВЦЭМ!$D$10+'СЕТ СН'!$F$6-'СЕТ СН'!$F$19</f>
        <v>1112.32747862</v>
      </c>
      <c r="U17" s="36">
        <f>SUMIFS(СВЦЭМ!$C$33:$C$776,СВЦЭМ!$A$33:$A$776,$A17,СВЦЭМ!$B$33:$B$776,U$11)+'СЕТ СН'!$F$9+СВЦЭМ!$D$10+'СЕТ СН'!$F$6-'СЕТ СН'!$F$19</f>
        <v>1062.20025646</v>
      </c>
      <c r="V17" s="36">
        <f>SUMIFS(СВЦЭМ!$C$33:$C$776,СВЦЭМ!$A$33:$A$776,$A17,СВЦЭМ!$B$33:$B$776,V$11)+'СЕТ СН'!$F$9+СВЦЭМ!$D$10+'СЕТ СН'!$F$6-'СЕТ СН'!$F$19</f>
        <v>1060.2214779399999</v>
      </c>
      <c r="W17" s="36">
        <f>SUMIFS(СВЦЭМ!$C$33:$C$776,СВЦЭМ!$A$33:$A$776,$A17,СВЦЭМ!$B$33:$B$776,W$11)+'СЕТ СН'!$F$9+СВЦЭМ!$D$10+'СЕТ СН'!$F$6-'СЕТ СН'!$F$19</f>
        <v>1041.5368168499999</v>
      </c>
      <c r="X17" s="36">
        <f>SUMIFS(СВЦЭМ!$C$33:$C$776,СВЦЭМ!$A$33:$A$776,$A17,СВЦЭМ!$B$33:$B$776,X$11)+'СЕТ СН'!$F$9+СВЦЭМ!$D$10+'СЕТ СН'!$F$6-'СЕТ СН'!$F$19</f>
        <v>1082.7517686399999</v>
      </c>
      <c r="Y17" s="36">
        <f>SUMIFS(СВЦЭМ!$C$33:$C$776,СВЦЭМ!$A$33:$A$776,$A17,СВЦЭМ!$B$33:$B$776,Y$11)+'СЕТ СН'!$F$9+СВЦЭМ!$D$10+'СЕТ СН'!$F$6-'СЕТ СН'!$F$19</f>
        <v>1126.2256603399999</v>
      </c>
    </row>
    <row r="18" spans="1:25" ht="15.75" x14ac:dyDescent="0.2">
      <c r="A18" s="35">
        <f t="shared" si="0"/>
        <v>43531</v>
      </c>
      <c r="B18" s="36">
        <f>SUMIFS(СВЦЭМ!$C$33:$C$776,СВЦЭМ!$A$33:$A$776,$A18,СВЦЭМ!$B$33:$B$776,B$11)+'СЕТ СН'!$F$9+СВЦЭМ!$D$10+'СЕТ СН'!$F$6-'СЕТ СН'!$F$19</f>
        <v>1184.6784071</v>
      </c>
      <c r="C18" s="36">
        <f>SUMIFS(СВЦЭМ!$C$33:$C$776,СВЦЭМ!$A$33:$A$776,$A18,СВЦЭМ!$B$33:$B$776,C$11)+'СЕТ СН'!$F$9+СВЦЭМ!$D$10+'СЕТ СН'!$F$6-'СЕТ СН'!$F$19</f>
        <v>1208.5782995899999</v>
      </c>
      <c r="D18" s="36">
        <f>SUMIFS(СВЦЭМ!$C$33:$C$776,СВЦЭМ!$A$33:$A$776,$A18,СВЦЭМ!$B$33:$B$776,D$11)+'СЕТ СН'!$F$9+СВЦЭМ!$D$10+'СЕТ СН'!$F$6-'СЕТ СН'!$F$19</f>
        <v>1191.29731036</v>
      </c>
      <c r="E18" s="36">
        <f>SUMIFS(СВЦЭМ!$C$33:$C$776,СВЦЭМ!$A$33:$A$776,$A18,СВЦЭМ!$B$33:$B$776,E$11)+'СЕТ СН'!$F$9+СВЦЭМ!$D$10+'СЕТ СН'!$F$6-'СЕТ СН'!$F$19</f>
        <v>1193.5408963599998</v>
      </c>
      <c r="F18" s="36">
        <f>SUMIFS(СВЦЭМ!$C$33:$C$776,СВЦЭМ!$A$33:$A$776,$A18,СВЦЭМ!$B$33:$B$776,F$11)+'СЕТ СН'!$F$9+СВЦЭМ!$D$10+'СЕТ СН'!$F$6-'СЕТ СН'!$F$19</f>
        <v>1196.6005514599999</v>
      </c>
      <c r="G18" s="36">
        <f>SUMIFS(СВЦЭМ!$C$33:$C$776,СВЦЭМ!$A$33:$A$776,$A18,СВЦЭМ!$B$33:$B$776,G$11)+'СЕТ СН'!$F$9+СВЦЭМ!$D$10+'СЕТ СН'!$F$6-'СЕТ СН'!$F$19</f>
        <v>1189.51126578</v>
      </c>
      <c r="H18" s="36">
        <f>SUMIFS(СВЦЭМ!$C$33:$C$776,СВЦЭМ!$A$33:$A$776,$A18,СВЦЭМ!$B$33:$B$776,H$11)+'СЕТ СН'!$F$9+СВЦЭМ!$D$10+'СЕТ СН'!$F$6-'СЕТ СН'!$F$19</f>
        <v>1145.6679278699999</v>
      </c>
      <c r="I18" s="36">
        <f>SUMIFS(СВЦЭМ!$C$33:$C$776,СВЦЭМ!$A$33:$A$776,$A18,СВЦЭМ!$B$33:$B$776,I$11)+'СЕТ СН'!$F$9+СВЦЭМ!$D$10+'СЕТ СН'!$F$6-'СЕТ СН'!$F$19</f>
        <v>1109.3321043899998</v>
      </c>
      <c r="J18" s="36">
        <f>SUMIFS(СВЦЭМ!$C$33:$C$776,СВЦЭМ!$A$33:$A$776,$A18,СВЦЭМ!$B$33:$B$776,J$11)+'СЕТ СН'!$F$9+СВЦЭМ!$D$10+'СЕТ СН'!$F$6-'СЕТ СН'!$F$19</f>
        <v>1062.09031501</v>
      </c>
      <c r="K18" s="36">
        <f>SUMIFS(СВЦЭМ!$C$33:$C$776,СВЦЭМ!$A$33:$A$776,$A18,СВЦЭМ!$B$33:$B$776,K$11)+'СЕТ СН'!$F$9+СВЦЭМ!$D$10+'СЕТ СН'!$F$6-'СЕТ СН'!$F$19</f>
        <v>1043.15306504</v>
      </c>
      <c r="L18" s="36">
        <f>SUMIFS(СВЦЭМ!$C$33:$C$776,СВЦЭМ!$A$33:$A$776,$A18,СВЦЭМ!$B$33:$B$776,L$11)+'СЕТ СН'!$F$9+СВЦЭМ!$D$10+'СЕТ СН'!$F$6-'СЕТ СН'!$F$19</f>
        <v>1044.84968899</v>
      </c>
      <c r="M18" s="36">
        <f>SUMIFS(СВЦЭМ!$C$33:$C$776,СВЦЭМ!$A$33:$A$776,$A18,СВЦЭМ!$B$33:$B$776,M$11)+'СЕТ СН'!$F$9+СВЦЭМ!$D$10+'СЕТ СН'!$F$6-'СЕТ СН'!$F$19</f>
        <v>1083.3749587899999</v>
      </c>
      <c r="N18" s="36">
        <f>SUMIFS(СВЦЭМ!$C$33:$C$776,СВЦЭМ!$A$33:$A$776,$A18,СВЦЭМ!$B$33:$B$776,N$11)+'СЕТ СН'!$F$9+СВЦЭМ!$D$10+'СЕТ СН'!$F$6-'СЕТ СН'!$F$19</f>
        <v>1140.94286887</v>
      </c>
      <c r="O18" s="36">
        <f>SUMIFS(СВЦЭМ!$C$33:$C$776,СВЦЭМ!$A$33:$A$776,$A18,СВЦЭМ!$B$33:$B$776,O$11)+'СЕТ СН'!$F$9+СВЦЭМ!$D$10+'СЕТ СН'!$F$6-'СЕТ СН'!$F$19</f>
        <v>1148.30345369</v>
      </c>
      <c r="P18" s="36">
        <f>SUMIFS(СВЦЭМ!$C$33:$C$776,СВЦЭМ!$A$33:$A$776,$A18,СВЦЭМ!$B$33:$B$776,P$11)+'СЕТ СН'!$F$9+СВЦЭМ!$D$10+'СЕТ СН'!$F$6-'СЕТ СН'!$F$19</f>
        <v>1164.0625983799998</v>
      </c>
      <c r="Q18" s="36">
        <f>SUMIFS(СВЦЭМ!$C$33:$C$776,СВЦЭМ!$A$33:$A$776,$A18,СВЦЭМ!$B$33:$B$776,Q$11)+'СЕТ СН'!$F$9+СВЦЭМ!$D$10+'СЕТ СН'!$F$6-'СЕТ СН'!$F$19</f>
        <v>1166.1045144299999</v>
      </c>
      <c r="R18" s="36">
        <f>SUMIFS(СВЦЭМ!$C$33:$C$776,СВЦЭМ!$A$33:$A$776,$A18,СВЦЭМ!$B$33:$B$776,R$11)+'СЕТ СН'!$F$9+СВЦЭМ!$D$10+'СЕТ СН'!$F$6-'СЕТ СН'!$F$19</f>
        <v>1140.56247321</v>
      </c>
      <c r="S18" s="36">
        <f>SUMIFS(СВЦЭМ!$C$33:$C$776,СВЦЭМ!$A$33:$A$776,$A18,СВЦЭМ!$B$33:$B$776,S$11)+'СЕТ СН'!$F$9+СВЦЭМ!$D$10+'СЕТ СН'!$F$6-'СЕТ СН'!$F$19</f>
        <v>1106.1837124799999</v>
      </c>
      <c r="T18" s="36">
        <f>SUMIFS(СВЦЭМ!$C$33:$C$776,СВЦЭМ!$A$33:$A$776,$A18,СВЦЭМ!$B$33:$B$776,T$11)+'СЕТ СН'!$F$9+СВЦЭМ!$D$10+'СЕТ СН'!$F$6-'СЕТ СН'!$F$19</f>
        <v>1054.2429430099999</v>
      </c>
      <c r="U18" s="36">
        <f>SUMIFS(СВЦЭМ!$C$33:$C$776,СВЦЭМ!$A$33:$A$776,$A18,СВЦЭМ!$B$33:$B$776,U$11)+'СЕТ СН'!$F$9+СВЦЭМ!$D$10+'СЕТ СН'!$F$6-'СЕТ СН'!$F$19</f>
        <v>1040.7281507600001</v>
      </c>
      <c r="V18" s="36">
        <f>SUMIFS(СВЦЭМ!$C$33:$C$776,СВЦЭМ!$A$33:$A$776,$A18,СВЦЭМ!$B$33:$B$776,V$11)+'СЕТ СН'!$F$9+СВЦЭМ!$D$10+'СЕТ СН'!$F$6-'СЕТ СН'!$F$19</f>
        <v>1038.1618670799999</v>
      </c>
      <c r="W18" s="36">
        <f>SUMIFS(СВЦЭМ!$C$33:$C$776,СВЦЭМ!$A$33:$A$776,$A18,СВЦЭМ!$B$33:$B$776,W$11)+'СЕТ СН'!$F$9+СВЦЭМ!$D$10+'СЕТ СН'!$F$6-'СЕТ СН'!$F$19</f>
        <v>1034.4726309</v>
      </c>
      <c r="X18" s="36">
        <f>SUMIFS(СВЦЭМ!$C$33:$C$776,СВЦЭМ!$A$33:$A$776,$A18,СВЦЭМ!$B$33:$B$776,X$11)+'СЕТ СН'!$F$9+СВЦЭМ!$D$10+'СЕТ СН'!$F$6-'СЕТ СН'!$F$19</f>
        <v>1083.20281505</v>
      </c>
      <c r="Y18" s="36">
        <f>SUMIFS(СВЦЭМ!$C$33:$C$776,СВЦЭМ!$A$33:$A$776,$A18,СВЦЭМ!$B$33:$B$776,Y$11)+'СЕТ СН'!$F$9+СВЦЭМ!$D$10+'СЕТ СН'!$F$6-'СЕТ СН'!$F$19</f>
        <v>1144.47764295</v>
      </c>
    </row>
    <row r="19" spans="1:25" ht="15.75" x14ac:dyDescent="0.2">
      <c r="A19" s="35">
        <f t="shared" si="0"/>
        <v>43532</v>
      </c>
      <c r="B19" s="36">
        <f>SUMIFS(СВЦЭМ!$C$33:$C$776,СВЦЭМ!$A$33:$A$776,$A19,СВЦЭМ!$B$33:$B$776,B$11)+'СЕТ СН'!$F$9+СВЦЭМ!$D$10+'СЕТ СН'!$F$6-'СЕТ СН'!$F$19</f>
        <v>1214.5111545499999</v>
      </c>
      <c r="C19" s="36">
        <f>SUMIFS(СВЦЭМ!$C$33:$C$776,СВЦЭМ!$A$33:$A$776,$A19,СВЦЭМ!$B$33:$B$776,C$11)+'СЕТ СН'!$F$9+СВЦЭМ!$D$10+'СЕТ СН'!$F$6-'СЕТ СН'!$F$19</f>
        <v>1240.3900297399998</v>
      </c>
      <c r="D19" s="36">
        <f>SUMIFS(СВЦЭМ!$C$33:$C$776,СВЦЭМ!$A$33:$A$776,$A19,СВЦЭМ!$B$33:$B$776,D$11)+'СЕТ СН'!$F$9+СВЦЭМ!$D$10+'СЕТ СН'!$F$6-'СЕТ СН'!$F$19</f>
        <v>1258.4321727099998</v>
      </c>
      <c r="E19" s="36">
        <f>SUMIFS(СВЦЭМ!$C$33:$C$776,СВЦЭМ!$A$33:$A$776,$A19,СВЦЭМ!$B$33:$B$776,E$11)+'СЕТ СН'!$F$9+СВЦЭМ!$D$10+'СЕТ СН'!$F$6-'СЕТ СН'!$F$19</f>
        <v>1273.6522332</v>
      </c>
      <c r="F19" s="36">
        <f>SUMIFS(СВЦЭМ!$C$33:$C$776,СВЦЭМ!$A$33:$A$776,$A19,СВЦЭМ!$B$33:$B$776,F$11)+'СЕТ СН'!$F$9+СВЦЭМ!$D$10+'СЕТ СН'!$F$6-'СЕТ СН'!$F$19</f>
        <v>1270.0568016799998</v>
      </c>
      <c r="G19" s="36">
        <f>SUMIFS(СВЦЭМ!$C$33:$C$776,СВЦЭМ!$A$33:$A$776,$A19,СВЦЭМ!$B$33:$B$776,G$11)+'СЕТ СН'!$F$9+СВЦЭМ!$D$10+'СЕТ СН'!$F$6-'СЕТ СН'!$F$19</f>
        <v>1277.0622605999999</v>
      </c>
      <c r="H19" s="36">
        <f>SUMIFS(СВЦЭМ!$C$33:$C$776,СВЦЭМ!$A$33:$A$776,$A19,СВЦЭМ!$B$33:$B$776,H$11)+'СЕТ СН'!$F$9+СВЦЭМ!$D$10+'СЕТ СН'!$F$6-'СЕТ СН'!$F$19</f>
        <v>1244.3129148599999</v>
      </c>
      <c r="I19" s="36">
        <f>SUMIFS(СВЦЭМ!$C$33:$C$776,СВЦЭМ!$A$33:$A$776,$A19,СВЦЭМ!$B$33:$B$776,I$11)+'СЕТ СН'!$F$9+СВЦЭМ!$D$10+'СЕТ СН'!$F$6-'СЕТ СН'!$F$19</f>
        <v>1147.76485209</v>
      </c>
      <c r="J19" s="36">
        <f>SUMIFS(СВЦЭМ!$C$33:$C$776,СВЦЭМ!$A$33:$A$776,$A19,СВЦЭМ!$B$33:$B$776,J$11)+'СЕТ СН'!$F$9+СВЦЭМ!$D$10+'СЕТ СН'!$F$6-'СЕТ СН'!$F$19</f>
        <v>1072.4968798499999</v>
      </c>
      <c r="K19" s="36">
        <f>SUMIFS(СВЦЭМ!$C$33:$C$776,СВЦЭМ!$A$33:$A$776,$A19,СВЦЭМ!$B$33:$B$776,K$11)+'СЕТ СН'!$F$9+СВЦЭМ!$D$10+'СЕТ СН'!$F$6-'СЕТ СН'!$F$19</f>
        <v>1022.23033694</v>
      </c>
      <c r="L19" s="36">
        <f>SUMIFS(СВЦЭМ!$C$33:$C$776,СВЦЭМ!$A$33:$A$776,$A19,СВЦЭМ!$B$33:$B$776,L$11)+'СЕТ СН'!$F$9+СВЦЭМ!$D$10+'СЕТ СН'!$F$6-'СЕТ СН'!$F$19</f>
        <v>1023.4248571400001</v>
      </c>
      <c r="M19" s="36">
        <f>SUMIFS(СВЦЭМ!$C$33:$C$776,СВЦЭМ!$A$33:$A$776,$A19,СВЦЭМ!$B$33:$B$776,M$11)+'СЕТ СН'!$F$9+СВЦЭМ!$D$10+'СЕТ СН'!$F$6-'СЕТ СН'!$F$19</f>
        <v>1039.4189617</v>
      </c>
      <c r="N19" s="36">
        <f>SUMIFS(СВЦЭМ!$C$33:$C$776,СВЦЭМ!$A$33:$A$776,$A19,СВЦЭМ!$B$33:$B$776,N$11)+'СЕТ СН'!$F$9+СВЦЭМ!$D$10+'СЕТ СН'!$F$6-'СЕТ СН'!$F$19</f>
        <v>1115.3257683699999</v>
      </c>
      <c r="O19" s="36">
        <f>SUMIFS(СВЦЭМ!$C$33:$C$776,СВЦЭМ!$A$33:$A$776,$A19,СВЦЭМ!$B$33:$B$776,O$11)+'СЕТ СН'!$F$9+СВЦЭМ!$D$10+'СЕТ СН'!$F$6-'СЕТ СН'!$F$19</f>
        <v>1113.7553359699998</v>
      </c>
      <c r="P19" s="36">
        <f>SUMIFS(СВЦЭМ!$C$33:$C$776,СВЦЭМ!$A$33:$A$776,$A19,СВЦЭМ!$B$33:$B$776,P$11)+'СЕТ СН'!$F$9+СВЦЭМ!$D$10+'СЕТ СН'!$F$6-'СЕТ СН'!$F$19</f>
        <v>1129.0075101800001</v>
      </c>
      <c r="Q19" s="36">
        <f>SUMIFS(СВЦЭМ!$C$33:$C$776,СВЦЭМ!$A$33:$A$776,$A19,СВЦЭМ!$B$33:$B$776,Q$11)+'СЕТ СН'!$F$9+СВЦЭМ!$D$10+'СЕТ СН'!$F$6-'СЕТ СН'!$F$19</f>
        <v>1138.7004447699999</v>
      </c>
      <c r="R19" s="36">
        <f>SUMIFS(СВЦЭМ!$C$33:$C$776,СВЦЭМ!$A$33:$A$776,$A19,СВЦЭМ!$B$33:$B$776,R$11)+'СЕТ СН'!$F$9+СВЦЭМ!$D$10+'СЕТ СН'!$F$6-'СЕТ СН'!$F$19</f>
        <v>1103.2014832399998</v>
      </c>
      <c r="S19" s="36">
        <f>SUMIFS(СВЦЭМ!$C$33:$C$776,СВЦЭМ!$A$33:$A$776,$A19,СВЦЭМ!$B$33:$B$776,S$11)+'СЕТ СН'!$F$9+СВЦЭМ!$D$10+'СЕТ СН'!$F$6-'СЕТ СН'!$F$19</f>
        <v>1051.28707304</v>
      </c>
      <c r="T19" s="36">
        <f>SUMIFS(СВЦЭМ!$C$33:$C$776,СВЦЭМ!$A$33:$A$776,$A19,СВЦЭМ!$B$33:$B$776,T$11)+'СЕТ СН'!$F$9+СВЦЭМ!$D$10+'СЕТ СН'!$F$6-'СЕТ СН'!$F$19</f>
        <v>1028.1772325300001</v>
      </c>
      <c r="U19" s="36">
        <f>SUMIFS(СВЦЭМ!$C$33:$C$776,СВЦЭМ!$A$33:$A$776,$A19,СВЦЭМ!$B$33:$B$776,U$11)+'СЕТ СН'!$F$9+СВЦЭМ!$D$10+'СЕТ СН'!$F$6-'СЕТ СН'!$F$19</f>
        <v>1010.9120611100001</v>
      </c>
      <c r="V19" s="36">
        <f>SUMIFS(СВЦЭМ!$C$33:$C$776,СВЦЭМ!$A$33:$A$776,$A19,СВЦЭМ!$B$33:$B$776,V$11)+'СЕТ СН'!$F$9+СВЦЭМ!$D$10+'СЕТ СН'!$F$6-'СЕТ СН'!$F$19</f>
        <v>1018.1131878</v>
      </c>
      <c r="W19" s="36">
        <f>SUMIFS(СВЦЭМ!$C$33:$C$776,СВЦЭМ!$A$33:$A$776,$A19,СВЦЭМ!$B$33:$B$776,W$11)+'СЕТ СН'!$F$9+СВЦЭМ!$D$10+'СЕТ СН'!$F$6-'СЕТ СН'!$F$19</f>
        <v>994.26962816000002</v>
      </c>
      <c r="X19" s="36">
        <f>SUMIFS(СВЦЭМ!$C$33:$C$776,СВЦЭМ!$A$33:$A$776,$A19,СВЦЭМ!$B$33:$B$776,X$11)+'СЕТ СН'!$F$9+СВЦЭМ!$D$10+'СЕТ СН'!$F$6-'СЕТ СН'!$F$19</f>
        <v>1045.0943720400001</v>
      </c>
      <c r="Y19" s="36">
        <f>SUMIFS(СВЦЭМ!$C$33:$C$776,СВЦЭМ!$A$33:$A$776,$A19,СВЦЭМ!$B$33:$B$776,Y$11)+'СЕТ СН'!$F$9+СВЦЭМ!$D$10+'СЕТ СН'!$F$6-'СЕТ СН'!$F$19</f>
        <v>1103.1666977899999</v>
      </c>
    </row>
    <row r="20" spans="1:25" ht="15.75" x14ac:dyDescent="0.2">
      <c r="A20" s="35">
        <f t="shared" si="0"/>
        <v>43533</v>
      </c>
      <c r="B20" s="36">
        <f>SUMIFS(СВЦЭМ!$C$33:$C$776,СВЦЭМ!$A$33:$A$776,$A20,СВЦЭМ!$B$33:$B$776,B$11)+'СЕТ СН'!$F$9+СВЦЭМ!$D$10+'СЕТ СН'!$F$6-'СЕТ СН'!$F$19</f>
        <v>1141.3151529199999</v>
      </c>
      <c r="C20" s="36">
        <f>SUMIFS(СВЦЭМ!$C$33:$C$776,СВЦЭМ!$A$33:$A$776,$A20,СВЦЭМ!$B$33:$B$776,C$11)+'СЕТ СН'!$F$9+СВЦЭМ!$D$10+'СЕТ СН'!$F$6-'СЕТ СН'!$F$19</f>
        <v>1175.63811472</v>
      </c>
      <c r="D20" s="36">
        <f>SUMIFS(СВЦЭМ!$C$33:$C$776,СВЦЭМ!$A$33:$A$776,$A20,СВЦЭМ!$B$33:$B$776,D$11)+'СЕТ СН'!$F$9+СВЦЭМ!$D$10+'СЕТ СН'!$F$6-'СЕТ СН'!$F$19</f>
        <v>1207.3657954799999</v>
      </c>
      <c r="E20" s="36">
        <f>SUMIFS(СВЦЭМ!$C$33:$C$776,СВЦЭМ!$A$33:$A$776,$A20,СВЦЭМ!$B$33:$B$776,E$11)+'СЕТ СН'!$F$9+СВЦЭМ!$D$10+'СЕТ СН'!$F$6-'СЕТ СН'!$F$19</f>
        <v>1196.64763152</v>
      </c>
      <c r="F20" s="36">
        <f>SUMIFS(СВЦЭМ!$C$33:$C$776,СВЦЭМ!$A$33:$A$776,$A20,СВЦЭМ!$B$33:$B$776,F$11)+'СЕТ СН'!$F$9+СВЦЭМ!$D$10+'СЕТ СН'!$F$6-'СЕТ СН'!$F$19</f>
        <v>1227.4855671</v>
      </c>
      <c r="G20" s="36">
        <f>SUMIFS(СВЦЭМ!$C$33:$C$776,СВЦЭМ!$A$33:$A$776,$A20,СВЦЭМ!$B$33:$B$776,G$11)+'СЕТ СН'!$F$9+СВЦЭМ!$D$10+'СЕТ СН'!$F$6-'СЕТ СН'!$F$19</f>
        <v>1220.4573461499999</v>
      </c>
      <c r="H20" s="36">
        <f>SUMIFS(СВЦЭМ!$C$33:$C$776,СВЦЭМ!$A$33:$A$776,$A20,СВЦЭМ!$B$33:$B$776,H$11)+'СЕТ СН'!$F$9+СВЦЭМ!$D$10+'СЕТ СН'!$F$6-'СЕТ СН'!$F$19</f>
        <v>1216.8055540299999</v>
      </c>
      <c r="I20" s="36">
        <f>SUMIFS(СВЦЭМ!$C$33:$C$776,СВЦЭМ!$A$33:$A$776,$A20,СВЦЭМ!$B$33:$B$776,I$11)+'СЕТ СН'!$F$9+СВЦЭМ!$D$10+'СЕТ СН'!$F$6-'СЕТ СН'!$F$19</f>
        <v>1156.83245018</v>
      </c>
      <c r="J20" s="36">
        <f>SUMIFS(СВЦЭМ!$C$33:$C$776,СВЦЭМ!$A$33:$A$776,$A20,СВЦЭМ!$B$33:$B$776,J$11)+'СЕТ СН'!$F$9+СВЦЭМ!$D$10+'СЕТ СН'!$F$6-'СЕТ СН'!$F$19</f>
        <v>1069.88958196</v>
      </c>
      <c r="K20" s="36">
        <f>SUMIFS(СВЦЭМ!$C$33:$C$776,СВЦЭМ!$A$33:$A$776,$A20,СВЦЭМ!$B$33:$B$776,K$11)+'СЕТ СН'!$F$9+СВЦЭМ!$D$10+'СЕТ СН'!$F$6-'СЕТ СН'!$F$19</f>
        <v>1052.88448034</v>
      </c>
      <c r="L20" s="36">
        <f>SUMIFS(СВЦЭМ!$C$33:$C$776,СВЦЭМ!$A$33:$A$776,$A20,СВЦЭМ!$B$33:$B$776,L$11)+'СЕТ СН'!$F$9+СВЦЭМ!$D$10+'СЕТ СН'!$F$6-'СЕТ СН'!$F$19</f>
        <v>1047.94371686</v>
      </c>
      <c r="M20" s="36">
        <f>SUMIFS(СВЦЭМ!$C$33:$C$776,СВЦЭМ!$A$33:$A$776,$A20,СВЦЭМ!$B$33:$B$776,M$11)+'СЕТ СН'!$F$9+СВЦЭМ!$D$10+'СЕТ СН'!$F$6-'СЕТ СН'!$F$19</f>
        <v>1078.5968693</v>
      </c>
      <c r="N20" s="36">
        <f>SUMIFS(СВЦЭМ!$C$33:$C$776,СВЦЭМ!$A$33:$A$776,$A20,СВЦЭМ!$B$33:$B$776,N$11)+'СЕТ СН'!$F$9+СВЦЭМ!$D$10+'СЕТ СН'!$F$6-'СЕТ СН'!$F$19</f>
        <v>1121.9477427699999</v>
      </c>
      <c r="O20" s="36">
        <f>SUMIFS(СВЦЭМ!$C$33:$C$776,СВЦЭМ!$A$33:$A$776,$A20,СВЦЭМ!$B$33:$B$776,O$11)+'СЕТ СН'!$F$9+СВЦЭМ!$D$10+'СЕТ СН'!$F$6-'СЕТ СН'!$F$19</f>
        <v>1140.4268540099999</v>
      </c>
      <c r="P20" s="36">
        <f>SUMIFS(СВЦЭМ!$C$33:$C$776,СВЦЭМ!$A$33:$A$776,$A20,СВЦЭМ!$B$33:$B$776,P$11)+'СЕТ СН'!$F$9+СВЦЭМ!$D$10+'СЕТ СН'!$F$6-'СЕТ СН'!$F$19</f>
        <v>1163.68004481</v>
      </c>
      <c r="Q20" s="36">
        <f>SUMIFS(СВЦЭМ!$C$33:$C$776,СВЦЭМ!$A$33:$A$776,$A20,СВЦЭМ!$B$33:$B$776,Q$11)+'СЕТ СН'!$F$9+СВЦЭМ!$D$10+'СЕТ СН'!$F$6-'СЕТ СН'!$F$19</f>
        <v>1172.61216053</v>
      </c>
      <c r="R20" s="36">
        <f>SUMIFS(СВЦЭМ!$C$33:$C$776,СВЦЭМ!$A$33:$A$776,$A20,СВЦЭМ!$B$33:$B$776,R$11)+'СЕТ СН'!$F$9+СВЦЭМ!$D$10+'СЕТ СН'!$F$6-'СЕТ СН'!$F$19</f>
        <v>1133.8328892799998</v>
      </c>
      <c r="S20" s="36">
        <f>SUMIFS(СВЦЭМ!$C$33:$C$776,СВЦЭМ!$A$33:$A$776,$A20,СВЦЭМ!$B$33:$B$776,S$11)+'СЕТ СН'!$F$9+СВЦЭМ!$D$10+'СЕТ СН'!$F$6-'СЕТ СН'!$F$19</f>
        <v>1070.9416330899999</v>
      </c>
      <c r="T20" s="36">
        <f>SUMIFS(СВЦЭМ!$C$33:$C$776,СВЦЭМ!$A$33:$A$776,$A20,СВЦЭМ!$B$33:$B$776,T$11)+'СЕТ СН'!$F$9+СВЦЭМ!$D$10+'СЕТ СН'!$F$6-'СЕТ СН'!$F$19</f>
        <v>1045.86339724</v>
      </c>
      <c r="U20" s="36">
        <f>SUMIFS(СВЦЭМ!$C$33:$C$776,СВЦЭМ!$A$33:$A$776,$A20,СВЦЭМ!$B$33:$B$776,U$11)+'СЕТ СН'!$F$9+СВЦЭМ!$D$10+'СЕТ СН'!$F$6-'СЕТ СН'!$F$19</f>
        <v>1022.25071124</v>
      </c>
      <c r="V20" s="36">
        <f>SUMIFS(СВЦЭМ!$C$33:$C$776,СВЦЭМ!$A$33:$A$776,$A20,СВЦЭМ!$B$33:$B$776,V$11)+'СЕТ СН'!$F$9+СВЦЭМ!$D$10+'СЕТ СН'!$F$6-'СЕТ СН'!$F$19</f>
        <v>1015.23771693</v>
      </c>
      <c r="W20" s="36">
        <f>SUMIFS(СВЦЭМ!$C$33:$C$776,СВЦЭМ!$A$33:$A$776,$A20,СВЦЭМ!$B$33:$B$776,W$11)+'СЕТ СН'!$F$9+СВЦЭМ!$D$10+'СЕТ СН'!$F$6-'СЕТ СН'!$F$19</f>
        <v>1042.5413953099999</v>
      </c>
      <c r="X20" s="36">
        <f>SUMIFS(СВЦЭМ!$C$33:$C$776,СВЦЭМ!$A$33:$A$776,$A20,СВЦЭМ!$B$33:$B$776,X$11)+'СЕТ СН'!$F$9+СВЦЭМ!$D$10+'СЕТ СН'!$F$6-'СЕТ СН'!$F$19</f>
        <v>1102.4838748</v>
      </c>
      <c r="Y20" s="36">
        <f>SUMIFS(СВЦЭМ!$C$33:$C$776,СВЦЭМ!$A$33:$A$776,$A20,СВЦЭМ!$B$33:$B$776,Y$11)+'СЕТ СН'!$F$9+СВЦЭМ!$D$10+'СЕТ СН'!$F$6-'СЕТ СН'!$F$19</f>
        <v>1120.5279004399999</v>
      </c>
    </row>
    <row r="21" spans="1:25" ht="15.75" x14ac:dyDescent="0.2">
      <c r="A21" s="35">
        <f t="shared" si="0"/>
        <v>43534</v>
      </c>
      <c r="B21" s="36">
        <f>SUMIFS(СВЦЭМ!$C$33:$C$776,СВЦЭМ!$A$33:$A$776,$A21,СВЦЭМ!$B$33:$B$776,B$11)+'СЕТ СН'!$F$9+СВЦЭМ!$D$10+'СЕТ СН'!$F$6-'СЕТ СН'!$F$19</f>
        <v>1167.87049245</v>
      </c>
      <c r="C21" s="36">
        <f>SUMIFS(СВЦЭМ!$C$33:$C$776,СВЦЭМ!$A$33:$A$776,$A21,СВЦЭМ!$B$33:$B$776,C$11)+'СЕТ СН'!$F$9+СВЦЭМ!$D$10+'СЕТ СН'!$F$6-'СЕТ СН'!$F$19</f>
        <v>1153.3529496899998</v>
      </c>
      <c r="D21" s="36">
        <f>SUMIFS(СВЦЭМ!$C$33:$C$776,СВЦЭМ!$A$33:$A$776,$A21,СВЦЭМ!$B$33:$B$776,D$11)+'СЕТ СН'!$F$9+СВЦЭМ!$D$10+'СЕТ СН'!$F$6-'СЕТ СН'!$F$19</f>
        <v>1174.50546734</v>
      </c>
      <c r="E21" s="36">
        <f>SUMIFS(СВЦЭМ!$C$33:$C$776,СВЦЭМ!$A$33:$A$776,$A21,СВЦЭМ!$B$33:$B$776,E$11)+'СЕТ СН'!$F$9+СВЦЭМ!$D$10+'СЕТ СН'!$F$6-'СЕТ СН'!$F$19</f>
        <v>1178.7648211599999</v>
      </c>
      <c r="F21" s="36">
        <f>SUMIFS(СВЦЭМ!$C$33:$C$776,СВЦЭМ!$A$33:$A$776,$A21,СВЦЭМ!$B$33:$B$776,F$11)+'СЕТ СН'!$F$9+СВЦЭМ!$D$10+'СЕТ СН'!$F$6-'СЕТ СН'!$F$19</f>
        <v>1184.1850814699999</v>
      </c>
      <c r="G21" s="36">
        <f>SUMIFS(СВЦЭМ!$C$33:$C$776,СВЦЭМ!$A$33:$A$776,$A21,СВЦЭМ!$B$33:$B$776,G$11)+'СЕТ СН'!$F$9+СВЦЭМ!$D$10+'СЕТ СН'!$F$6-'СЕТ СН'!$F$19</f>
        <v>1181.02088493</v>
      </c>
      <c r="H21" s="36">
        <f>SUMIFS(СВЦЭМ!$C$33:$C$776,СВЦЭМ!$A$33:$A$776,$A21,СВЦЭМ!$B$33:$B$776,H$11)+'СЕТ СН'!$F$9+СВЦЭМ!$D$10+'СЕТ СН'!$F$6-'СЕТ СН'!$F$19</f>
        <v>1182.7400480899998</v>
      </c>
      <c r="I21" s="36">
        <f>SUMIFS(СВЦЭМ!$C$33:$C$776,СВЦЭМ!$A$33:$A$776,$A21,СВЦЭМ!$B$33:$B$776,I$11)+'СЕТ СН'!$F$9+СВЦЭМ!$D$10+'СЕТ СН'!$F$6-'СЕТ СН'!$F$19</f>
        <v>1151.42363073</v>
      </c>
      <c r="J21" s="36">
        <f>SUMIFS(СВЦЭМ!$C$33:$C$776,СВЦЭМ!$A$33:$A$776,$A21,СВЦЭМ!$B$33:$B$776,J$11)+'СЕТ СН'!$F$9+СВЦЭМ!$D$10+'СЕТ СН'!$F$6-'СЕТ СН'!$F$19</f>
        <v>1101.8951851699999</v>
      </c>
      <c r="K21" s="36">
        <f>SUMIFS(СВЦЭМ!$C$33:$C$776,СВЦЭМ!$A$33:$A$776,$A21,СВЦЭМ!$B$33:$B$776,K$11)+'СЕТ СН'!$F$9+СВЦЭМ!$D$10+'СЕТ СН'!$F$6-'СЕТ СН'!$F$19</f>
        <v>1068.9341462499999</v>
      </c>
      <c r="L21" s="36">
        <f>SUMIFS(СВЦЭМ!$C$33:$C$776,СВЦЭМ!$A$33:$A$776,$A21,СВЦЭМ!$B$33:$B$776,L$11)+'СЕТ СН'!$F$9+СВЦЭМ!$D$10+'СЕТ СН'!$F$6-'СЕТ СН'!$F$19</f>
        <v>1053.50650393</v>
      </c>
      <c r="M21" s="36">
        <f>SUMIFS(СВЦЭМ!$C$33:$C$776,СВЦЭМ!$A$33:$A$776,$A21,СВЦЭМ!$B$33:$B$776,M$11)+'СЕТ СН'!$F$9+СВЦЭМ!$D$10+'СЕТ СН'!$F$6-'СЕТ СН'!$F$19</f>
        <v>1082.3780042799999</v>
      </c>
      <c r="N21" s="36">
        <f>SUMIFS(СВЦЭМ!$C$33:$C$776,СВЦЭМ!$A$33:$A$776,$A21,СВЦЭМ!$B$33:$B$776,N$11)+'СЕТ СН'!$F$9+СВЦЭМ!$D$10+'СЕТ СН'!$F$6-'СЕТ СН'!$F$19</f>
        <v>1140.20379802</v>
      </c>
      <c r="O21" s="36">
        <f>SUMIFS(СВЦЭМ!$C$33:$C$776,СВЦЭМ!$A$33:$A$776,$A21,СВЦЭМ!$B$33:$B$776,O$11)+'СЕТ СН'!$F$9+СВЦЭМ!$D$10+'СЕТ СН'!$F$6-'СЕТ СН'!$F$19</f>
        <v>1146.76878719</v>
      </c>
      <c r="P21" s="36">
        <f>SUMIFS(СВЦЭМ!$C$33:$C$776,СВЦЭМ!$A$33:$A$776,$A21,СВЦЭМ!$B$33:$B$776,P$11)+'СЕТ СН'!$F$9+СВЦЭМ!$D$10+'СЕТ СН'!$F$6-'СЕТ СН'!$F$19</f>
        <v>1157.3632441299999</v>
      </c>
      <c r="Q21" s="36">
        <f>SUMIFS(СВЦЭМ!$C$33:$C$776,СВЦЭМ!$A$33:$A$776,$A21,СВЦЭМ!$B$33:$B$776,Q$11)+'СЕТ СН'!$F$9+СВЦЭМ!$D$10+'СЕТ СН'!$F$6-'СЕТ СН'!$F$19</f>
        <v>1153.5527851499999</v>
      </c>
      <c r="R21" s="36">
        <f>SUMIFS(СВЦЭМ!$C$33:$C$776,СВЦЭМ!$A$33:$A$776,$A21,СВЦЭМ!$B$33:$B$776,R$11)+'СЕТ СН'!$F$9+СВЦЭМ!$D$10+'СЕТ СН'!$F$6-'СЕТ СН'!$F$19</f>
        <v>1130.3872772699999</v>
      </c>
      <c r="S21" s="36">
        <f>SUMIFS(СВЦЭМ!$C$33:$C$776,СВЦЭМ!$A$33:$A$776,$A21,СВЦЭМ!$B$33:$B$776,S$11)+'СЕТ СН'!$F$9+СВЦЭМ!$D$10+'СЕТ СН'!$F$6-'СЕТ СН'!$F$19</f>
        <v>1088.6113315800001</v>
      </c>
      <c r="T21" s="36">
        <f>SUMIFS(СВЦЭМ!$C$33:$C$776,СВЦЭМ!$A$33:$A$776,$A21,СВЦЭМ!$B$33:$B$776,T$11)+'СЕТ СН'!$F$9+СВЦЭМ!$D$10+'СЕТ СН'!$F$6-'СЕТ СН'!$F$19</f>
        <v>1062.1317057599999</v>
      </c>
      <c r="U21" s="36">
        <f>SUMIFS(СВЦЭМ!$C$33:$C$776,СВЦЭМ!$A$33:$A$776,$A21,СВЦЭМ!$B$33:$B$776,U$11)+'СЕТ СН'!$F$9+СВЦЭМ!$D$10+'СЕТ СН'!$F$6-'СЕТ СН'!$F$19</f>
        <v>1019.15435381</v>
      </c>
      <c r="V21" s="36">
        <f>SUMIFS(СВЦЭМ!$C$33:$C$776,СВЦЭМ!$A$33:$A$776,$A21,СВЦЭМ!$B$33:$B$776,V$11)+'СЕТ СН'!$F$9+СВЦЭМ!$D$10+'СЕТ СН'!$F$6-'СЕТ СН'!$F$19</f>
        <v>1001.16265934</v>
      </c>
      <c r="W21" s="36">
        <f>SUMIFS(СВЦЭМ!$C$33:$C$776,СВЦЭМ!$A$33:$A$776,$A21,СВЦЭМ!$B$33:$B$776,W$11)+'СЕТ СН'!$F$9+СВЦЭМ!$D$10+'СЕТ СН'!$F$6-'СЕТ СН'!$F$19</f>
        <v>1005.7440476100001</v>
      </c>
      <c r="X21" s="36">
        <f>SUMIFS(СВЦЭМ!$C$33:$C$776,СВЦЭМ!$A$33:$A$776,$A21,СВЦЭМ!$B$33:$B$776,X$11)+'СЕТ СН'!$F$9+СВЦЭМ!$D$10+'СЕТ СН'!$F$6-'СЕТ СН'!$F$19</f>
        <v>1062.6780711500001</v>
      </c>
      <c r="Y21" s="36">
        <f>SUMIFS(СВЦЭМ!$C$33:$C$776,СВЦЭМ!$A$33:$A$776,$A21,СВЦЭМ!$B$33:$B$776,Y$11)+'СЕТ СН'!$F$9+СВЦЭМ!$D$10+'СЕТ СН'!$F$6-'СЕТ СН'!$F$19</f>
        <v>1118.29543756</v>
      </c>
    </row>
    <row r="22" spans="1:25" ht="15.75" x14ac:dyDescent="0.2">
      <c r="A22" s="35">
        <f t="shared" si="0"/>
        <v>43535</v>
      </c>
      <c r="B22" s="36">
        <f>SUMIFS(СВЦЭМ!$C$33:$C$776,СВЦЭМ!$A$33:$A$776,$A22,СВЦЭМ!$B$33:$B$776,B$11)+'СЕТ СН'!$F$9+СВЦЭМ!$D$10+'СЕТ СН'!$F$6-'СЕТ СН'!$F$19</f>
        <v>1156.2150569099999</v>
      </c>
      <c r="C22" s="36">
        <f>SUMIFS(СВЦЭМ!$C$33:$C$776,СВЦЭМ!$A$33:$A$776,$A22,СВЦЭМ!$B$33:$B$776,C$11)+'СЕТ СН'!$F$9+СВЦЭМ!$D$10+'СЕТ СН'!$F$6-'СЕТ СН'!$F$19</f>
        <v>1162.4096513099998</v>
      </c>
      <c r="D22" s="36">
        <f>SUMIFS(СВЦЭМ!$C$33:$C$776,СВЦЭМ!$A$33:$A$776,$A22,СВЦЭМ!$B$33:$B$776,D$11)+'СЕТ СН'!$F$9+СВЦЭМ!$D$10+'СЕТ СН'!$F$6-'СЕТ СН'!$F$19</f>
        <v>1189.4063944299999</v>
      </c>
      <c r="E22" s="36">
        <f>SUMIFS(СВЦЭМ!$C$33:$C$776,СВЦЭМ!$A$33:$A$776,$A22,СВЦЭМ!$B$33:$B$776,E$11)+'СЕТ СН'!$F$9+СВЦЭМ!$D$10+'СЕТ СН'!$F$6-'СЕТ СН'!$F$19</f>
        <v>1184.96512975</v>
      </c>
      <c r="F22" s="36">
        <f>SUMIFS(СВЦЭМ!$C$33:$C$776,СВЦЭМ!$A$33:$A$776,$A22,СВЦЭМ!$B$33:$B$776,F$11)+'СЕТ СН'!$F$9+СВЦЭМ!$D$10+'СЕТ СН'!$F$6-'СЕТ СН'!$F$19</f>
        <v>1194.0181751</v>
      </c>
      <c r="G22" s="36">
        <f>SUMIFS(СВЦЭМ!$C$33:$C$776,СВЦЭМ!$A$33:$A$776,$A22,СВЦЭМ!$B$33:$B$776,G$11)+'СЕТ СН'!$F$9+СВЦЭМ!$D$10+'СЕТ СН'!$F$6-'СЕТ СН'!$F$19</f>
        <v>1201.0794599799999</v>
      </c>
      <c r="H22" s="36">
        <f>SUMIFS(СВЦЭМ!$C$33:$C$776,СВЦЭМ!$A$33:$A$776,$A22,СВЦЭМ!$B$33:$B$776,H$11)+'СЕТ СН'!$F$9+СВЦЭМ!$D$10+'СЕТ СН'!$F$6-'СЕТ СН'!$F$19</f>
        <v>1163.47482846</v>
      </c>
      <c r="I22" s="36">
        <f>SUMIFS(СВЦЭМ!$C$33:$C$776,СВЦЭМ!$A$33:$A$776,$A22,СВЦЭМ!$B$33:$B$776,I$11)+'СЕТ СН'!$F$9+СВЦЭМ!$D$10+'СЕТ СН'!$F$6-'СЕТ СН'!$F$19</f>
        <v>1156.4373479999999</v>
      </c>
      <c r="J22" s="36">
        <f>SUMIFS(СВЦЭМ!$C$33:$C$776,СВЦЭМ!$A$33:$A$776,$A22,СВЦЭМ!$B$33:$B$776,J$11)+'СЕТ СН'!$F$9+СВЦЭМ!$D$10+'СЕТ СН'!$F$6-'СЕТ СН'!$F$19</f>
        <v>1134.3890812</v>
      </c>
      <c r="K22" s="36">
        <f>SUMIFS(СВЦЭМ!$C$33:$C$776,СВЦЭМ!$A$33:$A$776,$A22,СВЦЭМ!$B$33:$B$776,K$11)+'СЕТ СН'!$F$9+СВЦЭМ!$D$10+'СЕТ СН'!$F$6-'СЕТ СН'!$F$19</f>
        <v>1074.60518</v>
      </c>
      <c r="L22" s="36">
        <f>SUMIFS(СВЦЭМ!$C$33:$C$776,СВЦЭМ!$A$33:$A$776,$A22,СВЦЭМ!$B$33:$B$776,L$11)+'СЕТ СН'!$F$9+СВЦЭМ!$D$10+'СЕТ СН'!$F$6-'СЕТ СН'!$F$19</f>
        <v>1074.2238949</v>
      </c>
      <c r="M22" s="36">
        <f>SUMIFS(СВЦЭМ!$C$33:$C$776,СВЦЭМ!$A$33:$A$776,$A22,СВЦЭМ!$B$33:$B$776,M$11)+'СЕТ СН'!$F$9+СВЦЭМ!$D$10+'СЕТ СН'!$F$6-'СЕТ СН'!$F$19</f>
        <v>1093.25674319</v>
      </c>
      <c r="N22" s="36">
        <f>SUMIFS(СВЦЭМ!$C$33:$C$776,СВЦЭМ!$A$33:$A$776,$A22,СВЦЭМ!$B$33:$B$776,N$11)+'СЕТ СН'!$F$9+СВЦЭМ!$D$10+'СЕТ СН'!$F$6-'СЕТ СН'!$F$19</f>
        <v>1138.8902306499999</v>
      </c>
      <c r="O22" s="36">
        <f>SUMIFS(СВЦЭМ!$C$33:$C$776,СВЦЭМ!$A$33:$A$776,$A22,СВЦЭМ!$B$33:$B$776,O$11)+'СЕТ СН'!$F$9+СВЦЭМ!$D$10+'СЕТ СН'!$F$6-'СЕТ СН'!$F$19</f>
        <v>1149.2424671499998</v>
      </c>
      <c r="P22" s="36">
        <f>SUMIFS(СВЦЭМ!$C$33:$C$776,СВЦЭМ!$A$33:$A$776,$A22,СВЦЭМ!$B$33:$B$776,P$11)+'СЕТ СН'!$F$9+СВЦЭМ!$D$10+'СЕТ СН'!$F$6-'СЕТ СН'!$F$19</f>
        <v>1160.91289321</v>
      </c>
      <c r="Q22" s="36">
        <f>SUMIFS(СВЦЭМ!$C$33:$C$776,СВЦЭМ!$A$33:$A$776,$A22,СВЦЭМ!$B$33:$B$776,Q$11)+'СЕТ СН'!$F$9+СВЦЭМ!$D$10+'СЕТ СН'!$F$6-'СЕТ СН'!$F$19</f>
        <v>1163.65551708</v>
      </c>
      <c r="R22" s="36">
        <f>SUMIFS(СВЦЭМ!$C$33:$C$776,СВЦЭМ!$A$33:$A$776,$A22,СВЦЭМ!$B$33:$B$776,R$11)+'СЕТ СН'!$F$9+СВЦЭМ!$D$10+'СЕТ СН'!$F$6-'СЕТ СН'!$F$19</f>
        <v>1138.2677216899999</v>
      </c>
      <c r="S22" s="36">
        <f>SUMIFS(СВЦЭМ!$C$33:$C$776,СВЦЭМ!$A$33:$A$776,$A22,СВЦЭМ!$B$33:$B$776,S$11)+'СЕТ СН'!$F$9+СВЦЭМ!$D$10+'СЕТ СН'!$F$6-'СЕТ СН'!$F$19</f>
        <v>1135.78516139</v>
      </c>
      <c r="T22" s="36">
        <f>SUMIFS(СВЦЭМ!$C$33:$C$776,СВЦЭМ!$A$33:$A$776,$A22,СВЦЭМ!$B$33:$B$776,T$11)+'СЕТ СН'!$F$9+СВЦЭМ!$D$10+'СЕТ СН'!$F$6-'СЕТ СН'!$F$19</f>
        <v>1126.0399874799998</v>
      </c>
      <c r="U22" s="36">
        <f>SUMIFS(СВЦЭМ!$C$33:$C$776,СВЦЭМ!$A$33:$A$776,$A22,СВЦЭМ!$B$33:$B$776,U$11)+'СЕТ СН'!$F$9+СВЦЭМ!$D$10+'СЕТ СН'!$F$6-'СЕТ СН'!$F$19</f>
        <v>1066.79371621</v>
      </c>
      <c r="V22" s="36">
        <f>SUMIFS(СВЦЭМ!$C$33:$C$776,СВЦЭМ!$A$33:$A$776,$A22,СВЦЭМ!$B$33:$B$776,V$11)+'СЕТ СН'!$F$9+СВЦЭМ!$D$10+'СЕТ СН'!$F$6-'СЕТ СН'!$F$19</f>
        <v>1036.09556269</v>
      </c>
      <c r="W22" s="36">
        <f>SUMIFS(СВЦЭМ!$C$33:$C$776,СВЦЭМ!$A$33:$A$776,$A22,СВЦЭМ!$B$33:$B$776,W$11)+'СЕТ СН'!$F$9+СВЦЭМ!$D$10+'СЕТ СН'!$F$6-'СЕТ СН'!$F$19</f>
        <v>1033.23889424</v>
      </c>
      <c r="X22" s="36">
        <f>SUMIFS(СВЦЭМ!$C$33:$C$776,СВЦЭМ!$A$33:$A$776,$A22,СВЦЭМ!$B$33:$B$776,X$11)+'СЕТ СН'!$F$9+СВЦЭМ!$D$10+'СЕТ СН'!$F$6-'СЕТ СН'!$F$19</f>
        <v>1048.58758898</v>
      </c>
      <c r="Y22" s="36">
        <f>SUMIFS(СВЦЭМ!$C$33:$C$776,СВЦЭМ!$A$33:$A$776,$A22,СВЦЭМ!$B$33:$B$776,Y$11)+'СЕТ СН'!$F$9+СВЦЭМ!$D$10+'СЕТ СН'!$F$6-'СЕТ СН'!$F$19</f>
        <v>1096.8225400099998</v>
      </c>
    </row>
    <row r="23" spans="1:25" ht="15.75" x14ac:dyDescent="0.2">
      <c r="A23" s="35">
        <f t="shared" si="0"/>
        <v>43536</v>
      </c>
      <c r="B23" s="36">
        <f>SUMIFS(СВЦЭМ!$C$33:$C$776,СВЦЭМ!$A$33:$A$776,$A23,СВЦЭМ!$B$33:$B$776,B$11)+'СЕТ СН'!$F$9+СВЦЭМ!$D$10+'СЕТ СН'!$F$6-'СЕТ СН'!$F$19</f>
        <v>1193.4866889599998</v>
      </c>
      <c r="C23" s="36">
        <f>SUMIFS(СВЦЭМ!$C$33:$C$776,СВЦЭМ!$A$33:$A$776,$A23,СВЦЭМ!$B$33:$B$776,C$11)+'СЕТ СН'!$F$9+СВЦЭМ!$D$10+'СЕТ СН'!$F$6-'СЕТ СН'!$F$19</f>
        <v>1195.0078009599999</v>
      </c>
      <c r="D23" s="36">
        <f>SUMIFS(СВЦЭМ!$C$33:$C$776,СВЦЭМ!$A$33:$A$776,$A23,СВЦЭМ!$B$33:$B$776,D$11)+'СЕТ СН'!$F$9+СВЦЭМ!$D$10+'СЕТ СН'!$F$6-'СЕТ СН'!$F$19</f>
        <v>1209.92123455</v>
      </c>
      <c r="E23" s="36">
        <f>SUMIFS(СВЦЭМ!$C$33:$C$776,СВЦЭМ!$A$33:$A$776,$A23,СВЦЭМ!$B$33:$B$776,E$11)+'СЕТ СН'!$F$9+СВЦЭМ!$D$10+'СЕТ СН'!$F$6-'СЕТ СН'!$F$19</f>
        <v>1223.8802084599999</v>
      </c>
      <c r="F23" s="36">
        <f>SUMIFS(СВЦЭМ!$C$33:$C$776,СВЦЭМ!$A$33:$A$776,$A23,СВЦЭМ!$B$33:$B$776,F$11)+'СЕТ СН'!$F$9+СВЦЭМ!$D$10+'СЕТ СН'!$F$6-'СЕТ СН'!$F$19</f>
        <v>1223.2948061299999</v>
      </c>
      <c r="G23" s="36">
        <f>SUMIFS(СВЦЭМ!$C$33:$C$776,СВЦЭМ!$A$33:$A$776,$A23,СВЦЭМ!$B$33:$B$776,G$11)+'СЕТ СН'!$F$9+СВЦЭМ!$D$10+'СЕТ СН'!$F$6-'СЕТ СН'!$F$19</f>
        <v>1203.2130376299999</v>
      </c>
      <c r="H23" s="36">
        <f>SUMIFS(СВЦЭМ!$C$33:$C$776,СВЦЭМ!$A$33:$A$776,$A23,СВЦЭМ!$B$33:$B$776,H$11)+'СЕТ СН'!$F$9+СВЦЭМ!$D$10+'СЕТ СН'!$F$6-'СЕТ СН'!$F$19</f>
        <v>1169.7964535399999</v>
      </c>
      <c r="I23" s="36">
        <f>SUMIFS(СВЦЭМ!$C$33:$C$776,СВЦЭМ!$A$33:$A$776,$A23,СВЦЭМ!$B$33:$B$776,I$11)+'СЕТ СН'!$F$9+СВЦЭМ!$D$10+'СЕТ СН'!$F$6-'СЕТ СН'!$F$19</f>
        <v>1127.0838537799998</v>
      </c>
      <c r="J23" s="36">
        <f>SUMIFS(СВЦЭМ!$C$33:$C$776,СВЦЭМ!$A$33:$A$776,$A23,СВЦЭМ!$B$33:$B$776,J$11)+'СЕТ СН'!$F$9+СВЦЭМ!$D$10+'СЕТ СН'!$F$6-'СЕТ СН'!$F$19</f>
        <v>1066.6285447400001</v>
      </c>
      <c r="K23" s="36">
        <f>SUMIFS(СВЦЭМ!$C$33:$C$776,СВЦЭМ!$A$33:$A$776,$A23,СВЦЭМ!$B$33:$B$776,K$11)+'СЕТ СН'!$F$9+СВЦЭМ!$D$10+'СЕТ СН'!$F$6-'СЕТ СН'!$F$19</f>
        <v>1046.76310317</v>
      </c>
      <c r="L23" s="36">
        <f>SUMIFS(СВЦЭМ!$C$33:$C$776,СВЦЭМ!$A$33:$A$776,$A23,СВЦЭМ!$B$33:$B$776,L$11)+'СЕТ СН'!$F$9+СВЦЭМ!$D$10+'СЕТ СН'!$F$6-'СЕТ СН'!$F$19</f>
        <v>1041.50158098</v>
      </c>
      <c r="M23" s="36">
        <f>SUMIFS(СВЦЭМ!$C$33:$C$776,СВЦЭМ!$A$33:$A$776,$A23,СВЦЭМ!$B$33:$B$776,M$11)+'СЕТ СН'!$F$9+СВЦЭМ!$D$10+'СЕТ СН'!$F$6-'СЕТ СН'!$F$19</f>
        <v>1069.8290156400001</v>
      </c>
      <c r="N23" s="36">
        <f>SUMIFS(СВЦЭМ!$C$33:$C$776,СВЦЭМ!$A$33:$A$776,$A23,СВЦЭМ!$B$33:$B$776,N$11)+'СЕТ СН'!$F$9+СВЦЭМ!$D$10+'СЕТ СН'!$F$6-'СЕТ СН'!$F$19</f>
        <v>1096.5645414499998</v>
      </c>
      <c r="O23" s="36">
        <f>SUMIFS(СВЦЭМ!$C$33:$C$776,СВЦЭМ!$A$33:$A$776,$A23,СВЦЭМ!$B$33:$B$776,O$11)+'СЕТ СН'!$F$9+СВЦЭМ!$D$10+'СЕТ СН'!$F$6-'СЕТ СН'!$F$19</f>
        <v>1132.96891239</v>
      </c>
      <c r="P23" s="36">
        <f>SUMIFS(СВЦЭМ!$C$33:$C$776,СВЦЭМ!$A$33:$A$776,$A23,СВЦЭМ!$B$33:$B$776,P$11)+'СЕТ СН'!$F$9+СВЦЭМ!$D$10+'СЕТ СН'!$F$6-'СЕТ СН'!$F$19</f>
        <v>1125.5229007799999</v>
      </c>
      <c r="Q23" s="36">
        <f>SUMIFS(СВЦЭМ!$C$33:$C$776,СВЦЭМ!$A$33:$A$776,$A23,СВЦЭМ!$B$33:$B$776,Q$11)+'СЕТ СН'!$F$9+СВЦЭМ!$D$10+'СЕТ СН'!$F$6-'СЕТ СН'!$F$19</f>
        <v>1113.6846671399999</v>
      </c>
      <c r="R23" s="36">
        <f>SUMIFS(СВЦЭМ!$C$33:$C$776,СВЦЭМ!$A$33:$A$776,$A23,СВЦЭМ!$B$33:$B$776,R$11)+'СЕТ СН'!$F$9+СВЦЭМ!$D$10+'СЕТ СН'!$F$6-'СЕТ СН'!$F$19</f>
        <v>1094.06025138</v>
      </c>
      <c r="S23" s="36">
        <f>SUMIFS(СВЦЭМ!$C$33:$C$776,СВЦЭМ!$A$33:$A$776,$A23,СВЦЭМ!$B$33:$B$776,S$11)+'СЕТ СН'!$F$9+СВЦЭМ!$D$10+'СЕТ СН'!$F$6-'СЕТ СН'!$F$19</f>
        <v>1055.81884418</v>
      </c>
      <c r="T23" s="36">
        <f>SUMIFS(СВЦЭМ!$C$33:$C$776,СВЦЭМ!$A$33:$A$776,$A23,СВЦЭМ!$B$33:$B$776,T$11)+'СЕТ СН'!$F$9+СВЦЭМ!$D$10+'СЕТ СН'!$F$6-'СЕТ СН'!$F$19</f>
        <v>1032.2856085799999</v>
      </c>
      <c r="U23" s="36">
        <f>SUMIFS(СВЦЭМ!$C$33:$C$776,СВЦЭМ!$A$33:$A$776,$A23,СВЦЭМ!$B$33:$B$776,U$11)+'СЕТ СН'!$F$9+СВЦЭМ!$D$10+'СЕТ СН'!$F$6-'СЕТ СН'!$F$19</f>
        <v>1023.4805234300001</v>
      </c>
      <c r="V23" s="36">
        <f>SUMIFS(СВЦЭМ!$C$33:$C$776,СВЦЭМ!$A$33:$A$776,$A23,СВЦЭМ!$B$33:$B$776,V$11)+'СЕТ СН'!$F$9+СВЦЭМ!$D$10+'СЕТ СН'!$F$6-'СЕТ СН'!$F$19</f>
        <v>1041.8402925299999</v>
      </c>
      <c r="W23" s="36">
        <f>SUMIFS(СВЦЭМ!$C$33:$C$776,СВЦЭМ!$A$33:$A$776,$A23,СВЦЭМ!$B$33:$B$776,W$11)+'СЕТ СН'!$F$9+СВЦЭМ!$D$10+'СЕТ СН'!$F$6-'СЕТ СН'!$F$19</f>
        <v>1083.78644218</v>
      </c>
      <c r="X23" s="36">
        <f>SUMIFS(СВЦЭМ!$C$33:$C$776,СВЦЭМ!$A$33:$A$776,$A23,СВЦЭМ!$B$33:$B$776,X$11)+'СЕТ СН'!$F$9+СВЦЭМ!$D$10+'СЕТ СН'!$F$6-'СЕТ СН'!$F$19</f>
        <v>1153.13142864</v>
      </c>
      <c r="Y23" s="36">
        <f>SUMIFS(СВЦЭМ!$C$33:$C$776,СВЦЭМ!$A$33:$A$776,$A23,СВЦЭМ!$B$33:$B$776,Y$11)+'СЕТ СН'!$F$9+СВЦЭМ!$D$10+'СЕТ СН'!$F$6-'СЕТ СН'!$F$19</f>
        <v>1185.2038318299999</v>
      </c>
    </row>
    <row r="24" spans="1:25" ht="15.75" x14ac:dyDescent="0.2">
      <c r="A24" s="35">
        <f t="shared" si="0"/>
        <v>43537</v>
      </c>
      <c r="B24" s="36">
        <f>SUMIFS(СВЦЭМ!$C$33:$C$776,СВЦЭМ!$A$33:$A$776,$A24,СВЦЭМ!$B$33:$B$776,B$11)+'СЕТ СН'!$F$9+СВЦЭМ!$D$10+'СЕТ СН'!$F$6-'СЕТ СН'!$F$19</f>
        <v>1200.80571786</v>
      </c>
      <c r="C24" s="36">
        <f>SUMIFS(СВЦЭМ!$C$33:$C$776,СВЦЭМ!$A$33:$A$776,$A24,СВЦЭМ!$B$33:$B$776,C$11)+'СЕТ СН'!$F$9+СВЦЭМ!$D$10+'СЕТ СН'!$F$6-'СЕТ СН'!$F$19</f>
        <v>1227.2947811499998</v>
      </c>
      <c r="D24" s="36">
        <f>SUMIFS(СВЦЭМ!$C$33:$C$776,СВЦЭМ!$A$33:$A$776,$A24,СВЦЭМ!$B$33:$B$776,D$11)+'СЕТ СН'!$F$9+СВЦЭМ!$D$10+'СЕТ СН'!$F$6-'СЕТ СН'!$F$19</f>
        <v>1244.4525719399999</v>
      </c>
      <c r="E24" s="36">
        <f>SUMIFS(СВЦЭМ!$C$33:$C$776,СВЦЭМ!$A$33:$A$776,$A24,СВЦЭМ!$B$33:$B$776,E$11)+'СЕТ СН'!$F$9+СВЦЭМ!$D$10+'СЕТ СН'!$F$6-'СЕТ СН'!$F$19</f>
        <v>1252.05487053</v>
      </c>
      <c r="F24" s="36">
        <f>SUMIFS(СВЦЭМ!$C$33:$C$776,СВЦЭМ!$A$33:$A$776,$A24,СВЦЭМ!$B$33:$B$776,F$11)+'СЕТ СН'!$F$9+СВЦЭМ!$D$10+'СЕТ СН'!$F$6-'СЕТ СН'!$F$19</f>
        <v>1263.1982779099999</v>
      </c>
      <c r="G24" s="36">
        <f>SUMIFS(СВЦЭМ!$C$33:$C$776,СВЦЭМ!$A$33:$A$776,$A24,СВЦЭМ!$B$33:$B$776,G$11)+'СЕТ СН'!$F$9+СВЦЭМ!$D$10+'СЕТ СН'!$F$6-'СЕТ СН'!$F$19</f>
        <v>1252.2733709499998</v>
      </c>
      <c r="H24" s="36">
        <f>SUMIFS(СВЦЭМ!$C$33:$C$776,СВЦЭМ!$A$33:$A$776,$A24,СВЦЭМ!$B$33:$B$776,H$11)+'СЕТ СН'!$F$9+СВЦЭМ!$D$10+'СЕТ СН'!$F$6-'СЕТ СН'!$F$19</f>
        <v>1200.4709322799999</v>
      </c>
      <c r="I24" s="36">
        <f>SUMIFS(СВЦЭМ!$C$33:$C$776,СВЦЭМ!$A$33:$A$776,$A24,СВЦЭМ!$B$33:$B$776,I$11)+'СЕТ СН'!$F$9+СВЦЭМ!$D$10+'СЕТ СН'!$F$6-'СЕТ СН'!$F$19</f>
        <v>1124.0356678199998</v>
      </c>
      <c r="J24" s="36">
        <f>SUMIFS(СВЦЭМ!$C$33:$C$776,СВЦЭМ!$A$33:$A$776,$A24,СВЦЭМ!$B$33:$B$776,J$11)+'СЕТ СН'!$F$9+СВЦЭМ!$D$10+'СЕТ СН'!$F$6-'СЕТ СН'!$F$19</f>
        <v>1085.33230024</v>
      </c>
      <c r="K24" s="36">
        <f>SUMIFS(СВЦЭМ!$C$33:$C$776,СВЦЭМ!$A$33:$A$776,$A24,СВЦЭМ!$B$33:$B$776,K$11)+'СЕТ СН'!$F$9+СВЦЭМ!$D$10+'СЕТ СН'!$F$6-'СЕТ СН'!$F$19</f>
        <v>1045.80241553</v>
      </c>
      <c r="L24" s="36">
        <f>SUMIFS(СВЦЭМ!$C$33:$C$776,СВЦЭМ!$A$33:$A$776,$A24,СВЦЭМ!$B$33:$B$776,L$11)+'СЕТ СН'!$F$9+СВЦЭМ!$D$10+'СЕТ СН'!$F$6-'СЕТ СН'!$F$19</f>
        <v>1048.0792651100001</v>
      </c>
      <c r="M24" s="36">
        <f>SUMIFS(СВЦЭМ!$C$33:$C$776,СВЦЭМ!$A$33:$A$776,$A24,СВЦЭМ!$B$33:$B$776,M$11)+'СЕТ СН'!$F$9+СВЦЭМ!$D$10+'СЕТ СН'!$F$6-'СЕТ СН'!$F$19</f>
        <v>1074.85363702</v>
      </c>
      <c r="N24" s="36">
        <f>SUMIFS(СВЦЭМ!$C$33:$C$776,СВЦЭМ!$A$33:$A$776,$A24,СВЦЭМ!$B$33:$B$776,N$11)+'СЕТ СН'!$F$9+СВЦЭМ!$D$10+'СЕТ СН'!$F$6-'СЕТ СН'!$F$19</f>
        <v>1106.1040104599999</v>
      </c>
      <c r="O24" s="36">
        <f>SUMIFS(СВЦЭМ!$C$33:$C$776,СВЦЭМ!$A$33:$A$776,$A24,СВЦЭМ!$B$33:$B$776,O$11)+'СЕТ СН'!$F$9+СВЦЭМ!$D$10+'СЕТ СН'!$F$6-'СЕТ СН'!$F$19</f>
        <v>1127.2727751899999</v>
      </c>
      <c r="P24" s="36">
        <f>SUMIFS(СВЦЭМ!$C$33:$C$776,СВЦЭМ!$A$33:$A$776,$A24,СВЦЭМ!$B$33:$B$776,P$11)+'СЕТ СН'!$F$9+СВЦЭМ!$D$10+'СЕТ СН'!$F$6-'СЕТ СН'!$F$19</f>
        <v>1140.05545138</v>
      </c>
      <c r="Q24" s="36">
        <f>SUMIFS(СВЦЭМ!$C$33:$C$776,СВЦЭМ!$A$33:$A$776,$A24,СВЦЭМ!$B$33:$B$776,Q$11)+'СЕТ СН'!$F$9+СВЦЭМ!$D$10+'СЕТ СН'!$F$6-'СЕТ СН'!$F$19</f>
        <v>1139.4974297399999</v>
      </c>
      <c r="R24" s="36">
        <f>SUMIFS(СВЦЭМ!$C$33:$C$776,СВЦЭМ!$A$33:$A$776,$A24,СВЦЭМ!$B$33:$B$776,R$11)+'СЕТ СН'!$F$9+СВЦЭМ!$D$10+'СЕТ СН'!$F$6-'СЕТ СН'!$F$19</f>
        <v>1100.81255298</v>
      </c>
      <c r="S24" s="36">
        <f>SUMIFS(СВЦЭМ!$C$33:$C$776,СВЦЭМ!$A$33:$A$776,$A24,СВЦЭМ!$B$33:$B$776,S$11)+'СЕТ СН'!$F$9+СВЦЭМ!$D$10+'СЕТ СН'!$F$6-'СЕТ СН'!$F$19</f>
        <v>1047.5202311799999</v>
      </c>
      <c r="T24" s="36">
        <f>SUMIFS(СВЦЭМ!$C$33:$C$776,СВЦЭМ!$A$33:$A$776,$A24,СВЦЭМ!$B$33:$B$776,T$11)+'СЕТ СН'!$F$9+СВЦЭМ!$D$10+'СЕТ СН'!$F$6-'СЕТ СН'!$F$19</f>
        <v>1024.645726</v>
      </c>
      <c r="U24" s="36">
        <f>SUMIFS(СВЦЭМ!$C$33:$C$776,СВЦЭМ!$A$33:$A$776,$A24,СВЦЭМ!$B$33:$B$776,U$11)+'СЕТ СН'!$F$9+СВЦЭМ!$D$10+'СЕТ СН'!$F$6-'СЕТ СН'!$F$19</f>
        <v>1014.88563589</v>
      </c>
      <c r="V24" s="36">
        <f>SUMIFS(СВЦЭМ!$C$33:$C$776,СВЦЭМ!$A$33:$A$776,$A24,СВЦЭМ!$B$33:$B$776,V$11)+'СЕТ СН'!$F$9+СВЦЭМ!$D$10+'СЕТ СН'!$F$6-'СЕТ СН'!$F$19</f>
        <v>1013.44012852</v>
      </c>
      <c r="W24" s="36">
        <f>SUMIFS(СВЦЭМ!$C$33:$C$776,СВЦЭМ!$A$33:$A$776,$A24,СВЦЭМ!$B$33:$B$776,W$11)+'СЕТ СН'!$F$9+СВЦЭМ!$D$10+'СЕТ СН'!$F$6-'СЕТ СН'!$F$19</f>
        <v>1025.5583425099999</v>
      </c>
      <c r="X24" s="36">
        <f>SUMIFS(СВЦЭМ!$C$33:$C$776,СВЦЭМ!$A$33:$A$776,$A24,СВЦЭМ!$B$33:$B$776,X$11)+'СЕТ СН'!$F$9+СВЦЭМ!$D$10+'СЕТ СН'!$F$6-'СЕТ СН'!$F$19</f>
        <v>1080.94928157</v>
      </c>
      <c r="Y24" s="36">
        <f>SUMIFS(СВЦЭМ!$C$33:$C$776,СВЦЭМ!$A$33:$A$776,$A24,СВЦЭМ!$B$33:$B$776,Y$11)+'СЕТ СН'!$F$9+СВЦЭМ!$D$10+'СЕТ СН'!$F$6-'СЕТ СН'!$F$19</f>
        <v>1124.6997733599999</v>
      </c>
    </row>
    <row r="25" spans="1:25" ht="15.75" x14ac:dyDescent="0.2">
      <c r="A25" s="35">
        <f t="shared" si="0"/>
        <v>43538</v>
      </c>
      <c r="B25" s="36">
        <f>SUMIFS(СВЦЭМ!$C$33:$C$776,СВЦЭМ!$A$33:$A$776,$A25,СВЦЭМ!$B$33:$B$776,B$11)+'СЕТ СН'!$F$9+СВЦЭМ!$D$10+'СЕТ СН'!$F$6-'СЕТ СН'!$F$19</f>
        <v>1241.5049903299998</v>
      </c>
      <c r="C25" s="36">
        <f>SUMIFS(СВЦЭМ!$C$33:$C$776,СВЦЭМ!$A$33:$A$776,$A25,СВЦЭМ!$B$33:$B$776,C$11)+'СЕТ СН'!$F$9+СВЦЭМ!$D$10+'СЕТ СН'!$F$6-'СЕТ СН'!$F$19</f>
        <v>1269.0900185599999</v>
      </c>
      <c r="D25" s="36">
        <f>SUMIFS(СВЦЭМ!$C$33:$C$776,СВЦЭМ!$A$33:$A$776,$A25,СВЦЭМ!$B$33:$B$776,D$11)+'СЕТ СН'!$F$9+СВЦЭМ!$D$10+'СЕТ СН'!$F$6-'СЕТ СН'!$F$19</f>
        <v>1285.3797197699998</v>
      </c>
      <c r="E25" s="36">
        <f>SUMIFS(СВЦЭМ!$C$33:$C$776,СВЦЭМ!$A$33:$A$776,$A25,СВЦЭМ!$B$33:$B$776,E$11)+'СЕТ СН'!$F$9+СВЦЭМ!$D$10+'СЕТ СН'!$F$6-'СЕТ СН'!$F$19</f>
        <v>1272.54095132</v>
      </c>
      <c r="F25" s="36">
        <f>SUMIFS(СВЦЭМ!$C$33:$C$776,СВЦЭМ!$A$33:$A$776,$A25,СВЦЭМ!$B$33:$B$776,F$11)+'СЕТ СН'!$F$9+СВЦЭМ!$D$10+'СЕТ СН'!$F$6-'СЕТ СН'!$F$19</f>
        <v>1274.6489073399998</v>
      </c>
      <c r="G25" s="36">
        <f>SUMIFS(СВЦЭМ!$C$33:$C$776,СВЦЭМ!$A$33:$A$776,$A25,СВЦЭМ!$B$33:$B$776,G$11)+'СЕТ СН'!$F$9+СВЦЭМ!$D$10+'СЕТ СН'!$F$6-'СЕТ СН'!$F$19</f>
        <v>1248.8030999</v>
      </c>
      <c r="H25" s="36">
        <f>SUMIFS(СВЦЭМ!$C$33:$C$776,СВЦЭМ!$A$33:$A$776,$A25,СВЦЭМ!$B$33:$B$776,H$11)+'СЕТ СН'!$F$9+СВЦЭМ!$D$10+'СЕТ СН'!$F$6-'СЕТ СН'!$F$19</f>
        <v>1178.41758796</v>
      </c>
      <c r="I25" s="36">
        <f>SUMIFS(СВЦЭМ!$C$33:$C$776,СВЦЭМ!$A$33:$A$776,$A25,СВЦЭМ!$B$33:$B$776,I$11)+'СЕТ СН'!$F$9+СВЦЭМ!$D$10+'СЕТ СН'!$F$6-'СЕТ СН'!$F$19</f>
        <v>1113.9136101299998</v>
      </c>
      <c r="J25" s="36">
        <f>SUMIFS(СВЦЭМ!$C$33:$C$776,СВЦЭМ!$A$33:$A$776,$A25,СВЦЭМ!$B$33:$B$776,J$11)+'СЕТ СН'!$F$9+СВЦЭМ!$D$10+'СЕТ СН'!$F$6-'СЕТ СН'!$F$19</f>
        <v>1070.6106534099999</v>
      </c>
      <c r="K25" s="36">
        <f>SUMIFS(СВЦЭМ!$C$33:$C$776,СВЦЭМ!$A$33:$A$776,$A25,СВЦЭМ!$B$33:$B$776,K$11)+'СЕТ СН'!$F$9+СВЦЭМ!$D$10+'СЕТ СН'!$F$6-'СЕТ СН'!$F$19</f>
        <v>1048.4101308199999</v>
      </c>
      <c r="L25" s="36">
        <f>SUMIFS(СВЦЭМ!$C$33:$C$776,СВЦЭМ!$A$33:$A$776,$A25,СВЦЭМ!$B$33:$B$776,L$11)+'СЕТ СН'!$F$9+СВЦЭМ!$D$10+'СЕТ СН'!$F$6-'СЕТ СН'!$F$19</f>
        <v>1040.6623134500001</v>
      </c>
      <c r="M25" s="36">
        <f>SUMIFS(СВЦЭМ!$C$33:$C$776,СВЦЭМ!$A$33:$A$776,$A25,СВЦЭМ!$B$33:$B$776,M$11)+'СЕТ СН'!$F$9+СВЦЭМ!$D$10+'СЕТ СН'!$F$6-'СЕТ СН'!$F$19</f>
        <v>1095.3156121699999</v>
      </c>
      <c r="N25" s="36">
        <f>SUMIFS(СВЦЭМ!$C$33:$C$776,СВЦЭМ!$A$33:$A$776,$A25,СВЦЭМ!$B$33:$B$776,N$11)+'СЕТ СН'!$F$9+СВЦЭМ!$D$10+'СЕТ СН'!$F$6-'СЕТ СН'!$F$19</f>
        <v>1126.7893074399999</v>
      </c>
      <c r="O25" s="36">
        <f>SUMIFS(СВЦЭМ!$C$33:$C$776,СВЦЭМ!$A$33:$A$776,$A25,СВЦЭМ!$B$33:$B$776,O$11)+'СЕТ СН'!$F$9+СВЦЭМ!$D$10+'СЕТ СН'!$F$6-'СЕТ СН'!$F$19</f>
        <v>1131.0214053299999</v>
      </c>
      <c r="P25" s="36">
        <f>SUMIFS(СВЦЭМ!$C$33:$C$776,СВЦЭМ!$A$33:$A$776,$A25,СВЦЭМ!$B$33:$B$776,P$11)+'СЕТ СН'!$F$9+СВЦЭМ!$D$10+'СЕТ СН'!$F$6-'СЕТ СН'!$F$19</f>
        <v>1157.5680066899999</v>
      </c>
      <c r="Q25" s="36">
        <f>SUMIFS(СВЦЭМ!$C$33:$C$776,СВЦЭМ!$A$33:$A$776,$A25,СВЦЭМ!$B$33:$B$776,Q$11)+'СЕТ СН'!$F$9+СВЦЭМ!$D$10+'СЕТ СН'!$F$6-'СЕТ СН'!$F$19</f>
        <v>1154.3342683899998</v>
      </c>
      <c r="R25" s="36">
        <f>SUMIFS(СВЦЭМ!$C$33:$C$776,СВЦЭМ!$A$33:$A$776,$A25,СВЦЭМ!$B$33:$B$776,R$11)+'СЕТ СН'!$F$9+СВЦЭМ!$D$10+'СЕТ СН'!$F$6-'СЕТ СН'!$F$19</f>
        <v>1115.1457957699999</v>
      </c>
      <c r="S25" s="36">
        <f>SUMIFS(СВЦЭМ!$C$33:$C$776,СВЦЭМ!$A$33:$A$776,$A25,СВЦЭМ!$B$33:$B$776,S$11)+'СЕТ СН'!$F$9+СВЦЭМ!$D$10+'СЕТ СН'!$F$6-'СЕТ СН'!$F$19</f>
        <v>1075.7379222299999</v>
      </c>
      <c r="T25" s="36">
        <f>SUMIFS(СВЦЭМ!$C$33:$C$776,СВЦЭМ!$A$33:$A$776,$A25,СВЦЭМ!$B$33:$B$776,T$11)+'СЕТ СН'!$F$9+СВЦЭМ!$D$10+'СЕТ СН'!$F$6-'СЕТ СН'!$F$19</f>
        <v>1044.1244046300001</v>
      </c>
      <c r="U25" s="36">
        <f>SUMIFS(СВЦЭМ!$C$33:$C$776,СВЦЭМ!$A$33:$A$776,$A25,СВЦЭМ!$B$33:$B$776,U$11)+'СЕТ СН'!$F$9+СВЦЭМ!$D$10+'СЕТ СН'!$F$6-'СЕТ СН'!$F$19</f>
        <v>999.18106075000003</v>
      </c>
      <c r="V25" s="36">
        <f>SUMIFS(СВЦЭМ!$C$33:$C$776,СВЦЭМ!$A$33:$A$776,$A25,СВЦЭМ!$B$33:$B$776,V$11)+'СЕТ СН'!$F$9+СВЦЭМ!$D$10+'СЕТ СН'!$F$6-'СЕТ СН'!$F$19</f>
        <v>996.70831682000005</v>
      </c>
      <c r="W25" s="36">
        <f>SUMIFS(СВЦЭМ!$C$33:$C$776,СВЦЭМ!$A$33:$A$776,$A25,СВЦЭМ!$B$33:$B$776,W$11)+'СЕТ СН'!$F$9+СВЦЭМ!$D$10+'СЕТ СН'!$F$6-'СЕТ СН'!$F$19</f>
        <v>979.87937370999998</v>
      </c>
      <c r="X25" s="36">
        <f>SUMIFS(СВЦЭМ!$C$33:$C$776,СВЦЭМ!$A$33:$A$776,$A25,СВЦЭМ!$B$33:$B$776,X$11)+'СЕТ СН'!$F$9+СВЦЭМ!$D$10+'СЕТ СН'!$F$6-'СЕТ СН'!$F$19</f>
        <v>1006.93399623</v>
      </c>
      <c r="Y25" s="36">
        <f>SUMIFS(СВЦЭМ!$C$33:$C$776,СВЦЭМ!$A$33:$A$776,$A25,СВЦЭМ!$B$33:$B$776,Y$11)+'СЕТ СН'!$F$9+СВЦЭМ!$D$10+'СЕТ СН'!$F$6-'СЕТ СН'!$F$19</f>
        <v>1048.3788491099999</v>
      </c>
    </row>
    <row r="26" spans="1:25" ht="15.75" x14ac:dyDescent="0.2">
      <c r="A26" s="35">
        <f t="shared" si="0"/>
        <v>43539</v>
      </c>
      <c r="B26" s="36">
        <f>SUMIFS(СВЦЭМ!$C$33:$C$776,СВЦЭМ!$A$33:$A$776,$A26,СВЦЭМ!$B$33:$B$776,B$11)+'СЕТ СН'!$F$9+СВЦЭМ!$D$10+'СЕТ СН'!$F$6-'СЕТ СН'!$F$19</f>
        <v>1203.0149391499999</v>
      </c>
      <c r="C26" s="36">
        <f>SUMIFS(СВЦЭМ!$C$33:$C$776,СВЦЭМ!$A$33:$A$776,$A26,СВЦЭМ!$B$33:$B$776,C$11)+'СЕТ СН'!$F$9+СВЦЭМ!$D$10+'СЕТ СН'!$F$6-'СЕТ СН'!$F$19</f>
        <v>1267.1110612599998</v>
      </c>
      <c r="D26" s="36">
        <f>SUMIFS(СВЦЭМ!$C$33:$C$776,СВЦЭМ!$A$33:$A$776,$A26,СВЦЭМ!$B$33:$B$776,D$11)+'СЕТ СН'!$F$9+СВЦЭМ!$D$10+'СЕТ СН'!$F$6-'СЕТ СН'!$F$19</f>
        <v>1266.3203627799999</v>
      </c>
      <c r="E26" s="36">
        <f>SUMIFS(СВЦЭМ!$C$33:$C$776,СВЦЭМ!$A$33:$A$776,$A26,СВЦЭМ!$B$33:$B$776,E$11)+'СЕТ СН'!$F$9+СВЦЭМ!$D$10+'СЕТ СН'!$F$6-'СЕТ СН'!$F$19</f>
        <v>1276.4089141899999</v>
      </c>
      <c r="F26" s="36">
        <f>SUMIFS(СВЦЭМ!$C$33:$C$776,СВЦЭМ!$A$33:$A$776,$A26,СВЦЭМ!$B$33:$B$776,F$11)+'СЕТ СН'!$F$9+СВЦЭМ!$D$10+'СЕТ СН'!$F$6-'СЕТ СН'!$F$19</f>
        <v>1271.2721457599998</v>
      </c>
      <c r="G26" s="36">
        <f>SUMIFS(СВЦЭМ!$C$33:$C$776,СВЦЭМ!$A$33:$A$776,$A26,СВЦЭМ!$B$33:$B$776,G$11)+'СЕТ СН'!$F$9+СВЦЭМ!$D$10+'СЕТ СН'!$F$6-'СЕТ СН'!$F$19</f>
        <v>1239.93216575</v>
      </c>
      <c r="H26" s="36">
        <f>SUMIFS(СВЦЭМ!$C$33:$C$776,СВЦЭМ!$A$33:$A$776,$A26,СВЦЭМ!$B$33:$B$776,H$11)+'СЕТ СН'!$F$9+СВЦЭМ!$D$10+'СЕТ СН'!$F$6-'СЕТ СН'!$F$19</f>
        <v>1194.69909448</v>
      </c>
      <c r="I26" s="36">
        <f>SUMIFS(СВЦЭМ!$C$33:$C$776,СВЦЭМ!$A$33:$A$776,$A26,СВЦЭМ!$B$33:$B$776,I$11)+'СЕТ СН'!$F$9+СВЦЭМ!$D$10+'СЕТ СН'!$F$6-'СЕТ СН'!$F$19</f>
        <v>1137.57089352</v>
      </c>
      <c r="J26" s="36">
        <f>SUMIFS(СВЦЭМ!$C$33:$C$776,СВЦЭМ!$A$33:$A$776,$A26,СВЦЭМ!$B$33:$B$776,J$11)+'СЕТ СН'!$F$9+СВЦЭМ!$D$10+'СЕТ СН'!$F$6-'СЕТ СН'!$F$19</f>
        <v>1095.3426359399998</v>
      </c>
      <c r="K26" s="36">
        <f>SUMIFS(СВЦЭМ!$C$33:$C$776,СВЦЭМ!$A$33:$A$776,$A26,СВЦЭМ!$B$33:$B$776,K$11)+'СЕТ СН'!$F$9+СВЦЭМ!$D$10+'СЕТ СН'!$F$6-'СЕТ СН'!$F$19</f>
        <v>1093.89546733</v>
      </c>
      <c r="L26" s="36">
        <f>SUMIFS(СВЦЭМ!$C$33:$C$776,СВЦЭМ!$A$33:$A$776,$A26,СВЦЭМ!$B$33:$B$776,L$11)+'СЕТ СН'!$F$9+СВЦЭМ!$D$10+'СЕТ СН'!$F$6-'СЕТ СН'!$F$19</f>
        <v>1102.3092125399999</v>
      </c>
      <c r="M26" s="36">
        <f>SUMIFS(СВЦЭМ!$C$33:$C$776,СВЦЭМ!$A$33:$A$776,$A26,СВЦЭМ!$B$33:$B$776,M$11)+'СЕТ СН'!$F$9+СВЦЭМ!$D$10+'СЕТ СН'!$F$6-'СЕТ СН'!$F$19</f>
        <v>1118.1100489799999</v>
      </c>
      <c r="N26" s="36">
        <f>SUMIFS(СВЦЭМ!$C$33:$C$776,СВЦЭМ!$A$33:$A$776,$A26,СВЦЭМ!$B$33:$B$776,N$11)+'СЕТ СН'!$F$9+СВЦЭМ!$D$10+'СЕТ СН'!$F$6-'СЕТ СН'!$F$19</f>
        <v>1110.96367721</v>
      </c>
      <c r="O26" s="36">
        <f>SUMIFS(СВЦЭМ!$C$33:$C$776,СВЦЭМ!$A$33:$A$776,$A26,СВЦЭМ!$B$33:$B$776,O$11)+'СЕТ СН'!$F$9+СВЦЭМ!$D$10+'СЕТ СН'!$F$6-'СЕТ СН'!$F$19</f>
        <v>1135.45350586</v>
      </c>
      <c r="P26" s="36">
        <f>SUMIFS(СВЦЭМ!$C$33:$C$776,СВЦЭМ!$A$33:$A$776,$A26,СВЦЭМ!$B$33:$B$776,P$11)+'СЕТ СН'!$F$9+СВЦЭМ!$D$10+'СЕТ СН'!$F$6-'СЕТ СН'!$F$19</f>
        <v>1176.8470674999999</v>
      </c>
      <c r="Q26" s="36">
        <f>SUMIFS(СВЦЭМ!$C$33:$C$776,СВЦЭМ!$A$33:$A$776,$A26,СВЦЭМ!$B$33:$B$776,Q$11)+'СЕТ СН'!$F$9+СВЦЭМ!$D$10+'СЕТ СН'!$F$6-'СЕТ СН'!$F$19</f>
        <v>1124.44549987</v>
      </c>
      <c r="R26" s="36">
        <f>SUMIFS(СВЦЭМ!$C$33:$C$776,СВЦЭМ!$A$33:$A$776,$A26,СВЦЭМ!$B$33:$B$776,R$11)+'СЕТ СН'!$F$9+СВЦЭМ!$D$10+'СЕТ СН'!$F$6-'СЕТ СН'!$F$19</f>
        <v>1079.9178437</v>
      </c>
      <c r="S26" s="36">
        <f>SUMIFS(СВЦЭМ!$C$33:$C$776,СВЦЭМ!$A$33:$A$776,$A26,СВЦЭМ!$B$33:$B$776,S$11)+'СЕТ СН'!$F$9+СВЦЭМ!$D$10+'СЕТ СН'!$F$6-'СЕТ СН'!$F$19</f>
        <v>1063.7507887199999</v>
      </c>
      <c r="T26" s="36">
        <f>SUMIFS(СВЦЭМ!$C$33:$C$776,СВЦЭМ!$A$33:$A$776,$A26,СВЦЭМ!$B$33:$B$776,T$11)+'СЕТ СН'!$F$9+СВЦЭМ!$D$10+'СЕТ СН'!$F$6-'СЕТ СН'!$F$19</f>
        <v>1025.60125683</v>
      </c>
      <c r="U26" s="36">
        <f>SUMIFS(СВЦЭМ!$C$33:$C$776,СВЦЭМ!$A$33:$A$776,$A26,СВЦЭМ!$B$33:$B$776,U$11)+'СЕТ СН'!$F$9+СВЦЭМ!$D$10+'СЕТ СН'!$F$6-'СЕТ СН'!$F$19</f>
        <v>1039.90007762</v>
      </c>
      <c r="V26" s="36">
        <f>SUMIFS(СВЦЭМ!$C$33:$C$776,СВЦЭМ!$A$33:$A$776,$A26,СВЦЭМ!$B$33:$B$776,V$11)+'СЕТ СН'!$F$9+СВЦЭМ!$D$10+'СЕТ СН'!$F$6-'СЕТ СН'!$F$19</f>
        <v>1028.22531933</v>
      </c>
      <c r="W26" s="36">
        <f>SUMIFS(СВЦЭМ!$C$33:$C$776,СВЦЭМ!$A$33:$A$776,$A26,СВЦЭМ!$B$33:$B$776,W$11)+'СЕТ СН'!$F$9+СВЦЭМ!$D$10+'СЕТ СН'!$F$6-'СЕТ СН'!$F$19</f>
        <v>1038.4537488000001</v>
      </c>
      <c r="X26" s="36">
        <f>SUMIFS(СВЦЭМ!$C$33:$C$776,СВЦЭМ!$A$33:$A$776,$A26,СВЦЭМ!$B$33:$B$776,X$11)+'СЕТ СН'!$F$9+СВЦЭМ!$D$10+'СЕТ СН'!$F$6-'СЕТ СН'!$F$19</f>
        <v>1046.8774382500001</v>
      </c>
      <c r="Y26" s="36">
        <f>SUMIFS(СВЦЭМ!$C$33:$C$776,СВЦЭМ!$A$33:$A$776,$A26,СВЦЭМ!$B$33:$B$776,Y$11)+'СЕТ СН'!$F$9+СВЦЭМ!$D$10+'СЕТ СН'!$F$6-'СЕТ СН'!$F$19</f>
        <v>1090.6046089399999</v>
      </c>
    </row>
    <row r="27" spans="1:25" ht="15.75" x14ac:dyDescent="0.2">
      <c r="A27" s="35">
        <f t="shared" si="0"/>
        <v>43540</v>
      </c>
      <c r="B27" s="36">
        <f>SUMIFS(СВЦЭМ!$C$33:$C$776,СВЦЭМ!$A$33:$A$776,$A27,СВЦЭМ!$B$33:$B$776,B$11)+'СЕТ СН'!$F$9+СВЦЭМ!$D$10+'СЕТ СН'!$F$6-'СЕТ СН'!$F$19</f>
        <v>1146.4128573399998</v>
      </c>
      <c r="C27" s="36">
        <f>SUMIFS(СВЦЭМ!$C$33:$C$776,СВЦЭМ!$A$33:$A$776,$A27,СВЦЭМ!$B$33:$B$776,C$11)+'СЕТ СН'!$F$9+СВЦЭМ!$D$10+'СЕТ СН'!$F$6-'СЕТ СН'!$F$19</f>
        <v>1182.37223649</v>
      </c>
      <c r="D27" s="36">
        <f>SUMIFS(СВЦЭМ!$C$33:$C$776,СВЦЭМ!$A$33:$A$776,$A27,СВЦЭМ!$B$33:$B$776,D$11)+'СЕТ СН'!$F$9+СВЦЭМ!$D$10+'СЕТ СН'!$F$6-'СЕТ СН'!$F$19</f>
        <v>1212.6359522599998</v>
      </c>
      <c r="E27" s="36">
        <f>SUMIFS(СВЦЭМ!$C$33:$C$776,СВЦЭМ!$A$33:$A$776,$A27,СВЦЭМ!$B$33:$B$776,E$11)+'СЕТ СН'!$F$9+СВЦЭМ!$D$10+'СЕТ СН'!$F$6-'СЕТ СН'!$F$19</f>
        <v>1223.2684199</v>
      </c>
      <c r="F27" s="36">
        <f>SUMIFS(СВЦЭМ!$C$33:$C$776,СВЦЭМ!$A$33:$A$776,$A27,СВЦЭМ!$B$33:$B$776,F$11)+'СЕТ СН'!$F$9+СВЦЭМ!$D$10+'СЕТ СН'!$F$6-'СЕТ СН'!$F$19</f>
        <v>1240.8328894699998</v>
      </c>
      <c r="G27" s="36">
        <f>SUMIFS(СВЦЭМ!$C$33:$C$776,СВЦЭМ!$A$33:$A$776,$A27,СВЦЭМ!$B$33:$B$776,G$11)+'СЕТ СН'!$F$9+СВЦЭМ!$D$10+'СЕТ СН'!$F$6-'СЕТ СН'!$F$19</f>
        <v>1231.7460066699998</v>
      </c>
      <c r="H27" s="36">
        <f>SUMIFS(СВЦЭМ!$C$33:$C$776,СВЦЭМ!$A$33:$A$776,$A27,СВЦЭМ!$B$33:$B$776,H$11)+'СЕТ СН'!$F$9+СВЦЭМ!$D$10+'СЕТ СН'!$F$6-'СЕТ СН'!$F$19</f>
        <v>1196.3524088299998</v>
      </c>
      <c r="I27" s="36">
        <f>SUMIFS(СВЦЭМ!$C$33:$C$776,СВЦЭМ!$A$33:$A$776,$A27,СВЦЭМ!$B$33:$B$776,I$11)+'СЕТ СН'!$F$9+СВЦЭМ!$D$10+'СЕТ СН'!$F$6-'СЕТ СН'!$F$19</f>
        <v>1120.5150022</v>
      </c>
      <c r="J27" s="36">
        <f>SUMIFS(СВЦЭМ!$C$33:$C$776,СВЦЭМ!$A$33:$A$776,$A27,СВЦЭМ!$B$33:$B$776,J$11)+'СЕТ СН'!$F$9+СВЦЭМ!$D$10+'СЕТ СН'!$F$6-'СЕТ СН'!$F$19</f>
        <v>1037.9814023599999</v>
      </c>
      <c r="K27" s="36">
        <f>SUMIFS(СВЦЭМ!$C$33:$C$776,СВЦЭМ!$A$33:$A$776,$A27,СВЦЭМ!$B$33:$B$776,K$11)+'СЕТ СН'!$F$9+СВЦЭМ!$D$10+'СЕТ СН'!$F$6-'СЕТ СН'!$F$19</f>
        <v>1028.68762302</v>
      </c>
      <c r="L27" s="36">
        <f>SUMIFS(СВЦЭМ!$C$33:$C$776,СВЦЭМ!$A$33:$A$776,$A27,СВЦЭМ!$B$33:$B$776,L$11)+'СЕТ СН'!$F$9+СВЦЭМ!$D$10+'СЕТ СН'!$F$6-'СЕТ СН'!$F$19</f>
        <v>1042.2389620199999</v>
      </c>
      <c r="M27" s="36">
        <f>SUMIFS(СВЦЭМ!$C$33:$C$776,СВЦЭМ!$A$33:$A$776,$A27,СВЦЭМ!$B$33:$B$776,M$11)+'СЕТ СН'!$F$9+СВЦЭМ!$D$10+'СЕТ СН'!$F$6-'СЕТ СН'!$F$19</f>
        <v>1077.81766924</v>
      </c>
      <c r="N27" s="36">
        <f>SUMIFS(СВЦЭМ!$C$33:$C$776,СВЦЭМ!$A$33:$A$776,$A27,СВЦЭМ!$B$33:$B$776,N$11)+'СЕТ СН'!$F$9+СВЦЭМ!$D$10+'СЕТ СН'!$F$6-'СЕТ СН'!$F$19</f>
        <v>1127.0294538699998</v>
      </c>
      <c r="O27" s="36">
        <f>SUMIFS(СВЦЭМ!$C$33:$C$776,СВЦЭМ!$A$33:$A$776,$A27,СВЦЭМ!$B$33:$B$776,O$11)+'СЕТ СН'!$F$9+СВЦЭМ!$D$10+'СЕТ СН'!$F$6-'СЕТ СН'!$F$19</f>
        <v>1138.96084163</v>
      </c>
      <c r="P27" s="36">
        <f>SUMIFS(СВЦЭМ!$C$33:$C$776,СВЦЭМ!$A$33:$A$776,$A27,СВЦЭМ!$B$33:$B$776,P$11)+'СЕТ СН'!$F$9+СВЦЭМ!$D$10+'СЕТ СН'!$F$6-'СЕТ СН'!$F$19</f>
        <v>1126.2158605399998</v>
      </c>
      <c r="Q27" s="36">
        <f>SUMIFS(СВЦЭМ!$C$33:$C$776,СВЦЭМ!$A$33:$A$776,$A27,СВЦЭМ!$B$33:$B$776,Q$11)+'СЕТ СН'!$F$9+СВЦЭМ!$D$10+'СЕТ СН'!$F$6-'СЕТ СН'!$F$19</f>
        <v>1130.32857481</v>
      </c>
      <c r="R27" s="36">
        <f>SUMIFS(СВЦЭМ!$C$33:$C$776,СВЦЭМ!$A$33:$A$776,$A27,СВЦЭМ!$B$33:$B$776,R$11)+'СЕТ СН'!$F$9+СВЦЭМ!$D$10+'СЕТ СН'!$F$6-'СЕТ СН'!$F$19</f>
        <v>1106.3933377299998</v>
      </c>
      <c r="S27" s="36">
        <f>SUMIFS(СВЦЭМ!$C$33:$C$776,СВЦЭМ!$A$33:$A$776,$A27,СВЦЭМ!$B$33:$B$776,S$11)+'СЕТ СН'!$F$9+СВЦЭМ!$D$10+'СЕТ СН'!$F$6-'СЕТ СН'!$F$19</f>
        <v>1050.02593037</v>
      </c>
      <c r="T27" s="36">
        <f>SUMIFS(СВЦЭМ!$C$33:$C$776,СВЦЭМ!$A$33:$A$776,$A27,СВЦЭМ!$B$33:$B$776,T$11)+'СЕТ СН'!$F$9+СВЦЭМ!$D$10+'СЕТ СН'!$F$6-'СЕТ СН'!$F$19</f>
        <v>1032.08631087</v>
      </c>
      <c r="U27" s="36">
        <f>SUMIFS(СВЦЭМ!$C$33:$C$776,СВЦЭМ!$A$33:$A$776,$A27,СВЦЭМ!$B$33:$B$776,U$11)+'СЕТ СН'!$F$9+СВЦЭМ!$D$10+'СЕТ СН'!$F$6-'СЕТ СН'!$F$19</f>
        <v>1014.70517195</v>
      </c>
      <c r="V27" s="36">
        <f>SUMIFS(СВЦЭМ!$C$33:$C$776,СВЦЭМ!$A$33:$A$776,$A27,СВЦЭМ!$B$33:$B$776,V$11)+'СЕТ СН'!$F$9+СВЦЭМ!$D$10+'СЕТ СН'!$F$6-'СЕТ СН'!$F$19</f>
        <v>992.09658661000003</v>
      </c>
      <c r="W27" s="36">
        <f>SUMIFS(СВЦЭМ!$C$33:$C$776,СВЦЭМ!$A$33:$A$776,$A27,СВЦЭМ!$B$33:$B$776,W$11)+'СЕТ СН'!$F$9+СВЦЭМ!$D$10+'СЕТ СН'!$F$6-'СЕТ СН'!$F$19</f>
        <v>1004.78332289</v>
      </c>
      <c r="X27" s="36">
        <f>SUMIFS(СВЦЭМ!$C$33:$C$776,СВЦЭМ!$A$33:$A$776,$A27,СВЦЭМ!$B$33:$B$776,X$11)+'СЕТ СН'!$F$9+СВЦЭМ!$D$10+'СЕТ СН'!$F$6-'СЕТ СН'!$F$19</f>
        <v>1062.52005831</v>
      </c>
      <c r="Y27" s="36">
        <f>SUMIFS(СВЦЭМ!$C$33:$C$776,СВЦЭМ!$A$33:$A$776,$A27,СВЦЭМ!$B$33:$B$776,Y$11)+'СЕТ СН'!$F$9+СВЦЭМ!$D$10+'СЕТ СН'!$F$6-'СЕТ СН'!$F$19</f>
        <v>1110.60165639</v>
      </c>
    </row>
    <row r="28" spans="1:25" ht="15.75" x14ac:dyDescent="0.2">
      <c r="A28" s="35">
        <f t="shared" si="0"/>
        <v>43541</v>
      </c>
      <c r="B28" s="36">
        <f>SUMIFS(СВЦЭМ!$C$33:$C$776,СВЦЭМ!$A$33:$A$776,$A28,СВЦЭМ!$B$33:$B$776,B$11)+'СЕТ СН'!$F$9+СВЦЭМ!$D$10+'СЕТ СН'!$F$6-'СЕТ СН'!$F$19</f>
        <v>1154.5068611899999</v>
      </c>
      <c r="C28" s="36">
        <f>SUMIFS(СВЦЭМ!$C$33:$C$776,СВЦЭМ!$A$33:$A$776,$A28,СВЦЭМ!$B$33:$B$776,C$11)+'СЕТ СН'!$F$9+СВЦЭМ!$D$10+'СЕТ СН'!$F$6-'СЕТ СН'!$F$19</f>
        <v>1185.0684367599999</v>
      </c>
      <c r="D28" s="36">
        <f>SUMIFS(СВЦЭМ!$C$33:$C$776,СВЦЭМ!$A$33:$A$776,$A28,СВЦЭМ!$B$33:$B$776,D$11)+'СЕТ СН'!$F$9+СВЦЭМ!$D$10+'СЕТ СН'!$F$6-'СЕТ СН'!$F$19</f>
        <v>1194.7114673399999</v>
      </c>
      <c r="E28" s="36">
        <f>SUMIFS(СВЦЭМ!$C$33:$C$776,СВЦЭМ!$A$33:$A$776,$A28,СВЦЭМ!$B$33:$B$776,E$11)+'СЕТ СН'!$F$9+СВЦЭМ!$D$10+'СЕТ СН'!$F$6-'СЕТ СН'!$F$19</f>
        <v>1206.5176001499999</v>
      </c>
      <c r="F28" s="36">
        <f>SUMIFS(СВЦЭМ!$C$33:$C$776,СВЦЭМ!$A$33:$A$776,$A28,СВЦЭМ!$B$33:$B$776,F$11)+'СЕТ СН'!$F$9+СВЦЭМ!$D$10+'СЕТ СН'!$F$6-'СЕТ СН'!$F$19</f>
        <v>1231.52697528</v>
      </c>
      <c r="G28" s="36">
        <f>SUMIFS(СВЦЭМ!$C$33:$C$776,СВЦЭМ!$A$33:$A$776,$A28,СВЦЭМ!$B$33:$B$776,G$11)+'СЕТ СН'!$F$9+СВЦЭМ!$D$10+'СЕТ СН'!$F$6-'СЕТ СН'!$F$19</f>
        <v>1239.9692876899999</v>
      </c>
      <c r="H28" s="36">
        <f>SUMIFS(СВЦЭМ!$C$33:$C$776,СВЦЭМ!$A$33:$A$776,$A28,СВЦЭМ!$B$33:$B$776,H$11)+'СЕТ СН'!$F$9+СВЦЭМ!$D$10+'СЕТ СН'!$F$6-'СЕТ СН'!$F$19</f>
        <v>1187.2284724399999</v>
      </c>
      <c r="I28" s="36">
        <f>SUMIFS(СВЦЭМ!$C$33:$C$776,СВЦЭМ!$A$33:$A$776,$A28,СВЦЭМ!$B$33:$B$776,I$11)+'СЕТ СН'!$F$9+СВЦЭМ!$D$10+'СЕТ СН'!$F$6-'СЕТ СН'!$F$19</f>
        <v>1121.9523627299998</v>
      </c>
      <c r="J28" s="36">
        <f>SUMIFS(СВЦЭМ!$C$33:$C$776,СВЦЭМ!$A$33:$A$776,$A28,СВЦЭМ!$B$33:$B$776,J$11)+'СЕТ СН'!$F$9+СВЦЭМ!$D$10+'СЕТ СН'!$F$6-'СЕТ СН'!$F$19</f>
        <v>1067.1499783100001</v>
      </c>
      <c r="K28" s="36">
        <f>SUMIFS(СВЦЭМ!$C$33:$C$776,СВЦЭМ!$A$33:$A$776,$A28,СВЦЭМ!$B$33:$B$776,K$11)+'СЕТ СН'!$F$9+СВЦЭМ!$D$10+'СЕТ СН'!$F$6-'СЕТ СН'!$F$19</f>
        <v>1040.28818434</v>
      </c>
      <c r="L28" s="36">
        <f>SUMIFS(СВЦЭМ!$C$33:$C$776,СВЦЭМ!$A$33:$A$776,$A28,СВЦЭМ!$B$33:$B$776,L$11)+'СЕТ СН'!$F$9+СВЦЭМ!$D$10+'СЕТ СН'!$F$6-'СЕТ СН'!$F$19</f>
        <v>1018.4899192400001</v>
      </c>
      <c r="M28" s="36">
        <f>SUMIFS(СВЦЭМ!$C$33:$C$776,СВЦЭМ!$A$33:$A$776,$A28,СВЦЭМ!$B$33:$B$776,M$11)+'СЕТ СН'!$F$9+СВЦЭМ!$D$10+'СЕТ СН'!$F$6-'СЕТ СН'!$F$19</f>
        <v>1058.15180065</v>
      </c>
      <c r="N28" s="36">
        <f>SUMIFS(СВЦЭМ!$C$33:$C$776,СВЦЭМ!$A$33:$A$776,$A28,СВЦЭМ!$B$33:$B$776,N$11)+'СЕТ СН'!$F$9+СВЦЭМ!$D$10+'СЕТ СН'!$F$6-'СЕТ СН'!$F$19</f>
        <v>1114.6932352199999</v>
      </c>
      <c r="O28" s="36">
        <f>SUMIFS(СВЦЭМ!$C$33:$C$776,СВЦЭМ!$A$33:$A$776,$A28,СВЦЭМ!$B$33:$B$776,O$11)+'СЕТ СН'!$F$9+СВЦЭМ!$D$10+'СЕТ СН'!$F$6-'СЕТ СН'!$F$19</f>
        <v>1119.3037725699999</v>
      </c>
      <c r="P28" s="36">
        <f>SUMIFS(СВЦЭМ!$C$33:$C$776,СВЦЭМ!$A$33:$A$776,$A28,СВЦЭМ!$B$33:$B$776,P$11)+'СЕТ СН'!$F$9+СВЦЭМ!$D$10+'СЕТ СН'!$F$6-'СЕТ СН'!$F$19</f>
        <v>1140.3661488499999</v>
      </c>
      <c r="Q28" s="36">
        <f>SUMIFS(СВЦЭМ!$C$33:$C$776,СВЦЭМ!$A$33:$A$776,$A28,СВЦЭМ!$B$33:$B$776,Q$11)+'СЕТ СН'!$F$9+СВЦЭМ!$D$10+'СЕТ СН'!$F$6-'СЕТ СН'!$F$19</f>
        <v>1150.6944101399999</v>
      </c>
      <c r="R28" s="36">
        <f>SUMIFS(СВЦЭМ!$C$33:$C$776,СВЦЭМ!$A$33:$A$776,$A28,СВЦЭМ!$B$33:$B$776,R$11)+'СЕТ СН'!$F$9+СВЦЭМ!$D$10+'СЕТ СН'!$F$6-'СЕТ СН'!$F$19</f>
        <v>1103.1682926399999</v>
      </c>
      <c r="S28" s="36">
        <f>SUMIFS(СВЦЭМ!$C$33:$C$776,СВЦЭМ!$A$33:$A$776,$A28,СВЦЭМ!$B$33:$B$776,S$11)+'СЕТ СН'!$F$9+СВЦЭМ!$D$10+'СЕТ СН'!$F$6-'СЕТ СН'!$F$19</f>
        <v>1054.13443618</v>
      </c>
      <c r="T28" s="36">
        <f>SUMIFS(СВЦЭМ!$C$33:$C$776,СВЦЭМ!$A$33:$A$776,$A28,СВЦЭМ!$B$33:$B$776,T$11)+'СЕТ СН'!$F$9+СВЦЭМ!$D$10+'СЕТ СН'!$F$6-'СЕТ СН'!$F$19</f>
        <v>1020.098302</v>
      </c>
      <c r="U28" s="36">
        <f>SUMIFS(СВЦЭМ!$C$33:$C$776,СВЦЭМ!$A$33:$A$776,$A28,СВЦЭМ!$B$33:$B$776,U$11)+'СЕТ СН'!$F$9+СВЦЭМ!$D$10+'СЕТ СН'!$F$6-'СЕТ СН'!$F$19</f>
        <v>987.55334426000002</v>
      </c>
      <c r="V28" s="36">
        <f>SUMIFS(СВЦЭМ!$C$33:$C$776,СВЦЭМ!$A$33:$A$776,$A28,СВЦЭМ!$B$33:$B$776,V$11)+'СЕТ СН'!$F$9+СВЦЭМ!$D$10+'СЕТ СН'!$F$6-'СЕТ СН'!$F$19</f>
        <v>967.58277486000009</v>
      </c>
      <c r="W28" s="36">
        <f>SUMIFS(СВЦЭМ!$C$33:$C$776,СВЦЭМ!$A$33:$A$776,$A28,СВЦЭМ!$B$33:$B$776,W$11)+'СЕТ СН'!$F$9+СВЦЭМ!$D$10+'СЕТ СН'!$F$6-'СЕТ СН'!$F$19</f>
        <v>988.98718890999999</v>
      </c>
      <c r="X28" s="36">
        <f>SUMIFS(СВЦЭМ!$C$33:$C$776,СВЦЭМ!$A$33:$A$776,$A28,СВЦЭМ!$B$33:$B$776,X$11)+'СЕТ СН'!$F$9+СВЦЭМ!$D$10+'СЕТ СН'!$F$6-'СЕТ СН'!$F$19</f>
        <v>1027.59053468</v>
      </c>
      <c r="Y28" s="36">
        <f>SUMIFS(СВЦЭМ!$C$33:$C$776,СВЦЭМ!$A$33:$A$776,$A28,СВЦЭМ!$B$33:$B$776,Y$11)+'СЕТ СН'!$F$9+СВЦЭМ!$D$10+'СЕТ СН'!$F$6-'СЕТ СН'!$F$19</f>
        <v>1083.0310867999999</v>
      </c>
    </row>
    <row r="29" spans="1:25" ht="15.75" x14ac:dyDescent="0.2">
      <c r="A29" s="35">
        <f t="shared" si="0"/>
        <v>43542</v>
      </c>
      <c r="B29" s="36">
        <f>SUMIFS(СВЦЭМ!$C$33:$C$776,СВЦЭМ!$A$33:$A$776,$A29,СВЦЭМ!$B$33:$B$776,B$11)+'СЕТ СН'!$F$9+СВЦЭМ!$D$10+'СЕТ СН'!$F$6-'СЕТ СН'!$F$19</f>
        <v>1141.4201320999998</v>
      </c>
      <c r="C29" s="36">
        <f>SUMIFS(СВЦЭМ!$C$33:$C$776,СВЦЭМ!$A$33:$A$776,$A29,СВЦЭМ!$B$33:$B$776,C$11)+'СЕТ СН'!$F$9+СВЦЭМ!$D$10+'СЕТ СН'!$F$6-'СЕТ СН'!$F$19</f>
        <v>1184.8417076799999</v>
      </c>
      <c r="D29" s="36">
        <f>SUMIFS(СВЦЭМ!$C$33:$C$776,СВЦЭМ!$A$33:$A$776,$A29,СВЦЭМ!$B$33:$B$776,D$11)+'СЕТ СН'!$F$9+СВЦЭМ!$D$10+'СЕТ СН'!$F$6-'СЕТ СН'!$F$19</f>
        <v>1181.2895968599998</v>
      </c>
      <c r="E29" s="36">
        <f>SUMIFS(СВЦЭМ!$C$33:$C$776,СВЦЭМ!$A$33:$A$776,$A29,СВЦЭМ!$B$33:$B$776,E$11)+'СЕТ СН'!$F$9+СВЦЭМ!$D$10+'СЕТ СН'!$F$6-'СЕТ СН'!$F$19</f>
        <v>1200.96682313</v>
      </c>
      <c r="F29" s="36">
        <f>SUMIFS(СВЦЭМ!$C$33:$C$776,СВЦЭМ!$A$33:$A$776,$A29,СВЦЭМ!$B$33:$B$776,F$11)+'СЕТ СН'!$F$9+СВЦЭМ!$D$10+'СЕТ СН'!$F$6-'СЕТ СН'!$F$19</f>
        <v>1215.8637920399999</v>
      </c>
      <c r="G29" s="36">
        <f>SUMIFS(СВЦЭМ!$C$33:$C$776,СВЦЭМ!$A$33:$A$776,$A29,СВЦЭМ!$B$33:$B$776,G$11)+'СЕТ СН'!$F$9+СВЦЭМ!$D$10+'СЕТ СН'!$F$6-'СЕТ СН'!$F$19</f>
        <v>1208.0614334699999</v>
      </c>
      <c r="H29" s="36">
        <f>SUMIFS(СВЦЭМ!$C$33:$C$776,СВЦЭМ!$A$33:$A$776,$A29,СВЦЭМ!$B$33:$B$776,H$11)+'СЕТ СН'!$F$9+СВЦЭМ!$D$10+'СЕТ СН'!$F$6-'СЕТ СН'!$F$19</f>
        <v>1140.09927436</v>
      </c>
      <c r="I29" s="36">
        <f>SUMIFS(СВЦЭМ!$C$33:$C$776,СВЦЭМ!$A$33:$A$776,$A29,СВЦЭМ!$B$33:$B$776,I$11)+'СЕТ СН'!$F$9+СВЦЭМ!$D$10+'СЕТ СН'!$F$6-'СЕТ СН'!$F$19</f>
        <v>1064.11689138</v>
      </c>
      <c r="J29" s="36">
        <f>SUMIFS(СВЦЭМ!$C$33:$C$776,СВЦЭМ!$A$33:$A$776,$A29,СВЦЭМ!$B$33:$B$776,J$11)+'СЕТ СН'!$F$9+СВЦЭМ!$D$10+'СЕТ СН'!$F$6-'СЕТ СН'!$F$19</f>
        <v>1029.4695958</v>
      </c>
      <c r="K29" s="36">
        <f>SUMIFS(СВЦЭМ!$C$33:$C$776,СВЦЭМ!$A$33:$A$776,$A29,СВЦЭМ!$B$33:$B$776,K$11)+'СЕТ СН'!$F$9+СВЦЭМ!$D$10+'СЕТ СН'!$F$6-'СЕТ СН'!$F$19</f>
        <v>1015.0466172700001</v>
      </c>
      <c r="L29" s="36">
        <f>SUMIFS(СВЦЭМ!$C$33:$C$776,СВЦЭМ!$A$33:$A$776,$A29,СВЦЭМ!$B$33:$B$776,L$11)+'СЕТ СН'!$F$9+СВЦЭМ!$D$10+'СЕТ СН'!$F$6-'СЕТ СН'!$F$19</f>
        <v>1012.42846619</v>
      </c>
      <c r="M29" s="36">
        <f>SUMIFS(СВЦЭМ!$C$33:$C$776,СВЦЭМ!$A$33:$A$776,$A29,СВЦЭМ!$B$33:$B$776,M$11)+'СЕТ СН'!$F$9+СВЦЭМ!$D$10+'СЕТ СН'!$F$6-'СЕТ СН'!$F$19</f>
        <v>1037.01601615</v>
      </c>
      <c r="N29" s="36">
        <f>SUMIFS(СВЦЭМ!$C$33:$C$776,СВЦЭМ!$A$33:$A$776,$A29,СВЦЭМ!$B$33:$B$776,N$11)+'СЕТ СН'!$F$9+СВЦЭМ!$D$10+'СЕТ СН'!$F$6-'СЕТ СН'!$F$19</f>
        <v>1111.5775157</v>
      </c>
      <c r="O29" s="36">
        <f>SUMIFS(СВЦЭМ!$C$33:$C$776,СВЦЭМ!$A$33:$A$776,$A29,СВЦЭМ!$B$33:$B$776,O$11)+'СЕТ СН'!$F$9+СВЦЭМ!$D$10+'СЕТ СН'!$F$6-'СЕТ СН'!$F$19</f>
        <v>1116.9689930699999</v>
      </c>
      <c r="P29" s="36">
        <f>SUMIFS(СВЦЭМ!$C$33:$C$776,СВЦЭМ!$A$33:$A$776,$A29,СВЦЭМ!$B$33:$B$776,P$11)+'СЕТ СН'!$F$9+СВЦЭМ!$D$10+'СЕТ СН'!$F$6-'СЕТ СН'!$F$19</f>
        <v>1142.7222783899999</v>
      </c>
      <c r="Q29" s="36">
        <f>SUMIFS(СВЦЭМ!$C$33:$C$776,СВЦЭМ!$A$33:$A$776,$A29,СВЦЭМ!$B$33:$B$776,Q$11)+'СЕТ СН'!$F$9+СВЦЭМ!$D$10+'СЕТ СН'!$F$6-'СЕТ СН'!$F$19</f>
        <v>1133.07630842</v>
      </c>
      <c r="R29" s="36">
        <f>SUMIFS(СВЦЭМ!$C$33:$C$776,СВЦЭМ!$A$33:$A$776,$A29,СВЦЭМ!$B$33:$B$776,R$11)+'СЕТ СН'!$F$9+СВЦЭМ!$D$10+'СЕТ СН'!$F$6-'СЕТ СН'!$F$19</f>
        <v>1090.4597773799999</v>
      </c>
      <c r="S29" s="36">
        <f>SUMIFS(СВЦЭМ!$C$33:$C$776,СВЦЭМ!$A$33:$A$776,$A29,СВЦЭМ!$B$33:$B$776,S$11)+'СЕТ СН'!$F$9+СВЦЭМ!$D$10+'СЕТ СН'!$F$6-'СЕТ СН'!$F$19</f>
        <v>1052.2671186299999</v>
      </c>
      <c r="T29" s="36">
        <f>SUMIFS(СВЦЭМ!$C$33:$C$776,СВЦЭМ!$A$33:$A$776,$A29,СВЦЭМ!$B$33:$B$776,T$11)+'СЕТ СН'!$F$9+СВЦЭМ!$D$10+'СЕТ СН'!$F$6-'СЕТ СН'!$F$19</f>
        <v>1016.6754378000001</v>
      </c>
      <c r="U29" s="36">
        <f>SUMIFS(СВЦЭМ!$C$33:$C$776,СВЦЭМ!$A$33:$A$776,$A29,СВЦЭМ!$B$33:$B$776,U$11)+'СЕТ СН'!$F$9+СВЦЭМ!$D$10+'СЕТ СН'!$F$6-'СЕТ СН'!$F$19</f>
        <v>996.14650526000003</v>
      </c>
      <c r="V29" s="36">
        <f>SUMIFS(СВЦЭМ!$C$33:$C$776,СВЦЭМ!$A$33:$A$776,$A29,СВЦЭМ!$B$33:$B$776,V$11)+'СЕТ СН'!$F$9+СВЦЭМ!$D$10+'СЕТ СН'!$F$6-'СЕТ СН'!$F$19</f>
        <v>991.70067290999998</v>
      </c>
      <c r="W29" s="36">
        <f>SUMIFS(СВЦЭМ!$C$33:$C$776,СВЦЭМ!$A$33:$A$776,$A29,СВЦЭМ!$B$33:$B$776,W$11)+'СЕТ СН'!$F$9+СВЦЭМ!$D$10+'СЕТ СН'!$F$6-'СЕТ СН'!$F$19</f>
        <v>1004.62640889</v>
      </c>
      <c r="X29" s="36">
        <f>SUMIFS(СВЦЭМ!$C$33:$C$776,СВЦЭМ!$A$33:$A$776,$A29,СВЦЭМ!$B$33:$B$776,X$11)+'СЕТ СН'!$F$9+СВЦЭМ!$D$10+'СЕТ СН'!$F$6-'СЕТ СН'!$F$19</f>
        <v>1063.8068673099999</v>
      </c>
      <c r="Y29" s="36">
        <f>SUMIFS(СВЦЭМ!$C$33:$C$776,СВЦЭМ!$A$33:$A$776,$A29,СВЦЭМ!$B$33:$B$776,Y$11)+'СЕТ СН'!$F$9+СВЦЭМ!$D$10+'СЕТ СН'!$F$6-'СЕТ СН'!$F$19</f>
        <v>1136.77975236</v>
      </c>
    </row>
    <row r="30" spans="1:25" ht="15.75" x14ac:dyDescent="0.2">
      <c r="A30" s="35">
        <f t="shared" si="0"/>
        <v>43543</v>
      </c>
      <c r="B30" s="36">
        <f>SUMIFS(СВЦЭМ!$C$33:$C$776,СВЦЭМ!$A$33:$A$776,$A30,СВЦЭМ!$B$33:$B$776,B$11)+'СЕТ СН'!$F$9+СВЦЭМ!$D$10+'СЕТ СН'!$F$6-'СЕТ СН'!$F$19</f>
        <v>1148.3604585999999</v>
      </c>
      <c r="C30" s="36">
        <f>SUMIFS(СВЦЭМ!$C$33:$C$776,СВЦЭМ!$A$33:$A$776,$A30,СВЦЭМ!$B$33:$B$776,C$11)+'СЕТ СН'!$F$9+СВЦЭМ!$D$10+'СЕТ СН'!$F$6-'СЕТ СН'!$F$19</f>
        <v>1169.93370897</v>
      </c>
      <c r="D30" s="36">
        <f>SUMIFS(СВЦЭМ!$C$33:$C$776,СВЦЭМ!$A$33:$A$776,$A30,СВЦЭМ!$B$33:$B$776,D$11)+'СЕТ СН'!$F$9+СВЦЭМ!$D$10+'СЕТ СН'!$F$6-'СЕТ СН'!$F$19</f>
        <v>1197.0480605</v>
      </c>
      <c r="E30" s="36">
        <f>SUMIFS(СВЦЭМ!$C$33:$C$776,СВЦЭМ!$A$33:$A$776,$A30,СВЦЭМ!$B$33:$B$776,E$11)+'СЕТ СН'!$F$9+СВЦЭМ!$D$10+'СЕТ СН'!$F$6-'СЕТ СН'!$F$19</f>
        <v>1225.65696394</v>
      </c>
      <c r="F30" s="36">
        <f>SUMIFS(СВЦЭМ!$C$33:$C$776,СВЦЭМ!$A$33:$A$776,$A30,СВЦЭМ!$B$33:$B$776,F$11)+'СЕТ СН'!$F$9+СВЦЭМ!$D$10+'СЕТ СН'!$F$6-'СЕТ СН'!$F$19</f>
        <v>1226.83605066</v>
      </c>
      <c r="G30" s="36">
        <f>SUMIFS(СВЦЭМ!$C$33:$C$776,СВЦЭМ!$A$33:$A$776,$A30,СВЦЭМ!$B$33:$B$776,G$11)+'СЕТ СН'!$F$9+СВЦЭМ!$D$10+'СЕТ СН'!$F$6-'СЕТ СН'!$F$19</f>
        <v>1196.77085442</v>
      </c>
      <c r="H30" s="36">
        <f>SUMIFS(СВЦЭМ!$C$33:$C$776,СВЦЭМ!$A$33:$A$776,$A30,СВЦЭМ!$B$33:$B$776,H$11)+'СЕТ СН'!$F$9+СВЦЭМ!$D$10+'СЕТ СН'!$F$6-'СЕТ СН'!$F$19</f>
        <v>1115.82798759</v>
      </c>
      <c r="I30" s="36">
        <f>SUMIFS(СВЦЭМ!$C$33:$C$776,СВЦЭМ!$A$33:$A$776,$A30,СВЦЭМ!$B$33:$B$776,I$11)+'СЕТ СН'!$F$9+СВЦЭМ!$D$10+'СЕТ СН'!$F$6-'СЕТ СН'!$F$19</f>
        <v>1042.63809866</v>
      </c>
      <c r="J30" s="36">
        <f>SUMIFS(СВЦЭМ!$C$33:$C$776,СВЦЭМ!$A$33:$A$776,$A30,СВЦЭМ!$B$33:$B$776,J$11)+'СЕТ СН'!$F$9+СВЦЭМ!$D$10+'СЕТ СН'!$F$6-'СЕТ СН'!$F$19</f>
        <v>1001.4511981100001</v>
      </c>
      <c r="K30" s="36">
        <f>SUMIFS(СВЦЭМ!$C$33:$C$776,СВЦЭМ!$A$33:$A$776,$A30,СВЦЭМ!$B$33:$B$776,K$11)+'СЕТ СН'!$F$9+СВЦЭМ!$D$10+'СЕТ СН'!$F$6-'СЕТ СН'!$F$19</f>
        <v>972.88606440000001</v>
      </c>
      <c r="L30" s="36">
        <f>SUMIFS(СВЦЭМ!$C$33:$C$776,СВЦЭМ!$A$33:$A$776,$A30,СВЦЭМ!$B$33:$B$776,L$11)+'СЕТ СН'!$F$9+СВЦЭМ!$D$10+'СЕТ СН'!$F$6-'СЕТ СН'!$F$19</f>
        <v>967.27567722000003</v>
      </c>
      <c r="M30" s="36">
        <f>SUMIFS(СВЦЭМ!$C$33:$C$776,СВЦЭМ!$A$33:$A$776,$A30,СВЦЭМ!$B$33:$B$776,M$11)+'СЕТ СН'!$F$9+СВЦЭМ!$D$10+'СЕТ СН'!$F$6-'СЕТ СН'!$F$19</f>
        <v>1015.7082959400001</v>
      </c>
      <c r="N30" s="36">
        <f>SUMIFS(СВЦЭМ!$C$33:$C$776,СВЦЭМ!$A$33:$A$776,$A30,СВЦЭМ!$B$33:$B$776,N$11)+'СЕТ СН'!$F$9+СВЦЭМ!$D$10+'СЕТ СН'!$F$6-'СЕТ СН'!$F$19</f>
        <v>1106.67947822</v>
      </c>
      <c r="O30" s="36">
        <f>SUMIFS(СВЦЭМ!$C$33:$C$776,СВЦЭМ!$A$33:$A$776,$A30,СВЦЭМ!$B$33:$B$776,O$11)+'СЕТ СН'!$F$9+СВЦЭМ!$D$10+'СЕТ СН'!$F$6-'СЕТ СН'!$F$19</f>
        <v>1126.1094254</v>
      </c>
      <c r="P30" s="36">
        <f>SUMIFS(СВЦЭМ!$C$33:$C$776,СВЦЭМ!$A$33:$A$776,$A30,СВЦЭМ!$B$33:$B$776,P$11)+'СЕТ СН'!$F$9+СВЦЭМ!$D$10+'СЕТ СН'!$F$6-'СЕТ СН'!$F$19</f>
        <v>1141.9281532099999</v>
      </c>
      <c r="Q30" s="36">
        <f>SUMIFS(СВЦЭМ!$C$33:$C$776,СВЦЭМ!$A$33:$A$776,$A30,СВЦЭМ!$B$33:$B$776,Q$11)+'СЕТ СН'!$F$9+СВЦЭМ!$D$10+'СЕТ СН'!$F$6-'СЕТ СН'!$F$19</f>
        <v>1162.83701451</v>
      </c>
      <c r="R30" s="36">
        <f>SUMIFS(СВЦЭМ!$C$33:$C$776,СВЦЭМ!$A$33:$A$776,$A30,СВЦЭМ!$B$33:$B$776,R$11)+'СЕТ СН'!$F$9+СВЦЭМ!$D$10+'СЕТ СН'!$F$6-'СЕТ СН'!$F$19</f>
        <v>1133.9124571599998</v>
      </c>
      <c r="S30" s="36">
        <f>SUMIFS(СВЦЭМ!$C$33:$C$776,СВЦЭМ!$A$33:$A$776,$A30,СВЦЭМ!$B$33:$B$776,S$11)+'СЕТ СН'!$F$9+СВЦЭМ!$D$10+'СЕТ СН'!$F$6-'СЕТ СН'!$F$19</f>
        <v>1064.9575692399999</v>
      </c>
      <c r="T30" s="36">
        <f>SUMIFS(СВЦЭМ!$C$33:$C$776,СВЦЭМ!$A$33:$A$776,$A30,СВЦЭМ!$B$33:$B$776,T$11)+'СЕТ СН'!$F$9+СВЦЭМ!$D$10+'СЕТ СН'!$F$6-'СЕТ СН'!$F$19</f>
        <v>1038.75643528</v>
      </c>
      <c r="U30" s="36">
        <f>SUMIFS(СВЦЭМ!$C$33:$C$776,СВЦЭМ!$A$33:$A$776,$A30,СВЦЭМ!$B$33:$B$776,U$11)+'СЕТ СН'!$F$9+СВЦЭМ!$D$10+'СЕТ СН'!$F$6-'СЕТ СН'!$F$19</f>
        <v>999.72136839000007</v>
      </c>
      <c r="V30" s="36">
        <f>SUMIFS(СВЦЭМ!$C$33:$C$776,СВЦЭМ!$A$33:$A$776,$A30,СВЦЭМ!$B$33:$B$776,V$11)+'СЕТ СН'!$F$9+СВЦЭМ!$D$10+'СЕТ СН'!$F$6-'СЕТ СН'!$F$19</f>
        <v>986.42351358000008</v>
      </c>
      <c r="W30" s="36">
        <f>SUMIFS(СВЦЭМ!$C$33:$C$776,СВЦЭМ!$A$33:$A$776,$A30,СВЦЭМ!$B$33:$B$776,W$11)+'СЕТ СН'!$F$9+СВЦЭМ!$D$10+'СЕТ СН'!$F$6-'СЕТ СН'!$F$19</f>
        <v>1002.1362361500001</v>
      </c>
      <c r="X30" s="36">
        <f>SUMIFS(СВЦЭМ!$C$33:$C$776,СВЦЭМ!$A$33:$A$776,$A30,СВЦЭМ!$B$33:$B$776,X$11)+'СЕТ СН'!$F$9+СВЦЭМ!$D$10+'СЕТ СН'!$F$6-'СЕТ СН'!$F$19</f>
        <v>1076.9612739199999</v>
      </c>
      <c r="Y30" s="36">
        <f>SUMIFS(СВЦЭМ!$C$33:$C$776,СВЦЭМ!$A$33:$A$776,$A30,СВЦЭМ!$B$33:$B$776,Y$11)+'СЕТ СН'!$F$9+СВЦЭМ!$D$10+'СЕТ СН'!$F$6-'СЕТ СН'!$F$19</f>
        <v>1145.8741300699999</v>
      </c>
    </row>
    <row r="31" spans="1:25" ht="15.75" x14ac:dyDescent="0.2">
      <c r="A31" s="35">
        <f t="shared" si="0"/>
        <v>43544</v>
      </c>
      <c r="B31" s="36">
        <f>SUMIFS(СВЦЭМ!$C$33:$C$776,СВЦЭМ!$A$33:$A$776,$A31,СВЦЭМ!$B$33:$B$776,B$11)+'СЕТ СН'!$F$9+СВЦЭМ!$D$10+'СЕТ СН'!$F$6-'СЕТ СН'!$F$19</f>
        <v>1165.9920703599998</v>
      </c>
      <c r="C31" s="36">
        <f>SUMIFS(СВЦЭМ!$C$33:$C$776,СВЦЭМ!$A$33:$A$776,$A31,СВЦЭМ!$B$33:$B$776,C$11)+'СЕТ СН'!$F$9+СВЦЭМ!$D$10+'СЕТ СН'!$F$6-'СЕТ СН'!$F$19</f>
        <v>1199.1004144199999</v>
      </c>
      <c r="D31" s="36">
        <f>SUMIFS(СВЦЭМ!$C$33:$C$776,СВЦЭМ!$A$33:$A$776,$A31,СВЦЭМ!$B$33:$B$776,D$11)+'СЕТ СН'!$F$9+СВЦЭМ!$D$10+'СЕТ СН'!$F$6-'СЕТ СН'!$F$19</f>
        <v>1176.5896014499999</v>
      </c>
      <c r="E31" s="36">
        <f>SUMIFS(СВЦЭМ!$C$33:$C$776,СВЦЭМ!$A$33:$A$776,$A31,СВЦЭМ!$B$33:$B$776,E$11)+'СЕТ СН'!$F$9+СВЦЭМ!$D$10+'СЕТ СН'!$F$6-'СЕТ СН'!$F$19</f>
        <v>1175.2125201399999</v>
      </c>
      <c r="F31" s="36">
        <f>SUMIFS(СВЦЭМ!$C$33:$C$776,СВЦЭМ!$A$33:$A$776,$A31,СВЦЭМ!$B$33:$B$776,F$11)+'СЕТ СН'!$F$9+СВЦЭМ!$D$10+'СЕТ СН'!$F$6-'СЕТ СН'!$F$19</f>
        <v>1188.3444937299998</v>
      </c>
      <c r="G31" s="36">
        <f>SUMIFS(СВЦЭМ!$C$33:$C$776,СВЦЭМ!$A$33:$A$776,$A31,СВЦЭМ!$B$33:$B$776,G$11)+'СЕТ СН'!$F$9+СВЦЭМ!$D$10+'СЕТ СН'!$F$6-'СЕТ СН'!$F$19</f>
        <v>1170.1475914599998</v>
      </c>
      <c r="H31" s="36">
        <f>SUMIFS(СВЦЭМ!$C$33:$C$776,СВЦЭМ!$A$33:$A$776,$A31,СВЦЭМ!$B$33:$B$776,H$11)+'СЕТ СН'!$F$9+СВЦЭМ!$D$10+'СЕТ СН'!$F$6-'СЕТ СН'!$F$19</f>
        <v>1121.1829532499999</v>
      </c>
      <c r="I31" s="36">
        <f>SUMIFS(СВЦЭМ!$C$33:$C$776,СВЦЭМ!$A$33:$A$776,$A31,СВЦЭМ!$B$33:$B$776,I$11)+'СЕТ СН'!$F$9+СВЦЭМ!$D$10+'СЕТ СН'!$F$6-'СЕТ СН'!$F$19</f>
        <v>1096.4409697499998</v>
      </c>
      <c r="J31" s="36">
        <f>SUMIFS(СВЦЭМ!$C$33:$C$776,СВЦЭМ!$A$33:$A$776,$A31,СВЦЭМ!$B$33:$B$776,J$11)+'СЕТ СН'!$F$9+СВЦЭМ!$D$10+'СЕТ СН'!$F$6-'СЕТ СН'!$F$19</f>
        <v>1029.4143029300001</v>
      </c>
      <c r="K31" s="36">
        <f>SUMIFS(СВЦЭМ!$C$33:$C$776,СВЦЭМ!$A$33:$A$776,$A31,СВЦЭМ!$B$33:$B$776,K$11)+'СЕТ СН'!$F$9+СВЦЭМ!$D$10+'СЕТ СН'!$F$6-'СЕТ СН'!$F$19</f>
        <v>999.47366437000005</v>
      </c>
      <c r="L31" s="36">
        <f>SUMIFS(СВЦЭМ!$C$33:$C$776,СВЦЭМ!$A$33:$A$776,$A31,СВЦЭМ!$B$33:$B$776,L$11)+'СЕТ СН'!$F$9+СВЦЭМ!$D$10+'СЕТ СН'!$F$6-'СЕТ СН'!$F$19</f>
        <v>999.25035632000004</v>
      </c>
      <c r="M31" s="36">
        <f>SUMIFS(СВЦЭМ!$C$33:$C$776,СВЦЭМ!$A$33:$A$776,$A31,СВЦЭМ!$B$33:$B$776,M$11)+'СЕТ СН'!$F$9+СВЦЭМ!$D$10+'СЕТ СН'!$F$6-'СЕТ СН'!$F$19</f>
        <v>1026.8917888999999</v>
      </c>
      <c r="N31" s="36">
        <f>SUMIFS(СВЦЭМ!$C$33:$C$776,СВЦЭМ!$A$33:$A$776,$A31,СВЦЭМ!$B$33:$B$776,N$11)+'СЕТ СН'!$F$9+СВЦЭМ!$D$10+'СЕТ СН'!$F$6-'СЕТ СН'!$F$19</f>
        <v>1060.88226771</v>
      </c>
      <c r="O31" s="36">
        <f>SUMIFS(СВЦЭМ!$C$33:$C$776,СВЦЭМ!$A$33:$A$776,$A31,СВЦЭМ!$B$33:$B$776,O$11)+'СЕТ СН'!$F$9+СВЦЭМ!$D$10+'СЕТ СН'!$F$6-'СЕТ СН'!$F$19</f>
        <v>1086.19581773</v>
      </c>
      <c r="P31" s="36">
        <f>SUMIFS(СВЦЭМ!$C$33:$C$776,СВЦЭМ!$A$33:$A$776,$A31,СВЦЭМ!$B$33:$B$776,P$11)+'СЕТ СН'!$F$9+СВЦЭМ!$D$10+'СЕТ СН'!$F$6-'СЕТ СН'!$F$19</f>
        <v>1095.4031979999997</v>
      </c>
      <c r="Q31" s="36">
        <f>SUMIFS(СВЦЭМ!$C$33:$C$776,СВЦЭМ!$A$33:$A$776,$A31,СВЦЭМ!$B$33:$B$776,Q$11)+'СЕТ СН'!$F$9+СВЦЭМ!$D$10+'СЕТ СН'!$F$6-'СЕТ СН'!$F$19</f>
        <v>1084.6361693399999</v>
      </c>
      <c r="R31" s="36">
        <f>SUMIFS(СВЦЭМ!$C$33:$C$776,СВЦЭМ!$A$33:$A$776,$A31,СВЦЭМ!$B$33:$B$776,R$11)+'СЕТ СН'!$F$9+СВЦЭМ!$D$10+'СЕТ СН'!$F$6-'СЕТ СН'!$F$19</f>
        <v>1054.2303227899999</v>
      </c>
      <c r="S31" s="36">
        <f>SUMIFS(СВЦЭМ!$C$33:$C$776,СВЦЭМ!$A$33:$A$776,$A31,СВЦЭМ!$B$33:$B$776,S$11)+'СЕТ СН'!$F$9+СВЦЭМ!$D$10+'СЕТ СН'!$F$6-'СЕТ СН'!$F$19</f>
        <v>1001.84580558</v>
      </c>
      <c r="T31" s="36">
        <f>SUMIFS(СВЦЭМ!$C$33:$C$776,СВЦЭМ!$A$33:$A$776,$A31,СВЦЭМ!$B$33:$B$776,T$11)+'СЕТ СН'!$F$9+СВЦЭМ!$D$10+'СЕТ СН'!$F$6-'СЕТ СН'!$F$19</f>
        <v>989.01512190000005</v>
      </c>
      <c r="U31" s="36">
        <f>SUMIFS(СВЦЭМ!$C$33:$C$776,СВЦЭМ!$A$33:$A$776,$A31,СВЦЭМ!$B$33:$B$776,U$11)+'СЕТ СН'!$F$9+СВЦЭМ!$D$10+'СЕТ СН'!$F$6-'СЕТ СН'!$F$19</f>
        <v>964.63077840000005</v>
      </c>
      <c r="V31" s="36">
        <f>SUMIFS(СВЦЭМ!$C$33:$C$776,СВЦЭМ!$A$33:$A$776,$A31,СВЦЭМ!$B$33:$B$776,V$11)+'СЕТ СН'!$F$9+СВЦЭМ!$D$10+'СЕТ СН'!$F$6-'СЕТ СН'!$F$19</f>
        <v>953.08857395000007</v>
      </c>
      <c r="W31" s="36">
        <f>SUMIFS(СВЦЭМ!$C$33:$C$776,СВЦЭМ!$A$33:$A$776,$A31,СВЦЭМ!$B$33:$B$776,W$11)+'СЕТ СН'!$F$9+СВЦЭМ!$D$10+'СЕТ СН'!$F$6-'СЕТ СН'!$F$19</f>
        <v>942.88983059999998</v>
      </c>
      <c r="X31" s="36">
        <f>SUMIFS(СВЦЭМ!$C$33:$C$776,СВЦЭМ!$A$33:$A$776,$A31,СВЦЭМ!$B$33:$B$776,X$11)+'СЕТ СН'!$F$9+СВЦЭМ!$D$10+'СЕТ СН'!$F$6-'СЕТ СН'!$F$19</f>
        <v>989.29341971000008</v>
      </c>
      <c r="Y31" s="36">
        <f>SUMIFS(СВЦЭМ!$C$33:$C$776,СВЦЭМ!$A$33:$A$776,$A31,СВЦЭМ!$B$33:$B$776,Y$11)+'СЕТ СН'!$F$9+СВЦЭМ!$D$10+'СЕТ СН'!$F$6-'СЕТ СН'!$F$19</f>
        <v>1049.9637543199999</v>
      </c>
    </row>
    <row r="32" spans="1:25" ht="15.75" x14ac:dyDescent="0.2">
      <c r="A32" s="35">
        <f t="shared" si="0"/>
        <v>43545</v>
      </c>
      <c r="B32" s="36">
        <f>SUMIFS(СВЦЭМ!$C$33:$C$776,СВЦЭМ!$A$33:$A$776,$A32,СВЦЭМ!$B$33:$B$776,B$11)+'СЕТ СН'!$F$9+СВЦЭМ!$D$10+'СЕТ СН'!$F$6-'СЕТ СН'!$F$19</f>
        <v>1116.9235915299998</v>
      </c>
      <c r="C32" s="36">
        <f>SUMIFS(СВЦЭМ!$C$33:$C$776,СВЦЭМ!$A$33:$A$776,$A32,СВЦЭМ!$B$33:$B$776,C$11)+'СЕТ СН'!$F$9+СВЦЭМ!$D$10+'СЕТ СН'!$F$6-'СЕТ СН'!$F$19</f>
        <v>1145.5897211299998</v>
      </c>
      <c r="D32" s="36">
        <f>SUMIFS(СВЦЭМ!$C$33:$C$776,СВЦЭМ!$A$33:$A$776,$A32,СВЦЭМ!$B$33:$B$776,D$11)+'СЕТ СН'!$F$9+СВЦЭМ!$D$10+'СЕТ СН'!$F$6-'СЕТ СН'!$F$19</f>
        <v>1179.29266119</v>
      </c>
      <c r="E32" s="36">
        <f>SUMIFS(СВЦЭМ!$C$33:$C$776,СВЦЭМ!$A$33:$A$776,$A32,СВЦЭМ!$B$33:$B$776,E$11)+'СЕТ СН'!$F$9+СВЦЭМ!$D$10+'СЕТ СН'!$F$6-'СЕТ СН'!$F$19</f>
        <v>1187.70853657</v>
      </c>
      <c r="F32" s="36">
        <f>SUMIFS(СВЦЭМ!$C$33:$C$776,СВЦЭМ!$A$33:$A$776,$A32,СВЦЭМ!$B$33:$B$776,F$11)+'СЕТ СН'!$F$9+СВЦЭМ!$D$10+'СЕТ СН'!$F$6-'СЕТ СН'!$F$19</f>
        <v>1195.47499911</v>
      </c>
      <c r="G32" s="36">
        <f>SUMIFS(СВЦЭМ!$C$33:$C$776,СВЦЭМ!$A$33:$A$776,$A32,СВЦЭМ!$B$33:$B$776,G$11)+'СЕТ СН'!$F$9+СВЦЭМ!$D$10+'СЕТ СН'!$F$6-'СЕТ СН'!$F$19</f>
        <v>1162.5052962499999</v>
      </c>
      <c r="H32" s="36">
        <f>SUMIFS(СВЦЭМ!$C$33:$C$776,СВЦЭМ!$A$33:$A$776,$A32,СВЦЭМ!$B$33:$B$776,H$11)+'СЕТ СН'!$F$9+СВЦЭМ!$D$10+'СЕТ СН'!$F$6-'СЕТ СН'!$F$19</f>
        <v>1099.4156425499998</v>
      </c>
      <c r="I32" s="36">
        <f>SUMIFS(СВЦЭМ!$C$33:$C$776,СВЦЭМ!$A$33:$A$776,$A32,СВЦЭМ!$B$33:$B$776,I$11)+'СЕТ СН'!$F$9+СВЦЭМ!$D$10+'СЕТ СН'!$F$6-'СЕТ СН'!$F$19</f>
        <v>1037.7992333099999</v>
      </c>
      <c r="J32" s="36">
        <f>SUMIFS(СВЦЭМ!$C$33:$C$776,СВЦЭМ!$A$33:$A$776,$A32,СВЦЭМ!$B$33:$B$776,J$11)+'СЕТ СН'!$F$9+СВЦЭМ!$D$10+'СЕТ СН'!$F$6-'СЕТ СН'!$F$19</f>
        <v>981.60796301000005</v>
      </c>
      <c r="K32" s="36">
        <f>SUMIFS(СВЦЭМ!$C$33:$C$776,СВЦЭМ!$A$33:$A$776,$A32,СВЦЭМ!$B$33:$B$776,K$11)+'СЕТ СН'!$F$9+СВЦЭМ!$D$10+'СЕТ СН'!$F$6-'СЕТ СН'!$F$19</f>
        <v>970.62885648999998</v>
      </c>
      <c r="L32" s="36">
        <f>SUMIFS(СВЦЭМ!$C$33:$C$776,СВЦЭМ!$A$33:$A$776,$A32,СВЦЭМ!$B$33:$B$776,L$11)+'СЕТ СН'!$F$9+СВЦЭМ!$D$10+'СЕТ СН'!$F$6-'СЕТ СН'!$F$19</f>
        <v>1000.60793902</v>
      </c>
      <c r="M32" s="36">
        <f>SUMIFS(СВЦЭМ!$C$33:$C$776,СВЦЭМ!$A$33:$A$776,$A32,СВЦЭМ!$B$33:$B$776,M$11)+'СЕТ СН'!$F$9+СВЦЭМ!$D$10+'СЕТ СН'!$F$6-'СЕТ СН'!$F$19</f>
        <v>1051.17786598</v>
      </c>
      <c r="N32" s="36">
        <f>SUMIFS(СВЦЭМ!$C$33:$C$776,СВЦЭМ!$A$33:$A$776,$A32,СВЦЭМ!$B$33:$B$776,N$11)+'СЕТ СН'!$F$9+СВЦЭМ!$D$10+'СЕТ СН'!$F$6-'СЕТ СН'!$F$19</f>
        <v>1095.5518553699999</v>
      </c>
      <c r="O32" s="36">
        <f>SUMIFS(СВЦЭМ!$C$33:$C$776,СВЦЭМ!$A$33:$A$776,$A32,СВЦЭМ!$B$33:$B$776,O$11)+'СЕТ СН'!$F$9+СВЦЭМ!$D$10+'СЕТ СН'!$F$6-'СЕТ СН'!$F$19</f>
        <v>1124.0217854099999</v>
      </c>
      <c r="P32" s="36">
        <f>SUMIFS(СВЦЭМ!$C$33:$C$776,СВЦЭМ!$A$33:$A$776,$A32,СВЦЭМ!$B$33:$B$776,P$11)+'СЕТ СН'!$F$9+СВЦЭМ!$D$10+'СЕТ СН'!$F$6-'СЕТ СН'!$F$19</f>
        <v>1131.93554264</v>
      </c>
      <c r="Q32" s="36">
        <f>SUMIFS(СВЦЭМ!$C$33:$C$776,СВЦЭМ!$A$33:$A$776,$A32,СВЦЭМ!$B$33:$B$776,Q$11)+'СЕТ СН'!$F$9+СВЦЭМ!$D$10+'СЕТ СН'!$F$6-'СЕТ СН'!$F$19</f>
        <v>1128.6625582899999</v>
      </c>
      <c r="R32" s="36">
        <f>SUMIFS(СВЦЭМ!$C$33:$C$776,СВЦЭМ!$A$33:$A$776,$A32,СВЦЭМ!$B$33:$B$776,R$11)+'СЕТ СН'!$F$9+СВЦЭМ!$D$10+'СЕТ СН'!$F$6-'СЕТ СН'!$F$19</f>
        <v>1105.15540872</v>
      </c>
      <c r="S32" s="36">
        <f>SUMIFS(СВЦЭМ!$C$33:$C$776,СВЦЭМ!$A$33:$A$776,$A32,СВЦЭМ!$B$33:$B$776,S$11)+'СЕТ СН'!$F$9+СВЦЭМ!$D$10+'СЕТ СН'!$F$6-'СЕТ СН'!$F$19</f>
        <v>1036.7358500799999</v>
      </c>
      <c r="T32" s="36">
        <f>SUMIFS(СВЦЭМ!$C$33:$C$776,СВЦЭМ!$A$33:$A$776,$A32,СВЦЭМ!$B$33:$B$776,T$11)+'СЕТ СН'!$F$9+СВЦЭМ!$D$10+'СЕТ СН'!$F$6-'СЕТ СН'!$F$19</f>
        <v>987.87462221999999</v>
      </c>
      <c r="U32" s="36">
        <f>SUMIFS(СВЦЭМ!$C$33:$C$776,СВЦЭМ!$A$33:$A$776,$A32,СВЦЭМ!$B$33:$B$776,U$11)+'СЕТ СН'!$F$9+СВЦЭМ!$D$10+'СЕТ СН'!$F$6-'СЕТ СН'!$F$19</f>
        <v>954.45151991</v>
      </c>
      <c r="V32" s="36">
        <f>SUMIFS(СВЦЭМ!$C$33:$C$776,СВЦЭМ!$A$33:$A$776,$A32,СВЦЭМ!$B$33:$B$776,V$11)+'СЕТ СН'!$F$9+СВЦЭМ!$D$10+'СЕТ СН'!$F$6-'СЕТ СН'!$F$19</f>
        <v>958.00494506000007</v>
      </c>
      <c r="W32" s="36">
        <f>SUMIFS(СВЦЭМ!$C$33:$C$776,СВЦЭМ!$A$33:$A$776,$A32,СВЦЭМ!$B$33:$B$776,W$11)+'СЕТ СН'!$F$9+СВЦЭМ!$D$10+'СЕТ СН'!$F$6-'СЕТ СН'!$F$19</f>
        <v>971.09222568000007</v>
      </c>
      <c r="X32" s="36">
        <f>SUMIFS(СВЦЭМ!$C$33:$C$776,СВЦЭМ!$A$33:$A$776,$A32,СВЦЭМ!$B$33:$B$776,X$11)+'СЕТ СН'!$F$9+СВЦЭМ!$D$10+'СЕТ СН'!$F$6-'СЕТ СН'!$F$19</f>
        <v>1048.3983957</v>
      </c>
      <c r="Y32" s="36">
        <f>SUMIFS(СВЦЭМ!$C$33:$C$776,СВЦЭМ!$A$33:$A$776,$A32,СВЦЭМ!$B$33:$B$776,Y$11)+'СЕТ СН'!$F$9+СВЦЭМ!$D$10+'СЕТ СН'!$F$6-'СЕТ СН'!$F$19</f>
        <v>1113.4237101299998</v>
      </c>
    </row>
    <row r="33" spans="1:25" ht="15.75" x14ac:dyDescent="0.2">
      <c r="A33" s="35">
        <f t="shared" si="0"/>
        <v>43546</v>
      </c>
      <c r="B33" s="36">
        <f>SUMIFS(СВЦЭМ!$C$33:$C$776,СВЦЭМ!$A$33:$A$776,$A33,СВЦЭМ!$B$33:$B$776,B$11)+'СЕТ СН'!$F$9+СВЦЭМ!$D$10+'СЕТ СН'!$F$6-'СЕТ СН'!$F$19</f>
        <v>1141.11612872</v>
      </c>
      <c r="C33" s="36">
        <f>SUMIFS(СВЦЭМ!$C$33:$C$776,СВЦЭМ!$A$33:$A$776,$A33,СВЦЭМ!$B$33:$B$776,C$11)+'СЕТ СН'!$F$9+СВЦЭМ!$D$10+'СЕТ СН'!$F$6-'СЕТ СН'!$F$19</f>
        <v>1201.80494445</v>
      </c>
      <c r="D33" s="36">
        <f>SUMIFS(СВЦЭМ!$C$33:$C$776,СВЦЭМ!$A$33:$A$776,$A33,СВЦЭМ!$B$33:$B$776,D$11)+'СЕТ СН'!$F$9+СВЦЭМ!$D$10+'СЕТ СН'!$F$6-'СЕТ СН'!$F$19</f>
        <v>1194.7291550699999</v>
      </c>
      <c r="E33" s="36">
        <f>SUMIFS(СВЦЭМ!$C$33:$C$776,СВЦЭМ!$A$33:$A$776,$A33,СВЦЭМ!$B$33:$B$776,E$11)+'СЕТ СН'!$F$9+СВЦЭМ!$D$10+'СЕТ СН'!$F$6-'СЕТ СН'!$F$19</f>
        <v>1197.39382499</v>
      </c>
      <c r="F33" s="36">
        <f>SUMIFS(СВЦЭМ!$C$33:$C$776,СВЦЭМ!$A$33:$A$776,$A33,СВЦЭМ!$B$33:$B$776,F$11)+'СЕТ СН'!$F$9+СВЦЭМ!$D$10+'СЕТ СН'!$F$6-'СЕТ СН'!$F$19</f>
        <v>1201.2777671699998</v>
      </c>
      <c r="G33" s="36">
        <f>SUMIFS(СВЦЭМ!$C$33:$C$776,СВЦЭМ!$A$33:$A$776,$A33,СВЦЭМ!$B$33:$B$776,G$11)+'СЕТ СН'!$F$9+СВЦЭМ!$D$10+'СЕТ СН'!$F$6-'СЕТ СН'!$F$19</f>
        <v>1192.5814215599999</v>
      </c>
      <c r="H33" s="36">
        <f>SUMIFS(СВЦЭМ!$C$33:$C$776,СВЦЭМ!$A$33:$A$776,$A33,СВЦЭМ!$B$33:$B$776,H$11)+'СЕТ СН'!$F$9+СВЦЭМ!$D$10+'СЕТ СН'!$F$6-'СЕТ СН'!$F$19</f>
        <v>1127.2554752099998</v>
      </c>
      <c r="I33" s="36">
        <f>SUMIFS(СВЦЭМ!$C$33:$C$776,СВЦЭМ!$A$33:$A$776,$A33,СВЦЭМ!$B$33:$B$776,I$11)+'СЕТ СН'!$F$9+СВЦЭМ!$D$10+'СЕТ СН'!$F$6-'СЕТ СН'!$F$19</f>
        <v>1073.8886886800001</v>
      </c>
      <c r="J33" s="36">
        <f>SUMIFS(СВЦЭМ!$C$33:$C$776,СВЦЭМ!$A$33:$A$776,$A33,СВЦЭМ!$B$33:$B$776,J$11)+'СЕТ СН'!$F$9+СВЦЭМ!$D$10+'СЕТ СН'!$F$6-'СЕТ СН'!$F$19</f>
        <v>1044.3420256100001</v>
      </c>
      <c r="K33" s="36">
        <f>SUMIFS(СВЦЭМ!$C$33:$C$776,СВЦЭМ!$A$33:$A$776,$A33,СВЦЭМ!$B$33:$B$776,K$11)+'СЕТ СН'!$F$9+СВЦЭМ!$D$10+'СЕТ СН'!$F$6-'СЕТ СН'!$F$19</f>
        <v>1019.1798</v>
      </c>
      <c r="L33" s="36">
        <f>SUMIFS(СВЦЭМ!$C$33:$C$776,СВЦЭМ!$A$33:$A$776,$A33,СВЦЭМ!$B$33:$B$776,L$11)+'СЕТ СН'!$F$9+СВЦЭМ!$D$10+'СЕТ СН'!$F$6-'СЕТ СН'!$F$19</f>
        <v>1025.89571929</v>
      </c>
      <c r="M33" s="36">
        <f>SUMIFS(СВЦЭМ!$C$33:$C$776,СВЦЭМ!$A$33:$A$776,$A33,СВЦЭМ!$B$33:$B$776,M$11)+'СЕТ СН'!$F$9+СВЦЭМ!$D$10+'СЕТ СН'!$F$6-'СЕТ СН'!$F$19</f>
        <v>1052.4707000599999</v>
      </c>
      <c r="N33" s="36">
        <f>SUMIFS(СВЦЭМ!$C$33:$C$776,СВЦЭМ!$A$33:$A$776,$A33,СВЦЭМ!$B$33:$B$776,N$11)+'СЕТ СН'!$F$9+СВЦЭМ!$D$10+'СЕТ СН'!$F$6-'СЕТ СН'!$F$19</f>
        <v>1063.4890046</v>
      </c>
      <c r="O33" s="36">
        <f>SUMIFS(СВЦЭМ!$C$33:$C$776,СВЦЭМ!$A$33:$A$776,$A33,СВЦЭМ!$B$33:$B$776,O$11)+'СЕТ СН'!$F$9+СВЦЭМ!$D$10+'СЕТ СН'!$F$6-'СЕТ СН'!$F$19</f>
        <v>1063.5496472499999</v>
      </c>
      <c r="P33" s="36">
        <f>SUMIFS(СВЦЭМ!$C$33:$C$776,СВЦЭМ!$A$33:$A$776,$A33,СВЦЭМ!$B$33:$B$776,P$11)+'СЕТ СН'!$F$9+СВЦЭМ!$D$10+'СЕТ СН'!$F$6-'СЕТ СН'!$F$19</f>
        <v>1064.8983691399999</v>
      </c>
      <c r="Q33" s="36">
        <f>SUMIFS(СВЦЭМ!$C$33:$C$776,СВЦЭМ!$A$33:$A$776,$A33,СВЦЭМ!$B$33:$B$776,Q$11)+'СЕТ СН'!$F$9+СВЦЭМ!$D$10+'СЕТ СН'!$F$6-'СЕТ СН'!$F$19</f>
        <v>1069.01059072</v>
      </c>
      <c r="R33" s="36">
        <f>SUMIFS(СВЦЭМ!$C$33:$C$776,СВЦЭМ!$A$33:$A$776,$A33,СВЦЭМ!$B$33:$B$776,R$11)+'СЕТ СН'!$F$9+СВЦЭМ!$D$10+'СЕТ СН'!$F$6-'СЕТ СН'!$F$19</f>
        <v>1057.41295397</v>
      </c>
      <c r="S33" s="36">
        <f>SUMIFS(СВЦЭМ!$C$33:$C$776,СВЦЭМ!$A$33:$A$776,$A33,СВЦЭМ!$B$33:$B$776,S$11)+'СЕТ СН'!$F$9+СВЦЭМ!$D$10+'СЕТ СН'!$F$6-'СЕТ СН'!$F$19</f>
        <v>1013.85437357</v>
      </c>
      <c r="T33" s="36">
        <f>SUMIFS(СВЦЭМ!$C$33:$C$776,СВЦЭМ!$A$33:$A$776,$A33,СВЦЭМ!$B$33:$B$776,T$11)+'СЕТ СН'!$F$9+СВЦЭМ!$D$10+'СЕТ СН'!$F$6-'СЕТ СН'!$F$19</f>
        <v>985.45696038000006</v>
      </c>
      <c r="U33" s="36">
        <f>SUMIFS(СВЦЭМ!$C$33:$C$776,СВЦЭМ!$A$33:$A$776,$A33,СВЦЭМ!$B$33:$B$776,U$11)+'СЕТ СН'!$F$9+СВЦЭМ!$D$10+'СЕТ СН'!$F$6-'СЕТ СН'!$F$19</f>
        <v>980.18725657000005</v>
      </c>
      <c r="V33" s="36">
        <f>SUMIFS(СВЦЭМ!$C$33:$C$776,СВЦЭМ!$A$33:$A$776,$A33,СВЦЭМ!$B$33:$B$776,V$11)+'СЕТ СН'!$F$9+СВЦЭМ!$D$10+'СЕТ СН'!$F$6-'СЕТ СН'!$F$19</f>
        <v>986.15411404000008</v>
      </c>
      <c r="W33" s="36">
        <f>SUMIFS(СВЦЭМ!$C$33:$C$776,СВЦЭМ!$A$33:$A$776,$A33,СВЦЭМ!$B$33:$B$776,W$11)+'СЕТ СН'!$F$9+СВЦЭМ!$D$10+'СЕТ СН'!$F$6-'СЕТ СН'!$F$19</f>
        <v>984.87822575000007</v>
      </c>
      <c r="X33" s="36">
        <f>SUMIFS(СВЦЭМ!$C$33:$C$776,СВЦЭМ!$A$33:$A$776,$A33,СВЦЭМ!$B$33:$B$776,X$11)+'СЕТ СН'!$F$9+СВЦЭМ!$D$10+'СЕТ СН'!$F$6-'СЕТ СН'!$F$19</f>
        <v>1035.5997452199999</v>
      </c>
      <c r="Y33" s="36">
        <f>SUMIFS(СВЦЭМ!$C$33:$C$776,СВЦЭМ!$A$33:$A$776,$A33,СВЦЭМ!$B$33:$B$776,Y$11)+'СЕТ СН'!$F$9+СВЦЭМ!$D$10+'СЕТ СН'!$F$6-'СЕТ СН'!$F$19</f>
        <v>1092.6271297599999</v>
      </c>
    </row>
    <row r="34" spans="1:25" ht="15.75" x14ac:dyDescent="0.2">
      <c r="A34" s="35">
        <f t="shared" si="0"/>
        <v>43547</v>
      </c>
      <c r="B34" s="36">
        <f>SUMIFS(СВЦЭМ!$C$33:$C$776,СВЦЭМ!$A$33:$A$776,$A34,СВЦЭМ!$B$33:$B$776,B$11)+'СЕТ СН'!$F$9+СВЦЭМ!$D$10+'СЕТ СН'!$F$6-'СЕТ СН'!$F$19</f>
        <v>1085.327998</v>
      </c>
      <c r="C34" s="36">
        <f>SUMIFS(СВЦЭМ!$C$33:$C$776,СВЦЭМ!$A$33:$A$776,$A34,СВЦЭМ!$B$33:$B$776,C$11)+'СЕТ СН'!$F$9+СВЦЭМ!$D$10+'СЕТ СН'!$F$6-'СЕТ СН'!$F$19</f>
        <v>1119.2548614899999</v>
      </c>
      <c r="D34" s="36">
        <f>SUMIFS(СВЦЭМ!$C$33:$C$776,СВЦЭМ!$A$33:$A$776,$A34,СВЦЭМ!$B$33:$B$776,D$11)+'СЕТ СН'!$F$9+СВЦЭМ!$D$10+'СЕТ СН'!$F$6-'СЕТ СН'!$F$19</f>
        <v>1145.0710014899998</v>
      </c>
      <c r="E34" s="36">
        <f>SUMIFS(СВЦЭМ!$C$33:$C$776,СВЦЭМ!$A$33:$A$776,$A34,СВЦЭМ!$B$33:$B$776,E$11)+'СЕТ СН'!$F$9+СВЦЭМ!$D$10+'СЕТ СН'!$F$6-'СЕТ СН'!$F$19</f>
        <v>1155.3711067199999</v>
      </c>
      <c r="F34" s="36">
        <f>SUMIFS(СВЦЭМ!$C$33:$C$776,СВЦЭМ!$A$33:$A$776,$A34,СВЦЭМ!$B$33:$B$776,F$11)+'СЕТ СН'!$F$9+СВЦЭМ!$D$10+'СЕТ СН'!$F$6-'СЕТ СН'!$F$19</f>
        <v>1149.5468151599998</v>
      </c>
      <c r="G34" s="36">
        <f>SUMIFS(СВЦЭМ!$C$33:$C$776,СВЦЭМ!$A$33:$A$776,$A34,СВЦЭМ!$B$33:$B$776,G$11)+'СЕТ СН'!$F$9+СВЦЭМ!$D$10+'СЕТ СН'!$F$6-'СЕТ СН'!$F$19</f>
        <v>1162.53204727</v>
      </c>
      <c r="H34" s="36">
        <f>SUMIFS(СВЦЭМ!$C$33:$C$776,СВЦЭМ!$A$33:$A$776,$A34,СВЦЭМ!$B$33:$B$776,H$11)+'СЕТ СН'!$F$9+СВЦЭМ!$D$10+'СЕТ СН'!$F$6-'СЕТ СН'!$F$19</f>
        <v>1173.36599458</v>
      </c>
      <c r="I34" s="36">
        <f>SUMIFS(СВЦЭМ!$C$33:$C$776,СВЦЭМ!$A$33:$A$776,$A34,СВЦЭМ!$B$33:$B$776,I$11)+'СЕТ СН'!$F$9+СВЦЭМ!$D$10+'СЕТ СН'!$F$6-'СЕТ СН'!$F$19</f>
        <v>1188.50783065</v>
      </c>
      <c r="J34" s="36">
        <f>SUMIFS(СВЦЭМ!$C$33:$C$776,СВЦЭМ!$A$33:$A$776,$A34,СВЦЭМ!$B$33:$B$776,J$11)+'СЕТ СН'!$F$9+СВЦЭМ!$D$10+'СЕТ СН'!$F$6-'СЕТ СН'!$F$19</f>
        <v>1129.0797834099999</v>
      </c>
      <c r="K34" s="36">
        <f>SUMIFS(СВЦЭМ!$C$33:$C$776,СВЦЭМ!$A$33:$A$776,$A34,СВЦЭМ!$B$33:$B$776,K$11)+'СЕТ СН'!$F$9+СВЦЭМ!$D$10+'СЕТ СН'!$F$6-'СЕТ СН'!$F$19</f>
        <v>1072.05246068</v>
      </c>
      <c r="L34" s="36">
        <f>SUMIFS(СВЦЭМ!$C$33:$C$776,СВЦЭМ!$A$33:$A$776,$A34,СВЦЭМ!$B$33:$B$776,L$11)+'СЕТ СН'!$F$9+СВЦЭМ!$D$10+'СЕТ СН'!$F$6-'СЕТ СН'!$F$19</f>
        <v>1062.17965106</v>
      </c>
      <c r="M34" s="36">
        <f>SUMIFS(СВЦЭМ!$C$33:$C$776,СВЦЭМ!$A$33:$A$776,$A34,СВЦЭМ!$B$33:$B$776,M$11)+'СЕТ СН'!$F$9+СВЦЭМ!$D$10+'СЕТ СН'!$F$6-'СЕТ СН'!$F$19</f>
        <v>1101.2601832299999</v>
      </c>
      <c r="N34" s="36">
        <f>SUMIFS(СВЦЭМ!$C$33:$C$776,СВЦЭМ!$A$33:$A$776,$A34,СВЦЭМ!$B$33:$B$776,N$11)+'СЕТ СН'!$F$9+СВЦЭМ!$D$10+'СЕТ СН'!$F$6-'СЕТ СН'!$F$19</f>
        <v>1113.2507522899998</v>
      </c>
      <c r="O34" s="36">
        <f>SUMIFS(СВЦЭМ!$C$33:$C$776,СВЦЭМ!$A$33:$A$776,$A34,СВЦЭМ!$B$33:$B$776,O$11)+'СЕТ СН'!$F$9+СВЦЭМ!$D$10+'СЕТ СН'!$F$6-'СЕТ СН'!$F$19</f>
        <v>1102.8354974599999</v>
      </c>
      <c r="P34" s="36">
        <f>SUMIFS(СВЦЭМ!$C$33:$C$776,СВЦЭМ!$A$33:$A$776,$A34,СВЦЭМ!$B$33:$B$776,P$11)+'СЕТ СН'!$F$9+СВЦЭМ!$D$10+'СЕТ СН'!$F$6-'СЕТ СН'!$F$19</f>
        <v>1109.1322005299999</v>
      </c>
      <c r="Q34" s="36">
        <f>SUMIFS(СВЦЭМ!$C$33:$C$776,СВЦЭМ!$A$33:$A$776,$A34,СВЦЭМ!$B$33:$B$776,Q$11)+'СЕТ СН'!$F$9+СВЦЭМ!$D$10+'СЕТ СН'!$F$6-'СЕТ СН'!$F$19</f>
        <v>1115.05511632</v>
      </c>
      <c r="R34" s="36">
        <f>SUMIFS(СВЦЭМ!$C$33:$C$776,СВЦЭМ!$A$33:$A$776,$A34,СВЦЭМ!$B$33:$B$776,R$11)+'СЕТ СН'!$F$9+СВЦЭМ!$D$10+'СЕТ СН'!$F$6-'СЕТ СН'!$F$19</f>
        <v>1079.2461565999999</v>
      </c>
      <c r="S34" s="36">
        <f>SUMIFS(СВЦЭМ!$C$33:$C$776,СВЦЭМ!$A$33:$A$776,$A34,СВЦЭМ!$B$33:$B$776,S$11)+'СЕТ СН'!$F$9+СВЦЭМ!$D$10+'СЕТ СН'!$F$6-'СЕТ СН'!$F$19</f>
        <v>1031.6250218600001</v>
      </c>
      <c r="T34" s="36">
        <f>SUMIFS(СВЦЭМ!$C$33:$C$776,СВЦЭМ!$A$33:$A$776,$A34,СВЦЭМ!$B$33:$B$776,T$11)+'СЕТ СН'!$F$9+СВЦЭМ!$D$10+'СЕТ СН'!$F$6-'СЕТ СН'!$F$19</f>
        <v>1021.84248145</v>
      </c>
      <c r="U34" s="36">
        <f>SUMIFS(СВЦЭМ!$C$33:$C$776,СВЦЭМ!$A$33:$A$776,$A34,СВЦЭМ!$B$33:$B$776,U$11)+'СЕТ СН'!$F$9+СВЦЭМ!$D$10+'СЕТ СН'!$F$6-'СЕТ СН'!$F$19</f>
        <v>1013.3990935300001</v>
      </c>
      <c r="V34" s="36">
        <f>SUMIFS(СВЦЭМ!$C$33:$C$776,СВЦЭМ!$A$33:$A$776,$A34,СВЦЭМ!$B$33:$B$776,V$11)+'СЕТ СН'!$F$9+СВЦЭМ!$D$10+'СЕТ СН'!$F$6-'СЕТ СН'!$F$19</f>
        <v>1014.7978531900001</v>
      </c>
      <c r="W34" s="36">
        <f>SUMIFS(СВЦЭМ!$C$33:$C$776,СВЦЭМ!$A$33:$A$776,$A34,СВЦЭМ!$B$33:$B$776,W$11)+'СЕТ СН'!$F$9+СВЦЭМ!$D$10+'СЕТ СН'!$F$6-'СЕТ СН'!$F$19</f>
        <v>1013.8245193600001</v>
      </c>
      <c r="X34" s="36">
        <f>SUMIFS(СВЦЭМ!$C$33:$C$776,СВЦЭМ!$A$33:$A$776,$A34,СВЦЭМ!$B$33:$B$776,X$11)+'СЕТ СН'!$F$9+СВЦЭМ!$D$10+'СЕТ СН'!$F$6-'СЕТ СН'!$F$19</f>
        <v>1056.62643761</v>
      </c>
      <c r="Y34" s="36">
        <f>SUMIFS(СВЦЭМ!$C$33:$C$776,СВЦЭМ!$A$33:$A$776,$A34,СВЦЭМ!$B$33:$B$776,Y$11)+'СЕТ СН'!$F$9+СВЦЭМ!$D$10+'СЕТ СН'!$F$6-'СЕТ СН'!$F$19</f>
        <v>1127.77653412</v>
      </c>
    </row>
    <row r="35" spans="1:25" ht="15.75" x14ac:dyDescent="0.2">
      <c r="A35" s="35">
        <f t="shared" si="0"/>
        <v>43548</v>
      </c>
      <c r="B35" s="36">
        <f>SUMIFS(СВЦЭМ!$C$33:$C$776,СВЦЭМ!$A$33:$A$776,$A35,СВЦЭМ!$B$33:$B$776,B$11)+'СЕТ СН'!$F$9+СВЦЭМ!$D$10+'СЕТ СН'!$F$6-'СЕТ СН'!$F$19</f>
        <v>1103.1113112400001</v>
      </c>
      <c r="C35" s="36">
        <f>SUMIFS(СВЦЭМ!$C$33:$C$776,СВЦЭМ!$A$33:$A$776,$A35,СВЦЭМ!$B$33:$B$776,C$11)+'СЕТ СН'!$F$9+СВЦЭМ!$D$10+'СЕТ СН'!$F$6-'СЕТ СН'!$F$19</f>
        <v>1122.8284039099999</v>
      </c>
      <c r="D35" s="36">
        <f>SUMIFS(СВЦЭМ!$C$33:$C$776,СВЦЭМ!$A$33:$A$776,$A35,СВЦЭМ!$B$33:$B$776,D$11)+'СЕТ СН'!$F$9+СВЦЭМ!$D$10+'СЕТ СН'!$F$6-'СЕТ СН'!$F$19</f>
        <v>1215.5373193299999</v>
      </c>
      <c r="E35" s="36">
        <f>SUMIFS(СВЦЭМ!$C$33:$C$776,СВЦЭМ!$A$33:$A$776,$A35,СВЦЭМ!$B$33:$B$776,E$11)+'СЕТ СН'!$F$9+СВЦЭМ!$D$10+'СЕТ СН'!$F$6-'СЕТ СН'!$F$19</f>
        <v>1216.6219015499998</v>
      </c>
      <c r="F35" s="36">
        <f>SUMIFS(СВЦЭМ!$C$33:$C$776,СВЦЭМ!$A$33:$A$776,$A35,СВЦЭМ!$B$33:$B$776,F$11)+'СЕТ СН'!$F$9+СВЦЭМ!$D$10+'СЕТ СН'!$F$6-'СЕТ СН'!$F$19</f>
        <v>1201.2069483199998</v>
      </c>
      <c r="G35" s="36">
        <f>SUMIFS(СВЦЭМ!$C$33:$C$776,СВЦЭМ!$A$33:$A$776,$A35,СВЦЭМ!$B$33:$B$776,G$11)+'СЕТ СН'!$F$9+СВЦЭМ!$D$10+'СЕТ СН'!$F$6-'СЕТ СН'!$F$19</f>
        <v>1199.4229693499999</v>
      </c>
      <c r="H35" s="36">
        <f>SUMIFS(СВЦЭМ!$C$33:$C$776,СВЦЭМ!$A$33:$A$776,$A35,СВЦЭМ!$B$33:$B$776,H$11)+'СЕТ СН'!$F$9+СВЦЭМ!$D$10+'СЕТ СН'!$F$6-'СЕТ СН'!$F$19</f>
        <v>1188.1178857299999</v>
      </c>
      <c r="I35" s="36">
        <f>SUMIFS(СВЦЭМ!$C$33:$C$776,СВЦЭМ!$A$33:$A$776,$A35,СВЦЭМ!$B$33:$B$776,I$11)+'СЕТ СН'!$F$9+СВЦЭМ!$D$10+'СЕТ СН'!$F$6-'СЕТ СН'!$F$19</f>
        <v>1140.4827246999998</v>
      </c>
      <c r="J35" s="36">
        <f>SUMIFS(СВЦЭМ!$C$33:$C$776,СВЦЭМ!$A$33:$A$776,$A35,СВЦЭМ!$B$33:$B$776,J$11)+'СЕТ СН'!$F$9+СВЦЭМ!$D$10+'СЕТ СН'!$F$6-'СЕТ СН'!$F$19</f>
        <v>1111.26031997</v>
      </c>
      <c r="K35" s="36">
        <f>SUMIFS(СВЦЭМ!$C$33:$C$776,СВЦЭМ!$A$33:$A$776,$A35,СВЦЭМ!$B$33:$B$776,K$11)+'СЕТ СН'!$F$9+СВЦЭМ!$D$10+'СЕТ СН'!$F$6-'СЕТ СН'!$F$19</f>
        <v>1072.8951443799999</v>
      </c>
      <c r="L35" s="36">
        <f>SUMIFS(СВЦЭМ!$C$33:$C$776,СВЦЭМ!$A$33:$A$776,$A35,СВЦЭМ!$B$33:$B$776,L$11)+'СЕТ СН'!$F$9+СВЦЭМ!$D$10+'СЕТ СН'!$F$6-'СЕТ СН'!$F$19</f>
        <v>1064.85464323</v>
      </c>
      <c r="M35" s="36">
        <f>SUMIFS(СВЦЭМ!$C$33:$C$776,СВЦЭМ!$A$33:$A$776,$A35,СВЦЭМ!$B$33:$B$776,M$11)+'СЕТ СН'!$F$9+СВЦЭМ!$D$10+'СЕТ СН'!$F$6-'СЕТ СН'!$F$19</f>
        <v>1044.5002485</v>
      </c>
      <c r="N35" s="36">
        <f>SUMIFS(СВЦЭМ!$C$33:$C$776,СВЦЭМ!$A$33:$A$776,$A35,СВЦЭМ!$B$33:$B$776,N$11)+'СЕТ СН'!$F$9+СВЦЭМ!$D$10+'СЕТ СН'!$F$6-'СЕТ СН'!$F$19</f>
        <v>1029.2299359799999</v>
      </c>
      <c r="O35" s="36">
        <f>SUMIFS(СВЦЭМ!$C$33:$C$776,СВЦЭМ!$A$33:$A$776,$A35,СВЦЭМ!$B$33:$B$776,O$11)+'СЕТ СН'!$F$9+СВЦЭМ!$D$10+'СЕТ СН'!$F$6-'СЕТ СН'!$F$19</f>
        <v>1031.8375435999999</v>
      </c>
      <c r="P35" s="36">
        <f>SUMIFS(СВЦЭМ!$C$33:$C$776,СВЦЭМ!$A$33:$A$776,$A35,СВЦЭМ!$B$33:$B$776,P$11)+'СЕТ СН'!$F$9+СВЦЭМ!$D$10+'СЕТ СН'!$F$6-'СЕТ СН'!$F$19</f>
        <v>1065.90114795</v>
      </c>
      <c r="Q35" s="36">
        <f>SUMIFS(СВЦЭМ!$C$33:$C$776,СВЦЭМ!$A$33:$A$776,$A35,СВЦЭМ!$B$33:$B$776,Q$11)+'СЕТ СН'!$F$9+СВЦЭМ!$D$10+'СЕТ СН'!$F$6-'СЕТ СН'!$F$19</f>
        <v>1085.1456291699999</v>
      </c>
      <c r="R35" s="36">
        <f>SUMIFS(СВЦЭМ!$C$33:$C$776,СВЦЭМ!$A$33:$A$776,$A35,СВЦЭМ!$B$33:$B$776,R$11)+'СЕТ СН'!$F$9+СВЦЭМ!$D$10+'СЕТ СН'!$F$6-'СЕТ СН'!$F$19</f>
        <v>1073.2698944700001</v>
      </c>
      <c r="S35" s="36">
        <f>SUMIFS(СВЦЭМ!$C$33:$C$776,СВЦЭМ!$A$33:$A$776,$A35,СВЦЭМ!$B$33:$B$776,S$11)+'СЕТ СН'!$F$9+СВЦЭМ!$D$10+'СЕТ СН'!$F$6-'СЕТ СН'!$F$19</f>
        <v>1051.5561329499999</v>
      </c>
      <c r="T35" s="36">
        <f>SUMIFS(СВЦЭМ!$C$33:$C$776,СВЦЭМ!$A$33:$A$776,$A35,СВЦЭМ!$B$33:$B$776,T$11)+'СЕТ СН'!$F$9+СВЦЭМ!$D$10+'СЕТ СН'!$F$6-'СЕТ СН'!$F$19</f>
        <v>1040.67174269</v>
      </c>
      <c r="U35" s="36">
        <f>SUMIFS(СВЦЭМ!$C$33:$C$776,СВЦЭМ!$A$33:$A$776,$A35,СВЦЭМ!$B$33:$B$776,U$11)+'СЕТ СН'!$F$9+СВЦЭМ!$D$10+'СЕТ СН'!$F$6-'СЕТ СН'!$F$19</f>
        <v>1008.95199931</v>
      </c>
      <c r="V35" s="36">
        <f>SUMIFS(СВЦЭМ!$C$33:$C$776,СВЦЭМ!$A$33:$A$776,$A35,СВЦЭМ!$B$33:$B$776,V$11)+'СЕТ СН'!$F$9+СВЦЭМ!$D$10+'СЕТ СН'!$F$6-'СЕТ СН'!$F$19</f>
        <v>996.71710654000003</v>
      </c>
      <c r="W35" s="36">
        <f>SUMIFS(СВЦЭМ!$C$33:$C$776,СВЦЭМ!$A$33:$A$776,$A35,СВЦЭМ!$B$33:$B$776,W$11)+'СЕТ СН'!$F$9+СВЦЭМ!$D$10+'СЕТ СН'!$F$6-'СЕТ СН'!$F$19</f>
        <v>1000.71221426</v>
      </c>
      <c r="X35" s="36">
        <f>SUMIFS(СВЦЭМ!$C$33:$C$776,СВЦЭМ!$A$33:$A$776,$A35,СВЦЭМ!$B$33:$B$776,X$11)+'СЕТ СН'!$F$9+СВЦЭМ!$D$10+'СЕТ СН'!$F$6-'СЕТ СН'!$F$19</f>
        <v>1068.37007793</v>
      </c>
      <c r="Y35" s="36">
        <f>SUMIFS(СВЦЭМ!$C$33:$C$776,СВЦЭМ!$A$33:$A$776,$A35,СВЦЭМ!$B$33:$B$776,Y$11)+'СЕТ СН'!$F$9+СВЦЭМ!$D$10+'СЕТ СН'!$F$6-'СЕТ СН'!$F$19</f>
        <v>1147.13737307</v>
      </c>
    </row>
    <row r="36" spans="1:25" ht="15.75" x14ac:dyDescent="0.2">
      <c r="A36" s="35">
        <f t="shared" si="0"/>
        <v>43549</v>
      </c>
      <c r="B36" s="36">
        <f>SUMIFS(СВЦЭМ!$C$33:$C$776,СВЦЭМ!$A$33:$A$776,$A36,СВЦЭМ!$B$33:$B$776,B$11)+'СЕТ СН'!$F$9+СВЦЭМ!$D$10+'СЕТ СН'!$F$6-'СЕТ СН'!$F$19</f>
        <v>1088.8774660799997</v>
      </c>
      <c r="C36" s="36">
        <f>SUMIFS(СВЦЭМ!$C$33:$C$776,СВЦЭМ!$A$33:$A$776,$A36,СВЦЭМ!$B$33:$B$776,C$11)+'СЕТ СН'!$F$9+СВЦЭМ!$D$10+'СЕТ СН'!$F$6-'СЕТ СН'!$F$19</f>
        <v>1108.0188968199998</v>
      </c>
      <c r="D36" s="36">
        <f>SUMIFS(СВЦЭМ!$C$33:$C$776,СВЦЭМ!$A$33:$A$776,$A36,СВЦЭМ!$B$33:$B$776,D$11)+'СЕТ СН'!$F$9+СВЦЭМ!$D$10+'СЕТ СН'!$F$6-'СЕТ СН'!$F$19</f>
        <v>1143.8081330699999</v>
      </c>
      <c r="E36" s="36">
        <f>SUMIFS(СВЦЭМ!$C$33:$C$776,СВЦЭМ!$A$33:$A$776,$A36,СВЦЭМ!$B$33:$B$776,E$11)+'СЕТ СН'!$F$9+СВЦЭМ!$D$10+'СЕТ СН'!$F$6-'СЕТ СН'!$F$19</f>
        <v>1137.9420900599998</v>
      </c>
      <c r="F36" s="36">
        <f>SUMIFS(СВЦЭМ!$C$33:$C$776,СВЦЭМ!$A$33:$A$776,$A36,СВЦЭМ!$B$33:$B$776,F$11)+'СЕТ СН'!$F$9+СВЦЭМ!$D$10+'СЕТ СН'!$F$6-'СЕТ СН'!$F$19</f>
        <v>1132.1630799100001</v>
      </c>
      <c r="G36" s="36">
        <f>SUMIFS(СВЦЭМ!$C$33:$C$776,СВЦЭМ!$A$33:$A$776,$A36,СВЦЭМ!$B$33:$B$776,G$11)+'СЕТ СН'!$F$9+СВЦЭМ!$D$10+'СЕТ СН'!$F$6-'СЕТ СН'!$F$19</f>
        <v>1123.9990646899998</v>
      </c>
      <c r="H36" s="36">
        <f>SUMIFS(СВЦЭМ!$C$33:$C$776,СВЦЭМ!$A$33:$A$776,$A36,СВЦЭМ!$B$33:$B$776,H$11)+'СЕТ СН'!$F$9+СВЦЭМ!$D$10+'СЕТ СН'!$F$6-'СЕТ СН'!$F$19</f>
        <v>1099.9474608399998</v>
      </c>
      <c r="I36" s="36">
        <f>SUMIFS(СВЦЭМ!$C$33:$C$776,СВЦЭМ!$A$33:$A$776,$A36,СВЦЭМ!$B$33:$B$776,I$11)+'СЕТ СН'!$F$9+СВЦЭМ!$D$10+'СЕТ СН'!$F$6-'СЕТ СН'!$F$19</f>
        <v>1081.5551930500001</v>
      </c>
      <c r="J36" s="36">
        <f>SUMIFS(СВЦЭМ!$C$33:$C$776,СВЦЭМ!$A$33:$A$776,$A36,СВЦЭМ!$B$33:$B$776,J$11)+'СЕТ СН'!$F$9+СВЦЭМ!$D$10+'СЕТ СН'!$F$6-'СЕТ СН'!$F$19</f>
        <v>1029.64159191</v>
      </c>
      <c r="K36" s="36">
        <f>SUMIFS(СВЦЭМ!$C$33:$C$776,СВЦЭМ!$A$33:$A$776,$A36,СВЦЭМ!$B$33:$B$776,K$11)+'СЕТ СН'!$F$9+СВЦЭМ!$D$10+'СЕТ СН'!$F$6-'СЕТ СН'!$F$19</f>
        <v>1042.91909227</v>
      </c>
      <c r="L36" s="36">
        <f>SUMIFS(СВЦЭМ!$C$33:$C$776,СВЦЭМ!$A$33:$A$776,$A36,СВЦЭМ!$B$33:$B$776,L$11)+'СЕТ СН'!$F$9+СВЦЭМ!$D$10+'СЕТ СН'!$F$6-'СЕТ СН'!$F$19</f>
        <v>1070.9513789800001</v>
      </c>
      <c r="M36" s="36">
        <f>SUMIFS(СВЦЭМ!$C$33:$C$776,СВЦЭМ!$A$33:$A$776,$A36,СВЦЭМ!$B$33:$B$776,M$11)+'СЕТ СН'!$F$9+СВЦЭМ!$D$10+'СЕТ СН'!$F$6-'СЕТ СН'!$F$19</f>
        <v>1107.25348743</v>
      </c>
      <c r="N36" s="36">
        <f>SUMIFS(СВЦЭМ!$C$33:$C$776,СВЦЭМ!$A$33:$A$776,$A36,СВЦЭМ!$B$33:$B$776,N$11)+'СЕТ СН'!$F$9+СВЦЭМ!$D$10+'СЕТ СН'!$F$6-'СЕТ СН'!$F$19</f>
        <v>1156.24473777</v>
      </c>
      <c r="O36" s="36">
        <f>SUMIFS(СВЦЭМ!$C$33:$C$776,СВЦЭМ!$A$33:$A$776,$A36,СВЦЭМ!$B$33:$B$776,O$11)+'СЕТ СН'!$F$9+СВЦЭМ!$D$10+'СЕТ СН'!$F$6-'СЕТ СН'!$F$19</f>
        <v>1152.3164038799998</v>
      </c>
      <c r="P36" s="36">
        <f>SUMIFS(СВЦЭМ!$C$33:$C$776,СВЦЭМ!$A$33:$A$776,$A36,СВЦЭМ!$B$33:$B$776,P$11)+'СЕТ СН'!$F$9+СВЦЭМ!$D$10+'СЕТ СН'!$F$6-'СЕТ СН'!$F$19</f>
        <v>1162.85865399</v>
      </c>
      <c r="Q36" s="36">
        <f>SUMIFS(СВЦЭМ!$C$33:$C$776,СВЦЭМ!$A$33:$A$776,$A36,СВЦЭМ!$B$33:$B$776,Q$11)+'СЕТ СН'!$F$9+СВЦЭМ!$D$10+'СЕТ СН'!$F$6-'СЕТ СН'!$F$19</f>
        <v>1157.9770131599998</v>
      </c>
      <c r="R36" s="36">
        <f>SUMIFS(СВЦЭМ!$C$33:$C$776,СВЦЭМ!$A$33:$A$776,$A36,СВЦЭМ!$B$33:$B$776,R$11)+'СЕТ СН'!$F$9+СВЦЭМ!$D$10+'СЕТ СН'!$F$6-'СЕТ СН'!$F$19</f>
        <v>1134.50678677</v>
      </c>
      <c r="S36" s="36">
        <f>SUMIFS(СВЦЭМ!$C$33:$C$776,СВЦЭМ!$A$33:$A$776,$A36,СВЦЭМ!$B$33:$B$776,S$11)+'СЕТ СН'!$F$9+СВЦЭМ!$D$10+'СЕТ СН'!$F$6-'СЕТ СН'!$F$19</f>
        <v>1089.11183134</v>
      </c>
      <c r="T36" s="36">
        <f>SUMIFS(СВЦЭМ!$C$33:$C$776,СВЦЭМ!$A$33:$A$776,$A36,СВЦЭМ!$B$33:$B$776,T$11)+'СЕТ СН'!$F$9+СВЦЭМ!$D$10+'СЕТ СН'!$F$6-'СЕТ СН'!$F$19</f>
        <v>1062.0472349199999</v>
      </c>
      <c r="U36" s="36">
        <f>SUMIFS(СВЦЭМ!$C$33:$C$776,СВЦЭМ!$A$33:$A$776,$A36,СВЦЭМ!$B$33:$B$776,U$11)+'СЕТ СН'!$F$9+СВЦЭМ!$D$10+'СЕТ СН'!$F$6-'СЕТ СН'!$F$19</f>
        <v>1038.21362232</v>
      </c>
      <c r="V36" s="36">
        <f>SUMIFS(СВЦЭМ!$C$33:$C$776,СВЦЭМ!$A$33:$A$776,$A36,СВЦЭМ!$B$33:$B$776,V$11)+'СЕТ СН'!$F$9+СВЦЭМ!$D$10+'СЕТ СН'!$F$6-'СЕТ СН'!$F$19</f>
        <v>1032.8863162999999</v>
      </c>
      <c r="W36" s="36">
        <f>SUMIFS(СВЦЭМ!$C$33:$C$776,СВЦЭМ!$A$33:$A$776,$A36,СВЦЭМ!$B$33:$B$776,W$11)+'СЕТ СН'!$F$9+СВЦЭМ!$D$10+'СЕТ СН'!$F$6-'СЕТ СН'!$F$19</f>
        <v>1026.19853276</v>
      </c>
      <c r="X36" s="36">
        <f>SUMIFS(СВЦЭМ!$C$33:$C$776,СВЦЭМ!$A$33:$A$776,$A36,СВЦЭМ!$B$33:$B$776,X$11)+'СЕТ СН'!$F$9+СВЦЭМ!$D$10+'СЕТ СН'!$F$6-'СЕТ СН'!$F$19</f>
        <v>1072.86542315</v>
      </c>
      <c r="Y36" s="36">
        <f>SUMIFS(СВЦЭМ!$C$33:$C$776,СВЦЭМ!$A$33:$A$776,$A36,СВЦЭМ!$B$33:$B$776,Y$11)+'СЕТ СН'!$F$9+СВЦЭМ!$D$10+'СЕТ СН'!$F$6-'СЕТ СН'!$F$19</f>
        <v>1122.5534072099999</v>
      </c>
    </row>
    <row r="37" spans="1:25" ht="15.75" x14ac:dyDescent="0.2">
      <c r="A37" s="35">
        <f t="shared" si="0"/>
        <v>43550</v>
      </c>
      <c r="B37" s="36">
        <f>SUMIFS(СВЦЭМ!$C$33:$C$776,СВЦЭМ!$A$33:$A$776,$A37,СВЦЭМ!$B$33:$B$776,B$11)+'СЕТ СН'!$F$9+СВЦЭМ!$D$10+'СЕТ СН'!$F$6-'СЕТ СН'!$F$19</f>
        <v>1100.4348039899999</v>
      </c>
      <c r="C37" s="36">
        <f>SUMIFS(СВЦЭМ!$C$33:$C$776,СВЦЭМ!$A$33:$A$776,$A37,СВЦЭМ!$B$33:$B$776,C$11)+'СЕТ СН'!$F$9+СВЦЭМ!$D$10+'СЕТ СН'!$F$6-'СЕТ СН'!$F$19</f>
        <v>1151.63217306</v>
      </c>
      <c r="D37" s="36">
        <f>SUMIFS(СВЦЭМ!$C$33:$C$776,СВЦЭМ!$A$33:$A$776,$A37,СВЦЭМ!$B$33:$B$776,D$11)+'СЕТ СН'!$F$9+СВЦЭМ!$D$10+'СЕТ СН'!$F$6-'СЕТ СН'!$F$19</f>
        <v>1209.5513842999999</v>
      </c>
      <c r="E37" s="36">
        <f>SUMIFS(СВЦЭМ!$C$33:$C$776,СВЦЭМ!$A$33:$A$776,$A37,СВЦЭМ!$B$33:$B$776,E$11)+'СЕТ СН'!$F$9+СВЦЭМ!$D$10+'СЕТ СН'!$F$6-'СЕТ СН'!$F$19</f>
        <v>1223.7873095799998</v>
      </c>
      <c r="F37" s="36">
        <f>SUMIFS(СВЦЭМ!$C$33:$C$776,СВЦЭМ!$A$33:$A$776,$A37,СВЦЭМ!$B$33:$B$776,F$11)+'СЕТ СН'!$F$9+СВЦЭМ!$D$10+'СЕТ СН'!$F$6-'СЕТ СН'!$F$19</f>
        <v>1201.5587881199999</v>
      </c>
      <c r="G37" s="36">
        <f>SUMIFS(СВЦЭМ!$C$33:$C$776,СВЦЭМ!$A$33:$A$776,$A37,СВЦЭМ!$B$33:$B$776,G$11)+'СЕТ СН'!$F$9+СВЦЭМ!$D$10+'СЕТ СН'!$F$6-'СЕТ СН'!$F$19</f>
        <v>1187.2495951599999</v>
      </c>
      <c r="H37" s="36">
        <f>SUMIFS(СВЦЭМ!$C$33:$C$776,СВЦЭМ!$A$33:$A$776,$A37,СВЦЭМ!$B$33:$B$776,H$11)+'СЕТ СН'!$F$9+СВЦЭМ!$D$10+'СЕТ СН'!$F$6-'СЕТ СН'!$F$19</f>
        <v>1123.6947423999998</v>
      </c>
      <c r="I37" s="36">
        <f>SUMIFS(СВЦЭМ!$C$33:$C$776,СВЦЭМ!$A$33:$A$776,$A37,СВЦЭМ!$B$33:$B$776,I$11)+'СЕТ СН'!$F$9+СВЦЭМ!$D$10+'СЕТ СН'!$F$6-'СЕТ СН'!$F$19</f>
        <v>1093.2873115099999</v>
      </c>
      <c r="J37" s="36">
        <f>SUMIFS(СВЦЭМ!$C$33:$C$776,СВЦЭМ!$A$33:$A$776,$A37,СВЦЭМ!$B$33:$B$776,J$11)+'СЕТ СН'!$F$9+СВЦЭМ!$D$10+'СЕТ СН'!$F$6-'СЕТ СН'!$F$19</f>
        <v>1040.38349913</v>
      </c>
      <c r="K37" s="36">
        <f>SUMIFS(СВЦЭМ!$C$33:$C$776,СВЦЭМ!$A$33:$A$776,$A37,СВЦЭМ!$B$33:$B$776,K$11)+'СЕТ СН'!$F$9+СВЦЭМ!$D$10+'СЕТ СН'!$F$6-'СЕТ СН'!$F$19</f>
        <v>1025.88879843</v>
      </c>
      <c r="L37" s="36">
        <f>SUMIFS(СВЦЭМ!$C$33:$C$776,СВЦЭМ!$A$33:$A$776,$A37,СВЦЭМ!$B$33:$B$776,L$11)+'СЕТ СН'!$F$9+СВЦЭМ!$D$10+'СЕТ СН'!$F$6-'СЕТ СН'!$F$19</f>
        <v>1039.9850311</v>
      </c>
      <c r="M37" s="36">
        <f>SUMIFS(СВЦЭМ!$C$33:$C$776,СВЦЭМ!$A$33:$A$776,$A37,СВЦЭМ!$B$33:$B$776,M$11)+'СЕТ СН'!$F$9+СВЦЭМ!$D$10+'СЕТ СН'!$F$6-'СЕТ СН'!$F$19</f>
        <v>1057.24398827</v>
      </c>
      <c r="N37" s="36">
        <f>SUMIFS(СВЦЭМ!$C$33:$C$776,СВЦЭМ!$A$33:$A$776,$A37,СВЦЭМ!$B$33:$B$776,N$11)+'СЕТ СН'!$F$9+СВЦЭМ!$D$10+'СЕТ СН'!$F$6-'СЕТ СН'!$F$19</f>
        <v>1080.3159124399999</v>
      </c>
      <c r="O37" s="36">
        <f>SUMIFS(СВЦЭМ!$C$33:$C$776,СВЦЭМ!$A$33:$A$776,$A37,СВЦЭМ!$B$33:$B$776,O$11)+'СЕТ СН'!$F$9+СВЦЭМ!$D$10+'СЕТ СН'!$F$6-'СЕТ СН'!$F$19</f>
        <v>1087.6633875</v>
      </c>
      <c r="P37" s="36">
        <f>SUMIFS(СВЦЭМ!$C$33:$C$776,СВЦЭМ!$A$33:$A$776,$A37,СВЦЭМ!$B$33:$B$776,P$11)+'СЕТ СН'!$F$9+СВЦЭМ!$D$10+'СЕТ СН'!$F$6-'СЕТ СН'!$F$19</f>
        <v>1114.8343137599998</v>
      </c>
      <c r="Q37" s="36">
        <f>SUMIFS(СВЦЭМ!$C$33:$C$776,СВЦЭМ!$A$33:$A$776,$A37,СВЦЭМ!$B$33:$B$776,Q$11)+'СЕТ СН'!$F$9+СВЦЭМ!$D$10+'СЕТ СН'!$F$6-'СЕТ СН'!$F$19</f>
        <v>1117.8549828600001</v>
      </c>
      <c r="R37" s="36">
        <f>SUMIFS(СВЦЭМ!$C$33:$C$776,СВЦЭМ!$A$33:$A$776,$A37,СВЦЭМ!$B$33:$B$776,R$11)+'СЕТ СН'!$F$9+СВЦЭМ!$D$10+'СЕТ СН'!$F$6-'СЕТ СН'!$F$19</f>
        <v>1099.1903440599999</v>
      </c>
      <c r="S37" s="36">
        <f>SUMIFS(СВЦЭМ!$C$33:$C$776,СВЦЭМ!$A$33:$A$776,$A37,СВЦЭМ!$B$33:$B$776,S$11)+'СЕТ СН'!$F$9+СВЦЭМ!$D$10+'СЕТ СН'!$F$6-'СЕТ СН'!$F$19</f>
        <v>1034.2318469499999</v>
      </c>
      <c r="T37" s="36">
        <f>SUMIFS(СВЦЭМ!$C$33:$C$776,СВЦЭМ!$A$33:$A$776,$A37,СВЦЭМ!$B$33:$B$776,T$11)+'СЕТ СН'!$F$9+СВЦЭМ!$D$10+'СЕТ СН'!$F$6-'СЕТ СН'!$F$19</f>
        <v>1009.0675588600001</v>
      </c>
      <c r="U37" s="36">
        <f>SUMIFS(СВЦЭМ!$C$33:$C$776,СВЦЭМ!$A$33:$A$776,$A37,СВЦЭМ!$B$33:$B$776,U$11)+'СЕТ СН'!$F$9+СВЦЭМ!$D$10+'СЕТ СН'!$F$6-'СЕТ СН'!$F$19</f>
        <v>989.75162313999999</v>
      </c>
      <c r="V37" s="36">
        <f>SUMIFS(СВЦЭМ!$C$33:$C$776,СВЦЭМ!$A$33:$A$776,$A37,СВЦЭМ!$B$33:$B$776,V$11)+'СЕТ СН'!$F$9+СВЦЭМ!$D$10+'СЕТ СН'!$F$6-'СЕТ СН'!$F$19</f>
        <v>993.26633292000008</v>
      </c>
      <c r="W37" s="36">
        <f>SUMIFS(СВЦЭМ!$C$33:$C$776,СВЦЭМ!$A$33:$A$776,$A37,СВЦЭМ!$B$33:$B$776,W$11)+'СЕТ СН'!$F$9+СВЦЭМ!$D$10+'СЕТ СН'!$F$6-'СЕТ СН'!$F$19</f>
        <v>996.94756536</v>
      </c>
      <c r="X37" s="36">
        <f>SUMIFS(СВЦЭМ!$C$33:$C$776,СВЦЭМ!$A$33:$A$776,$A37,СВЦЭМ!$B$33:$B$776,X$11)+'СЕТ СН'!$F$9+СВЦЭМ!$D$10+'СЕТ СН'!$F$6-'СЕТ СН'!$F$19</f>
        <v>1052.3464256299999</v>
      </c>
      <c r="Y37" s="36">
        <f>SUMIFS(СВЦЭМ!$C$33:$C$776,СВЦЭМ!$A$33:$A$776,$A37,СВЦЭМ!$B$33:$B$776,Y$11)+'СЕТ СН'!$F$9+СВЦЭМ!$D$10+'СЕТ СН'!$F$6-'СЕТ СН'!$F$19</f>
        <v>1114.5048484199999</v>
      </c>
    </row>
    <row r="38" spans="1:25" ht="15.75" x14ac:dyDescent="0.2">
      <c r="A38" s="35">
        <f t="shared" si="0"/>
        <v>43551</v>
      </c>
      <c r="B38" s="36">
        <f>SUMIFS(СВЦЭМ!$C$33:$C$776,СВЦЭМ!$A$33:$A$776,$A38,СВЦЭМ!$B$33:$B$776,B$11)+'СЕТ СН'!$F$9+СВЦЭМ!$D$10+'СЕТ СН'!$F$6-'СЕТ СН'!$F$19</f>
        <v>1163.3213398299999</v>
      </c>
      <c r="C38" s="36">
        <f>SUMIFS(СВЦЭМ!$C$33:$C$776,СВЦЭМ!$A$33:$A$776,$A38,СВЦЭМ!$B$33:$B$776,C$11)+'СЕТ СН'!$F$9+СВЦЭМ!$D$10+'СЕТ СН'!$F$6-'СЕТ СН'!$F$19</f>
        <v>1192.27079056</v>
      </c>
      <c r="D38" s="36">
        <f>SUMIFS(СВЦЭМ!$C$33:$C$776,СВЦЭМ!$A$33:$A$776,$A38,СВЦЭМ!$B$33:$B$776,D$11)+'СЕТ СН'!$F$9+СВЦЭМ!$D$10+'СЕТ СН'!$F$6-'СЕТ СН'!$F$19</f>
        <v>1204.0036902299998</v>
      </c>
      <c r="E38" s="36">
        <f>SUMIFS(СВЦЭМ!$C$33:$C$776,СВЦЭМ!$A$33:$A$776,$A38,СВЦЭМ!$B$33:$B$776,E$11)+'СЕТ СН'!$F$9+СВЦЭМ!$D$10+'СЕТ СН'!$F$6-'СЕТ СН'!$F$19</f>
        <v>1216.5462322899998</v>
      </c>
      <c r="F38" s="36">
        <f>SUMIFS(СВЦЭМ!$C$33:$C$776,СВЦЭМ!$A$33:$A$776,$A38,СВЦЭМ!$B$33:$B$776,F$11)+'СЕТ СН'!$F$9+СВЦЭМ!$D$10+'СЕТ СН'!$F$6-'СЕТ СН'!$F$19</f>
        <v>1226.9885072</v>
      </c>
      <c r="G38" s="36">
        <f>SUMIFS(СВЦЭМ!$C$33:$C$776,СВЦЭМ!$A$33:$A$776,$A38,СВЦЭМ!$B$33:$B$776,G$11)+'СЕТ СН'!$F$9+СВЦЭМ!$D$10+'СЕТ СН'!$F$6-'СЕТ СН'!$F$19</f>
        <v>1177.9785132899999</v>
      </c>
      <c r="H38" s="36">
        <f>SUMIFS(СВЦЭМ!$C$33:$C$776,СВЦЭМ!$A$33:$A$776,$A38,СВЦЭМ!$B$33:$B$776,H$11)+'СЕТ СН'!$F$9+СВЦЭМ!$D$10+'СЕТ СН'!$F$6-'СЕТ СН'!$F$19</f>
        <v>1146.09384905</v>
      </c>
      <c r="I38" s="36">
        <f>SUMIFS(СВЦЭМ!$C$33:$C$776,СВЦЭМ!$A$33:$A$776,$A38,СВЦЭМ!$B$33:$B$776,I$11)+'СЕТ СН'!$F$9+СВЦЭМ!$D$10+'СЕТ СН'!$F$6-'СЕТ СН'!$F$19</f>
        <v>1090.3436461700001</v>
      </c>
      <c r="J38" s="36">
        <f>SUMIFS(СВЦЭМ!$C$33:$C$776,СВЦЭМ!$A$33:$A$776,$A38,СВЦЭМ!$B$33:$B$776,J$11)+'СЕТ СН'!$F$9+СВЦЭМ!$D$10+'СЕТ СН'!$F$6-'СЕТ СН'!$F$19</f>
        <v>1035.07278034</v>
      </c>
      <c r="K38" s="36">
        <f>SUMIFS(СВЦЭМ!$C$33:$C$776,СВЦЭМ!$A$33:$A$776,$A38,СВЦЭМ!$B$33:$B$776,K$11)+'СЕТ СН'!$F$9+СВЦЭМ!$D$10+'СЕТ СН'!$F$6-'СЕТ СН'!$F$19</f>
        <v>1020.26243034</v>
      </c>
      <c r="L38" s="36">
        <f>SUMIFS(СВЦЭМ!$C$33:$C$776,СВЦЭМ!$A$33:$A$776,$A38,СВЦЭМ!$B$33:$B$776,L$11)+'СЕТ СН'!$F$9+СВЦЭМ!$D$10+'СЕТ СН'!$F$6-'СЕТ СН'!$F$19</f>
        <v>1054.47778786</v>
      </c>
      <c r="M38" s="36">
        <f>SUMIFS(СВЦЭМ!$C$33:$C$776,СВЦЭМ!$A$33:$A$776,$A38,СВЦЭМ!$B$33:$B$776,M$11)+'СЕТ СН'!$F$9+СВЦЭМ!$D$10+'СЕТ СН'!$F$6-'СЕТ СН'!$F$19</f>
        <v>1062.9782954499999</v>
      </c>
      <c r="N38" s="36">
        <f>SUMIFS(СВЦЭМ!$C$33:$C$776,СВЦЭМ!$A$33:$A$776,$A38,СВЦЭМ!$B$33:$B$776,N$11)+'СЕТ СН'!$F$9+СВЦЭМ!$D$10+'СЕТ СН'!$F$6-'СЕТ СН'!$F$19</f>
        <v>1103.94995408</v>
      </c>
      <c r="O38" s="36">
        <f>SUMIFS(СВЦЭМ!$C$33:$C$776,СВЦЭМ!$A$33:$A$776,$A38,СВЦЭМ!$B$33:$B$776,O$11)+'СЕТ СН'!$F$9+СВЦЭМ!$D$10+'СЕТ СН'!$F$6-'СЕТ СН'!$F$19</f>
        <v>1102.61284017</v>
      </c>
      <c r="P38" s="36">
        <f>SUMIFS(СВЦЭМ!$C$33:$C$776,СВЦЭМ!$A$33:$A$776,$A38,СВЦЭМ!$B$33:$B$776,P$11)+'СЕТ СН'!$F$9+СВЦЭМ!$D$10+'СЕТ СН'!$F$6-'СЕТ СН'!$F$19</f>
        <v>1124.65958961</v>
      </c>
      <c r="Q38" s="36">
        <f>SUMIFS(СВЦЭМ!$C$33:$C$776,СВЦЭМ!$A$33:$A$776,$A38,СВЦЭМ!$B$33:$B$776,Q$11)+'СЕТ СН'!$F$9+СВЦЭМ!$D$10+'СЕТ СН'!$F$6-'СЕТ СН'!$F$19</f>
        <v>1137.01493721</v>
      </c>
      <c r="R38" s="36">
        <f>SUMIFS(СВЦЭМ!$C$33:$C$776,СВЦЭМ!$A$33:$A$776,$A38,СВЦЭМ!$B$33:$B$776,R$11)+'СЕТ СН'!$F$9+СВЦЭМ!$D$10+'СЕТ СН'!$F$6-'СЕТ СН'!$F$19</f>
        <v>1111.4375412899999</v>
      </c>
      <c r="S38" s="36">
        <f>SUMIFS(СВЦЭМ!$C$33:$C$776,СВЦЭМ!$A$33:$A$776,$A38,СВЦЭМ!$B$33:$B$776,S$11)+'СЕТ СН'!$F$9+СВЦЭМ!$D$10+'СЕТ СН'!$F$6-'СЕТ СН'!$F$19</f>
        <v>1060.3806660600001</v>
      </c>
      <c r="T38" s="36">
        <f>SUMIFS(СВЦЭМ!$C$33:$C$776,СВЦЭМ!$A$33:$A$776,$A38,СВЦЭМ!$B$33:$B$776,T$11)+'СЕТ СН'!$F$9+СВЦЭМ!$D$10+'СЕТ СН'!$F$6-'СЕТ СН'!$F$19</f>
        <v>1012.51823517</v>
      </c>
      <c r="U38" s="36">
        <f>SUMIFS(СВЦЭМ!$C$33:$C$776,СВЦЭМ!$A$33:$A$776,$A38,СВЦЭМ!$B$33:$B$776,U$11)+'СЕТ СН'!$F$9+СВЦЭМ!$D$10+'СЕТ СН'!$F$6-'СЕТ СН'!$F$19</f>
        <v>1016.0077720400001</v>
      </c>
      <c r="V38" s="36">
        <f>SUMIFS(СВЦЭМ!$C$33:$C$776,СВЦЭМ!$A$33:$A$776,$A38,СВЦЭМ!$B$33:$B$776,V$11)+'СЕТ СН'!$F$9+СВЦЭМ!$D$10+'СЕТ СН'!$F$6-'СЕТ СН'!$F$19</f>
        <v>1006.33559154</v>
      </c>
      <c r="W38" s="36">
        <f>SUMIFS(СВЦЭМ!$C$33:$C$776,СВЦЭМ!$A$33:$A$776,$A38,СВЦЭМ!$B$33:$B$776,W$11)+'СЕТ СН'!$F$9+СВЦЭМ!$D$10+'СЕТ СН'!$F$6-'СЕТ СН'!$F$19</f>
        <v>1000.69873362</v>
      </c>
      <c r="X38" s="36">
        <f>SUMIFS(СВЦЭМ!$C$33:$C$776,СВЦЭМ!$A$33:$A$776,$A38,СВЦЭМ!$B$33:$B$776,X$11)+'СЕТ СН'!$F$9+СВЦЭМ!$D$10+'СЕТ СН'!$F$6-'СЕТ СН'!$F$19</f>
        <v>1068.39683261</v>
      </c>
      <c r="Y38" s="36">
        <f>SUMIFS(СВЦЭМ!$C$33:$C$776,СВЦЭМ!$A$33:$A$776,$A38,СВЦЭМ!$B$33:$B$776,Y$11)+'СЕТ СН'!$F$9+СВЦЭМ!$D$10+'СЕТ СН'!$F$6-'СЕТ СН'!$F$19</f>
        <v>1119.5276197799999</v>
      </c>
    </row>
    <row r="39" spans="1:25" ht="15.75" x14ac:dyDescent="0.2">
      <c r="A39" s="35">
        <f t="shared" si="0"/>
        <v>43552</v>
      </c>
      <c r="B39" s="36">
        <f>SUMIFS(СВЦЭМ!$C$33:$C$776,СВЦЭМ!$A$33:$A$776,$A39,СВЦЭМ!$B$33:$B$776,B$11)+'СЕТ СН'!$F$9+СВЦЭМ!$D$10+'СЕТ СН'!$F$6-'СЕТ СН'!$F$19</f>
        <v>1154.6655332099999</v>
      </c>
      <c r="C39" s="36">
        <f>SUMIFS(СВЦЭМ!$C$33:$C$776,СВЦЭМ!$A$33:$A$776,$A39,СВЦЭМ!$B$33:$B$776,C$11)+'СЕТ СН'!$F$9+СВЦЭМ!$D$10+'СЕТ СН'!$F$6-'СЕТ СН'!$F$19</f>
        <v>1192.3214848699999</v>
      </c>
      <c r="D39" s="36">
        <f>SUMIFS(СВЦЭМ!$C$33:$C$776,СВЦЭМ!$A$33:$A$776,$A39,СВЦЭМ!$B$33:$B$776,D$11)+'СЕТ СН'!$F$9+СВЦЭМ!$D$10+'СЕТ СН'!$F$6-'СЕТ СН'!$F$19</f>
        <v>1209.20827128</v>
      </c>
      <c r="E39" s="36">
        <f>SUMIFS(СВЦЭМ!$C$33:$C$776,СВЦЭМ!$A$33:$A$776,$A39,СВЦЭМ!$B$33:$B$776,E$11)+'СЕТ СН'!$F$9+СВЦЭМ!$D$10+'СЕТ СН'!$F$6-'СЕТ СН'!$F$19</f>
        <v>1217.96796825</v>
      </c>
      <c r="F39" s="36">
        <f>SUMIFS(СВЦЭМ!$C$33:$C$776,СВЦЭМ!$A$33:$A$776,$A39,СВЦЭМ!$B$33:$B$776,F$11)+'СЕТ СН'!$F$9+СВЦЭМ!$D$10+'СЕТ СН'!$F$6-'СЕТ СН'!$F$19</f>
        <v>1212.6806622899999</v>
      </c>
      <c r="G39" s="36">
        <f>SUMIFS(СВЦЭМ!$C$33:$C$776,СВЦЭМ!$A$33:$A$776,$A39,СВЦЭМ!$B$33:$B$776,G$11)+'СЕТ СН'!$F$9+СВЦЭМ!$D$10+'СЕТ СН'!$F$6-'СЕТ СН'!$F$19</f>
        <v>1178.9578050099999</v>
      </c>
      <c r="H39" s="36">
        <f>SUMIFS(СВЦЭМ!$C$33:$C$776,СВЦЭМ!$A$33:$A$776,$A39,СВЦЭМ!$B$33:$B$776,H$11)+'СЕТ СН'!$F$9+СВЦЭМ!$D$10+'СЕТ СН'!$F$6-'СЕТ СН'!$F$19</f>
        <v>1152.90118968</v>
      </c>
      <c r="I39" s="36">
        <f>SUMIFS(СВЦЭМ!$C$33:$C$776,СВЦЭМ!$A$33:$A$776,$A39,СВЦЭМ!$B$33:$B$776,I$11)+'СЕТ СН'!$F$9+СВЦЭМ!$D$10+'СЕТ СН'!$F$6-'СЕТ СН'!$F$19</f>
        <v>1114.5293029699999</v>
      </c>
      <c r="J39" s="36">
        <f>SUMIFS(СВЦЭМ!$C$33:$C$776,СВЦЭМ!$A$33:$A$776,$A39,СВЦЭМ!$B$33:$B$776,J$11)+'СЕТ СН'!$F$9+СВЦЭМ!$D$10+'СЕТ СН'!$F$6-'СЕТ СН'!$F$19</f>
        <v>1061.0183034699999</v>
      </c>
      <c r="K39" s="36">
        <f>SUMIFS(СВЦЭМ!$C$33:$C$776,СВЦЭМ!$A$33:$A$776,$A39,СВЦЭМ!$B$33:$B$776,K$11)+'СЕТ СН'!$F$9+СВЦЭМ!$D$10+'СЕТ СН'!$F$6-'СЕТ СН'!$F$19</f>
        <v>1035.48034059</v>
      </c>
      <c r="L39" s="36">
        <f>SUMIFS(СВЦЭМ!$C$33:$C$776,СВЦЭМ!$A$33:$A$776,$A39,СВЦЭМ!$B$33:$B$776,L$11)+'СЕТ СН'!$F$9+СВЦЭМ!$D$10+'СЕТ СН'!$F$6-'СЕТ СН'!$F$19</f>
        <v>1075.67594093</v>
      </c>
      <c r="M39" s="36">
        <f>SUMIFS(СВЦЭМ!$C$33:$C$776,СВЦЭМ!$A$33:$A$776,$A39,СВЦЭМ!$B$33:$B$776,M$11)+'СЕТ СН'!$F$9+СВЦЭМ!$D$10+'СЕТ СН'!$F$6-'СЕТ СН'!$F$19</f>
        <v>1091.26988542</v>
      </c>
      <c r="N39" s="36">
        <f>SUMIFS(СВЦЭМ!$C$33:$C$776,СВЦЭМ!$A$33:$A$776,$A39,СВЦЭМ!$B$33:$B$776,N$11)+'СЕТ СН'!$F$9+СВЦЭМ!$D$10+'СЕТ СН'!$F$6-'СЕТ СН'!$F$19</f>
        <v>1125.0934269899999</v>
      </c>
      <c r="O39" s="36">
        <f>SUMIFS(СВЦЭМ!$C$33:$C$776,СВЦЭМ!$A$33:$A$776,$A39,СВЦЭМ!$B$33:$B$776,O$11)+'СЕТ СН'!$F$9+СВЦЭМ!$D$10+'СЕТ СН'!$F$6-'СЕТ СН'!$F$19</f>
        <v>1148.86075482</v>
      </c>
      <c r="P39" s="36">
        <f>SUMIFS(СВЦЭМ!$C$33:$C$776,СВЦЭМ!$A$33:$A$776,$A39,СВЦЭМ!$B$33:$B$776,P$11)+'СЕТ СН'!$F$9+СВЦЭМ!$D$10+'СЕТ СН'!$F$6-'СЕТ СН'!$F$19</f>
        <v>1151.44189949</v>
      </c>
      <c r="Q39" s="36">
        <f>SUMIFS(СВЦЭМ!$C$33:$C$776,СВЦЭМ!$A$33:$A$776,$A39,СВЦЭМ!$B$33:$B$776,Q$11)+'СЕТ СН'!$F$9+СВЦЭМ!$D$10+'СЕТ СН'!$F$6-'СЕТ СН'!$F$19</f>
        <v>1137.9627820199998</v>
      </c>
      <c r="R39" s="36">
        <f>SUMIFS(СВЦЭМ!$C$33:$C$776,СВЦЭМ!$A$33:$A$776,$A39,СВЦЭМ!$B$33:$B$776,R$11)+'СЕТ СН'!$F$9+СВЦЭМ!$D$10+'СЕТ СН'!$F$6-'СЕТ СН'!$F$19</f>
        <v>1105.0346028500001</v>
      </c>
      <c r="S39" s="36">
        <f>SUMIFS(СВЦЭМ!$C$33:$C$776,СВЦЭМ!$A$33:$A$776,$A39,СВЦЭМ!$B$33:$B$776,S$11)+'СЕТ СН'!$F$9+СВЦЭМ!$D$10+'СЕТ СН'!$F$6-'СЕТ СН'!$F$19</f>
        <v>1083.4123092</v>
      </c>
      <c r="T39" s="36">
        <f>SUMIFS(СВЦЭМ!$C$33:$C$776,СВЦЭМ!$A$33:$A$776,$A39,СВЦЭМ!$B$33:$B$776,T$11)+'СЕТ СН'!$F$9+СВЦЭМ!$D$10+'СЕТ СН'!$F$6-'СЕТ СН'!$F$19</f>
        <v>1065.6798488100001</v>
      </c>
      <c r="U39" s="36">
        <f>SUMIFS(СВЦЭМ!$C$33:$C$776,СВЦЭМ!$A$33:$A$776,$A39,СВЦЭМ!$B$33:$B$776,U$11)+'СЕТ СН'!$F$9+СВЦЭМ!$D$10+'СЕТ СН'!$F$6-'СЕТ СН'!$F$19</f>
        <v>1048.92206487</v>
      </c>
      <c r="V39" s="36">
        <f>SUMIFS(СВЦЭМ!$C$33:$C$776,СВЦЭМ!$A$33:$A$776,$A39,СВЦЭМ!$B$33:$B$776,V$11)+'СЕТ СН'!$F$9+СВЦЭМ!$D$10+'СЕТ СН'!$F$6-'СЕТ СН'!$F$19</f>
        <v>1043.3009479499999</v>
      </c>
      <c r="W39" s="36">
        <f>SUMIFS(СВЦЭМ!$C$33:$C$776,СВЦЭМ!$A$33:$A$776,$A39,СВЦЭМ!$B$33:$B$776,W$11)+'СЕТ СН'!$F$9+СВЦЭМ!$D$10+'СЕТ СН'!$F$6-'СЕТ СН'!$F$19</f>
        <v>1035.55673432</v>
      </c>
      <c r="X39" s="36">
        <f>SUMIFS(СВЦЭМ!$C$33:$C$776,СВЦЭМ!$A$33:$A$776,$A39,СВЦЭМ!$B$33:$B$776,X$11)+'СЕТ СН'!$F$9+СВЦЭМ!$D$10+'СЕТ СН'!$F$6-'СЕТ СН'!$F$19</f>
        <v>1088.1890483499999</v>
      </c>
      <c r="Y39" s="36">
        <f>SUMIFS(СВЦЭМ!$C$33:$C$776,СВЦЭМ!$A$33:$A$776,$A39,СВЦЭМ!$B$33:$B$776,Y$11)+'СЕТ СН'!$F$9+СВЦЭМ!$D$10+'СЕТ СН'!$F$6-'СЕТ СН'!$F$19</f>
        <v>1169.9001814799999</v>
      </c>
    </row>
    <row r="40" spans="1:25" ht="15.75" x14ac:dyDescent="0.2">
      <c r="A40" s="35">
        <f t="shared" si="0"/>
        <v>43553</v>
      </c>
      <c r="B40" s="36">
        <f>SUMIFS(СВЦЭМ!$C$33:$C$776,СВЦЭМ!$A$33:$A$776,$A40,СВЦЭМ!$B$33:$B$776,B$11)+'СЕТ СН'!$F$9+СВЦЭМ!$D$10+'СЕТ СН'!$F$6-'СЕТ СН'!$F$19</f>
        <v>1153.3674034199998</v>
      </c>
      <c r="C40" s="36">
        <f>SUMIFS(СВЦЭМ!$C$33:$C$776,СВЦЭМ!$A$33:$A$776,$A40,СВЦЭМ!$B$33:$B$776,C$11)+'СЕТ СН'!$F$9+СВЦЭМ!$D$10+'СЕТ СН'!$F$6-'СЕТ СН'!$F$19</f>
        <v>1199.30971024</v>
      </c>
      <c r="D40" s="36">
        <f>SUMIFS(СВЦЭМ!$C$33:$C$776,СВЦЭМ!$A$33:$A$776,$A40,СВЦЭМ!$B$33:$B$776,D$11)+'СЕТ СН'!$F$9+СВЦЭМ!$D$10+'СЕТ СН'!$F$6-'СЕТ СН'!$F$19</f>
        <v>1216.9296982999999</v>
      </c>
      <c r="E40" s="36">
        <f>SUMIFS(СВЦЭМ!$C$33:$C$776,СВЦЭМ!$A$33:$A$776,$A40,СВЦЭМ!$B$33:$B$776,E$11)+'СЕТ СН'!$F$9+СВЦЭМ!$D$10+'СЕТ СН'!$F$6-'СЕТ СН'!$F$19</f>
        <v>1223.8975686899998</v>
      </c>
      <c r="F40" s="36">
        <f>SUMIFS(СВЦЭМ!$C$33:$C$776,СВЦЭМ!$A$33:$A$776,$A40,СВЦЭМ!$B$33:$B$776,F$11)+'СЕТ СН'!$F$9+СВЦЭМ!$D$10+'СЕТ СН'!$F$6-'СЕТ СН'!$F$19</f>
        <v>1230.8154307699999</v>
      </c>
      <c r="G40" s="36">
        <f>SUMIFS(СВЦЭМ!$C$33:$C$776,СВЦЭМ!$A$33:$A$776,$A40,СВЦЭМ!$B$33:$B$776,G$11)+'СЕТ СН'!$F$9+СВЦЭМ!$D$10+'СЕТ СН'!$F$6-'СЕТ СН'!$F$19</f>
        <v>1208.9163070699999</v>
      </c>
      <c r="H40" s="36">
        <f>SUMIFS(СВЦЭМ!$C$33:$C$776,СВЦЭМ!$A$33:$A$776,$A40,СВЦЭМ!$B$33:$B$776,H$11)+'СЕТ СН'!$F$9+СВЦЭМ!$D$10+'СЕТ СН'!$F$6-'СЕТ СН'!$F$19</f>
        <v>1166.0682132499999</v>
      </c>
      <c r="I40" s="36">
        <f>SUMIFS(СВЦЭМ!$C$33:$C$776,СВЦЭМ!$A$33:$A$776,$A40,СВЦЭМ!$B$33:$B$776,I$11)+'СЕТ СН'!$F$9+СВЦЭМ!$D$10+'СЕТ СН'!$F$6-'СЕТ СН'!$F$19</f>
        <v>1126.8214315399998</v>
      </c>
      <c r="J40" s="36">
        <f>SUMIFS(СВЦЭМ!$C$33:$C$776,СВЦЭМ!$A$33:$A$776,$A40,СВЦЭМ!$B$33:$B$776,J$11)+'СЕТ СН'!$F$9+СВЦЭМ!$D$10+'СЕТ СН'!$F$6-'СЕТ СН'!$F$19</f>
        <v>1073.5829112500001</v>
      </c>
      <c r="K40" s="36">
        <f>SUMIFS(СВЦЭМ!$C$33:$C$776,СВЦЭМ!$A$33:$A$776,$A40,СВЦЭМ!$B$33:$B$776,K$11)+'СЕТ СН'!$F$9+СВЦЭМ!$D$10+'СЕТ СН'!$F$6-'СЕТ СН'!$F$19</f>
        <v>1033.7116233300001</v>
      </c>
      <c r="L40" s="36">
        <f>SUMIFS(СВЦЭМ!$C$33:$C$776,СВЦЭМ!$A$33:$A$776,$A40,СВЦЭМ!$B$33:$B$776,L$11)+'СЕТ СН'!$F$9+СВЦЭМ!$D$10+'СЕТ СН'!$F$6-'СЕТ СН'!$F$19</f>
        <v>1057.73158087</v>
      </c>
      <c r="M40" s="36">
        <f>SUMIFS(СВЦЭМ!$C$33:$C$776,СВЦЭМ!$A$33:$A$776,$A40,СВЦЭМ!$B$33:$B$776,M$11)+'СЕТ СН'!$F$9+СВЦЭМ!$D$10+'СЕТ СН'!$F$6-'СЕТ СН'!$F$19</f>
        <v>1077.9249904200001</v>
      </c>
      <c r="N40" s="36">
        <f>SUMIFS(СВЦЭМ!$C$33:$C$776,СВЦЭМ!$A$33:$A$776,$A40,СВЦЭМ!$B$33:$B$776,N$11)+'СЕТ СН'!$F$9+СВЦЭМ!$D$10+'СЕТ СН'!$F$6-'СЕТ СН'!$F$19</f>
        <v>1088.7329452199999</v>
      </c>
      <c r="O40" s="36">
        <f>SUMIFS(СВЦЭМ!$C$33:$C$776,СВЦЭМ!$A$33:$A$776,$A40,СВЦЭМ!$B$33:$B$776,O$11)+'СЕТ СН'!$F$9+СВЦЭМ!$D$10+'СЕТ СН'!$F$6-'СЕТ СН'!$F$19</f>
        <v>1103.08680736</v>
      </c>
      <c r="P40" s="36">
        <f>SUMIFS(СВЦЭМ!$C$33:$C$776,СВЦЭМ!$A$33:$A$776,$A40,СВЦЭМ!$B$33:$B$776,P$11)+'СЕТ СН'!$F$9+СВЦЭМ!$D$10+'СЕТ СН'!$F$6-'СЕТ СН'!$F$19</f>
        <v>1112.3504028199998</v>
      </c>
      <c r="Q40" s="36">
        <f>SUMIFS(СВЦЭМ!$C$33:$C$776,СВЦЭМ!$A$33:$A$776,$A40,СВЦЭМ!$B$33:$B$776,Q$11)+'СЕТ СН'!$F$9+СВЦЭМ!$D$10+'СЕТ СН'!$F$6-'СЕТ СН'!$F$19</f>
        <v>1116.12885259</v>
      </c>
      <c r="R40" s="36">
        <f>SUMIFS(СВЦЭМ!$C$33:$C$776,СВЦЭМ!$A$33:$A$776,$A40,СВЦЭМ!$B$33:$B$776,R$11)+'СЕТ СН'!$F$9+СВЦЭМ!$D$10+'СЕТ СН'!$F$6-'СЕТ СН'!$F$19</f>
        <v>1085.63601683</v>
      </c>
      <c r="S40" s="36">
        <f>SUMIFS(СВЦЭМ!$C$33:$C$776,СВЦЭМ!$A$33:$A$776,$A40,СВЦЭМ!$B$33:$B$776,S$11)+'СЕТ СН'!$F$9+СВЦЭМ!$D$10+'СЕТ СН'!$F$6-'СЕТ СН'!$F$19</f>
        <v>1052.8604293199999</v>
      </c>
      <c r="T40" s="36">
        <f>SUMIFS(СВЦЭМ!$C$33:$C$776,СВЦЭМ!$A$33:$A$776,$A40,СВЦЭМ!$B$33:$B$776,T$11)+'СЕТ СН'!$F$9+СВЦЭМ!$D$10+'СЕТ СН'!$F$6-'СЕТ СН'!$F$19</f>
        <v>1049.1466794299999</v>
      </c>
      <c r="U40" s="36">
        <f>SUMIFS(СВЦЭМ!$C$33:$C$776,СВЦЭМ!$A$33:$A$776,$A40,СВЦЭМ!$B$33:$B$776,U$11)+'СЕТ СН'!$F$9+СВЦЭМ!$D$10+'СЕТ СН'!$F$6-'СЕТ СН'!$F$19</f>
        <v>1018.43356582</v>
      </c>
      <c r="V40" s="36">
        <f>SUMIFS(СВЦЭМ!$C$33:$C$776,СВЦЭМ!$A$33:$A$776,$A40,СВЦЭМ!$B$33:$B$776,V$11)+'СЕТ СН'!$F$9+СВЦЭМ!$D$10+'СЕТ СН'!$F$6-'СЕТ СН'!$F$19</f>
        <v>1009.7957262</v>
      </c>
      <c r="W40" s="36">
        <f>SUMIFS(СВЦЭМ!$C$33:$C$776,СВЦЭМ!$A$33:$A$776,$A40,СВЦЭМ!$B$33:$B$776,W$11)+'СЕТ СН'!$F$9+СВЦЭМ!$D$10+'СЕТ СН'!$F$6-'СЕТ СН'!$F$19</f>
        <v>991.57446630000004</v>
      </c>
      <c r="X40" s="36">
        <f>SUMIFS(СВЦЭМ!$C$33:$C$776,СВЦЭМ!$A$33:$A$776,$A40,СВЦЭМ!$B$33:$B$776,X$11)+'СЕТ СН'!$F$9+СВЦЭМ!$D$10+'СЕТ СН'!$F$6-'СЕТ СН'!$F$19</f>
        <v>1041.0478179199999</v>
      </c>
      <c r="Y40" s="36">
        <f>SUMIFS(СВЦЭМ!$C$33:$C$776,СВЦЭМ!$A$33:$A$776,$A40,СВЦЭМ!$B$33:$B$776,Y$11)+'СЕТ СН'!$F$9+СВЦЭМ!$D$10+'СЕТ СН'!$F$6-'СЕТ СН'!$F$19</f>
        <v>1113.3393818299999</v>
      </c>
    </row>
    <row r="41" spans="1:25" ht="15.75" x14ac:dyDescent="0.2">
      <c r="A41" s="35">
        <f t="shared" si="0"/>
        <v>43554</v>
      </c>
      <c r="B41" s="36">
        <f>SUMIFS(СВЦЭМ!$C$33:$C$776,СВЦЭМ!$A$33:$A$776,$A41,СВЦЭМ!$B$33:$B$776,B$11)+'СЕТ СН'!$F$9+СВЦЭМ!$D$10+'СЕТ СН'!$F$6-'СЕТ СН'!$F$19</f>
        <v>1128.94154063</v>
      </c>
      <c r="C41" s="36">
        <f>SUMIFS(СВЦЭМ!$C$33:$C$776,СВЦЭМ!$A$33:$A$776,$A41,СВЦЭМ!$B$33:$B$776,C$11)+'СЕТ СН'!$F$9+СВЦЭМ!$D$10+'СЕТ СН'!$F$6-'СЕТ СН'!$F$19</f>
        <v>1153.4880703199999</v>
      </c>
      <c r="D41" s="36">
        <f>SUMIFS(СВЦЭМ!$C$33:$C$776,СВЦЭМ!$A$33:$A$776,$A41,СВЦЭМ!$B$33:$B$776,D$11)+'СЕТ СН'!$F$9+СВЦЭМ!$D$10+'СЕТ СН'!$F$6-'СЕТ СН'!$F$19</f>
        <v>1182.3230221699998</v>
      </c>
      <c r="E41" s="36">
        <f>SUMIFS(СВЦЭМ!$C$33:$C$776,СВЦЭМ!$A$33:$A$776,$A41,СВЦЭМ!$B$33:$B$776,E$11)+'СЕТ СН'!$F$9+СВЦЭМ!$D$10+'СЕТ СН'!$F$6-'СЕТ СН'!$F$19</f>
        <v>1182.6377221299999</v>
      </c>
      <c r="F41" s="36">
        <f>SUMIFS(СВЦЭМ!$C$33:$C$776,СВЦЭМ!$A$33:$A$776,$A41,СВЦЭМ!$B$33:$B$776,F$11)+'СЕТ СН'!$F$9+СВЦЭМ!$D$10+'СЕТ СН'!$F$6-'СЕТ СН'!$F$19</f>
        <v>1191.1882492999998</v>
      </c>
      <c r="G41" s="36">
        <f>SUMIFS(СВЦЭМ!$C$33:$C$776,СВЦЭМ!$A$33:$A$776,$A41,СВЦЭМ!$B$33:$B$776,G$11)+'СЕТ СН'!$F$9+СВЦЭМ!$D$10+'СЕТ СН'!$F$6-'СЕТ СН'!$F$19</f>
        <v>1178.9600147799999</v>
      </c>
      <c r="H41" s="36">
        <f>SUMIFS(СВЦЭМ!$C$33:$C$776,СВЦЭМ!$A$33:$A$776,$A41,СВЦЭМ!$B$33:$B$776,H$11)+'СЕТ СН'!$F$9+СВЦЭМ!$D$10+'СЕТ СН'!$F$6-'СЕТ СН'!$F$19</f>
        <v>1163.65356348</v>
      </c>
      <c r="I41" s="36">
        <f>SUMIFS(СВЦЭМ!$C$33:$C$776,СВЦЭМ!$A$33:$A$776,$A41,СВЦЭМ!$B$33:$B$776,I$11)+'СЕТ СН'!$F$9+СВЦЭМ!$D$10+'СЕТ СН'!$F$6-'СЕТ СН'!$F$19</f>
        <v>1116.1495691699999</v>
      </c>
      <c r="J41" s="36">
        <f>SUMIFS(СВЦЭМ!$C$33:$C$776,СВЦЭМ!$A$33:$A$776,$A41,СВЦЭМ!$B$33:$B$776,J$11)+'СЕТ СН'!$F$9+СВЦЭМ!$D$10+'СЕТ СН'!$F$6-'СЕТ СН'!$F$19</f>
        <v>1038.4496492799999</v>
      </c>
      <c r="K41" s="36">
        <f>SUMIFS(СВЦЭМ!$C$33:$C$776,СВЦЭМ!$A$33:$A$776,$A41,СВЦЭМ!$B$33:$B$776,K$11)+'СЕТ СН'!$F$9+СВЦЭМ!$D$10+'СЕТ СН'!$F$6-'СЕТ СН'!$F$19</f>
        <v>998.07846178</v>
      </c>
      <c r="L41" s="36">
        <f>SUMIFS(СВЦЭМ!$C$33:$C$776,СВЦЭМ!$A$33:$A$776,$A41,СВЦЭМ!$B$33:$B$776,L$11)+'СЕТ СН'!$F$9+СВЦЭМ!$D$10+'СЕТ СН'!$F$6-'СЕТ СН'!$F$19</f>
        <v>979.37035256000001</v>
      </c>
      <c r="M41" s="36">
        <f>SUMIFS(СВЦЭМ!$C$33:$C$776,СВЦЭМ!$A$33:$A$776,$A41,СВЦЭМ!$B$33:$B$776,M$11)+'СЕТ СН'!$F$9+СВЦЭМ!$D$10+'СЕТ СН'!$F$6-'СЕТ СН'!$F$19</f>
        <v>999.12175837000007</v>
      </c>
      <c r="N41" s="36">
        <f>SUMIFS(СВЦЭМ!$C$33:$C$776,СВЦЭМ!$A$33:$A$776,$A41,СВЦЭМ!$B$33:$B$776,N$11)+'СЕТ СН'!$F$9+СВЦЭМ!$D$10+'СЕТ СН'!$F$6-'СЕТ СН'!$F$19</f>
        <v>1045.69651264</v>
      </c>
      <c r="O41" s="36">
        <f>SUMIFS(СВЦЭМ!$C$33:$C$776,СВЦЭМ!$A$33:$A$776,$A41,СВЦЭМ!$B$33:$B$776,O$11)+'СЕТ СН'!$F$9+СВЦЭМ!$D$10+'СЕТ СН'!$F$6-'СЕТ СН'!$F$19</f>
        <v>1074.5208603999999</v>
      </c>
      <c r="P41" s="36">
        <f>SUMIFS(СВЦЭМ!$C$33:$C$776,СВЦЭМ!$A$33:$A$776,$A41,СВЦЭМ!$B$33:$B$776,P$11)+'СЕТ СН'!$F$9+СВЦЭМ!$D$10+'СЕТ СН'!$F$6-'СЕТ СН'!$F$19</f>
        <v>1073.2610998499999</v>
      </c>
      <c r="Q41" s="36">
        <f>SUMIFS(СВЦЭМ!$C$33:$C$776,СВЦЭМ!$A$33:$A$776,$A41,СВЦЭМ!$B$33:$B$776,Q$11)+'СЕТ СН'!$F$9+СВЦЭМ!$D$10+'СЕТ СН'!$F$6-'СЕТ СН'!$F$19</f>
        <v>1063.8400240000001</v>
      </c>
      <c r="R41" s="36">
        <f>SUMIFS(СВЦЭМ!$C$33:$C$776,СВЦЭМ!$A$33:$A$776,$A41,СВЦЭМ!$B$33:$B$776,R$11)+'СЕТ СН'!$F$9+СВЦЭМ!$D$10+'СЕТ СН'!$F$6-'СЕТ СН'!$F$19</f>
        <v>1037.82395984</v>
      </c>
      <c r="S41" s="36">
        <f>SUMIFS(СВЦЭМ!$C$33:$C$776,СВЦЭМ!$A$33:$A$776,$A41,СВЦЭМ!$B$33:$B$776,S$11)+'СЕТ СН'!$F$9+СВЦЭМ!$D$10+'СЕТ СН'!$F$6-'СЕТ СН'!$F$19</f>
        <v>987.80113310000002</v>
      </c>
      <c r="T41" s="36">
        <f>SUMIFS(СВЦЭМ!$C$33:$C$776,СВЦЭМ!$A$33:$A$776,$A41,СВЦЭМ!$B$33:$B$776,T$11)+'СЕТ СН'!$F$9+СВЦЭМ!$D$10+'СЕТ СН'!$F$6-'СЕТ СН'!$F$19</f>
        <v>1002.1408049300001</v>
      </c>
      <c r="U41" s="36">
        <f>SUMIFS(СВЦЭМ!$C$33:$C$776,СВЦЭМ!$A$33:$A$776,$A41,СВЦЭМ!$B$33:$B$776,U$11)+'СЕТ СН'!$F$9+СВЦЭМ!$D$10+'СЕТ СН'!$F$6-'СЕТ СН'!$F$19</f>
        <v>975.64812828000004</v>
      </c>
      <c r="V41" s="36">
        <f>SUMIFS(СВЦЭМ!$C$33:$C$776,СВЦЭМ!$A$33:$A$776,$A41,СВЦЭМ!$B$33:$B$776,V$11)+'СЕТ СН'!$F$9+СВЦЭМ!$D$10+'СЕТ СН'!$F$6-'СЕТ СН'!$F$19</f>
        <v>956.25251951000007</v>
      </c>
      <c r="W41" s="36">
        <f>SUMIFS(СВЦЭМ!$C$33:$C$776,СВЦЭМ!$A$33:$A$776,$A41,СВЦЭМ!$B$33:$B$776,W$11)+'СЕТ СН'!$F$9+СВЦЭМ!$D$10+'СЕТ СН'!$F$6-'СЕТ СН'!$F$19</f>
        <v>968.35677271999998</v>
      </c>
      <c r="X41" s="36">
        <f>SUMIFS(СВЦЭМ!$C$33:$C$776,СВЦЭМ!$A$33:$A$776,$A41,СВЦЭМ!$B$33:$B$776,X$11)+'СЕТ СН'!$F$9+СВЦЭМ!$D$10+'СЕТ СН'!$F$6-'СЕТ СН'!$F$19</f>
        <v>1017.17970688</v>
      </c>
      <c r="Y41" s="36">
        <f>SUMIFS(СВЦЭМ!$C$33:$C$776,СВЦЭМ!$A$33:$A$776,$A41,СВЦЭМ!$B$33:$B$776,Y$11)+'СЕТ СН'!$F$9+СВЦЭМ!$D$10+'СЕТ СН'!$F$6-'СЕТ СН'!$F$19</f>
        <v>1096.0238857299998</v>
      </c>
    </row>
    <row r="42" spans="1:25" ht="15.75" x14ac:dyDescent="0.2">
      <c r="A42" s="35">
        <f t="shared" si="0"/>
        <v>43555</v>
      </c>
      <c r="B42" s="36">
        <f>SUMIFS(СВЦЭМ!$C$33:$C$776,СВЦЭМ!$A$33:$A$776,$A42,СВЦЭМ!$B$33:$B$776,B$11)+'СЕТ СН'!$F$9+СВЦЭМ!$D$10+'СЕТ СН'!$F$6-'СЕТ СН'!$F$19</f>
        <v>1129.6064706699999</v>
      </c>
      <c r="C42" s="36">
        <f>SUMIFS(СВЦЭМ!$C$33:$C$776,СВЦЭМ!$A$33:$A$776,$A42,СВЦЭМ!$B$33:$B$776,C$11)+'СЕТ СН'!$F$9+СВЦЭМ!$D$10+'СЕТ СН'!$F$6-'СЕТ СН'!$F$19</f>
        <v>1155.4730025699998</v>
      </c>
      <c r="D42" s="36">
        <f>SUMIFS(СВЦЭМ!$C$33:$C$776,СВЦЭМ!$A$33:$A$776,$A42,СВЦЭМ!$B$33:$B$776,D$11)+'СЕТ СН'!$F$9+СВЦЭМ!$D$10+'СЕТ СН'!$F$6-'СЕТ СН'!$F$19</f>
        <v>1178.8527745199999</v>
      </c>
      <c r="E42" s="36">
        <f>SUMIFS(СВЦЭМ!$C$33:$C$776,СВЦЭМ!$A$33:$A$776,$A42,СВЦЭМ!$B$33:$B$776,E$11)+'СЕТ СН'!$F$9+СВЦЭМ!$D$10+'СЕТ СН'!$F$6-'СЕТ СН'!$F$19</f>
        <v>1191.5255683599999</v>
      </c>
      <c r="F42" s="36">
        <f>SUMIFS(СВЦЭМ!$C$33:$C$776,СВЦЭМ!$A$33:$A$776,$A42,СВЦЭМ!$B$33:$B$776,F$11)+'СЕТ СН'!$F$9+СВЦЭМ!$D$10+'СЕТ СН'!$F$6-'СЕТ СН'!$F$19</f>
        <v>1191.12813594</v>
      </c>
      <c r="G42" s="36">
        <f>SUMIFS(СВЦЭМ!$C$33:$C$776,СВЦЭМ!$A$33:$A$776,$A42,СВЦЭМ!$B$33:$B$776,G$11)+'СЕТ СН'!$F$9+СВЦЭМ!$D$10+'СЕТ СН'!$F$6-'СЕТ СН'!$F$19</f>
        <v>1185.6144022399999</v>
      </c>
      <c r="H42" s="36">
        <f>SUMIFS(СВЦЭМ!$C$33:$C$776,СВЦЭМ!$A$33:$A$776,$A42,СВЦЭМ!$B$33:$B$776,H$11)+'СЕТ СН'!$F$9+СВЦЭМ!$D$10+'СЕТ СН'!$F$6-'СЕТ СН'!$F$19</f>
        <v>1145.0709921399998</v>
      </c>
      <c r="I42" s="36">
        <f>SUMIFS(СВЦЭМ!$C$33:$C$776,СВЦЭМ!$A$33:$A$776,$A42,СВЦЭМ!$B$33:$B$776,I$11)+'СЕТ СН'!$F$9+СВЦЭМ!$D$10+'СЕТ СН'!$F$6-'СЕТ СН'!$F$19</f>
        <v>1103.1752955999998</v>
      </c>
      <c r="J42" s="36">
        <f>SUMIFS(СВЦЭМ!$C$33:$C$776,СВЦЭМ!$A$33:$A$776,$A42,СВЦЭМ!$B$33:$B$776,J$11)+'СЕТ СН'!$F$9+СВЦЭМ!$D$10+'СЕТ СН'!$F$6-'СЕТ СН'!$F$19</f>
        <v>1033.34322533</v>
      </c>
      <c r="K42" s="36">
        <f>SUMIFS(СВЦЭМ!$C$33:$C$776,СВЦЭМ!$A$33:$A$776,$A42,СВЦЭМ!$B$33:$B$776,K$11)+'СЕТ СН'!$F$9+СВЦЭМ!$D$10+'СЕТ СН'!$F$6-'СЕТ СН'!$F$19</f>
        <v>990.23235785999998</v>
      </c>
      <c r="L42" s="36">
        <f>SUMIFS(СВЦЭМ!$C$33:$C$776,СВЦЭМ!$A$33:$A$776,$A42,СВЦЭМ!$B$33:$B$776,L$11)+'СЕТ СН'!$F$9+СВЦЭМ!$D$10+'СЕТ СН'!$F$6-'СЕТ СН'!$F$19</f>
        <v>987.29786811999998</v>
      </c>
      <c r="M42" s="36">
        <f>SUMIFS(СВЦЭМ!$C$33:$C$776,СВЦЭМ!$A$33:$A$776,$A42,СВЦЭМ!$B$33:$B$776,M$11)+'СЕТ СН'!$F$9+СВЦЭМ!$D$10+'СЕТ СН'!$F$6-'СЕТ СН'!$F$19</f>
        <v>1019.2628747700001</v>
      </c>
      <c r="N42" s="36">
        <f>SUMIFS(СВЦЭМ!$C$33:$C$776,СВЦЭМ!$A$33:$A$776,$A42,СВЦЭМ!$B$33:$B$776,N$11)+'СЕТ СН'!$F$9+СВЦЭМ!$D$10+'СЕТ СН'!$F$6-'СЕТ СН'!$F$19</f>
        <v>1072.98940195</v>
      </c>
      <c r="O42" s="36">
        <f>SUMIFS(СВЦЭМ!$C$33:$C$776,СВЦЭМ!$A$33:$A$776,$A42,СВЦЭМ!$B$33:$B$776,O$11)+'СЕТ СН'!$F$9+СВЦЭМ!$D$10+'СЕТ СН'!$F$6-'СЕТ СН'!$F$19</f>
        <v>1084.54929756</v>
      </c>
      <c r="P42" s="36">
        <f>SUMIFS(СВЦЭМ!$C$33:$C$776,СВЦЭМ!$A$33:$A$776,$A42,СВЦЭМ!$B$33:$B$776,P$11)+'СЕТ СН'!$F$9+СВЦЭМ!$D$10+'СЕТ СН'!$F$6-'СЕТ СН'!$F$19</f>
        <v>1097.0783769100001</v>
      </c>
      <c r="Q42" s="36">
        <f>SUMIFS(СВЦЭМ!$C$33:$C$776,СВЦЭМ!$A$33:$A$776,$A42,СВЦЭМ!$B$33:$B$776,Q$11)+'СЕТ СН'!$F$9+СВЦЭМ!$D$10+'СЕТ СН'!$F$6-'СЕТ СН'!$F$19</f>
        <v>1087.46424052</v>
      </c>
      <c r="R42" s="36">
        <f>SUMIFS(СВЦЭМ!$C$33:$C$776,СВЦЭМ!$A$33:$A$776,$A42,СВЦЭМ!$B$33:$B$776,R$11)+'СЕТ СН'!$F$9+СВЦЭМ!$D$10+'СЕТ СН'!$F$6-'СЕТ СН'!$F$19</f>
        <v>1052.31882243</v>
      </c>
      <c r="S42" s="36">
        <f>SUMIFS(СВЦЭМ!$C$33:$C$776,СВЦЭМ!$A$33:$A$776,$A42,СВЦЭМ!$B$33:$B$776,S$11)+'СЕТ СН'!$F$9+СВЦЭМ!$D$10+'СЕТ СН'!$F$6-'СЕТ СН'!$F$19</f>
        <v>1012.19376823</v>
      </c>
      <c r="T42" s="36">
        <f>SUMIFS(СВЦЭМ!$C$33:$C$776,СВЦЭМ!$A$33:$A$776,$A42,СВЦЭМ!$B$33:$B$776,T$11)+'СЕТ СН'!$F$9+СВЦЭМ!$D$10+'СЕТ СН'!$F$6-'СЕТ СН'!$F$19</f>
        <v>979.97829892000004</v>
      </c>
      <c r="U42" s="36">
        <f>SUMIFS(СВЦЭМ!$C$33:$C$776,СВЦЭМ!$A$33:$A$776,$A42,СВЦЭМ!$B$33:$B$776,U$11)+'СЕТ СН'!$F$9+СВЦЭМ!$D$10+'СЕТ СН'!$F$6-'СЕТ СН'!$F$19</f>
        <v>967.56607500000007</v>
      </c>
      <c r="V42" s="36">
        <f>SUMIFS(СВЦЭМ!$C$33:$C$776,СВЦЭМ!$A$33:$A$776,$A42,СВЦЭМ!$B$33:$B$776,V$11)+'СЕТ СН'!$F$9+СВЦЭМ!$D$10+'СЕТ СН'!$F$6-'СЕТ СН'!$F$19</f>
        <v>950.50124814000003</v>
      </c>
      <c r="W42" s="36">
        <f>SUMIFS(СВЦЭМ!$C$33:$C$776,СВЦЭМ!$A$33:$A$776,$A42,СВЦЭМ!$B$33:$B$776,W$11)+'СЕТ СН'!$F$9+СВЦЭМ!$D$10+'СЕТ СН'!$F$6-'СЕТ СН'!$F$19</f>
        <v>956.46180544000003</v>
      </c>
      <c r="X42" s="36">
        <f>SUMIFS(СВЦЭМ!$C$33:$C$776,СВЦЭМ!$A$33:$A$776,$A42,СВЦЭМ!$B$33:$B$776,X$11)+'СЕТ СН'!$F$9+СВЦЭМ!$D$10+'СЕТ СН'!$F$6-'СЕТ СН'!$F$19</f>
        <v>1004.48913799</v>
      </c>
      <c r="Y42" s="36">
        <f>SUMIFS(СВЦЭМ!$C$33:$C$776,СВЦЭМ!$A$33:$A$776,$A42,СВЦЭМ!$B$33:$B$776,Y$11)+'СЕТ СН'!$F$9+СВЦЭМ!$D$10+'СЕТ СН'!$F$6-'СЕТ СН'!$F$19</f>
        <v>1071.30562588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01.03.2019</v>
      </c>
      <c r="B48" s="36">
        <f>SUMIFS(СВЦЭМ!$C$33:$C$776,СВЦЭМ!$A$33:$A$776,$A48,СВЦЭМ!$B$33:$B$776,B$47)+'СЕТ СН'!$G$9+СВЦЭМ!$D$10+'СЕТ СН'!$G$6-'СЕТ СН'!$G$19</f>
        <v>1259.3560628</v>
      </c>
      <c r="C48" s="36">
        <f>SUMIFS(СВЦЭМ!$C$33:$C$776,СВЦЭМ!$A$33:$A$776,$A48,СВЦЭМ!$B$33:$B$776,C$47)+'СЕТ СН'!$G$9+СВЦЭМ!$D$10+'СЕТ СН'!$G$6-'СЕТ СН'!$G$19</f>
        <v>1290.1574254299999</v>
      </c>
      <c r="D48" s="36">
        <f>SUMIFS(СВЦЭМ!$C$33:$C$776,СВЦЭМ!$A$33:$A$776,$A48,СВЦЭМ!$B$33:$B$776,D$47)+'СЕТ СН'!$G$9+СВЦЭМ!$D$10+'СЕТ СН'!$G$6-'СЕТ СН'!$G$19</f>
        <v>1310.8969382400001</v>
      </c>
      <c r="E48" s="36">
        <f>SUMIFS(СВЦЭМ!$C$33:$C$776,СВЦЭМ!$A$33:$A$776,$A48,СВЦЭМ!$B$33:$B$776,E$47)+'СЕТ СН'!$G$9+СВЦЭМ!$D$10+'СЕТ СН'!$G$6-'СЕТ СН'!$G$19</f>
        <v>1360.3423463600002</v>
      </c>
      <c r="F48" s="36">
        <f>SUMIFS(СВЦЭМ!$C$33:$C$776,СВЦЭМ!$A$33:$A$776,$A48,СВЦЭМ!$B$33:$B$776,F$47)+'СЕТ СН'!$G$9+СВЦЭМ!$D$10+'СЕТ СН'!$G$6-'СЕТ СН'!$G$19</f>
        <v>1352.88201325</v>
      </c>
      <c r="G48" s="36">
        <f>SUMIFS(СВЦЭМ!$C$33:$C$776,СВЦЭМ!$A$33:$A$776,$A48,СВЦЭМ!$B$33:$B$776,G$47)+'СЕТ СН'!$G$9+СВЦЭМ!$D$10+'СЕТ СН'!$G$6-'СЕТ СН'!$G$19</f>
        <v>1295.0034004200002</v>
      </c>
      <c r="H48" s="36">
        <f>SUMIFS(СВЦЭМ!$C$33:$C$776,СВЦЭМ!$A$33:$A$776,$A48,СВЦЭМ!$B$33:$B$776,H$47)+'СЕТ СН'!$G$9+СВЦЭМ!$D$10+'СЕТ СН'!$G$6-'СЕТ СН'!$G$19</f>
        <v>1233.3858138000001</v>
      </c>
      <c r="I48" s="36">
        <f>SUMIFS(СВЦЭМ!$C$33:$C$776,СВЦЭМ!$A$33:$A$776,$A48,СВЦЭМ!$B$33:$B$776,I$47)+'СЕТ СН'!$G$9+СВЦЭМ!$D$10+'СЕТ СН'!$G$6-'СЕТ СН'!$G$19</f>
        <v>1182.30437566</v>
      </c>
      <c r="J48" s="36">
        <f>SUMIFS(СВЦЭМ!$C$33:$C$776,СВЦЭМ!$A$33:$A$776,$A48,СВЦЭМ!$B$33:$B$776,J$47)+'СЕТ СН'!$G$9+СВЦЭМ!$D$10+'СЕТ СН'!$G$6-'СЕТ СН'!$G$19</f>
        <v>1153.37478035</v>
      </c>
      <c r="K48" s="36">
        <f>SUMIFS(СВЦЭМ!$C$33:$C$776,СВЦЭМ!$A$33:$A$776,$A48,СВЦЭМ!$B$33:$B$776,K$47)+'СЕТ СН'!$G$9+СВЦЭМ!$D$10+'СЕТ СН'!$G$6-'СЕТ СН'!$G$19</f>
        <v>1135.200139</v>
      </c>
      <c r="L48" s="36">
        <f>SUMIFS(СВЦЭМ!$C$33:$C$776,СВЦЭМ!$A$33:$A$776,$A48,СВЦЭМ!$B$33:$B$776,L$47)+'СЕТ СН'!$G$9+СВЦЭМ!$D$10+'СЕТ СН'!$G$6-'СЕТ СН'!$G$19</f>
        <v>1149.63296975</v>
      </c>
      <c r="M48" s="36">
        <f>SUMIFS(СВЦЭМ!$C$33:$C$776,СВЦЭМ!$A$33:$A$776,$A48,СВЦЭМ!$B$33:$B$776,M$47)+'СЕТ СН'!$G$9+СВЦЭМ!$D$10+'СЕТ СН'!$G$6-'СЕТ СН'!$G$19</f>
        <v>1169.1215493</v>
      </c>
      <c r="N48" s="36">
        <f>SUMIFS(СВЦЭМ!$C$33:$C$776,СВЦЭМ!$A$33:$A$776,$A48,СВЦЭМ!$B$33:$B$776,N$47)+'СЕТ СН'!$G$9+СВЦЭМ!$D$10+'СЕТ СН'!$G$6-'СЕТ СН'!$G$19</f>
        <v>1224.3242887199999</v>
      </c>
      <c r="O48" s="36">
        <f>SUMIFS(СВЦЭМ!$C$33:$C$776,СВЦЭМ!$A$33:$A$776,$A48,СВЦЭМ!$B$33:$B$776,O$47)+'СЕТ СН'!$G$9+СВЦЭМ!$D$10+'СЕТ СН'!$G$6-'СЕТ СН'!$G$19</f>
        <v>1242.9491609000002</v>
      </c>
      <c r="P48" s="36">
        <f>SUMIFS(СВЦЭМ!$C$33:$C$776,СВЦЭМ!$A$33:$A$776,$A48,СВЦЭМ!$B$33:$B$776,P$47)+'СЕТ СН'!$G$9+СВЦЭМ!$D$10+'СЕТ СН'!$G$6-'СЕТ СН'!$G$19</f>
        <v>1224.61347312</v>
      </c>
      <c r="Q48" s="36">
        <f>SUMIFS(СВЦЭМ!$C$33:$C$776,СВЦЭМ!$A$33:$A$776,$A48,СВЦЭМ!$B$33:$B$776,Q$47)+'СЕТ СН'!$G$9+СВЦЭМ!$D$10+'СЕТ СН'!$G$6-'СЕТ СН'!$G$19</f>
        <v>1230.53351492</v>
      </c>
      <c r="R48" s="36">
        <f>SUMIFS(СВЦЭМ!$C$33:$C$776,СВЦЭМ!$A$33:$A$776,$A48,СВЦЭМ!$B$33:$B$776,R$47)+'СЕТ СН'!$G$9+СВЦЭМ!$D$10+'СЕТ СН'!$G$6-'СЕТ СН'!$G$19</f>
        <v>1173.5099384</v>
      </c>
      <c r="S48" s="36">
        <f>SUMIFS(СВЦЭМ!$C$33:$C$776,СВЦЭМ!$A$33:$A$776,$A48,СВЦЭМ!$B$33:$B$776,S$47)+'СЕТ СН'!$G$9+СВЦЭМ!$D$10+'СЕТ СН'!$G$6-'СЕТ СН'!$G$19</f>
        <v>1144.1082873599998</v>
      </c>
      <c r="T48" s="36">
        <f>SUMIFS(СВЦЭМ!$C$33:$C$776,СВЦЭМ!$A$33:$A$776,$A48,СВЦЭМ!$B$33:$B$776,T$47)+'СЕТ СН'!$G$9+СВЦЭМ!$D$10+'СЕТ СН'!$G$6-'СЕТ СН'!$G$19</f>
        <v>1126.23759126</v>
      </c>
      <c r="U48" s="36">
        <f>SUMIFS(СВЦЭМ!$C$33:$C$776,СВЦЭМ!$A$33:$A$776,$A48,СВЦЭМ!$B$33:$B$776,U$47)+'СЕТ СН'!$G$9+СВЦЭМ!$D$10+'СЕТ СН'!$G$6-'СЕТ СН'!$G$19</f>
        <v>1103.66239434</v>
      </c>
      <c r="V48" s="36">
        <f>SUMIFS(СВЦЭМ!$C$33:$C$776,СВЦЭМ!$A$33:$A$776,$A48,СВЦЭМ!$B$33:$B$776,V$47)+'СЕТ СН'!$G$9+СВЦЭМ!$D$10+'СЕТ СН'!$G$6-'СЕТ СН'!$G$19</f>
        <v>1105.64321668</v>
      </c>
      <c r="W48" s="36">
        <f>SUMIFS(СВЦЭМ!$C$33:$C$776,СВЦЭМ!$A$33:$A$776,$A48,СВЦЭМ!$B$33:$B$776,W$47)+'СЕТ СН'!$G$9+СВЦЭМ!$D$10+'СЕТ СН'!$G$6-'СЕТ СН'!$G$19</f>
        <v>1116.9900213599999</v>
      </c>
      <c r="X48" s="36">
        <f>SUMIFS(СВЦЭМ!$C$33:$C$776,СВЦЭМ!$A$33:$A$776,$A48,СВЦЭМ!$B$33:$B$776,X$47)+'СЕТ СН'!$G$9+СВЦЭМ!$D$10+'СЕТ СН'!$G$6-'СЕТ СН'!$G$19</f>
        <v>1170.9515345499999</v>
      </c>
      <c r="Y48" s="36">
        <f>SUMIFS(СВЦЭМ!$C$33:$C$776,СВЦЭМ!$A$33:$A$776,$A48,СВЦЭМ!$B$33:$B$776,Y$47)+'СЕТ СН'!$G$9+СВЦЭМ!$D$10+'СЕТ СН'!$G$6-'СЕТ СН'!$G$19</f>
        <v>1227.0187753800001</v>
      </c>
    </row>
    <row r="49" spans="1:25" ht="15.75" x14ac:dyDescent="0.2">
      <c r="A49" s="35">
        <f>A48+1</f>
        <v>43526</v>
      </c>
      <c r="B49" s="36">
        <f>SUMIFS(СВЦЭМ!$C$33:$C$776,СВЦЭМ!$A$33:$A$776,$A49,СВЦЭМ!$B$33:$B$776,B$47)+'СЕТ СН'!$G$9+СВЦЭМ!$D$10+'СЕТ СН'!$G$6-'СЕТ СН'!$G$19</f>
        <v>1263.1602617899998</v>
      </c>
      <c r="C49" s="36">
        <f>SUMIFS(СВЦЭМ!$C$33:$C$776,СВЦЭМ!$A$33:$A$776,$A49,СВЦЭМ!$B$33:$B$776,C$47)+'СЕТ СН'!$G$9+СВЦЭМ!$D$10+'СЕТ СН'!$G$6-'СЕТ СН'!$G$19</f>
        <v>1290.1917689699999</v>
      </c>
      <c r="D49" s="36">
        <f>SUMIFS(СВЦЭМ!$C$33:$C$776,СВЦЭМ!$A$33:$A$776,$A49,СВЦЭМ!$B$33:$B$776,D$47)+'СЕТ СН'!$G$9+СВЦЭМ!$D$10+'СЕТ СН'!$G$6-'СЕТ СН'!$G$19</f>
        <v>1316.8301837399999</v>
      </c>
      <c r="E49" s="36">
        <f>SUMIFS(СВЦЭМ!$C$33:$C$776,СВЦЭМ!$A$33:$A$776,$A49,СВЦЭМ!$B$33:$B$776,E$47)+'СЕТ СН'!$G$9+СВЦЭМ!$D$10+'СЕТ СН'!$G$6-'СЕТ СН'!$G$19</f>
        <v>1316.6479701100002</v>
      </c>
      <c r="F49" s="36">
        <f>SUMIFS(СВЦЭМ!$C$33:$C$776,СВЦЭМ!$A$33:$A$776,$A49,СВЦЭМ!$B$33:$B$776,F$47)+'СЕТ СН'!$G$9+СВЦЭМ!$D$10+'СЕТ СН'!$G$6-'СЕТ СН'!$G$19</f>
        <v>1311.0633019000002</v>
      </c>
      <c r="G49" s="36">
        <f>SUMIFS(СВЦЭМ!$C$33:$C$776,СВЦЭМ!$A$33:$A$776,$A49,СВЦЭМ!$B$33:$B$776,G$47)+'СЕТ СН'!$G$9+СВЦЭМ!$D$10+'СЕТ СН'!$G$6-'СЕТ СН'!$G$19</f>
        <v>1318.2792341499999</v>
      </c>
      <c r="H49" s="36">
        <f>SUMIFS(СВЦЭМ!$C$33:$C$776,СВЦЭМ!$A$33:$A$776,$A49,СВЦЭМ!$B$33:$B$776,H$47)+'СЕТ СН'!$G$9+СВЦЭМ!$D$10+'СЕТ СН'!$G$6-'СЕТ СН'!$G$19</f>
        <v>1291.01308105</v>
      </c>
      <c r="I49" s="36">
        <f>SUMIFS(СВЦЭМ!$C$33:$C$776,СВЦЭМ!$A$33:$A$776,$A49,СВЦЭМ!$B$33:$B$776,I$47)+'СЕТ СН'!$G$9+СВЦЭМ!$D$10+'СЕТ СН'!$G$6-'СЕТ СН'!$G$19</f>
        <v>1217.40117835</v>
      </c>
      <c r="J49" s="36">
        <f>SUMIFS(СВЦЭМ!$C$33:$C$776,СВЦЭМ!$A$33:$A$776,$A49,СВЦЭМ!$B$33:$B$776,J$47)+'СЕТ СН'!$G$9+СВЦЭМ!$D$10+'СЕТ СН'!$G$6-'СЕТ СН'!$G$19</f>
        <v>1162.4433988700002</v>
      </c>
      <c r="K49" s="36">
        <f>SUMIFS(СВЦЭМ!$C$33:$C$776,СВЦЭМ!$A$33:$A$776,$A49,СВЦЭМ!$B$33:$B$776,K$47)+'СЕТ СН'!$G$9+СВЦЭМ!$D$10+'СЕТ СН'!$G$6-'СЕТ СН'!$G$19</f>
        <v>1145.55447923</v>
      </c>
      <c r="L49" s="36">
        <f>SUMIFS(СВЦЭМ!$C$33:$C$776,СВЦЭМ!$A$33:$A$776,$A49,СВЦЭМ!$B$33:$B$776,L$47)+'СЕТ СН'!$G$9+СВЦЭМ!$D$10+'СЕТ СН'!$G$6-'СЕТ СН'!$G$19</f>
        <v>1134.05704311</v>
      </c>
      <c r="M49" s="36">
        <f>SUMIFS(СВЦЭМ!$C$33:$C$776,СВЦЭМ!$A$33:$A$776,$A49,СВЦЭМ!$B$33:$B$776,M$47)+'СЕТ СН'!$G$9+СВЦЭМ!$D$10+'СЕТ СН'!$G$6-'СЕТ СН'!$G$19</f>
        <v>1151.74048277</v>
      </c>
      <c r="N49" s="36">
        <f>SUMIFS(СВЦЭМ!$C$33:$C$776,СВЦЭМ!$A$33:$A$776,$A49,СВЦЭМ!$B$33:$B$776,N$47)+'СЕТ СН'!$G$9+СВЦЭМ!$D$10+'СЕТ СН'!$G$6-'СЕТ СН'!$G$19</f>
        <v>1227.5017991099999</v>
      </c>
      <c r="O49" s="36">
        <f>SUMIFS(СВЦЭМ!$C$33:$C$776,СВЦЭМ!$A$33:$A$776,$A49,СВЦЭМ!$B$33:$B$776,O$47)+'СЕТ СН'!$G$9+СВЦЭМ!$D$10+'СЕТ СН'!$G$6-'СЕТ СН'!$G$19</f>
        <v>1218.07344973</v>
      </c>
      <c r="P49" s="36">
        <f>SUMIFS(СВЦЭМ!$C$33:$C$776,СВЦЭМ!$A$33:$A$776,$A49,СВЦЭМ!$B$33:$B$776,P$47)+'СЕТ СН'!$G$9+СВЦЭМ!$D$10+'СЕТ СН'!$G$6-'СЕТ СН'!$G$19</f>
        <v>1241.49538493</v>
      </c>
      <c r="Q49" s="36">
        <f>SUMIFS(СВЦЭМ!$C$33:$C$776,СВЦЭМ!$A$33:$A$776,$A49,СВЦЭМ!$B$33:$B$776,Q$47)+'СЕТ СН'!$G$9+СВЦЭМ!$D$10+'СЕТ СН'!$G$6-'СЕТ СН'!$G$19</f>
        <v>1234.2712000699998</v>
      </c>
      <c r="R49" s="36">
        <f>SUMIFS(СВЦЭМ!$C$33:$C$776,СВЦЭМ!$A$33:$A$776,$A49,СВЦЭМ!$B$33:$B$776,R$47)+'СЕТ СН'!$G$9+СВЦЭМ!$D$10+'СЕТ СН'!$G$6-'СЕТ СН'!$G$19</f>
        <v>1198.5880964399998</v>
      </c>
      <c r="S49" s="36">
        <f>SUMIFS(СВЦЭМ!$C$33:$C$776,СВЦЭМ!$A$33:$A$776,$A49,СВЦЭМ!$B$33:$B$776,S$47)+'СЕТ СН'!$G$9+СВЦЭМ!$D$10+'СЕТ СН'!$G$6-'СЕТ СН'!$G$19</f>
        <v>1150.59772402</v>
      </c>
      <c r="T49" s="36">
        <f>SUMIFS(СВЦЭМ!$C$33:$C$776,СВЦЭМ!$A$33:$A$776,$A49,СВЦЭМ!$B$33:$B$776,T$47)+'СЕТ СН'!$G$9+СВЦЭМ!$D$10+'СЕТ СН'!$G$6-'СЕТ СН'!$G$19</f>
        <v>1121.21334654</v>
      </c>
      <c r="U49" s="36">
        <f>SUMIFS(СВЦЭМ!$C$33:$C$776,СВЦЭМ!$A$33:$A$776,$A49,СВЦЭМ!$B$33:$B$776,U$47)+'СЕТ СН'!$G$9+СВЦЭМ!$D$10+'СЕТ СН'!$G$6-'СЕТ СН'!$G$19</f>
        <v>1083.21387349</v>
      </c>
      <c r="V49" s="36">
        <f>SUMIFS(СВЦЭМ!$C$33:$C$776,СВЦЭМ!$A$33:$A$776,$A49,СВЦЭМ!$B$33:$B$776,V$47)+'СЕТ СН'!$G$9+СВЦЭМ!$D$10+'СЕТ СН'!$G$6-'СЕТ СН'!$G$19</f>
        <v>1077.31700441</v>
      </c>
      <c r="W49" s="36">
        <f>SUMIFS(СВЦЭМ!$C$33:$C$776,СВЦЭМ!$A$33:$A$776,$A49,СВЦЭМ!$B$33:$B$776,W$47)+'СЕТ СН'!$G$9+СВЦЭМ!$D$10+'СЕТ СН'!$G$6-'СЕТ СН'!$G$19</f>
        <v>1083.4736941000001</v>
      </c>
      <c r="X49" s="36">
        <f>SUMIFS(СВЦЭМ!$C$33:$C$776,СВЦЭМ!$A$33:$A$776,$A49,СВЦЭМ!$B$33:$B$776,X$47)+'СЕТ СН'!$G$9+СВЦЭМ!$D$10+'СЕТ СН'!$G$6-'СЕТ СН'!$G$19</f>
        <v>1137.1597236600001</v>
      </c>
      <c r="Y49" s="36">
        <f>SUMIFS(СВЦЭМ!$C$33:$C$776,СВЦЭМ!$A$33:$A$776,$A49,СВЦЭМ!$B$33:$B$776,Y$47)+'СЕТ СН'!$G$9+СВЦЭМ!$D$10+'СЕТ СН'!$G$6-'СЕТ СН'!$G$19</f>
        <v>1196.1487470800002</v>
      </c>
    </row>
    <row r="50" spans="1:25" ht="15.75" x14ac:dyDescent="0.2">
      <c r="A50" s="35">
        <f t="shared" ref="A50:A78" si="1">A49+1</f>
        <v>43527</v>
      </c>
      <c r="B50" s="36">
        <f>SUMIFS(СВЦЭМ!$C$33:$C$776,СВЦЭМ!$A$33:$A$776,$A50,СВЦЭМ!$B$33:$B$776,B$47)+'СЕТ СН'!$G$9+СВЦЭМ!$D$10+'СЕТ СН'!$G$6-'СЕТ СН'!$G$19</f>
        <v>1237.5808857399998</v>
      </c>
      <c r="C50" s="36">
        <f>SUMIFS(СВЦЭМ!$C$33:$C$776,СВЦЭМ!$A$33:$A$776,$A50,СВЦЭМ!$B$33:$B$776,C$47)+'СЕТ СН'!$G$9+СВЦЭМ!$D$10+'СЕТ СН'!$G$6-'СЕТ СН'!$G$19</f>
        <v>1258.9436598100001</v>
      </c>
      <c r="D50" s="36">
        <f>SUMIFS(СВЦЭМ!$C$33:$C$776,СВЦЭМ!$A$33:$A$776,$A50,СВЦЭМ!$B$33:$B$776,D$47)+'СЕТ СН'!$G$9+СВЦЭМ!$D$10+'СЕТ СН'!$G$6-'СЕТ СН'!$G$19</f>
        <v>1301.97039752</v>
      </c>
      <c r="E50" s="36">
        <f>SUMIFS(СВЦЭМ!$C$33:$C$776,СВЦЭМ!$A$33:$A$776,$A50,СВЦЭМ!$B$33:$B$776,E$47)+'СЕТ СН'!$G$9+СВЦЭМ!$D$10+'СЕТ СН'!$G$6-'СЕТ СН'!$G$19</f>
        <v>1299.2670950699999</v>
      </c>
      <c r="F50" s="36">
        <f>SUMIFS(СВЦЭМ!$C$33:$C$776,СВЦЭМ!$A$33:$A$776,$A50,СВЦЭМ!$B$33:$B$776,F$47)+'СЕТ СН'!$G$9+СВЦЭМ!$D$10+'СЕТ СН'!$G$6-'СЕТ СН'!$G$19</f>
        <v>1308.71311891</v>
      </c>
      <c r="G50" s="36">
        <f>SUMIFS(СВЦЭМ!$C$33:$C$776,СВЦЭМ!$A$33:$A$776,$A50,СВЦЭМ!$B$33:$B$776,G$47)+'СЕТ СН'!$G$9+СВЦЭМ!$D$10+'СЕТ СН'!$G$6-'СЕТ СН'!$G$19</f>
        <v>1302.6648628799999</v>
      </c>
      <c r="H50" s="36">
        <f>SUMIFS(СВЦЭМ!$C$33:$C$776,СВЦЭМ!$A$33:$A$776,$A50,СВЦЭМ!$B$33:$B$776,H$47)+'СЕТ СН'!$G$9+СВЦЭМ!$D$10+'СЕТ СН'!$G$6-'СЕТ СН'!$G$19</f>
        <v>1291.6454732900002</v>
      </c>
      <c r="I50" s="36">
        <f>SUMIFS(СВЦЭМ!$C$33:$C$776,СВЦЭМ!$A$33:$A$776,$A50,СВЦЭМ!$B$33:$B$776,I$47)+'СЕТ СН'!$G$9+СВЦЭМ!$D$10+'СЕТ СН'!$G$6-'СЕТ СН'!$G$19</f>
        <v>1240.2384095799998</v>
      </c>
      <c r="J50" s="36">
        <f>SUMIFS(СВЦЭМ!$C$33:$C$776,СВЦЭМ!$A$33:$A$776,$A50,СВЦЭМ!$B$33:$B$776,J$47)+'СЕТ СН'!$G$9+СВЦЭМ!$D$10+'СЕТ СН'!$G$6-'СЕТ СН'!$G$19</f>
        <v>1166.0786541699999</v>
      </c>
      <c r="K50" s="36">
        <f>SUMIFS(СВЦЭМ!$C$33:$C$776,СВЦЭМ!$A$33:$A$776,$A50,СВЦЭМ!$B$33:$B$776,K$47)+'СЕТ СН'!$G$9+СВЦЭМ!$D$10+'СЕТ СН'!$G$6-'СЕТ СН'!$G$19</f>
        <v>1106.0853051099998</v>
      </c>
      <c r="L50" s="36">
        <f>SUMIFS(СВЦЭМ!$C$33:$C$776,СВЦЭМ!$A$33:$A$776,$A50,СВЦЭМ!$B$33:$B$776,L$47)+'СЕТ СН'!$G$9+СВЦЭМ!$D$10+'СЕТ СН'!$G$6-'СЕТ СН'!$G$19</f>
        <v>1085.3755805199999</v>
      </c>
      <c r="M50" s="36">
        <f>SUMIFS(СВЦЭМ!$C$33:$C$776,СВЦЭМ!$A$33:$A$776,$A50,СВЦЭМ!$B$33:$B$776,M$47)+'СЕТ СН'!$G$9+СВЦЭМ!$D$10+'СЕТ СН'!$G$6-'СЕТ СН'!$G$19</f>
        <v>1110.02206323</v>
      </c>
      <c r="N50" s="36">
        <f>SUMIFS(СВЦЭМ!$C$33:$C$776,СВЦЭМ!$A$33:$A$776,$A50,СВЦЭМ!$B$33:$B$776,N$47)+'СЕТ СН'!$G$9+СВЦЭМ!$D$10+'СЕТ СН'!$G$6-'СЕТ СН'!$G$19</f>
        <v>1152.0385240800001</v>
      </c>
      <c r="O50" s="36">
        <f>SUMIFS(СВЦЭМ!$C$33:$C$776,СВЦЭМ!$A$33:$A$776,$A50,СВЦЭМ!$B$33:$B$776,O$47)+'СЕТ СН'!$G$9+СВЦЭМ!$D$10+'СЕТ СН'!$G$6-'СЕТ СН'!$G$19</f>
        <v>1143.5744938299999</v>
      </c>
      <c r="P50" s="36">
        <f>SUMIFS(СВЦЭМ!$C$33:$C$776,СВЦЭМ!$A$33:$A$776,$A50,СВЦЭМ!$B$33:$B$776,P$47)+'СЕТ СН'!$G$9+СВЦЭМ!$D$10+'СЕТ СН'!$G$6-'СЕТ СН'!$G$19</f>
        <v>1158.0859120599998</v>
      </c>
      <c r="Q50" s="36">
        <f>SUMIFS(СВЦЭМ!$C$33:$C$776,СВЦЭМ!$A$33:$A$776,$A50,СВЦЭМ!$B$33:$B$776,Q$47)+'СЕТ СН'!$G$9+СВЦЭМ!$D$10+'СЕТ СН'!$G$6-'СЕТ СН'!$G$19</f>
        <v>1174.3996369800002</v>
      </c>
      <c r="R50" s="36">
        <f>SUMIFS(СВЦЭМ!$C$33:$C$776,СВЦЭМ!$A$33:$A$776,$A50,СВЦЭМ!$B$33:$B$776,R$47)+'СЕТ СН'!$G$9+СВЦЭМ!$D$10+'СЕТ СН'!$G$6-'СЕТ СН'!$G$19</f>
        <v>1183.4868117300002</v>
      </c>
      <c r="S50" s="36">
        <f>SUMIFS(СВЦЭМ!$C$33:$C$776,СВЦЭМ!$A$33:$A$776,$A50,СВЦЭМ!$B$33:$B$776,S$47)+'СЕТ СН'!$G$9+СВЦЭМ!$D$10+'СЕТ СН'!$G$6-'СЕТ СН'!$G$19</f>
        <v>1135.18252078</v>
      </c>
      <c r="T50" s="36">
        <f>SUMIFS(СВЦЭМ!$C$33:$C$776,СВЦЭМ!$A$33:$A$776,$A50,СВЦЭМ!$B$33:$B$776,T$47)+'СЕТ СН'!$G$9+СВЦЭМ!$D$10+'СЕТ СН'!$G$6-'СЕТ СН'!$G$19</f>
        <v>1120.55704139</v>
      </c>
      <c r="U50" s="36">
        <f>SUMIFS(СВЦЭМ!$C$33:$C$776,СВЦЭМ!$A$33:$A$776,$A50,СВЦЭМ!$B$33:$B$776,U$47)+'СЕТ СН'!$G$9+СВЦЭМ!$D$10+'СЕТ СН'!$G$6-'СЕТ СН'!$G$19</f>
        <v>1057.4296950299999</v>
      </c>
      <c r="V50" s="36">
        <f>SUMIFS(СВЦЭМ!$C$33:$C$776,СВЦЭМ!$A$33:$A$776,$A50,СВЦЭМ!$B$33:$B$776,V$47)+'СЕТ СН'!$G$9+СВЦЭМ!$D$10+'СЕТ СН'!$G$6-'СЕТ СН'!$G$19</f>
        <v>1056.1306809799999</v>
      </c>
      <c r="W50" s="36">
        <f>SUMIFS(СВЦЭМ!$C$33:$C$776,СВЦЭМ!$A$33:$A$776,$A50,СВЦЭМ!$B$33:$B$776,W$47)+'СЕТ СН'!$G$9+СВЦЭМ!$D$10+'СЕТ СН'!$G$6-'СЕТ СН'!$G$19</f>
        <v>1061.8055551100001</v>
      </c>
      <c r="X50" s="36">
        <f>SUMIFS(СВЦЭМ!$C$33:$C$776,СВЦЭМ!$A$33:$A$776,$A50,СВЦЭМ!$B$33:$B$776,X$47)+'СЕТ СН'!$G$9+СВЦЭМ!$D$10+'СЕТ СН'!$G$6-'СЕТ СН'!$G$19</f>
        <v>1112.4086852599999</v>
      </c>
      <c r="Y50" s="36">
        <f>SUMIFS(СВЦЭМ!$C$33:$C$776,СВЦЭМ!$A$33:$A$776,$A50,СВЦЭМ!$B$33:$B$776,Y$47)+'СЕТ СН'!$G$9+СВЦЭМ!$D$10+'СЕТ СН'!$G$6-'СЕТ СН'!$G$19</f>
        <v>1186.1274262100001</v>
      </c>
    </row>
    <row r="51" spans="1:25" ht="15.75" x14ac:dyDescent="0.2">
      <c r="A51" s="35">
        <f t="shared" si="1"/>
        <v>43528</v>
      </c>
      <c r="B51" s="36">
        <f>SUMIFS(СВЦЭМ!$C$33:$C$776,СВЦЭМ!$A$33:$A$776,$A51,СВЦЭМ!$B$33:$B$776,B$47)+'СЕТ СН'!$G$9+СВЦЭМ!$D$10+'СЕТ СН'!$G$6-'СЕТ СН'!$G$19</f>
        <v>1285.7438357400001</v>
      </c>
      <c r="C51" s="36">
        <f>SUMIFS(СВЦЭМ!$C$33:$C$776,СВЦЭМ!$A$33:$A$776,$A51,СВЦЭМ!$B$33:$B$776,C$47)+'СЕТ СН'!$G$9+СВЦЭМ!$D$10+'СЕТ СН'!$G$6-'СЕТ СН'!$G$19</f>
        <v>1315.62763976</v>
      </c>
      <c r="D51" s="36">
        <f>SUMIFS(СВЦЭМ!$C$33:$C$776,СВЦЭМ!$A$33:$A$776,$A51,СВЦЭМ!$B$33:$B$776,D$47)+'СЕТ СН'!$G$9+СВЦЭМ!$D$10+'СЕТ СН'!$G$6-'СЕТ СН'!$G$19</f>
        <v>1314.4967811800002</v>
      </c>
      <c r="E51" s="36">
        <f>SUMIFS(СВЦЭМ!$C$33:$C$776,СВЦЭМ!$A$33:$A$776,$A51,СВЦЭМ!$B$33:$B$776,E$47)+'СЕТ СН'!$G$9+СВЦЭМ!$D$10+'СЕТ СН'!$G$6-'СЕТ СН'!$G$19</f>
        <v>1314.57655733</v>
      </c>
      <c r="F51" s="36">
        <f>SUMIFS(СВЦЭМ!$C$33:$C$776,СВЦЭМ!$A$33:$A$776,$A51,СВЦЭМ!$B$33:$B$776,F$47)+'СЕТ СН'!$G$9+СВЦЭМ!$D$10+'СЕТ СН'!$G$6-'СЕТ СН'!$G$19</f>
        <v>1367.5870147099999</v>
      </c>
      <c r="G51" s="36">
        <f>SUMIFS(СВЦЭМ!$C$33:$C$776,СВЦЭМ!$A$33:$A$776,$A51,СВЦЭМ!$B$33:$B$776,G$47)+'СЕТ СН'!$G$9+СВЦЭМ!$D$10+'СЕТ СН'!$G$6-'СЕТ СН'!$G$19</f>
        <v>1328.2505983299998</v>
      </c>
      <c r="H51" s="36">
        <f>SUMIFS(СВЦЭМ!$C$33:$C$776,СВЦЭМ!$A$33:$A$776,$A51,СВЦЭМ!$B$33:$B$776,H$47)+'СЕТ СН'!$G$9+СВЦЭМ!$D$10+'СЕТ СН'!$G$6-'СЕТ СН'!$G$19</f>
        <v>1283.0472059700001</v>
      </c>
      <c r="I51" s="36">
        <f>SUMIFS(СВЦЭМ!$C$33:$C$776,СВЦЭМ!$A$33:$A$776,$A51,СВЦЭМ!$B$33:$B$776,I$47)+'СЕТ СН'!$G$9+СВЦЭМ!$D$10+'СЕТ СН'!$G$6-'СЕТ СН'!$G$19</f>
        <v>1211.4831265399998</v>
      </c>
      <c r="J51" s="36">
        <f>SUMIFS(СВЦЭМ!$C$33:$C$776,СВЦЭМ!$A$33:$A$776,$A51,СВЦЭМ!$B$33:$B$776,J$47)+'СЕТ СН'!$G$9+СВЦЭМ!$D$10+'СЕТ СН'!$G$6-'СЕТ СН'!$G$19</f>
        <v>1171.4078643299999</v>
      </c>
      <c r="K51" s="36">
        <f>SUMIFS(СВЦЭМ!$C$33:$C$776,СВЦЭМ!$A$33:$A$776,$A51,СВЦЭМ!$B$33:$B$776,K$47)+'СЕТ СН'!$G$9+СВЦЭМ!$D$10+'СЕТ СН'!$G$6-'СЕТ СН'!$G$19</f>
        <v>1151.10315485</v>
      </c>
      <c r="L51" s="36">
        <f>SUMIFS(СВЦЭМ!$C$33:$C$776,СВЦЭМ!$A$33:$A$776,$A51,СВЦЭМ!$B$33:$B$776,L$47)+'СЕТ СН'!$G$9+СВЦЭМ!$D$10+'СЕТ СН'!$G$6-'СЕТ СН'!$G$19</f>
        <v>1140.5591174400001</v>
      </c>
      <c r="M51" s="36">
        <f>SUMIFS(СВЦЭМ!$C$33:$C$776,СВЦЭМ!$A$33:$A$776,$A51,СВЦЭМ!$B$33:$B$776,M$47)+'СЕТ СН'!$G$9+СВЦЭМ!$D$10+'СЕТ СН'!$G$6-'СЕТ СН'!$G$19</f>
        <v>1164.0335570699999</v>
      </c>
      <c r="N51" s="36">
        <f>SUMIFS(СВЦЭМ!$C$33:$C$776,СВЦЭМ!$A$33:$A$776,$A51,СВЦЭМ!$B$33:$B$776,N$47)+'СЕТ СН'!$G$9+СВЦЭМ!$D$10+'СЕТ СН'!$G$6-'СЕТ СН'!$G$19</f>
        <v>1187.6961992800002</v>
      </c>
      <c r="O51" s="36">
        <f>SUMIFS(СВЦЭМ!$C$33:$C$776,СВЦЭМ!$A$33:$A$776,$A51,СВЦЭМ!$B$33:$B$776,O$47)+'СЕТ СН'!$G$9+СВЦЭМ!$D$10+'СЕТ СН'!$G$6-'СЕТ СН'!$G$19</f>
        <v>1195.4984075000002</v>
      </c>
      <c r="P51" s="36">
        <f>SUMIFS(СВЦЭМ!$C$33:$C$776,СВЦЭМ!$A$33:$A$776,$A51,СВЦЭМ!$B$33:$B$776,P$47)+'СЕТ СН'!$G$9+СВЦЭМ!$D$10+'СЕТ СН'!$G$6-'СЕТ СН'!$G$19</f>
        <v>1200.8958560699998</v>
      </c>
      <c r="Q51" s="36">
        <f>SUMIFS(СВЦЭМ!$C$33:$C$776,СВЦЭМ!$A$33:$A$776,$A51,СВЦЭМ!$B$33:$B$776,Q$47)+'СЕТ СН'!$G$9+СВЦЭМ!$D$10+'СЕТ СН'!$G$6-'СЕТ СН'!$G$19</f>
        <v>1202.9907093900001</v>
      </c>
      <c r="R51" s="36">
        <f>SUMIFS(СВЦЭМ!$C$33:$C$776,СВЦЭМ!$A$33:$A$776,$A51,СВЦЭМ!$B$33:$B$776,R$47)+'СЕТ СН'!$G$9+СВЦЭМ!$D$10+'СЕТ СН'!$G$6-'СЕТ СН'!$G$19</f>
        <v>1183.2584194800002</v>
      </c>
      <c r="S51" s="36">
        <f>SUMIFS(СВЦЭМ!$C$33:$C$776,СВЦЭМ!$A$33:$A$776,$A51,СВЦЭМ!$B$33:$B$776,S$47)+'СЕТ СН'!$G$9+СВЦЭМ!$D$10+'СЕТ СН'!$G$6-'СЕТ СН'!$G$19</f>
        <v>1101.0338024299999</v>
      </c>
      <c r="T51" s="36">
        <f>SUMIFS(СВЦЭМ!$C$33:$C$776,СВЦЭМ!$A$33:$A$776,$A51,СВЦЭМ!$B$33:$B$776,T$47)+'СЕТ СН'!$G$9+СВЦЭМ!$D$10+'СЕТ СН'!$G$6-'СЕТ СН'!$G$19</f>
        <v>1090.0478240799998</v>
      </c>
      <c r="U51" s="36">
        <f>SUMIFS(СВЦЭМ!$C$33:$C$776,СВЦЭМ!$A$33:$A$776,$A51,СВЦЭМ!$B$33:$B$776,U$47)+'СЕТ СН'!$G$9+СВЦЭМ!$D$10+'СЕТ СН'!$G$6-'СЕТ СН'!$G$19</f>
        <v>1063.9883459299999</v>
      </c>
      <c r="V51" s="36">
        <f>SUMIFS(СВЦЭМ!$C$33:$C$776,СВЦЭМ!$A$33:$A$776,$A51,СВЦЭМ!$B$33:$B$776,V$47)+'СЕТ СН'!$G$9+СВЦЭМ!$D$10+'СЕТ СН'!$G$6-'СЕТ СН'!$G$19</f>
        <v>1062.6450549400001</v>
      </c>
      <c r="W51" s="36">
        <f>SUMIFS(СВЦЭМ!$C$33:$C$776,СВЦЭМ!$A$33:$A$776,$A51,СВЦЭМ!$B$33:$B$776,W$47)+'СЕТ СН'!$G$9+СВЦЭМ!$D$10+'СЕТ СН'!$G$6-'СЕТ СН'!$G$19</f>
        <v>1067.0533785</v>
      </c>
      <c r="X51" s="36">
        <f>SUMIFS(СВЦЭМ!$C$33:$C$776,СВЦЭМ!$A$33:$A$776,$A51,СВЦЭМ!$B$33:$B$776,X$47)+'СЕТ СН'!$G$9+СВЦЭМ!$D$10+'СЕТ СН'!$G$6-'СЕТ СН'!$G$19</f>
        <v>1120.3899544400001</v>
      </c>
      <c r="Y51" s="36">
        <f>SUMIFS(СВЦЭМ!$C$33:$C$776,СВЦЭМ!$A$33:$A$776,$A51,СВЦЭМ!$B$33:$B$776,Y$47)+'СЕТ СН'!$G$9+СВЦЭМ!$D$10+'СЕТ СН'!$G$6-'СЕТ СН'!$G$19</f>
        <v>1168.86504225</v>
      </c>
    </row>
    <row r="52" spans="1:25" ht="15.75" x14ac:dyDescent="0.2">
      <c r="A52" s="35">
        <f t="shared" si="1"/>
        <v>43529</v>
      </c>
      <c r="B52" s="36">
        <f>SUMIFS(СВЦЭМ!$C$33:$C$776,СВЦЭМ!$A$33:$A$776,$A52,СВЦЭМ!$B$33:$B$776,B$47)+'СЕТ СН'!$G$9+СВЦЭМ!$D$10+'СЕТ СН'!$G$6-'СЕТ СН'!$G$19</f>
        <v>1225.30841857</v>
      </c>
      <c r="C52" s="36">
        <f>SUMIFS(СВЦЭМ!$C$33:$C$776,СВЦЭМ!$A$33:$A$776,$A52,СВЦЭМ!$B$33:$B$776,C$47)+'СЕТ СН'!$G$9+СВЦЭМ!$D$10+'СЕТ СН'!$G$6-'СЕТ СН'!$G$19</f>
        <v>1227.86972926</v>
      </c>
      <c r="D52" s="36">
        <f>SUMIFS(СВЦЭМ!$C$33:$C$776,СВЦЭМ!$A$33:$A$776,$A52,СВЦЭМ!$B$33:$B$776,D$47)+'СЕТ СН'!$G$9+СВЦЭМ!$D$10+'СЕТ СН'!$G$6-'СЕТ СН'!$G$19</f>
        <v>1257.6347620299998</v>
      </c>
      <c r="E52" s="36">
        <f>SUMIFS(СВЦЭМ!$C$33:$C$776,СВЦЭМ!$A$33:$A$776,$A52,СВЦЭМ!$B$33:$B$776,E$47)+'СЕТ СН'!$G$9+СВЦЭМ!$D$10+'СЕТ СН'!$G$6-'СЕТ СН'!$G$19</f>
        <v>1263.57407087</v>
      </c>
      <c r="F52" s="36">
        <f>SUMIFS(СВЦЭМ!$C$33:$C$776,СВЦЭМ!$A$33:$A$776,$A52,СВЦЭМ!$B$33:$B$776,F$47)+'СЕТ СН'!$G$9+СВЦЭМ!$D$10+'СЕТ СН'!$G$6-'СЕТ СН'!$G$19</f>
        <v>1281.94553438</v>
      </c>
      <c r="G52" s="36">
        <f>SUMIFS(СВЦЭМ!$C$33:$C$776,СВЦЭМ!$A$33:$A$776,$A52,СВЦЭМ!$B$33:$B$776,G$47)+'СЕТ СН'!$G$9+СВЦЭМ!$D$10+'СЕТ СН'!$G$6-'СЕТ СН'!$G$19</f>
        <v>1255.4679217600001</v>
      </c>
      <c r="H52" s="36">
        <f>SUMIFS(СВЦЭМ!$C$33:$C$776,СВЦЭМ!$A$33:$A$776,$A52,СВЦЭМ!$B$33:$B$776,H$47)+'СЕТ СН'!$G$9+СВЦЭМ!$D$10+'СЕТ СН'!$G$6-'СЕТ СН'!$G$19</f>
        <v>1224.1187095300002</v>
      </c>
      <c r="I52" s="36">
        <f>SUMIFS(СВЦЭМ!$C$33:$C$776,СВЦЭМ!$A$33:$A$776,$A52,СВЦЭМ!$B$33:$B$776,I$47)+'СЕТ СН'!$G$9+СВЦЭМ!$D$10+'СЕТ СН'!$G$6-'СЕТ СН'!$G$19</f>
        <v>1144.81879613</v>
      </c>
      <c r="J52" s="36">
        <f>SUMIFS(СВЦЭМ!$C$33:$C$776,СВЦЭМ!$A$33:$A$776,$A52,СВЦЭМ!$B$33:$B$776,J$47)+'СЕТ СН'!$G$9+СВЦЭМ!$D$10+'СЕТ СН'!$G$6-'СЕТ СН'!$G$19</f>
        <v>1108.71072516</v>
      </c>
      <c r="K52" s="36">
        <f>SUMIFS(СВЦЭМ!$C$33:$C$776,СВЦЭМ!$A$33:$A$776,$A52,СВЦЭМ!$B$33:$B$776,K$47)+'СЕТ СН'!$G$9+СВЦЭМ!$D$10+'СЕТ СН'!$G$6-'СЕТ СН'!$G$19</f>
        <v>1084.5849127900001</v>
      </c>
      <c r="L52" s="36">
        <f>SUMIFS(СВЦЭМ!$C$33:$C$776,СВЦЭМ!$A$33:$A$776,$A52,СВЦЭМ!$B$33:$B$776,L$47)+'СЕТ СН'!$G$9+СВЦЭМ!$D$10+'СЕТ СН'!$G$6-'СЕТ СН'!$G$19</f>
        <v>1090.59052449</v>
      </c>
      <c r="M52" s="36">
        <f>SUMIFS(СВЦЭМ!$C$33:$C$776,СВЦЭМ!$A$33:$A$776,$A52,СВЦЭМ!$B$33:$B$776,M$47)+'СЕТ СН'!$G$9+СВЦЭМ!$D$10+'СЕТ СН'!$G$6-'СЕТ СН'!$G$19</f>
        <v>1119.61950237</v>
      </c>
      <c r="N52" s="36">
        <f>SUMIFS(СВЦЭМ!$C$33:$C$776,СВЦЭМ!$A$33:$A$776,$A52,СВЦЭМ!$B$33:$B$776,N$47)+'СЕТ СН'!$G$9+СВЦЭМ!$D$10+'СЕТ СН'!$G$6-'СЕТ СН'!$G$19</f>
        <v>1166.3962921299999</v>
      </c>
      <c r="O52" s="36">
        <f>SUMIFS(СВЦЭМ!$C$33:$C$776,СВЦЭМ!$A$33:$A$776,$A52,СВЦЭМ!$B$33:$B$776,O$47)+'СЕТ СН'!$G$9+СВЦЭМ!$D$10+'СЕТ СН'!$G$6-'СЕТ СН'!$G$19</f>
        <v>1160.0171730100001</v>
      </c>
      <c r="P52" s="36">
        <f>SUMIFS(СВЦЭМ!$C$33:$C$776,СВЦЭМ!$A$33:$A$776,$A52,СВЦЭМ!$B$33:$B$776,P$47)+'СЕТ СН'!$G$9+СВЦЭМ!$D$10+'СЕТ СН'!$G$6-'СЕТ СН'!$G$19</f>
        <v>1200.6833159000003</v>
      </c>
      <c r="Q52" s="36">
        <f>SUMIFS(СВЦЭМ!$C$33:$C$776,СВЦЭМ!$A$33:$A$776,$A52,СВЦЭМ!$B$33:$B$776,Q$47)+'СЕТ СН'!$G$9+СВЦЭМ!$D$10+'СЕТ СН'!$G$6-'СЕТ СН'!$G$19</f>
        <v>1193.98287622</v>
      </c>
      <c r="R52" s="36">
        <f>SUMIFS(СВЦЭМ!$C$33:$C$776,СВЦЭМ!$A$33:$A$776,$A52,СВЦЭМ!$B$33:$B$776,R$47)+'СЕТ СН'!$G$9+СВЦЭМ!$D$10+'СЕТ СН'!$G$6-'СЕТ СН'!$G$19</f>
        <v>1165.4052046699999</v>
      </c>
      <c r="S52" s="36">
        <f>SUMIFS(СВЦЭМ!$C$33:$C$776,СВЦЭМ!$A$33:$A$776,$A52,СВЦЭМ!$B$33:$B$776,S$47)+'СЕТ СН'!$G$9+СВЦЭМ!$D$10+'СЕТ СН'!$G$6-'СЕТ СН'!$G$19</f>
        <v>1107.74071802</v>
      </c>
      <c r="T52" s="36">
        <f>SUMIFS(СВЦЭМ!$C$33:$C$776,СВЦЭМ!$A$33:$A$776,$A52,СВЦЭМ!$B$33:$B$776,T$47)+'СЕТ СН'!$G$9+СВЦЭМ!$D$10+'СЕТ СН'!$G$6-'СЕТ СН'!$G$19</f>
        <v>1086.8405199700001</v>
      </c>
      <c r="U52" s="36">
        <f>SUMIFS(СВЦЭМ!$C$33:$C$776,СВЦЭМ!$A$33:$A$776,$A52,СВЦЭМ!$B$33:$B$776,U$47)+'СЕТ СН'!$G$9+СВЦЭМ!$D$10+'СЕТ СН'!$G$6-'СЕТ СН'!$G$19</f>
        <v>1059.2937603400001</v>
      </c>
      <c r="V52" s="36">
        <f>SUMIFS(СВЦЭМ!$C$33:$C$776,СВЦЭМ!$A$33:$A$776,$A52,СВЦЭМ!$B$33:$B$776,V$47)+'СЕТ СН'!$G$9+СВЦЭМ!$D$10+'СЕТ СН'!$G$6-'СЕТ СН'!$G$19</f>
        <v>1053.8289215699999</v>
      </c>
      <c r="W52" s="36">
        <f>SUMIFS(СВЦЭМ!$C$33:$C$776,СВЦЭМ!$A$33:$A$776,$A52,СВЦЭМ!$B$33:$B$776,W$47)+'СЕТ СН'!$G$9+СВЦЭМ!$D$10+'СЕТ СН'!$G$6-'СЕТ СН'!$G$19</f>
        <v>1058.63741383</v>
      </c>
      <c r="X52" s="36">
        <f>SUMIFS(СВЦЭМ!$C$33:$C$776,СВЦЭМ!$A$33:$A$776,$A52,СВЦЭМ!$B$33:$B$776,X$47)+'СЕТ СН'!$G$9+СВЦЭМ!$D$10+'СЕТ СН'!$G$6-'СЕТ СН'!$G$19</f>
        <v>1136.70133687</v>
      </c>
      <c r="Y52" s="36">
        <f>SUMIFS(СВЦЭМ!$C$33:$C$776,СВЦЭМ!$A$33:$A$776,$A52,СВЦЭМ!$B$33:$B$776,Y$47)+'СЕТ СН'!$G$9+СВЦЭМ!$D$10+'СЕТ СН'!$G$6-'СЕТ СН'!$G$19</f>
        <v>1210.4482100099999</v>
      </c>
    </row>
    <row r="53" spans="1:25" ht="15.75" x14ac:dyDescent="0.2">
      <c r="A53" s="35">
        <f t="shared" si="1"/>
        <v>43530</v>
      </c>
      <c r="B53" s="36">
        <f>SUMIFS(СВЦЭМ!$C$33:$C$776,СВЦЭМ!$A$33:$A$776,$A53,СВЦЭМ!$B$33:$B$776,B$47)+'СЕТ СН'!$G$9+СВЦЭМ!$D$10+'СЕТ СН'!$G$6-'СЕТ СН'!$G$19</f>
        <v>1275.1909606700001</v>
      </c>
      <c r="C53" s="36">
        <f>SUMIFS(СВЦЭМ!$C$33:$C$776,СВЦЭМ!$A$33:$A$776,$A53,СВЦЭМ!$B$33:$B$776,C$47)+'СЕТ СН'!$G$9+СВЦЭМ!$D$10+'СЕТ СН'!$G$6-'СЕТ СН'!$G$19</f>
        <v>1291.9200139300001</v>
      </c>
      <c r="D53" s="36">
        <f>SUMIFS(СВЦЭМ!$C$33:$C$776,СВЦЭМ!$A$33:$A$776,$A53,СВЦЭМ!$B$33:$B$776,D$47)+'СЕТ СН'!$G$9+СВЦЭМ!$D$10+'СЕТ СН'!$G$6-'СЕТ СН'!$G$19</f>
        <v>1285.4565696300001</v>
      </c>
      <c r="E53" s="36">
        <f>SUMIFS(СВЦЭМ!$C$33:$C$776,СВЦЭМ!$A$33:$A$776,$A53,СВЦЭМ!$B$33:$B$776,E$47)+'СЕТ СН'!$G$9+СВЦЭМ!$D$10+'СЕТ СН'!$G$6-'СЕТ СН'!$G$19</f>
        <v>1280.2278547999999</v>
      </c>
      <c r="F53" s="36">
        <f>SUMIFS(СВЦЭМ!$C$33:$C$776,СВЦЭМ!$A$33:$A$776,$A53,СВЦЭМ!$B$33:$B$776,F$47)+'СЕТ СН'!$G$9+СВЦЭМ!$D$10+'СЕТ СН'!$G$6-'СЕТ СН'!$G$19</f>
        <v>1280.2919029899999</v>
      </c>
      <c r="G53" s="36">
        <f>SUMIFS(СВЦЭМ!$C$33:$C$776,СВЦЭМ!$A$33:$A$776,$A53,СВЦЭМ!$B$33:$B$776,G$47)+'СЕТ СН'!$G$9+СВЦЭМ!$D$10+'СЕТ СН'!$G$6-'СЕТ СН'!$G$19</f>
        <v>1268.2191588699998</v>
      </c>
      <c r="H53" s="36">
        <f>SUMIFS(СВЦЭМ!$C$33:$C$776,СВЦЭМ!$A$33:$A$776,$A53,СВЦЭМ!$B$33:$B$776,H$47)+'СЕТ СН'!$G$9+СВЦЭМ!$D$10+'СЕТ СН'!$G$6-'СЕТ СН'!$G$19</f>
        <v>1245.84893263</v>
      </c>
      <c r="I53" s="36">
        <f>SUMIFS(СВЦЭМ!$C$33:$C$776,СВЦЭМ!$A$33:$A$776,$A53,СВЦЭМ!$B$33:$B$776,I$47)+'СЕТ СН'!$G$9+СВЦЭМ!$D$10+'СЕТ СН'!$G$6-'СЕТ СН'!$G$19</f>
        <v>1211.3471650299998</v>
      </c>
      <c r="J53" s="36">
        <f>SUMIFS(СВЦЭМ!$C$33:$C$776,СВЦЭМ!$A$33:$A$776,$A53,СВЦЭМ!$B$33:$B$776,J$47)+'СЕТ СН'!$G$9+СВЦЭМ!$D$10+'СЕТ СН'!$G$6-'СЕТ СН'!$G$19</f>
        <v>1201.1377273100002</v>
      </c>
      <c r="K53" s="36">
        <f>SUMIFS(СВЦЭМ!$C$33:$C$776,СВЦЭМ!$A$33:$A$776,$A53,СВЦЭМ!$B$33:$B$776,K$47)+'СЕТ СН'!$G$9+СВЦЭМ!$D$10+'СЕТ СН'!$G$6-'СЕТ СН'!$G$19</f>
        <v>1173.6584317900001</v>
      </c>
      <c r="L53" s="36">
        <f>SUMIFS(СВЦЭМ!$C$33:$C$776,СВЦЭМ!$A$33:$A$776,$A53,СВЦЭМ!$B$33:$B$776,L$47)+'СЕТ СН'!$G$9+СВЦЭМ!$D$10+'СЕТ СН'!$G$6-'СЕТ СН'!$G$19</f>
        <v>1169.0743173999999</v>
      </c>
      <c r="M53" s="36">
        <f>SUMIFS(СВЦЭМ!$C$33:$C$776,СВЦЭМ!$A$33:$A$776,$A53,СВЦЭМ!$B$33:$B$776,M$47)+'СЕТ СН'!$G$9+СВЦЭМ!$D$10+'СЕТ СН'!$G$6-'СЕТ СН'!$G$19</f>
        <v>1220.9094125299998</v>
      </c>
      <c r="N53" s="36">
        <f>SUMIFS(СВЦЭМ!$C$33:$C$776,СВЦЭМ!$A$33:$A$776,$A53,СВЦЭМ!$B$33:$B$776,N$47)+'СЕТ СН'!$G$9+СВЦЭМ!$D$10+'СЕТ СН'!$G$6-'СЕТ СН'!$G$19</f>
        <v>1274.5916185800002</v>
      </c>
      <c r="O53" s="36">
        <f>SUMIFS(СВЦЭМ!$C$33:$C$776,СВЦЭМ!$A$33:$A$776,$A53,СВЦЭМ!$B$33:$B$776,O$47)+'СЕТ СН'!$G$9+СВЦЭМ!$D$10+'СЕТ СН'!$G$6-'СЕТ СН'!$G$19</f>
        <v>1301.2714006699998</v>
      </c>
      <c r="P53" s="36">
        <f>SUMIFS(СВЦЭМ!$C$33:$C$776,СВЦЭМ!$A$33:$A$776,$A53,СВЦЭМ!$B$33:$B$776,P$47)+'СЕТ СН'!$G$9+СВЦЭМ!$D$10+'СЕТ СН'!$G$6-'СЕТ СН'!$G$19</f>
        <v>1316.2974217400001</v>
      </c>
      <c r="Q53" s="36">
        <f>SUMIFS(СВЦЭМ!$C$33:$C$776,СВЦЭМ!$A$33:$A$776,$A53,СВЦЭМ!$B$33:$B$776,Q$47)+'СЕТ СН'!$G$9+СВЦЭМ!$D$10+'СЕТ СН'!$G$6-'СЕТ СН'!$G$19</f>
        <v>1318.76095115</v>
      </c>
      <c r="R53" s="36">
        <f>SUMIFS(СВЦЭМ!$C$33:$C$776,СВЦЭМ!$A$33:$A$776,$A53,СВЦЭМ!$B$33:$B$776,R$47)+'СЕТ СН'!$G$9+СВЦЭМ!$D$10+'СЕТ СН'!$G$6-'СЕТ СН'!$G$19</f>
        <v>1280.0357198000002</v>
      </c>
      <c r="S53" s="36">
        <f>SUMIFS(СВЦЭМ!$C$33:$C$776,СВЦЭМ!$A$33:$A$776,$A53,СВЦЭМ!$B$33:$B$776,S$47)+'СЕТ СН'!$G$9+СВЦЭМ!$D$10+'СЕТ СН'!$G$6-'СЕТ СН'!$G$19</f>
        <v>1221.6291339899999</v>
      </c>
      <c r="T53" s="36">
        <f>SUMIFS(СВЦЭМ!$C$33:$C$776,СВЦЭМ!$A$33:$A$776,$A53,СВЦЭМ!$B$33:$B$776,T$47)+'СЕТ СН'!$G$9+СВЦЭМ!$D$10+'СЕТ СН'!$G$6-'СЕТ СН'!$G$19</f>
        <v>1187.1374786199999</v>
      </c>
      <c r="U53" s="36">
        <f>SUMIFS(СВЦЭМ!$C$33:$C$776,СВЦЭМ!$A$33:$A$776,$A53,СВЦЭМ!$B$33:$B$776,U$47)+'СЕТ СН'!$G$9+СВЦЭМ!$D$10+'СЕТ СН'!$G$6-'СЕТ СН'!$G$19</f>
        <v>1137.0102564599999</v>
      </c>
      <c r="V53" s="36">
        <f>SUMIFS(СВЦЭМ!$C$33:$C$776,СВЦЭМ!$A$33:$A$776,$A53,СВЦЭМ!$B$33:$B$776,V$47)+'СЕТ СН'!$G$9+СВЦЭМ!$D$10+'СЕТ СН'!$G$6-'СЕТ СН'!$G$19</f>
        <v>1135.0314779400001</v>
      </c>
      <c r="W53" s="36">
        <f>SUMIFS(СВЦЭМ!$C$33:$C$776,СВЦЭМ!$A$33:$A$776,$A53,СВЦЭМ!$B$33:$B$776,W$47)+'СЕТ СН'!$G$9+СВЦЭМ!$D$10+'СЕТ СН'!$G$6-'СЕТ СН'!$G$19</f>
        <v>1116.3468168499999</v>
      </c>
      <c r="X53" s="36">
        <f>SUMIFS(СВЦЭМ!$C$33:$C$776,СВЦЭМ!$A$33:$A$776,$A53,СВЦЭМ!$B$33:$B$776,X$47)+'СЕТ СН'!$G$9+СВЦЭМ!$D$10+'СЕТ СН'!$G$6-'СЕТ СН'!$G$19</f>
        <v>1157.5617686400001</v>
      </c>
      <c r="Y53" s="36">
        <f>SUMIFS(СВЦЭМ!$C$33:$C$776,СВЦЭМ!$A$33:$A$776,$A53,СВЦЭМ!$B$33:$B$776,Y$47)+'СЕТ СН'!$G$9+СВЦЭМ!$D$10+'СЕТ СН'!$G$6-'СЕТ СН'!$G$19</f>
        <v>1201.03566034</v>
      </c>
    </row>
    <row r="54" spans="1:25" ht="15.75" x14ac:dyDescent="0.2">
      <c r="A54" s="35">
        <f t="shared" si="1"/>
        <v>43531</v>
      </c>
      <c r="B54" s="36">
        <f>SUMIFS(СВЦЭМ!$C$33:$C$776,СВЦЭМ!$A$33:$A$776,$A54,СВЦЭМ!$B$33:$B$776,B$47)+'СЕТ СН'!$G$9+СВЦЭМ!$D$10+'СЕТ СН'!$G$6-'СЕТ СН'!$G$19</f>
        <v>1259.4884071000001</v>
      </c>
      <c r="C54" s="36">
        <f>SUMIFS(СВЦЭМ!$C$33:$C$776,СВЦЭМ!$A$33:$A$776,$A54,СВЦЭМ!$B$33:$B$776,C$47)+'СЕТ СН'!$G$9+СВЦЭМ!$D$10+'СЕТ СН'!$G$6-'СЕТ СН'!$G$19</f>
        <v>1283.3882995899999</v>
      </c>
      <c r="D54" s="36">
        <f>SUMIFS(СВЦЭМ!$C$33:$C$776,СВЦЭМ!$A$33:$A$776,$A54,СВЦЭМ!$B$33:$B$776,D$47)+'СЕТ СН'!$G$9+СВЦЭМ!$D$10+'СЕТ СН'!$G$6-'СЕТ СН'!$G$19</f>
        <v>1266.1073103600002</v>
      </c>
      <c r="E54" s="36">
        <f>SUMIFS(СВЦЭМ!$C$33:$C$776,СВЦЭМ!$A$33:$A$776,$A54,СВЦЭМ!$B$33:$B$776,E$47)+'СЕТ СН'!$G$9+СВЦЭМ!$D$10+'СЕТ СН'!$G$6-'СЕТ СН'!$G$19</f>
        <v>1268.3508963599998</v>
      </c>
      <c r="F54" s="36">
        <f>SUMIFS(СВЦЭМ!$C$33:$C$776,СВЦЭМ!$A$33:$A$776,$A54,СВЦЭМ!$B$33:$B$776,F$47)+'СЕТ СН'!$G$9+СВЦЭМ!$D$10+'СЕТ СН'!$G$6-'СЕТ СН'!$G$19</f>
        <v>1271.4105514600001</v>
      </c>
      <c r="G54" s="36">
        <f>SUMIFS(СВЦЭМ!$C$33:$C$776,СВЦЭМ!$A$33:$A$776,$A54,СВЦЭМ!$B$33:$B$776,G$47)+'СЕТ СН'!$G$9+СВЦЭМ!$D$10+'СЕТ СН'!$G$6-'СЕТ СН'!$G$19</f>
        <v>1264.32126578</v>
      </c>
      <c r="H54" s="36">
        <f>SUMIFS(СВЦЭМ!$C$33:$C$776,СВЦЭМ!$A$33:$A$776,$A54,СВЦЭМ!$B$33:$B$776,H$47)+'СЕТ СН'!$G$9+СВЦЭМ!$D$10+'СЕТ СН'!$G$6-'СЕТ СН'!$G$19</f>
        <v>1220.4779278699998</v>
      </c>
      <c r="I54" s="36">
        <f>SUMIFS(СВЦЭМ!$C$33:$C$776,СВЦЭМ!$A$33:$A$776,$A54,СВЦЭМ!$B$33:$B$776,I$47)+'СЕТ СН'!$G$9+СВЦЭМ!$D$10+'СЕТ СН'!$G$6-'СЕТ СН'!$G$19</f>
        <v>1184.14210439</v>
      </c>
      <c r="J54" s="36">
        <f>SUMIFS(СВЦЭМ!$C$33:$C$776,СВЦЭМ!$A$33:$A$776,$A54,СВЦЭМ!$B$33:$B$776,J$47)+'СЕТ СН'!$G$9+СВЦЭМ!$D$10+'СЕТ СН'!$G$6-'СЕТ СН'!$G$19</f>
        <v>1136.90031501</v>
      </c>
      <c r="K54" s="36">
        <f>SUMIFS(СВЦЭМ!$C$33:$C$776,СВЦЭМ!$A$33:$A$776,$A54,СВЦЭМ!$B$33:$B$776,K$47)+'СЕТ СН'!$G$9+СВЦЭМ!$D$10+'СЕТ СН'!$G$6-'СЕТ СН'!$G$19</f>
        <v>1117.9630650399999</v>
      </c>
      <c r="L54" s="36">
        <f>SUMIFS(СВЦЭМ!$C$33:$C$776,СВЦЭМ!$A$33:$A$776,$A54,СВЦЭМ!$B$33:$B$776,L$47)+'СЕТ СН'!$G$9+СВЦЭМ!$D$10+'СЕТ СН'!$G$6-'СЕТ СН'!$G$19</f>
        <v>1119.6596889899999</v>
      </c>
      <c r="M54" s="36">
        <f>SUMIFS(СВЦЭМ!$C$33:$C$776,СВЦЭМ!$A$33:$A$776,$A54,СВЦЭМ!$B$33:$B$776,M$47)+'СЕТ СН'!$G$9+СВЦЭМ!$D$10+'СЕТ СН'!$G$6-'СЕТ СН'!$G$19</f>
        <v>1158.1849587900001</v>
      </c>
      <c r="N54" s="36">
        <f>SUMIFS(СВЦЭМ!$C$33:$C$776,СВЦЭМ!$A$33:$A$776,$A54,СВЦЭМ!$B$33:$B$776,N$47)+'СЕТ СН'!$G$9+СВЦЭМ!$D$10+'СЕТ СН'!$G$6-'СЕТ СН'!$G$19</f>
        <v>1215.7528688699999</v>
      </c>
      <c r="O54" s="36">
        <f>SUMIFS(СВЦЭМ!$C$33:$C$776,СВЦЭМ!$A$33:$A$776,$A54,СВЦЭМ!$B$33:$B$776,O$47)+'СЕТ СН'!$G$9+СВЦЭМ!$D$10+'СЕТ СН'!$G$6-'СЕТ СН'!$G$19</f>
        <v>1223.1134536899999</v>
      </c>
      <c r="P54" s="36">
        <f>SUMIFS(СВЦЭМ!$C$33:$C$776,СВЦЭМ!$A$33:$A$776,$A54,СВЦЭМ!$B$33:$B$776,P$47)+'СЕТ СН'!$G$9+СВЦЭМ!$D$10+'СЕТ СН'!$G$6-'СЕТ СН'!$G$19</f>
        <v>1238.87259838</v>
      </c>
      <c r="Q54" s="36">
        <f>SUMIFS(СВЦЭМ!$C$33:$C$776,СВЦЭМ!$A$33:$A$776,$A54,СВЦЭМ!$B$33:$B$776,Q$47)+'СЕТ СН'!$G$9+СВЦЭМ!$D$10+'СЕТ СН'!$G$6-'СЕТ СН'!$G$19</f>
        <v>1240.9145144300001</v>
      </c>
      <c r="R54" s="36">
        <f>SUMIFS(СВЦЭМ!$C$33:$C$776,СВЦЭМ!$A$33:$A$776,$A54,СВЦЭМ!$B$33:$B$776,R$47)+'СЕТ СН'!$G$9+СВЦЭМ!$D$10+'СЕТ СН'!$G$6-'СЕТ СН'!$G$19</f>
        <v>1215.37247321</v>
      </c>
      <c r="S54" s="36">
        <f>SUMIFS(СВЦЭМ!$C$33:$C$776,СВЦЭМ!$A$33:$A$776,$A54,СВЦЭМ!$B$33:$B$776,S$47)+'СЕТ СН'!$G$9+СВЦЭМ!$D$10+'СЕТ СН'!$G$6-'СЕТ СН'!$G$19</f>
        <v>1180.9937124799999</v>
      </c>
      <c r="T54" s="36">
        <f>SUMIFS(СВЦЭМ!$C$33:$C$776,СВЦЭМ!$A$33:$A$776,$A54,СВЦЭМ!$B$33:$B$776,T$47)+'СЕТ СН'!$G$9+СВЦЭМ!$D$10+'СЕТ СН'!$G$6-'СЕТ СН'!$G$19</f>
        <v>1129.05294301</v>
      </c>
      <c r="U54" s="36">
        <f>SUMIFS(СВЦЭМ!$C$33:$C$776,СВЦЭМ!$A$33:$A$776,$A54,СВЦЭМ!$B$33:$B$776,U$47)+'СЕТ СН'!$G$9+СВЦЭМ!$D$10+'СЕТ СН'!$G$6-'СЕТ СН'!$G$19</f>
        <v>1115.53815076</v>
      </c>
      <c r="V54" s="36">
        <f>SUMIFS(СВЦЭМ!$C$33:$C$776,СВЦЭМ!$A$33:$A$776,$A54,СВЦЭМ!$B$33:$B$776,V$47)+'СЕТ СН'!$G$9+СВЦЭМ!$D$10+'СЕТ СН'!$G$6-'СЕТ СН'!$G$19</f>
        <v>1112.9718670799998</v>
      </c>
      <c r="W54" s="36">
        <f>SUMIFS(СВЦЭМ!$C$33:$C$776,СВЦЭМ!$A$33:$A$776,$A54,СВЦЭМ!$B$33:$B$776,W$47)+'СЕТ СН'!$G$9+СВЦЭМ!$D$10+'СЕТ СН'!$G$6-'СЕТ СН'!$G$19</f>
        <v>1109.2826309</v>
      </c>
      <c r="X54" s="36">
        <f>SUMIFS(СВЦЭМ!$C$33:$C$776,СВЦЭМ!$A$33:$A$776,$A54,СВЦЭМ!$B$33:$B$776,X$47)+'СЕТ СН'!$G$9+СВЦЭМ!$D$10+'СЕТ СН'!$G$6-'СЕТ СН'!$G$19</f>
        <v>1158.01281505</v>
      </c>
      <c r="Y54" s="36">
        <f>SUMIFS(СВЦЭМ!$C$33:$C$776,СВЦЭМ!$A$33:$A$776,$A54,СВЦЭМ!$B$33:$B$776,Y$47)+'СЕТ СН'!$G$9+СВЦЭМ!$D$10+'СЕТ СН'!$G$6-'СЕТ СН'!$G$19</f>
        <v>1219.2876429500002</v>
      </c>
    </row>
    <row r="55" spans="1:25" ht="15.75" x14ac:dyDescent="0.2">
      <c r="A55" s="35">
        <f t="shared" si="1"/>
        <v>43532</v>
      </c>
      <c r="B55" s="36">
        <f>SUMIFS(СВЦЭМ!$C$33:$C$776,СВЦЭМ!$A$33:$A$776,$A55,СВЦЭМ!$B$33:$B$776,B$47)+'СЕТ СН'!$G$9+СВЦЭМ!$D$10+'СЕТ СН'!$G$6-'СЕТ СН'!$G$19</f>
        <v>1289.3211545499998</v>
      </c>
      <c r="C55" s="36">
        <f>SUMIFS(СВЦЭМ!$C$33:$C$776,СВЦЭМ!$A$33:$A$776,$A55,СВЦЭМ!$B$33:$B$776,C$47)+'СЕТ СН'!$G$9+СВЦЭМ!$D$10+'СЕТ СН'!$G$6-'СЕТ СН'!$G$19</f>
        <v>1315.20002974</v>
      </c>
      <c r="D55" s="36">
        <f>SUMIFS(СВЦЭМ!$C$33:$C$776,СВЦЭМ!$A$33:$A$776,$A55,СВЦЭМ!$B$33:$B$776,D$47)+'СЕТ СН'!$G$9+СВЦЭМ!$D$10+'СЕТ СН'!$G$6-'СЕТ СН'!$G$19</f>
        <v>1333.24217271</v>
      </c>
      <c r="E55" s="36">
        <f>SUMIFS(СВЦЭМ!$C$33:$C$776,СВЦЭМ!$A$33:$A$776,$A55,СВЦЭМ!$B$33:$B$776,E$47)+'СЕТ СН'!$G$9+СВЦЭМ!$D$10+'СЕТ СН'!$G$6-'СЕТ СН'!$G$19</f>
        <v>1348.4622331999999</v>
      </c>
      <c r="F55" s="36">
        <f>SUMIFS(СВЦЭМ!$C$33:$C$776,СВЦЭМ!$A$33:$A$776,$A55,СВЦЭМ!$B$33:$B$776,F$47)+'СЕТ СН'!$G$9+СВЦЭМ!$D$10+'СЕТ СН'!$G$6-'СЕТ СН'!$G$19</f>
        <v>1344.8668016799998</v>
      </c>
      <c r="G55" s="36">
        <f>SUMIFS(СВЦЭМ!$C$33:$C$776,СВЦЭМ!$A$33:$A$776,$A55,СВЦЭМ!$B$33:$B$776,G$47)+'СЕТ СН'!$G$9+СВЦЭМ!$D$10+'СЕТ СН'!$G$6-'СЕТ СН'!$G$19</f>
        <v>1351.8722606000001</v>
      </c>
      <c r="H55" s="36">
        <f>SUMIFS(СВЦЭМ!$C$33:$C$776,СВЦЭМ!$A$33:$A$776,$A55,СВЦЭМ!$B$33:$B$776,H$47)+'СЕТ СН'!$G$9+СВЦЭМ!$D$10+'СЕТ СН'!$G$6-'СЕТ СН'!$G$19</f>
        <v>1319.12291486</v>
      </c>
      <c r="I55" s="36">
        <f>SUMIFS(СВЦЭМ!$C$33:$C$776,СВЦЭМ!$A$33:$A$776,$A55,СВЦЭМ!$B$33:$B$776,I$47)+'СЕТ СН'!$G$9+СВЦЭМ!$D$10+'СЕТ СН'!$G$6-'СЕТ СН'!$G$19</f>
        <v>1222.5748520900001</v>
      </c>
      <c r="J55" s="36">
        <f>SUMIFS(СВЦЭМ!$C$33:$C$776,СВЦЭМ!$A$33:$A$776,$A55,СВЦЭМ!$B$33:$B$776,J$47)+'СЕТ СН'!$G$9+СВЦЭМ!$D$10+'СЕТ СН'!$G$6-'СЕТ СН'!$G$19</f>
        <v>1147.3068798499999</v>
      </c>
      <c r="K55" s="36">
        <f>SUMIFS(СВЦЭМ!$C$33:$C$776,СВЦЭМ!$A$33:$A$776,$A55,СВЦЭМ!$B$33:$B$776,K$47)+'СЕТ СН'!$G$9+СВЦЭМ!$D$10+'СЕТ СН'!$G$6-'СЕТ СН'!$G$19</f>
        <v>1097.0403369400001</v>
      </c>
      <c r="L55" s="36">
        <f>SUMIFS(СВЦЭМ!$C$33:$C$776,СВЦЭМ!$A$33:$A$776,$A55,СВЦЭМ!$B$33:$B$776,L$47)+'СЕТ СН'!$G$9+СВЦЭМ!$D$10+'СЕТ СН'!$G$6-'СЕТ СН'!$G$19</f>
        <v>1098.23485714</v>
      </c>
      <c r="M55" s="36">
        <f>SUMIFS(СВЦЭМ!$C$33:$C$776,СВЦЭМ!$A$33:$A$776,$A55,СВЦЭМ!$B$33:$B$776,M$47)+'СЕТ СН'!$G$9+СВЦЭМ!$D$10+'СЕТ СН'!$G$6-'СЕТ СН'!$G$19</f>
        <v>1114.2289617000001</v>
      </c>
      <c r="N55" s="36">
        <f>SUMIFS(СВЦЭМ!$C$33:$C$776,СВЦЭМ!$A$33:$A$776,$A55,СВЦЭМ!$B$33:$B$776,N$47)+'СЕТ СН'!$G$9+СВЦЭМ!$D$10+'СЕТ СН'!$G$6-'СЕТ СН'!$G$19</f>
        <v>1190.1357683699998</v>
      </c>
      <c r="O55" s="36">
        <f>SUMIFS(СВЦЭМ!$C$33:$C$776,СВЦЭМ!$A$33:$A$776,$A55,СВЦЭМ!$B$33:$B$776,O$47)+'СЕТ СН'!$G$9+СВЦЭМ!$D$10+'СЕТ СН'!$G$6-'СЕТ СН'!$G$19</f>
        <v>1188.56533597</v>
      </c>
      <c r="P55" s="36">
        <f>SUMIFS(СВЦЭМ!$C$33:$C$776,СВЦЭМ!$A$33:$A$776,$A55,СВЦЭМ!$B$33:$B$776,P$47)+'СЕТ СН'!$G$9+СВЦЭМ!$D$10+'СЕТ СН'!$G$6-'СЕТ СН'!$G$19</f>
        <v>1203.8175101800002</v>
      </c>
      <c r="Q55" s="36">
        <f>SUMIFS(СВЦЭМ!$C$33:$C$776,СВЦЭМ!$A$33:$A$776,$A55,СВЦЭМ!$B$33:$B$776,Q$47)+'СЕТ СН'!$G$9+СВЦЭМ!$D$10+'СЕТ СН'!$G$6-'СЕТ СН'!$G$19</f>
        <v>1213.51044477</v>
      </c>
      <c r="R55" s="36">
        <f>SUMIFS(СВЦЭМ!$C$33:$C$776,СВЦЭМ!$A$33:$A$776,$A55,СВЦЭМ!$B$33:$B$776,R$47)+'СЕТ СН'!$G$9+СВЦЭМ!$D$10+'СЕТ СН'!$G$6-'СЕТ СН'!$G$19</f>
        <v>1178.01148324</v>
      </c>
      <c r="S55" s="36">
        <f>SUMIFS(СВЦЭМ!$C$33:$C$776,СВЦЭМ!$A$33:$A$776,$A55,СВЦЭМ!$B$33:$B$776,S$47)+'СЕТ СН'!$G$9+СВЦЭМ!$D$10+'СЕТ СН'!$G$6-'СЕТ СН'!$G$19</f>
        <v>1126.0970730399999</v>
      </c>
      <c r="T55" s="36">
        <f>SUMIFS(СВЦЭМ!$C$33:$C$776,СВЦЭМ!$A$33:$A$776,$A55,СВЦЭМ!$B$33:$B$776,T$47)+'СЕТ СН'!$G$9+СВЦЭМ!$D$10+'СЕТ СН'!$G$6-'СЕТ СН'!$G$19</f>
        <v>1102.98723253</v>
      </c>
      <c r="U55" s="36">
        <f>SUMIFS(СВЦЭМ!$C$33:$C$776,СВЦЭМ!$A$33:$A$776,$A55,СВЦЭМ!$B$33:$B$776,U$47)+'СЕТ СН'!$G$9+СВЦЭМ!$D$10+'СЕТ СН'!$G$6-'СЕТ СН'!$G$19</f>
        <v>1085.7220611100001</v>
      </c>
      <c r="V55" s="36">
        <f>SUMIFS(СВЦЭМ!$C$33:$C$776,СВЦЭМ!$A$33:$A$776,$A55,СВЦЭМ!$B$33:$B$776,V$47)+'СЕТ СН'!$G$9+СВЦЭМ!$D$10+'СЕТ СН'!$G$6-'СЕТ СН'!$G$19</f>
        <v>1092.9231878000001</v>
      </c>
      <c r="W55" s="36">
        <f>SUMIFS(СВЦЭМ!$C$33:$C$776,СВЦЭМ!$A$33:$A$776,$A55,СВЦЭМ!$B$33:$B$776,W$47)+'СЕТ СН'!$G$9+СВЦЭМ!$D$10+'СЕТ СН'!$G$6-'СЕТ СН'!$G$19</f>
        <v>1069.0796281600001</v>
      </c>
      <c r="X55" s="36">
        <f>SUMIFS(СВЦЭМ!$C$33:$C$776,СВЦЭМ!$A$33:$A$776,$A55,СВЦЭМ!$B$33:$B$776,X$47)+'СЕТ СН'!$G$9+СВЦЭМ!$D$10+'СЕТ СН'!$G$6-'СЕТ СН'!$G$19</f>
        <v>1119.90437204</v>
      </c>
      <c r="Y55" s="36">
        <f>SUMIFS(СВЦЭМ!$C$33:$C$776,СВЦЭМ!$A$33:$A$776,$A55,СВЦЭМ!$B$33:$B$776,Y$47)+'СЕТ СН'!$G$9+СВЦЭМ!$D$10+'СЕТ СН'!$G$6-'СЕТ СН'!$G$19</f>
        <v>1177.9766977899999</v>
      </c>
    </row>
    <row r="56" spans="1:25" ht="15.75" x14ac:dyDescent="0.2">
      <c r="A56" s="35">
        <f t="shared" si="1"/>
        <v>43533</v>
      </c>
      <c r="B56" s="36">
        <f>SUMIFS(СВЦЭМ!$C$33:$C$776,СВЦЭМ!$A$33:$A$776,$A56,СВЦЭМ!$B$33:$B$776,B$47)+'СЕТ СН'!$G$9+СВЦЭМ!$D$10+'СЕТ СН'!$G$6-'СЕТ СН'!$G$19</f>
        <v>1216.1251529199999</v>
      </c>
      <c r="C56" s="36">
        <f>SUMIFS(СВЦЭМ!$C$33:$C$776,СВЦЭМ!$A$33:$A$776,$A56,СВЦЭМ!$B$33:$B$776,C$47)+'СЕТ СН'!$G$9+СВЦЭМ!$D$10+'СЕТ СН'!$G$6-'СЕТ СН'!$G$19</f>
        <v>1250.4481147199999</v>
      </c>
      <c r="D56" s="36">
        <f>SUMIFS(СВЦЭМ!$C$33:$C$776,СВЦЭМ!$A$33:$A$776,$A56,СВЦЭМ!$B$33:$B$776,D$47)+'СЕТ СН'!$G$9+СВЦЭМ!$D$10+'СЕТ СН'!$G$6-'СЕТ СН'!$G$19</f>
        <v>1282.17579548</v>
      </c>
      <c r="E56" s="36">
        <f>SUMIFS(СВЦЭМ!$C$33:$C$776,СВЦЭМ!$A$33:$A$776,$A56,СВЦЭМ!$B$33:$B$776,E$47)+'СЕТ СН'!$G$9+СВЦЭМ!$D$10+'СЕТ СН'!$G$6-'СЕТ СН'!$G$19</f>
        <v>1271.4576315200002</v>
      </c>
      <c r="F56" s="36">
        <f>SUMIFS(СВЦЭМ!$C$33:$C$776,СВЦЭМ!$A$33:$A$776,$A56,СВЦЭМ!$B$33:$B$776,F$47)+'СЕТ СН'!$G$9+СВЦЭМ!$D$10+'СЕТ СН'!$G$6-'СЕТ СН'!$G$19</f>
        <v>1302.2955671</v>
      </c>
      <c r="G56" s="36">
        <f>SUMIFS(СВЦЭМ!$C$33:$C$776,СВЦЭМ!$A$33:$A$776,$A56,СВЦЭМ!$B$33:$B$776,G$47)+'СЕТ СН'!$G$9+СВЦЭМ!$D$10+'СЕТ СН'!$G$6-'СЕТ СН'!$G$19</f>
        <v>1295.2673461499999</v>
      </c>
      <c r="H56" s="36">
        <f>SUMIFS(СВЦЭМ!$C$33:$C$776,СВЦЭМ!$A$33:$A$776,$A56,СВЦЭМ!$B$33:$B$776,H$47)+'СЕТ СН'!$G$9+СВЦЭМ!$D$10+'СЕТ СН'!$G$6-'СЕТ СН'!$G$19</f>
        <v>1291.6155540300001</v>
      </c>
      <c r="I56" s="36">
        <f>SUMIFS(СВЦЭМ!$C$33:$C$776,СВЦЭМ!$A$33:$A$776,$A56,СВЦЭМ!$B$33:$B$776,I$47)+'СЕТ СН'!$G$9+СВЦЭМ!$D$10+'СЕТ СН'!$G$6-'СЕТ СН'!$G$19</f>
        <v>1231.6424501800002</v>
      </c>
      <c r="J56" s="36">
        <f>SUMIFS(СВЦЭМ!$C$33:$C$776,СВЦЭМ!$A$33:$A$776,$A56,СВЦЭМ!$B$33:$B$776,J$47)+'СЕТ СН'!$G$9+СВЦЭМ!$D$10+'СЕТ СН'!$G$6-'СЕТ СН'!$G$19</f>
        <v>1144.6995819599999</v>
      </c>
      <c r="K56" s="36">
        <f>SUMIFS(СВЦЭМ!$C$33:$C$776,СВЦЭМ!$A$33:$A$776,$A56,СВЦЭМ!$B$33:$B$776,K$47)+'СЕТ СН'!$G$9+СВЦЭМ!$D$10+'СЕТ СН'!$G$6-'СЕТ СН'!$G$19</f>
        <v>1127.6944803399999</v>
      </c>
      <c r="L56" s="36">
        <f>SUMIFS(СВЦЭМ!$C$33:$C$776,СВЦЭМ!$A$33:$A$776,$A56,СВЦЭМ!$B$33:$B$776,L$47)+'СЕТ СН'!$G$9+СВЦЭМ!$D$10+'СЕТ СН'!$G$6-'СЕТ СН'!$G$19</f>
        <v>1122.7537168599999</v>
      </c>
      <c r="M56" s="36">
        <f>SUMIFS(СВЦЭМ!$C$33:$C$776,СВЦЭМ!$A$33:$A$776,$A56,СВЦЭМ!$B$33:$B$776,M$47)+'СЕТ СН'!$G$9+СВЦЭМ!$D$10+'СЕТ СН'!$G$6-'СЕТ СН'!$G$19</f>
        <v>1153.4068692999999</v>
      </c>
      <c r="N56" s="36">
        <f>SUMIFS(СВЦЭМ!$C$33:$C$776,СВЦЭМ!$A$33:$A$776,$A56,СВЦЭМ!$B$33:$B$776,N$47)+'СЕТ СН'!$G$9+СВЦЭМ!$D$10+'СЕТ СН'!$G$6-'СЕТ СН'!$G$19</f>
        <v>1196.7577427699998</v>
      </c>
      <c r="O56" s="36">
        <f>SUMIFS(СВЦЭМ!$C$33:$C$776,СВЦЭМ!$A$33:$A$776,$A56,СВЦЭМ!$B$33:$B$776,O$47)+'СЕТ СН'!$G$9+СВЦЭМ!$D$10+'СЕТ СН'!$G$6-'СЕТ СН'!$G$19</f>
        <v>1215.2368540100001</v>
      </c>
      <c r="P56" s="36">
        <f>SUMIFS(СВЦЭМ!$C$33:$C$776,СВЦЭМ!$A$33:$A$776,$A56,СВЦЭМ!$B$33:$B$776,P$47)+'СЕТ СН'!$G$9+СВЦЭМ!$D$10+'СЕТ СН'!$G$6-'СЕТ СН'!$G$19</f>
        <v>1238.4900448100002</v>
      </c>
      <c r="Q56" s="36">
        <f>SUMIFS(СВЦЭМ!$C$33:$C$776,СВЦЭМ!$A$33:$A$776,$A56,СВЦЭМ!$B$33:$B$776,Q$47)+'СЕТ СН'!$G$9+СВЦЭМ!$D$10+'СЕТ СН'!$G$6-'СЕТ СН'!$G$19</f>
        <v>1247.4221605299999</v>
      </c>
      <c r="R56" s="36">
        <f>SUMIFS(СВЦЭМ!$C$33:$C$776,СВЦЭМ!$A$33:$A$776,$A56,СВЦЭМ!$B$33:$B$776,R$47)+'СЕТ СН'!$G$9+СВЦЭМ!$D$10+'СЕТ СН'!$G$6-'СЕТ СН'!$G$19</f>
        <v>1208.64288928</v>
      </c>
      <c r="S56" s="36">
        <f>SUMIFS(СВЦЭМ!$C$33:$C$776,СВЦЭМ!$A$33:$A$776,$A56,СВЦЭМ!$B$33:$B$776,S$47)+'СЕТ СН'!$G$9+СВЦЭМ!$D$10+'СЕТ СН'!$G$6-'СЕТ СН'!$G$19</f>
        <v>1145.7516330899998</v>
      </c>
      <c r="T56" s="36">
        <f>SUMIFS(СВЦЭМ!$C$33:$C$776,СВЦЭМ!$A$33:$A$776,$A56,СВЦЭМ!$B$33:$B$776,T$47)+'СЕТ СН'!$G$9+СВЦЭМ!$D$10+'СЕТ СН'!$G$6-'СЕТ СН'!$G$19</f>
        <v>1120.67339724</v>
      </c>
      <c r="U56" s="36">
        <f>SUMIFS(СВЦЭМ!$C$33:$C$776,СВЦЭМ!$A$33:$A$776,$A56,СВЦЭМ!$B$33:$B$776,U$47)+'СЕТ СН'!$G$9+СВЦЭМ!$D$10+'СЕТ СН'!$G$6-'СЕТ СН'!$G$19</f>
        <v>1097.0607112399998</v>
      </c>
      <c r="V56" s="36">
        <f>SUMIFS(СВЦЭМ!$C$33:$C$776,СВЦЭМ!$A$33:$A$776,$A56,СВЦЭМ!$B$33:$B$776,V$47)+'СЕТ СН'!$G$9+СВЦЭМ!$D$10+'СЕТ СН'!$G$6-'СЕТ СН'!$G$19</f>
        <v>1090.04771693</v>
      </c>
      <c r="W56" s="36">
        <f>SUMIFS(СВЦЭМ!$C$33:$C$776,СВЦЭМ!$A$33:$A$776,$A56,СВЦЭМ!$B$33:$B$776,W$47)+'СЕТ СН'!$G$9+СВЦЭМ!$D$10+'СЕТ СН'!$G$6-'СЕТ СН'!$G$19</f>
        <v>1117.35139531</v>
      </c>
      <c r="X56" s="36">
        <f>SUMIFS(СВЦЭМ!$C$33:$C$776,СВЦЭМ!$A$33:$A$776,$A56,СВЦЭМ!$B$33:$B$776,X$47)+'СЕТ СН'!$G$9+СВЦЭМ!$D$10+'СЕТ СН'!$G$6-'СЕТ СН'!$G$19</f>
        <v>1177.2938748000001</v>
      </c>
      <c r="Y56" s="36">
        <f>SUMIFS(СВЦЭМ!$C$33:$C$776,СВЦЭМ!$A$33:$A$776,$A56,СВЦЭМ!$B$33:$B$776,Y$47)+'СЕТ СН'!$G$9+СВЦЭМ!$D$10+'СЕТ СН'!$G$6-'СЕТ СН'!$G$19</f>
        <v>1195.3379004399999</v>
      </c>
    </row>
    <row r="57" spans="1:25" ht="15.75" x14ac:dyDescent="0.2">
      <c r="A57" s="35">
        <f t="shared" si="1"/>
        <v>43534</v>
      </c>
      <c r="B57" s="36">
        <f>SUMIFS(СВЦЭМ!$C$33:$C$776,СВЦЭМ!$A$33:$A$776,$A57,СВЦЭМ!$B$33:$B$776,B$47)+'СЕТ СН'!$G$9+СВЦЭМ!$D$10+'СЕТ СН'!$G$6-'СЕТ СН'!$G$19</f>
        <v>1242.6804924500002</v>
      </c>
      <c r="C57" s="36">
        <f>SUMIFS(СВЦЭМ!$C$33:$C$776,СВЦЭМ!$A$33:$A$776,$A57,СВЦЭМ!$B$33:$B$776,C$47)+'СЕТ СН'!$G$9+СВЦЭМ!$D$10+'СЕТ СН'!$G$6-'СЕТ СН'!$G$19</f>
        <v>1228.16294969</v>
      </c>
      <c r="D57" s="36">
        <f>SUMIFS(СВЦЭМ!$C$33:$C$776,СВЦЭМ!$A$33:$A$776,$A57,СВЦЭМ!$B$33:$B$776,D$47)+'СЕТ СН'!$G$9+СВЦЭМ!$D$10+'СЕТ СН'!$G$6-'СЕТ СН'!$G$19</f>
        <v>1249.3154673399999</v>
      </c>
      <c r="E57" s="36">
        <f>SUMIFS(СВЦЭМ!$C$33:$C$776,СВЦЭМ!$A$33:$A$776,$A57,СВЦЭМ!$B$33:$B$776,E$47)+'СЕТ СН'!$G$9+СВЦЭМ!$D$10+'СЕТ СН'!$G$6-'СЕТ СН'!$G$19</f>
        <v>1253.5748211599998</v>
      </c>
      <c r="F57" s="36">
        <f>SUMIFS(СВЦЭМ!$C$33:$C$776,СВЦЭМ!$A$33:$A$776,$A57,СВЦЭМ!$B$33:$B$776,F$47)+'СЕТ СН'!$G$9+СВЦЭМ!$D$10+'СЕТ СН'!$G$6-'СЕТ СН'!$G$19</f>
        <v>1258.9950814700001</v>
      </c>
      <c r="G57" s="36">
        <f>SUMIFS(СВЦЭМ!$C$33:$C$776,СВЦЭМ!$A$33:$A$776,$A57,СВЦЭМ!$B$33:$B$776,G$47)+'СЕТ СН'!$G$9+СВЦЭМ!$D$10+'СЕТ СН'!$G$6-'СЕТ СН'!$G$19</f>
        <v>1255.8308849300001</v>
      </c>
      <c r="H57" s="36">
        <f>SUMIFS(СВЦЭМ!$C$33:$C$776,СВЦЭМ!$A$33:$A$776,$A57,СВЦЭМ!$B$33:$B$776,H$47)+'СЕТ СН'!$G$9+СВЦЭМ!$D$10+'СЕТ СН'!$G$6-'СЕТ СН'!$G$19</f>
        <v>1257.55004809</v>
      </c>
      <c r="I57" s="36">
        <f>SUMIFS(СВЦЭМ!$C$33:$C$776,СВЦЭМ!$A$33:$A$776,$A57,СВЦЭМ!$B$33:$B$776,I$47)+'СЕТ СН'!$G$9+СВЦЭМ!$D$10+'СЕТ СН'!$G$6-'СЕТ СН'!$G$19</f>
        <v>1226.2336307300002</v>
      </c>
      <c r="J57" s="36">
        <f>SUMIFS(СВЦЭМ!$C$33:$C$776,СВЦЭМ!$A$33:$A$776,$A57,СВЦЭМ!$B$33:$B$776,J$47)+'СЕТ СН'!$G$9+СВЦЭМ!$D$10+'СЕТ СН'!$G$6-'СЕТ СН'!$G$19</f>
        <v>1176.7051851699998</v>
      </c>
      <c r="K57" s="36">
        <f>SUMIFS(СВЦЭМ!$C$33:$C$776,СВЦЭМ!$A$33:$A$776,$A57,СВЦЭМ!$B$33:$B$776,K$47)+'СЕТ СН'!$G$9+СВЦЭМ!$D$10+'СЕТ СН'!$G$6-'СЕТ СН'!$G$19</f>
        <v>1143.7441462500001</v>
      </c>
      <c r="L57" s="36">
        <f>SUMIFS(СВЦЭМ!$C$33:$C$776,СВЦЭМ!$A$33:$A$776,$A57,СВЦЭМ!$B$33:$B$776,L$47)+'СЕТ СН'!$G$9+СВЦЭМ!$D$10+'СЕТ СН'!$G$6-'СЕТ СН'!$G$19</f>
        <v>1128.31650393</v>
      </c>
      <c r="M57" s="36">
        <f>SUMIFS(СВЦЭМ!$C$33:$C$776,СВЦЭМ!$A$33:$A$776,$A57,СВЦЭМ!$B$33:$B$776,M$47)+'СЕТ СН'!$G$9+СВЦЭМ!$D$10+'СЕТ СН'!$G$6-'СЕТ СН'!$G$19</f>
        <v>1157.1880042799999</v>
      </c>
      <c r="N57" s="36">
        <f>SUMIFS(СВЦЭМ!$C$33:$C$776,СВЦЭМ!$A$33:$A$776,$A57,СВЦЭМ!$B$33:$B$776,N$47)+'СЕТ СН'!$G$9+СВЦЭМ!$D$10+'СЕТ СН'!$G$6-'СЕТ СН'!$G$19</f>
        <v>1215.0137980200002</v>
      </c>
      <c r="O57" s="36">
        <f>SUMIFS(СВЦЭМ!$C$33:$C$776,СВЦЭМ!$A$33:$A$776,$A57,СВЦЭМ!$B$33:$B$776,O$47)+'СЕТ СН'!$G$9+СВЦЭМ!$D$10+'СЕТ СН'!$G$6-'СЕТ СН'!$G$19</f>
        <v>1221.5787871900002</v>
      </c>
      <c r="P57" s="36">
        <f>SUMIFS(СВЦЭМ!$C$33:$C$776,СВЦЭМ!$A$33:$A$776,$A57,СВЦЭМ!$B$33:$B$776,P$47)+'СЕТ СН'!$G$9+СВЦЭМ!$D$10+'СЕТ СН'!$G$6-'СЕТ СН'!$G$19</f>
        <v>1232.1732441300001</v>
      </c>
      <c r="Q57" s="36">
        <f>SUMIFS(СВЦЭМ!$C$33:$C$776,СВЦЭМ!$A$33:$A$776,$A57,СВЦЭМ!$B$33:$B$776,Q$47)+'СЕТ СН'!$G$9+СВЦЭМ!$D$10+'СЕТ СН'!$G$6-'СЕТ СН'!$G$19</f>
        <v>1228.36278515</v>
      </c>
      <c r="R57" s="36">
        <f>SUMIFS(СВЦЭМ!$C$33:$C$776,СВЦЭМ!$A$33:$A$776,$A57,СВЦЭМ!$B$33:$B$776,R$47)+'СЕТ СН'!$G$9+СВЦЭМ!$D$10+'СЕТ СН'!$G$6-'СЕТ СН'!$G$19</f>
        <v>1205.1972772700001</v>
      </c>
      <c r="S57" s="36">
        <f>SUMIFS(СВЦЭМ!$C$33:$C$776,СВЦЭМ!$A$33:$A$776,$A57,СВЦЭМ!$B$33:$B$776,S$47)+'СЕТ СН'!$G$9+СВЦЭМ!$D$10+'СЕТ СН'!$G$6-'СЕТ СН'!$G$19</f>
        <v>1163.4213315800002</v>
      </c>
      <c r="T57" s="36">
        <f>SUMIFS(СВЦЭМ!$C$33:$C$776,СВЦЭМ!$A$33:$A$776,$A57,СВЦЭМ!$B$33:$B$776,T$47)+'СЕТ СН'!$G$9+СВЦЭМ!$D$10+'СЕТ СН'!$G$6-'СЕТ СН'!$G$19</f>
        <v>1136.9417057599999</v>
      </c>
      <c r="U57" s="36">
        <f>SUMIFS(СВЦЭМ!$C$33:$C$776,СВЦЭМ!$A$33:$A$776,$A57,СВЦЭМ!$B$33:$B$776,U$47)+'СЕТ СН'!$G$9+СВЦЭМ!$D$10+'СЕТ СН'!$G$6-'СЕТ СН'!$G$19</f>
        <v>1093.9643538099999</v>
      </c>
      <c r="V57" s="36">
        <f>SUMIFS(СВЦЭМ!$C$33:$C$776,СВЦЭМ!$A$33:$A$776,$A57,СВЦЭМ!$B$33:$B$776,V$47)+'СЕТ СН'!$G$9+СВЦЭМ!$D$10+'СЕТ СН'!$G$6-'СЕТ СН'!$G$19</f>
        <v>1075.9726593400001</v>
      </c>
      <c r="W57" s="36">
        <f>SUMIFS(СВЦЭМ!$C$33:$C$776,СВЦЭМ!$A$33:$A$776,$A57,СВЦЭМ!$B$33:$B$776,W$47)+'СЕТ СН'!$G$9+СВЦЭМ!$D$10+'СЕТ СН'!$G$6-'СЕТ СН'!$G$19</f>
        <v>1080.55404761</v>
      </c>
      <c r="X57" s="36">
        <f>SUMIFS(СВЦЭМ!$C$33:$C$776,СВЦЭМ!$A$33:$A$776,$A57,СВЦЭМ!$B$33:$B$776,X$47)+'СЕТ СН'!$G$9+СВЦЭМ!$D$10+'СЕТ СН'!$G$6-'СЕТ СН'!$G$19</f>
        <v>1137.48807115</v>
      </c>
      <c r="Y57" s="36">
        <f>SUMIFS(СВЦЭМ!$C$33:$C$776,СВЦЭМ!$A$33:$A$776,$A57,СВЦЭМ!$B$33:$B$776,Y$47)+'СЕТ СН'!$G$9+СВЦЭМ!$D$10+'СЕТ СН'!$G$6-'СЕТ СН'!$G$19</f>
        <v>1193.1054375600002</v>
      </c>
    </row>
    <row r="58" spans="1:25" ht="15.75" x14ac:dyDescent="0.2">
      <c r="A58" s="35">
        <f t="shared" si="1"/>
        <v>43535</v>
      </c>
      <c r="B58" s="36">
        <f>SUMIFS(СВЦЭМ!$C$33:$C$776,СВЦЭМ!$A$33:$A$776,$A58,СВЦЭМ!$B$33:$B$776,B$47)+'СЕТ СН'!$G$9+СВЦЭМ!$D$10+'СЕТ СН'!$G$6-'СЕТ СН'!$G$19</f>
        <v>1231.0250569099999</v>
      </c>
      <c r="C58" s="36">
        <f>SUMIFS(СВЦЭМ!$C$33:$C$776,СВЦЭМ!$A$33:$A$776,$A58,СВЦЭМ!$B$33:$B$776,C$47)+'СЕТ СН'!$G$9+СВЦЭМ!$D$10+'СЕТ СН'!$G$6-'СЕТ СН'!$G$19</f>
        <v>1237.2196513099998</v>
      </c>
      <c r="D58" s="36">
        <f>SUMIFS(СВЦЭМ!$C$33:$C$776,СВЦЭМ!$A$33:$A$776,$A58,СВЦЭМ!$B$33:$B$776,D$47)+'СЕТ СН'!$G$9+СВЦЭМ!$D$10+'СЕТ СН'!$G$6-'СЕТ СН'!$G$19</f>
        <v>1264.21639443</v>
      </c>
      <c r="E58" s="36">
        <f>SUMIFS(СВЦЭМ!$C$33:$C$776,СВЦЭМ!$A$33:$A$776,$A58,СВЦЭМ!$B$33:$B$776,E$47)+'СЕТ СН'!$G$9+СВЦЭМ!$D$10+'СЕТ СН'!$G$6-'СЕТ СН'!$G$19</f>
        <v>1259.7751297499999</v>
      </c>
      <c r="F58" s="36">
        <f>SUMIFS(СВЦЭМ!$C$33:$C$776,СВЦЭМ!$A$33:$A$776,$A58,СВЦЭМ!$B$33:$B$776,F$47)+'СЕТ СН'!$G$9+СВЦЭМ!$D$10+'СЕТ СН'!$G$6-'СЕТ СН'!$G$19</f>
        <v>1268.8281751</v>
      </c>
      <c r="G58" s="36">
        <f>SUMIFS(СВЦЭМ!$C$33:$C$776,СВЦЭМ!$A$33:$A$776,$A58,СВЦЭМ!$B$33:$B$776,G$47)+'СЕТ СН'!$G$9+СВЦЭМ!$D$10+'СЕТ СН'!$G$6-'СЕТ СН'!$G$19</f>
        <v>1275.8894599800001</v>
      </c>
      <c r="H58" s="36">
        <f>SUMIFS(СВЦЭМ!$C$33:$C$776,СВЦЭМ!$A$33:$A$776,$A58,СВЦЭМ!$B$33:$B$776,H$47)+'СЕТ СН'!$G$9+СВЦЭМ!$D$10+'СЕТ СН'!$G$6-'СЕТ СН'!$G$19</f>
        <v>1238.28482846</v>
      </c>
      <c r="I58" s="36">
        <f>SUMIFS(СВЦЭМ!$C$33:$C$776,СВЦЭМ!$A$33:$A$776,$A58,СВЦЭМ!$B$33:$B$776,I$47)+'СЕТ СН'!$G$9+СВЦЭМ!$D$10+'СЕТ СН'!$G$6-'СЕТ СН'!$G$19</f>
        <v>1231.2473479999999</v>
      </c>
      <c r="J58" s="36">
        <f>SUMIFS(СВЦЭМ!$C$33:$C$776,СВЦЭМ!$A$33:$A$776,$A58,СВЦЭМ!$B$33:$B$776,J$47)+'СЕТ СН'!$G$9+СВЦЭМ!$D$10+'СЕТ СН'!$G$6-'СЕТ СН'!$G$19</f>
        <v>1209.1990811999999</v>
      </c>
      <c r="K58" s="36">
        <f>SUMIFS(СВЦЭМ!$C$33:$C$776,СВЦЭМ!$A$33:$A$776,$A58,СВЦЭМ!$B$33:$B$776,K$47)+'СЕТ СН'!$G$9+СВЦЭМ!$D$10+'СЕТ СН'!$G$6-'СЕТ СН'!$G$19</f>
        <v>1149.41518</v>
      </c>
      <c r="L58" s="36">
        <f>SUMIFS(СВЦЭМ!$C$33:$C$776,СВЦЭМ!$A$33:$A$776,$A58,СВЦЭМ!$B$33:$B$776,L$47)+'СЕТ СН'!$G$9+СВЦЭМ!$D$10+'СЕТ СН'!$G$6-'СЕТ СН'!$G$19</f>
        <v>1149.0338949</v>
      </c>
      <c r="M58" s="36">
        <f>SUMIFS(СВЦЭМ!$C$33:$C$776,СВЦЭМ!$A$33:$A$776,$A58,СВЦЭМ!$B$33:$B$776,M$47)+'СЕТ СН'!$G$9+СВЦЭМ!$D$10+'СЕТ СН'!$G$6-'СЕТ СН'!$G$19</f>
        <v>1168.0667431900001</v>
      </c>
      <c r="N58" s="36">
        <f>SUMIFS(СВЦЭМ!$C$33:$C$776,СВЦЭМ!$A$33:$A$776,$A58,СВЦЭМ!$B$33:$B$776,N$47)+'СЕТ СН'!$G$9+СВЦЭМ!$D$10+'СЕТ СН'!$G$6-'СЕТ СН'!$G$19</f>
        <v>1213.7002306499999</v>
      </c>
      <c r="O58" s="36">
        <f>SUMIFS(СВЦЭМ!$C$33:$C$776,СВЦЭМ!$A$33:$A$776,$A58,СВЦЭМ!$B$33:$B$776,O$47)+'СЕТ СН'!$G$9+СВЦЭМ!$D$10+'СЕТ СН'!$G$6-'СЕТ СН'!$G$19</f>
        <v>1224.0524671499998</v>
      </c>
      <c r="P58" s="36">
        <f>SUMIFS(СВЦЭМ!$C$33:$C$776,СВЦЭМ!$A$33:$A$776,$A58,СВЦЭМ!$B$33:$B$776,P$47)+'СЕТ СН'!$G$9+СВЦЭМ!$D$10+'СЕТ СН'!$G$6-'СЕТ СН'!$G$19</f>
        <v>1235.7228932100002</v>
      </c>
      <c r="Q58" s="36">
        <f>SUMIFS(СВЦЭМ!$C$33:$C$776,СВЦЭМ!$A$33:$A$776,$A58,СВЦЭМ!$B$33:$B$776,Q$47)+'СЕТ СН'!$G$9+СВЦЭМ!$D$10+'СЕТ СН'!$G$6-'СЕТ СН'!$G$19</f>
        <v>1238.4655170800002</v>
      </c>
      <c r="R58" s="36">
        <f>SUMIFS(СВЦЭМ!$C$33:$C$776,СВЦЭМ!$A$33:$A$776,$A58,СВЦЭМ!$B$33:$B$776,R$47)+'СЕТ СН'!$G$9+СВЦЭМ!$D$10+'СЕТ СН'!$G$6-'СЕТ СН'!$G$19</f>
        <v>1213.0777216900001</v>
      </c>
      <c r="S58" s="36">
        <f>SUMIFS(СВЦЭМ!$C$33:$C$776,СВЦЭМ!$A$33:$A$776,$A58,СВЦЭМ!$B$33:$B$776,S$47)+'СЕТ СН'!$G$9+СВЦЭМ!$D$10+'СЕТ СН'!$G$6-'СЕТ СН'!$G$19</f>
        <v>1210.5951613900002</v>
      </c>
      <c r="T58" s="36">
        <f>SUMIFS(СВЦЭМ!$C$33:$C$776,СВЦЭМ!$A$33:$A$776,$A58,СВЦЭМ!$B$33:$B$776,T$47)+'СЕТ СН'!$G$9+СВЦЭМ!$D$10+'СЕТ СН'!$G$6-'СЕТ СН'!$G$19</f>
        <v>1200.84998748</v>
      </c>
      <c r="U58" s="36">
        <f>SUMIFS(СВЦЭМ!$C$33:$C$776,СВЦЭМ!$A$33:$A$776,$A58,СВЦЭМ!$B$33:$B$776,U$47)+'СЕТ СН'!$G$9+СВЦЭМ!$D$10+'СЕТ СН'!$G$6-'СЕТ СН'!$G$19</f>
        <v>1141.6037162100001</v>
      </c>
      <c r="V58" s="36">
        <f>SUMIFS(СВЦЭМ!$C$33:$C$776,СВЦЭМ!$A$33:$A$776,$A58,СВЦЭМ!$B$33:$B$776,V$47)+'СЕТ СН'!$G$9+СВЦЭМ!$D$10+'СЕТ СН'!$G$6-'СЕТ СН'!$G$19</f>
        <v>1110.9055626899999</v>
      </c>
      <c r="W58" s="36">
        <f>SUMIFS(СВЦЭМ!$C$33:$C$776,СВЦЭМ!$A$33:$A$776,$A58,СВЦЭМ!$B$33:$B$776,W$47)+'СЕТ СН'!$G$9+СВЦЭМ!$D$10+'СЕТ СН'!$G$6-'СЕТ СН'!$G$19</f>
        <v>1108.04889424</v>
      </c>
      <c r="X58" s="36">
        <f>SUMIFS(СВЦЭМ!$C$33:$C$776,СВЦЭМ!$A$33:$A$776,$A58,СВЦЭМ!$B$33:$B$776,X$47)+'СЕТ СН'!$G$9+СВЦЭМ!$D$10+'СЕТ СН'!$G$6-'СЕТ СН'!$G$19</f>
        <v>1123.3975889799999</v>
      </c>
      <c r="Y58" s="36">
        <f>SUMIFS(СВЦЭМ!$C$33:$C$776,СВЦЭМ!$A$33:$A$776,$A58,СВЦЭМ!$B$33:$B$776,Y$47)+'СЕТ СН'!$G$9+СВЦЭМ!$D$10+'СЕТ СН'!$G$6-'СЕТ СН'!$G$19</f>
        <v>1171.63254001</v>
      </c>
    </row>
    <row r="59" spans="1:25" ht="15.75" x14ac:dyDescent="0.2">
      <c r="A59" s="35">
        <f t="shared" si="1"/>
        <v>43536</v>
      </c>
      <c r="B59" s="36">
        <f>SUMIFS(СВЦЭМ!$C$33:$C$776,СВЦЭМ!$A$33:$A$776,$A59,СВЦЭМ!$B$33:$B$776,B$47)+'СЕТ СН'!$G$9+СВЦЭМ!$D$10+'СЕТ СН'!$G$6-'СЕТ СН'!$G$19</f>
        <v>1268.2966889599998</v>
      </c>
      <c r="C59" s="36">
        <f>SUMIFS(СВЦЭМ!$C$33:$C$776,СВЦЭМ!$A$33:$A$776,$A59,СВЦЭМ!$B$33:$B$776,C$47)+'СЕТ СН'!$G$9+СВЦЭМ!$D$10+'СЕТ СН'!$G$6-'СЕТ СН'!$G$19</f>
        <v>1269.8178009600001</v>
      </c>
      <c r="D59" s="36">
        <f>SUMIFS(СВЦЭМ!$C$33:$C$776,СВЦЭМ!$A$33:$A$776,$A59,СВЦЭМ!$B$33:$B$776,D$47)+'СЕТ СН'!$G$9+СВЦЭМ!$D$10+'СЕТ СН'!$G$6-'СЕТ СН'!$G$19</f>
        <v>1284.73123455</v>
      </c>
      <c r="E59" s="36">
        <f>SUMIFS(СВЦЭМ!$C$33:$C$776,СВЦЭМ!$A$33:$A$776,$A59,СВЦЭМ!$B$33:$B$776,E$47)+'СЕТ СН'!$G$9+СВЦЭМ!$D$10+'СЕТ СН'!$G$6-'СЕТ СН'!$G$19</f>
        <v>1298.6902084600001</v>
      </c>
      <c r="F59" s="36">
        <f>SUMIFS(СВЦЭМ!$C$33:$C$776,СВЦЭМ!$A$33:$A$776,$A59,СВЦЭМ!$B$33:$B$776,F$47)+'СЕТ СН'!$G$9+СВЦЭМ!$D$10+'СЕТ СН'!$G$6-'СЕТ СН'!$G$19</f>
        <v>1298.1048061299998</v>
      </c>
      <c r="G59" s="36">
        <f>SUMIFS(СВЦЭМ!$C$33:$C$776,СВЦЭМ!$A$33:$A$776,$A59,СВЦЭМ!$B$33:$B$776,G$47)+'СЕТ СН'!$G$9+СВЦЭМ!$D$10+'СЕТ СН'!$G$6-'СЕТ СН'!$G$19</f>
        <v>1278.0230376300001</v>
      </c>
      <c r="H59" s="36">
        <f>SUMIFS(СВЦЭМ!$C$33:$C$776,СВЦЭМ!$A$33:$A$776,$A59,СВЦЭМ!$B$33:$B$776,H$47)+'СЕТ СН'!$G$9+СВЦЭМ!$D$10+'СЕТ СН'!$G$6-'СЕТ СН'!$G$19</f>
        <v>1244.6064535400001</v>
      </c>
      <c r="I59" s="36">
        <f>SUMIFS(СВЦЭМ!$C$33:$C$776,СВЦЭМ!$A$33:$A$776,$A59,СВЦЭМ!$B$33:$B$776,I$47)+'СЕТ СН'!$G$9+СВЦЭМ!$D$10+'СЕТ СН'!$G$6-'СЕТ СН'!$G$19</f>
        <v>1201.89385378</v>
      </c>
      <c r="J59" s="36">
        <f>SUMIFS(СВЦЭМ!$C$33:$C$776,СВЦЭМ!$A$33:$A$776,$A59,СВЦЭМ!$B$33:$B$776,J$47)+'СЕТ СН'!$G$9+СВЦЭМ!$D$10+'СЕТ СН'!$G$6-'СЕТ СН'!$G$19</f>
        <v>1141.43854474</v>
      </c>
      <c r="K59" s="36">
        <f>SUMIFS(СВЦЭМ!$C$33:$C$776,СВЦЭМ!$A$33:$A$776,$A59,СВЦЭМ!$B$33:$B$776,K$47)+'СЕТ СН'!$G$9+СВЦЭМ!$D$10+'СЕТ СН'!$G$6-'СЕТ СН'!$G$19</f>
        <v>1121.57310317</v>
      </c>
      <c r="L59" s="36">
        <f>SUMIFS(СВЦЭМ!$C$33:$C$776,СВЦЭМ!$A$33:$A$776,$A59,СВЦЭМ!$B$33:$B$776,L$47)+'СЕТ СН'!$G$9+СВЦЭМ!$D$10+'СЕТ СН'!$G$6-'СЕТ СН'!$G$19</f>
        <v>1116.3115809800001</v>
      </c>
      <c r="M59" s="36">
        <f>SUMIFS(СВЦЭМ!$C$33:$C$776,СВЦЭМ!$A$33:$A$776,$A59,СВЦЭМ!$B$33:$B$776,M$47)+'СЕТ СН'!$G$9+СВЦЭМ!$D$10+'СЕТ СН'!$G$6-'СЕТ СН'!$G$19</f>
        <v>1144.63901564</v>
      </c>
      <c r="N59" s="36">
        <f>SUMIFS(СВЦЭМ!$C$33:$C$776,СВЦЭМ!$A$33:$A$776,$A59,СВЦЭМ!$B$33:$B$776,N$47)+'СЕТ СН'!$G$9+СВЦЭМ!$D$10+'СЕТ СН'!$G$6-'СЕТ СН'!$G$19</f>
        <v>1171.3745414499999</v>
      </c>
      <c r="O59" s="36">
        <f>SUMIFS(СВЦЭМ!$C$33:$C$776,СВЦЭМ!$A$33:$A$776,$A59,СВЦЭМ!$B$33:$B$776,O$47)+'СЕТ СН'!$G$9+СВЦЭМ!$D$10+'СЕТ СН'!$G$6-'СЕТ СН'!$G$19</f>
        <v>1207.7789123900002</v>
      </c>
      <c r="P59" s="36">
        <f>SUMIFS(СВЦЭМ!$C$33:$C$776,СВЦЭМ!$A$33:$A$776,$A59,СВЦЭМ!$B$33:$B$776,P$47)+'СЕТ СН'!$G$9+СВЦЭМ!$D$10+'СЕТ СН'!$G$6-'СЕТ СН'!$G$19</f>
        <v>1200.3329007799998</v>
      </c>
      <c r="Q59" s="36">
        <f>SUMIFS(СВЦЭМ!$C$33:$C$776,СВЦЭМ!$A$33:$A$776,$A59,СВЦЭМ!$B$33:$B$776,Q$47)+'СЕТ СН'!$G$9+СВЦЭМ!$D$10+'СЕТ СН'!$G$6-'СЕТ СН'!$G$19</f>
        <v>1188.4946671399998</v>
      </c>
      <c r="R59" s="36">
        <f>SUMIFS(СВЦЭМ!$C$33:$C$776,СВЦЭМ!$A$33:$A$776,$A59,СВЦЭМ!$B$33:$B$776,R$47)+'СЕТ СН'!$G$9+СВЦЭМ!$D$10+'СЕТ СН'!$G$6-'СЕТ СН'!$G$19</f>
        <v>1168.8702513799999</v>
      </c>
      <c r="S59" s="36">
        <f>SUMIFS(СВЦЭМ!$C$33:$C$776,СВЦЭМ!$A$33:$A$776,$A59,СВЦЭМ!$B$33:$B$776,S$47)+'СЕТ СН'!$G$9+СВЦЭМ!$D$10+'СЕТ СН'!$G$6-'СЕТ СН'!$G$19</f>
        <v>1130.62884418</v>
      </c>
      <c r="T59" s="36">
        <f>SUMIFS(СВЦЭМ!$C$33:$C$776,СВЦЭМ!$A$33:$A$776,$A59,СВЦЭМ!$B$33:$B$776,T$47)+'СЕТ СН'!$G$9+СВЦЭМ!$D$10+'СЕТ СН'!$G$6-'СЕТ СН'!$G$19</f>
        <v>1107.0956085799999</v>
      </c>
      <c r="U59" s="36">
        <f>SUMIFS(СВЦЭМ!$C$33:$C$776,СВЦЭМ!$A$33:$A$776,$A59,СВЦЭМ!$B$33:$B$776,U$47)+'СЕТ СН'!$G$9+СВЦЭМ!$D$10+'СЕТ СН'!$G$6-'СЕТ СН'!$G$19</f>
        <v>1098.2905234300001</v>
      </c>
      <c r="V59" s="36">
        <f>SUMIFS(СВЦЭМ!$C$33:$C$776,СВЦЭМ!$A$33:$A$776,$A59,СВЦЭМ!$B$33:$B$776,V$47)+'СЕТ СН'!$G$9+СВЦЭМ!$D$10+'СЕТ СН'!$G$6-'СЕТ СН'!$G$19</f>
        <v>1116.6502925300001</v>
      </c>
      <c r="W59" s="36">
        <f>SUMIFS(СВЦЭМ!$C$33:$C$776,СВЦЭМ!$A$33:$A$776,$A59,СВЦЭМ!$B$33:$B$776,W$47)+'СЕТ СН'!$G$9+СВЦЭМ!$D$10+'СЕТ СН'!$G$6-'СЕТ СН'!$G$19</f>
        <v>1158.5964421799999</v>
      </c>
      <c r="X59" s="36">
        <f>SUMIFS(СВЦЭМ!$C$33:$C$776,СВЦЭМ!$A$33:$A$776,$A59,СВЦЭМ!$B$33:$B$776,X$47)+'СЕТ СН'!$G$9+СВЦЭМ!$D$10+'СЕТ СН'!$G$6-'СЕТ СН'!$G$19</f>
        <v>1227.9414286400001</v>
      </c>
      <c r="Y59" s="36">
        <f>SUMIFS(СВЦЭМ!$C$33:$C$776,СВЦЭМ!$A$33:$A$776,$A59,СВЦЭМ!$B$33:$B$776,Y$47)+'СЕТ СН'!$G$9+СВЦЭМ!$D$10+'СЕТ СН'!$G$6-'СЕТ СН'!$G$19</f>
        <v>1260.0138318300001</v>
      </c>
    </row>
    <row r="60" spans="1:25" ht="15.75" x14ac:dyDescent="0.2">
      <c r="A60" s="35">
        <f t="shared" si="1"/>
        <v>43537</v>
      </c>
      <c r="B60" s="36">
        <f>SUMIFS(СВЦЭМ!$C$33:$C$776,СВЦЭМ!$A$33:$A$776,$A60,СВЦЭМ!$B$33:$B$776,B$47)+'СЕТ СН'!$G$9+СВЦЭМ!$D$10+'СЕТ СН'!$G$6-'СЕТ СН'!$G$19</f>
        <v>1275.6157178600001</v>
      </c>
      <c r="C60" s="36">
        <f>SUMIFS(СВЦЭМ!$C$33:$C$776,СВЦЭМ!$A$33:$A$776,$A60,СВЦЭМ!$B$33:$B$776,C$47)+'СЕТ СН'!$G$9+СВЦЭМ!$D$10+'СЕТ СН'!$G$6-'СЕТ СН'!$G$19</f>
        <v>1302.1047811499998</v>
      </c>
      <c r="D60" s="36">
        <f>SUMIFS(СВЦЭМ!$C$33:$C$776,СВЦЭМ!$A$33:$A$776,$A60,СВЦЭМ!$B$33:$B$776,D$47)+'СЕТ СН'!$G$9+СВЦЭМ!$D$10+'СЕТ СН'!$G$6-'СЕТ СН'!$G$19</f>
        <v>1319.2625719399998</v>
      </c>
      <c r="E60" s="36">
        <f>SUMIFS(СВЦЭМ!$C$33:$C$776,СВЦЭМ!$A$33:$A$776,$A60,СВЦЭМ!$B$33:$B$776,E$47)+'СЕТ СН'!$G$9+СВЦЭМ!$D$10+'СЕТ СН'!$G$6-'СЕТ СН'!$G$19</f>
        <v>1326.8648705300002</v>
      </c>
      <c r="F60" s="36">
        <f>SUMIFS(СВЦЭМ!$C$33:$C$776,СВЦЭМ!$A$33:$A$776,$A60,СВЦЭМ!$B$33:$B$776,F$47)+'СЕТ СН'!$G$9+СВЦЭМ!$D$10+'СЕТ СН'!$G$6-'СЕТ СН'!$G$19</f>
        <v>1338.0082779099998</v>
      </c>
      <c r="G60" s="36">
        <f>SUMIFS(СВЦЭМ!$C$33:$C$776,СВЦЭМ!$A$33:$A$776,$A60,СВЦЭМ!$B$33:$B$776,G$47)+'СЕТ СН'!$G$9+СВЦЭМ!$D$10+'СЕТ СН'!$G$6-'СЕТ СН'!$G$19</f>
        <v>1327.0833709499998</v>
      </c>
      <c r="H60" s="36">
        <f>SUMIFS(СВЦЭМ!$C$33:$C$776,СВЦЭМ!$A$33:$A$776,$A60,СВЦЭМ!$B$33:$B$776,H$47)+'СЕТ СН'!$G$9+СВЦЭМ!$D$10+'СЕТ СН'!$G$6-'СЕТ СН'!$G$19</f>
        <v>1275.2809322799999</v>
      </c>
      <c r="I60" s="36">
        <f>SUMIFS(СВЦЭМ!$C$33:$C$776,СВЦЭМ!$A$33:$A$776,$A60,СВЦЭМ!$B$33:$B$776,I$47)+'СЕТ СН'!$G$9+СВЦЭМ!$D$10+'СЕТ СН'!$G$6-'СЕТ СН'!$G$19</f>
        <v>1198.84566782</v>
      </c>
      <c r="J60" s="36">
        <f>SUMIFS(СВЦЭМ!$C$33:$C$776,СВЦЭМ!$A$33:$A$776,$A60,СВЦЭМ!$B$33:$B$776,J$47)+'СЕТ СН'!$G$9+СВЦЭМ!$D$10+'СЕТ СН'!$G$6-'СЕТ СН'!$G$19</f>
        <v>1160.1423002400002</v>
      </c>
      <c r="K60" s="36">
        <f>SUMIFS(СВЦЭМ!$C$33:$C$776,СВЦЭМ!$A$33:$A$776,$A60,СВЦЭМ!$B$33:$B$776,K$47)+'СЕТ СН'!$G$9+СВЦЭМ!$D$10+'СЕТ СН'!$G$6-'СЕТ СН'!$G$19</f>
        <v>1120.6124155299999</v>
      </c>
      <c r="L60" s="36">
        <f>SUMIFS(СВЦЭМ!$C$33:$C$776,СВЦЭМ!$A$33:$A$776,$A60,СВЦЭМ!$B$33:$B$776,L$47)+'СЕТ СН'!$G$9+СВЦЭМ!$D$10+'СЕТ СН'!$G$6-'СЕТ СН'!$G$19</f>
        <v>1122.88926511</v>
      </c>
      <c r="M60" s="36">
        <f>SUMIFS(СВЦЭМ!$C$33:$C$776,СВЦЭМ!$A$33:$A$776,$A60,СВЦЭМ!$B$33:$B$776,M$47)+'СЕТ СН'!$G$9+СВЦЭМ!$D$10+'СЕТ СН'!$G$6-'СЕТ СН'!$G$19</f>
        <v>1149.6636370199999</v>
      </c>
      <c r="N60" s="36">
        <f>SUMIFS(СВЦЭМ!$C$33:$C$776,СВЦЭМ!$A$33:$A$776,$A60,СВЦЭМ!$B$33:$B$776,N$47)+'СЕТ СН'!$G$9+СВЦЭМ!$D$10+'СЕТ СН'!$G$6-'СЕТ СН'!$G$19</f>
        <v>1180.9140104600001</v>
      </c>
      <c r="O60" s="36">
        <f>SUMIFS(СВЦЭМ!$C$33:$C$776,СВЦЭМ!$A$33:$A$776,$A60,СВЦЭМ!$B$33:$B$776,O$47)+'СЕТ СН'!$G$9+СВЦЭМ!$D$10+'СЕТ СН'!$G$6-'СЕТ СН'!$G$19</f>
        <v>1202.0827751900001</v>
      </c>
      <c r="P60" s="36">
        <f>SUMIFS(СВЦЭМ!$C$33:$C$776,СВЦЭМ!$A$33:$A$776,$A60,СВЦЭМ!$B$33:$B$776,P$47)+'СЕТ СН'!$G$9+СВЦЭМ!$D$10+'СЕТ СН'!$G$6-'СЕТ СН'!$G$19</f>
        <v>1214.8654513800002</v>
      </c>
      <c r="Q60" s="36">
        <f>SUMIFS(СВЦЭМ!$C$33:$C$776,СВЦЭМ!$A$33:$A$776,$A60,СВЦЭМ!$B$33:$B$776,Q$47)+'СЕТ СН'!$G$9+СВЦЭМ!$D$10+'СЕТ СН'!$G$6-'СЕТ СН'!$G$19</f>
        <v>1214.3074297399999</v>
      </c>
      <c r="R60" s="36">
        <f>SUMIFS(СВЦЭМ!$C$33:$C$776,СВЦЭМ!$A$33:$A$776,$A60,СВЦЭМ!$B$33:$B$776,R$47)+'СЕТ СН'!$G$9+СВЦЭМ!$D$10+'СЕТ СН'!$G$6-'СЕТ СН'!$G$19</f>
        <v>1175.6225529799999</v>
      </c>
      <c r="S60" s="36">
        <f>SUMIFS(СВЦЭМ!$C$33:$C$776,СВЦЭМ!$A$33:$A$776,$A60,СВЦЭМ!$B$33:$B$776,S$47)+'СЕТ СН'!$G$9+СВЦЭМ!$D$10+'СЕТ СН'!$G$6-'СЕТ СН'!$G$19</f>
        <v>1122.3302311799998</v>
      </c>
      <c r="T60" s="36">
        <f>SUMIFS(СВЦЭМ!$C$33:$C$776,СВЦЭМ!$A$33:$A$776,$A60,СВЦЭМ!$B$33:$B$776,T$47)+'СЕТ СН'!$G$9+СВЦЭМ!$D$10+'СЕТ СН'!$G$6-'СЕТ СН'!$G$19</f>
        <v>1099.4557260000001</v>
      </c>
      <c r="U60" s="36">
        <f>SUMIFS(СВЦЭМ!$C$33:$C$776,СВЦЭМ!$A$33:$A$776,$A60,СВЦЭМ!$B$33:$B$776,U$47)+'СЕТ СН'!$G$9+СВЦЭМ!$D$10+'СЕТ СН'!$G$6-'СЕТ СН'!$G$19</f>
        <v>1089.6956358899999</v>
      </c>
      <c r="V60" s="36">
        <f>SUMIFS(СВЦЭМ!$C$33:$C$776,СВЦЭМ!$A$33:$A$776,$A60,СВЦЭМ!$B$33:$B$776,V$47)+'СЕТ СН'!$G$9+СВЦЭМ!$D$10+'СЕТ СН'!$G$6-'СЕТ СН'!$G$19</f>
        <v>1088.2501285200001</v>
      </c>
      <c r="W60" s="36">
        <f>SUMIFS(СВЦЭМ!$C$33:$C$776,СВЦЭМ!$A$33:$A$776,$A60,СВЦЭМ!$B$33:$B$776,W$47)+'СЕТ СН'!$G$9+СВЦЭМ!$D$10+'СЕТ СН'!$G$6-'СЕТ СН'!$G$19</f>
        <v>1100.3683425099998</v>
      </c>
      <c r="X60" s="36">
        <f>SUMIFS(СВЦЭМ!$C$33:$C$776,СВЦЭМ!$A$33:$A$776,$A60,СВЦЭМ!$B$33:$B$776,X$47)+'СЕТ СН'!$G$9+СВЦЭМ!$D$10+'СЕТ СН'!$G$6-'СЕТ СН'!$G$19</f>
        <v>1155.75928157</v>
      </c>
      <c r="Y60" s="36">
        <f>SUMIFS(СВЦЭМ!$C$33:$C$776,СВЦЭМ!$A$33:$A$776,$A60,СВЦЭМ!$B$33:$B$776,Y$47)+'СЕТ СН'!$G$9+СВЦЭМ!$D$10+'СЕТ СН'!$G$6-'СЕТ СН'!$G$19</f>
        <v>1199.5097733600001</v>
      </c>
    </row>
    <row r="61" spans="1:25" ht="15.75" x14ac:dyDescent="0.2">
      <c r="A61" s="35">
        <f t="shared" si="1"/>
        <v>43538</v>
      </c>
      <c r="B61" s="36">
        <f>SUMIFS(СВЦЭМ!$C$33:$C$776,СВЦЭМ!$A$33:$A$776,$A61,СВЦЭМ!$B$33:$B$776,B$47)+'СЕТ СН'!$G$9+СВЦЭМ!$D$10+'СЕТ СН'!$G$6-'СЕТ СН'!$G$19</f>
        <v>1316.31499033</v>
      </c>
      <c r="C61" s="36">
        <f>SUMIFS(СВЦЭМ!$C$33:$C$776,СВЦЭМ!$A$33:$A$776,$A61,СВЦЭМ!$B$33:$B$776,C$47)+'СЕТ СН'!$G$9+СВЦЭМ!$D$10+'СЕТ СН'!$G$6-'СЕТ СН'!$G$19</f>
        <v>1343.9000185599998</v>
      </c>
      <c r="D61" s="36">
        <f>SUMIFS(СВЦЭМ!$C$33:$C$776,СВЦЭМ!$A$33:$A$776,$A61,СВЦЭМ!$B$33:$B$776,D$47)+'СЕТ СН'!$G$9+СВЦЭМ!$D$10+'СЕТ СН'!$G$6-'СЕТ СН'!$G$19</f>
        <v>1360.18971977</v>
      </c>
      <c r="E61" s="36">
        <f>SUMIFS(СВЦЭМ!$C$33:$C$776,СВЦЭМ!$A$33:$A$776,$A61,СВЦЭМ!$B$33:$B$776,E$47)+'СЕТ СН'!$G$9+СВЦЭМ!$D$10+'СЕТ СН'!$G$6-'СЕТ СН'!$G$19</f>
        <v>1347.3509513200001</v>
      </c>
      <c r="F61" s="36">
        <f>SUMIFS(СВЦЭМ!$C$33:$C$776,СВЦЭМ!$A$33:$A$776,$A61,СВЦЭМ!$B$33:$B$776,F$47)+'СЕТ СН'!$G$9+СВЦЭМ!$D$10+'СЕТ СН'!$G$6-'СЕТ СН'!$G$19</f>
        <v>1349.4589073399998</v>
      </c>
      <c r="G61" s="36">
        <f>SUMIFS(СВЦЭМ!$C$33:$C$776,СВЦЭМ!$A$33:$A$776,$A61,СВЦЭМ!$B$33:$B$776,G$47)+'СЕТ СН'!$G$9+СВЦЭМ!$D$10+'СЕТ СН'!$G$6-'СЕТ СН'!$G$19</f>
        <v>1323.6130999000002</v>
      </c>
      <c r="H61" s="36">
        <f>SUMIFS(СВЦЭМ!$C$33:$C$776,СВЦЭМ!$A$33:$A$776,$A61,СВЦЭМ!$B$33:$B$776,H$47)+'СЕТ СН'!$G$9+СВЦЭМ!$D$10+'СЕТ СН'!$G$6-'СЕТ СН'!$G$19</f>
        <v>1253.2275879600002</v>
      </c>
      <c r="I61" s="36">
        <f>SUMIFS(СВЦЭМ!$C$33:$C$776,СВЦЭМ!$A$33:$A$776,$A61,СВЦЭМ!$B$33:$B$776,I$47)+'СЕТ СН'!$G$9+СВЦЭМ!$D$10+'СЕТ СН'!$G$6-'СЕТ СН'!$G$19</f>
        <v>1188.72361013</v>
      </c>
      <c r="J61" s="36">
        <f>SUMIFS(СВЦЭМ!$C$33:$C$776,СВЦЭМ!$A$33:$A$776,$A61,СВЦЭМ!$B$33:$B$776,J$47)+'СЕТ СН'!$G$9+СВЦЭМ!$D$10+'СЕТ СН'!$G$6-'СЕТ СН'!$G$19</f>
        <v>1145.4206534099999</v>
      </c>
      <c r="K61" s="36">
        <f>SUMIFS(СВЦЭМ!$C$33:$C$776,СВЦЭМ!$A$33:$A$776,$A61,СВЦЭМ!$B$33:$B$776,K$47)+'СЕТ СН'!$G$9+СВЦЭМ!$D$10+'СЕТ СН'!$G$6-'СЕТ СН'!$G$19</f>
        <v>1123.2201308200001</v>
      </c>
      <c r="L61" s="36">
        <f>SUMIFS(СВЦЭМ!$C$33:$C$776,СВЦЭМ!$A$33:$A$776,$A61,СВЦЭМ!$B$33:$B$776,L$47)+'СЕТ СН'!$G$9+СВЦЭМ!$D$10+'СЕТ СН'!$G$6-'СЕТ СН'!$G$19</f>
        <v>1115.47231345</v>
      </c>
      <c r="M61" s="36">
        <f>SUMIFS(СВЦЭМ!$C$33:$C$776,СВЦЭМ!$A$33:$A$776,$A61,СВЦЭМ!$B$33:$B$776,M$47)+'СЕТ СН'!$G$9+СВЦЭМ!$D$10+'СЕТ СН'!$G$6-'СЕТ СН'!$G$19</f>
        <v>1170.1256121699998</v>
      </c>
      <c r="N61" s="36">
        <f>SUMIFS(СВЦЭМ!$C$33:$C$776,СВЦЭМ!$A$33:$A$776,$A61,СВЦЭМ!$B$33:$B$776,N$47)+'СЕТ СН'!$G$9+СВЦЭМ!$D$10+'СЕТ СН'!$G$6-'СЕТ СН'!$G$19</f>
        <v>1201.5993074399998</v>
      </c>
      <c r="O61" s="36">
        <f>SUMIFS(СВЦЭМ!$C$33:$C$776,СВЦЭМ!$A$33:$A$776,$A61,СВЦЭМ!$B$33:$B$776,O$47)+'СЕТ СН'!$G$9+СВЦЭМ!$D$10+'СЕТ СН'!$G$6-'СЕТ СН'!$G$19</f>
        <v>1205.8314053300001</v>
      </c>
      <c r="P61" s="36">
        <f>SUMIFS(СВЦЭМ!$C$33:$C$776,СВЦЭМ!$A$33:$A$776,$A61,СВЦЭМ!$B$33:$B$776,P$47)+'СЕТ СН'!$G$9+СВЦЭМ!$D$10+'СЕТ СН'!$G$6-'СЕТ СН'!$G$19</f>
        <v>1232.3780066899999</v>
      </c>
      <c r="Q61" s="36">
        <f>SUMIFS(СВЦЭМ!$C$33:$C$776,СВЦЭМ!$A$33:$A$776,$A61,СВЦЭМ!$B$33:$B$776,Q$47)+'СЕТ СН'!$G$9+СВЦЭМ!$D$10+'СЕТ СН'!$G$6-'СЕТ СН'!$G$19</f>
        <v>1229.14426839</v>
      </c>
      <c r="R61" s="36">
        <f>SUMIFS(СВЦЭМ!$C$33:$C$776,СВЦЭМ!$A$33:$A$776,$A61,СВЦЭМ!$B$33:$B$776,R$47)+'СЕТ СН'!$G$9+СВЦЭМ!$D$10+'СЕТ СН'!$G$6-'СЕТ СН'!$G$19</f>
        <v>1189.9557957699999</v>
      </c>
      <c r="S61" s="36">
        <f>SUMIFS(СВЦЭМ!$C$33:$C$776,СВЦЭМ!$A$33:$A$776,$A61,СВЦЭМ!$B$33:$B$776,S$47)+'СЕТ СН'!$G$9+СВЦЭМ!$D$10+'СЕТ СН'!$G$6-'СЕТ СН'!$G$19</f>
        <v>1150.54792223</v>
      </c>
      <c r="T61" s="36">
        <f>SUMIFS(СВЦЭМ!$C$33:$C$776,СВЦЭМ!$A$33:$A$776,$A61,СВЦЭМ!$B$33:$B$776,T$47)+'СЕТ СН'!$G$9+СВЦЭМ!$D$10+'СЕТ СН'!$G$6-'СЕТ СН'!$G$19</f>
        <v>1118.93440463</v>
      </c>
      <c r="U61" s="36">
        <f>SUMIFS(СВЦЭМ!$C$33:$C$776,СВЦЭМ!$A$33:$A$776,$A61,СВЦЭМ!$B$33:$B$776,U$47)+'СЕТ СН'!$G$9+СВЦЭМ!$D$10+'СЕТ СН'!$G$6-'СЕТ СН'!$G$19</f>
        <v>1073.9910607500001</v>
      </c>
      <c r="V61" s="36">
        <f>SUMIFS(СВЦЭМ!$C$33:$C$776,СВЦЭМ!$A$33:$A$776,$A61,СВЦЭМ!$B$33:$B$776,V$47)+'СЕТ СН'!$G$9+СВЦЭМ!$D$10+'СЕТ СН'!$G$6-'СЕТ СН'!$G$19</f>
        <v>1071.5183168200001</v>
      </c>
      <c r="W61" s="36">
        <f>SUMIFS(СВЦЭМ!$C$33:$C$776,СВЦЭМ!$A$33:$A$776,$A61,СВЦЭМ!$B$33:$B$776,W$47)+'СЕТ СН'!$G$9+СВЦЭМ!$D$10+'СЕТ СН'!$G$6-'СЕТ СН'!$G$19</f>
        <v>1054.6893737099999</v>
      </c>
      <c r="X61" s="36">
        <f>SUMIFS(СВЦЭМ!$C$33:$C$776,СВЦЭМ!$A$33:$A$776,$A61,СВЦЭМ!$B$33:$B$776,X$47)+'СЕТ СН'!$G$9+СВЦЭМ!$D$10+'СЕТ СН'!$G$6-'СЕТ СН'!$G$19</f>
        <v>1081.74399623</v>
      </c>
      <c r="Y61" s="36">
        <f>SUMIFS(СВЦЭМ!$C$33:$C$776,СВЦЭМ!$A$33:$A$776,$A61,СВЦЭМ!$B$33:$B$776,Y$47)+'СЕТ СН'!$G$9+СВЦЭМ!$D$10+'СЕТ СН'!$G$6-'СЕТ СН'!$G$19</f>
        <v>1123.1888491099999</v>
      </c>
    </row>
    <row r="62" spans="1:25" ht="15.75" x14ac:dyDescent="0.2">
      <c r="A62" s="35">
        <f t="shared" si="1"/>
        <v>43539</v>
      </c>
      <c r="B62" s="36">
        <f>SUMIFS(СВЦЭМ!$C$33:$C$776,СВЦЭМ!$A$33:$A$776,$A62,СВЦЭМ!$B$33:$B$776,B$47)+'СЕТ СН'!$G$9+СВЦЭМ!$D$10+'СЕТ СН'!$G$6-'СЕТ СН'!$G$19</f>
        <v>1277.8249391499999</v>
      </c>
      <c r="C62" s="36">
        <f>SUMIFS(СВЦЭМ!$C$33:$C$776,СВЦЭМ!$A$33:$A$776,$A62,СВЦЭМ!$B$33:$B$776,C$47)+'СЕТ СН'!$G$9+СВЦЭМ!$D$10+'СЕТ СН'!$G$6-'СЕТ СН'!$G$19</f>
        <v>1341.92106126</v>
      </c>
      <c r="D62" s="36">
        <f>SUMIFS(СВЦЭМ!$C$33:$C$776,СВЦЭМ!$A$33:$A$776,$A62,СВЦЭМ!$B$33:$B$776,D$47)+'СЕТ СН'!$G$9+СВЦЭМ!$D$10+'СЕТ СН'!$G$6-'СЕТ СН'!$G$19</f>
        <v>1341.1303627799998</v>
      </c>
      <c r="E62" s="36">
        <f>SUMIFS(СВЦЭМ!$C$33:$C$776,СВЦЭМ!$A$33:$A$776,$A62,СВЦЭМ!$B$33:$B$776,E$47)+'СЕТ СН'!$G$9+СВЦЭМ!$D$10+'СЕТ СН'!$G$6-'СЕТ СН'!$G$19</f>
        <v>1351.2189141899999</v>
      </c>
      <c r="F62" s="36">
        <f>SUMIFS(СВЦЭМ!$C$33:$C$776,СВЦЭМ!$A$33:$A$776,$A62,СВЦЭМ!$B$33:$B$776,F$47)+'СЕТ СН'!$G$9+СВЦЭМ!$D$10+'СЕТ СН'!$G$6-'СЕТ СН'!$G$19</f>
        <v>1346.08214576</v>
      </c>
      <c r="G62" s="36">
        <f>SUMIFS(СВЦЭМ!$C$33:$C$776,СВЦЭМ!$A$33:$A$776,$A62,СВЦЭМ!$B$33:$B$776,G$47)+'СЕТ СН'!$G$9+СВЦЭМ!$D$10+'СЕТ СН'!$G$6-'СЕТ СН'!$G$19</f>
        <v>1314.7421657499999</v>
      </c>
      <c r="H62" s="36">
        <f>SUMIFS(СВЦЭМ!$C$33:$C$776,СВЦЭМ!$A$33:$A$776,$A62,СВЦЭМ!$B$33:$B$776,H$47)+'СЕТ СН'!$G$9+СВЦЭМ!$D$10+'СЕТ СН'!$G$6-'СЕТ СН'!$G$19</f>
        <v>1269.5090944799999</v>
      </c>
      <c r="I62" s="36">
        <f>SUMIFS(СВЦЭМ!$C$33:$C$776,СВЦЭМ!$A$33:$A$776,$A62,СВЦЭМ!$B$33:$B$776,I$47)+'СЕТ СН'!$G$9+СВЦЭМ!$D$10+'СЕТ СН'!$G$6-'СЕТ СН'!$G$19</f>
        <v>1212.38089352</v>
      </c>
      <c r="J62" s="36">
        <f>SUMIFS(СВЦЭМ!$C$33:$C$776,СВЦЭМ!$A$33:$A$776,$A62,СВЦЭМ!$B$33:$B$776,J$47)+'СЕТ СН'!$G$9+СВЦЭМ!$D$10+'СЕТ СН'!$G$6-'СЕТ СН'!$G$19</f>
        <v>1170.15263594</v>
      </c>
      <c r="K62" s="36">
        <f>SUMIFS(СВЦЭМ!$C$33:$C$776,СВЦЭМ!$A$33:$A$776,$A62,СВЦЭМ!$B$33:$B$776,K$47)+'СЕТ СН'!$G$9+СВЦЭМ!$D$10+'СЕТ СН'!$G$6-'СЕТ СН'!$G$19</f>
        <v>1168.7054673299999</v>
      </c>
      <c r="L62" s="36">
        <f>SUMIFS(СВЦЭМ!$C$33:$C$776,СВЦЭМ!$A$33:$A$776,$A62,СВЦЭМ!$B$33:$B$776,L$47)+'СЕТ СН'!$G$9+СВЦЭМ!$D$10+'СЕТ СН'!$G$6-'СЕТ СН'!$G$19</f>
        <v>1177.1192125399998</v>
      </c>
      <c r="M62" s="36">
        <f>SUMIFS(СВЦЭМ!$C$33:$C$776,СВЦЭМ!$A$33:$A$776,$A62,СВЦЭМ!$B$33:$B$776,M$47)+'СЕТ СН'!$G$9+СВЦЭМ!$D$10+'СЕТ СН'!$G$6-'СЕТ СН'!$G$19</f>
        <v>1192.92004898</v>
      </c>
      <c r="N62" s="36">
        <f>SUMIFS(СВЦЭМ!$C$33:$C$776,СВЦЭМ!$A$33:$A$776,$A62,СВЦЭМ!$B$33:$B$776,N$47)+'СЕТ СН'!$G$9+СВЦЭМ!$D$10+'СЕТ СН'!$G$6-'СЕТ СН'!$G$19</f>
        <v>1185.7736772100002</v>
      </c>
      <c r="O62" s="36">
        <f>SUMIFS(СВЦЭМ!$C$33:$C$776,СВЦЭМ!$A$33:$A$776,$A62,СВЦЭМ!$B$33:$B$776,O$47)+'СЕТ СН'!$G$9+СВЦЭМ!$D$10+'СЕТ СН'!$G$6-'СЕТ СН'!$G$19</f>
        <v>1210.2635058599999</v>
      </c>
      <c r="P62" s="36">
        <f>SUMIFS(СВЦЭМ!$C$33:$C$776,СВЦЭМ!$A$33:$A$776,$A62,СВЦЭМ!$B$33:$B$776,P$47)+'СЕТ СН'!$G$9+СВЦЭМ!$D$10+'СЕТ СН'!$G$6-'СЕТ СН'!$G$19</f>
        <v>1251.6570674999998</v>
      </c>
      <c r="Q62" s="36">
        <f>SUMIFS(СВЦЭМ!$C$33:$C$776,СВЦЭМ!$A$33:$A$776,$A62,СВЦЭМ!$B$33:$B$776,Q$47)+'СЕТ СН'!$G$9+СВЦЭМ!$D$10+'СЕТ СН'!$G$6-'СЕТ СН'!$G$19</f>
        <v>1199.2554998700002</v>
      </c>
      <c r="R62" s="36">
        <f>SUMIFS(СВЦЭМ!$C$33:$C$776,СВЦЭМ!$A$33:$A$776,$A62,СВЦЭМ!$B$33:$B$776,R$47)+'СЕТ СН'!$G$9+СВЦЭМ!$D$10+'СЕТ СН'!$G$6-'СЕТ СН'!$G$19</f>
        <v>1154.7278437</v>
      </c>
      <c r="S62" s="36">
        <f>SUMIFS(СВЦЭМ!$C$33:$C$776,СВЦЭМ!$A$33:$A$776,$A62,СВЦЭМ!$B$33:$B$776,S$47)+'СЕТ СН'!$G$9+СВЦЭМ!$D$10+'СЕТ СН'!$G$6-'СЕТ СН'!$G$19</f>
        <v>1138.5607887199999</v>
      </c>
      <c r="T62" s="36">
        <f>SUMIFS(СВЦЭМ!$C$33:$C$776,СВЦЭМ!$A$33:$A$776,$A62,СВЦЭМ!$B$33:$B$776,T$47)+'СЕТ СН'!$G$9+СВЦЭМ!$D$10+'СЕТ СН'!$G$6-'СЕТ СН'!$G$19</f>
        <v>1100.41125683</v>
      </c>
      <c r="U62" s="36">
        <f>SUMIFS(СВЦЭМ!$C$33:$C$776,СВЦЭМ!$A$33:$A$776,$A62,СВЦЭМ!$B$33:$B$776,U$47)+'СЕТ СН'!$G$9+СВЦЭМ!$D$10+'СЕТ СН'!$G$6-'СЕТ СН'!$G$19</f>
        <v>1114.71007762</v>
      </c>
      <c r="V62" s="36">
        <f>SUMIFS(СВЦЭМ!$C$33:$C$776,СВЦЭМ!$A$33:$A$776,$A62,СВЦЭМ!$B$33:$B$776,V$47)+'СЕТ СН'!$G$9+СВЦЭМ!$D$10+'СЕТ СН'!$G$6-'СЕТ СН'!$G$19</f>
        <v>1103.03531933</v>
      </c>
      <c r="W62" s="36">
        <f>SUMIFS(СВЦЭМ!$C$33:$C$776,СВЦЭМ!$A$33:$A$776,$A62,СВЦЭМ!$B$33:$B$776,W$47)+'СЕТ СН'!$G$9+СВЦЭМ!$D$10+'СЕТ СН'!$G$6-'СЕТ СН'!$G$19</f>
        <v>1113.2637488</v>
      </c>
      <c r="X62" s="36">
        <f>SUMIFS(СВЦЭМ!$C$33:$C$776,СВЦЭМ!$A$33:$A$776,$A62,СВЦЭМ!$B$33:$B$776,X$47)+'СЕТ СН'!$G$9+СВЦЭМ!$D$10+'СЕТ СН'!$G$6-'СЕТ СН'!$G$19</f>
        <v>1121.68743825</v>
      </c>
      <c r="Y62" s="36">
        <f>SUMIFS(СВЦЭМ!$C$33:$C$776,СВЦЭМ!$A$33:$A$776,$A62,СВЦЭМ!$B$33:$B$776,Y$47)+'СЕТ СН'!$G$9+СВЦЭМ!$D$10+'СЕТ СН'!$G$6-'СЕТ СН'!$G$19</f>
        <v>1165.4146089400001</v>
      </c>
    </row>
    <row r="63" spans="1:25" ht="15.75" x14ac:dyDescent="0.2">
      <c r="A63" s="35">
        <f t="shared" si="1"/>
        <v>43540</v>
      </c>
      <c r="B63" s="36">
        <f>SUMIFS(СВЦЭМ!$C$33:$C$776,СВЦЭМ!$A$33:$A$776,$A63,СВЦЭМ!$B$33:$B$776,B$47)+'СЕТ СН'!$G$9+СВЦЭМ!$D$10+'СЕТ СН'!$G$6-'СЕТ СН'!$G$19</f>
        <v>1221.2228573399998</v>
      </c>
      <c r="C63" s="36">
        <f>SUMIFS(СВЦЭМ!$C$33:$C$776,СВЦЭМ!$A$33:$A$776,$A63,СВЦЭМ!$B$33:$B$776,C$47)+'СЕТ СН'!$G$9+СВЦЭМ!$D$10+'СЕТ СН'!$G$6-'СЕТ СН'!$G$19</f>
        <v>1257.1822364899999</v>
      </c>
      <c r="D63" s="36">
        <f>SUMIFS(СВЦЭМ!$C$33:$C$776,СВЦЭМ!$A$33:$A$776,$A63,СВЦЭМ!$B$33:$B$776,D$47)+'СЕТ СН'!$G$9+СВЦЭМ!$D$10+'СЕТ СН'!$G$6-'СЕТ СН'!$G$19</f>
        <v>1287.44595226</v>
      </c>
      <c r="E63" s="36">
        <f>SUMIFS(СВЦЭМ!$C$33:$C$776,СВЦЭМ!$A$33:$A$776,$A63,СВЦЭМ!$B$33:$B$776,E$47)+'СЕТ СН'!$G$9+СВЦЭМ!$D$10+'СЕТ СН'!$G$6-'СЕТ СН'!$G$19</f>
        <v>1298.0784199</v>
      </c>
      <c r="F63" s="36">
        <f>SUMIFS(СВЦЭМ!$C$33:$C$776,СВЦЭМ!$A$33:$A$776,$A63,СВЦЭМ!$B$33:$B$776,F$47)+'СЕТ СН'!$G$9+СВЦЭМ!$D$10+'СЕТ СН'!$G$6-'СЕТ СН'!$G$19</f>
        <v>1315.6428894699998</v>
      </c>
      <c r="G63" s="36">
        <f>SUMIFS(СВЦЭМ!$C$33:$C$776,СВЦЭМ!$A$33:$A$776,$A63,СВЦЭМ!$B$33:$B$776,G$47)+'СЕТ СН'!$G$9+СВЦЭМ!$D$10+'СЕТ СН'!$G$6-'СЕТ СН'!$G$19</f>
        <v>1306.55600667</v>
      </c>
      <c r="H63" s="36">
        <f>SUMIFS(СВЦЭМ!$C$33:$C$776,СВЦЭМ!$A$33:$A$776,$A63,СВЦЭМ!$B$33:$B$776,H$47)+'СЕТ СН'!$G$9+СВЦЭМ!$D$10+'СЕТ СН'!$G$6-'СЕТ СН'!$G$19</f>
        <v>1271.16240883</v>
      </c>
      <c r="I63" s="36">
        <f>SUMIFS(СВЦЭМ!$C$33:$C$776,СВЦЭМ!$A$33:$A$776,$A63,СВЦЭМ!$B$33:$B$776,I$47)+'СЕТ СН'!$G$9+СВЦЭМ!$D$10+'СЕТ СН'!$G$6-'СЕТ СН'!$G$19</f>
        <v>1195.3250022000002</v>
      </c>
      <c r="J63" s="36">
        <f>SUMIFS(СВЦЭМ!$C$33:$C$776,СВЦЭМ!$A$33:$A$776,$A63,СВЦЭМ!$B$33:$B$776,J$47)+'СЕТ СН'!$G$9+СВЦЭМ!$D$10+'СЕТ СН'!$G$6-'СЕТ СН'!$G$19</f>
        <v>1112.7914023600001</v>
      </c>
      <c r="K63" s="36">
        <f>SUMIFS(СВЦЭМ!$C$33:$C$776,СВЦЭМ!$A$33:$A$776,$A63,СВЦЭМ!$B$33:$B$776,K$47)+'СЕТ СН'!$G$9+СВЦЭМ!$D$10+'СЕТ СН'!$G$6-'СЕТ СН'!$G$19</f>
        <v>1103.49762302</v>
      </c>
      <c r="L63" s="36">
        <f>SUMIFS(СВЦЭМ!$C$33:$C$776,СВЦЭМ!$A$33:$A$776,$A63,СВЦЭМ!$B$33:$B$776,L$47)+'СЕТ СН'!$G$9+СВЦЭМ!$D$10+'СЕТ СН'!$G$6-'СЕТ СН'!$G$19</f>
        <v>1117.0489620200001</v>
      </c>
      <c r="M63" s="36">
        <f>SUMIFS(СВЦЭМ!$C$33:$C$776,СВЦЭМ!$A$33:$A$776,$A63,СВЦЭМ!$B$33:$B$776,M$47)+'СЕТ СН'!$G$9+СВЦЭМ!$D$10+'СЕТ СН'!$G$6-'СЕТ СН'!$G$19</f>
        <v>1152.6276692399999</v>
      </c>
      <c r="N63" s="36">
        <f>SUMIFS(СВЦЭМ!$C$33:$C$776,СВЦЭМ!$A$33:$A$776,$A63,СВЦЭМ!$B$33:$B$776,N$47)+'СЕТ СН'!$G$9+СВЦЭМ!$D$10+'СЕТ СН'!$G$6-'СЕТ СН'!$G$19</f>
        <v>1201.8394538699999</v>
      </c>
      <c r="O63" s="36">
        <f>SUMIFS(СВЦЭМ!$C$33:$C$776,СВЦЭМ!$A$33:$A$776,$A63,СВЦЭМ!$B$33:$B$776,O$47)+'СЕТ СН'!$G$9+СВЦЭМ!$D$10+'СЕТ СН'!$G$6-'СЕТ СН'!$G$19</f>
        <v>1213.7708416300002</v>
      </c>
      <c r="P63" s="36">
        <f>SUMIFS(СВЦЭМ!$C$33:$C$776,СВЦЭМ!$A$33:$A$776,$A63,СВЦЭМ!$B$33:$B$776,P$47)+'СЕТ СН'!$G$9+СВЦЭМ!$D$10+'СЕТ СН'!$G$6-'СЕТ СН'!$G$19</f>
        <v>1201.0258605399999</v>
      </c>
      <c r="Q63" s="36">
        <f>SUMIFS(СВЦЭМ!$C$33:$C$776,СВЦЭМ!$A$33:$A$776,$A63,СВЦЭМ!$B$33:$B$776,Q$47)+'СЕТ СН'!$G$9+СВЦЭМ!$D$10+'СЕТ СН'!$G$6-'СЕТ СН'!$G$19</f>
        <v>1205.1385748100001</v>
      </c>
      <c r="R63" s="36">
        <f>SUMIFS(СВЦЭМ!$C$33:$C$776,СВЦЭМ!$A$33:$A$776,$A63,СВЦЭМ!$B$33:$B$776,R$47)+'СЕТ СН'!$G$9+СВЦЭМ!$D$10+'СЕТ СН'!$G$6-'СЕТ СН'!$G$19</f>
        <v>1181.2033377299999</v>
      </c>
      <c r="S63" s="36">
        <f>SUMIFS(СВЦЭМ!$C$33:$C$776,СВЦЭМ!$A$33:$A$776,$A63,СВЦЭМ!$B$33:$B$776,S$47)+'СЕТ СН'!$G$9+СВЦЭМ!$D$10+'СЕТ СН'!$G$6-'СЕТ СН'!$G$19</f>
        <v>1124.8359303699999</v>
      </c>
      <c r="T63" s="36">
        <f>SUMIFS(СВЦЭМ!$C$33:$C$776,СВЦЭМ!$A$33:$A$776,$A63,СВЦЭМ!$B$33:$B$776,T$47)+'СЕТ СН'!$G$9+СВЦЭМ!$D$10+'СЕТ СН'!$G$6-'СЕТ СН'!$G$19</f>
        <v>1106.89631087</v>
      </c>
      <c r="U63" s="36">
        <f>SUMIFS(СВЦЭМ!$C$33:$C$776,СВЦЭМ!$A$33:$A$776,$A63,СВЦЭМ!$B$33:$B$776,U$47)+'СЕТ СН'!$G$9+СВЦЭМ!$D$10+'СЕТ СН'!$G$6-'СЕТ СН'!$G$19</f>
        <v>1089.51517195</v>
      </c>
      <c r="V63" s="36">
        <f>SUMIFS(СВЦЭМ!$C$33:$C$776,СВЦЭМ!$A$33:$A$776,$A63,СВЦЭМ!$B$33:$B$776,V$47)+'СЕТ СН'!$G$9+СВЦЭМ!$D$10+'СЕТ СН'!$G$6-'СЕТ СН'!$G$19</f>
        <v>1066.90658661</v>
      </c>
      <c r="W63" s="36">
        <f>SUMIFS(СВЦЭМ!$C$33:$C$776,СВЦЭМ!$A$33:$A$776,$A63,СВЦЭМ!$B$33:$B$776,W$47)+'СЕТ СН'!$G$9+СВЦЭМ!$D$10+'СЕТ СН'!$G$6-'СЕТ СН'!$G$19</f>
        <v>1079.5933228899999</v>
      </c>
      <c r="X63" s="36">
        <f>SUMIFS(СВЦЭМ!$C$33:$C$776,СВЦЭМ!$A$33:$A$776,$A63,СВЦЭМ!$B$33:$B$776,X$47)+'СЕТ СН'!$G$9+СВЦЭМ!$D$10+'СЕТ СН'!$G$6-'СЕТ СН'!$G$19</f>
        <v>1137.3300583099999</v>
      </c>
      <c r="Y63" s="36">
        <f>SUMIFS(СВЦЭМ!$C$33:$C$776,СВЦЭМ!$A$33:$A$776,$A63,СВЦЭМ!$B$33:$B$776,Y$47)+'СЕТ СН'!$G$9+СВЦЭМ!$D$10+'СЕТ СН'!$G$6-'СЕТ СН'!$G$19</f>
        <v>1185.4116563900002</v>
      </c>
    </row>
    <row r="64" spans="1:25" ht="15.75" x14ac:dyDescent="0.2">
      <c r="A64" s="35">
        <f t="shared" si="1"/>
        <v>43541</v>
      </c>
      <c r="B64" s="36">
        <f>SUMIFS(СВЦЭМ!$C$33:$C$776,СВЦЭМ!$A$33:$A$776,$A64,СВЦЭМ!$B$33:$B$776,B$47)+'СЕТ СН'!$G$9+СВЦЭМ!$D$10+'СЕТ СН'!$G$6-'СЕТ СН'!$G$19</f>
        <v>1229.3168611900001</v>
      </c>
      <c r="C64" s="36">
        <f>SUMIFS(СВЦЭМ!$C$33:$C$776,СВЦЭМ!$A$33:$A$776,$A64,СВЦЭМ!$B$33:$B$776,C$47)+'СЕТ СН'!$G$9+СВЦЭМ!$D$10+'СЕТ СН'!$G$6-'СЕТ СН'!$G$19</f>
        <v>1259.8784367600001</v>
      </c>
      <c r="D64" s="36">
        <f>SUMIFS(СВЦЭМ!$C$33:$C$776,СВЦЭМ!$A$33:$A$776,$A64,СВЦЭМ!$B$33:$B$776,D$47)+'СЕТ СН'!$G$9+СВЦЭМ!$D$10+'СЕТ СН'!$G$6-'СЕТ СН'!$G$19</f>
        <v>1269.5214673400001</v>
      </c>
      <c r="E64" s="36">
        <f>SUMIFS(СВЦЭМ!$C$33:$C$776,СВЦЭМ!$A$33:$A$776,$A64,СВЦЭМ!$B$33:$B$776,E$47)+'СЕТ СН'!$G$9+СВЦЭМ!$D$10+'СЕТ СН'!$G$6-'СЕТ СН'!$G$19</f>
        <v>1281.3276001499999</v>
      </c>
      <c r="F64" s="36">
        <f>SUMIFS(СВЦЭМ!$C$33:$C$776,СВЦЭМ!$A$33:$A$776,$A64,СВЦЭМ!$B$33:$B$776,F$47)+'СЕТ СН'!$G$9+СВЦЭМ!$D$10+'СЕТ СН'!$G$6-'СЕТ СН'!$G$19</f>
        <v>1306.3369752799999</v>
      </c>
      <c r="G64" s="36">
        <f>SUMIFS(СВЦЭМ!$C$33:$C$776,СВЦЭМ!$A$33:$A$776,$A64,СВЦЭМ!$B$33:$B$776,G$47)+'СЕТ СН'!$G$9+СВЦЭМ!$D$10+'СЕТ СН'!$G$6-'СЕТ СН'!$G$19</f>
        <v>1314.7792876899998</v>
      </c>
      <c r="H64" s="36">
        <f>SUMIFS(СВЦЭМ!$C$33:$C$776,СВЦЭМ!$A$33:$A$776,$A64,СВЦЭМ!$B$33:$B$776,H$47)+'СЕТ СН'!$G$9+СВЦЭМ!$D$10+'СЕТ СН'!$G$6-'СЕТ СН'!$G$19</f>
        <v>1262.0384724400001</v>
      </c>
      <c r="I64" s="36">
        <f>SUMIFS(СВЦЭМ!$C$33:$C$776,СВЦЭМ!$A$33:$A$776,$A64,СВЦЭМ!$B$33:$B$776,I$47)+'СЕТ СН'!$G$9+СВЦЭМ!$D$10+'СЕТ СН'!$G$6-'СЕТ СН'!$G$19</f>
        <v>1196.7623627299999</v>
      </c>
      <c r="J64" s="36">
        <f>SUMIFS(СВЦЭМ!$C$33:$C$776,СВЦЭМ!$A$33:$A$776,$A64,СВЦЭМ!$B$33:$B$776,J$47)+'СЕТ СН'!$G$9+СВЦЭМ!$D$10+'СЕТ СН'!$G$6-'СЕТ СН'!$G$19</f>
        <v>1141.95997831</v>
      </c>
      <c r="K64" s="36">
        <f>SUMIFS(СВЦЭМ!$C$33:$C$776,СВЦЭМ!$A$33:$A$776,$A64,СВЦЭМ!$B$33:$B$776,K$47)+'СЕТ СН'!$G$9+СВЦЭМ!$D$10+'СЕТ СН'!$G$6-'СЕТ СН'!$G$19</f>
        <v>1115.09818434</v>
      </c>
      <c r="L64" s="36">
        <f>SUMIFS(СВЦЭМ!$C$33:$C$776,СВЦЭМ!$A$33:$A$776,$A64,СВЦЭМ!$B$33:$B$776,L$47)+'СЕТ СН'!$G$9+СВЦЭМ!$D$10+'СЕТ СН'!$G$6-'СЕТ СН'!$G$19</f>
        <v>1093.29991924</v>
      </c>
      <c r="M64" s="36">
        <f>SUMIFS(СВЦЭМ!$C$33:$C$776,СВЦЭМ!$A$33:$A$776,$A64,СВЦЭМ!$B$33:$B$776,M$47)+'СЕТ СН'!$G$9+СВЦЭМ!$D$10+'СЕТ СН'!$G$6-'СЕТ СН'!$G$19</f>
        <v>1132.96180065</v>
      </c>
      <c r="N64" s="36">
        <f>SUMIFS(СВЦЭМ!$C$33:$C$776,СВЦЭМ!$A$33:$A$776,$A64,СВЦЭМ!$B$33:$B$776,N$47)+'СЕТ СН'!$G$9+СВЦЭМ!$D$10+'СЕТ СН'!$G$6-'СЕТ СН'!$G$19</f>
        <v>1189.5032352200001</v>
      </c>
      <c r="O64" s="36">
        <f>SUMIFS(СВЦЭМ!$C$33:$C$776,СВЦЭМ!$A$33:$A$776,$A64,СВЦЭМ!$B$33:$B$776,O$47)+'СЕТ СН'!$G$9+СВЦЭМ!$D$10+'СЕТ СН'!$G$6-'СЕТ СН'!$G$19</f>
        <v>1194.11377257</v>
      </c>
      <c r="P64" s="36">
        <f>SUMIFS(СВЦЭМ!$C$33:$C$776,СВЦЭМ!$A$33:$A$776,$A64,СВЦЭМ!$B$33:$B$776,P$47)+'СЕТ СН'!$G$9+СВЦЭМ!$D$10+'СЕТ СН'!$G$6-'СЕТ СН'!$G$19</f>
        <v>1215.1761488500001</v>
      </c>
      <c r="Q64" s="36">
        <f>SUMIFS(СВЦЭМ!$C$33:$C$776,СВЦЭМ!$A$33:$A$776,$A64,СВЦЭМ!$B$33:$B$776,Q$47)+'СЕТ СН'!$G$9+СВЦЭМ!$D$10+'СЕТ СН'!$G$6-'СЕТ СН'!$G$19</f>
        <v>1225.5044101399999</v>
      </c>
      <c r="R64" s="36">
        <f>SUMIFS(СВЦЭМ!$C$33:$C$776,СВЦЭМ!$A$33:$A$776,$A64,СВЦЭМ!$B$33:$B$776,R$47)+'СЕТ СН'!$G$9+СВЦЭМ!$D$10+'СЕТ СН'!$G$6-'СЕТ СН'!$G$19</f>
        <v>1177.9782926399998</v>
      </c>
      <c r="S64" s="36">
        <f>SUMIFS(СВЦЭМ!$C$33:$C$776,СВЦЭМ!$A$33:$A$776,$A64,СВЦЭМ!$B$33:$B$776,S$47)+'СЕТ СН'!$G$9+СВЦЭМ!$D$10+'СЕТ СН'!$G$6-'СЕТ СН'!$G$19</f>
        <v>1128.9444361800001</v>
      </c>
      <c r="T64" s="36">
        <f>SUMIFS(СВЦЭМ!$C$33:$C$776,СВЦЭМ!$A$33:$A$776,$A64,СВЦЭМ!$B$33:$B$776,T$47)+'СЕТ СН'!$G$9+СВЦЭМ!$D$10+'СЕТ СН'!$G$6-'СЕТ СН'!$G$19</f>
        <v>1094.9083019999998</v>
      </c>
      <c r="U64" s="36">
        <f>SUMIFS(СВЦЭМ!$C$33:$C$776,СВЦЭМ!$A$33:$A$776,$A64,СВЦЭМ!$B$33:$B$776,U$47)+'СЕТ СН'!$G$9+СВЦЭМ!$D$10+'СЕТ СН'!$G$6-'СЕТ СН'!$G$19</f>
        <v>1062.3633442599998</v>
      </c>
      <c r="V64" s="36">
        <f>SUMIFS(СВЦЭМ!$C$33:$C$776,СВЦЭМ!$A$33:$A$776,$A64,СВЦЭМ!$B$33:$B$776,V$47)+'СЕТ СН'!$G$9+СВЦЭМ!$D$10+'СЕТ СН'!$G$6-'СЕТ СН'!$G$19</f>
        <v>1042.3927748599999</v>
      </c>
      <c r="W64" s="36">
        <f>SUMIFS(СВЦЭМ!$C$33:$C$776,СВЦЭМ!$A$33:$A$776,$A64,СВЦЭМ!$B$33:$B$776,W$47)+'СЕТ СН'!$G$9+СВЦЭМ!$D$10+'СЕТ СН'!$G$6-'СЕТ СН'!$G$19</f>
        <v>1063.7971889099999</v>
      </c>
      <c r="X64" s="36">
        <f>SUMIFS(СВЦЭМ!$C$33:$C$776,СВЦЭМ!$A$33:$A$776,$A64,СВЦЭМ!$B$33:$B$776,X$47)+'СЕТ СН'!$G$9+СВЦЭМ!$D$10+'СЕТ СН'!$G$6-'СЕТ СН'!$G$19</f>
        <v>1102.40053468</v>
      </c>
      <c r="Y64" s="36">
        <f>SUMIFS(СВЦЭМ!$C$33:$C$776,СВЦЭМ!$A$33:$A$776,$A64,СВЦЭМ!$B$33:$B$776,Y$47)+'СЕТ СН'!$G$9+СВЦЭМ!$D$10+'СЕТ СН'!$G$6-'СЕТ СН'!$G$19</f>
        <v>1157.8410868000001</v>
      </c>
    </row>
    <row r="65" spans="1:27" ht="15.75" x14ac:dyDescent="0.2">
      <c r="A65" s="35">
        <f t="shared" si="1"/>
        <v>43542</v>
      </c>
      <c r="B65" s="36">
        <f>SUMIFS(СВЦЭМ!$C$33:$C$776,СВЦЭМ!$A$33:$A$776,$A65,СВЦЭМ!$B$33:$B$776,B$47)+'СЕТ СН'!$G$9+СВЦЭМ!$D$10+'СЕТ СН'!$G$6-'СЕТ СН'!$G$19</f>
        <v>1216.2301321</v>
      </c>
      <c r="C65" s="36">
        <f>SUMIFS(СВЦЭМ!$C$33:$C$776,СВЦЭМ!$A$33:$A$776,$A65,СВЦЭМ!$B$33:$B$776,C$47)+'СЕТ СН'!$G$9+СВЦЭМ!$D$10+'СЕТ СН'!$G$6-'СЕТ СН'!$G$19</f>
        <v>1259.6517076800001</v>
      </c>
      <c r="D65" s="36">
        <f>SUMIFS(СВЦЭМ!$C$33:$C$776,СВЦЭМ!$A$33:$A$776,$A65,СВЦЭМ!$B$33:$B$776,D$47)+'СЕТ СН'!$G$9+СВЦЭМ!$D$10+'СЕТ СН'!$G$6-'СЕТ СН'!$G$19</f>
        <v>1256.09959686</v>
      </c>
      <c r="E65" s="36">
        <f>SUMIFS(СВЦЭМ!$C$33:$C$776,СВЦЭМ!$A$33:$A$776,$A65,СВЦЭМ!$B$33:$B$776,E$47)+'СЕТ СН'!$G$9+СВЦЭМ!$D$10+'СЕТ СН'!$G$6-'СЕТ СН'!$G$19</f>
        <v>1275.7768231300001</v>
      </c>
      <c r="F65" s="36">
        <f>SUMIFS(СВЦЭМ!$C$33:$C$776,СВЦЭМ!$A$33:$A$776,$A65,СВЦЭМ!$B$33:$B$776,F$47)+'СЕТ СН'!$G$9+СВЦЭМ!$D$10+'СЕТ СН'!$G$6-'СЕТ СН'!$G$19</f>
        <v>1290.6737920400001</v>
      </c>
      <c r="G65" s="36">
        <f>SUMIFS(СВЦЭМ!$C$33:$C$776,СВЦЭМ!$A$33:$A$776,$A65,СВЦЭМ!$B$33:$B$776,G$47)+'СЕТ СН'!$G$9+СВЦЭМ!$D$10+'СЕТ СН'!$G$6-'СЕТ СН'!$G$19</f>
        <v>1282.8714334699998</v>
      </c>
      <c r="H65" s="36">
        <f>SUMIFS(СВЦЭМ!$C$33:$C$776,СВЦЭМ!$A$33:$A$776,$A65,СВЦЭМ!$B$33:$B$776,H$47)+'СЕТ СН'!$G$9+СВЦЭМ!$D$10+'СЕТ СН'!$G$6-'СЕТ СН'!$G$19</f>
        <v>1214.9092743599999</v>
      </c>
      <c r="I65" s="36">
        <f>SUMIFS(СВЦЭМ!$C$33:$C$776,СВЦЭМ!$A$33:$A$776,$A65,СВЦЭМ!$B$33:$B$776,I$47)+'СЕТ СН'!$G$9+СВЦЭМ!$D$10+'СЕТ СН'!$G$6-'СЕТ СН'!$G$19</f>
        <v>1138.9268913800001</v>
      </c>
      <c r="J65" s="36">
        <f>SUMIFS(СВЦЭМ!$C$33:$C$776,СВЦЭМ!$A$33:$A$776,$A65,СВЦЭМ!$B$33:$B$776,J$47)+'СЕТ СН'!$G$9+СВЦЭМ!$D$10+'СЕТ СН'!$G$6-'СЕТ СН'!$G$19</f>
        <v>1104.2795957999999</v>
      </c>
      <c r="K65" s="36">
        <f>SUMIFS(СВЦЭМ!$C$33:$C$776,СВЦЭМ!$A$33:$A$776,$A65,СВЦЭМ!$B$33:$B$776,K$47)+'СЕТ СН'!$G$9+СВЦЭМ!$D$10+'СЕТ СН'!$G$6-'СЕТ СН'!$G$19</f>
        <v>1089.85661727</v>
      </c>
      <c r="L65" s="36">
        <f>SUMIFS(СВЦЭМ!$C$33:$C$776,СВЦЭМ!$A$33:$A$776,$A65,СВЦЭМ!$B$33:$B$776,L$47)+'СЕТ СН'!$G$9+СВЦЭМ!$D$10+'СЕТ СН'!$G$6-'СЕТ СН'!$G$19</f>
        <v>1087.2384661900001</v>
      </c>
      <c r="M65" s="36">
        <f>SUMIFS(СВЦЭМ!$C$33:$C$776,СВЦЭМ!$A$33:$A$776,$A65,СВЦЭМ!$B$33:$B$776,M$47)+'СЕТ СН'!$G$9+СВЦЭМ!$D$10+'СЕТ СН'!$G$6-'СЕТ СН'!$G$19</f>
        <v>1111.82601615</v>
      </c>
      <c r="N65" s="36">
        <f>SUMIFS(СВЦЭМ!$C$33:$C$776,СВЦЭМ!$A$33:$A$776,$A65,СВЦЭМ!$B$33:$B$776,N$47)+'СЕТ СН'!$G$9+СВЦЭМ!$D$10+'СЕТ СН'!$G$6-'СЕТ СН'!$G$19</f>
        <v>1186.3875157000002</v>
      </c>
      <c r="O65" s="36">
        <f>SUMIFS(СВЦЭМ!$C$33:$C$776,СВЦЭМ!$A$33:$A$776,$A65,СВЦЭМ!$B$33:$B$776,O$47)+'СЕТ СН'!$G$9+СВЦЭМ!$D$10+'СЕТ СН'!$G$6-'СЕТ СН'!$G$19</f>
        <v>1191.7789930700001</v>
      </c>
      <c r="P65" s="36">
        <f>SUMIFS(СВЦЭМ!$C$33:$C$776,СВЦЭМ!$A$33:$A$776,$A65,СВЦЭМ!$B$33:$B$776,P$47)+'СЕТ СН'!$G$9+СВЦЭМ!$D$10+'СЕТ СН'!$G$6-'СЕТ СН'!$G$19</f>
        <v>1217.5322783900001</v>
      </c>
      <c r="Q65" s="36">
        <f>SUMIFS(СВЦЭМ!$C$33:$C$776,СВЦЭМ!$A$33:$A$776,$A65,СВЦЭМ!$B$33:$B$776,Q$47)+'СЕТ СН'!$G$9+СВЦЭМ!$D$10+'СЕТ СН'!$G$6-'СЕТ СН'!$G$19</f>
        <v>1207.8863084200002</v>
      </c>
      <c r="R65" s="36">
        <f>SUMIFS(СВЦЭМ!$C$33:$C$776,СВЦЭМ!$A$33:$A$776,$A65,СВЦЭМ!$B$33:$B$776,R$47)+'СЕТ СН'!$G$9+СВЦЭМ!$D$10+'СЕТ СН'!$G$6-'СЕТ СН'!$G$19</f>
        <v>1165.2697773800001</v>
      </c>
      <c r="S65" s="36">
        <f>SUMIFS(СВЦЭМ!$C$33:$C$776,СВЦЭМ!$A$33:$A$776,$A65,СВЦЭМ!$B$33:$B$776,S$47)+'СЕТ СН'!$G$9+СВЦЭМ!$D$10+'СЕТ СН'!$G$6-'СЕТ СН'!$G$19</f>
        <v>1127.0771186299999</v>
      </c>
      <c r="T65" s="36">
        <f>SUMIFS(СВЦЭМ!$C$33:$C$776,СВЦЭМ!$A$33:$A$776,$A65,СВЦЭМ!$B$33:$B$776,T$47)+'СЕТ СН'!$G$9+СВЦЭМ!$D$10+'СЕТ СН'!$G$6-'СЕТ СН'!$G$19</f>
        <v>1091.4854378</v>
      </c>
      <c r="U65" s="36">
        <f>SUMIFS(СВЦЭМ!$C$33:$C$776,СВЦЭМ!$A$33:$A$776,$A65,СВЦЭМ!$B$33:$B$776,U$47)+'СЕТ СН'!$G$9+СВЦЭМ!$D$10+'СЕТ СН'!$G$6-'СЕТ СН'!$G$19</f>
        <v>1070.9565052600001</v>
      </c>
      <c r="V65" s="36">
        <f>SUMIFS(СВЦЭМ!$C$33:$C$776,СВЦЭМ!$A$33:$A$776,$A65,СВЦЭМ!$B$33:$B$776,V$47)+'СЕТ СН'!$G$9+СВЦЭМ!$D$10+'СЕТ СН'!$G$6-'СЕТ СН'!$G$19</f>
        <v>1066.5106729099998</v>
      </c>
      <c r="W65" s="36">
        <f>SUMIFS(СВЦЭМ!$C$33:$C$776,СВЦЭМ!$A$33:$A$776,$A65,СВЦЭМ!$B$33:$B$776,W$47)+'СЕТ СН'!$G$9+СВЦЭМ!$D$10+'СЕТ СН'!$G$6-'СЕТ СН'!$G$19</f>
        <v>1079.4364088899999</v>
      </c>
      <c r="X65" s="36">
        <f>SUMIFS(СВЦЭМ!$C$33:$C$776,СВЦЭМ!$A$33:$A$776,$A65,СВЦЭМ!$B$33:$B$776,X$47)+'СЕТ СН'!$G$9+СВЦЭМ!$D$10+'СЕТ СН'!$G$6-'СЕТ СН'!$G$19</f>
        <v>1138.6168673100001</v>
      </c>
      <c r="Y65" s="36">
        <f>SUMIFS(СВЦЭМ!$C$33:$C$776,СВЦЭМ!$A$33:$A$776,$A65,СВЦЭМ!$B$33:$B$776,Y$47)+'СЕТ СН'!$G$9+СВЦЭМ!$D$10+'СЕТ СН'!$G$6-'СЕТ СН'!$G$19</f>
        <v>1211.5897523600001</v>
      </c>
    </row>
    <row r="66" spans="1:27" ht="15.75" x14ac:dyDescent="0.2">
      <c r="A66" s="35">
        <f t="shared" si="1"/>
        <v>43543</v>
      </c>
      <c r="B66" s="36">
        <f>SUMIFS(СВЦЭМ!$C$33:$C$776,СВЦЭМ!$A$33:$A$776,$A66,СВЦЭМ!$B$33:$B$776,B$47)+'СЕТ СН'!$G$9+СВЦЭМ!$D$10+'СЕТ СН'!$G$6-'СЕТ СН'!$G$19</f>
        <v>1223.1704586000001</v>
      </c>
      <c r="C66" s="36">
        <f>SUMIFS(СВЦЭМ!$C$33:$C$776,СВЦЭМ!$A$33:$A$776,$A66,СВЦЭМ!$B$33:$B$776,C$47)+'СЕТ СН'!$G$9+СВЦЭМ!$D$10+'СЕТ СН'!$G$6-'СЕТ СН'!$G$19</f>
        <v>1244.7437089700002</v>
      </c>
      <c r="D66" s="36">
        <f>SUMIFS(СВЦЭМ!$C$33:$C$776,СВЦЭМ!$A$33:$A$776,$A66,СВЦЭМ!$B$33:$B$776,D$47)+'СЕТ СН'!$G$9+СВЦЭМ!$D$10+'СЕТ СН'!$G$6-'СЕТ СН'!$G$19</f>
        <v>1271.8580605000002</v>
      </c>
      <c r="E66" s="36">
        <f>SUMIFS(СВЦЭМ!$C$33:$C$776,СВЦЭМ!$A$33:$A$776,$A66,СВЦЭМ!$B$33:$B$776,E$47)+'СЕТ СН'!$G$9+СВЦЭМ!$D$10+'СЕТ СН'!$G$6-'СЕТ СН'!$G$19</f>
        <v>1300.4669639399999</v>
      </c>
      <c r="F66" s="36">
        <f>SUMIFS(СВЦЭМ!$C$33:$C$776,СВЦЭМ!$A$33:$A$776,$A66,СВЦЭМ!$B$33:$B$776,F$47)+'СЕТ СН'!$G$9+СВЦЭМ!$D$10+'СЕТ СН'!$G$6-'СЕТ СН'!$G$19</f>
        <v>1301.6460506600001</v>
      </c>
      <c r="G66" s="36">
        <f>SUMIFS(СВЦЭМ!$C$33:$C$776,СВЦЭМ!$A$33:$A$776,$A66,СВЦЭМ!$B$33:$B$776,G$47)+'СЕТ СН'!$G$9+СВЦЭМ!$D$10+'СЕТ СН'!$G$6-'СЕТ СН'!$G$19</f>
        <v>1271.5808544199999</v>
      </c>
      <c r="H66" s="36">
        <f>SUMIFS(СВЦЭМ!$C$33:$C$776,СВЦЭМ!$A$33:$A$776,$A66,СВЦЭМ!$B$33:$B$776,H$47)+'СЕТ СН'!$G$9+СВЦЭМ!$D$10+'СЕТ СН'!$G$6-'СЕТ СН'!$G$19</f>
        <v>1190.6379875900002</v>
      </c>
      <c r="I66" s="36">
        <f>SUMIFS(СВЦЭМ!$C$33:$C$776,СВЦЭМ!$A$33:$A$776,$A66,СВЦЭМ!$B$33:$B$776,I$47)+'СЕТ СН'!$G$9+СВЦЭМ!$D$10+'СЕТ СН'!$G$6-'СЕТ СН'!$G$19</f>
        <v>1117.4480986600001</v>
      </c>
      <c r="J66" s="36">
        <f>SUMIFS(СВЦЭМ!$C$33:$C$776,СВЦЭМ!$A$33:$A$776,$A66,СВЦЭМ!$B$33:$B$776,J$47)+'СЕТ СН'!$G$9+СВЦЭМ!$D$10+'СЕТ СН'!$G$6-'СЕТ СН'!$G$19</f>
        <v>1076.2611981099999</v>
      </c>
      <c r="K66" s="36">
        <f>SUMIFS(СВЦЭМ!$C$33:$C$776,СВЦЭМ!$A$33:$A$776,$A66,СВЦЭМ!$B$33:$B$776,K$47)+'СЕТ СН'!$G$9+СВЦЭМ!$D$10+'СЕТ СН'!$G$6-'СЕТ СН'!$G$19</f>
        <v>1047.6960644000001</v>
      </c>
      <c r="L66" s="36">
        <f>SUMIFS(СВЦЭМ!$C$33:$C$776,СВЦЭМ!$A$33:$A$776,$A66,СВЦЭМ!$B$33:$B$776,L$47)+'СЕТ СН'!$G$9+СВЦЭМ!$D$10+'СЕТ СН'!$G$6-'СЕТ СН'!$G$19</f>
        <v>1042.08567722</v>
      </c>
      <c r="M66" s="36">
        <f>SUMIFS(СВЦЭМ!$C$33:$C$776,СВЦЭМ!$A$33:$A$776,$A66,СВЦЭМ!$B$33:$B$776,M$47)+'СЕТ СН'!$G$9+СВЦЭМ!$D$10+'СЕТ СН'!$G$6-'СЕТ СН'!$G$19</f>
        <v>1090.5182959399999</v>
      </c>
      <c r="N66" s="36">
        <f>SUMIFS(СВЦЭМ!$C$33:$C$776,СВЦЭМ!$A$33:$A$776,$A66,СВЦЭМ!$B$33:$B$776,N$47)+'СЕТ СН'!$G$9+СВЦЭМ!$D$10+'СЕТ СН'!$G$6-'СЕТ СН'!$G$19</f>
        <v>1181.4894782199999</v>
      </c>
      <c r="O66" s="36">
        <f>SUMIFS(СВЦЭМ!$C$33:$C$776,СВЦЭМ!$A$33:$A$776,$A66,СВЦЭМ!$B$33:$B$776,O$47)+'СЕТ СН'!$G$9+СВЦЭМ!$D$10+'СЕТ СН'!$G$6-'СЕТ СН'!$G$19</f>
        <v>1200.9194253999999</v>
      </c>
      <c r="P66" s="36">
        <f>SUMIFS(СВЦЭМ!$C$33:$C$776,СВЦЭМ!$A$33:$A$776,$A66,СВЦЭМ!$B$33:$B$776,P$47)+'СЕТ СН'!$G$9+СВЦЭМ!$D$10+'СЕТ СН'!$G$6-'СЕТ СН'!$G$19</f>
        <v>1216.7381532099998</v>
      </c>
      <c r="Q66" s="36">
        <f>SUMIFS(СВЦЭМ!$C$33:$C$776,СВЦЭМ!$A$33:$A$776,$A66,СВЦЭМ!$B$33:$B$776,Q$47)+'СЕТ СН'!$G$9+СВЦЭМ!$D$10+'СЕТ СН'!$G$6-'СЕТ СН'!$G$19</f>
        <v>1237.6470145100002</v>
      </c>
      <c r="R66" s="36">
        <f>SUMIFS(СВЦЭМ!$C$33:$C$776,СВЦЭМ!$A$33:$A$776,$A66,СВЦЭМ!$B$33:$B$776,R$47)+'СЕТ СН'!$G$9+СВЦЭМ!$D$10+'СЕТ СН'!$G$6-'СЕТ СН'!$G$19</f>
        <v>1208.72245716</v>
      </c>
      <c r="S66" s="36">
        <f>SUMIFS(СВЦЭМ!$C$33:$C$776,СВЦЭМ!$A$33:$A$776,$A66,СВЦЭМ!$B$33:$B$776,S$47)+'СЕТ СН'!$G$9+СВЦЭМ!$D$10+'СЕТ СН'!$G$6-'СЕТ СН'!$G$19</f>
        <v>1139.7675692399998</v>
      </c>
      <c r="T66" s="36">
        <f>SUMIFS(СВЦЭМ!$C$33:$C$776,СВЦЭМ!$A$33:$A$776,$A66,СВЦЭМ!$B$33:$B$776,T$47)+'СЕТ СН'!$G$9+СВЦЭМ!$D$10+'СЕТ СН'!$G$6-'СЕТ СН'!$G$19</f>
        <v>1113.56643528</v>
      </c>
      <c r="U66" s="36">
        <f>SUMIFS(СВЦЭМ!$C$33:$C$776,СВЦЭМ!$A$33:$A$776,$A66,СВЦЭМ!$B$33:$B$776,U$47)+'СЕТ СН'!$G$9+СВЦЭМ!$D$10+'СЕТ СН'!$G$6-'СЕТ СН'!$G$19</f>
        <v>1074.5313683899999</v>
      </c>
      <c r="V66" s="36">
        <f>SUMIFS(СВЦЭМ!$C$33:$C$776,СВЦЭМ!$A$33:$A$776,$A66,СВЦЭМ!$B$33:$B$776,V$47)+'СЕТ СН'!$G$9+СВЦЭМ!$D$10+'СЕТ СН'!$G$6-'СЕТ СН'!$G$19</f>
        <v>1061.2335135799999</v>
      </c>
      <c r="W66" s="36">
        <f>SUMIFS(СВЦЭМ!$C$33:$C$776,СВЦЭМ!$A$33:$A$776,$A66,СВЦЭМ!$B$33:$B$776,W$47)+'СЕТ СН'!$G$9+СВЦЭМ!$D$10+'СЕТ СН'!$G$6-'СЕТ СН'!$G$19</f>
        <v>1076.94623615</v>
      </c>
      <c r="X66" s="36">
        <f>SUMIFS(СВЦЭМ!$C$33:$C$776,СВЦЭМ!$A$33:$A$776,$A66,СВЦЭМ!$B$33:$B$776,X$47)+'СЕТ СН'!$G$9+СВЦЭМ!$D$10+'СЕТ СН'!$G$6-'СЕТ СН'!$G$19</f>
        <v>1151.7712739200001</v>
      </c>
      <c r="Y66" s="36">
        <f>SUMIFS(СВЦЭМ!$C$33:$C$776,СВЦЭМ!$A$33:$A$776,$A66,СВЦЭМ!$B$33:$B$776,Y$47)+'СЕТ СН'!$G$9+СВЦЭМ!$D$10+'СЕТ СН'!$G$6-'СЕТ СН'!$G$19</f>
        <v>1220.6841300699998</v>
      </c>
    </row>
    <row r="67" spans="1:27" ht="15.75" x14ac:dyDescent="0.2">
      <c r="A67" s="35">
        <f t="shared" si="1"/>
        <v>43544</v>
      </c>
      <c r="B67" s="36">
        <f>SUMIFS(СВЦЭМ!$C$33:$C$776,СВЦЭМ!$A$33:$A$776,$A67,СВЦЭМ!$B$33:$B$776,B$47)+'СЕТ СН'!$G$9+СВЦЭМ!$D$10+'СЕТ СН'!$G$6-'СЕТ СН'!$G$19</f>
        <v>1240.80207036</v>
      </c>
      <c r="C67" s="36">
        <f>SUMIFS(СВЦЭМ!$C$33:$C$776,СВЦЭМ!$A$33:$A$776,$A67,СВЦЭМ!$B$33:$B$776,C$47)+'СЕТ СН'!$G$9+СВЦЭМ!$D$10+'СЕТ СН'!$G$6-'СЕТ СН'!$G$19</f>
        <v>1273.9104144200001</v>
      </c>
      <c r="D67" s="36">
        <f>SUMIFS(СВЦЭМ!$C$33:$C$776,СВЦЭМ!$A$33:$A$776,$A67,СВЦЭМ!$B$33:$B$776,D$47)+'СЕТ СН'!$G$9+СВЦЭМ!$D$10+'СЕТ СН'!$G$6-'СЕТ СН'!$G$19</f>
        <v>1251.3996014499999</v>
      </c>
      <c r="E67" s="36">
        <f>SUMIFS(СВЦЭМ!$C$33:$C$776,СВЦЭМ!$A$33:$A$776,$A67,СВЦЭМ!$B$33:$B$776,E$47)+'СЕТ СН'!$G$9+СВЦЭМ!$D$10+'СЕТ СН'!$G$6-'СЕТ СН'!$G$19</f>
        <v>1250.0225201399999</v>
      </c>
      <c r="F67" s="36">
        <f>SUMIFS(СВЦЭМ!$C$33:$C$776,СВЦЭМ!$A$33:$A$776,$A67,СВЦЭМ!$B$33:$B$776,F$47)+'СЕТ СН'!$G$9+СВЦЭМ!$D$10+'СЕТ СН'!$G$6-'СЕТ СН'!$G$19</f>
        <v>1263.15449373</v>
      </c>
      <c r="G67" s="36">
        <f>SUMIFS(СВЦЭМ!$C$33:$C$776,СВЦЭМ!$A$33:$A$776,$A67,СВЦЭМ!$B$33:$B$776,G$47)+'СЕТ СН'!$G$9+СВЦЭМ!$D$10+'СЕТ СН'!$G$6-'СЕТ СН'!$G$19</f>
        <v>1244.95759146</v>
      </c>
      <c r="H67" s="36">
        <f>SUMIFS(СВЦЭМ!$C$33:$C$776,СВЦЭМ!$A$33:$A$776,$A67,СВЦЭМ!$B$33:$B$776,H$47)+'СЕТ СН'!$G$9+СВЦЭМ!$D$10+'СЕТ СН'!$G$6-'СЕТ СН'!$G$19</f>
        <v>1195.99295325</v>
      </c>
      <c r="I67" s="36">
        <f>SUMIFS(СВЦЭМ!$C$33:$C$776,СВЦЭМ!$A$33:$A$776,$A67,СВЦЭМ!$B$33:$B$776,I$47)+'СЕТ СН'!$G$9+СВЦЭМ!$D$10+'СЕТ СН'!$G$6-'СЕТ СН'!$G$19</f>
        <v>1171.25096975</v>
      </c>
      <c r="J67" s="36">
        <f>SUMIFS(СВЦЭМ!$C$33:$C$776,СВЦЭМ!$A$33:$A$776,$A67,СВЦЭМ!$B$33:$B$776,J$47)+'СЕТ СН'!$G$9+СВЦЭМ!$D$10+'СЕТ СН'!$G$6-'СЕТ СН'!$G$19</f>
        <v>1104.22430293</v>
      </c>
      <c r="K67" s="36">
        <f>SUMIFS(СВЦЭМ!$C$33:$C$776,СВЦЭМ!$A$33:$A$776,$A67,СВЦЭМ!$B$33:$B$776,K$47)+'СЕТ СН'!$G$9+СВЦЭМ!$D$10+'СЕТ СН'!$G$6-'СЕТ СН'!$G$19</f>
        <v>1074.28366437</v>
      </c>
      <c r="L67" s="36">
        <f>SUMIFS(СВЦЭМ!$C$33:$C$776,СВЦЭМ!$A$33:$A$776,$A67,СВЦЭМ!$B$33:$B$776,L$47)+'СЕТ СН'!$G$9+СВЦЭМ!$D$10+'СЕТ СН'!$G$6-'СЕТ СН'!$G$19</f>
        <v>1074.06035632</v>
      </c>
      <c r="M67" s="36">
        <f>SUMIFS(СВЦЭМ!$C$33:$C$776,СВЦЭМ!$A$33:$A$776,$A67,СВЦЭМ!$B$33:$B$776,M$47)+'СЕТ СН'!$G$9+СВЦЭМ!$D$10+'СЕТ СН'!$G$6-'СЕТ СН'!$G$19</f>
        <v>1101.7017888999999</v>
      </c>
      <c r="N67" s="36">
        <f>SUMIFS(СВЦЭМ!$C$33:$C$776,СВЦЭМ!$A$33:$A$776,$A67,СВЦЭМ!$B$33:$B$776,N$47)+'СЕТ СН'!$G$9+СВЦЭМ!$D$10+'СЕТ СН'!$G$6-'СЕТ СН'!$G$19</f>
        <v>1135.6922677100001</v>
      </c>
      <c r="O67" s="36">
        <f>SUMIFS(СВЦЭМ!$C$33:$C$776,СВЦЭМ!$A$33:$A$776,$A67,СВЦЭМ!$B$33:$B$776,O$47)+'СЕТ СН'!$G$9+СВЦЭМ!$D$10+'СЕТ СН'!$G$6-'СЕТ СН'!$G$19</f>
        <v>1161.0058177300002</v>
      </c>
      <c r="P67" s="36">
        <f>SUMIFS(СВЦЭМ!$C$33:$C$776,СВЦЭМ!$A$33:$A$776,$A67,СВЦЭМ!$B$33:$B$776,P$47)+'СЕТ СН'!$G$9+СВЦЭМ!$D$10+'СЕТ СН'!$G$6-'СЕТ СН'!$G$19</f>
        <v>1170.2131979999999</v>
      </c>
      <c r="Q67" s="36">
        <f>SUMIFS(СВЦЭМ!$C$33:$C$776,СВЦЭМ!$A$33:$A$776,$A67,СВЦЭМ!$B$33:$B$776,Q$47)+'СЕТ СН'!$G$9+СВЦЭМ!$D$10+'СЕТ СН'!$G$6-'СЕТ СН'!$G$19</f>
        <v>1159.4461693399999</v>
      </c>
      <c r="R67" s="36">
        <f>SUMIFS(СВЦЭМ!$C$33:$C$776,СВЦЭМ!$A$33:$A$776,$A67,СВЦЭМ!$B$33:$B$776,R$47)+'СЕТ СН'!$G$9+СВЦЭМ!$D$10+'СЕТ СН'!$G$6-'СЕТ СН'!$G$19</f>
        <v>1129.0403227900001</v>
      </c>
      <c r="S67" s="36">
        <f>SUMIFS(СВЦЭМ!$C$33:$C$776,СВЦЭМ!$A$33:$A$776,$A67,СВЦЭМ!$B$33:$B$776,S$47)+'СЕТ СН'!$G$9+СВЦЭМ!$D$10+'СЕТ СН'!$G$6-'СЕТ СН'!$G$19</f>
        <v>1076.6558055800001</v>
      </c>
      <c r="T67" s="36">
        <f>SUMIFS(СВЦЭМ!$C$33:$C$776,СВЦЭМ!$A$33:$A$776,$A67,СВЦЭМ!$B$33:$B$776,T$47)+'СЕТ СН'!$G$9+СВЦЭМ!$D$10+'СЕТ СН'!$G$6-'СЕТ СН'!$G$19</f>
        <v>1063.8251218999999</v>
      </c>
      <c r="U67" s="36">
        <f>SUMIFS(СВЦЭМ!$C$33:$C$776,СВЦЭМ!$A$33:$A$776,$A67,СВЦЭМ!$B$33:$B$776,U$47)+'СЕТ СН'!$G$9+СВЦЭМ!$D$10+'СЕТ СН'!$G$6-'СЕТ СН'!$G$19</f>
        <v>1039.4407784</v>
      </c>
      <c r="V67" s="36">
        <f>SUMIFS(СВЦЭМ!$C$33:$C$776,СВЦЭМ!$A$33:$A$776,$A67,СВЦЭМ!$B$33:$B$776,V$47)+'СЕТ СН'!$G$9+СВЦЭМ!$D$10+'СЕТ СН'!$G$6-'СЕТ СН'!$G$19</f>
        <v>1027.8985739499999</v>
      </c>
      <c r="W67" s="36">
        <f>SUMIFS(СВЦЭМ!$C$33:$C$776,СВЦЭМ!$A$33:$A$776,$A67,СВЦЭМ!$B$33:$B$776,W$47)+'СЕТ СН'!$G$9+СВЦЭМ!$D$10+'СЕТ СН'!$G$6-'СЕТ СН'!$G$19</f>
        <v>1017.6998305999999</v>
      </c>
      <c r="X67" s="36">
        <f>SUMIFS(СВЦЭМ!$C$33:$C$776,СВЦЭМ!$A$33:$A$776,$A67,СВЦЭМ!$B$33:$B$776,X$47)+'СЕТ СН'!$G$9+СВЦЭМ!$D$10+'СЕТ СН'!$G$6-'СЕТ СН'!$G$19</f>
        <v>1064.10341971</v>
      </c>
      <c r="Y67" s="36">
        <f>SUMIFS(СВЦЭМ!$C$33:$C$776,СВЦЭМ!$A$33:$A$776,$A67,СВЦЭМ!$B$33:$B$776,Y$47)+'СЕТ СН'!$G$9+СВЦЭМ!$D$10+'СЕТ СН'!$G$6-'СЕТ СН'!$G$19</f>
        <v>1124.7737543200001</v>
      </c>
    </row>
    <row r="68" spans="1:27" ht="15.75" x14ac:dyDescent="0.2">
      <c r="A68" s="35">
        <f t="shared" si="1"/>
        <v>43545</v>
      </c>
      <c r="B68" s="36">
        <f>SUMIFS(СВЦЭМ!$C$33:$C$776,СВЦЭМ!$A$33:$A$776,$A68,СВЦЭМ!$B$33:$B$776,B$47)+'СЕТ СН'!$G$9+СВЦЭМ!$D$10+'СЕТ СН'!$G$6-'СЕТ СН'!$G$19</f>
        <v>1191.73359153</v>
      </c>
      <c r="C68" s="36">
        <f>SUMIFS(СВЦЭМ!$C$33:$C$776,СВЦЭМ!$A$33:$A$776,$A68,СВЦЭМ!$B$33:$B$776,C$47)+'СЕТ СН'!$G$9+СВЦЭМ!$D$10+'СЕТ СН'!$G$6-'СЕТ СН'!$G$19</f>
        <v>1220.3997211299998</v>
      </c>
      <c r="D68" s="36">
        <f>SUMIFS(СВЦЭМ!$C$33:$C$776,СВЦЭМ!$A$33:$A$776,$A68,СВЦЭМ!$B$33:$B$776,D$47)+'СЕТ СН'!$G$9+СВЦЭМ!$D$10+'СЕТ СН'!$G$6-'СЕТ СН'!$G$19</f>
        <v>1254.1026611900002</v>
      </c>
      <c r="E68" s="36">
        <f>SUMIFS(СВЦЭМ!$C$33:$C$776,СВЦЭМ!$A$33:$A$776,$A68,СВЦЭМ!$B$33:$B$776,E$47)+'СЕТ СН'!$G$9+СВЦЭМ!$D$10+'СЕТ СН'!$G$6-'СЕТ СН'!$G$19</f>
        <v>1262.5185365699999</v>
      </c>
      <c r="F68" s="36">
        <f>SUMIFS(СВЦЭМ!$C$33:$C$776,СВЦЭМ!$A$33:$A$776,$A68,СВЦЭМ!$B$33:$B$776,F$47)+'СЕТ СН'!$G$9+СВЦЭМ!$D$10+'СЕТ СН'!$G$6-'СЕТ СН'!$G$19</f>
        <v>1270.2849991100002</v>
      </c>
      <c r="G68" s="36">
        <f>SUMIFS(СВЦЭМ!$C$33:$C$776,СВЦЭМ!$A$33:$A$776,$A68,СВЦЭМ!$B$33:$B$776,G$47)+'СЕТ СН'!$G$9+СВЦЭМ!$D$10+'СЕТ СН'!$G$6-'СЕТ СН'!$G$19</f>
        <v>1237.3152962499998</v>
      </c>
      <c r="H68" s="36">
        <f>SUMIFS(СВЦЭМ!$C$33:$C$776,СВЦЭМ!$A$33:$A$776,$A68,СВЦЭМ!$B$33:$B$776,H$47)+'СЕТ СН'!$G$9+СВЦЭМ!$D$10+'СЕТ СН'!$G$6-'СЕТ СН'!$G$19</f>
        <v>1174.22564255</v>
      </c>
      <c r="I68" s="36">
        <f>SUMIFS(СВЦЭМ!$C$33:$C$776,СВЦЭМ!$A$33:$A$776,$A68,СВЦЭМ!$B$33:$B$776,I$47)+'СЕТ СН'!$G$9+СВЦЭМ!$D$10+'СЕТ СН'!$G$6-'СЕТ СН'!$G$19</f>
        <v>1112.60923331</v>
      </c>
      <c r="J68" s="36">
        <f>SUMIFS(СВЦЭМ!$C$33:$C$776,СВЦЭМ!$A$33:$A$776,$A68,СВЦЭМ!$B$33:$B$776,J$47)+'СЕТ СН'!$G$9+СВЦЭМ!$D$10+'СЕТ СН'!$G$6-'СЕТ СН'!$G$19</f>
        <v>1056.41796301</v>
      </c>
      <c r="K68" s="36">
        <f>SUMIFS(СВЦЭМ!$C$33:$C$776,СВЦЭМ!$A$33:$A$776,$A68,СВЦЭМ!$B$33:$B$776,K$47)+'СЕТ СН'!$G$9+СВЦЭМ!$D$10+'СЕТ СН'!$G$6-'СЕТ СН'!$G$19</f>
        <v>1045.43885649</v>
      </c>
      <c r="L68" s="36">
        <f>SUMIFS(СВЦЭМ!$C$33:$C$776,СВЦЭМ!$A$33:$A$776,$A68,СВЦЭМ!$B$33:$B$776,L$47)+'СЕТ СН'!$G$9+СВЦЭМ!$D$10+'СЕТ СН'!$G$6-'СЕТ СН'!$G$19</f>
        <v>1075.4179390199999</v>
      </c>
      <c r="M68" s="36">
        <f>SUMIFS(СВЦЭМ!$C$33:$C$776,СВЦЭМ!$A$33:$A$776,$A68,СВЦЭМ!$B$33:$B$776,M$47)+'СЕТ СН'!$G$9+СВЦЭМ!$D$10+'СЕТ СН'!$G$6-'СЕТ СН'!$G$19</f>
        <v>1125.9878659799999</v>
      </c>
      <c r="N68" s="36">
        <f>SUMIFS(СВЦЭМ!$C$33:$C$776,СВЦЭМ!$A$33:$A$776,$A68,СВЦЭМ!$B$33:$B$776,N$47)+'СЕТ СН'!$G$9+СВЦЭМ!$D$10+'СЕТ СН'!$G$6-'СЕТ СН'!$G$19</f>
        <v>1170.3618553699998</v>
      </c>
      <c r="O68" s="36">
        <f>SUMIFS(СВЦЭМ!$C$33:$C$776,СВЦЭМ!$A$33:$A$776,$A68,СВЦЭМ!$B$33:$B$776,O$47)+'СЕТ СН'!$G$9+СВЦЭМ!$D$10+'СЕТ СН'!$G$6-'СЕТ СН'!$G$19</f>
        <v>1198.8317854100001</v>
      </c>
      <c r="P68" s="36">
        <f>SUMIFS(СВЦЭМ!$C$33:$C$776,СВЦЭМ!$A$33:$A$776,$A68,СВЦЭМ!$B$33:$B$776,P$47)+'СЕТ СН'!$G$9+СВЦЭМ!$D$10+'СЕТ СН'!$G$6-'СЕТ СН'!$G$19</f>
        <v>1206.7455426400002</v>
      </c>
      <c r="Q68" s="36">
        <f>SUMIFS(СВЦЭМ!$C$33:$C$776,СВЦЭМ!$A$33:$A$776,$A68,СВЦЭМ!$B$33:$B$776,Q$47)+'СЕТ СН'!$G$9+СВЦЭМ!$D$10+'СЕТ СН'!$G$6-'СЕТ СН'!$G$19</f>
        <v>1203.4725582900001</v>
      </c>
      <c r="R68" s="36">
        <f>SUMIFS(СВЦЭМ!$C$33:$C$776,СВЦЭМ!$A$33:$A$776,$A68,СВЦЭМ!$B$33:$B$776,R$47)+'СЕТ СН'!$G$9+СВЦЭМ!$D$10+'СЕТ СН'!$G$6-'СЕТ СН'!$G$19</f>
        <v>1179.9654087200001</v>
      </c>
      <c r="S68" s="36">
        <f>SUMIFS(СВЦЭМ!$C$33:$C$776,СВЦЭМ!$A$33:$A$776,$A68,СВЦЭМ!$B$33:$B$776,S$47)+'СЕТ СН'!$G$9+СВЦЭМ!$D$10+'СЕТ СН'!$G$6-'СЕТ СН'!$G$19</f>
        <v>1111.54585008</v>
      </c>
      <c r="T68" s="36">
        <f>SUMIFS(СВЦЭМ!$C$33:$C$776,СВЦЭМ!$A$33:$A$776,$A68,СВЦЭМ!$B$33:$B$776,T$47)+'СЕТ СН'!$G$9+СВЦЭМ!$D$10+'СЕТ СН'!$G$6-'СЕТ СН'!$G$19</f>
        <v>1062.6846222199999</v>
      </c>
      <c r="U68" s="36">
        <f>SUMIFS(СВЦЭМ!$C$33:$C$776,СВЦЭМ!$A$33:$A$776,$A68,СВЦЭМ!$B$33:$B$776,U$47)+'СЕТ СН'!$G$9+СВЦЭМ!$D$10+'СЕТ СН'!$G$6-'СЕТ СН'!$G$19</f>
        <v>1029.2615199100001</v>
      </c>
      <c r="V68" s="36">
        <f>SUMIFS(СВЦЭМ!$C$33:$C$776,СВЦЭМ!$A$33:$A$776,$A68,СВЦЭМ!$B$33:$B$776,V$47)+'СЕТ СН'!$G$9+СВЦЭМ!$D$10+'СЕТ СН'!$G$6-'СЕТ СН'!$G$19</f>
        <v>1032.8149450599999</v>
      </c>
      <c r="W68" s="36">
        <f>SUMIFS(СВЦЭМ!$C$33:$C$776,СВЦЭМ!$A$33:$A$776,$A68,СВЦЭМ!$B$33:$B$776,W$47)+'СЕТ СН'!$G$9+СВЦЭМ!$D$10+'СЕТ СН'!$G$6-'СЕТ СН'!$G$19</f>
        <v>1045.9022256799999</v>
      </c>
      <c r="X68" s="36">
        <f>SUMIFS(СВЦЭМ!$C$33:$C$776,СВЦЭМ!$A$33:$A$776,$A68,СВЦЭМ!$B$33:$B$776,X$47)+'СЕТ СН'!$G$9+СВЦЭМ!$D$10+'СЕТ СН'!$G$6-'СЕТ СН'!$G$19</f>
        <v>1123.2083957</v>
      </c>
      <c r="Y68" s="36">
        <f>SUMIFS(СВЦЭМ!$C$33:$C$776,СВЦЭМ!$A$33:$A$776,$A68,СВЦЭМ!$B$33:$B$776,Y$47)+'СЕТ СН'!$G$9+СВЦЭМ!$D$10+'СЕТ СН'!$G$6-'СЕТ СН'!$G$19</f>
        <v>1188.23371013</v>
      </c>
    </row>
    <row r="69" spans="1:27" ht="15.75" x14ac:dyDescent="0.2">
      <c r="A69" s="35">
        <f t="shared" si="1"/>
        <v>43546</v>
      </c>
      <c r="B69" s="36">
        <f>SUMIFS(СВЦЭМ!$C$33:$C$776,СВЦЭМ!$A$33:$A$776,$A69,СВЦЭМ!$B$33:$B$776,B$47)+'СЕТ СН'!$G$9+СВЦЭМ!$D$10+'СЕТ СН'!$G$6-'СЕТ СН'!$G$19</f>
        <v>1215.9261287200002</v>
      </c>
      <c r="C69" s="36">
        <f>SUMIFS(СВЦЭМ!$C$33:$C$776,СВЦЭМ!$A$33:$A$776,$A69,СВЦЭМ!$B$33:$B$776,C$47)+'СЕТ СН'!$G$9+СВЦЭМ!$D$10+'СЕТ СН'!$G$6-'СЕТ СН'!$G$19</f>
        <v>1276.6149444500002</v>
      </c>
      <c r="D69" s="36">
        <f>SUMIFS(СВЦЭМ!$C$33:$C$776,СВЦЭМ!$A$33:$A$776,$A69,СВЦЭМ!$B$33:$B$776,D$47)+'СЕТ СН'!$G$9+СВЦЭМ!$D$10+'СЕТ СН'!$G$6-'СЕТ СН'!$G$19</f>
        <v>1269.5391550700001</v>
      </c>
      <c r="E69" s="36">
        <f>SUMIFS(СВЦЭМ!$C$33:$C$776,СВЦЭМ!$A$33:$A$776,$A69,СВЦЭМ!$B$33:$B$776,E$47)+'СЕТ СН'!$G$9+СВЦЭМ!$D$10+'СЕТ СН'!$G$6-'СЕТ СН'!$G$19</f>
        <v>1272.2038249900002</v>
      </c>
      <c r="F69" s="36">
        <f>SUMIFS(СВЦЭМ!$C$33:$C$776,СВЦЭМ!$A$33:$A$776,$A69,СВЦЭМ!$B$33:$B$776,F$47)+'СЕТ СН'!$G$9+СВЦЭМ!$D$10+'СЕТ СН'!$G$6-'СЕТ СН'!$G$19</f>
        <v>1276.08776717</v>
      </c>
      <c r="G69" s="36">
        <f>SUMIFS(СВЦЭМ!$C$33:$C$776,СВЦЭМ!$A$33:$A$776,$A69,СВЦЭМ!$B$33:$B$776,G$47)+'СЕТ СН'!$G$9+СВЦЭМ!$D$10+'СЕТ СН'!$G$6-'СЕТ СН'!$G$19</f>
        <v>1267.3914215599998</v>
      </c>
      <c r="H69" s="36">
        <f>SUMIFS(СВЦЭМ!$C$33:$C$776,СВЦЭМ!$A$33:$A$776,$A69,СВЦЭМ!$B$33:$B$776,H$47)+'СЕТ СН'!$G$9+СВЦЭМ!$D$10+'СЕТ СН'!$G$6-'СЕТ СН'!$G$19</f>
        <v>1202.0654752099999</v>
      </c>
      <c r="I69" s="36">
        <f>SUMIFS(СВЦЭМ!$C$33:$C$776,СВЦЭМ!$A$33:$A$776,$A69,СВЦЭМ!$B$33:$B$776,I$47)+'СЕТ СН'!$G$9+СВЦЭМ!$D$10+'СЕТ СН'!$G$6-'СЕТ СН'!$G$19</f>
        <v>1148.69868868</v>
      </c>
      <c r="J69" s="36">
        <f>SUMIFS(СВЦЭМ!$C$33:$C$776,СВЦЭМ!$A$33:$A$776,$A69,СВЦЭМ!$B$33:$B$776,J$47)+'СЕТ СН'!$G$9+СВЦЭМ!$D$10+'СЕТ СН'!$G$6-'СЕТ СН'!$G$19</f>
        <v>1119.15202561</v>
      </c>
      <c r="K69" s="36">
        <f>SUMIFS(СВЦЭМ!$C$33:$C$776,СВЦЭМ!$A$33:$A$776,$A69,СВЦЭМ!$B$33:$B$776,K$47)+'СЕТ СН'!$G$9+СВЦЭМ!$D$10+'СЕТ СН'!$G$6-'СЕТ СН'!$G$19</f>
        <v>1093.9897999999998</v>
      </c>
      <c r="L69" s="36">
        <f>SUMIFS(СВЦЭМ!$C$33:$C$776,СВЦЭМ!$A$33:$A$776,$A69,СВЦЭМ!$B$33:$B$776,L$47)+'СЕТ СН'!$G$9+СВЦЭМ!$D$10+'СЕТ СН'!$G$6-'СЕТ СН'!$G$19</f>
        <v>1100.7057192899999</v>
      </c>
      <c r="M69" s="36">
        <f>SUMIFS(СВЦЭМ!$C$33:$C$776,СВЦЭМ!$A$33:$A$776,$A69,СВЦЭМ!$B$33:$B$776,M$47)+'СЕТ СН'!$G$9+СВЦЭМ!$D$10+'СЕТ СН'!$G$6-'СЕТ СН'!$G$19</f>
        <v>1127.2807000600001</v>
      </c>
      <c r="N69" s="36">
        <f>SUMIFS(СВЦЭМ!$C$33:$C$776,СВЦЭМ!$A$33:$A$776,$A69,СВЦЭМ!$B$33:$B$776,N$47)+'СЕТ СН'!$G$9+СВЦЭМ!$D$10+'СЕТ СН'!$G$6-'СЕТ СН'!$G$19</f>
        <v>1138.2990046</v>
      </c>
      <c r="O69" s="36">
        <f>SUMIFS(СВЦЭМ!$C$33:$C$776,СВЦЭМ!$A$33:$A$776,$A69,СВЦЭМ!$B$33:$B$776,O$47)+'СЕТ СН'!$G$9+СВЦЭМ!$D$10+'СЕТ СН'!$G$6-'СЕТ СН'!$G$19</f>
        <v>1138.3596472499999</v>
      </c>
      <c r="P69" s="36">
        <f>SUMIFS(СВЦЭМ!$C$33:$C$776,СВЦЭМ!$A$33:$A$776,$A69,СВЦЭМ!$B$33:$B$776,P$47)+'СЕТ СН'!$G$9+СВЦЭМ!$D$10+'СЕТ СН'!$G$6-'СЕТ СН'!$G$19</f>
        <v>1139.7083691399998</v>
      </c>
      <c r="Q69" s="36">
        <f>SUMIFS(СВЦЭМ!$C$33:$C$776,СВЦЭМ!$A$33:$A$776,$A69,СВЦЭМ!$B$33:$B$776,Q$47)+'СЕТ СН'!$G$9+СВЦЭМ!$D$10+'СЕТ СН'!$G$6-'СЕТ СН'!$G$19</f>
        <v>1143.8205907199999</v>
      </c>
      <c r="R69" s="36">
        <f>SUMIFS(СВЦЭМ!$C$33:$C$776,СВЦЭМ!$A$33:$A$776,$A69,СВЦЭМ!$B$33:$B$776,R$47)+'СЕТ СН'!$G$9+СВЦЭМ!$D$10+'СЕТ СН'!$G$6-'СЕТ СН'!$G$19</f>
        <v>1132.2229539699999</v>
      </c>
      <c r="S69" s="36">
        <f>SUMIFS(СВЦЭМ!$C$33:$C$776,СВЦЭМ!$A$33:$A$776,$A69,СВЦЭМ!$B$33:$B$776,S$47)+'СЕТ СН'!$G$9+СВЦЭМ!$D$10+'СЕТ СН'!$G$6-'СЕТ СН'!$G$19</f>
        <v>1088.66437357</v>
      </c>
      <c r="T69" s="36">
        <f>SUMIFS(СВЦЭМ!$C$33:$C$776,СВЦЭМ!$A$33:$A$776,$A69,СВЦЭМ!$B$33:$B$776,T$47)+'СЕТ СН'!$G$9+СВЦЭМ!$D$10+'СЕТ СН'!$G$6-'СЕТ СН'!$G$19</f>
        <v>1060.26696038</v>
      </c>
      <c r="U69" s="36">
        <f>SUMIFS(СВЦЭМ!$C$33:$C$776,СВЦЭМ!$A$33:$A$776,$A69,СВЦЭМ!$B$33:$B$776,U$47)+'СЕТ СН'!$G$9+СВЦЭМ!$D$10+'СЕТ СН'!$G$6-'СЕТ СН'!$G$19</f>
        <v>1054.99725657</v>
      </c>
      <c r="V69" s="36">
        <f>SUMIFS(СВЦЭМ!$C$33:$C$776,СВЦЭМ!$A$33:$A$776,$A69,СВЦЭМ!$B$33:$B$776,V$47)+'СЕТ СН'!$G$9+СВЦЭМ!$D$10+'СЕТ СН'!$G$6-'СЕТ СН'!$G$19</f>
        <v>1060.9641140399999</v>
      </c>
      <c r="W69" s="36">
        <f>SUMIFS(СВЦЭМ!$C$33:$C$776,СВЦЭМ!$A$33:$A$776,$A69,СВЦЭМ!$B$33:$B$776,W$47)+'СЕТ СН'!$G$9+СВЦЭМ!$D$10+'СЕТ СН'!$G$6-'СЕТ СН'!$G$19</f>
        <v>1059.6882257500001</v>
      </c>
      <c r="X69" s="36">
        <f>SUMIFS(СВЦЭМ!$C$33:$C$776,СВЦЭМ!$A$33:$A$776,$A69,СВЦЭМ!$B$33:$B$776,X$47)+'СЕТ СН'!$G$9+СВЦЭМ!$D$10+'СЕТ СН'!$G$6-'СЕТ СН'!$G$19</f>
        <v>1110.4097452199999</v>
      </c>
      <c r="Y69" s="36">
        <f>SUMIFS(СВЦЭМ!$C$33:$C$776,СВЦЭМ!$A$33:$A$776,$A69,СВЦЭМ!$B$33:$B$776,Y$47)+'СЕТ СН'!$G$9+СВЦЭМ!$D$10+'СЕТ СН'!$G$6-'СЕТ СН'!$G$19</f>
        <v>1167.4371297600001</v>
      </c>
    </row>
    <row r="70" spans="1:27" ht="15.75" x14ac:dyDescent="0.2">
      <c r="A70" s="35">
        <f t="shared" si="1"/>
        <v>43547</v>
      </c>
      <c r="B70" s="36">
        <f>SUMIFS(СВЦЭМ!$C$33:$C$776,СВЦЭМ!$A$33:$A$776,$A70,СВЦЭМ!$B$33:$B$776,B$47)+'СЕТ СН'!$G$9+СВЦЭМ!$D$10+'СЕТ СН'!$G$6-'СЕТ СН'!$G$19</f>
        <v>1160.1379980000002</v>
      </c>
      <c r="C70" s="36">
        <f>SUMIFS(СВЦЭМ!$C$33:$C$776,СВЦЭМ!$A$33:$A$776,$A70,СВЦЭМ!$B$33:$B$776,C$47)+'СЕТ СН'!$G$9+СВЦЭМ!$D$10+'СЕТ СН'!$G$6-'СЕТ СН'!$G$19</f>
        <v>1194.0648614900001</v>
      </c>
      <c r="D70" s="36">
        <f>SUMIFS(СВЦЭМ!$C$33:$C$776,СВЦЭМ!$A$33:$A$776,$A70,СВЦЭМ!$B$33:$B$776,D$47)+'СЕТ СН'!$G$9+СВЦЭМ!$D$10+'СЕТ СН'!$G$6-'СЕТ СН'!$G$19</f>
        <v>1219.88100149</v>
      </c>
      <c r="E70" s="36">
        <f>SUMIFS(СВЦЭМ!$C$33:$C$776,СВЦЭМ!$A$33:$A$776,$A70,СВЦЭМ!$B$33:$B$776,E$47)+'СЕТ СН'!$G$9+СВЦЭМ!$D$10+'СЕТ СН'!$G$6-'СЕТ СН'!$G$19</f>
        <v>1230.1811067200001</v>
      </c>
      <c r="F70" s="36">
        <f>SUMIFS(СВЦЭМ!$C$33:$C$776,СВЦЭМ!$A$33:$A$776,$A70,СВЦЭМ!$B$33:$B$776,F$47)+'СЕТ СН'!$G$9+СВЦЭМ!$D$10+'СЕТ СН'!$G$6-'СЕТ СН'!$G$19</f>
        <v>1224.3568151599998</v>
      </c>
      <c r="G70" s="36">
        <f>SUMIFS(СВЦЭМ!$C$33:$C$776,СВЦЭМ!$A$33:$A$776,$A70,СВЦЭМ!$B$33:$B$776,G$47)+'СЕТ СН'!$G$9+СВЦЭМ!$D$10+'СЕТ СН'!$G$6-'СЕТ СН'!$G$19</f>
        <v>1237.34204727</v>
      </c>
      <c r="H70" s="36">
        <f>SUMIFS(СВЦЭМ!$C$33:$C$776,СВЦЭМ!$A$33:$A$776,$A70,СВЦЭМ!$B$33:$B$776,H$47)+'СЕТ СН'!$G$9+СВЦЭМ!$D$10+'СЕТ СН'!$G$6-'СЕТ СН'!$G$19</f>
        <v>1248.17599458</v>
      </c>
      <c r="I70" s="36">
        <f>SUMIFS(СВЦЭМ!$C$33:$C$776,СВЦЭМ!$A$33:$A$776,$A70,СВЦЭМ!$B$33:$B$776,I$47)+'СЕТ СН'!$G$9+СВЦЭМ!$D$10+'СЕТ СН'!$G$6-'СЕТ СН'!$G$19</f>
        <v>1263.3178306499999</v>
      </c>
      <c r="J70" s="36">
        <f>SUMIFS(СВЦЭМ!$C$33:$C$776,СВЦЭМ!$A$33:$A$776,$A70,СВЦЭМ!$B$33:$B$776,J$47)+'СЕТ СН'!$G$9+СВЦЭМ!$D$10+'СЕТ СН'!$G$6-'СЕТ СН'!$G$19</f>
        <v>1203.8897834099998</v>
      </c>
      <c r="K70" s="36">
        <f>SUMIFS(СВЦЭМ!$C$33:$C$776,СВЦЭМ!$A$33:$A$776,$A70,СВЦЭМ!$B$33:$B$776,K$47)+'СЕТ СН'!$G$9+СВЦЭМ!$D$10+'СЕТ СН'!$G$6-'СЕТ СН'!$G$19</f>
        <v>1146.8624606799999</v>
      </c>
      <c r="L70" s="36">
        <f>SUMIFS(СВЦЭМ!$C$33:$C$776,СВЦЭМ!$A$33:$A$776,$A70,СВЦЭМ!$B$33:$B$776,L$47)+'СЕТ СН'!$G$9+СВЦЭМ!$D$10+'СЕТ СН'!$G$6-'СЕТ СН'!$G$19</f>
        <v>1136.9896510600001</v>
      </c>
      <c r="M70" s="36">
        <f>SUMIFS(СВЦЭМ!$C$33:$C$776,СВЦЭМ!$A$33:$A$776,$A70,СВЦЭМ!$B$33:$B$776,M$47)+'СЕТ СН'!$G$9+СВЦЭМ!$D$10+'СЕТ СН'!$G$6-'СЕТ СН'!$G$19</f>
        <v>1176.0701832300001</v>
      </c>
      <c r="N70" s="36">
        <f>SUMIFS(СВЦЭМ!$C$33:$C$776,СВЦЭМ!$A$33:$A$776,$A70,СВЦЭМ!$B$33:$B$776,N$47)+'СЕТ СН'!$G$9+СВЦЭМ!$D$10+'СЕТ СН'!$G$6-'СЕТ СН'!$G$19</f>
        <v>1188.06075229</v>
      </c>
      <c r="O70" s="36">
        <f>SUMIFS(СВЦЭМ!$C$33:$C$776,СВЦЭМ!$A$33:$A$776,$A70,СВЦЭМ!$B$33:$B$776,O$47)+'СЕТ СН'!$G$9+СВЦЭМ!$D$10+'СЕТ СН'!$G$6-'СЕТ СН'!$G$19</f>
        <v>1177.6454974600001</v>
      </c>
      <c r="P70" s="36">
        <f>SUMIFS(СВЦЭМ!$C$33:$C$776,СВЦЭМ!$A$33:$A$776,$A70,СВЦЭМ!$B$33:$B$776,P$47)+'СЕТ СН'!$G$9+СВЦЭМ!$D$10+'СЕТ СН'!$G$6-'СЕТ СН'!$G$19</f>
        <v>1183.9422005299998</v>
      </c>
      <c r="Q70" s="36">
        <f>SUMIFS(СВЦЭМ!$C$33:$C$776,СВЦЭМ!$A$33:$A$776,$A70,СВЦЭМ!$B$33:$B$776,Q$47)+'СЕТ СН'!$G$9+СВЦЭМ!$D$10+'СЕТ СН'!$G$6-'СЕТ СН'!$G$19</f>
        <v>1189.8651163200002</v>
      </c>
      <c r="R70" s="36">
        <f>SUMIFS(СВЦЭМ!$C$33:$C$776,СВЦЭМ!$A$33:$A$776,$A70,СВЦЭМ!$B$33:$B$776,R$47)+'СЕТ СН'!$G$9+СВЦЭМ!$D$10+'СЕТ СН'!$G$6-'СЕТ СН'!$G$19</f>
        <v>1154.0561566000001</v>
      </c>
      <c r="S70" s="36">
        <f>SUMIFS(СВЦЭМ!$C$33:$C$776,СВЦЭМ!$A$33:$A$776,$A70,СВЦЭМ!$B$33:$B$776,S$47)+'СЕТ СН'!$G$9+СВЦЭМ!$D$10+'СЕТ СН'!$G$6-'СЕТ СН'!$G$19</f>
        <v>1106.43502186</v>
      </c>
      <c r="T70" s="36">
        <f>SUMIFS(СВЦЭМ!$C$33:$C$776,СВЦЭМ!$A$33:$A$776,$A70,СВЦЭМ!$B$33:$B$776,T$47)+'СЕТ СН'!$G$9+СВЦЭМ!$D$10+'СЕТ СН'!$G$6-'СЕТ СН'!$G$19</f>
        <v>1096.6524814499999</v>
      </c>
      <c r="U70" s="36">
        <f>SUMIFS(СВЦЭМ!$C$33:$C$776,СВЦЭМ!$A$33:$A$776,$A70,СВЦЭМ!$B$33:$B$776,U$47)+'СЕТ СН'!$G$9+СВЦЭМ!$D$10+'СЕТ СН'!$G$6-'СЕТ СН'!$G$19</f>
        <v>1088.20909353</v>
      </c>
      <c r="V70" s="36">
        <f>SUMIFS(СВЦЭМ!$C$33:$C$776,СВЦЭМ!$A$33:$A$776,$A70,СВЦЭМ!$B$33:$B$776,V$47)+'СЕТ СН'!$G$9+СВЦЭМ!$D$10+'СЕТ СН'!$G$6-'СЕТ СН'!$G$19</f>
        <v>1089.60785319</v>
      </c>
      <c r="W70" s="36">
        <f>SUMIFS(СВЦЭМ!$C$33:$C$776,СВЦЭМ!$A$33:$A$776,$A70,СВЦЭМ!$B$33:$B$776,W$47)+'СЕТ СН'!$G$9+СВЦЭМ!$D$10+'СЕТ СН'!$G$6-'СЕТ СН'!$G$19</f>
        <v>1088.63451936</v>
      </c>
      <c r="X70" s="36">
        <f>SUMIFS(СВЦЭМ!$C$33:$C$776,СВЦЭМ!$A$33:$A$776,$A70,СВЦЭМ!$B$33:$B$776,X$47)+'СЕТ СН'!$G$9+СВЦЭМ!$D$10+'СЕТ СН'!$G$6-'СЕТ СН'!$G$19</f>
        <v>1131.43643761</v>
      </c>
      <c r="Y70" s="36">
        <f>SUMIFS(СВЦЭМ!$C$33:$C$776,СВЦЭМ!$A$33:$A$776,$A70,СВЦЭМ!$B$33:$B$776,Y$47)+'СЕТ СН'!$G$9+СВЦЭМ!$D$10+'СЕТ СН'!$G$6-'СЕТ СН'!$G$19</f>
        <v>1202.5865341200001</v>
      </c>
    </row>
    <row r="71" spans="1:27" ht="15.75" x14ac:dyDescent="0.2">
      <c r="A71" s="35">
        <f t="shared" si="1"/>
        <v>43548</v>
      </c>
      <c r="B71" s="36">
        <f>SUMIFS(СВЦЭМ!$C$33:$C$776,СВЦЭМ!$A$33:$A$776,$A71,СВЦЭМ!$B$33:$B$776,B$47)+'СЕТ СН'!$G$9+СВЦЭМ!$D$10+'СЕТ СН'!$G$6-'СЕТ СН'!$G$19</f>
        <v>1177.9213112400003</v>
      </c>
      <c r="C71" s="36">
        <f>SUMIFS(СВЦЭМ!$C$33:$C$776,СВЦЭМ!$A$33:$A$776,$A71,СВЦЭМ!$B$33:$B$776,C$47)+'СЕТ СН'!$G$9+СВЦЭМ!$D$10+'СЕТ СН'!$G$6-'СЕТ СН'!$G$19</f>
        <v>1197.6384039099999</v>
      </c>
      <c r="D71" s="36">
        <f>SUMIFS(СВЦЭМ!$C$33:$C$776,СВЦЭМ!$A$33:$A$776,$A71,СВЦЭМ!$B$33:$B$776,D$47)+'СЕТ СН'!$G$9+СВЦЭМ!$D$10+'СЕТ СН'!$G$6-'СЕТ СН'!$G$19</f>
        <v>1290.3473193300001</v>
      </c>
      <c r="E71" s="36">
        <f>SUMIFS(СВЦЭМ!$C$33:$C$776,СВЦЭМ!$A$33:$A$776,$A71,СВЦЭМ!$B$33:$B$776,E$47)+'СЕТ СН'!$G$9+СВЦЭМ!$D$10+'СЕТ СН'!$G$6-'СЕТ СН'!$G$19</f>
        <v>1291.43190155</v>
      </c>
      <c r="F71" s="36">
        <f>SUMIFS(СВЦЭМ!$C$33:$C$776,СВЦЭМ!$A$33:$A$776,$A71,СВЦЭМ!$B$33:$B$776,F$47)+'СЕТ СН'!$G$9+СВЦЭМ!$D$10+'СЕТ СН'!$G$6-'СЕТ СН'!$G$19</f>
        <v>1276.0169483199998</v>
      </c>
      <c r="G71" s="36">
        <f>SUMIFS(СВЦЭМ!$C$33:$C$776,СВЦЭМ!$A$33:$A$776,$A71,СВЦЭМ!$B$33:$B$776,G$47)+'СЕТ СН'!$G$9+СВЦЭМ!$D$10+'СЕТ СН'!$G$6-'СЕТ СН'!$G$19</f>
        <v>1274.2329693500001</v>
      </c>
      <c r="H71" s="36">
        <f>SUMIFS(СВЦЭМ!$C$33:$C$776,СВЦЭМ!$A$33:$A$776,$A71,СВЦЭМ!$B$33:$B$776,H$47)+'СЕТ СН'!$G$9+СВЦЭМ!$D$10+'СЕТ СН'!$G$6-'СЕТ СН'!$G$19</f>
        <v>1262.9278857300001</v>
      </c>
      <c r="I71" s="36">
        <f>SUMIFS(СВЦЭМ!$C$33:$C$776,СВЦЭМ!$A$33:$A$776,$A71,СВЦЭМ!$B$33:$B$776,I$47)+'СЕТ СН'!$G$9+СВЦЭМ!$D$10+'СЕТ СН'!$G$6-'СЕТ СН'!$G$19</f>
        <v>1215.2927246999998</v>
      </c>
      <c r="J71" s="36">
        <f>SUMIFS(СВЦЭМ!$C$33:$C$776,СВЦЭМ!$A$33:$A$776,$A71,СВЦЭМ!$B$33:$B$776,J$47)+'СЕТ СН'!$G$9+СВЦЭМ!$D$10+'СЕТ СН'!$G$6-'СЕТ СН'!$G$19</f>
        <v>1186.0703199700001</v>
      </c>
      <c r="K71" s="36">
        <f>SUMIFS(СВЦЭМ!$C$33:$C$776,СВЦЭМ!$A$33:$A$776,$A71,СВЦЭМ!$B$33:$B$776,K$47)+'СЕТ СН'!$G$9+СВЦЭМ!$D$10+'СЕТ СН'!$G$6-'СЕТ СН'!$G$19</f>
        <v>1147.7051443800001</v>
      </c>
      <c r="L71" s="36">
        <f>SUMIFS(СВЦЭМ!$C$33:$C$776,СВЦЭМ!$A$33:$A$776,$A71,СВЦЭМ!$B$33:$B$776,L$47)+'СЕТ СН'!$G$9+СВЦЭМ!$D$10+'СЕТ СН'!$G$6-'СЕТ СН'!$G$19</f>
        <v>1139.6646432299999</v>
      </c>
      <c r="M71" s="36">
        <f>SUMIFS(СВЦЭМ!$C$33:$C$776,СВЦЭМ!$A$33:$A$776,$A71,СВЦЭМ!$B$33:$B$776,M$47)+'СЕТ СН'!$G$9+СВЦЭМ!$D$10+'СЕТ СН'!$G$6-'СЕТ СН'!$G$19</f>
        <v>1119.3102484999999</v>
      </c>
      <c r="N71" s="36">
        <f>SUMIFS(СВЦЭМ!$C$33:$C$776,СВЦЭМ!$A$33:$A$776,$A71,СВЦЭМ!$B$33:$B$776,N$47)+'СЕТ СН'!$G$9+СВЦЭМ!$D$10+'СЕТ СН'!$G$6-'СЕТ СН'!$G$19</f>
        <v>1104.0399359799999</v>
      </c>
      <c r="O71" s="36">
        <f>SUMIFS(СВЦЭМ!$C$33:$C$776,СВЦЭМ!$A$33:$A$776,$A71,СВЦЭМ!$B$33:$B$776,O$47)+'СЕТ СН'!$G$9+СВЦЭМ!$D$10+'СЕТ СН'!$G$6-'СЕТ СН'!$G$19</f>
        <v>1106.6475436000001</v>
      </c>
      <c r="P71" s="36">
        <f>SUMIFS(СВЦЭМ!$C$33:$C$776,СВЦЭМ!$A$33:$A$776,$A71,СВЦЭМ!$B$33:$B$776,P$47)+'СЕТ СН'!$G$9+СВЦЭМ!$D$10+'СЕТ СН'!$G$6-'СЕТ СН'!$G$19</f>
        <v>1140.7111479499999</v>
      </c>
      <c r="Q71" s="36">
        <f>SUMIFS(СВЦЭМ!$C$33:$C$776,СВЦЭМ!$A$33:$A$776,$A71,СВЦЭМ!$B$33:$B$776,Q$47)+'СЕТ СН'!$G$9+СВЦЭМ!$D$10+'СЕТ СН'!$G$6-'СЕТ СН'!$G$19</f>
        <v>1159.9556291700001</v>
      </c>
      <c r="R71" s="36">
        <f>SUMIFS(СВЦЭМ!$C$33:$C$776,СВЦЭМ!$A$33:$A$776,$A71,СВЦЭМ!$B$33:$B$776,R$47)+'СЕТ СН'!$G$9+СВЦЭМ!$D$10+'СЕТ СН'!$G$6-'СЕТ СН'!$G$19</f>
        <v>1148.07989447</v>
      </c>
      <c r="S71" s="36">
        <f>SUMIFS(СВЦЭМ!$C$33:$C$776,СВЦЭМ!$A$33:$A$776,$A71,СВЦЭМ!$B$33:$B$776,S$47)+'СЕТ СН'!$G$9+СВЦЭМ!$D$10+'СЕТ СН'!$G$6-'СЕТ СН'!$G$19</f>
        <v>1126.3661329500001</v>
      </c>
      <c r="T71" s="36">
        <f>SUMIFS(СВЦЭМ!$C$33:$C$776,СВЦЭМ!$A$33:$A$776,$A71,СВЦЭМ!$B$33:$B$776,T$47)+'СЕТ СН'!$G$9+СВЦЭМ!$D$10+'СЕТ СН'!$G$6-'СЕТ СН'!$G$19</f>
        <v>1115.4817426899999</v>
      </c>
      <c r="U71" s="36">
        <f>SUMIFS(СВЦЭМ!$C$33:$C$776,СВЦЭМ!$A$33:$A$776,$A71,СВЦЭМ!$B$33:$B$776,U$47)+'СЕТ СН'!$G$9+СВЦЭМ!$D$10+'СЕТ СН'!$G$6-'СЕТ СН'!$G$19</f>
        <v>1083.76199931</v>
      </c>
      <c r="V71" s="36">
        <f>SUMIFS(СВЦЭМ!$C$33:$C$776,СВЦЭМ!$A$33:$A$776,$A71,СВЦЭМ!$B$33:$B$776,V$47)+'СЕТ СН'!$G$9+СВЦЭМ!$D$10+'СЕТ СН'!$G$6-'СЕТ СН'!$G$19</f>
        <v>1071.52710654</v>
      </c>
      <c r="W71" s="36">
        <f>SUMIFS(СВЦЭМ!$C$33:$C$776,СВЦЭМ!$A$33:$A$776,$A71,СВЦЭМ!$B$33:$B$776,W$47)+'СЕТ СН'!$G$9+СВЦЭМ!$D$10+'СЕТ СН'!$G$6-'СЕТ СН'!$G$19</f>
        <v>1075.5222142600001</v>
      </c>
      <c r="X71" s="36">
        <f>SUMIFS(СВЦЭМ!$C$33:$C$776,СВЦЭМ!$A$33:$A$776,$A71,СВЦЭМ!$B$33:$B$776,X$47)+'СЕТ СН'!$G$9+СВЦЭМ!$D$10+'СЕТ СН'!$G$6-'СЕТ СН'!$G$19</f>
        <v>1143.1800779299999</v>
      </c>
      <c r="Y71" s="36">
        <f>SUMIFS(СВЦЭМ!$C$33:$C$776,СВЦЭМ!$A$33:$A$776,$A71,СВЦЭМ!$B$33:$B$776,Y$47)+'СЕТ СН'!$G$9+СВЦЭМ!$D$10+'СЕТ СН'!$G$6-'СЕТ СН'!$G$19</f>
        <v>1221.9473730700001</v>
      </c>
    </row>
    <row r="72" spans="1:27" ht="15.75" x14ac:dyDescent="0.2">
      <c r="A72" s="35">
        <f t="shared" si="1"/>
        <v>43549</v>
      </c>
      <c r="B72" s="36">
        <f>SUMIFS(СВЦЭМ!$C$33:$C$776,СВЦЭМ!$A$33:$A$776,$A72,СВЦЭМ!$B$33:$B$776,B$47)+'СЕТ СН'!$G$9+СВЦЭМ!$D$10+'СЕТ СН'!$G$6-'СЕТ СН'!$G$19</f>
        <v>1163.6874660799999</v>
      </c>
      <c r="C72" s="36">
        <f>SUMIFS(СВЦЭМ!$C$33:$C$776,СВЦЭМ!$A$33:$A$776,$A72,СВЦЭМ!$B$33:$B$776,C$47)+'СЕТ СН'!$G$9+СВЦЭМ!$D$10+'СЕТ СН'!$G$6-'СЕТ СН'!$G$19</f>
        <v>1182.82889682</v>
      </c>
      <c r="D72" s="36">
        <f>SUMIFS(СВЦЭМ!$C$33:$C$776,СВЦЭМ!$A$33:$A$776,$A72,СВЦЭМ!$B$33:$B$776,D$47)+'СЕТ СН'!$G$9+СВЦЭМ!$D$10+'СЕТ СН'!$G$6-'СЕТ СН'!$G$19</f>
        <v>1218.6181330700001</v>
      </c>
      <c r="E72" s="36">
        <f>SUMIFS(СВЦЭМ!$C$33:$C$776,СВЦЭМ!$A$33:$A$776,$A72,СВЦЭМ!$B$33:$B$776,E$47)+'СЕТ СН'!$G$9+СВЦЭМ!$D$10+'СЕТ СН'!$G$6-'СЕТ СН'!$G$19</f>
        <v>1212.7520900599998</v>
      </c>
      <c r="F72" s="36">
        <f>SUMIFS(СВЦЭМ!$C$33:$C$776,СВЦЭМ!$A$33:$A$776,$A72,СВЦЭМ!$B$33:$B$776,F$47)+'СЕТ СН'!$G$9+СВЦЭМ!$D$10+'СЕТ СН'!$G$6-'СЕТ СН'!$G$19</f>
        <v>1206.9730799100003</v>
      </c>
      <c r="G72" s="36">
        <f>SUMIFS(СВЦЭМ!$C$33:$C$776,СВЦЭМ!$A$33:$A$776,$A72,СВЦЭМ!$B$33:$B$776,G$47)+'СЕТ СН'!$G$9+СВЦЭМ!$D$10+'СЕТ СН'!$G$6-'СЕТ СН'!$G$19</f>
        <v>1198.80906469</v>
      </c>
      <c r="H72" s="36">
        <f>SUMIFS(СВЦЭМ!$C$33:$C$776,СВЦЭМ!$A$33:$A$776,$A72,СВЦЭМ!$B$33:$B$776,H$47)+'СЕТ СН'!$G$9+СВЦЭМ!$D$10+'СЕТ СН'!$G$6-'СЕТ СН'!$G$19</f>
        <v>1174.75746084</v>
      </c>
      <c r="I72" s="36">
        <f>SUMIFS(СВЦЭМ!$C$33:$C$776,СВЦЭМ!$A$33:$A$776,$A72,СВЦЭМ!$B$33:$B$776,I$47)+'СЕТ СН'!$G$9+СВЦЭМ!$D$10+'СЕТ СН'!$G$6-'СЕТ СН'!$G$19</f>
        <v>1156.36519305</v>
      </c>
      <c r="J72" s="36">
        <f>SUMIFS(СВЦЭМ!$C$33:$C$776,СВЦЭМ!$A$33:$A$776,$A72,СВЦЭМ!$B$33:$B$776,J$47)+'СЕТ СН'!$G$9+СВЦЭМ!$D$10+'СЕТ СН'!$G$6-'СЕТ СН'!$G$19</f>
        <v>1104.4515919099999</v>
      </c>
      <c r="K72" s="36">
        <f>SUMIFS(СВЦЭМ!$C$33:$C$776,СВЦЭМ!$A$33:$A$776,$A72,СВЦЭМ!$B$33:$B$776,K$47)+'СЕТ СН'!$G$9+СВЦЭМ!$D$10+'СЕТ СН'!$G$6-'СЕТ СН'!$G$19</f>
        <v>1117.7290922699999</v>
      </c>
      <c r="L72" s="36">
        <f>SUMIFS(СВЦЭМ!$C$33:$C$776,СВЦЭМ!$A$33:$A$776,$A72,СВЦЭМ!$B$33:$B$776,L$47)+'СЕТ СН'!$G$9+СВЦЭМ!$D$10+'СЕТ СН'!$G$6-'СЕТ СН'!$G$19</f>
        <v>1145.76137898</v>
      </c>
      <c r="M72" s="36">
        <f>SUMIFS(СВЦЭМ!$C$33:$C$776,СВЦЭМ!$A$33:$A$776,$A72,СВЦЭМ!$B$33:$B$776,M$47)+'СЕТ СН'!$G$9+СВЦЭМ!$D$10+'СЕТ СН'!$G$6-'СЕТ СН'!$G$19</f>
        <v>1182.0634874299999</v>
      </c>
      <c r="N72" s="36">
        <f>SUMIFS(СВЦЭМ!$C$33:$C$776,СВЦЭМ!$A$33:$A$776,$A72,СВЦЭМ!$B$33:$B$776,N$47)+'СЕТ СН'!$G$9+СВЦЭМ!$D$10+'СЕТ СН'!$G$6-'СЕТ СН'!$G$19</f>
        <v>1231.05473777</v>
      </c>
      <c r="O72" s="36">
        <f>SUMIFS(СВЦЭМ!$C$33:$C$776,СВЦЭМ!$A$33:$A$776,$A72,СВЦЭМ!$B$33:$B$776,O$47)+'СЕТ СН'!$G$9+СВЦЭМ!$D$10+'СЕТ СН'!$G$6-'СЕТ СН'!$G$19</f>
        <v>1227.12640388</v>
      </c>
      <c r="P72" s="36">
        <f>SUMIFS(СВЦЭМ!$C$33:$C$776,СВЦЭМ!$A$33:$A$776,$A72,СВЦЭМ!$B$33:$B$776,P$47)+'СЕТ СН'!$G$9+СВЦЭМ!$D$10+'СЕТ СН'!$G$6-'СЕТ СН'!$G$19</f>
        <v>1237.6686539900002</v>
      </c>
      <c r="Q72" s="36">
        <f>SUMIFS(СВЦЭМ!$C$33:$C$776,СВЦЭМ!$A$33:$A$776,$A72,СВЦЭМ!$B$33:$B$776,Q$47)+'СЕТ СН'!$G$9+СВЦЭМ!$D$10+'СЕТ СН'!$G$6-'СЕТ СН'!$G$19</f>
        <v>1232.7870131599998</v>
      </c>
      <c r="R72" s="36">
        <f>SUMIFS(СВЦЭМ!$C$33:$C$776,СВЦЭМ!$A$33:$A$776,$A72,СВЦЭМ!$B$33:$B$776,R$47)+'СЕТ СН'!$G$9+СВЦЭМ!$D$10+'СЕТ СН'!$G$6-'СЕТ СН'!$G$19</f>
        <v>1209.3167867699999</v>
      </c>
      <c r="S72" s="36">
        <f>SUMIFS(СВЦЭМ!$C$33:$C$776,СВЦЭМ!$A$33:$A$776,$A72,СВЦЭМ!$B$33:$B$776,S$47)+'СЕТ СН'!$G$9+СВЦЭМ!$D$10+'СЕТ СН'!$G$6-'СЕТ СН'!$G$19</f>
        <v>1163.9218313400002</v>
      </c>
      <c r="T72" s="36">
        <f>SUMIFS(СВЦЭМ!$C$33:$C$776,СВЦЭМ!$A$33:$A$776,$A72,СВЦЭМ!$B$33:$B$776,T$47)+'СЕТ СН'!$G$9+СВЦЭМ!$D$10+'СЕТ СН'!$G$6-'СЕТ СН'!$G$19</f>
        <v>1136.8572349199999</v>
      </c>
      <c r="U72" s="36">
        <f>SUMIFS(СВЦЭМ!$C$33:$C$776,СВЦЭМ!$A$33:$A$776,$A72,СВЦЭМ!$B$33:$B$776,U$47)+'СЕТ СН'!$G$9+СВЦЭМ!$D$10+'СЕТ СН'!$G$6-'СЕТ СН'!$G$19</f>
        <v>1113.02362232</v>
      </c>
      <c r="V72" s="36">
        <f>SUMIFS(СВЦЭМ!$C$33:$C$776,СВЦЭМ!$A$33:$A$776,$A72,СВЦЭМ!$B$33:$B$776,V$47)+'СЕТ СН'!$G$9+СВЦЭМ!$D$10+'СЕТ СН'!$G$6-'СЕТ СН'!$G$19</f>
        <v>1107.6963163</v>
      </c>
      <c r="W72" s="36">
        <f>SUMIFS(СВЦЭМ!$C$33:$C$776,СВЦЭМ!$A$33:$A$776,$A72,СВЦЭМ!$B$33:$B$776,W$47)+'СЕТ СН'!$G$9+СВЦЭМ!$D$10+'СЕТ СН'!$G$6-'СЕТ СН'!$G$19</f>
        <v>1101.00853276</v>
      </c>
      <c r="X72" s="36">
        <f>SUMIFS(СВЦЭМ!$C$33:$C$776,СВЦЭМ!$A$33:$A$776,$A72,СВЦЭМ!$B$33:$B$776,X$47)+'СЕТ СН'!$G$9+СВЦЭМ!$D$10+'СЕТ СН'!$G$6-'СЕТ СН'!$G$19</f>
        <v>1147.6754231499999</v>
      </c>
      <c r="Y72" s="36">
        <f>SUMIFS(СВЦЭМ!$C$33:$C$776,СВЦЭМ!$A$33:$A$776,$A72,СВЦЭМ!$B$33:$B$776,Y$47)+'СЕТ СН'!$G$9+СВЦЭМ!$D$10+'СЕТ СН'!$G$6-'СЕТ СН'!$G$19</f>
        <v>1197.3634072099999</v>
      </c>
    </row>
    <row r="73" spans="1:27" ht="15.75" x14ac:dyDescent="0.2">
      <c r="A73" s="35">
        <f t="shared" si="1"/>
        <v>43550</v>
      </c>
      <c r="B73" s="36">
        <f>SUMIFS(СВЦЭМ!$C$33:$C$776,СВЦЭМ!$A$33:$A$776,$A73,СВЦЭМ!$B$33:$B$776,B$47)+'СЕТ СН'!$G$9+СВЦЭМ!$D$10+'СЕТ СН'!$G$6-'СЕТ СН'!$G$19</f>
        <v>1175.24480399</v>
      </c>
      <c r="C73" s="36">
        <f>SUMIFS(СВЦЭМ!$C$33:$C$776,СВЦЭМ!$A$33:$A$776,$A73,СВЦЭМ!$B$33:$B$776,C$47)+'СЕТ СН'!$G$9+СВЦЭМ!$D$10+'СЕТ СН'!$G$6-'СЕТ СН'!$G$19</f>
        <v>1226.4421730600002</v>
      </c>
      <c r="D73" s="36">
        <f>SUMIFS(СВЦЭМ!$C$33:$C$776,СВЦЭМ!$A$33:$A$776,$A73,СВЦЭМ!$B$33:$B$776,D$47)+'СЕТ СН'!$G$9+СВЦЭМ!$D$10+'СЕТ СН'!$G$6-'СЕТ СН'!$G$19</f>
        <v>1284.3613842999998</v>
      </c>
      <c r="E73" s="36">
        <f>SUMIFS(СВЦЭМ!$C$33:$C$776,СВЦЭМ!$A$33:$A$776,$A73,СВЦЭМ!$B$33:$B$776,E$47)+'СЕТ СН'!$G$9+СВЦЭМ!$D$10+'СЕТ СН'!$G$6-'СЕТ СН'!$G$19</f>
        <v>1298.59730958</v>
      </c>
      <c r="F73" s="36">
        <f>SUMIFS(СВЦЭМ!$C$33:$C$776,СВЦЭМ!$A$33:$A$776,$A73,СВЦЭМ!$B$33:$B$776,F$47)+'СЕТ СН'!$G$9+СВЦЭМ!$D$10+'СЕТ СН'!$G$6-'СЕТ СН'!$G$19</f>
        <v>1276.3687881199999</v>
      </c>
      <c r="G73" s="36">
        <f>SUMIFS(СВЦЭМ!$C$33:$C$776,СВЦЭМ!$A$33:$A$776,$A73,СВЦЭМ!$B$33:$B$776,G$47)+'СЕТ СН'!$G$9+СВЦЭМ!$D$10+'СЕТ СН'!$G$6-'СЕТ СН'!$G$19</f>
        <v>1262.0595951599998</v>
      </c>
      <c r="H73" s="36">
        <f>SUMIFS(СВЦЭМ!$C$33:$C$776,СВЦЭМ!$A$33:$A$776,$A73,СВЦЭМ!$B$33:$B$776,H$47)+'СЕТ СН'!$G$9+СВЦЭМ!$D$10+'СЕТ СН'!$G$6-'СЕТ СН'!$G$19</f>
        <v>1198.5047423999999</v>
      </c>
      <c r="I73" s="36">
        <f>SUMIFS(СВЦЭМ!$C$33:$C$776,СВЦЭМ!$A$33:$A$776,$A73,СВЦЭМ!$B$33:$B$776,I$47)+'СЕТ СН'!$G$9+СВЦЭМ!$D$10+'СЕТ СН'!$G$6-'СЕТ СН'!$G$19</f>
        <v>1168.0973115100001</v>
      </c>
      <c r="J73" s="36">
        <f>SUMIFS(СВЦЭМ!$C$33:$C$776,СВЦЭМ!$A$33:$A$776,$A73,СВЦЭМ!$B$33:$B$776,J$47)+'СЕТ СН'!$G$9+СВЦЭМ!$D$10+'СЕТ СН'!$G$6-'СЕТ СН'!$G$19</f>
        <v>1115.19349913</v>
      </c>
      <c r="K73" s="36">
        <f>SUMIFS(СВЦЭМ!$C$33:$C$776,СВЦЭМ!$A$33:$A$776,$A73,СВЦЭМ!$B$33:$B$776,K$47)+'СЕТ СН'!$G$9+СВЦЭМ!$D$10+'СЕТ СН'!$G$6-'СЕТ СН'!$G$19</f>
        <v>1100.6987984299999</v>
      </c>
      <c r="L73" s="36">
        <f>SUMIFS(СВЦЭМ!$C$33:$C$776,СВЦЭМ!$A$33:$A$776,$A73,СВЦЭМ!$B$33:$B$776,L$47)+'СЕТ СН'!$G$9+СВЦЭМ!$D$10+'СЕТ СН'!$G$6-'СЕТ СН'!$G$19</f>
        <v>1114.7950311</v>
      </c>
      <c r="M73" s="36">
        <f>SUMIFS(СВЦЭМ!$C$33:$C$776,СВЦЭМ!$A$33:$A$776,$A73,СВЦЭМ!$B$33:$B$776,M$47)+'СЕТ СН'!$G$9+СВЦЭМ!$D$10+'СЕТ СН'!$G$6-'СЕТ СН'!$G$19</f>
        <v>1132.05398827</v>
      </c>
      <c r="N73" s="36">
        <f>SUMIFS(СВЦЭМ!$C$33:$C$776,СВЦЭМ!$A$33:$A$776,$A73,СВЦЭМ!$B$33:$B$776,N$47)+'СЕТ СН'!$G$9+СВЦЭМ!$D$10+'СЕТ СН'!$G$6-'СЕТ СН'!$G$19</f>
        <v>1155.1259124399999</v>
      </c>
      <c r="O73" s="36">
        <f>SUMIFS(СВЦЭМ!$C$33:$C$776,СВЦЭМ!$A$33:$A$776,$A73,СВЦЭМ!$B$33:$B$776,O$47)+'СЕТ СН'!$G$9+СВЦЭМ!$D$10+'СЕТ СН'!$G$6-'СЕТ СН'!$G$19</f>
        <v>1162.4733875000002</v>
      </c>
      <c r="P73" s="36">
        <f>SUMIFS(СВЦЭМ!$C$33:$C$776,СВЦЭМ!$A$33:$A$776,$A73,СВЦЭМ!$B$33:$B$776,P$47)+'СЕТ СН'!$G$9+СВЦЭМ!$D$10+'СЕТ СН'!$G$6-'СЕТ СН'!$G$19</f>
        <v>1189.6443137599999</v>
      </c>
      <c r="Q73" s="36">
        <f>SUMIFS(СВЦЭМ!$C$33:$C$776,СВЦЭМ!$A$33:$A$776,$A73,СВЦЭМ!$B$33:$B$776,Q$47)+'СЕТ СН'!$G$9+СВЦЭМ!$D$10+'СЕТ СН'!$G$6-'СЕТ СН'!$G$19</f>
        <v>1192.6649828600002</v>
      </c>
      <c r="R73" s="36">
        <f>SUMIFS(СВЦЭМ!$C$33:$C$776,СВЦЭМ!$A$33:$A$776,$A73,СВЦЭМ!$B$33:$B$776,R$47)+'СЕТ СН'!$G$9+СВЦЭМ!$D$10+'СЕТ СН'!$G$6-'СЕТ СН'!$G$19</f>
        <v>1174.0003440599999</v>
      </c>
      <c r="S73" s="36">
        <f>SUMIFS(СВЦЭМ!$C$33:$C$776,СВЦЭМ!$A$33:$A$776,$A73,СВЦЭМ!$B$33:$B$776,S$47)+'СЕТ СН'!$G$9+СВЦЭМ!$D$10+'СЕТ СН'!$G$6-'СЕТ СН'!$G$19</f>
        <v>1109.04184695</v>
      </c>
      <c r="T73" s="36">
        <f>SUMIFS(СВЦЭМ!$C$33:$C$776,СВЦЭМ!$A$33:$A$776,$A73,СВЦЭМ!$B$33:$B$776,T$47)+'СЕТ СН'!$G$9+СВЦЭМ!$D$10+'СЕТ СН'!$G$6-'СЕТ СН'!$G$19</f>
        <v>1083.8775588600001</v>
      </c>
      <c r="U73" s="36">
        <f>SUMIFS(СВЦЭМ!$C$33:$C$776,СВЦЭМ!$A$33:$A$776,$A73,СВЦЭМ!$B$33:$B$776,U$47)+'СЕТ СН'!$G$9+СВЦЭМ!$D$10+'СЕТ СН'!$G$6-'СЕТ СН'!$G$19</f>
        <v>1064.5616231399999</v>
      </c>
      <c r="V73" s="36">
        <f>SUMIFS(СВЦЭМ!$C$33:$C$776,СВЦЭМ!$A$33:$A$776,$A73,СВЦЭМ!$B$33:$B$776,V$47)+'СЕТ СН'!$G$9+СВЦЭМ!$D$10+'СЕТ СН'!$G$6-'СЕТ СН'!$G$19</f>
        <v>1068.0763329199999</v>
      </c>
      <c r="W73" s="36">
        <f>SUMIFS(СВЦЭМ!$C$33:$C$776,СВЦЭМ!$A$33:$A$776,$A73,СВЦЭМ!$B$33:$B$776,W$47)+'СЕТ СН'!$G$9+СВЦЭМ!$D$10+'СЕТ СН'!$G$6-'СЕТ СН'!$G$19</f>
        <v>1071.7575653599999</v>
      </c>
      <c r="X73" s="36">
        <f>SUMIFS(СВЦЭМ!$C$33:$C$776,СВЦЭМ!$A$33:$A$776,$A73,СВЦЭМ!$B$33:$B$776,X$47)+'СЕТ СН'!$G$9+СВЦЭМ!$D$10+'СЕТ СН'!$G$6-'СЕТ СН'!$G$19</f>
        <v>1127.1564256299998</v>
      </c>
      <c r="Y73" s="36">
        <f>SUMIFS(СВЦЭМ!$C$33:$C$776,СВЦЭМ!$A$33:$A$776,$A73,СВЦЭМ!$B$33:$B$776,Y$47)+'СЕТ СН'!$G$9+СВЦЭМ!$D$10+'СЕТ СН'!$G$6-'СЕТ СН'!$G$19</f>
        <v>1189.3148484200001</v>
      </c>
    </row>
    <row r="74" spans="1:27" ht="15.75" x14ac:dyDescent="0.2">
      <c r="A74" s="35">
        <f t="shared" si="1"/>
        <v>43551</v>
      </c>
      <c r="B74" s="36">
        <f>SUMIFS(СВЦЭМ!$C$33:$C$776,СВЦЭМ!$A$33:$A$776,$A74,СВЦЭМ!$B$33:$B$776,B$47)+'СЕТ СН'!$G$9+СВЦЭМ!$D$10+'СЕТ СН'!$G$6-'СЕТ СН'!$G$19</f>
        <v>1238.1313398299999</v>
      </c>
      <c r="C74" s="36">
        <f>SUMIFS(СВЦЭМ!$C$33:$C$776,СВЦЭМ!$A$33:$A$776,$A74,СВЦЭМ!$B$33:$B$776,C$47)+'СЕТ СН'!$G$9+СВЦЭМ!$D$10+'СЕТ СН'!$G$6-'СЕТ СН'!$G$19</f>
        <v>1267.08079056</v>
      </c>
      <c r="D74" s="36">
        <f>SUMIFS(СВЦЭМ!$C$33:$C$776,СВЦЭМ!$A$33:$A$776,$A74,СВЦЭМ!$B$33:$B$776,D$47)+'СЕТ СН'!$G$9+СВЦЭМ!$D$10+'СЕТ СН'!$G$6-'СЕТ СН'!$G$19</f>
        <v>1278.8136902299998</v>
      </c>
      <c r="E74" s="36">
        <f>SUMIFS(СВЦЭМ!$C$33:$C$776,СВЦЭМ!$A$33:$A$776,$A74,СВЦЭМ!$B$33:$B$776,E$47)+'СЕТ СН'!$G$9+СВЦЭМ!$D$10+'СЕТ СН'!$G$6-'СЕТ СН'!$G$19</f>
        <v>1291.3562322899998</v>
      </c>
      <c r="F74" s="36">
        <f>SUMIFS(СВЦЭМ!$C$33:$C$776,СВЦЭМ!$A$33:$A$776,$A74,СВЦЭМ!$B$33:$B$776,F$47)+'СЕТ СН'!$G$9+СВЦЭМ!$D$10+'СЕТ СН'!$G$6-'СЕТ СН'!$G$19</f>
        <v>1301.7985072000001</v>
      </c>
      <c r="G74" s="36">
        <f>SUMIFS(СВЦЭМ!$C$33:$C$776,СВЦЭМ!$A$33:$A$776,$A74,СВЦЭМ!$B$33:$B$776,G$47)+'СЕТ СН'!$G$9+СВЦЭМ!$D$10+'СЕТ СН'!$G$6-'СЕТ СН'!$G$19</f>
        <v>1252.7885132900001</v>
      </c>
      <c r="H74" s="36">
        <f>SUMIFS(СВЦЭМ!$C$33:$C$776,СВЦЭМ!$A$33:$A$776,$A74,СВЦЭМ!$B$33:$B$776,H$47)+'СЕТ СН'!$G$9+СВЦЭМ!$D$10+'СЕТ СН'!$G$6-'СЕТ СН'!$G$19</f>
        <v>1220.9038490500002</v>
      </c>
      <c r="I74" s="36">
        <f>SUMIFS(СВЦЭМ!$C$33:$C$776,СВЦЭМ!$A$33:$A$776,$A74,СВЦЭМ!$B$33:$B$776,I$47)+'СЕТ СН'!$G$9+СВЦЭМ!$D$10+'СЕТ СН'!$G$6-'СЕТ СН'!$G$19</f>
        <v>1165.1536461700002</v>
      </c>
      <c r="J74" s="36">
        <f>SUMIFS(СВЦЭМ!$C$33:$C$776,СВЦЭМ!$A$33:$A$776,$A74,СВЦЭМ!$B$33:$B$776,J$47)+'СЕТ СН'!$G$9+СВЦЭМ!$D$10+'СЕТ СН'!$G$6-'СЕТ СН'!$G$19</f>
        <v>1109.88278034</v>
      </c>
      <c r="K74" s="36">
        <f>SUMIFS(СВЦЭМ!$C$33:$C$776,СВЦЭМ!$A$33:$A$776,$A74,СВЦЭМ!$B$33:$B$776,K$47)+'СЕТ СН'!$G$9+СВЦЭМ!$D$10+'СЕТ СН'!$G$6-'СЕТ СН'!$G$19</f>
        <v>1095.07243034</v>
      </c>
      <c r="L74" s="36">
        <f>SUMIFS(СВЦЭМ!$C$33:$C$776,СВЦЭМ!$A$33:$A$776,$A74,СВЦЭМ!$B$33:$B$776,L$47)+'СЕТ СН'!$G$9+СВЦЭМ!$D$10+'СЕТ СН'!$G$6-'СЕТ СН'!$G$19</f>
        <v>1129.28778786</v>
      </c>
      <c r="M74" s="36">
        <f>SUMIFS(СВЦЭМ!$C$33:$C$776,СВЦЭМ!$A$33:$A$776,$A74,СВЦЭМ!$B$33:$B$776,M$47)+'СЕТ СН'!$G$9+СВЦЭМ!$D$10+'СЕТ СН'!$G$6-'СЕТ СН'!$G$19</f>
        <v>1137.7882954500001</v>
      </c>
      <c r="N74" s="36">
        <f>SUMIFS(СВЦЭМ!$C$33:$C$776,СВЦЭМ!$A$33:$A$776,$A74,СВЦЭМ!$B$33:$B$776,N$47)+'СЕТ СН'!$G$9+СВЦЭМ!$D$10+'СЕТ СН'!$G$6-'СЕТ СН'!$G$19</f>
        <v>1178.7599540800002</v>
      </c>
      <c r="O74" s="36">
        <f>SUMIFS(СВЦЭМ!$C$33:$C$776,СВЦЭМ!$A$33:$A$776,$A74,СВЦЭМ!$B$33:$B$776,O$47)+'СЕТ СН'!$G$9+СВЦЭМ!$D$10+'СЕТ СН'!$G$6-'СЕТ СН'!$G$19</f>
        <v>1177.4228401700002</v>
      </c>
      <c r="P74" s="36">
        <f>SUMIFS(СВЦЭМ!$C$33:$C$776,СВЦЭМ!$A$33:$A$776,$A74,СВЦЭМ!$B$33:$B$776,P$47)+'СЕТ СН'!$G$9+СВЦЭМ!$D$10+'СЕТ СН'!$G$6-'СЕТ СН'!$G$19</f>
        <v>1199.4695896100002</v>
      </c>
      <c r="Q74" s="36">
        <f>SUMIFS(СВЦЭМ!$C$33:$C$776,СВЦЭМ!$A$33:$A$776,$A74,СВЦЭМ!$B$33:$B$776,Q$47)+'СЕТ СН'!$G$9+СВЦЭМ!$D$10+'СЕТ СН'!$G$6-'СЕТ СН'!$G$19</f>
        <v>1211.8249372099999</v>
      </c>
      <c r="R74" s="36">
        <f>SUMIFS(СВЦЭМ!$C$33:$C$776,СВЦЭМ!$A$33:$A$776,$A74,СВЦЭМ!$B$33:$B$776,R$47)+'СЕТ СН'!$G$9+СВЦЭМ!$D$10+'СЕТ СН'!$G$6-'СЕТ СН'!$G$19</f>
        <v>1186.2475412899998</v>
      </c>
      <c r="S74" s="36">
        <f>SUMIFS(СВЦЭМ!$C$33:$C$776,СВЦЭМ!$A$33:$A$776,$A74,СВЦЭМ!$B$33:$B$776,S$47)+'СЕТ СН'!$G$9+СВЦЭМ!$D$10+'СЕТ СН'!$G$6-'СЕТ СН'!$G$19</f>
        <v>1135.19066606</v>
      </c>
      <c r="T74" s="36">
        <f>SUMIFS(СВЦЭМ!$C$33:$C$776,СВЦЭМ!$A$33:$A$776,$A74,СВЦЭМ!$B$33:$B$776,T$47)+'СЕТ СН'!$G$9+СВЦЭМ!$D$10+'СЕТ СН'!$G$6-'СЕТ СН'!$G$19</f>
        <v>1087.32823517</v>
      </c>
      <c r="U74" s="36">
        <f>SUMIFS(СВЦЭМ!$C$33:$C$776,СВЦЭМ!$A$33:$A$776,$A74,СВЦЭМ!$B$33:$B$776,U$47)+'СЕТ СН'!$G$9+СВЦЭМ!$D$10+'СЕТ СН'!$G$6-'СЕТ СН'!$G$19</f>
        <v>1090.8177720399999</v>
      </c>
      <c r="V74" s="36">
        <f>SUMIFS(СВЦЭМ!$C$33:$C$776,СВЦЭМ!$A$33:$A$776,$A74,СВЦЭМ!$B$33:$B$776,V$47)+'СЕТ СН'!$G$9+СВЦЭМ!$D$10+'СЕТ СН'!$G$6-'СЕТ СН'!$G$19</f>
        <v>1081.1455915399999</v>
      </c>
      <c r="W74" s="36">
        <f>SUMIFS(СВЦЭМ!$C$33:$C$776,СВЦЭМ!$A$33:$A$776,$A74,СВЦЭМ!$B$33:$B$776,W$47)+'СЕТ СН'!$G$9+СВЦЭМ!$D$10+'СЕТ СН'!$G$6-'СЕТ СН'!$G$19</f>
        <v>1075.5087336199999</v>
      </c>
      <c r="X74" s="36">
        <f>SUMIFS(СВЦЭМ!$C$33:$C$776,СВЦЭМ!$A$33:$A$776,$A74,СВЦЭМ!$B$33:$B$776,X$47)+'СЕТ СН'!$G$9+СВЦЭМ!$D$10+'СЕТ СН'!$G$6-'СЕТ СН'!$G$19</f>
        <v>1143.20683261</v>
      </c>
      <c r="Y74" s="36">
        <f>SUMIFS(СВЦЭМ!$C$33:$C$776,СВЦЭМ!$A$33:$A$776,$A74,СВЦЭМ!$B$33:$B$776,Y$47)+'СЕТ СН'!$G$9+СВЦЭМ!$D$10+'СЕТ СН'!$G$6-'СЕТ СН'!$G$19</f>
        <v>1194.3376197799998</v>
      </c>
    </row>
    <row r="75" spans="1:27" ht="15.75" x14ac:dyDescent="0.2">
      <c r="A75" s="35">
        <f t="shared" si="1"/>
        <v>43552</v>
      </c>
      <c r="B75" s="36">
        <f>SUMIFS(СВЦЭМ!$C$33:$C$776,СВЦЭМ!$A$33:$A$776,$A75,СВЦЭМ!$B$33:$B$776,B$47)+'СЕТ СН'!$G$9+СВЦЭМ!$D$10+'СЕТ СН'!$G$6-'СЕТ СН'!$G$19</f>
        <v>1229.4755332099999</v>
      </c>
      <c r="C75" s="36">
        <f>SUMIFS(СВЦЭМ!$C$33:$C$776,СВЦЭМ!$A$33:$A$776,$A75,СВЦЭМ!$B$33:$B$776,C$47)+'СЕТ СН'!$G$9+СВЦЭМ!$D$10+'СЕТ СН'!$G$6-'СЕТ СН'!$G$19</f>
        <v>1267.1314848699999</v>
      </c>
      <c r="D75" s="36">
        <f>SUMIFS(СВЦЭМ!$C$33:$C$776,СВЦЭМ!$A$33:$A$776,$A75,СВЦЭМ!$B$33:$B$776,D$47)+'СЕТ СН'!$G$9+СВЦЭМ!$D$10+'СЕТ СН'!$G$6-'СЕТ СН'!$G$19</f>
        <v>1284.0182712800001</v>
      </c>
      <c r="E75" s="36">
        <f>SUMIFS(СВЦЭМ!$C$33:$C$776,СВЦЭМ!$A$33:$A$776,$A75,СВЦЭМ!$B$33:$B$776,E$47)+'СЕТ СН'!$G$9+СВЦЭМ!$D$10+'СЕТ СН'!$G$6-'СЕТ СН'!$G$19</f>
        <v>1292.77796825</v>
      </c>
      <c r="F75" s="36">
        <f>SUMIFS(СВЦЭМ!$C$33:$C$776,СВЦЭМ!$A$33:$A$776,$A75,СВЦЭМ!$B$33:$B$776,F$47)+'СЕТ СН'!$G$9+СВЦЭМ!$D$10+'СЕТ СН'!$G$6-'СЕТ СН'!$G$19</f>
        <v>1287.4906622899998</v>
      </c>
      <c r="G75" s="36">
        <f>SUMIFS(СВЦЭМ!$C$33:$C$776,СВЦЭМ!$A$33:$A$776,$A75,СВЦЭМ!$B$33:$B$776,G$47)+'СЕТ СН'!$G$9+СВЦЭМ!$D$10+'СЕТ СН'!$G$6-'СЕТ СН'!$G$19</f>
        <v>1253.7678050099998</v>
      </c>
      <c r="H75" s="36">
        <f>SUMIFS(СВЦЭМ!$C$33:$C$776,СВЦЭМ!$A$33:$A$776,$A75,СВЦЭМ!$B$33:$B$776,H$47)+'СЕТ СН'!$G$9+СВЦЭМ!$D$10+'СЕТ СН'!$G$6-'СЕТ СН'!$G$19</f>
        <v>1227.7111896800002</v>
      </c>
      <c r="I75" s="36">
        <f>SUMIFS(СВЦЭМ!$C$33:$C$776,СВЦЭМ!$A$33:$A$776,$A75,СВЦЭМ!$B$33:$B$776,I$47)+'СЕТ СН'!$G$9+СВЦЭМ!$D$10+'СЕТ СН'!$G$6-'СЕТ СН'!$G$19</f>
        <v>1189.3393029700001</v>
      </c>
      <c r="J75" s="36">
        <f>SUMIFS(СВЦЭМ!$C$33:$C$776,СВЦЭМ!$A$33:$A$776,$A75,СВЦЭМ!$B$33:$B$776,J$47)+'СЕТ СН'!$G$9+СВЦЭМ!$D$10+'СЕТ СН'!$G$6-'СЕТ СН'!$G$19</f>
        <v>1135.8283034699998</v>
      </c>
      <c r="K75" s="36">
        <f>SUMIFS(СВЦЭМ!$C$33:$C$776,СВЦЭМ!$A$33:$A$776,$A75,СВЦЭМ!$B$33:$B$776,K$47)+'СЕТ СН'!$G$9+СВЦЭМ!$D$10+'СЕТ СН'!$G$6-'СЕТ СН'!$G$19</f>
        <v>1110.2903405900001</v>
      </c>
      <c r="L75" s="36">
        <f>SUMIFS(СВЦЭМ!$C$33:$C$776,СВЦЭМ!$A$33:$A$776,$A75,СВЦЭМ!$B$33:$B$776,L$47)+'СЕТ СН'!$G$9+СВЦЭМ!$D$10+'СЕТ СН'!$G$6-'СЕТ СН'!$G$19</f>
        <v>1150.48594093</v>
      </c>
      <c r="M75" s="36">
        <f>SUMIFS(СВЦЭМ!$C$33:$C$776,СВЦЭМ!$A$33:$A$776,$A75,СВЦЭМ!$B$33:$B$776,M$47)+'СЕТ СН'!$G$9+СВЦЭМ!$D$10+'СЕТ СН'!$G$6-'СЕТ СН'!$G$19</f>
        <v>1166.0798854200002</v>
      </c>
      <c r="N75" s="36">
        <f>SUMIFS(СВЦЭМ!$C$33:$C$776,СВЦЭМ!$A$33:$A$776,$A75,СВЦЭМ!$B$33:$B$776,N$47)+'СЕТ СН'!$G$9+СВЦЭМ!$D$10+'СЕТ СН'!$G$6-'СЕТ СН'!$G$19</f>
        <v>1199.9034269899998</v>
      </c>
      <c r="O75" s="36">
        <f>SUMIFS(СВЦЭМ!$C$33:$C$776,СВЦЭМ!$A$33:$A$776,$A75,СВЦЭМ!$B$33:$B$776,O$47)+'СЕТ СН'!$G$9+СВЦЭМ!$D$10+'СЕТ СН'!$G$6-'СЕТ СН'!$G$19</f>
        <v>1223.6707548200002</v>
      </c>
      <c r="P75" s="36">
        <f>SUMIFS(СВЦЭМ!$C$33:$C$776,СВЦЭМ!$A$33:$A$776,$A75,СВЦЭМ!$B$33:$B$776,P$47)+'СЕТ СН'!$G$9+СВЦЭМ!$D$10+'СЕТ СН'!$G$6-'СЕТ СН'!$G$19</f>
        <v>1226.2518994900001</v>
      </c>
      <c r="Q75" s="36">
        <f>SUMIFS(СВЦЭМ!$C$33:$C$776,СВЦЭМ!$A$33:$A$776,$A75,СВЦЭМ!$B$33:$B$776,Q$47)+'СЕТ СН'!$G$9+СВЦЭМ!$D$10+'СЕТ СН'!$G$6-'СЕТ СН'!$G$19</f>
        <v>1212.7727820199998</v>
      </c>
      <c r="R75" s="36">
        <f>SUMIFS(СВЦЭМ!$C$33:$C$776,СВЦЭМ!$A$33:$A$776,$A75,СВЦЭМ!$B$33:$B$776,R$47)+'СЕТ СН'!$G$9+СВЦЭМ!$D$10+'СЕТ СН'!$G$6-'СЕТ СН'!$G$19</f>
        <v>1179.8446028500002</v>
      </c>
      <c r="S75" s="36">
        <f>SUMIFS(СВЦЭМ!$C$33:$C$776,СВЦЭМ!$A$33:$A$776,$A75,СВЦЭМ!$B$33:$B$776,S$47)+'СЕТ СН'!$G$9+СВЦЭМ!$D$10+'СЕТ СН'!$G$6-'СЕТ СН'!$G$19</f>
        <v>1158.2223091999999</v>
      </c>
      <c r="T75" s="36">
        <f>SUMIFS(СВЦЭМ!$C$33:$C$776,СВЦЭМ!$A$33:$A$776,$A75,СВЦЭМ!$B$33:$B$776,T$47)+'СЕТ СН'!$G$9+СВЦЭМ!$D$10+'СЕТ СН'!$G$6-'СЕТ СН'!$G$19</f>
        <v>1140.48984881</v>
      </c>
      <c r="U75" s="36">
        <f>SUMIFS(СВЦЭМ!$C$33:$C$776,СВЦЭМ!$A$33:$A$776,$A75,СВЦЭМ!$B$33:$B$776,U$47)+'СЕТ СН'!$G$9+СВЦЭМ!$D$10+'СЕТ СН'!$G$6-'СЕТ СН'!$G$19</f>
        <v>1123.7320648699999</v>
      </c>
      <c r="V75" s="36">
        <f>SUMIFS(СВЦЭМ!$C$33:$C$776,СВЦЭМ!$A$33:$A$776,$A75,СВЦЭМ!$B$33:$B$776,V$47)+'СЕТ СН'!$G$9+СВЦЭМ!$D$10+'СЕТ СН'!$G$6-'СЕТ СН'!$G$19</f>
        <v>1118.1109479500001</v>
      </c>
      <c r="W75" s="36">
        <f>SUMIFS(СВЦЭМ!$C$33:$C$776,СВЦЭМ!$A$33:$A$776,$A75,СВЦЭМ!$B$33:$B$776,W$47)+'СЕТ СН'!$G$9+СВЦЭМ!$D$10+'СЕТ СН'!$G$6-'СЕТ СН'!$G$19</f>
        <v>1110.36673432</v>
      </c>
      <c r="X75" s="36">
        <f>SUMIFS(СВЦЭМ!$C$33:$C$776,СВЦЭМ!$A$33:$A$776,$A75,СВЦЭМ!$B$33:$B$776,X$47)+'СЕТ СН'!$G$9+СВЦЭМ!$D$10+'СЕТ СН'!$G$6-'СЕТ СН'!$G$19</f>
        <v>1162.9990483500001</v>
      </c>
      <c r="Y75" s="36">
        <f>SUMIFS(СВЦЭМ!$C$33:$C$776,СВЦЭМ!$A$33:$A$776,$A75,СВЦЭМ!$B$33:$B$776,Y$47)+'СЕТ СН'!$G$9+СВЦЭМ!$D$10+'СЕТ СН'!$G$6-'СЕТ СН'!$G$19</f>
        <v>1244.7101814799998</v>
      </c>
    </row>
    <row r="76" spans="1:27" ht="15.75" x14ac:dyDescent="0.2">
      <c r="A76" s="35">
        <f t="shared" si="1"/>
        <v>43553</v>
      </c>
      <c r="B76" s="36">
        <f>SUMIFS(СВЦЭМ!$C$33:$C$776,СВЦЭМ!$A$33:$A$776,$A76,СВЦЭМ!$B$33:$B$776,B$47)+'СЕТ СН'!$G$9+СВЦЭМ!$D$10+'СЕТ СН'!$G$6-'СЕТ СН'!$G$19</f>
        <v>1228.1774034199998</v>
      </c>
      <c r="C76" s="36">
        <f>SUMIFS(СВЦЭМ!$C$33:$C$776,СВЦЭМ!$A$33:$A$776,$A76,СВЦЭМ!$B$33:$B$776,C$47)+'СЕТ СН'!$G$9+СВЦЭМ!$D$10+'СЕТ СН'!$G$6-'СЕТ СН'!$G$19</f>
        <v>1274.1197102400001</v>
      </c>
      <c r="D76" s="36">
        <f>SUMIFS(СВЦЭМ!$C$33:$C$776,СВЦЭМ!$A$33:$A$776,$A76,СВЦЭМ!$B$33:$B$776,D$47)+'СЕТ СН'!$G$9+СВЦЭМ!$D$10+'СЕТ СН'!$G$6-'СЕТ СН'!$G$19</f>
        <v>1291.7396982999999</v>
      </c>
      <c r="E76" s="36">
        <f>SUMIFS(СВЦЭМ!$C$33:$C$776,СВЦЭМ!$A$33:$A$776,$A76,СВЦЭМ!$B$33:$B$776,E$47)+'СЕТ СН'!$G$9+СВЦЭМ!$D$10+'СЕТ СН'!$G$6-'СЕТ СН'!$G$19</f>
        <v>1298.7075686899998</v>
      </c>
      <c r="F76" s="36">
        <f>SUMIFS(СВЦЭМ!$C$33:$C$776,СВЦЭМ!$A$33:$A$776,$A76,СВЦЭМ!$B$33:$B$776,F$47)+'СЕТ СН'!$G$9+СВЦЭМ!$D$10+'СЕТ СН'!$G$6-'СЕТ СН'!$G$19</f>
        <v>1305.6254307700001</v>
      </c>
      <c r="G76" s="36">
        <f>SUMIFS(СВЦЭМ!$C$33:$C$776,СВЦЭМ!$A$33:$A$776,$A76,СВЦЭМ!$B$33:$B$776,G$47)+'СЕТ СН'!$G$9+СВЦЭМ!$D$10+'СЕТ СН'!$G$6-'СЕТ СН'!$G$19</f>
        <v>1283.7263070700001</v>
      </c>
      <c r="H76" s="36">
        <f>SUMIFS(СВЦЭМ!$C$33:$C$776,СВЦЭМ!$A$33:$A$776,$A76,СВЦЭМ!$B$33:$B$776,H$47)+'СЕТ СН'!$G$9+СВЦЭМ!$D$10+'СЕТ СН'!$G$6-'СЕТ СН'!$G$19</f>
        <v>1240.87821325</v>
      </c>
      <c r="I76" s="36">
        <f>SUMIFS(СВЦЭМ!$C$33:$C$776,СВЦЭМ!$A$33:$A$776,$A76,СВЦЭМ!$B$33:$B$776,I$47)+'СЕТ СН'!$G$9+СВЦЭМ!$D$10+'СЕТ СН'!$G$6-'СЕТ СН'!$G$19</f>
        <v>1201.63143154</v>
      </c>
      <c r="J76" s="36">
        <f>SUMIFS(СВЦЭМ!$C$33:$C$776,СВЦЭМ!$A$33:$A$776,$A76,СВЦЭМ!$B$33:$B$776,J$47)+'СЕТ СН'!$G$9+СВЦЭМ!$D$10+'СЕТ СН'!$G$6-'СЕТ СН'!$G$19</f>
        <v>1148.39291125</v>
      </c>
      <c r="K76" s="36">
        <f>SUMIFS(СВЦЭМ!$C$33:$C$776,СВЦЭМ!$A$33:$A$776,$A76,СВЦЭМ!$B$33:$B$776,K$47)+'СЕТ СН'!$G$9+СВЦЭМ!$D$10+'СЕТ СН'!$G$6-'СЕТ СН'!$G$19</f>
        <v>1108.52162333</v>
      </c>
      <c r="L76" s="36">
        <f>SUMIFS(СВЦЭМ!$C$33:$C$776,СВЦЭМ!$A$33:$A$776,$A76,СВЦЭМ!$B$33:$B$776,L$47)+'СЕТ СН'!$G$9+СВЦЭМ!$D$10+'СЕТ СН'!$G$6-'СЕТ СН'!$G$19</f>
        <v>1132.54158087</v>
      </c>
      <c r="M76" s="36">
        <f>SUMIFS(СВЦЭМ!$C$33:$C$776,СВЦЭМ!$A$33:$A$776,$A76,СВЦЭМ!$B$33:$B$776,M$47)+'СЕТ СН'!$G$9+СВЦЭМ!$D$10+'СЕТ СН'!$G$6-'СЕТ СН'!$G$19</f>
        <v>1152.73499042</v>
      </c>
      <c r="N76" s="36">
        <f>SUMIFS(СВЦЭМ!$C$33:$C$776,СВЦЭМ!$A$33:$A$776,$A76,СВЦЭМ!$B$33:$B$776,N$47)+'СЕТ СН'!$G$9+СВЦЭМ!$D$10+'СЕТ СН'!$G$6-'СЕТ СН'!$G$19</f>
        <v>1163.5429452200001</v>
      </c>
      <c r="O76" s="36">
        <f>SUMIFS(СВЦЭМ!$C$33:$C$776,СВЦЭМ!$A$33:$A$776,$A76,СВЦЭМ!$B$33:$B$776,O$47)+'СЕТ СН'!$G$9+СВЦЭМ!$D$10+'СЕТ СН'!$G$6-'СЕТ СН'!$G$19</f>
        <v>1177.8968073599999</v>
      </c>
      <c r="P76" s="36">
        <f>SUMIFS(СВЦЭМ!$C$33:$C$776,СВЦЭМ!$A$33:$A$776,$A76,СВЦЭМ!$B$33:$B$776,P$47)+'СЕТ СН'!$G$9+СВЦЭМ!$D$10+'СЕТ СН'!$G$6-'СЕТ СН'!$G$19</f>
        <v>1187.1604028199999</v>
      </c>
      <c r="Q76" s="36">
        <f>SUMIFS(СВЦЭМ!$C$33:$C$776,СВЦЭМ!$A$33:$A$776,$A76,СВЦЭМ!$B$33:$B$776,Q$47)+'СЕТ СН'!$G$9+СВЦЭМ!$D$10+'СЕТ СН'!$G$6-'СЕТ СН'!$G$19</f>
        <v>1190.9388525899999</v>
      </c>
      <c r="R76" s="36">
        <f>SUMIFS(СВЦЭМ!$C$33:$C$776,СВЦЭМ!$A$33:$A$776,$A76,СВЦЭМ!$B$33:$B$776,R$47)+'СЕТ СН'!$G$9+СВЦЭМ!$D$10+'СЕТ СН'!$G$6-'СЕТ СН'!$G$19</f>
        <v>1160.4460168300002</v>
      </c>
      <c r="S76" s="36">
        <f>SUMIFS(СВЦЭМ!$C$33:$C$776,СВЦЭМ!$A$33:$A$776,$A76,СВЦЭМ!$B$33:$B$776,S$47)+'СЕТ СН'!$G$9+СВЦЭМ!$D$10+'СЕТ СН'!$G$6-'СЕТ СН'!$G$19</f>
        <v>1127.67042932</v>
      </c>
      <c r="T76" s="36">
        <f>SUMIFS(СВЦЭМ!$C$33:$C$776,СВЦЭМ!$A$33:$A$776,$A76,СВЦЭМ!$B$33:$B$776,T$47)+'СЕТ СН'!$G$9+СВЦЭМ!$D$10+'СЕТ СН'!$G$6-'СЕТ СН'!$G$19</f>
        <v>1123.9566794299999</v>
      </c>
      <c r="U76" s="36">
        <f>SUMIFS(СВЦЭМ!$C$33:$C$776,СВЦЭМ!$A$33:$A$776,$A76,СВЦЭМ!$B$33:$B$776,U$47)+'СЕТ СН'!$G$9+СВЦЭМ!$D$10+'СЕТ СН'!$G$6-'СЕТ СН'!$G$19</f>
        <v>1093.24356582</v>
      </c>
      <c r="V76" s="36">
        <f>SUMIFS(СВЦЭМ!$C$33:$C$776,СВЦЭМ!$A$33:$A$776,$A76,СВЦЭМ!$B$33:$B$776,V$47)+'СЕТ СН'!$G$9+СВЦЭМ!$D$10+'СЕТ СН'!$G$6-'СЕТ СН'!$G$19</f>
        <v>1084.6057261999999</v>
      </c>
      <c r="W76" s="36">
        <f>SUMIFS(СВЦЭМ!$C$33:$C$776,СВЦЭМ!$A$33:$A$776,$A76,СВЦЭМ!$B$33:$B$776,W$47)+'СЕТ СН'!$G$9+СВЦЭМ!$D$10+'СЕТ СН'!$G$6-'СЕТ СН'!$G$19</f>
        <v>1066.3844663</v>
      </c>
      <c r="X76" s="36">
        <f>SUMIFS(СВЦЭМ!$C$33:$C$776,СВЦЭМ!$A$33:$A$776,$A76,СВЦЭМ!$B$33:$B$776,X$47)+'СЕТ СН'!$G$9+СВЦЭМ!$D$10+'СЕТ СН'!$G$6-'СЕТ СН'!$G$19</f>
        <v>1115.8578179199999</v>
      </c>
      <c r="Y76" s="36">
        <f>SUMIFS(СВЦЭМ!$C$33:$C$776,СВЦЭМ!$A$33:$A$776,$A76,СВЦЭМ!$B$33:$B$776,Y$47)+'СЕТ СН'!$G$9+СВЦЭМ!$D$10+'СЕТ СН'!$G$6-'СЕТ СН'!$G$19</f>
        <v>1188.14938183</v>
      </c>
    </row>
    <row r="77" spans="1:27" ht="15.75" x14ac:dyDescent="0.2">
      <c r="A77" s="35">
        <f t="shared" si="1"/>
        <v>43554</v>
      </c>
      <c r="B77" s="36">
        <f>SUMIFS(СВЦЭМ!$C$33:$C$776,СВЦЭМ!$A$33:$A$776,$A77,СВЦЭМ!$B$33:$B$776,B$47)+'СЕТ СН'!$G$9+СВЦЭМ!$D$10+'СЕТ СН'!$G$6-'СЕТ СН'!$G$19</f>
        <v>1203.7515406299999</v>
      </c>
      <c r="C77" s="36">
        <f>SUMIFS(СВЦЭМ!$C$33:$C$776,СВЦЭМ!$A$33:$A$776,$A77,СВЦЭМ!$B$33:$B$776,C$47)+'СЕТ СН'!$G$9+СВЦЭМ!$D$10+'СЕТ СН'!$G$6-'СЕТ СН'!$G$19</f>
        <v>1228.2980703200001</v>
      </c>
      <c r="D77" s="36">
        <f>SUMIFS(СВЦЭМ!$C$33:$C$776,СВЦЭМ!$A$33:$A$776,$A77,СВЦЭМ!$B$33:$B$776,D$47)+'СЕТ СН'!$G$9+СВЦЭМ!$D$10+'СЕТ СН'!$G$6-'СЕТ СН'!$G$19</f>
        <v>1257.13302217</v>
      </c>
      <c r="E77" s="36">
        <f>SUMIFS(СВЦЭМ!$C$33:$C$776,СВЦЭМ!$A$33:$A$776,$A77,СВЦЭМ!$B$33:$B$776,E$47)+'СЕТ СН'!$G$9+СВЦЭМ!$D$10+'СЕТ СН'!$G$6-'СЕТ СН'!$G$19</f>
        <v>1257.4477221299999</v>
      </c>
      <c r="F77" s="36">
        <f>SUMIFS(СВЦЭМ!$C$33:$C$776,СВЦЭМ!$A$33:$A$776,$A77,СВЦЭМ!$B$33:$B$776,F$47)+'СЕТ СН'!$G$9+СВЦЭМ!$D$10+'СЕТ СН'!$G$6-'СЕТ СН'!$G$19</f>
        <v>1265.9982492999998</v>
      </c>
      <c r="G77" s="36">
        <f>SUMIFS(СВЦЭМ!$C$33:$C$776,СВЦЭМ!$A$33:$A$776,$A77,СВЦЭМ!$B$33:$B$776,G$47)+'СЕТ СН'!$G$9+СВЦЭМ!$D$10+'СЕТ СН'!$G$6-'СЕТ СН'!$G$19</f>
        <v>1253.7700147800001</v>
      </c>
      <c r="H77" s="36">
        <f>SUMIFS(СВЦЭМ!$C$33:$C$776,СВЦЭМ!$A$33:$A$776,$A77,СВЦЭМ!$B$33:$B$776,H$47)+'СЕТ СН'!$G$9+СВЦЭМ!$D$10+'СЕТ СН'!$G$6-'СЕТ СН'!$G$19</f>
        <v>1238.4635634800002</v>
      </c>
      <c r="I77" s="36">
        <f>SUMIFS(СВЦЭМ!$C$33:$C$776,СВЦЭМ!$A$33:$A$776,$A77,СВЦЭМ!$B$33:$B$776,I$47)+'СЕТ СН'!$G$9+СВЦЭМ!$D$10+'СЕТ СН'!$G$6-'СЕТ СН'!$G$19</f>
        <v>1190.9595691700001</v>
      </c>
      <c r="J77" s="36">
        <f>SUMIFS(СВЦЭМ!$C$33:$C$776,СВЦЭМ!$A$33:$A$776,$A77,СВЦЭМ!$B$33:$B$776,J$47)+'СЕТ СН'!$G$9+СВЦЭМ!$D$10+'СЕТ СН'!$G$6-'СЕТ СН'!$G$19</f>
        <v>1113.2596492799998</v>
      </c>
      <c r="K77" s="36">
        <f>SUMIFS(СВЦЭМ!$C$33:$C$776,СВЦЭМ!$A$33:$A$776,$A77,СВЦЭМ!$B$33:$B$776,K$47)+'СЕТ СН'!$G$9+СВЦЭМ!$D$10+'СЕТ СН'!$G$6-'СЕТ СН'!$G$19</f>
        <v>1072.8884617799999</v>
      </c>
      <c r="L77" s="36">
        <f>SUMIFS(СВЦЭМ!$C$33:$C$776,СВЦЭМ!$A$33:$A$776,$A77,СВЦЭМ!$B$33:$B$776,L$47)+'СЕТ СН'!$G$9+СВЦЭМ!$D$10+'СЕТ СН'!$G$6-'СЕТ СН'!$G$19</f>
        <v>1054.1803525599998</v>
      </c>
      <c r="M77" s="36">
        <f>SUMIFS(СВЦЭМ!$C$33:$C$776,СВЦЭМ!$A$33:$A$776,$A77,СВЦЭМ!$B$33:$B$776,M$47)+'СЕТ СН'!$G$9+СВЦЭМ!$D$10+'СЕТ СН'!$G$6-'СЕТ СН'!$G$19</f>
        <v>1073.9317583699999</v>
      </c>
      <c r="N77" s="36">
        <f>SUMIFS(СВЦЭМ!$C$33:$C$776,СВЦЭМ!$A$33:$A$776,$A77,СВЦЭМ!$B$33:$B$776,N$47)+'СЕТ СН'!$G$9+СВЦЭМ!$D$10+'СЕТ СН'!$G$6-'СЕТ СН'!$G$19</f>
        <v>1120.50651264</v>
      </c>
      <c r="O77" s="36">
        <f>SUMIFS(СВЦЭМ!$C$33:$C$776,СВЦЭМ!$A$33:$A$776,$A77,СВЦЭМ!$B$33:$B$776,O$47)+'СЕТ СН'!$G$9+СВЦЭМ!$D$10+'СЕТ СН'!$G$6-'СЕТ СН'!$G$19</f>
        <v>1149.3308603999999</v>
      </c>
      <c r="P77" s="36">
        <f>SUMIFS(СВЦЭМ!$C$33:$C$776,СВЦЭМ!$A$33:$A$776,$A77,СВЦЭМ!$B$33:$B$776,P$47)+'СЕТ СН'!$G$9+СВЦЭМ!$D$10+'СЕТ СН'!$G$6-'СЕТ СН'!$G$19</f>
        <v>1148.0710998499999</v>
      </c>
      <c r="Q77" s="36">
        <f>SUMIFS(СВЦЭМ!$C$33:$C$776,СВЦЭМ!$A$33:$A$776,$A77,СВЦЭМ!$B$33:$B$776,Q$47)+'СЕТ СН'!$G$9+СВЦЭМ!$D$10+'СЕТ СН'!$G$6-'СЕТ СН'!$G$19</f>
        <v>1138.650024</v>
      </c>
      <c r="R77" s="36">
        <f>SUMIFS(СВЦЭМ!$C$33:$C$776,СВЦЭМ!$A$33:$A$776,$A77,СВЦЭМ!$B$33:$B$776,R$47)+'СЕТ СН'!$G$9+СВЦЭМ!$D$10+'СЕТ СН'!$G$6-'СЕТ СН'!$G$19</f>
        <v>1112.63395984</v>
      </c>
      <c r="S77" s="36">
        <f>SUMIFS(СВЦЭМ!$C$33:$C$776,СВЦЭМ!$A$33:$A$776,$A77,СВЦЭМ!$B$33:$B$776,S$47)+'СЕТ СН'!$G$9+СВЦЭМ!$D$10+'СЕТ СН'!$G$6-'СЕТ СН'!$G$19</f>
        <v>1062.6111331</v>
      </c>
      <c r="T77" s="36">
        <f>SUMIFS(СВЦЭМ!$C$33:$C$776,СВЦЭМ!$A$33:$A$776,$A77,СВЦЭМ!$B$33:$B$776,T$47)+'СЕТ СН'!$G$9+СВЦЭМ!$D$10+'СЕТ СН'!$G$6-'СЕТ СН'!$G$19</f>
        <v>1076.95080493</v>
      </c>
      <c r="U77" s="36">
        <f>SUMIFS(СВЦЭМ!$C$33:$C$776,СВЦЭМ!$A$33:$A$776,$A77,СВЦЭМ!$B$33:$B$776,U$47)+'СЕТ СН'!$G$9+СВЦЭМ!$D$10+'СЕТ СН'!$G$6-'СЕТ СН'!$G$19</f>
        <v>1050.45812828</v>
      </c>
      <c r="V77" s="36">
        <f>SUMIFS(СВЦЭМ!$C$33:$C$776,СВЦЭМ!$A$33:$A$776,$A77,СВЦЭМ!$B$33:$B$776,V$47)+'СЕТ СН'!$G$9+СВЦЭМ!$D$10+'СЕТ СН'!$G$6-'СЕТ СН'!$G$19</f>
        <v>1031.0625195100001</v>
      </c>
      <c r="W77" s="36">
        <f>SUMIFS(СВЦЭМ!$C$33:$C$776,СВЦЭМ!$A$33:$A$776,$A77,СВЦЭМ!$B$33:$B$776,W$47)+'СЕТ СН'!$G$9+СВЦЭМ!$D$10+'СЕТ СН'!$G$6-'СЕТ СН'!$G$19</f>
        <v>1043.1667727199999</v>
      </c>
      <c r="X77" s="36">
        <f>SUMIFS(СВЦЭМ!$C$33:$C$776,СВЦЭМ!$A$33:$A$776,$A77,СВЦЭМ!$B$33:$B$776,X$47)+'СЕТ СН'!$G$9+СВЦЭМ!$D$10+'СЕТ СН'!$G$6-'СЕТ СН'!$G$19</f>
        <v>1091.9897068800001</v>
      </c>
      <c r="Y77" s="36">
        <f>SUMIFS(СВЦЭМ!$C$33:$C$776,СВЦЭМ!$A$33:$A$776,$A77,СВЦЭМ!$B$33:$B$776,Y$47)+'СЕТ СН'!$G$9+СВЦЭМ!$D$10+'СЕТ СН'!$G$6-'СЕТ СН'!$G$19</f>
        <v>1170.83388573</v>
      </c>
      <c r="AA77" s="37"/>
    </row>
    <row r="78" spans="1:27" ht="15.75" x14ac:dyDescent="0.2">
      <c r="A78" s="35">
        <f t="shared" si="1"/>
        <v>43555</v>
      </c>
      <c r="B78" s="36">
        <f>SUMIFS(СВЦЭМ!$C$33:$C$776,СВЦЭМ!$A$33:$A$776,$A78,СВЦЭМ!$B$33:$B$776,B$47)+'СЕТ СН'!$G$9+СВЦЭМ!$D$10+'СЕТ СН'!$G$6-'СЕТ СН'!$G$19</f>
        <v>1204.4164706699999</v>
      </c>
      <c r="C78" s="36">
        <f>SUMIFS(СВЦЭМ!$C$33:$C$776,СВЦЭМ!$A$33:$A$776,$A78,СВЦЭМ!$B$33:$B$776,C$47)+'СЕТ СН'!$G$9+СВЦЭМ!$D$10+'СЕТ СН'!$G$6-'СЕТ СН'!$G$19</f>
        <v>1230.28300257</v>
      </c>
      <c r="D78" s="36">
        <f>SUMIFS(СВЦЭМ!$C$33:$C$776,СВЦЭМ!$A$33:$A$776,$A78,СВЦЭМ!$B$33:$B$776,D$47)+'СЕТ СН'!$G$9+СВЦЭМ!$D$10+'СЕТ СН'!$G$6-'СЕТ СН'!$G$19</f>
        <v>1253.6627745199999</v>
      </c>
      <c r="E78" s="36">
        <f>SUMIFS(СВЦЭМ!$C$33:$C$776,СВЦЭМ!$A$33:$A$776,$A78,СВЦЭМ!$B$33:$B$776,E$47)+'СЕТ СН'!$G$9+СВЦЭМ!$D$10+'СЕТ СН'!$G$6-'СЕТ СН'!$G$19</f>
        <v>1266.3355683599998</v>
      </c>
      <c r="F78" s="36">
        <f>SUMIFS(СВЦЭМ!$C$33:$C$776,СВЦЭМ!$A$33:$A$776,$A78,СВЦЭМ!$B$33:$B$776,F$47)+'СЕТ СН'!$G$9+СВЦЭМ!$D$10+'СЕТ СН'!$G$6-'СЕТ СН'!$G$19</f>
        <v>1265.9381359399999</v>
      </c>
      <c r="G78" s="36">
        <f>SUMIFS(СВЦЭМ!$C$33:$C$776,СВЦЭМ!$A$33:$A$776,$A78,СВЦЭМ!$B$33:$B$776,G$47)+'СЕТ СН'!$G$9+СВЦЭМ!$D$10+'СЕТ СН'!$G$6-'СЕТ СН'!$G$19</f>
        <v>1260.4244022399998</v>
      </c>
      <c r="H78" s="36">
        <f>SUMIFS(СВЦЭМ!$C$33:$C$776,СВЦЭМ!$A$33:$A$776,$A78,СВЦЭМ!$B$33:$B$776,H$47)+'СЕТ СН'!$G$9+СВЦЭМ!$D$10+'СЕТ СН'!$G$6-'СЕТ СН'!$G$19</f>
        <v>1219.8809921399998</v>
      </c>
      <c r="I78" s="36">
        <f>SUMIFS(СВЦЭМ!$C$33:$C$776,СВЦЭМ!$A$33:$A$776,$A78,СВЦЭМ!$B$33:$B$776,I$47)+'СЕТ СН'!$G$9+СВЦЭМ!$D$10+'СЕТ СН'!$G$6-'СЕТ СН'!$G$19</f>
        <v>1177.9852956</v>
      </c>
      <c r="J78" s="36">
        <f>SUMIFS(СВЦЭМ!$C$33:$C$776,СВЦЭМ!$A$33:$A$776,$A78,СВЦЭМ!$B$33:$B$776,J$47)+'СЕТ СН'!$G$9+СВЦЭМ!$D$10+'СЕТ СН'!$G$6-'СЕТ СН'!$G$19</f>
        <v>1108.1532253299999</v>
      </c>
      <c r="K78" s="36">
        <f>SUMIFS(СВЦЭМ!$C$33:$C$776,СВЦЭМ!$A$33:$A$776,$A78,СВЦЭМ!$B$33:$B$776,K$47)+'СЕТ СН'!$G$9+СВЦЭМ!$D$10+'СЕТ СН'!$G$6-'СЕТ СН'!$G$19</f>
        <v>1065.0423578599998</v>
      </c>
      <c r="L78" s="36">
        <f>SUMIFS(СВЦЭМ!$C$33:$C$776,СВЦЭМ!$A$33:$A$776,$A78,СВЦЭМ!$B$33:$B$776,L$47)+'СЕТ СН'!$G$9+СВЦЭМ!$D$10+'СЕТ СН'!$G$6-'СЕТ СН'!$G$19</f>
        <v>1062.1078681199999</v>
      </c>
      <c r="M78" s="36">
        <f>SUMIFS(СВЦЭМ!$C$33:$C$776,СВЦЭМ!$A$33:$A$776,$A78,СВЦЭМ!$B$33:$B$776,M$47)+'СЕТ СН'!$G$9+СВЦЭМ!$D$10+'СЕТ СН'!$G$6-'СЕТ СН'!$G$19</f>
        <v>1094.07287477</v>
      </c>
      <c r="N78" s="36">
        <f>SUMIFS(СВЦЭМ!$C$33:$C$776,СВЦЭМ!$A$33:$A$776,$A78,СВЦЭМ!$B$33:$B$776,N$47)+'СЕТ СН'!$G$9+СВЦЭМ!$D$10+'СЕТ СН'!$G$6-'СЕТ СН'!$G$19</f>
        <v>1147.7994019499999</v>
      </c>
      <c r="O78" s="36">
        <f>SUMIFS(СВЦЭМ!$C$33:$C$776,СВЦЭМ!$A$33:$A$776,$A78,СВЦЭМ!$B$33:$B$776,O$47)+'СЕТ СН'!$G$9+СВЦЭМ!$D$10+'СЕТ СН'!$G$6-'СЕТ СН'!$G$19</f>
        <v>1159.35929756</v>
      </c>
      <c r="P78" s="36">
        <f>SUMIFS(СВЦЭМ!$C$33:$C$776,СВЦЭМ!$A$33:$A$776,$A78,СВЦЭМ!$B$33:$B$776,P$47)+'СЕТ СН'!$G$9+СВЦЭМ!$D$10+'СЕТ СН'!$G$6-'СЕТ СН'!$G$19</f>
        <v>1171.8883769100003</v>
      </c>
      <c r="Q78" s="36">
        <f>SUMIFS(СВЦЭМ!$C$33:$C$776,СВЦЭМ!$A$33:$A$776,$A78,СВЦЭМ!$B$33:$B$776,Q$47)+'СЕТ СН'!$G$9+СВЦЭМ!$D$10+'СЕТ СН'!$G$6-'СЕТ СН'!$G$19</f>
        <v>1162.2742405200001</v>
      </c>
      <c r="R78" s="36">
        <f>SUMIFS(СВЦЭМ!$C$33:$C$776,СВЦЭМ!$A$33:$A$776,$A78,СВЦЭМ!$B$33:$B$776,R$47)+'СЕТ СН'!$G$9+СВЦЭМ!$D$10+'СЕТ СН'!$G$6-'СЕТ СН'!$G$19</f>
        <v>1127.1288224300001</v>
      </c>
      <c r="S78" s="36">
        <f>SUMIFS(СВЦЭМ!$C$33:$C$776,СВЦЭМ!$A$33:$A$776,$A78,СВЦЭМ!$B$33:$B$776,S$47)+'СЕТ СН'!$G$9+СВЦЭМ!$D$10+'СЕТ СН'!$G$6-'СЕТ СН'!$G$19</f>
        <v>1087.0037682299999</v>
      </c>
      <c r="T78" s="36">
        <f>SUMIFS(СВЦЭМ!$C$33:$C$776,СВЦЭМ!$A$33:$A$776,$A78,СВЦЭМ!$B$33:$B$776,T$47)+'СЕТ СН'!$G$9+СВЦЭМ!$D$10+'СЕТ СН'!$G$6-'СЕТ СН'!$G$19</f>
        <v>1054.78829892</v>
      </c>
      <c r="U78" s="36">
        <f>SUMIFS(СВЦЭМ!$C$33:$C$776,СВЦЭМ!$A$33:$A$776,$A78,СВЦЭМ!$B$33:$B$776,U$47)+'СЕТ СН'!$G$9+СВЦЭМ!$D$10+'СЕТ СН'!$G$6-'СЕТ СН'!$G$19</f>
        <v>1042.3760750000001</v>
      </c>
      <c r="V78" s="36">
        <f>SUMIFS(СВЦЭМ!$C$33:$C$776,СВЦЭМ!$A$33:$A$776,$A78,СВЦЭМ!$B$33:$B$776,V$47)+'СЕТ СН'!$G$9+СВЦЭМ!$D$10+'СЕТ СН'!$G$6-'СЕТ СН'!$G$19</f>
        <v>1025.3112481399999</v>
      </c>
      <c r="W78" s="36">
        <f>SUMIFS(СВЦЭМ!$C$33:$C$776,СВЦЭМ!$A$33:$A$776,$A78,СВЦЭМ!$B$33:$B$776,W$47)+'СЕТ СН'!$G$9+СВЦЭМ!$D$10+'СЕТ СН'!$G$6-'СЕТ СН'!$G$19</f>
        <v>1031.27180544</v>
      </c>
      <c r="X78" s="36">
        <f>SUMIFS(СВЦЭМ!$C$33:$C$776,СВЦЭМ!$A$33:$A$776,$A78,СВЦЭМ!$B$33:$B$776,X$47)+'СЕТ СН'!$G$9+СВЦЭМ!$D$10+'СЕТ СН'!$G$6-'СЕТ СН'!$G$19</f>
        <v>1079.29913799</v>
      </c>
      <c r="Y78" s="36">
        <f>SUMIFS(СВЦЭМ!$C$33:$C$776,СВЦЭМ!$A$33:$A$776,$A78,СВЦЭМ!$B$33:$B$776,Y$47)+'СЕТ СН'!$G$9+СВЦЭМ!$D$10+'СЕТ СН'!$G$6-'СЕТ СН'!$G$19</f>
        <v>1146.1156258799999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01.03.2019</v>
      </c>
      <c r="B84" s="36">
        <f>SUMIFS(СВЦЭМ!$C$33:$C$776,СВЦЭМ!$A$33:$A$776,$A84,СВЦЭМ!$B$33:$B$776,B$83)+'СЕТ СН'!$H$9+СВЦЭМ!$D$10+'СЕТ СН'!$H$6-'СЕТ СН'!$H$19</f>
        <v>1307.3760628</v>
      </c>
      <c r="C84" s="36">
        <f>SUMIFS(СВЦЭМ!$C$33:$C$776,СВЦЭМ!$A$33:$A$776,$A84,СВЦЭМ!$B$33:$B$776,C$83)+'СЕТ СН'!$H$9+СВЦЭМ!$D$10+'СЕТ СН'!$H$6-'СЕТ СН'!$H$19</f>
        <v>1338.1774254300001</v>
      </c>
      <c r="D84" s="36">
        <f>SUMIFS(СВЦЭМ!$C$33:$C$776,СВЦЭМ!$A$33:$A$776,$A84,СВЦЭМ!$B$33:$B$776,D$83)+'СЕТ СН'!$H$9+СВЦЭМ!$D$10+'СЕТ СН'!$H$6-'СЕТ СН'!$H$19</f>
        <v>1358.91693824</v>
      </c>
      <c r="E84" s="36">
        <f>SUMIFS(СВЦЭМ!$C$33:$C$776,СВЦЭМ!$A$33:$A$776,$A84,СВЦЭМ!$B$33:$B$776,E$83)+'СЕТ СН'!$H$9+СВЦЭМ!$D$10+'СЕТ СН'!$H$6-'СЕТ СН'!$H$19</f>
        <v>1408.3623463600002</v>
      </c>
      <c r="F84" s="36">
        <f>SUMIFS(СВЦЭМ!$C$33:$C$776,СВЦЭМ!$A$33:$A$776,$A84,СВЦЭМ!$B$33:$B$776,F$83)+'СЕТ СН'!$H$9+СВЦЭМ!$D$10+'СЕТ СН'!$H$6-'СЕТ СН'!$H$19</f>
        <v>1400.90201325</v>
      </c>
      <c r="G84" s="36">
        <f>SUMIFS(СВЦЭМ!$C$33:$C$776,СВЦЭМ!$A$33:$A$776,$A84,СВЦЭМ!$B$33:$B$776,G$83)+'СЕТ СН'!$H$9+СВЦЭМ!$D$10+'СЕТ СН'!$H$6-'СЕТ СН'!$H$19</f>
        <v>1343.0234004200001</v>
      </c>
      <c r="H84" s="36">
        <f>SUMIFS(СВЦЭМ!$C$33:$C$776,СВЦЭМ!$A$33:$A$776,$A84,СВЦЭМ!$B$33:$B$776,H$83)+'СЕТ СН'!$H$9+СВЦЭМ!$D$10+'СЕТ СН'!$H$6-'СЕТ СН'!$H$19</f>
        <v>1281.4058138</v>
      </c>
      <c r="I84" s="36">
        <f>SUMIFS(СВЦЭМ!$C$33:$C$776,СВЦЭМ!$A$33:$A$776,$A84,СВЦЭМ!$B$33:$B$776,I$83)+'СЕТ СН'!$H$9+СВЦЭМ!$D$10+'СЕТ СН'!$H$6-'СЕТ СН'!$H$19</f>
        <v>1230.32437566</v>
      </c>
      <c r="J84" s="36">
        <f>SUMIFS(СВЦЭМ!$C$33:$C$776,СВЦЭМ!$A$33:$A$776,$A84,СВЦЭМ!$B$33:$B$776,J$83)+'СЕТ СН'!$H$9+СВЦЭМ!$D$10+'СЕТ СН'!$H$6-'СЕТ СН'!$H$19</f>
        <v>1201.39478035</v>
      </c>
      <c r="K84" s="36">
        <f>SUMIFS(СВЦЭМ!$C$33:$C$776,СВЦЭМ!$A$33:$A$776,$A84,СВЦЭМ!$B$33:$B$776,K$83)+'СЕТ СН'!$H$9+СВЦЭМ!$D$10+'СЕТ СН'!$H$6-'СЕТ СН'!$H$19</f>
        <v>1183.220139</v>
      </c>
      <c r="L84" s="36">
        <f>SUMIFS(СВЦЭМ!$C$33:$C$776,СВЦЭМ!$A$33:$A$776,$A84,СВЦЭМ!$B$33:$B$776,L$83)+'СЕТ СН'!$H$9+СВЦЭМ!$D$10+'СЕТ СН'!$H$6-'СЕТ СН'!$H$19</f>
        <v>1197.65296975</v>
      </c>
      <c r="M84" s="36">
        <f>SUMIFS(СВЦЭМ!$C$33:$C$776,СВЦЭМ!$A$33:$A$776,$A84,СВЦЭМ!$B$33:$B$776,M$83)+'СЕТ СН'!$H$9+СВЦЭМ!$D$10+'СЕТ СН'!$H$6-'СЕТ СН'!$H$19</f>
        <v>1217.1415493</v>
      </c>
      <c r="N84" s="36">
        <f>SUMIFS(СВЦЭМ!$C$33:$C$776,СВЦЭМ!$A$33:$A$776,$A84,СВЦЭМ!$B$33:$B$776,N$83)+'СЕТ СН'!$H$9+СВЦЭМ!$D$10+'СЕТ СН'!$H$6-'СЕТ СН'!$H$19</f>
        <v>1272.3442887200001</v>
      </c>
      <c r="O84" s="36">
        <f>SUMIFS(СВЦЭМ!$C$33:$C$776,СВЦЭМ!$A$33:$A$776,$A84,СВЦЭМ!$B$33:$B$776,O$83)+'СЕТ СН'!$H$9+СВЦЭМ!$D$10+'СЕТ СН'!$H$6-'СЕТ СН'!$H$19</f>
        <v>1290.9691609000001</v>
      </c>
      <c r="P84" s="36">
        <f>SUMIFS(СВЦЭМ!$C$33:$C$776,СВЦЭМ!$A$33:$A$776,$A84,СВЦЭМ!$B$33:$B$776,P$83)+'СЕТ СН'!$H$9+СВЦЭМ!$D$10+'СЕТ СН'!$H$6-'СЕТ СН'!$H$19</f>
        <v>1272.63347312</v>
      </c>
      <c r="Q84" s="36">
        <f>SUMIFS(СВЦЭМ!$C$33:$C$776,СВЦЭМ!$A$33:$A$776,$A84,СВЦЭМ!$B$33:$B$776,Q$83)+'СЕТ СН'!$H$9+СВЦЭМ!$D$10+'СЕТ СН'!$H$6-'СЕТ СН'!$H$19</f>
        <v>1278.55351492</v>
      </c>
      <c r="R84" s="36">
        <f>SUMIFS(СВЦЭМ!$C$33:$C$776,СВЦЭМ!$A$33:$A$776,$A84,СВЦЭМ!$B$33:$B$776,R$83)+'СЕТ СН'!$H$9+СВЦЭМ!$D$10+'СЕТ СН'!$H$6-'СЕТ СН'!$H$19</f>
        <v>1221.5299384</v>
      </c>
      <c r="S84" s="36">
        <f>SUMIFS(СВЦЭМ!$C$33:$C$776,СВЦЭМ!$A$33:$A$776,$A84,СВЦЭМ!$B$33:$B$776,S$83)+'СЕТ СН'!$H$9+СВЦЭМ!$D$10+'СЕТ СН'!$H$6-'СЕТ СН'!$H$19</f>
        <v>1192.1282873600001</v>
      </c>
      <c r="T84" s="36">
        <f>SUMIFS(СВЦЭМ!$C$33:$C$776,СВЦЭМ!$A$33:$A$776,$A84,СВЦЭМ!$B$33:$B$776,T$83)+'СЕТ СН'!$H$9+СВЦЭМ!$D$10+'СЕТ СН'!$H$6-'СЕТ СН'!$H$19</f>
        <v>1174.25759126</v>
      </c>
      <c r="U84" s="36">
        <f>SUMIFS(СВЦЭМ!$C$33:$C$776,СВЦЭМ!$A$33:$A$776,$A84,СВЦЭМ!$B$33:$B$776,U$83)+'СЕТ СН'!$H$9+СВЦЭМ!$D$10+'СЕТ СН'!$H$6-'СЕТ СН'!$H$19</f>
        <v>1151.68239434</v>
      </c>
      <c r="V84" s="36">
        <f>SUMIFS(СВЦЭМ!$C$33:$C$776,СВЦЭМ!$A$33:$A$776,$A84,СВЦЭМ!$B$33:$B$776,V$83)+'СЕТ СН'!$H$9+СВЦЭМ!$D$10+'СЕТ СН'!$H$6-'СЕТ СН'!$H$19</f>
        <v>1153.66321668</v>
      </c>
      <c r="W84" s="36">
        <f>SUMIFS(СВЦЭМ!$C$33:$C$776,СВЦЭМ!$A$33:$A$776,$A84,СВЦЭМ!$B$33:$B$776,W$83)+'СЕТ СН'!$H$9+СВЦЭМ!$D$10+'СЕТ СН'!$H$6-'СЕТ СН'!$H$19</f>
        <v>1165.0100213600001</v>
      </c>
      <c r="X84" s="36">
        <f>SUMIFS(СВЦЭМ!$C$33:$C$776,СВЦЭМ!$A$33:$A$776,$A84,СВЦЭМ!$B$33:$B$776,X$83)+'СЕТ СН'!$H$9+СВЦЭМ!$D$10+'СЕТ СН'!$H$6-'СЕТ СН'!$H$19</f>
        <v>1218.9715345500001</v>
      </c>
      <c r="Y84" s="36">
        <f>SUMIFS(СВЦЭМ!$C$33:$C$776,СВЦЭМ!$A$33:$A$776,$A84,СВЦЭМ!$B$33:$B$776,Y$83)+'СЕТ СН'!$H$9+СВЦЭМ!$D$10+'СЕТ СН'!$H$6-'СЕТ СН'!$H$19</f>
        <v>1275.0387753800001</v>
      </c>
    </row>
    <row r="85" spans="1:25" ht="15.75" x14ac:dyDescent="0.2">
      <c r="A85" s="35">
        <f>A84+1</f>
        <v>43526</v>
      </c>
      <c r="B85" s="36">
        <f>SUMIFS(СВЦЭМ!$C$33:$C$776,СВЦЭМ!$A$33:$A$776,$A85,СВЦЭМ!$B$33:$B$776,B$83)+'СЕТ СН'!$H$9+СВЦЭМ!$D$10+'СЕТ СН'!$H$6-'СЕТ СН'!$H$19</f>
        <v>1311.18026179</v>
      </c>
      <c r="C85" s="36">
        <f>SUMIFS(СВЦЭМ!$C$33:$C$776,СВЦЭМ!$A$33:$A$776,$A85,СВЦЭМ!$B$33:$B$776,C$83)+'СЕТ СН'!$H$9+СВЦЭМ!$D$10+'СЕТ СН'!$H$6-'СЕТ СН'!$H$19</f>
        <v>1338.2117689700001</v>
      </c>
      <c r="D85" s="36">
        <f>SUMIFS(СВЦЭМ!$C$33:$C$776,СВЦЭМ!$A$33:$A$776,$A85,СВЦЭМ!$B$33:$B$776,D$83)+'СЕТ СН'!$H$9+СВЦЭМ!$D$10+'СЕТ СН'!$H$6-'СЕТ СН'!$H$19</f>
        <v>1364.8501837400001</v>
      </c>
      <c r="E85" s="36">
        <f>SUMIFS(СВЦЭМ!$C$33:$C$776,СВЦЭМ!$A$33:$A$776,$A85,СВЦЭМ!$B$33:$B$776,E$83)+'СЕТ СН'!$H$9+СВЦЭМ!$D$10+'СЕТ СН'!$H$6-'СЕТ СН'!$H$19</f>
        <v>1364.6679701100002</v>
      </c>
      <c r="F85" s="36">
        <f>SUMIFS(СВЦЭМ!$C$33:$C$776,СВЦЭМ!$A$33:$A$776,$A85,СВЦЭМ!$B$33:$B$776,F$83)+'СЕТ СН'!$H$9+СВЦЭМ!$D$10+'СЕТ СН'!$H$6-'СЕТ СН'!$H$19</f>
        <v>1359.0833019000002</v>
      </c>
      <c r="G85" s="36">
        <f>SUMIFS(СВЦЭМ!$C$33:$C$776,СВЦЭМ!$A$33:$A$776,$A85,СВЦЭМ!$B$33:$B$776,G$83)+'СЕТ СН'!$H$9+СВЦЭМ!$D$10+'СЕТ СН'!$H$6-'СЕТ СН'!$H$19</f>
        <v>1366.2992341500001</v>
      </c>
      <c r="H85" s="36">
        <f>SUMIFS(СВЦЭМ!$C$33:$C$776,СВЦЭМ!$A$33:$A$776,$A85,СВЦЭМ!$B$33:$B$776,H$83)+'СЕТ СН'!$H$9+СВЦЭМ!$D$10+'СЕТ СН'!$H$6-'СЕТ СН'!$H$19</f>
        <v>1339.03308105</v>
      </c>
      <c r="I85" s="36">
        <f>SUMIFS(СВЦЭМ!$C$33:$C$776,СВЦЭМ!$A$33:$A$776,$A85,СВЦЭМ!$B$33:$B$776,I$83)+'СЕТ СН'!$H$9+СВЦЭМ!$D$10+'СЕТ СН'!$H$6-'СЕТ СН'!$H$19</f>
        <v>1265.42117835</v>
      </c>
      <c r="J85" s="36">
        <f>SUMIFS(СВЦЭМ!$C$33:$C$776,СВЦЭМ!$A$33:$A$776,$A85,СВЦЭМ!$B$33:$B$776,J$83)+'СЕТ СН'!$H$9+СВЦЭМ!$D$10+'СЕТ СН'!$H$6-'СЕТ СН'!$H$19</f>
        <v>1210.4633988700002</v>
      </c>
      <c r="K85" s="36">
        <f>SUMIFS(СВЦЭМ!$C$33:$C$776,СВЦЭМ!$A$33:$A$776,$A85,СВЦЭМ!$B$33:$B$776,K$83)+'СЕТ СН'!$H$9+СВЦЭМ!$D$10+'СЕТ СН'!$H$6-'СЕТ СН'!$H$19</f>
        <v>1193.57447923</v>
      </c>
      <c r="L85" s="36">
        <f>SUMIFS(СВЦЭМ!$C$33:$C$776,СВЦЭМ!$A$33:$A$776,$A85,СВЦЭМ!$B$33:$B$776,L$83)+'СЕТ СН'!$H$9+СВЦЭМ!$D$10+'СЕТ СН'!$H$6-'СЕТ СН'!$H$19</f>
        <v>1182.07704311</v>
      </c>
      <c r="M85" s="36">
        <f>SUMIFS(СВЦЭМ!$C$33:$C$776,СВЦЭМ!$A$33:$A$776,$A85,СВЦЭМ!$B$33:$B$776,M$83)+'СЕТ СН'!$H$9+СВЦЭМ!$D$10+'СЕТ СН'!$H$6-'СЕТ СН'!$H$19</f>
        <v>1199.76048277</v>
      </c>
      <c r="N85" s="36">
        <f>SUMIFS(СВЦЭМ!$C$33:$C$776,СВЦЭМ!$A$33:$A$776,$A85,СВЦЭМ!$B$33:$B$776,N$83)+'СЕТ СН'!$H$9+СВЦЭМ!$D$10+'СЕТ СН'!$H$6-'СЕТ СН'!$H$19</f>
        <v>1275.5217991100001</v>
      </c>
      <c r="O85" s="36">
        <f>SUMIFS(СВЦЭМ!$C$33:$C$776,СВЦЭМ!$A$33:$A$776,$A85,СВЦЭМ!$B$33:$B$776,O$83)+'СЕТ СН'!$H$9+СВЦЭМ!$D$10+'СЕТ СН'!$H$6-'СЕТ СН'!$H$19</f>
        <v>1266.09344973</v>
      </c>
      <c r="P85" s="36">
        <f>SUMIFS(СВЦЭМ!$C$33:$C$776,СВЦЭМ!$A$33:$A$776,$A85,СВЦЭМ!$B$33:$B$776,P$83)+'СЕТ СН'!$H$9+СВЦЭМ!$D$10+'СЕТ СН'!$H$6-'СЕТ СН'!$H$19</f>
        <v>1289.51538493</v>
      </c>
      <c r="Q85" s="36">
        <f>SUMIFS(СВЦЭМ!$C$33:$C$776,СВЦЭМ!$A$33:$A$776,$A85,СВЦЭМ!$B$33:$B$776,Q$83)+'СЕТ СН'!$H$9+СВЦЭМ!$D$10+'СЕТ СН'!$H$6-'СЕТ СН'!$H$19</f>
        <v>1282.2912000700001</v>
      </c>
      <c r="R85" s="36">
        <f>SUMIFS(СВЦЭМ!$C$33:$C$776,СВЦЭМ!$A$33:$A$776,$A85,СВЦЭМ!$B$33:$B$776,R$83)+'СЕТ СН'!$H$9+СВЦЭМ!$D$10+'СЕТ СН'!$H$6-'СЕТ СН'!$H$19</f>
        <v>1246.6080964400001</v>
      </c>
      <c r="S85" s="36">
        <f>SUMIFS(СВЦЭМ!$C$33:$C$776,СВЦЭМ!$A$33:$A$776,$A85,СВЦЭМ!$B$33:$B$776,S$83)+'СЕТ СН'!$H$9+СВЦЭМ!$D$10+'СЕТ СН'!$H$6-'СЕТ СН'!$H$19</f>
        <v>1198.61772402</v>
      </c>
      <c r="T85" s="36">
        <f>SUMIFS(СВЦЭМ!$C$33:$C$776,СВЦЭМ!$A$33:$A$776,$A85,СВЦЭМ!$B$33:$B$776,T$83)+'СЕТ СН'!$H$9+СВЦЭМ!$D$10+'СЕТ СН'!$H$6-'СЕТ СН'!$H$19</f>
        <v>1169.23334654</v>
      </c>
      <c r="U85" s="36">
        <f>SUMIFS(СВЦЭМ!$C$33:$C$776,СВЦЭМ!$A$33:$A$776,$A85,СВЦЭМ!$B$33:$B$776,U$83)+'СЕТ СН'!$H$9+СВЦЭМ!$D$10+'СЕТ СН'!$H$6-'СЕТ СН'!$H$19</f>
        <v>1131.23387349</v>
      </c>
      <c r="V85" s="36">
        <f>SUMIFS(СВЦЭМ!$C$33:$C$776,СВЦЭМ!$A$33:$A$776,$A85,СВЦЭМ!$B$33:$B$776,V$83)+'СЕТ СН'!$H$9+СВЦЭМ!$D$10+'СЕТ СН'!$H$6-'СЕТ СН'!$H$19</f>
        <v>1125.33700441</v>
      </c>
      <c r="W85" s="36">
        <f>SUMIFS(СВЦЭМ!$C$33:$C$776,СВЦЭМ!$A$33:$A$776,$A85,СВЦЭМ!$B$33:$B$776,W$83)+'СЕТ СН'!$H$9+СВЦЭМ!$D$10+'СЕТ СН'!$H$6-'СЕТ СН'!$H$19</f>
        <v>1131.4936941000001</v>
      </c>
      <c r="X85" s="36">
        <f>SUMIFS(СВЦЭМ!$C$33:$C$776,СВЦЭМ!$A$33:$A$776,$A85,СВЦЭМ!$B$33:$B$776,X$83)+'СЕТ СН'!$H$9+СВЦЭМ!$D$10+'СЕТ СН'!$H$6-'СЕТ СН'!$H$19</f>
        <v>1185.17972366</v>
      </c>
      <c r="Y85" s="36">
        <f>SUMIFS(СВЦЭМ!$C$33:$C$776,СВЦЭМ!$A$33:$A$776,$A85,СВЦЭМ!$B$33:$B$776,Y$83)+'СЕТ СН'!$H$9+СВЦЭМ!$D$10+'СЕТ СН'!$H$6-'СЕТ СН'!$H$19</f>
        <v>1244.1687470800002</v>
      </c>
    </row>
    <row r="86" spans="1:25" ht="15.75" x14ac:dyDescent="0.2">
      <c r="A86" s="35">
        <f t="shared" ref="A86:A114" si="2">A85+1</f>
        <v>43527</v>
      </c>
      <c r="B86" s="36">
        <f>SUMIFS(СВЦЭМ!$C$33:$C$776,СВЦЭМ!$A$33:$A$776,$A86,СВЦЭМ!$B$33:$B$776,B$83)+'СЕТ СН'!$H$9+СВЦЭМ!$D$10+'СЕТ СН'!$H$6-'СЕТ СН'!$H$19</f>
        <v>1285.60088574</v>
      </c>
      <c r="C86" s="36">
        <f>SUMIFS(СВЦЭМ!$C$33:$C$776,СВЦЭМ!$A$33:$A$776,$A86,СВЦЭМ!$B$33:$B$776,C$83)+'СЕТ СН'!$H$9+СВЦЭМ!$D$10+'СЕТ СН'!$H$6-'СЕТ СН'!$H$19</f>
        <v>1306.9636598100001</v>
      </c>
      <c r="D86" s="36">
        <f>SUMIFS(СВЦЭМ!$C$33:$C$776,СВЦЭМ!$A$33:$A$776,$A86,СВЦЭМ!$B$33:$B$776,D$83)+'СЕТ СН'!$H$9+СВЦЭМ!$D$10+'СЕТ СН'!$H$6-'СЕТ СН'!$H$19</f>
        <v>1349.99039752</v>
      </c>
      <c r="E86" s="36">
        <f>SUMIFS(СВЦЭМ!$C$33:$C$776,СВЦЭМ!$A$33:$A$776,$A86,СВЦЭМ!$B$33:$B$776,E$83)+'СЕТ СН'!$H$9+СВЦЭМ!$D$10+'СЕТ СН'!$H$6-'СЕТ СН'!$H$19</f>
        <v>1347.2870950700001</v>
      </c>
      <c r="F86" s="36">
        <f>SUMIFS(СВЦЭМ!$C$33:$C$776,СВЦЭМ!$A$33:$A$776,$A86,СВЦЭМ!$B$33:$B$776,F$83)+'СЕТ СН'!$H$9+СВЦЭМ!$D$10+'СЕТ СН'!$H$6-'СЕТ СН'!$H$19</f>
        <v>1356.73311891</v>
      </c>
      <c r="G86" s="36">
        <f>SUMIFS(СВЦЭМ!$C$33:$C$776,СВЦЭМ!$A$33:$A$776,$A86,СВЦЭМ!$B$33:$B$776,G$83)+'СЕТ СН'!$H$9+СВЦЭМ!$D$10+'СЕТ СН'!$H$6-'СЕТ СН'!$H$19</f>
        <v>1350.6848628800001</v>
      </c>
      <c r="H86" s="36">
        <f>SUMIFS(СВЦЭМ!$C$33:$C$776,СВЦЭМ!$A$33:$A$776,$A86,СВЦЭМ!$B$33:$B$776,H$83)+'СЕТ СН'!$H$9+СВЦЭМ!$D$10+'СЕТ СН'!$H$6-'СЕТ СН'!$H$19</f>
        <v>1339.6654732900001</v>
      </c>
      <c r="I86" s="36">
        <f>SUMIFS(СВЦЭМ!$C$33:$C$776,СВЦЭМ!$A$33:$A$776,$A86,СВЦЭМ!$B$33:$B$776,I$83)+'СЕТ СН'!$H$9+СВЦЭМ!$D$10+'СЕТ СН'!$H$6-'СЕТ СН'!$H$19</f>
        <v>1288.25840958</v>
      </c>
      <c r="J86" s="36">
        <f>SUMIFS(СВЦЭМ!$C$33:$C$776,СВЦЭМ!$A$33:$A$776,$A86,СВЦЭМ!$B$33:$B$776,J$83)+'СЕТ СН'!$H$9+СВЦЭМ!$D$10+'СЕТ СН'!$H$6-'СЕТ СН'!$H$19</f>
        <v>1214.0986541699999</v>
      </c>
      <c r="K86" s="36">
        <f>SUMIFS(СВЦЭМ!$C$33:$C$776,СВЦЭМ!$A$33:$A$776,$A86,СВЦЭМ!$B$33:$B$776,K$83)+'СЕТ СН'!$H$9+СВЦЭМ!$D$10+'СЕТ СН'!$H$6-'СЕТ СН'!$H$19</f>
        <v>1154.10530511</v>
      </c>
      <c r="L86" s="36">
        <f>SUMIFS(СВЦЭМ!$C$33:$C$776,СВЦЭМ!$A$33:$A$776,$A86,СВЦЭМ!$B$33:$B$776,L$83)+'СЕТ СН'!$H$9+СВЦЭМ!$D$10+'СЕТ СН'!$H$6-'СЕТ СН'!$H$19</f>
        <v>1133.3955805200001</v>
      </c>
      <c r="M86" s="36">
        <f>SUMIFS(СВЦЭМ!$C$33:$C$776,СВЦЭМ!$A$33:$A$776,$A86,СВЦЭМ!$B$33:$B$776,M$83)+'СЕТ СН'!$H$9+СВЦЭМ!$D$10+'СЕТ СН'!$H$6-'СЕТ СН'!$H$19</f>
        <v>1158.0420632299999</v>
      </c>
      <c r="N86" s="36">
        <f>SUMIFS(СВЦЭМ!$C$33:$C$776,СВЦЭМ!$A$33:$A$776,$A86,СВЦЭМ!$B$33:$B$776,N$83)+'СЕТ СН'!$H$9+СВЦЭМ!$D$10+'СЕТ СН'!$H$6-'СЕТ СН'!$H$19</f>
        <v>1200.0585240800001</v>
      </c>
      <c r="O86" s="36">
        <f>SUMIFS(СВЦЭМ!$C$33:$C$776,СВЦЭМ!$A$33:$A$776,$A86,СВЦЭМ!$B$33:$B$776,O$83)+'СЕТ СН'!$H$9+СВЦЭМ!$D$10+'СЕТ СН'!$H$6-'СЕТ СН'!$H$19</f>
        <v>1191.5944938299999</v>
      </c>
      <c r="P86" s="36">
        <f>SUMIFS(СВЦЭМ!$C$33:$C$776,СВЦЭМ!$A$33:$A$776,$A86,СВЦЭМ!$B$33:$B$776,P$83)+'СЕТ СН'!$H$9+СВЦЭМ!$D$10+'СЕТ СН'!$H$6-'СЕТ СН'!$H$19</f>
        <v>1206.10591206</v>
      </c>
      <c r="Q86" s="36">
        <f>SUMIFS(СВЦЭМ!$C$33:$C$776,СВЦЭМ!$A$33:$A$776,$A86,СВЦЭМ!$B$33:$B$776,Q$83)+'СЕТ СН'!$H$9+СВЦЭМ!$D$10+'СЕТ СН'!$H$6-'СЕТ СН'!$H$19</f>
        <v>1222.4196369800002</v>
      </c>
      <c r="R86" s="36">
        <f>SUMIFS(СВЦЭМ!$C$33:$C$776,СВЦЭМ!$A$33:$A$776,$A86,СВЦЭМ!$B$33:$B$776,R$83)+'СЕТ СН'!$H$9+СВЦЭМ!$D$10+'СЕТ СН'!$H$6-'СЕТ СН'!$H$19</f>
        <v>1231.5068117300002</v>
      </c>
      <c r="S86" s="36">
        <f>SUMIFS(СВЦЭМ!$C$33:$C$776,СВЦЭМ!$A$33:$A$776,$A86,СВЦЭМ!$B$33:$B$776,S$83)+'СЕТ СН'!$H$9+СВЦЭМ!$D$10+'СЕТ СН'!$H$6-'СЕТ СН'!$H$19</f>
        <v>1183.20252078</v>
      </c>
      <c r="T86" s="36">
        <f>SUMIFS(СВЦЭМ!$C$33:$C$776,СВЦЭМ!$A$33:$A$776,$A86,СВЦЭМ!$B$33:$B$776,T$83)+'СЕТ СН'!$H$9+СВЦЭМ!$D$10+'СЕТ СН'!$H$6-'СЕТ СН'!$H$19</f>
        <v>1168.57704139</v>
      </c>
      <c r="U86" s="36">
        <f>SUMIFS(СВЦЭМ!$C$33:$C$776,СВЦЭМ!$A$33:$A$776,$A86,СВЦЭМ!$B$33:$B$776,U$83)+'СЕТ СН'!$H$9+СВЦЭМ!$D$10+'СЕТ СН'!$H$6-'СЕТ СН'!$H$19</f>
        <v>1105.4496950299999</v>
      </c>
      <c r="V86" s="36">
        <f>SUMIFS(СВЦЭМ!$C$33:$C$776,СВЦЭМ!$A$33:$A$776,$A86,СВЦЭМ!$B$33:$B$776,V$83)+'СЕТ СН'!$H$9+СВЦЭМ!$D$10+'СЕТ СН'!$H$6-'СЕТ СН'!$H$19</f>
        <v>1104.1506809800001</v>
      </c>
      <c r="W86" s="36">
        <f>SUMIFS(СВЦЭМ!$C$33:$C$776,СВЦЭМ!$A$33:$A$776,$A86,СВЦЭМ!$B$33:$B$776,W$83)+'СЕТ СН'!$H$9+СВЦЭМ!$D$10+'СЕТ СН'!$H$6-'СЕТ СН'!$H$19</f>
        <v>1109.8255551100001</v>
      </c>
      <c r="X86" s="36">
        <f>SUMIFS(СВЦЭМ!$C$33:$C$776,СВЦЭМ!$A$33:$A$776,$A86,СВЦЭМ!$B$33:$B$776,X$83)+'СЕТ СН'!$H$9+СВЦЭМ!$D$10+'СЕТ СН'!$H$6-'СЕТ СН'!$H$19</f>
        <v>1160.4286852600001</v>
      </c>
      <c r="Y86" s="36">
        <f>SUMIFS(СВЦЭМ!$C$33:$C$776,СВЦЭМ!$A$33:$A$776,$A86,СВЦЭМ!$B$33:$B$776,Y$83)+'СЕТ СН'!$H$9+СВЦЭМ!$D$10+'СЕТ СН'!$H$6-'СЕТ СН'!$H$19</f>
        <v>1234.14742621</v>
      </c>
    </row>
    <row r="87" spans="1:25" ht="15.75" x14ac:dyDescent="0.2">
      <c r="A87" s="35">
        <f t="shared" si="2"/>
        <v>43528</v>
      </c>
      <c r="B87" s="36">
        <f>SUMIFS(СВЦЭМ!$C$33:$C$776,СВЦЭМ!$A$33:$A$776,$A87,СВЦЭМ!$B$33:$B$776,B$83)+'СЕТ СН'!$H$9+СВЦЭМ!$D$10+'СЕТ СН'!$H$6-'СЕТ СН'!$H$19</f>
        <v>1333.7638357400001</v>
      </c>
      <c r="C87" s="36">
        <f>SUMIFS(СВЦЭМ!$C$33:$C$776,СВЦЭМ!$A$33:$A$776,$A87,СВЦЭМ!$B$33:$B$776,C$83)+'СЕТ СН'!$H$9+СВЦЭМ!$D$10+'СЕТ СН'!$H$6-'СЕТ СН'!$H$19</f>
        <v>1363.6476397600002</v>
      </c>
      <c r="D87" s="36">
        <f>SUMIFS(СВЦЭМ!$C$33:$C$776,СВЦЭМ!$A$33:$A$776,$A87,СВЦЭМ!$B$33:$B$776,D$83)+'СЕТ СН'!$H$9+СВЦЭМ!$D$10+'СЕТ СН'!$H$6-'СЕТ СН'!$H$19</f>
        <v>1362.5167811800002</v>
      </c>
      <c r="E87" s="36">
        <f>SUMIFS(СВЦЭМ!$C$33:$C$776,СВЦЭМ!$A$33:$A$776,$A87,СВЦЭМ!$B$33:$B$776,E$83)+'СЕТ СН'!$H$9+СВЦЭМ!$D$10+'СЕТ СН'!$H$6-'СЕТ СН'!$H$19</f>
        <v>1362.59655733</v>
      </c>
      <c r="F87" s="36">
        <f>SUMIFS(СВЦЭМ!$C$33:$C$776,СВЦЭМ!$A$33:$A$776,$A87,СВЦЭМ!$B$33:$B$776,F$83)+'СЕТ СН'!$H$9+СВЦЭМ!$D$10+'СЕТ СН'!$H$6-'СЕТ СН'!$H$19</f>
        <v>1415.6070147100002</v>
      </c>
      <c r="G87" s="36">
        <f>SUMIFS(СВЦЭМ!$C$33:$C$776,СВЦЭМ!$A$33:$A$776,$A87,СВЦЭМ!$B$33:$B$776,G$83)+'СЕТ СН'!$H$9+СВЦЭМ!$D$10+'СЕТ СН'!$H$6-'СЕТ СН'!$H$19</f>
        <v>1376.27059833</v>
      </c>
      <c r="H87" s="36">
        <f>SUMIFS(СВЦЭМ!$C$33:$C$776,СВЦЭМ!$A$33:$A$776,$A87,СВЦЭМ!$B$33:$B$776,H$83)+'СЕТ СН'!$H$9+СВЦЭМ!$D$10+'СЕТ СН'!$H$6-'СЕТ СН'!$H$19</f>
        <v>1331.06720597</v>
      </c>
      <c r="I87" s="36">
        <f>SUMIFS(СВЦЭМ!$C$33:$C$776,СВЦЭМ!$A$33:$A$776,$A87,СВЦЭМ!$B$33:$B$776,I$83)+'СЕТ СН'!$H$9+СВЦЭМ!$D$10+'СЕТ СН'!$H$6-'СЕТ СН'!$H$19</f>
        <v>1259.50312654</v>
      </c>
      <c r="J87" s="36">
        <f>SUMIFS(СВЦЭМ!$C$33:$C$776,СВЦЭМ!$A$33:$A$776,$A87,СВЦЭМ!$B$33:$B$776,J$83)+'СЕТ СН'!$H$9+СВЦЭМ!$D$10+'СЕТ СН'!$H$6-'СЕТ СН'!$H$19</f>
        <v>1219.4278643299999</v>
      </c>
      <c r="K87" s="36">
        <f>SUMIFS(СВЦЭМ!$C$33:$C$776,СВЦЭМ!$A$33:$A$776,$A87,СВЦЭМ!$B$33:$B$776,K$83)+'СЕТ СН'!$H$9+СВЦЭМ!$D$10+'СЕТ СН'!$H$6-'СЕТ СН'!$H$19</f>
        <v>1199.12315485</v>
      </c>
      <c r="L87" s="36">
        <f>SUMIFS(СВЦЭМ!$C$33:$C$776,СВЦЭМ!$A$33:$A$776,$A87,СВЦЭМ!$B$33:$B$776,L$83)+'СЕТ СН'!$H$9+СВЦЭМ!$D$10+'СЕТ СН'!$H$6-'СЕТ СН'!$H$19</f>
        <v>1188.5791174400001</v>
      </c>
      <c r="M87" s="36">
        <f>SUMIFS(СВЦЭМ!$C$33:$C$776,СВЦЭМ!$A$33:$A$776,$A87,СВЦЭМ!$B$33:$B$776,M$83)+'СЕТ СН'!$H$9+СВЦЭМ!$D$10+'СЕТ СН'!$H$6-'СЕТ СН'!$H$19</f>
        <v>1212.0535570700001</v>
      </c>
      <c r="N87" s="36">
        <f>SUMIFS(СВЦЭМ!$C$33:$C$776,СВЦЭМ!$A$33:$A$776,$A87,СВЦЭМ!$B$33:$B$776,N$83)+'СЕТ СН'!$H$9+СВЦЭМ!$D$10+'СЕТ СН'!$H$6-'СЕТ СН'!$H$19</f>
        <v>1235.7161992800002</v>
      </c>
      <c r="O87" s="36">
        <f>SUMIFS(СВЦЭМ!$C$33:$C$776,СВЦЭМ!$A$33:$A$776,$A87,СВЦЭМ!$B$33:$B$776,O$83)+'СЕТ СН'!$H$9+СВЦЭМ!$D$10+'СЕТ СН'!$H$6-'СЕТ СН'!$H$19</f>
        <v>1243.5184075000002</v>
      </c>
      <c r="P87" s="36">
        <f>SUMIFS(СВЦЭМ!$C$33:$C$776,СВЦЭМ!$A$33:$A$776,$A87,СВЦЭМ!$B$33:$B$776,P$83)+'СЕТ СН'!$H$9+СВЦЭМ!$D$10+'СЕТ СН'!$H$6-'СЕТ СН'!$H$19</f>
        <v>1248.91585607</v>
      </c>
      <c r="Q87" s="36">
        <f>SUMIFS(СВЦЭМ!$C$33:$C$776,СВЦЭМ!$A$33:$A$776,$A87,СВЦЭМ!$B$33:$B$776,Q$83)+'СЕТ СН'!$H$9+СВЦЭМ!$D$10+'СЕТ СН'!$H$6-'СЕТ СН'!$H$19</f>
        <v>1251.0107093900001</v>
      </c>
      <c r="R87" s="36">
        <f>SUMIFS(СВЦЭМ!$C$33:$C$776,СВЦЭМ!$A$33:$A$776,$A87,СВЦЭМ!$B$33:$B$776,R$83)+'СЕТ СН'!$H$9+СВЦЭМ!$D$10+'СЕТ СН'!$H$6-'СЕТ СН'!$H$19</f>
        <v>1231.2784194800001</v>
      </c>
      <c r="S87" s="36">
        <f>SUMIFS(СВЦЭМ!$C$33:$C$776,СВЦЭМ!$A$33:$A$776,$A87,СВЦЭМ!$B$33:$B$776,S$83)+'СЕТ СН'!$H$9+СВЦЭМ!$D$10+'СЕТ СН'!$H$6-'СЕТ СН'!$H$19</f>
        <v>1149.0538024299999</v>
      </c>
      <c r="T87" s="36">
        <f>SUMIFS(СВЦЭМ!$C$33:$C$776,СВЦЭМ!$A$33:$A$776,$A87,СВЦЭМ!$B$33:$B$776,T$83)+'СЕТ СН'!$H$9+СВЦЭМ!$D$10+'СЕТ СН'!$H$6-'СЕТ СН'!$H$19</f>
        <v>1138.06782408</v>
      </c>
      <c r="U87" s="36">
        <f>SUMIFS(СВЦЭМ!$C$33:$C$776,СВЦЭМ!$A$33:$A$776,$A87,СВЦЭМ!$B$33:$B$776,U$83)+'СЕТ СН'!$H$9+СВЦЭМ!$D$10+'СЕТ СН'!$H$6-'СЕТ СН'!$H$19</f>
        <v>1112.0083459299999</v>
      </c>
      <c r="V87" s="36">
        <f>SUMIFS(СВЦЭМ!$C$33:$C$776,СВЦЭМ!$A$33:$A$776,$A87,СВЦЭМ!$B$33:$B$776,V$83)+'СЕТ СН'!$H$9+СВЦЭМ!$D$10+'СЕТ СН'!$H$6-'СЕТ СН'!$H$19</f>
        <v>1110.6650549400001</v>
      </c>
      <c r="W87" s="36">
        <f>SUMIFS(СВЦЭМ!$C$33:$C$776,СВЦЭМ!$A$33:$A$776,$A87,СВЦЭМ!$B$33:$B$776,W$83)+'СЕТ СН'!$H$9+СВЦЭМ!$D$10+'СЕТ СН'!$H$6-'СЕТ СН'!$H$19</f>
        <v>1115.0733785</v>
      </c>
      <c r="X87" s="36">
        <f>SUMIFS(СВЦЭМ!$C$33:$C$776,СВЦЭМ!$A$33:$A$776,$A87,СВЦЭМ!$B$33:$B$776,X$83)+'СЕТ СН'!$H$9+СВЦЭМ!$D$10+'СЕТ СН'!$H$6-'СЕТ СН'!$H$19</f>
        <v>1168.4099544400001</v>
      </c>
      <c r="Y87" s="36">
        <f>SUMIFS(СВЦЭМ!$C$33:$C$776,СВЦЭМ!$A$33:$A$776,$A87,СВЦЭМ!$B$33:$B$776,Y$83)+'СЕТ СН'!$H$9+СВЦЭМ!$D$10+'СЕТ СН'!$H$6-'СЕТ СН'!$H$19</f>
        <v>1216.88504225</v>
      </c>
    </row>
    <row r="88" spans="1:25" ht="15.75" x14ac:dyDescent="0.2">
      <c r="A88" s="35">
        <f t="shared" si="2"/>
        <v>43529</v>
      </c>
      <c r="B88" s="36">
        <f>SUMIFS(СВЦЭМ!$C$33:$C$776,СВЦЭМ!$A$33:$A$776,$A88,СВЦЭМ!$B$33:$B$776,B$83)+'СЕТ СН'!$H$9+СВЦЭМ!$D$10+'СЕТ СН'!$H$6-'СЕТ СН'!$H$19</f>
        <v>1273.3284185700002</v>
      </c>
      <c r="C88" s="36">
        <f>SUMIFS(СВЦЭМ!$C$33:$C$776,СВЦЭМ!$A$33:$A$776,$A88,СВЦЭМ!$B$33:$B$776,C$83)+'СЕТ СН'!$H$9+СВЦЭМ!$D$10+'СЕТ СН'!$H$6-'СЕТ СН'!$H$19</f>
        <v>1275.88972926</v>
      </c>
      <c r="D88" s="36">
        <f>SUMIFS(СВЦЭМ!$C$33:$C$776,СВЦЭМ!$A$33:$A$776,$A88,СВЦЭМ!$B$33:$B$776,D$83)+'СЕТ СН'!$H$9+СВЦЭМ!$D$10+'СЕТ СН'!$H$6-'СЕТ СН'!$H$19</f>
        <v>1305.65476203</v>
      </c>
      <c r="E88" s="36">
        <f>SUMIFS(СВЦЭМ!$C$33:$C$776,СВЦЭМ!$A$33:$A$776,$A88,СВЦЭМ!$B$33:$B$776,E$83)+'СЕТ СН'!$H$9+СВЦЭМ!$D$10+'СЕТ СН'!$H$6-'СЕТ СН'!$H$19</f>
        <v>1311.59407087</v>
      </c>
      <c r="F88" s="36">
        <f>SUMIFS(СВЦЭМ!$C$33:$C$776,СВЦЭМ!$A$33:$A$776,$A88,СВЦЭМ!$B$33:$B$776,F$83)+'СЕТ СН'!$H$9+СВЦЭМ!$D$10+'СЕТ СН'!$H$6-'СЕТ СН'!$H$19</f>
        <v>1329.96553438</v>
      </c>
      <c r="G88" s="36">
        <f>SUMIFS(СВЦЭМ!$C$33:$C$776,СВЦЭМ!$A$33:$A$776,$A88,СВЦЭМ!$B$33:$B$776,G$83)+'СЕТ СН'!$H$9+СВЦЭМ!$D$10+'СЕТ СН'!$H$6-'СЕТ СН'!$H$19</f>
        <v>1303.4879217600001</v>
      </c>
      <c r="H88" s="36">
        <f>SUMIFS(СВЦЭМ!$C$33:$C$776,СВЦЭМ!$A$33:$A$776,$A88,СВЦЭМ!$B$33:$B$776,H$83)+'СЕТ СН'!$H$9+СВЦЭМ!$D$10+'СЕТ СН'!$H$6-'СЕТ СН'!$H$19</f>
        <v>1272.1387095300001</v>
      </c>
      <c r="I88" s="36">
        <f>SUMIFS(СВЦЭМ!$C$33:$C$776,СВЦЭМ!$A$33:$A$776,$A88,СВЦЭМ!$B$33:$B$776,I$83)+'СЕТ СН'!$H$9+СВЦЭМ!$D$10+'СЕТ СН'!$H$6-'СЕТ СН'!$H$19</f>
        <v>1192.83879613</v>
      </c>
      <c r="J88" s="36">
        <f>SUMIFS(СВЦЭМ!$C$33:$C$776,СВЦЭМ!$A$33:$A$776,$A88,СВЦЭМ!$B$33:$B$776,J$83)+'СЕТ СН'!$H$9+СВЦЭМ!$D$10+'СЕТ СН'!$H$6-'СЕТ СН'!$H$19</f>
        <v>1156.73072516</v>
      </c>
      <c r="K88" s="36">
        <f>SUMIFS(СВЦЭМ!$C$33:$C$776,СВЦЭМ!$A$33:$A$776,$A88,СВЦЭМ!$B$33:$B$776,K$83)+'СЕТ СН'!$H$9+СВЦЭМ!$D$10+'СЕТ СН'!$H$6-'СЕТ СН'!$H$19</f>
        <v>1132.6049127900001</v>
      </c>
      <c r="L88" s="36">
        <f>SUMIFS(СВЦЭМ!$C$33:$C$776,СВЦЭМ!$A$33:$A$776,$A88,СВЦЭМ!$B$33:$B$776,L$83)+'СЕТ СН'!$H$9+СВЦЭМ!$D$10+'СЕТ СН'!$H$6-'СЕТ СН'!$H$19</f>
        <v>1138.61052449</v>
      </c>
      <c r="M88" s="36">
        <f>SUMIFS(СВЦЭМ!$C$33:$C$776,СВЦЭМ!$A$33:$A$776,$A88,СВЦЭМ!$B$33:$B$776,M$83)+'СЕТ СН'!$H$9+СВЦЭМ!$D$10+'СЕТ СН'!$H$6-'СЕТ СН'!$H$19</f>
        <v>1167.6395023699999</v>
      </c>
      <c r="N88" s="36">
        <f>SUMIFS(СВЦЭМ!$C$33:$C$776,СВЦЭМ!$A$33:$A$776,$A88,СВЦЭМ!$B$33:$B$776,N$83)+'СЕТ СН'!$H$9+СВЦЭМ!$D$10+'СЕТ СН'!$H$6-'СЕТ СН'!$H$19</f>
        <v>1214.4162921300001</v>
      </c>
      <c r="O88" s="36">
        <f>SUMIFS(СВЦЭМ!$C$33:$C$776,СВЦЭМ!$A$33:$A$776,$A88,СВЦЭМ!$B$33:$B$776,O$83)+'СЕТ СН'!$H$9+СВЦЭМ!$D$10+'СЕТ СН'!$H$6-'СЕТ СН'!$H$19</f>
        <v>1208.0371730100001</v>
      </c>
      <c r="P88" s="36">
        <f>SUMIFS(СВЦЭМ!$C$33:$C$776,СВЦЭМ!$A$33:$A$776,$A88,СВЦЭМ!$B$33:$B$776,P$83)+'СЕТ СН'!$H$9+СВЦЭМ!$D$10+'СЕТ СН'!$H$6-'СЕТ СН'!$H$19</f>
        <v>1248.7033159000002</v>
      </c>
      <c r="Q88" s="36">
        <f>SUMIFS(СВЦЭМ!$C$33:$C$776,СВЦЭМ!$A$33:$A$776,$A88,СВЦЭМ!$B$33:$B$776,Q$83)+'СЕТ СН'!$H$9+СВЦЭМ!$D$10+'СЕТ СН'!$H$6-'СЕТ СН'!$H$19</f>
        <v>1242.00287622</v>
      </c>
      <c r="R88" s="36">
        <f>SUMIFS(СВЦЭМ!$C$33:$C$776,СВЦЭМ!$A$33:$A$776,$A88,СВЦЭМ!$B$33:$B$776,R$83)+'СЕТ СН'!$H$9+СВЦЭМ!$D$10+'СЕТ СН'!$H$6-'СЕТ СН'!$H$19</f>
        <v>1213.4252046700001</v>
      </c>
      <c r="S88" s="36">
        <f>SUMIFS(СВЦЭМ!$C$33:$C$776,СВЦЭМ!$A$33:$A$776,$A88,СВЦЭМ!$B$33:$B$776,S$83)+'СЕТ СН'!$H$9+СВЦЭМ!$D$10+'СЕТ СН'!$H$6-'СЕТ СН'!$H$19</f>
        <v>1155.76071802</v>
      </c>
      <c r="T88" s="36">
        <f>SUMIFS(СВЦЭМ!$C$33:$C$776,СВЦЭМ!$A$33:$A$776,$A88,СВЦЭМ!$B$33:$B$776,T$83)+'СЕТ СН'!$H$9+СВЦЭМ!$D$10+'СЕТ СН'!$H$6-'СЕТ СН'!$H$19</f>
        <v>1134.86051997</v>
      </c>
      <c r="U88" s="36">
        <f>SUMIFS(СВЦЭМ!$C$33:$C$776,СВЦЭМ!$A$33:$A$776,$A88,СВЦЭМ!$B$33:$B$776,U$83)+'СЕТ СН'!$H$9+СВЦЭМ!$D$10+'СЕТ СН'!$H$6-'СЕТ СН'!$H$19</f>
        <v>1107.31376034</v>
      </c>
      <c r="V88" s="36">
        <f>SUMIFS(СВЦЭМ!$C$33:$C$776,СВЦЭМ!$A$33:$A$776,$A88,СВЦЭМ!$B$33:$B$776,V$83)+'СЕТ СН'!$H$9+СВЦЭМ!$D$10+'СЕТ СН'!$H$6-'СЕТ СН'!$H$19</f>
        <v>1101.8489215699999</v>
      </c>
      <c r="W88" s="36">
        <f>SUMIFS(СВЦЭМ!$C$33:$C$776,СВЦЭМ!$A$33:$A$776,$A88,СВЦЭМ!$B$33:$B$776,W$83)+'СЕТ СН'!$H$9+СВЦЭМ!$D$10+'СЕТ СН'!$H$6-'СЕТ СН'!$H$19</f>
        <v>1106.65741383</v>
      </c>
      <c r="X88" s="36">
        <f>SUMIFS(СВЦЭМ!$C$33:$C$776,СВЦЭМ!$A$33:$A$776,$A88,СВЦЭМ!$B$33:$B$776,X$83)+'СЕТ СН'!$H$9+СВЦЭМ!$D$10+'СЕТ СН'!$H$6-'СЕТ СН'!$H$19</f>
        <v>1184.72133687</v>
      </c>
      <c r="Y88" s="36">
        <f>SUMIFS(СВЦЭМ!$C$33:$C$776,СВЦЭМ!$A$33:$A$776,$A88,СВЦЭМ!$B$33:$B$776,Y$83)+'СЕТ СН'!$H$9+СВЦЭМ!$D$10+'СЕТ СН'!$H$6-'СЕТ СН'!$H$19</f>
        <v>1258.4682100100001</v>
      </c>
    </row>
    <row r="89" spans="1:25" ht="15.75" x14ac:dyDescent="0.2">
      <c r="A89" s="35">
        <f t="shared" si="2"/>
        <v>43530</v>
      </c>
      <c r="B89" s="36">
        <f>SUMIFS(СВЦЭМ!$C$33:$C$776,СВЦЭМ!$A$33:$A$776,$A89,СВЦЭМ!$B$33:$B$776,B$83)+'СЕТ СН'!$H$9+СВЦЭМ!$D$10+'СЕТ СН'!$H$6-'СЕТ СН'!$H$19</f>
        <v>1323.2109606700001</v>
      </c>
      <c r="C89" s="36">
        <f>SUMIFS(СВЦЭМ!$C$33:$C$776,СВЦЭМ!$A$33:$A$776,$A89,СВЦЭМ!$B$33:$B$776,C$83)+'СЕТ СН'!$H$9+СВЦЭМ!$D$10+'СЕТ СН'!$H$6-'СЕТ СН'!$H$19</f>
        <v>1339.9400139300001</v>
      </c>
      <c r="D89" s="36">
        <f>SUMIFS(СВЦЭМ!$C$33:$C$776,СВЦЭМ!$A$33:$A$776,$A89,СВЦЭМ!$B$33:$B$776,D$83)+'СЕТ СН'!$H$9+СВЦЭМ!$D$10+'СЕТ СН'!$H$6-'СЕТ СН'!$H$19</f>
        <v>1333.4765696300001</v>
      </c>
      <c r="E89" s="36">
        <f>SUMIFS(СВЦЭМ!$C$33:$C$776,СВЦЭМ!$A$33:$A$776,$A89,СВЦЭМ!$B$33:$B$776,E$83)+'СЕТ СН'!$H$9+СВЦЭМ!$D$10+'СЕТ СН'!$H$6-'СЕТ СН'!$H$19</f>
        <v>1328.2478548000001</v>
      </c>
      <c r="F89" s="36">
        <f>SUMIFS(СВЦЭМ!$C$33:$C$776,СВЦЭМ!$A$33:$A$776,$A89,СВЦЭМ!$B$33:$B$776,F$83)+'СЕТ СН'!$H$9+СВЦЭМ!$D$10+'СЕТ СН'!$H$6-'СЕТ СН'!$H$19</f>
        <v>1328.3119029900001</v>
      </c>
      <c r="G89" s="36">
        <f>SUMIFS(СВЦЭМ!$C$33:$C$776,СВЦЭМ!$A$33:$A$776,$A89,СВЦЭМ!$B$33:$B$776,G$83)+'СЕТ СН'!$H$9+СВЦЭМ!$D$10+'СЕТ СН'!$H$6-'СЕТ СН'!$H$19</f>
        <v>1316.23915887</v>
      </c>
      <c r="H89" s="36">
        <f>SUMIFS(СВЦЭМ!$C$33:$C$776,СВЦЭМ!$A$33:$A$776,$A89,СВЦЭМ!$B$33:$B$776,H$83)+'СЕТ СН'!$H$9+СВЦЭМ!$D$10+'СЕТ СН'!$H$6-'СЕТ СН'!$H$19</f>
        <v>1293.86893263</v>
      </c>
      <c r="I89" s="36">
        <f>SUMIFS(СВЦЭМ!$C$33:$C$776,СВЦЭМ!$A$33:$A$776,$A89,СВЦЭМ!$B$33:$B$776,I$83)+'СЕТ СН'!$H$9+СВЦЭМ!$D$10+'СЕТ СН'!$H$6-'СЕТ СН'!$H$19</f>
        <v>1259.36716503</v>
      </c>
      <c r="J89" s="36">
        <f>SUMIFS(СВЦЭМ!$C$33:$C$776,СВЦЭМ!$A$33:$A$776,$A89,СВЦЭМ!$B$33:$B$776,J$83)+'СЕТ СН'!$H$9+СВЦЭМ!$D$10+'СЕТ СН'!$H$6-'СЕТ СН'!$H$19</f>
        <v>1249.1577273100002</v>
      </c>
      <c r="K89" s="36">
        <f>SUMIFS(СВЦЭМ!$C$33:$C$776,СВЦЭМ!$A$33:$A$776,$A89,СВЦЭМ!$B$33:$B$776,K$83)+'СЕТ СН'!$H$9+СВЦЭМ!$D$10+'СЕТ СН'!$H$6-'СЕТ СН'!$H$19</f>
        <v>1221.6784317900001</v>
      </c>
      <c r="L89" s="36">
        <f>SUMIFS(СВЦЭМ!$C$33:$C$776,СВЦЭМ!$A$33:$A$776,$A89,СВЦЭМ!$B$33:$B$776,L$83)+'СЕТ СН'!$H$9+СВЦЭМ!$D$10+'СЕТ СН'!$H$6-'СЕТ СН'!$H$19</f>
        <v>1217.0943173999999</v>
      </c>
      <c r="M89" s="36">
        <f>SUMIFS(СВЦЭМ!$C$33:$C$776,СВЦЭМ!$A$33:$A$776,$A89,СВЦЭМ!$B$33:$B$776,M$83)+'СЕТ СН'!$H$9+СВЦЭМ!$D$10+'СЕТ СН'!$H$6-'СЕТ СН'!$H$19</f>
        <v>1268.92941253</v>
      </c>
      <c r="N89" s="36">
        <f>SUMIFS(СВЦЭМ!$C$33:$C$776,СВЦЭМ!$A$33:$A$776,$A89,СВЦЭМ!$B$33:$B$776,N$83)+'СЕТ СН'!$H$9+СВЦЭМ!$D$10+'СЕТ СН'!$H$6-'СЕТ СН'!$H$19</f>
        <v>1322.6116185800001</v>
      </c>
      <c r="O89" s="36">
        <f>SUMIFS(СВЦЭМ!$C$33:$C$776,СВЦЭМ!$A$33:$A$776,$A89,СВЦЭМ!$B$33:$B$776,O$83)+'СЕТ СН'!$H$9+СВЦЭМ!$D$10+'СЕТ СН'!$H$6-'СЕТ СН'!$H$19</f>
        <v>1349.29140067</v>
      </c>
      <c r="P89" s="36">
        <f>SUMIFS(СВЦЭМ!$C$33:$C$776,СВЦЭМ!$A$33:$A$776,$A89,СВЦЭМ!$B$33:$B$776,P$83)+'СЕТ СН'!$H$9+СВЦЭМ!$D$10+'СЕТ СН'!$H$6-'СЕТ СН'!$H$19</f>
        <v>1364.3174217400001</v>
      </c>
      <c r="Q89" s="36">
        <f>SUMIFS(СВЦЭМ!$C$33:$C$776,СВЦЭМ!$A$33:$A$776,$A89,СВЦЭМ!$B$33:$B$776,Q$83)+'СЕТ СН'!$H$9+СВЦЭМ!$D$10+'СЕТ СН'!$H$6-'СЕТ СН'!$H$19</f>
        <v>1366.78095115</v>
      </c>
      <c r="R89" s="36">
        <f>SUMIFS(СВЦЭМ!$C$33:$C$776,СВЦЭМ!$A$33:$A$776,$A89,СВЦЭМ!$B$33:$B$776,R$83)+'СЕТ СН'!$H$9+СВЦЭМ!$D$10+'СЕТ СН'!$H$6-'СЕТ СН'!$H$19</f>
        <v>1328.0557198000001</v>
      </c>
      <c r="S89" s="36">
        <f>SUMIFS(СВЦЭМ!$C$33:$C$776,СВЦЭМ!$A$33:$A$776,$A89,СВЦЭМ!$B$33:$B$776,S$83)+'СЕТ СН'!$H$9+СВЦЭМ!$D$10+'СЕТ СН'!$H$6-'СЕТ СН'!$H$19</f>
        <v>1269.6491339900001</v>
      </c>
      <c r="T89" s="36">
        <f>SUMIFS(СВЦЭМ!$C$33:$C$776,СВЦЭМ!$A$33:$A$776,$A89,СВЦЭМ!$B$33:$B$776,T$83)+'СЕТ СН'!$H$9+СВЦЭМ!$D$10+'СЕТ СН'!$H$6-'СЕТ СН'!$H$19</f>
        <v>1235.1574786200001</v>
      </c>
      <c r="U89" s="36">
        <f>SUMIFS(СВЦЭМ!$C$33:$C$776,СВЦЭМ!$A$33:$A$776,$A89,СВЦЭМ!$B$33:$B$776,U$83)+'СЕТ СН'!$H$9+СВЦЭМ!$D$10+'СЕТ СН'!$H$6-'СЕТ СН'!$H$19</f>
        <v>1185.0302564599999</v>
      </c>
      <c r="V89" s="36">
        <f>SUMIFS(СВЦЭМ!$C$33:$C$776,СВЦЭМ!$A$33:$A$776,$A89,СВЦЭМ!$B$33:$B$776,V$83)+'СЕТ СН'!$H$9+СВЦЭМ!$D$10+'СЕТ СН'!$H$6-'СЕТ СН'!$H$19</f>
        <v>1183.05147794</v>
      </c>
      <c r="W89" s="36">
        <f>SUMIFS(СВЦЭМ!$C$33:$C$776,СВЦЭМ!$A$33:$A$776,$A89,СВЦЭМ!$B$33:$B$776,W$83)+'СЕТ СН'!$H$9+СВЦЭМ!$D$10+'СЕТ СН'!$H$6-'СЕТ СН'!$H$19</f>
        <v>1164.3668168500001</v>
      </c>
      <c r="X89" s="36">
        <f>SUMIFS(СВЦЭМ!$C$33:$C$776,СВЦЭМ!$A$33:$A$776,$A89,СВЦЭМ!$B$33:$B$776,X$83)+'СЕТ СН'!$H$9+СВЦЭМ!$D$10+'СЕТ СН'!$H$6-'СЕТ СН'!$H$19</f>
        <v>1205.5817686400001</v>
      </c>
      <c r="Y89" s="36">
        <f>SUMIFS(СВЦЭМ!$C$33:$C$776,СВЦЭМ!$A$33:$A$776,$A89,СВЦЭМ!$B$33:$B$776,Y$83)+'СЕТ СН'!$H$9+СВЦЭМ!$D$10+'СЕТ СН'!$H$6-'СЕТ СН'!$H$19</f>
        <v>1249.05566034</v>
      </c>
    </row>
    <row r="90" spans="1:25" ht="15.75" x14ac:dyDescent="0.2">
      <c r="A90" s="35">
        <f t="shared" si="2"/>
        <v>43531</v>
      </c>
      <c r="B90" s="36">
        <f>SUMIFS(СВЦЭМ!$C$33:$C$776,СВЦЭМ!$A$33:$A$776,$A90,СВЦЭМ!$B$33:$B$776,B$83)+'СЕТ СН'!$H$9+СВЦЭМ!$D$10+'СЕТ СН'!$H$6-'СЕТ СН'!$H$19</f>
        <v>1307.5084071000001</v>
      </c>
      <c r="C90" s="36">
        <f>SUMIFS(СВЦЭМ!$C$33:$C$776,СВЦЭМ!$A$33:$A$776,$A90,СВЦЭМ!$B$33:$B$776,C$83)+'СЕТ СН'!$H$9+СВЦЭМ!$D$10+'СЕТ СН'!$H$6-'СЕТ СН'!$H$19</f>
        <v>1331.4082995900001</v>
      </c>
      <c r="D90" s="36">
        <f>SUMIFS(СВЦЭМ!$C$33:$C$776,СВЦЭМ!$A$33:$A$776,$A90,СВЦЭМ!$B$33:$B$776,D$83)+'СЕТ СН'!$H$9+СВЦЭМ!$D$10+'СЕТ СН'!$H$6-'СЕТ СН'!$H$19</f>
        <v>1314.1273103600001</v>
      </c>
      <c r="E90" s="36">
        <f>SUMIFS(СВЦЭМ!$C$33:$C$776,СВЦЭМ!$A$33:$A$776,$A90,СВЦЭМ!$B$33:$B$776,E$83)+'СЕТ СН'!$H$9+СВЦЭМ!$D$10+'СЕТ СН'!$H$6-'СЕТ СН'!$H$19</f>
        <v>1316.37089636</v>
      </c>
      <c r="F90" s="36">
        <f>SUMIFS(СВЦЭМ!$C$33:$C$776,СВЦЭМ!$A$33:$A$776,$A90,СВЦЭМ!$B$33:$B$776,F$83)+'СЕТ СН'!$H$9+СВЦЭМ!$D$10+'СЕТ СН'!$H$6-'СЕТ СН'!$H$19</f>
        <v>1319.4305514600001</v>
      </c>
      <c r="G90" s="36">
        <f>SUMIFS(СВЦЭМ!$C$33:$C$776,СВЦЭМ!$A$33:$A$776,$A90,СВЦЭМ!$B$33:$B$776,G$83)+'СЕТ СН'!$H$9+СВЦЭМ!$D$10+'СЕТ СН'!$H$6-'СЕТ СН'!$H$19</f>
        <v>1312.3412657800002</v>
      </c>
      <c r="H90" s="36">
        <f>SUMIFS(СВЦЭМ!$C$33:$C$776,СВЦЭМ!$A$33:$A$776,$A90,СВЦЭМ!$B$33:$B$776,H$83)+'СЕТ СН'!$H$9+СВЦЭМ!$D$10+'СЕТ СН'!$H$6-'СЕТ СН'!$H$19</f>
        <v>1268.49792787</v>
      </c>
      <c r="I90" s="36">
        <f>SUMIFS(СВЦЭМ!$C$33:$C$776,СВЦЭМ!$A$33:$A$776,$A90,СВЦЭМ!$B$33:$B$776,I$83)+'СЕТ СН'!$H$9+СВЦЭМ!$D$10+'СЕТ СН'!$H$6-'СЕТ СН'!$H$19</f>
        <v>1232.16210439</v>
      </c>
      <c r="J90" s="36">
        <f>SUMIFS(СВЦЭМ!$C$33:$C$776,СВЦЭМ!$A$33:$A$776,$A90,СВЦЭМ!$B$33:$B$776,J$83)+'СЕТ СН'!$H$9+СВЦЭМ!$D$10+'СЕТ СН'!$H$6-'СЕТ СН'!$H$19</f>
        <v>1184.92031501</v>
      </c>
      <c r="K90" s="36">
        <f>SUMIFS(СВЦЭМ!$C$33:$C$776,СВЦЭМ!$A$33:$A$776,$A90,СВЦЭМ!$B$33:$B$776,K$83)+'СЕТ СН'!$H$9+СВЦЭМ!$D$10+'СЕТ СН'!$H$6-'СЕТ СН'!$H$19</f>
        <v>1165.9830650399999</v>
      </c>
      <c r="L90" s="36">
        <f>SUMIFS(СВЦЭМ!$C$33:$C$776,СВЦЭМ!$A$33:$A$776,$A90,СВЦЭМ!$B$33:$B$776,L$83)+'СЕТ СН'!$H$9+СВЦЭМ!$D$10+'СЕТ СН'!$H$6-'СЕТ СН'!$H$19</f>
        <v>1167.6796889899999</v>
      </c>
      <c r="M90" s="36">
        <f>SUMIFS(СВЦЭМ!$C$33:$C$776,СВЦЭМ!$A$33:$A$776,$A90,СВЦЭМ!$B$33:$B$776,M$83)+'СЕТ СН'!$H$9+СВЦЭМ!$D$10+'СЕТ СН'!$H$6-'СЕТ СН'!$H$19</f>
        <v>1206.2049587900001</v>
      </c>
      <c r="N90" s="36">
        <f>SUMIFS(СВЦЭМ!$C$33:$C$776,СВЦЭМ!$A$33:$A$776,$A90,СВЦЭМ!$B$33:$B$776,N$83)+'СЕТ СН'!$H$9+СВЦЭМ!$D$10+'СЕТ СН'!$H$6-'СЕТ СН'!$H$19</f>
        <v>1263.7728688700001</v>
      </c>
      <c r="O90" s="36">
        <f>SUMIFS(СВЦЭМ!$C$33:$C$776,СВЦЭМ!$A$33:$A$776,$A90,СВЦЭМ!$B$33:$B$776,O$83)+'СЕТ СН'!$H$9+СВЦЭМ!$D$10+'СЕТ СН'!$H$6-'СЕТ СН'!$H$19</f>
        <v>1271.1334536900001</v>
      </c>
      <c r="P90" s="36">
        <f>SUMIFS(СВЦЭМ!$C$33:$C$776,СВЦЭМ!$A$33:$A$776,$A90,СВЦЭМ!$B$33:$B$776,P$83)+'СЕТ СН'!$H$9+СВЦЭМ!$D$10+'СЕТ СН'!$H$6-'СЕТ СН'!$H$19</f>
        <v>1286.89259838</v>
      </c>
      <c r="Q90" s="36">
        <f>SUMIFS(СВЦЭМ!$C$33:$C$776,СВЦЭМ!$A$33:$A$776,$A90,СВЦЭМ!$B$33:$B$776,Q$83)+'СЕТ СН'!$H$9+СВЦЭМ!$D$10+'СЕТ СН'!$H$6-'СЕТ СН'!$H$19</f>
        <v>1288.93451443</v>
      </c>
      <c r="R90" s="36">
        <f>SUMIFS(СВЦЭМ!$C$33:$C$776,СВЦЭМ!$A$33:$A$776,$A90,СВЦЭМ!$B$33:$B$776,R$83)+'СЕТ СН'!$H$9+СВЦЭМ!$D$10+'СЕТ СН'!$H$6-'СЕТ СН'!$H$19</f>
        <v>1263.3924732100002</v>
      </c>
      <c r="S90" s="36">
        <f>SUMIFS(СВЦЭМ!$C$33:$C$776,СВЦЭМ!$A$33:$A$776,$A90,СВЦЭМ!$B$33:$B$776,S$83)+'СЕТ СН'!$H$9+СВЦЭМ!$D$10+'СЕТ СН'!$H$6-'СЕТ СН'!$H$19</f>
        <v>1229.0137124800001</v>
      </c>
      <c r="T90" s="36">
        <f>SUMIFS(СВЦЭМ!$C$33:$C$776,СВЦЭМ!$A$33:$A$776,$A90,СВЦЭМ!$B$33:$B$776,T$83)+'СЕТ СН'!$H$9+СВЦЭМ!$D$10+'СЕТ СН'!$H$6-'СЕТ СН'!$H$19</f>
        <v>1177.07294301</v>
      </c>
      <c r="U90" s="36">
        <f>SUMIFS(СВЦЭМ!$C$33:$C$776,СВЦЭМ!$A$33:$A$776,$A90,СВЦЭМ!$B$33:$B$776,U$83)+'СЕТ СН'!$H$9+СВЦЭМ!$D$10+'СЕТ СН'!$H$6-'СЕТ СН'!$H$19</f>
        <v>1163.55815076</v>
      </c>
      <c r="V90" s="36">
        <f>SUMIFS(СВЦЭМ!$C$33:$C$776,СВЦЭМ!$A$33:$A$776,$A90,СВЦЭМ!$B$33:$B$776,V$83)+'СЕТ СН'!$H$9+СВЦЭМ!$D$10+'СЕТ СН'!$H$6-'СЕТ СН'!$H$19</f>
        <v>1160.99186708</v>
      </c>
      <c r="W90" s="36">
        <f>SUMIFS(СВЦЭМ!$C$33:$C$776,СВЦЭМ!$A$33:$A$776,$A90,СВЦЭМ!$B$33:$B$776,W$83)+'СЕТ СН'!$H$9+СВЦЭМ!$D$10+'СЕТ СН'!$H$6-'СЕТ СН'!$H$19</f>
        <v>1157.3026308999999</v>
      </c>
      <c r="X90" s="36">
        <f>SUMIFS(СВЦЭМ!$C$33:$C$776,СВЦЭМ!$A$33:$A$776,$A90,СВЦЭМ!$B$33:$B$776,X$83)+'СЕТ СН'!$H$9+СВЦЭМ!$D$10+'СЕТ СН'!$H$6-'СЕТ СН'!$H$19</f>
        <v>1206.03281505</v>
      </c>
      <c r="Y90" s="36">
        <f>SUMIFS(СВЦЭМ!$C$33:$C$776,СВЦЭМ!$A$33:$A$776,$A90,СВЦЭМ!$B$33:$B$776,Y$83)+'СЕТ СН'!$H$9+СВЦЭМ!$D$10+'СЕТ СН'!$H$6-'СЕТ СН'!$H$19</f>
        <v>1267.3076429500002</v>
      </c>
    </row>
    <row r="91" spans="1:25" ht="15.75" x14ac:dyDescent="0.2">
      <c r="A91" s="35">
        <f t="shared" si="2"/>
        <v>43532</v>
      </c>
      <c r="B91" s="36">
        <f>SUMIFS(СВЦЭМ!$C$33:$C$776,СВЦЭМ!$A$33:$A$776,$A91,СВЦЭМ!$B$33:$B$776,B$83)+'СЕТ СН'!$H$9+СВЦЭМ!$D$10+'СЕТ СН'!$H$6-'СЕТ СН'!$H$19</f>
        <v>1337.3411545500001</v>
      </c>
      <c r="C91" s="36">
        <f>SUMIFS(СВЦЭМ!$C$33:$C$776,СВЦЭМ!$A$33:$A$776,$A91,СВЦЭМ!$B$33:$B$776,C$83)+'СЕТ СН'!$H$9+СВЦЭМ!$D$10+'СЕТ СН'!$H$6-'СЕТ СН'!$H$19</f>
        <v>1363.22002974</v>
      </c>
      <c r="D91" s="36">
        <f>SUMIFS(СВЦЭМ!$C$33:$C$776,СВЦЭМ!$A$33:$A$776,$A91,СВЦЭМ!$B$33:$B$776,D$83)+'СЕТ СН'!$H$9+СВЦЭМ!$D$10+'СЕТ СН'!$H$6-'СЕТ СН'!$H$19</f>
        <v>1381.26217271</v>
      </c>
      <c r="E91" s="36">
        <f>SUMIFS(СВЦЭМ!$C$33:$C$776,СВЦЭМ!$A$33:$A$776,$A91,СВЦЭМ!$B$33:$B$776,E$83)+'СЕТ СН'!$H$9+СВЦЭМ!$D$10+'СЕТ СН'!$H$6-'СЕТ СН'!$H$19</f>
        <v>1396.4822332000001</v>
      </c>
      <c r="F91" s="36">
        <f>SUMIFS(СВЦЭМ!$C$33:$C$776,СВЦЭМ!$A$33:$A$776,$A91,СВЦЭМ!$B$33:$B$776,F$83)+'СЕТ СН'!$H$9+СВЦЭМ!$D$10+'СЕТ СН'!$H$6-'СЕТ СН'!$H$19</f>
        <v>1392.88680168</v>
      </c>
      <c r="G91" s="36">
        <f>SUMIFS(СВЦЭМ!$C$33:$C$776,СВЦЭМ!$A$33:$A$776,$A91,СВЦЭМ!$B$33:$B$776,G$83)+'СЕТ СН'!$H$9+СВЦЭМ!$D$10+'СЕТ СН'!$H$6-'СЕТ СН'!$H$19</f>
        <v>1399.8922606000001</v>
      </c>
      <c r="H91" s="36">
        <f>SUMIFS(СВЦЭМ!$C$33:$C$776,СВЦЭМ!$A$33:$A$776,$A91,СВЦЭМ!$B$33:$B$776,H$83)+'СЕТ СН'!$H$9+СВЦЭМ!$D$10+'СЕТ СН'!$H$6-'СЕТ СН'!$H$19</f>
        <v>1367.14291486</v>
      </c>
      <c r="I91" s="36">
        <f>SUMIFS(СВЦЭМ!$C$33:$C$776,СВЦЭМ!$A$33:$A$776,$A91,СВЦЭМ!$B$33:$B$776,I$83)+'СЕТ СН'!$H$9+СВЦЭМ!$D$10+'СЕТ СН'!$H$6-'СЕТ СН'!$H$19</f>
        <v>1270.5948520900001</v>
      </c>
      <c r="J91" s="36">
        <f>SUMIFS(СВЦЭМ!$C$33:$C$776,СВЦЭМ!$A$33:$A$776,$A91,СВЦЭМ!$B$33:$B$776,J$83)+'СЕТ СН'!$H$9+СВЦЭМ!$D$10+'СЕТ СН'!$H$6-'СЕТ СН'!$H$19</f>
        <v>1195.3268798500001</v>
      </c>
      <c r="K91" s="36">
        <f>SUMIFS(СВЦЭМ!$C$33:$C$776,СВЦЭМ!$A$33:$A$776,$A91,СВЦЭМ!$B$33:$B$776,K$83)+'СЕТ СН'!$H$9+СВЦЭМ!$D$10+'СЕТ СН'!$H$6-'СЕТ СН'!$H$19</f>
        <v>1145.0603369400001</v>
      </c>
      <c r="L91" s="36">
        <f>SUMIFS(СВЦЭМ!$C$33:$C$776,СВЦЭМ!$A$33:$A$776,$A91,СВЦЭМ!$B$33:$B$776,L$83)+'СЕТ СН'!$H$9+СВЦЭМ!$D$10+'СЕТ СН'!$H$6-'СЕТ СН'!$H$19</f>
        <v>1146.25485714</v>
      </c>
      <c r="M91" s="36">
        <f>SUMIFS(СВЦЭМ!$C$33:$C$776,СВЦЭМ!$A$33:$A$776,$A91,СВЦЭМ!$B$33:$B$776,M$83)+'СЕТ СН'!$H$9+СВЦЭМ!$D$10+'СЕТ СН'!$H$6-'СЕТ СН'!$H$19</f>
        <v>1162.2489617000001</v>
      </c>
      <c r="N91" s="36">
        <f>SUMIFS(СВЦЭМ!$C$33:$C$776,СВЦЭМ!$A$33:$A$776,$A91,СВЦЭМ!$B$33:$B$776,N$83)+'СЕТ СН'!$H$9+СВЦЭМ!$D$10+'СЕТ СН'!$H$6-'СЕТ СН'!$H$19</f>
        <v>1238.15576837</v>
      </c>
      <c r="O91" s="36">
        <f>SUMIFS(СВЦЭМ!$C$33:$C$776,СВЦЭМ!$A$33:$A$776,$A91,СВЦЭМ!$B$33:$B$776,O$83)+'СЕТ СН'!$H$9+СВЦЭМ!$D$10+'СЕТ СН'!$H$6-'СЕТ СН'!$H$19</f>
        <v>1236.58533597</v>
      </c>
      <c r="P91" s="36">
        <f>SUMIFS(СВЦЭМ!$C$33:$C$776,СВЦЭМ!$A$33:$A$776,$A91,СВЦЭМ!$B$33:$B$776,P$83)+'СЕТ СН'!$H$9+СВЦЭМ!$D$10+'СЕТ СН'!$H$6-'СЕТ СН'!$H$19</f>
        <v>1251.8375101800002</v>
      </c>
      <c r="Q91" s="36">
        <f>SUMIFS(СВЦЭМ!$C$33:$C$776,СВЦЭМ!$A$33:$A$776,$A91,СВЦЭМ!$B$33:$B$776,Q$83)+'СЕТ СН'!$H$9+СВЦЭМ!$D$10+'СЕТ СН'!$H$6-'СЕТ СН'!$H$19</f>
        <v>1261.53044477</v>
      </c>
      <c r="R91" s="36">
        <f>SUMIFS(СВЦЭМ!$C$33:$C$776,СВЦЭМ!$A$33:$A$776,$A91,СВЦЭМ!$B$33:$B$776,R$83)+'СЕТ СН'!$H$9+СВЦЭМ!$D$10+'СЕТ СН'!$H$6-'СЕТ СН'!$H$19</f>
        <v>1226.0314832399999</v>
      </c>
      <c r="S91" s="36">
        <f>SUMIFS(СВЦЭМ!$C$33:$C$776,СВЦЭМ!$A$33:$A$776,$A91,СВЦЭМ!$B$33:$B$776,S$83)+'СЕТ СН'!$H$9+СВЦЭМ!$D$10+'СЕТ СН'!$H$6-'СЕТ СН'!$H$19</f>
        <v>1174.1170730399999</v>
      </c>
      <c r="T91" s="36">
        <f>SUMIFS(СВЦЭМ!$C$33:$C$776,СВЦЭМ!$A$33:$A$776,$A91,СВЦЭМ!$B$33:$B$776,T$83)+'СЕТ СН'!$H$9+СВЦЭМ!$D$10+'СЕТ СН'!$H$6-'СЕТ СН'!$H$19</f>
        <v>1151.00723253</v>
      </c>
      <c r="U91" s="36">
        <f>SUMIFS(СВЦЭМ!$C$33:$C$776,СВЦЭМ!$A$33:$A$776,$A91,СВЦЭМ!$B$33:$B$776,U$83)+'СЕТ СН'!$H$9+СВЦЭМ!$D$10+'СЕТ СН'!$H$6-'СЕТ СН'!$H$19</f>
        <v>1133.7420611100001</v>
      </c>
      <c r="V91" s="36">
        <f>SUMIFS(СВЦЭМ!$C$33:$C$776,СВЦЭМ!$A$33:$A$776,$A91,СВЦЭМ!$B$33:$B$776,V$83)+'СЕТ СН'!$H$9+СВЦЭМ!$D$10+'СЕТ СН'!$H$6-'СЕТ СН'!$H$19</f>
        <v>1140.9431878</v>
      </c>
      <c r="W91" s="36">
        <f>SUMIFS(СВЦЭМ!$C$33:$C$776,СВЦЭМ!$A$33:$A$776,$A91,СВЦЭМ!$B$33:$B$776,W$83)+'СЕТ СН'!$H$9+СВЦЭМ!$D$10+'СЕТ СН'!$H$6-'СЕТ СН'!$H$19</f>
        <v>1117.0996281600001</v>
      </c>
      <c r="X91" s="36">
        <f>SUMIFS(СВЦЭМ!$C$33:$C$776,СВЦЭМ!$A$33:$A$776,$A91,СВЦЭМ!$B$33:$B$776,X$83)+'СЕТ СН'!$H$9+СВЦЭМ!$D$10+'СЕТ СН'!$H$6-'СЕТ СН'!$H$19</f>
        <v>1167.92437204</v>
      </c>
      <c r="Y91" s="36">
        <f>SUMIFS(СВЦЭМ!$C$33:$C$776,СВЦЭМ!$A$33:$A$776,$A91,СВЦЭМ!$B$33:$B$776,Y$83)+'СЕТ СН'!$H$9+СВЦЭМ!$D$10+'СЕТ СН'!$H$6-'СЕТ СН'!$H$19</f>
        <v>1225.9966977900001</v>
      </c>
    </row>
    <row r="92" spans="1:25" ht="15.75" x14ac:dyDescent="0.2">
      <c r="A92" s="35">
        <f t="shared" si="2"/>
        <v>43533</v>
      </c>
      <c r="B92" s="36">
        <f>SUMIFS(СВЦЭМ!$C$33:$C$776,СВЦЭМ!$A$33:$A$776,$A92,СВЦЭМ!$B$33:$B$776,B$83)+'СЕТ СН'!$H$9+СВЦЭМ!$D$10+'СЕТ СН'!$H$6-'СЕТ СН'!$H$19</f>
        <v>1264.1451529200001</v>
      </c>
      <c r="C92" s="36">
        <f>SUMIFS(СВЦЭМ!$C$33:$C$776,СВЦЭМ!$A$33:$A$776,$A92,СВЦЭМ!$B$33:$B$776,C$83)+'СЕТ СН'!$H$9+СВЦЭМ!$D$10+'СЕТ СН'!$H$6-'СЕТ СН'!$H$19</f>
        <v>1298.4681147200001</v>
      </c>
      <c r="D92" s="36">
        <f>SUMIFS(СВЦЭМ!$C$33:$C$776,СВЦЭМ!$A$33:$A$776,$A92,СВЦЭМ!$B$33:$B$776,D$83)+'СЕТ СН'!$H$9+СВЦЭМ!$D$10+'СЕТ СН'!$H$6-'СЕТ СН'!$H$19</f>
        <v>1330.19579548</v>
      </c>
      <c r="E92" s="36">
        <f>SUMIFS(СВЦЭМ!$C$33:$C$776,СВЦЭМ!$A$33:$A$776,$A92,СВЦЭМ!$B$33:$B$776,E$83)+'СЕТ СН'!$H$9+СВЦЭМ!$D$10+'СЕТ СН'!$H$6-'СЕТ СН'!$H$19</f>
        <v>1319.4776315200002</v>
      </c>
      <c r="F92" s="36">
        <f>SUMIFS(СВЦЭМ!$C$33:$C$776,СВЦЭМ!$A$33:$A$776,$A92,СВЦЭМ!$B$33:$B$776,F$83)+'СЕТ СН'!$H$9+СВЦЭМ!$D$10+'СЕТ СН'!$H$6-'СЕТ СН'!$H$19</f>
        <v>1350.3155671000002</v>
      </c>
      <c r="G92" s="36">
        <f>SUMIFS(СВЦЭМ!$C$33:$C$776,СВЦЭМ!$A$33:$A$776,$A92,СВЦЭМ!$B$33:$B$776,G$83)+'СЕТ СН'!$H$9+СВЦЭМ!$D$10+'СЕТ СН'!$H$6-'СЕТ СН'!$H$19</f>
        <v>1343.2873461500001</v>
      </c>
      <c r="H92" s="36">
        <f>SUMIFS(СВЦЭМ!$C$33:$C$776,СВЦЭМ!$A$33:$A$776,$A92,СВЦЭМ!$B$33:$B$776,H$83)+'СЕТ СН'!$H$9+СВЦЭМ!$D$10+'СЕТ СН'!$H$6-'СЕТ СН'!$H$19</f>
        <v>1339.6355540300001</v>
      </c>
      <c r="I92" s="36">
        <f>SUMIFS(СВЦЭМ!$C$33:$C$776,СВЦЭМ!$A$33:$A$776,$A92,СВЦЭМ!$B$33:$B$776,I$83)+'СЕТ СН'!$H$9+СВЦЭМ!$D$10+'СЕТ СН'!$H$6-'СЕТ СН'!$H$19</f>
        <v>1279.6624501800002</v>
      </c>
      <c r="J92" s="36">
        <f>SUMIFS(СВЦЭМ!$C$33:$C$776,СВЦЭМ!$A$33:$A$776,$A92,СВЦЭМ!$B$33:$B$776,J$83)+'СЕТ СН'!$H$9+СВЦЭМ!$D$10+'СЕТ СН'!$H$6-'СЕТ СН'!$H$19</f>
        <v>1192.7195819599999</v>
      </c>
      <c r="K92" s="36">
        <f>SUMIFS(СВЦЭМ!$C$33:$C$776,СВЦЭМ!$A$33:$A$776,$A92,СВЦЭМ!$B$33:$B$776,K$83)+'СЕТ СН'!$H$9+СВЦЭМ!$D$10+'СЕТ СН'!$H$6-'СЕТ СН'!$H$19</f>
        <v>1175.7144803399999</v>
      </c>
      <c r="L92" s="36">
        <f>SUMIFS(СВЦЭМ!$C$33:$C$776,СВЦЭМ!$A$33:$A$776,$A92,СВЦЭМ!$B$33:$B$776,L$83)+'СЕТ СН'!$H$9+СВЦЭМ!$D$10+'СЕТ СН'!$H$6-'СЕТ СН'!$H$19</f>
        <v>1170.7737168599999</v>
      </c>
      <c r="M92" s="36">
        <f>SUMIFS(СВЦЭМ!$C$33:$C$776,СВЦЭМ!$A$33:$A$776,$A92,СВЦЭМ!$B$33:$B$776,M$83)+'СЕТ СН'!$H$9+СВЦЭМ!$D$10+'СЕТ СН'!$H$6-'СЕТ СН'!$H$19</f>
        <v>1201.4268692999999</v>
      </c>
      <c r="N92" s="36">
        <f>SUMIFS(СВЦЭМ!$C$33:$C$776,СВЦЭМ!$A$33:$A$776,$A92,СВЦЭМ!$B$33:$B$776,N$83)+'СЕТ СН'!$H$9+СВЦЭМ!$D$10+'СЕТ СН'!$H$6-'СЕТ СН'!$H$19</f>
        <v>1244.77774277</v>
      </c>
      <c r="O92" s="36">
        <f>SUMIFS(СВЦЭМ!$C$33:$C$776,СВЦЭМ!$A$33:$A$776,$A92,СВЦЭМ!$B$33:$B$776,O$83)+'СЕТ СН'!$H$9+СВЦЭМ!$D$10+'СЕТ СН'!$H$6-'СЕТ СН'!$H$19</f>
        <v>1263.2568540100001</v>
      </c>
      <c r="P92" s="36">
        <f>SUMIFS(СВЦЭМ!$C$33:$C$776,СВЦЭМ!$A$33:$A$776,$A92,СВЦЭМ!$B$33:$B$776,P$83)+'СЕТ СН'!$H$9+СВЦЭМ!$D$10+'СЕТ СН'!$H$6-'СЕТ СН'!$H$19</f>
        <v>1286.5100448100002</v>
      </c>
      <c r="Q92" s="36">
        <f>SUMIFS(СВЦЭМ!$C$33:$C$776,СВЦЭМ!$A$33:$A$776,$A92,СВЦЭМ!$B$33:$B$776,Q$83)+'СЕТ СН'!$H$9+СВЦЭМ!$D$10+'СЕТ СН'!$H$6-'СЕТ СН'!$H$19</f>
        <v>1295.4421605300001</v>
      </c>
      <c r="R92" s="36">
        <f>SUMIFS(СВЦЭМ!$C$33:$C$776,СВЦЭМ!$A$33:$A$776,$A92,СВЦЭМ!$B$33:$B$776,R$83)+'СЕТ СН'!$H$9+СВЦЭМ!$D$10+'СЕТ СН'!$H$6-'СЕТ СН'!$H$19</f>
        <v>1256.6628892799999</v>
      </c>
      <c r="S92" s="36">
        <f>SUMIFS(СВЦЭМ!$C$33:$C$776,СВЦЭМ!$A$33:$A$776,$A92,СВЦЭМ!$B$33:$B$776,S$83)+'СЕТ СН'!$H$9+СВЦЭМ!$D$10+'СЕТ СН'!$H$6-'СЕТ СН'!$H$19</f>
        <v>1193.77163309</v>
      </c>
      <c r="T92" s="36">
        <f>SUMIFS(СВЦЭМ!$C$33:$C$776,СВЦЭМ!$A$33:$A$776,$A92,СВЦЭМ!$B$33:$B$776,T$83)+'СЕТ СН'!$H$9+СВЦЭМ!$D$10+'СЕТ СН'!$H$6-'СЕТ СН'!$H$19</f>
        <v>1168.69339724</v>
      </c>
      <c r="U92" s="36">
        <f>SUMIFS(СВЦЭМ!$C$33:$C$776,СВЦЭМ!$A$33:$A$776,$A92,СВЦЭМ!$B$33:$B$776,U$83)+'СЕТ СН'!$H$9+СВЦЭМ!$D$10+'СЕТ СН'!$H$6-'СЕТ СН'!$H$19</f>
        <v>1145.08071124</v>
      </c>
      <c r="V92" s="36">
        <f>SUMIFS(СВЦЭМ!$C$33:$C$776,СВЦЭМ!$A$33:$A$776,$A92,СВЦЭМ!$B$33:$B$776,V$83)+'СЕТ СН'!$H$9+СВЦЭМ!$D$10+'СЕТ СН'!$H$6-'СЕТ СН'!$H$19</f>
        <v>1138.06771693</v>
      </c>
      <c r="W92" s="36">
        <f>SUMIFS(СВЦЭМ!$C$33:$C$776,СВЦЭМ!$A$33:$A$776,$A92,СВЦЭМ!$B$33:$B$776,W$83)+'СЕТ СН'!$H$9+СВЦЭМ!$D$10+'СЕТ СН'!$H$6-'СЕТ СН'!$H$19</f>
        <v>1165.37139531</v>
      </c>
      <c r="X92" s="36">
        <f>SUMIFS(СВЦЭМ!$C$33:$C$776,СВЦЭМ!$A$33:$A$776,$A92,СВЦЭМ!$B$33:$B$776,X$83)+'СЕТ СН'!$H$9+СВЦЭМ!$D$10+'СЕТ СН'!$H$6-'СЕТ СН'!$H$19</f>
        <v>1225.3138748000001</v>
      </c>
      <c r="Y92" s="36">
        <f>SUMIFS(СВЦЭМ!$C$33:$C$776,СВЦЭМ!$A$33:$A$776,$A92,СВЦЭМ!$B$33:$B$776,Y$83)+'СЕТ СН'!$H$9+СВЦЭМ!$D$10+'СЕТ СН'!$H$6-'СЕТ СН'!$H$19</f>
        <v>1243.3579004400001</v>
      </c>
    </row>
    <row r="93" spans="1:25" ht="15.75" x14ac:dyDescent="0.2">
      <c r="A93" s="35">
        <f t="shared" si="2"/>
        <v>43534</v>
      </c>
      <c r="B93" s="36">
        <f>SUMIFS(СВЦЭМ!$C$33:$C$776,СВЦЭМ!$A$33:$A$776,$A93,СВЦЭМ!$B$33:$B$776,B$83)+'СЕТ СН'!$H$9+СВЦЭМ!$D$10+'СЕТ СН'!$H$6-'СЕТ СН'!$H$19</f>
        <v>1290.7004924500002</v>
      </c>
      <c r="C93" s="36">
        <f>SUMIFS(СВЦЭМ!$C$33:$C$776,СВЦЭМ!$A$33:$A$776,$A93,СВЦЭМ!$B$33:$B$776,C$83)+'СЕТ СН'!$H$9+СВЦЭМ!$D$10+'СЕТ СН'!$H$6-'СЕТ СН'!$H$19</f>
        <v>1276.18294969</v>
      </c>
      <c r="D93" s="36">
        <f>SUMIFS(СВЦЭМ!$C$33:$C$776,СВЦЭМ!$A$33:$A$776,$A93,СВЦЭМ!$B$33:$B$776,D$83)+'СЕТ СН'!$H$9+СВЦЭМ!$D$10+'СЕТ СН'!$H$6-'СЕТ СН'!$H$19</f>
        <v>1297.3354673400002</v>
      </c>
      <c r="E93" s="36">
        <f>SUMIFS(СВЦЭМ!$C$33:$C$776,СВЦЭМ!$A$33:$A$776,$A93,СВЦЭМ!$B$33:$B$776,E$83)+'СЕТ СН'!$H$9+СВЦЭМ!$D$10+'СЕТ СН'!$H$6-'СЕТ СН'!$H$19</f>
        <v>1301.59482116</v>
      </c>
      <c r="F93" s="36">
        <f>SUMIFS(СВЦЭМ!$C$33:$C$776,СВЦЭМ!$A$33:$A$776,$A93,СВЦЭМ!$B$33:$B$776,F$83)+'СЕТ СН'!$H$9+СВЦЭМ!$D$10+'СЕТ СН'!$H$6-'СЕТ СН'!$H$19</f>
        <v>1307.01508147</v>
      </c>
      <c r="G93" s="36">
        <f>SUMIFS(СВЦЭМ!$C$33:$C$776,СВЦЭМ!$A$33:$A$776,$A93,СВЦЭМ!$B$33:$B$776,G$83)+'СЕТ СН'!$H$9+СВЦЭМ!$D$10+'СЕТ СН'!$H$6-'СЕТ СН'!$H$19</f>
        <v>1303.8508849300001</v>
      </c>
      <c r="H93" s="36">
        <f>SUMIFS(СВЦЭМ!$C$33:$C$776,СВЦЭМ!$A$33:$A$776,$A93,СВЦЭМ!$B$33:$B$776,H$83)+'СЕТ СН'!$H$9+СВЦЭМ!$D$10+'СЕТ СН'!$H$6-'СЕТ СН'!$H$19</f>
        <v>1305.57004809</v>
      </c>
      <c r="I93" s="36">
        <f>SUMIFS(СВЦЭМ!$C$33:$C$776,СВЦЭМ!$A$33:$A$776,$A93,СВЦЭМ!$B$33:$B$776,I$83)+'СЕТ СН'!$H$9+СВЦЭМ!$D$10+'СЕТ СН'!$H$6-'СЕТ СН'!$H$19</f>
        <v>1274.2536307300002</v>
      </c>
      <c r="J93" s="36">
        <f>SUMIFS(СВЦЭМ!$C$33:$C$776,СВЦЭМ!$A$33:$A$776,$A93,СВЦЭМ!$B$33:$B$776,J$83)+'СЕТ СН'!$H$9+СВЦЭМ!$D$10+'СЕТ СН'!$H$6-'СЕТ СН'!$H$19</f>
        <v>1224.72518517</v>
      </c>
      <c r="K93" s="36">
        <f>SUMIFS(СВЦЭМ!$C$33:$C$776,СВЦЭМ!$A$33:$A$776,$A93,СВЦЭМ!$B$33:$B$776,K$83)+'СЕТ СН'!$H$9+СВЦЭМ!$D$10+'СЕТ СН'!$H$6-'СЕТ СН'!$H$19</f>
        <v>1191.7641462500001</v>
      </c>
      <c r="L93" s="36">
        <f>SUMIFS(СВЦЭМ!$C$33:$C$776,СВЦЭМ!$A$33:$A$776,$A93,СВЦЭМ!$B$33:$B$776,L$83)+'СЕТ СН'!$H$9+СВЦЭМ!$D$10+'СЕТ СН'!$H$6-'СЕТ СН'!$H$19</f>
        <v>1176.3365039299999</v>
      </c>
      <c r="M93" s="36">
        <f>SUMIFS(СВЦЭМ!$C$33:$C$776,СВЦЭМ!$A$33:$A$776,$A93,СВЦЭМ!$B$33:$B$776,M$83)+'СЕТ СН'!$H$9+СВЦЭМ!$D$10+'СЕТ СН'!$H$6-'СЕТ СН'!$H$19</f>
        <v>1205.2080042800001</v>
      </c>
      <c r="N93" s="36">
        <f>SUMIFS(СВЦЭМ!$C$33:$C$776,СВЦЭМ!$A$33:$A$776,$A93,СВЦЭМ!$B$33:$B$776,N$83)+'СЕТ СН'!$H$9+СВЦЭМ!$D$10+'СЕТ СН'!$H$6-'СЕТ СН'!$H$19</f>
        <v>1263.0337980200002</v>
      </c>
      <c r="O93" s="36">
        <f>SUMIFS(СВЦЭМ!$C$33:$C$776,СВЦЭМ!$A$33:$A$776,$A93,СВЦЭМ!$B$33:$B$776,O$83)+'СЕТ СН'!$H$9+СВЦЭМ!$D$10+'СЕТ СН'!$H$6-'СЕТ СН'!$H$19</f>
        <v>1269.5987871900002</v>
      </c>
      <c r="P93" s="36">
        <f>SUMIFS(СВЦЭМ!$C$33:$C$776,СВЦЭМ!$A$33:$A$776,$A93,СВЦЭМ!$B$33:$B$776,P$83)+'СЕТ СН'!$H$9+СВЦЭМ!$D$10+'СЕТ СН'!$H$6-'СЕТ СН'!$H$19</f>
        <v>1280.19324413</v>
      </c>
      <c r="Q93" s="36">
        <f>SUMIFS(СВЦЭМ!$C$33:$C$776,СВЦЭМ!$A$33:$A$776,$A93,СВЦЭМ!$B$33:$B$776,Q$83)+'СЕТ СН'!$H$9+СВЦЭМ!$D$10+'СЕТ СН'!$H$6-'СЕТ СН'!$H$19</f>
        <v>1276.38278515</v>
      </c>
      <c r="R93" s="36">
        <f>SUMIFS(СВЦЭМ!$C$33:$C$776,СВЦЭМ!$A$33:$A$776,$A93,СВЦЭМ!$B$33:$B$776,R$83)+'СЕТ СН'!$H$9+СВЦЭМ!$D$10+'СЕТ СН'!$H$6-'СЕТ СН'!$H$19</f>
        <v>1253.2172772700001</v>
      </c>
      <c r="S93" s="36">
        <f>SUMIFS(СВЦЭМ!$C$33:$C$776,СВЦЭМ!$A$33:$A$776,$A93,СВЦЭМ!$B$33:$B$776,S$83)+'СЕТ СН'!$H$9+СВЦЭМ!$D$10+'СЕТ СН'!$H$6-'СЕТ СН'!$H$19</f>
        <v>1211.4413315800002</v>
      </c>
      <c r="T93" s="36">
        <f>SUMIFS(СВЦЭМ!$C$33:$C$776,СВЦЭМ!$A$33:$A$776,$A93,СВЦЭМ!$B$33:$B$776,T$83)+'СЕТ СН'!$H$9+СВЦЭМ!$D$10+'СЕТ СН'!$H$6-'СЕТ СН'!$H$19</f>
        <v>1184.9617057600001</v>
      </c>
      <c r="U93" s="36">
        <f>SUMIFS(СВЦЭМ!$C$33:$C$776,СВЦЭМ!$A$33:$A$776,$A93,СВЦЭМ!$B$33:$B$776,U$83)+'СЕТ СН'!$H$9+СВЦЭМ!$D$10+'СЕТ СН'!$H$6-'СЕТ СН'!$H$19</f>
        <v>1141.9843538099999</v>
      </c>
      <c r="V93" s="36">
        <f>SUMIFS(СВЦЭМ!$C$33:$C$776,СВЦЭМ!$A$33:$A$776,$A93,СВЦЭМ!$B$33:$B$776,V$83)+'СЕТ СН'!$H$9+СВЦЭМ!$D$10+'СЕТ СН'!$H$6-'СЕТ СН'!$H$19</f>
        <v>1123.99265934</v>
      </c>
      <c r="W93" s="36">
        <f>SUMIFS(СВЦЭМ!$C$33:$C$776,СВЦЭМ!$A$33:$A$776,$A93,СВЦЭМ!$B$33:$B$776,W$83)+'СЕТ СН'!$H$9+СВЦЭМ!$D$10+'СЕТ СН'!$H$6-'СЕТ СН'!$H$19</f>
        <v>1128.57404761</v>
      </c>
      <c r="X93" s="36">
        <f>SUMIFS(СВЦЭМ!$C$33:$C$776,СВЦЭМ!$A$33:$A$776,$A93,СВЦЭМ!$B$33:$B$776,X$83)+'СЕТ СН'!$H$9+СВЦЭМ!$D$10+'СЕТ СН'!$H$6-'СЕТ СН'!$H$19</f>
        <v>1185.50807115</v>
      </c>
      <c r="Y93" s="36">
        <f>SUMIFS(СВЦЭМ!$C$33:$C$776,СВЦЭМ!$A$33:$A$776,$A93,СВЦЭМ!$B$33:$B$776,Y$83)+'СЕТ СН'!$H$9+СВЦЭМ!$D$10+'СЕТ СН'!$H$6-'СЕТ СН'!$H$19</f>
        <v>1241.1254375600001</v>
      </c>
    </row>
    <row r="94" spans="1:25" ht="15.75" x14ac:dyDescent="0.2">
      <c r="A94" s="35">
        <f t="shared" si="2"/>
        <v>43535</v>
      </c>
      <c r="B94" s="36">
        <f>SUMIFS(СВЦЭМ!$C$33:$C$776,СВЦЭМ!$A$33:$A$776,$A94,СВЦЭМ!$B$33:$B$776,B$83)+'СЕТ СН'!$H$9+СВЦЭМ!$D$10+'СЕТ СН'!$H$6-'СЕТ СН'!$H$19</f>
        <v>1279.0450569100001</v>
      </c>
      <c r="C94" s="36">
        <f>SUMIFS(СВЦЭМ!$C$33:$C$776,СВЦЭМ!$A$33:$A$776,$A94,СВЦЭМ!$B$33:$B$776,C$83)+'СЕТ СН'!$H$9+СВЦЭМ!$D$10+'СЕТ СН'!$H$6-'СЕТ СН'!$H$19</f>
        <v>1285.23965131</v>
      </c>
      <c r="D94" s="36">
        <f>SUMIFS(СВЦЭМ!$C$33:$C$776,СВЦЭМ!$A$33:$A$776,$A94,СВЦЭМ!$B$33:$B$776,D$83)+'СЕТ СН'!$H$9+СВЦЭМ!$D$10+'СЕТ СН'!$H$6-'СЕТ СН'!$H$19</f>
        <v>1312.23639443</v>
      </c>
      <c r="E94" s="36">
        <f>SUMIFS(СВЦЭМ!$C$33:$C$776,СВЦЭМ!$A$33:$A$776,$A94,СВЦЭМ!$B$33:$B$776,E$83)+'СЕТ СН'!$H$9+СВЦЭМ!$D$10+'СЕТ СН'!$H$6-'СЕТ СН'!$H$19</f>
        <v>1307.7951297500001</v>
      </c>
      <c r="F94" s="36">
        <f>SUMIFS(СВЦЭМ!$C$33:$C$776,СВЦЭМ!$A$33:$A$776,$A94,СВЦЭМ!$B$33:$B$776,F$83)+'СЕТ СН'!$H$9+СВЦЭМ!$D$10+'СЕТ СН'!$H$6-'СЕТ СН'!$H$19</f>
        <v>1316.8481751000002</v>
      </c>
      <c r="G94" s="36">
        <f>SUMIFS(СВЦЭМ!$C$33:$C$776,СВЦЭМ!$A$33:$A$776,$A94,СВЦЭМ!$B$33:$B$776,G$83)+'СЕТ СН'!$H$9+СВЦЭМ!$D$10+'СЕТ СН'!$H$6-'СЕТ СН'!$H$19</f>
        <v>1323.9094599800001</v>
      </c>
      <c r="H94" s="36">
        <f>SUMIFS(СВЦЭМ!$C$33:$C$776,СВЦЭМ!$A$33:$A$776,$A94,СВЦЭМ!$B$33:$B$776,H$83)+'СЕТ СН'!$H$9+СВЦЭМ!$D$10+'СЕТ СН'!$H$6-'СЕТ СН'!$H$19</f>
        <v>1286.3048284600002</v>
      </c>
      <c r="I94" s="36">
        <f>SUMIFS(СВЦЭМ!$C$33:$C$776,СВЦЭМ!$A$33:$A$776,$A94,СВЦЭМ!$B$33:$B$776,I$83)+'СЕТ СН'!$H$9+СВЦЭМ!$D$10+'СЕТ СН'!$H$6-'СЕТ СН'!$H$19</f>
        <v>1279.2673480000001</v>
      </c>
      <c r="J94" s="36">
        <f>SUMIFS(СВЦЭМ!$C$33:$C$776,СВЦЭМ!$A$33:$A$776,$A94,СВЦЭМ!$B$33:$B$776,J$83)+'СЕТ СН'!$H$9+СВЦЭМ!$D$10+'СЕТ СН'!$H$6-'СЕТ СН'!$H$19</f>
        <v>1257.2190812000001</v>
      </c>
      <c r="K94" s="36">
        <f>SUMIFS(СВЦЭМ!$C$33:$C$776,СВЦЭМ!$A$33:$A$776,$A94,СВЦЭМ!$B$33:$B$776,K$83)+'СЕТ СН'!$H$9+СВЦЭМ!$D$10+'СЕТ СН'!$H$6-'СЕТ СН'!$H$19</f>
        <v>1197.4351799999999</v>
      </c>
      <c r="L94" s="36">
        <f>SUMIFS(СВЦЭМ!$C$33:$C$776,СВЦЭМ!$A$33:$A$776,$A94,СВЦЭМ!$B$33:$B$776,L$83)+'СЕТ СН'!$H$9+СВЦЭМ!$D$10+'СЕТ СН'!$H$6-'СЕТ СН'!$H$19</f>
        <v>1197.0538948999999</v>
      </c>
      <c r="M94" s="36">
        <f>SUMIFS(СВЦЭМ!$C$33:$C$776,СВЦЭМ!$A$33:$A$776,$A94,СВЦЭМ!$B$33:$B$776,M$83)+'СЕТ СН'!$H$9+СВЦЭМ!$D$10+'СЕТ СН'!$H$6-'СЕТ СН'!$H$19</f>
        <v>1216.0867431900001</v>
      </c>
      <c r="N94" s="36">
        <f>SUMIFS(СВЦЭМ!$C$33:$C$776,СВЦЭМ!$A$33:$A$776,$A94,СВЦЭМ!$B$33:$B$776,N$83)+'СЕТ СН'!$H$9+СВЦЭМ!$D$10+'СЕТ СН'!$H$6-'СЕТ СН'!$H$19</f>
        <v>1261.7202306500001</v>
      </c>
      <c r="O94" s="36">
        <f>SUMIFS(СВЦЭМ!$C$33:$C$776,СВЦЭМ!$A$33:$A$776,$A94,СВЦЭМ!$B$33:$B$776,O$83)+'СЕТ СН'!$H$9+СВЦЭМ!$D$10+'СЕТ СН'!$H$6-'СЕТ СН'!$H$19</f>
        <v>1272.07246715</v>
      </c>
      <c r="P94" s="36">
        <f>SUMIFS(СВЦЭМ!$C$33:$C$776,СВЦЭМ!$A$33:$A$776,$A94,СВЦЭМ!$B$33:$B$776,P$83)+'СЕТ СН'!$H$9+СВЦЭМ!$D$10+'СЕТ СН'!$H$6-'СЕТ СН'!$H$19</f>
        <v>1283.7428932100001</v>
      </c>
      <c r="Q94" s="36">
        <f>SUMIFS(СВЦЭМ!$C$33:$C$776,СВЦЭМ!$A$33:$A$776,$A94,СВЦЭМ!$B$33:$B$776,Q$83)+'СЕТ СН'!$H$9+СВЦЭМ!$D$10+'СЕТ СН'!$H$6-'СЕТ СН'!$H$19</f>
        <v>1286.4855170800001</v>
      </c>
      <c r="R94" s="36">
        <f>SUMIFS(СВЦЭМ!$C$33:$C$776,СВЦЭМ!$A$33:$A$776,$A94,СВЦЭМ!$B$33:$B$776,R$83)+'СЕТ СН'!$H$9+СВЦЭМ!$D$10+'СЕТ СН'!$H$6-'СЕТ СН'!$H$19</f>
        <v>1261.0977216900001</v>
      </c>
      <c r="S94" s="36">
        <f>SUMIFS(СВЦЭМ!$C$33:$C$776,СВЦЭМ!$A$33:$A$776,$A94,СВЦЭМ!$B$33:$B$776,S$83)+'СЕТ СН'!$H$9+СВЦЭМ!$D$10+'СЕТ СН'!$H$6-'СЕТ СН'!$H$19</f>
        <v>1258.6151613900001</v>
      </c>
      <c r="T94" s="36">
        <f>SUMIFS(СВЦЭМ!$C$33:$C$776,СВЦЭМ!$A$33:$A$776,$A94,СВЦЭМ!$B$33:$B$776,T$83)+'СЕТ СН'!$H$9+СВЦЭМ!$D$10+'СЕТ СН'!$H$6-'СЕТ СН'!$H$19</f>
        <v>1248.86998748</v>
      </c>
      <c r="U94" s="36">
        <f>SUMIFS(СВЦЭМ!$C$33:$C$776,СВЦЭМ!$A$33:$A$776,$A94,СВЦЭМ!$B$33:$B$776,U$83)+'СЕТ СН'!$H$9+СВЦЭМ!$D$10+'СЕТ СН'!$H$6-'СЕТ СН'!$H$19</f>
        <v>1189.6237162100001</v>
      </c>
      <c r="V94" s="36">
        <f>SUMIFS(СВЦЭМ!$C$33:$C$776,СВЦЭМ!$A$33:$A$776,$A94,СВЦЭМ!$B$33:$B$776,V$83)+'СЕТ СН'!$H$9+СВЦЭМ!$D$10+'СЕТ СН'!$H$6-'СЕТ СН'!$H$19</f>
        <v>1158.9255626900001</v>
      </c>
      <c r="W94" s="36">
        <f>SUMIFS(СВЦЭМ!$C$33:$C$776,СВЦЭМ!$A$33:$A$776,$A94,СВЦЭМ!$B$33:$B$776,W$83)+'СЕТ СН'!$H$9+СВЦЭМ!$D$10+'СЕТ СН'!$H$6-'СЕТ СН'!$H$19</f>
        <v>1156.06889424</v>
      </c>
      <c r="X94" s="36">
        <f>SUMIFS(СВЦЭМ!$C$33:$C$776,СВЦЭМ!$A$33:$A$776,$A94,СВЦЭМ!$B$33:$B$776,X$83)+'СЕТ СН'!$H$9+СВЦЭМ!$D$10+'СЕТ СН'!$H$6-'СЕТ СН'!$H$19</f>
        <v>1171.4175889800001</v>
      </c>
      <c r="Y94" s="36">
        <f>SUMIFS(СВЦЭМ!$C$33:$C$776,СВЦЭМ!$A$33:$A$776,$A94,СВЦЭМ!$B$33:$B$776,Y$83)+'СЕТ СН'!$H$9+СВЦЭМ!$D$10+'СЕТ СН'!$H$6-'СЕТ СН'!$H$19</f>
        <v>1219.6525400099999</v>
      </c>
    </row>
    <row r="95" spans="1:25" ht="15.75" x14ac:dyDescent="0.2">
      <c r="A95" s="35">
        <f t="shared" si="2"/>
        <v>43536</v>
      </c>
      <c r="B95" s="36">
        <f>SUMIFS(СВЦЭМ!$C$33:$C$776,СВЦЭМ!$A$33:$A$776,$A95,СВЦЭМ!$B$33:$B$776,B$83)+'СЕТ СН'!$H$9+СВЦЭМ!$D$10+'СЕТ СН'!$H$6-'СЕТ СН'!$H$19</f>
        <v>1316.31668896</v>
      </c>
      <c r="C95" s="36">
        <f>SUMIFS(СВЦЭМ!$C$33:$C$776,СВЦЭМ!$A$33:$A$776,$A95,СВЦЭМ!$B$33:$B$776,C$83)+'СЕТ СН'!$H$9+СВЦЭМ!$D$10+'СЕТ СН'!$H$6-'СЕТ СН'!$H$19</f>
        <v>1317.8378009600001</v>
      </c>
      <c r="D95" s="36">
        <f>SUMIFS(СВЦЭМ!$C$33:$C$776,СВЦЭМ!$A$33:$A$776,$A95,СВЦЭМ!$B$33:$B$776,D$83)+'СЕТ СН'!$H$9+СВЦЭМ!$D$10+'СЕТ СН'!$H$6-'СЕТ СН'!$H$19</f>
        <v>1332.7512345500002</v>
      </c>
      <c r="E95" s="36">
        <f>SUMIFS(СВЦЭМ!$C$33:$C$776,СВЦЭМ!$A$33:$A$776,$A95,СВЦЭМ!$B$33:$B$776,E$83)+'СЕТ СН'!$H$9+СВЦЭМ!$D$10+'СЕТ СН'!$H$6-'СЕТ СН'!$H$19</f>
        <v>1346.7102084600001</v>
      </c>
      <c r="F95" s="36">
        <f>SUMIFS(СВЦЭМ!$C$33:$C$776,СВЦЭМ!$A$33:$A$776,$A95,СВЦЭМ!$B$33:$B$776,F$83)+'СЕТ СН'!$H$9+СВЦЭМ!$D$10+'СЕТ СН'!$H$6-'СЕТ СН'!$H$19</f>
        <v>1346.12480613</v>
      </c>
      <c r="G95" s="36">
        <f>SUMIFS(СВЦЭМ!$C$33:$C$776,СВЦЭМ!$A$33:$A$776,$A95,СВЦЭМ!$B$33:$B$776,G$83)+'СЕТ СН'!$H$9+СВЦЭМ!$D$10+'СЕТ СН'!$H$6-'СЕТ СН'!$H$19</f>
        <v>1326.0430376300001</v>
      </c>
      <c r="H95" s="36">
        <f>SUMIFS(СВЦЭМ!$C$33:$C$776,СВЦЭМ!$A$33:$A$776,$A95,СВЦЭМ!$B$33:$B$776,H$83)+'СЕТ СН'!$H$9+СВЦЭМ!$D$10+'СЕТ СН'!$H$6-'СЕТ СН'!$H$19</f>
        <v>1292.6264535400001</v>
      </c>
      <c r="I95" s="36">
        <f>SUMIFS(СВЦЭМ!$C$33:$C$776,СВЦЭМ!$A$33:$A$776,$A95,СВЦЭМ!$B$33:$B$776,I$83)+'СЕТ СН'!$H$9+СВЦЭМ!$D$10+'СЕТ СН'!$H$6-'СЕТ СН'!$H$19</f>
        <v>1249.91385378</v>
      </c>
      <c r="J95" s="36">
        <f>SUMIFS(СВЦЭМ!$C$33:$C$776,СВЦЭМ!$A$33:$A$776,$A95,СВЦЭМ!$B$33:$B$776,J$83)+'СЕТ СН'!$H$9+СВЦЭМ!$D$10+'СЕТ СН'!$H$6-'СЕТ СН'!$H$19</f>
        <v>1189.45854474</v>
      </c>
      <c r="K95" s="36">
        <f>SUMIFS(СВЦЭМ!$C$33:$C$776,СВЦЭМ!$A$33:$A$776,$A95,СВЦЭМ!$B$33:$B$776,K$83)+'СЕТ СН'!$H$9+СВЦЭМ!$D$10+'СЕТ СН'!$H$6-'СЕТ СН'!$H$19</f>
        <v>1169.5931031699999</v>
      </c>
      <c r="L95" s="36">
        <f>SUMIFS(СВЦЭМ!$C$33:$C$776,СВЦЭМ!$A$33:$A$776,$A95,СВЦЭМ!$B$33:$B$776,L$83)+'СЕТ СН'!$H$9+СВЦЭМ!$D$10+'СЕТ СН'!$H$6-'СЕТ СН'!$H$19</f>
        <v>1164.3315809800001</v>
      </c>
      <c r="M95" s="36">
        <f>SUMIFS(СВЦЭМ!$C$33:$C$776,СВЦЭМ!$A$33:$A$776,$A95,СВЦЭМ!$B$33:$B$776,M$83)+'СЕТ СН'!$H$9+СВЦЭМ!$D$10+'СЕТ СН'!$H$6-'СЕТ СН'!$H$19</f>
        <v>1192.65901564</v>
      </c>
      <c r="N95" s="36">
        <f>SUMIFS(СВЦЭМ!$C$33:$C$776,СВЦЭМ!$A$33:$A$776,$A95,СВЦЭМ!$B$33:$B$776,N$83)+'СЕТ СН'!$H$9+СВЦЭМ!$D$10+'СЕТ СН'!$H$6-'СЕТ СН'!$H$19</f>
        <v>1219.3945414499999</v>
      </c>
      <c r="O95" s="36">
        <f>SUMIFS(СВЦЭМ!$C$33:$C$776,СВЦЭМ!$A$33:$A$776,$A95,СВЦЭМ!$B$33:$B$776,O$83)+'СЕТ СН'!$H$9+СВЦЭМ!$D$10+'СЕТ СН'!$H$6-'СЕТ СН'!$H$19</f>
        <v>1255.7989123900002</v>
      </c>
      <c r="P95" s="36">
        <f>SUMIFS(СВЦЭМ!$C$33:$C$776,СВЦЭМ!$A$33:$A$776,$A95,СВЦЭМ!$B$33:$B$776,P$83)+'СЕТ СН'!$H$9+СВЦЭМ!$D$10+'СЕТ СН'!$H$6-'СЕТ СН'!$H$19</f>
        <v>1248.35290078</v>
      </c>
      <c r="Q95" s="36">
        <f>SUMIFS(СВЦЭМ!$C$33:$C$776,СВЦЭМ!$A$33:$A$776,$A95,СВЦЭМ!$B$33:$B$776,Q$83)+'СЕТ СН'!$H$9+СВЦЭМ!$D$10+'СЕТ СН'!$H$6-'СЕТ СН'!$H$19</f>
        <v>1236.51466714</v>
      </c>
      <c r="R95" s="36">
        <f>SUMIFS(СВЦЭМ!$C$33:$C$776,СВЦЭМ!$A$33:$A$776,$A95,СВЦЭМ!$B$33:$B$776,R$83)+'СЕТ СН'!$H$9+СВЦЭМ!$D$10+'СЕТ СН'!$H$6-'СЕТ СН'!$H$19</f>
        <v>1216.8902513800001</v>
      </c>
      <c r="S95" s="36">
        <f>SUMIFS(СВЦЭМ!$C$33:$C$776,СВЦЭМ!$A$33:$A$776,$A95,СВЦЭМ!$B$33:$B$776,S$83)+'СЕТ СН'!$H$9+СВЦЭМ!$D$10+'СЕТ СН'!$H$6-'СЕТ СН'!$H$19</f>
        <v>1178.64884418</v>
      </c>
      <c r="T95" s="36">
        <f>SUMIFS(СВЦЭМ!$C$33:$C$776,СВЦЭМ!$A$33:$A$776,$A95,СВЦЭМ!$B$33:$B$776,T$83)+'СЕТ СН'!$H$9+СВЦЭМ!$D$10+'СЕТ СН'!$H$6-'СЕТ СН'!$H$19</f>
        <v>1155.1156085800001</v>
      </c>
      <c r="U95" s="36">
        <f>SUMIFS(СВЦЭМ!$C$33:$C$776,СВЦЭМ!$A$33:$A$776,$A95,СВЦЭМ!$B$33:$B$776,U$83)+'СЕТ СН'!$H$9+СВЦЭМ!$D$10+'СЕТ СН'!$H$6-'СЕТ СН'!$H$19</f>
        <v>1146.3105234300001</v>
      </c>
      <c r="V95" s="36">
        <f>SUMIFS(СВЦЭМ!$C$33:$C$776,СВЦЭМ!$A$33:$A$776,$A95,СВЦЭМ!$B$33:$B$776,V$83)+'СЕТ СН'!$H$9+СВЦЭМ!$D$10+'СЕТ СН'!$H$6-'СЕТ СН'!$H$19</f>
        <v>1164.6702925300001</v>
      </c>
      <c r="W95" s="36">
        <f>SUMIFS(СВЦЭМ!$C$33:$C$776,СВЦЭМ!$A$33:$A$776,$A95,СВЦЭМ!$B$33:$B$776,W$83)+'СЕТ СН'!$H$9+СВЦЭМ!$D$10+'СЕТ СН'!$H$6-'СЕТ СН'!$H$19</f>
        <v>1206.6164421799999</v>
      </c>
      <c r="X95" s="36">
        <f>SUMIFS(СВЦЭМ!$C$33:$C$776,СВЦЭМ!$A$33:$A$776,$A95,СВЦЭМ!$B$33:$B$776,X$83)+'СЕТ СН'!$H$9+СВЦЭМ!$D$10+'СЕТ СН'!$H$6-'СЕТ СН'!$H$19</f>
        <v>1275.9614286400001</v>
      </c>
      <c r="Y95" s="36">
        <f>SUMIFS(СВЦЭМ!$C$33:$C$776,СВЦЭМ!$A$33:$A$776,$A95,СВЦЭМ!$B$33:$B$776,Y$83)+'СЕТ СН'!$H$9+СВЦЭМ!$D$10+'СЕТ СН'!$H$6-'СЕТ СН'!$H$19</f>
        <v>1308.0338318300001</v>
      </c>
    </row>
    <row r="96" spans="1:25" ht="15.75" x14ac:dyDescent="0.2">
      <c r="A96" s="35">
        <f t="shared" si="2"/>
        <v>43537</v>
      </c>
      <c r="B96" s="36">
        <f>SUMIFS(СВЦЭМ!$C$33:$C$776,СВЦЭМ!$A$33:$A$776,$A96,СВЦЭМ!$B$33:$B$776,B$83)+'СЕТ СН'!$H$9+СВЦЭМ!$D$10+'СЕТ СН'!$H$6-'СЕТ СН'!$H$19</f>
        <v>1323.6357178600001</v>
      </c>
      <c r="C96" s="36">
        <f>SUMIFS(СВЦЭМ!$C$33:$C$776,СВЦЭМ!$A$33:$A$776,$A96,СВЦЭМ!$B$33:$B$776,C$83)+'СЕТ СН'!$H$9+СВЦЭМ!$D$10+'СЕТ СН'!$H$6-'СЕТ СН'!$H$19</f>
        <v>1350.12478115</v>
      </c>
      <c r="D96" s="36">
        <f>SUMIFS(СВЦЭМ!$C$33:$C$776,СВЦЭМ!$A$33:$A$776,$A96,СВЦЭМ!$B$33:$B$776,D$83)+'СЕТ СН'!$H$9+СВЦЭМ!$D$10+'СЕТ СН'!$H$6-'СЕТ СН'!$H$19</f>
        <v>1367.28257194</v>
      </c>
      <c r="E96" s="36">
        <f>SUMIFS(СВЦЭМ!$C$33:$C$776,СВЦЭМ!$A$33:$A$776,$A96,СВЦЭМ!$B$33:$B$776,E$83)+'СЕТ СН'!$H$9+СВЦЭМ!$D$10+'СЕТ СН'!$H$6-'СЕТ СН'!$H$19</f>
        <v>1374.8848705300002</v>
      </c>
      <c r="F96" s="36">
        <f>SUMIFS(СВЦЭМ!$C$33:$C$776,СВЦЭМ!$A$33:$A$776,$A96,СВЦЭМ!$B$33:$B$776,F$83)+'СЕТ СН'!$H$9+СВЦЭМ!$D$10+'СЕТ СН'!$H$6-'СЕТ СН'!$H$19</f>
        <v>1386.02827791</v>
      </c>
      <c r="G96" s="36">
        <f>SUMIFS(СВЦЭМ!$C$33:$C$776,СВЦЭМ!$A$33:$A$776,$A96,СВЦЭМ!$B$33:$B$776,G$83)+'СЕТ СН'!$H$9+СВЦЭМ!$D$10+'СЕТ СН'!$H$6-'СЕТ СН'!$H$19</f>
        <v>1375.10337095</v>
      </c>
      <c r="H96" s="36">
        <f>SUMIFS(СВЦЭМ!$C$33:$C$776,СВЦЭМ!$A$33:$A$776,$A96,СВЦЭМ!$B$33:$B$776,H$83)+'СЕТ СН'!$H$9+СВЦЭМ!$D$10+'СЕТ СН'!$H$6-'СЕТ СН'!$H$19</f>
        <v>1323.3009322800001</v>
      </c>
      <c r="I96" s="36">
        <f>SUMIFS(СВЦЭМ!$C$33:$C$776,СВЦЭМ!$A$33:$A$776,$A96,СВЦЭМ!$B$33:$B$776,I$83)+'СЕТ СН'!$H$9+СВЦЭМ!$D$10+'СЕТ СН'!$H$6-'СЕТ СН'!$H$19</f>
        <v>1246.86566782</v>
      </c>
      <c r="J96" s="36">
        <f>SUMIFS(СВЦЭМ!$C$33:$C$776,СВЦЭМ!$A$33:$A$776,$A96,СВЦЭМ!$B$33:$B$776,J$83)+'СЕТ СН'!$H$9+СВЦЭМ!$D$10+'СЕТ СН'!$H$6-'СЕТ СН'!$H$19</f>
        <v>1208.1623002400001</v>
      </c>
      <c r="K96" s="36">
        <f>SUMIFS(СВЦЭМ!$C$33:$C$776,СВЦЭМ!$A$33:$A$776,$A96,СВЦЭМ!$B$33:$B$776,K$83)+'СЕТ СН'!$H$9+СВЦЭМ!$D$10+'СЕТ СН'!$H$6-'СЕТ СН'!$H$19</f>
        <v>1168.6324155300001</v>
      </c>
      <c r="L96" s="36">
        <f>SUMIFS(СВЦЭМ!$C$33:$C$776,СВЦЭМ!$A$33:$A$776,$A96,СВЦЭМ!$B$33:$B$776,L$83)+'СЕТ СН'!$H$9+СВЦЭМ!$D$10+'СЕТ СН'!$H$6-'СЕТ СН'!$H$19</f>
        <v>1170.90926511</v>
      </c>
      <c r="M96" s="36">
        <f>SUMIFS(СВЦЭМ!$C$33:$C$776,СВЦЭМ!$A$33:$A$776,$A96,СВЦЭМ!$B$33:$B$776,M$83)+'СЕТ СН'!$H$9+СВЦЭМ!$D$10+'СЕТ СН'!$H$6-'СЕТ СН'!$H$19</f>
        <v>1197.6836370200001</v>
      </c>
      <c r="N96" s="36">
        <f>SUMIFS(СВЦЭМ!$C$33:$C$776,СВЦЭМ!$A$33:$A$776,$A96,СВЦЭМ!$B$33:$B$776,N$83)+'СЕТ СН'!$H$9+СВЦЭМ!$D$10+'СЕТ СН'!$H$6-'СЕТ СН'!$H$19</f>
        <v>1228.9340104600001</v>
      </c>
      <c r="O96" s="36">
        <f>SUMIFS(СВЦЭМ!$C$33:$C$776,СВЦЭМ!$A$33:$A$776,$A96,СВЦЭМ!$B$33:$B$776,O$83)+'СЕТ СН'!$H$9+СВЦЭМ!$D$10+'СЕТ СН'!$H$6-'СЕТ СН'!$H$19</f>
        <v>1250.1027751900001</v>
      </c>
      <c r="P96" s="36">
        <f>SUMIFS(СВЦЭМ!$C$33:$C$776,СВЦЭМ!$A$33:$A$776,$A96,СВЦЭМ!$B$33:$B$776,P$83)+'СЕТ СН'!$H$9+СВЦЭМ!$D$10+'СЕТ СН'!$H$6-'СЕТ СН'!$H$19</f>
        <v>1262.8854513800002</v>
      </c>
      <c r="Q96" s="36">
        <f>SUMIFS(СВЦЭМ!$C$33:$C$776,СВЦЭМ!$A$33:$A$776,$A96,СВЦЭМ!$B$33:$B$776,Q$83)+'СЕТ СН'!$H$9+СВЦЭМ!$D$10+'СЕТ СН'!$H$6-'СЕТ СН'!$H$19</f>
        <v>1262.3274297400001</v>
      </c>
      <c r="R96" s="36">
        <f>SUMIFS(СВЦЭМ!$C$33:$C$776,СВЦЭМ!$A$33:$A$776,$A96,СВЦЭМ!$B$33:$B$776,R$83)+'СЕТ СН'!$H$9+СВЦЭМ!$D$10+'СЕТ СН'!$H$6-'СЕТ СН'!$H$19</f>
        <v>1223.6425529800001</v>
      </c>
      <c r="S96" s="36">
        <f>SUMIFS(СВЦЭМ!$C$33:$C$776,СВЦЭМ!$A$33:$A$776,$A96,СВЦЭМ!$B$33:$B$776,S$83)+'СЕТ СН'!$H$9+СВЦЭМ!$D$10+'СЕТ СН'!$H$6-'СЕТ СН'!$H$19</f>
        <v>1170.35023118</v>
      </c>
      <c r="T96" s="36">
        <f>SUMIFS(СВЦЭМ!$C$33:$C$776,СВЦЭМ!$A$33:$A$776,$A96,СВЦЭМ!$B$33:$B$776,T$83)+'СЕТ СН'!$H$9+СВЦЭМ!$D$10+'СЕТ СН'!$H$6-'СЕТ СН'!$H$19</f>
        <v>1147.4757260000001</v>
      </c>
      <c r="U96" s="36">
        <f>SUMIFS(СВЦЭМ!$C$33:$C$776,СВЦЭМ!$A$33:$A$776,$A96,СВЦЭМ!$B$33:$B$776,U$83)+'СЕТ СН'!$H$9+СВЦЭМ!$D$10+'СЕТ СН'!$H$6-'СЕТ СН'!$H$19</f>
        <v>1137.7156358899999</v>
      </c>
      <c r="V96" s="36">
        <f>SUMIFS(СВЦЭМ!$C$33:$C$776,СВЦЭМ!$A$33:$A$776,$A96,СВЦЭМ!$B$33:$B$776,V$83)+'СЕТ СН'!$H$9+СВЦЭМ!$D$10+'СЕТ СН'!$H$6-'СЕТ СН'!$H$19</f>
        <v>1136.2701285200001</v>
      </c>
      <c r="W96" s="36">
        <f>SUMIFS(СВЦЭМ!$C$33:$C$776,СВЦЭМ!$A$33:$A$776,$A96,СВЦЭМ!$B$33:$B$776,W$83)+'СЕТ СН'!$H$9+СВЦЭМ!$D$10+'СЕТ СН'!$H$6-'СЕТ СН'!$H$19</f>
        <v>1148.38834251</v>
      </c>
      <c r="X96" s="36">
        <f>SUMIFS(СВЦЭМ!$C$33:$C$776,СВЦЭМ!$A$33:$A$776,$A96,СВЦЭМ!$B$33:$B$776,X$83)+'СЕТ СН'!$H$9+СВЦЭМ!$D$10+'СЕТ СН'!$H$6-'СЕТ СН'!$H$19</f>
        <v>1203.77928157</v>
      </c>
      <c r="Y96" s="36">
        <f>SUMIFS(СВЦЭМ!$C$33:$C$776,СВЦЭМ!$A$33:$A$776,$A96,СВЦЭМ!$B$33:$B$776,Y$83)+'СЕТ СН'!$H$9+СВЦЭМ!$D$10+'СЕТ СН'!$H$6-'СЕТ СН'!$H$19</f>
        <v>1247.52977336</v>
      </c>
    </row>
    <row r="97" spans="1:25" ht="15.75" x14ac:dyDescent="0.2">
      <c r="A97" s="35">
        <f t="shared" si="2"/>
        <v>43538</v>
      </c>
      <c r="B97" s="36">
        <f>SUMIFS(СВЦЭМ!$C$33:$C$776,СВЦЭМ!$A$33:$A$776,$A97,СВЦЭМ!$B$33:$B$776,B$83)+'СЕТ СН'!$H$9+СВЦЭМ!$D$10+'СЕТ СН'!$H$6-'СЕТ СН'!$H$19</f>
        <v>1364.33499033</v>
      </c>
      <c r="C97" s="36">
        <f>SUMIFS(СВЦЭМ!$C$33:$C$776,СВЦЭМ!$A$33:$A$776,$A97,СВЦЭМ!$B$33:$B$776,C$83)+'СЕТ СН'!$H$9+СВЦЭМ!$D$10+'СЕТ СН'!$H$6-'СЕТ СН'!$H$19</f>
        <v>1391.92001856</v>
      </c>
      <c r="D97" s="36">
        <f>SUMIFS(СВЦЭМ!$C$33:$C$776,СВЦЭМ!$A$33:$A$776,$A97,СВЦЭМ!$B$33:$B$776,D$83)+'СЕТ СН'!$H$9+СВЦЭМ!$D$10+'СЕТ СН'!$H$6-'СЕТ СН'!$H$19</f>
        <v>1408.20971977</v>
      </c>
      <c r="E97" s="36">
        <f>SUMIFS(СВЦЭМ!$C$33:$C$776,СВЦЭМ!$A$33:$A$776,$A97,СВЦЭМ!$B$33:$B$776,E$83)+'СЕТ СН'!$H$9+СВЦЭМ!$D$10+'СЕТ СН'!$H$6-'СЕТ СН'!$H$19</f>
        <v>1395.3709513200001</v>
      </c>
      <c r="F97" s="36">
        <f>SUMIFS(СВЦЭМ!$C$33:$C$776,СВЦЭМ!$A$33:$A$776,$A97,СВЦЭМ!$B$33:$B$776,F$83)+'СЕТ СН'!$H$9+СВЦЭМ!$D$10+'СЕТ СН'!$H$6-'СЕТ СН'!$H$19</f>
        <v>1397.47890734</v>
      </c>
      <c r="G97" s="36">
        <f>SUMIFS(СВЦЭМ!$C$33:$C$776,СВЦЭМ!$A$33:$A$776,$A97,СВЦЭМ!$B$33:$B$776,G$83)+'СЕТ СН'!$H$9+СВЦЭМ!$D$10+'СЕТ СН'!$H$6-'СЕТ СН'!$H$19</f>
        <v>1371.6330999000002</v>
      </c>
      <c r="H97" s="36">
        <f>SUMIFS(СВЦЭМ!$C$33:$C$776,СВЦЭМ!$A$33:$A$776,$A97,СВЦЭМ!$B$33:$B$776,H$83)+'СЕТ СН'!$H$9+СВЦЭМ!$D$10+'СЕТ СН'!$H$6-'СЕТ СН'!$H$19</f>
        <v>1301.2475879600001</v>
      </c>
      <c r="I97" s="36">
        <f>SUMIFS(СВЦЭМ!$C$33:$C$776,СВЦЭМ!$A$33:$A$776,$A97,СВЦЭМ!$B$33:$B$776,I$83)+'СЕТ СН'!$H$9+СВЦЭМ!$D$10+'СЕТ СН'!$H$6-'СЕТ СН'!$H$19</f>
        <v>1236.74361013</v>
      </c>
      <c r="J97" s="36">
        <f>SUMIFS(СВЦЭМ!$C$33:$C$776,СВЦЭМ!$A$33:$A$776,$A97,СВЦЭМ!$B$33:$B$776,J$83)+'СЕТ СН'!$H$9+СВЦЭМ!$D$10+'СЕТ СН'!$H$6-'СЕТ СН'!$H$19</f>
        <v>1193.4406534100001</v>
      </c>
      <c r="K97" s="36">
        <f>SUMIFS(СВЦЭМ!$C$33:$C$776,СВЦЭМ!$A$33:$A$776,$A97,СВЦЭМ!$B$33:$B$776,K$83)+'СЕТ СН'!$H$9+СВЦЭМ!$D$10+'СЕТ СН'!$H$6-'СЕТ СН'!$H$19</f>
        <v>1171.2401308200001</v>
      </c>
      <c r="L97" s="36">
        <f>SUMIFS(СВЦЭМ!$C$33:$C$776,СВЦЭМ!$A$33:$A$776,$A97,СВЦЭМ!$B$33:$B$776,L$83)+'СЕТ СН'!$H$9+СВЦЭМ!$D$10+'СЕТ СН'!$H$6-'СЕТ СН'!$H$19</f>
        <v>1163.49231345</v>
      </c>
      <c r="M97" s="36">
        <f>SUMIFS(СВЦЭМ!$C$33:$C$776,СВЦЭМ!$A$33:$A$776,$A97,СВЦЭМ!$B$33:$B$776,M$83)+'СЕТ СН'!$H$9+СВЦЭМ!$D$10+'СЕТ СН'!$H$6-'СЕТ СН'!$H$19</f>
        <v>1218.14561217</v>
      </c>
      <c r="N97" s="36">
        <f>SUMIFS(СВЦЭМ!$C$33:$C$776,СВЦЭМ!$A$33:$A$776,$A97,СВЦЭМ!$B$33:$B$776,N$83)+'СЕТ СН'!$H$9+СВЦЭМ!$D$10+'СЕТ СН'!$H$6-'СЕТ СН'!$H$19</f>
        <v>1249.6193074400001</v>
      </c>
      <c r="O97" s="36">
        <f>SUMIFS(СВЦЭМ!$C$33:$C$776,СВЦЭМ!$A$33:$A$776,$A97,СВЦЭМ!$B$33:$B$776,O$83)+'СЕТ СН'!$H$9+СВЦЭМ!$D$10+'СЕТ СН'!$H$6-'СЕТ СН'!$H$19</f>
        <v>1253.85140533</v>
      </c>
      <c r="P97" s="36">
        <f>SUMIFS(СВЦЭМ!$C$33:$C$776,СВЦЭМ!$A$33:$A$776,$A97,СВЦЭМ!$B$33:$B$776,P$83)+'СЕТ СН'!$H$9+СВЦЭМ!$D$10+'СЕТ СН'!$H$6-'СЕТ СН'!$H$19</f>
        <v>1280.3980066900001</v>
      </c>
      <c r="Q97" s="36">
        <f>SUMIFS(СВЦЭМ!$C$33:$C$776,СВЦЭМ!$A$33:$A$776,$A97,СВЦЭМ!$B$33:$B$776,Q$83)+'СЕТ СН'!$H$9+СВЦЭМ!$D$10+'СЕТ СН'!$H$6-'СЕТ СН'!$H$19</f>
        <v>1277.16426839</v>
      </c>
      <c r="R97" s="36">
        <f>SUMIFS(СВЦЭМ!$C$33:$C$776,СВЦЭМ!$A$33:$A$776,$A97,СВЦЭМ!$B$33:$B$776,R$83)+'СЕТ СН'!$H$9+СВЦЭМ!$D$10+'СЕТ СН'!$H$6-'СЕТ СН'!$H$19</f>
        <v>1237.9757957700001</v>
      </c>
      <c r="S97" s="36">
        <f>SUMIFS(СВЦЭМ!$C$33:$C$776,СВЦЭМ!$A$33:$A$776,$A97,СВЦЭМ!$B$33:$B$776,S$83)+'СЕТ СН'!$H$9+СВЦЭМ!$D$10+'СЕТ СН'!$H$6-'СЕТ СН'!$H$19</f>
        <v>1198.56792223</v>
      </c>
      <c r="T97" s="36">
        <f>SUMIFS(СВЦЭМ!$C$33:$C$776,СВЦЭМ!$A$33:$A$776,$A97,СВЦЭМ!$B$33:$B$776,T$83)+'СЕТ СН'!$H$9+СВЦЭМ!$D$10+'СЕТ СН'!$H$6-'СЕТ СН'!$H$19</f>
        <v>1166.95440463</v>
      </c>
      <c r="U97" s="36">
        <f>SUMIFS(СВЦЭМ!$C$33:$C$776,СВЦЭМ!$A$33:$A$776,$A97,СВЦЭМ!$B$33:$B$776,U$83)+'СЕТ СН'!$H$9+СВЦЭМ!$D$10+'СЕТ СН'!$H$6-'СЕТ СН'!$H$19</f>
        <v>1122.0110607500001</v>
      </c>
      <c r="V97" s="36">
        <f>SUMIFS(СВЦЭМ!$C$33:$C$776,СВЦЭМ!$A$33:$A$776,$A97,СВЦЭМ!$B$33:$B$776,V$83)+'СЕТ СН'!$H$9+СВЦЭМ!$D$10+'СЕТ СН'!$H$6-'СЕТ СН'!$H$19</f>
        <v>1119.5383168200001</v>
      </c>
      <c r="W97" s="36">
        <f>SUMIFS(СВЦЭМ!$C$33:$C$776,СВЦЭМ!$A$33:$A$776,$A97,СВЦЭМ!$B$33:$B$776,W$83)+'СЕТ СН'!$H$9+СВЦЭМ!$D$10+'СЕТ СН'!$H$6-'СЕТ СН'!$H$19</f>
        <v>1102.7093737099999</v>
      </c>
      <c r="X97" s="36">
        <f>SUMIFS(СВЦЭМ!$C$33:$C$776,СВЦЭМ!$A$33:$A$776,$A97,СВЦЭМ!$B$33:$B$776,X$83)+'СЕТ СН'!$H$9+СВЦЭМ!$D$10+'СЕТ СН'!$H$6-'СЕТ СН'!$H$19</f>
        <v>1129.76399623</v>
      </c>
      <c r="Y97" s="36">
        <f>SUMIFS(СВЦЭМ!$C$33:$C$776,СВЦЭМ!$A$33:$A$776,$A97,СВЦЭМ!$B$33:$B$776,Y$83)+'СЕТ СН'!$H$9+СВЦЭМ!$D$10+'СЕТ СН'!$H$6-'СЕТ СН'!$H$19</f>
        <v>1171.2088491100001</v>
      </c>
    </row>
    <row r="98" spans="1:25" ht="15.75" x14ac:dyDescent="0.2">
      <c r="A98" s="35">
        <f t="shared" si="2"/>
        <v>43539</v>
      </c>
      <c r="B98" s="36">
        <f>SUMIFS(СВЦЭМ!$C$33:$C$776,СВЦЭМ!$A$33:$A$776,$A98,СВЦЭМ!$B$33:$B$776,B$83)+'СЕТ СН'!$H$9+СВЦЭМ!$D$10+'СЕТ СН'!$H$6-'СЕТ СН'!$H$19</f>
        <v>1325.8449391500001</v>
      </c>
      <c r="C98" s="36">
        <f>SUMIFS(СВЦЭМ!$C$33:$C$776,СВЦЭМ!$A$33:$A$776,$A98,СВЦЭМ!$B$33:$B$776,C$83)+'СЕТ СН'!$H$9+СВЦЭМ!$D$10+'СЕТ СН'!$H$6-'СЕТ СН'!$H$19</f>
        <v>1389.94106126</v>
      </c>
      <c r="D98" s="36">
        <f>SUMIFS(СВЦЭМ!$C$33:$C$776,СВЦЭМ!$A$33:$A$776,$A98,СВЦЭМ!$B$33:$B$776,D$83)+'СЕТ СН'!$H$9+СВЦЭМ!$D$10+'СЕТ СН'!$H$6-'СЕТ СН'!$H$19</f>
        <v>1389.15036278</v>
      </c>
      <c r="E98" s="36">
        <f>SUMIFS(СВЦЭМ!$C$33:$C$776,СВЦЭМ!$A$33:$A$776,$A98,СВЦЭМ!$B$33:$B$776,E$83)+'СЕТ СН'!$H$9+СВЦЭМ!$D$10+'СЕТ СН'!$H$6-'СЕТ СН'!$H$19</f>
        <v>1399.2389141900001</v>
      </c>
      <c r="F98" s="36">
        <f>SUMIFS(СВЦЭМ!$C$33:$C$776,СВЦЭМ!$A$33:$A$776,$A98,СВЦЭМ!$B$33:$B$776,F$83)+'СЕТ СН'!$H$9+СВЦЭМ!$D$10+'СЕТ СН'!$H$6-'СЕТ СН'!$H$19</f>
        <v>1394.10214576</v>
      </c>
      <c r="G98" s="36">
        <f>SUMIFS(СВЦЭМ!$C$33:$C$776,СВЦЭМ!$A$33:$A$776,$A98,СВЦЭМ!$B$33:$B$776,G$83)+'СЕТ СН'!$H$9+СВЦЭМ!$D$10+'СЕТ СН'!$H$6-'СЕТ СН'!$H$19</f>
        <v>1362.7621657500001</v>
      </c>
      <c r="H98" s="36">
        <f>SUMIFS(СВЦЭМ!$C$33:$C$776,СВЦЭМ!$A$33:$A$776,$A98,СВЦЭМ!$B$33:$B$776,H$83)+'СЕТ СН'!$H$9+СВЦЭМ!$D$10+'СЕТ СН'!$H$6-'СЕТ СН'!$H$19</f>
        <v>1317.5290944800001</v>
      </c>
      <c r="I98" s="36">
        <f>SUMIFS(СВЦЭМ!$C$33:$C$776,СВЦЭМ!$A$33:$A$776,$A98,СВЦЭМ!$B$33:$B$776,I$83)+'СЕТ СН'!$H$9+СВЦЭМ!$D$10+'СЕТ СН'!$H$6-'СЕТ СН'!$H$19</f>
        <v>1260.4008935200002</v>
      </c>
      <c r="J98" s="36">
        <f>SUMIFS(СВЦЭМ!$C$33:$C$776,СВЦЭМ!$A$33:$A$776,$A98,СВЦЭМ!$B$33:$B$776,J$83)+'СЕТ СН'!$H$9+СВЦЭМ!$D$10+'СЕТ СН'!$H$6-'СЕТ СН'!$H$19</f>
        <v>1218.17263594</v>
      </c>
      <c r="K98" s="36">
        <f>SUMIFS(СВЦЭМ!$C$33:$C$776,СВЦЭМ!$A$33:$A$776,$A98,СВЦЭМ!$B$33:$B$776,K$83)+'СЕТ СН'!$H$9+СВЦЭМ!$D$10+'СЕТ СН'!$H$6-'СЕТ СН'!$H$19</f>
        <v>1216.7254673300001</v>
      </c>
      <c r="L98" s="36">
        <f>SUMIFS(СВЦЭМ!$C$33:$C$776,СВЦЭМ!$A$33:$A$776,$A98,СВЦЭМ!$B$33:$B$776,L$83)+'СЕТ СН'!$H$9+СВЦЭМ!$D$10+'СЕТ СН'!$H$6-'СЕТ СН'!$H$19</f>
        <v>1225.13921254</v>
      </c>
      <c r="M98" s="36">
        <f>SUMIFS(СВЦЭМ!$C$33:$C$776,СВЦЭМ!$A$33:$A$776,$A98,СВЦЭМ!$B$33:$B$776,M$83)+'СЕТ СН'!$H$9+СВЦЭМ!$D$10+'СЕТ СН'!$H$6-'СЕТ СН'!$H$19</f>
        <v>1240.94004898</v>
      </c>
      <c r="N98" s="36">
        <f>SUMIFS(СВЦЭМ!$C$33:$C$776,СВЦЭМ!$A$33:$A$776,$A98,СВЦЭМ!$B$33:$B$776,N$83)+'СЕТ СН'!$H$9+СВЦЭМ!$D$10+'СЕТ СН'!$H$6-'СЕТ СН'!$H$19</f>
        <v>1233.7936772100002</v>
      </c>
      <c r="O98" s="36">
        <f>SUMIFS(СВЦЭМ!$C$33:$C$776,СВЦЭМ!$A$33:$A$776,$A98,СВЦЭМ!$B$33:$B$776,O$83)+'СЕТ СН'!$H$9+СВЦЭМ!$D$10+'СЕТ СН'!$H$6-'СЕТ СН'!$H$19</f>
        <v>1258.2835058600001</v>
      </c>
      <c r="P98" s="36">
        <f>SUMIFS(СВЦЭМ!$C$33:$C$776,СВЦЭМ!$A$33:$A$776,$A98,СВЦЭМ!$B$33:$B$776,P$83)+'СЕТ СН'!$H$9+СВЦЭМ!$D$10+'СЕТ СН'!$H$6-'СЕТ СН'!$H$19</f>
        <v>1299.6770675</v>
      </c>
      <c r="Q98" s="36">
        <f>SUMIFS(СВЦЭМ!$C$33:$C$776,СВЦЭМ!$A$33:$A$776,$A98,СВЦЭМ!$B$33:$B$776,Q$83)+'СЕТ СН'!$H$9+СВЦЭМ!$D$10+'СЕТ СН'!$H$6-'СЕТ СН'!$H$19</f>
        <v>1247.2754998700002</v>
      </c>
      <c r="R98" s="36">
        <f>SUMIFS(СВЦЭМ!$C$33:$C$776,СВЦЭМ!$A$33:$A$776,$A98,СВЦЭМ!$B$33:$B$776,R$83)+'СЕТ СН'!$H$9+СВЦЭМ!$D$10+'СЕТ СН'!$H$6-'СЕТ СН'!$H$19</f>
        <v>1202.7478437</v>
      </c>
      <c r="S98" s="36">
        <f>SUMIFS(СВЦЭМ!$C$33:$C$776,СВЦЭМ!$A$33:$A$776,$A98,СВЦЭМ!$B$33:$B$776,S$83)+'СЕТ СН'!$H$9+СВЦЭМ!$D$10+'СЕТ СН'!$H$6-'СЕТ СН'!$H$19</f>
        <v>1186.5807887200001</v>
      </c>
      <c r="T98" s="36">
        <f>SUMIFS(СВЦЭМ!$C$33:$C$776,СВЦЭМ!$A$33:$A$776,$A98,СВЦЭМ!$B$33:$B$776,T$83)+'СЕТ СН'!$H$9+СВЦЭМ!$D$10+'СЕТ СН'!$H$6-'СЕТ СН'!$H$19</f>
        <v>1148.4312568299999</v>
      </c>
      <c r="U98" s="36">
        <f>SUMIFS(СВЦЭМ!$C$33:$C$776,СВЦЭМ!$A$33:$A$776,$A98,СВЦЭМ!$B$33:$B$776,U$83)+'СЕТ СН'!$H$9+СВЦЭМ!$D$10+'СЕТ СН'!$H$6-'СЕТ СН'!$H$19</f>
        <v>1162.73007762</v>
      </c>
      <c r="V98" s="36">
        <f>SUMIFS(СВЦЭМ!$C$33:$C$776,СВЦЭМ!$A$33:$A$776,$A98,СВЦЭМ!$B$33:$B$776,V$83)+'СЕТ СН'!$H$9+СВЦЭМ!$D$10+'СЕТ СН'!$H$6-'СЕТ СН'!$H$19</f>
        <v>1151.05531933</v>
      </c>
      <c r="W98" s="36">
        <f>SUMIFS(СВЦЭМ!$C$33:$C$776,СВЦЭМ!$A$33:$A$776,$A98,СВЦЭМ!$B$33:$B$776,W$83)+'СЕТ СН'!$H$9+СВЦЭМ!$D$10+'СЕТ СН'!$H$6-'СЕТ СН'!$H$19</f>
        <v>1161.2837488</v>
      </c>
      <c r="X98" s="36">
        <f>SUMIFS(СВЦЭМ!$C$33:$C$776,СВЦЭМ!$A$33:$A$776,$A98,СВЦЭМ!$B$33:$B$776,X$83)+'СЕТ СН'!$H$9+СВЦЭМ!$D$10+'СЕТ СН'!$H$6-'СЕТ СН'!$H$19</f>
        <v>1169.70743825</v>
      </c>
      <c r="Y98" s="36">
        <f>SUMIFS(СВЦЭМ!$C$33:$C$776,СВЦЭМ!$A$33:$A$776,$A98,СВЦЭМ!$B$33:$B$776,Y$83)+'СЕТ СН'!$H$9+СВЦЭМ!$D$10+'СЕТ СН'!$H$6-'СЕТ СН'!$H$19</f>
        <v>1213.4346089400001</v>
      </c>
    </row>
    <row r="99" spans="1:25" ht="15.75" x14ac:dyDescent="0.2">
      <c r="A99" s="35">
        <f t="shared" si="2"/>
        <v>43540</v>
      </c>
      <c r="B99" s="36">
        <f>SUMIFS(СВЦЭМ!$C$33:$C$776,СВЦЭМ!$A$33:$A$776,$A99,СВЦЭМ!$B$33:$B$776,B$83)+'СЕТ СН'!$H$9+СВЦЭМ!$D$10+'СЕТ СН'!$H$6-'СЕТ СН'!$H$19</f>
        <v>1269.24285734</v>
      </c>
      <c r="C99" s="36">
        <f>SUMIFS(СВЦЭМ!$C$33:$C$776,СВЦЭМ!$A$33:$A$776,$A99,СВЦЭМ!$B$33:$B$776,C$83)+'СЕТ СН'!$H$9+СВЦЭМ!$D$10+'СЕТ СН'!$H$6-'СЕТ СН'!$H$19</f>
        <v>1305.2022364900001</v>
      </c>
      <c r="D99" s="36">
        <f>SUMIFS(СВЦЭМ!$C$33:$C$776,СВЦЭМ!$A$33:$A$776,$A99,СВЦЭМ!$B$33:$B$776,D$83)+'СЕТ СН'!$H$9+СВЦЭМ!$D$10+'СЕТ СН'!$H$6-'СЕТ СН'!$H$19</f>
        <v>1335.46595226</v>
      </c>
      <c r="E99" s="36">
        <f>SUMIFS(СВЦЭМ!$C$33:$C$776,СВЦЭМ!$A$33:$A$776,$A99,СВЦЭМ!$B$33:$B$776,E$83)+'СЕТ СН'!$H$9+СВЦЭМ!$D$10+'СЕТ СН'!$H$6-'СЕТ СН'!$H$19</f>
        <v>1346.0984199000002</v>
      </c>
      <c r="F99" s="36">
        <f>SUMIFS(СВЦЭМ!$C$33:$C$776,СВЦЭМ!$A$33:$A$776,$A99,СВЦЭМ!$B$33:$B$776,F$83)+'СЕТ СН'!$H$9+СВЦЭМ!$D$10+'СЕТ СН'!$H$6-'СЕТ СН'!$H$19</f>
        <v>1363.66288947</v>
      </c>
      <c r="G99" s="36">
        <f>SUMIFS(СВЦЭМ!$C$33:$C$776,СВЦЭМ!$A$33:$A$776,$A99,СВЦЭМ!$B$33:$B$776,G$83)+'СЕТ СН'!$H$9+СВЦЭМ!$D$10+'СЕТ СН'!$H$6-'СЕТ СН'!$H$19</f>
        <v>1354.57600667</v>
      </c>
      <c r="H99" s="36">
        <f>SUMIFS(СВЦЭМ!$C$33:$C$776,СВЦЭМ!$A$33:$A$776,$A99,СВЦЭМ!$B$33:$B$776,H$83)+'СЕТ СН'!$H$9+СВЦЭМ!$D$10+'СЕТ СН'!$H$6-'СЕТ СН'!$H$19</f>
        <v>1319.18240883</v>
      </c>
      <c r="I99" s="36">
        <f>SUMIFS(СВЦЭМ!$C$33:$C$776,СВЦЭМ!$A$33:$A$776,$A99,СВЦЭМ!$B$33:$B$776,I$83)+'СЕТ СН'!$H$9+СВЦЭМ!$D$10+'СЕТ СН'!$H$6-'СЕТ СН'!$H$19</f>
        <v>1243.3450022000002</v>
      </c>
      <c r="J99" s="36">
        <f>SUMIFS(СВЦЭМ!$C$33:$C$776,СВЦЭМ!$A$33:$A$776,$A99,СВЦЭМ!$B$33:$B$776,J$83)+'СЕТ СН'!$H$9+СВЦЭМ!$D$10+'СЕТ СН'!$H$6-'СЕТ СН'!$H$19</f>
        <v>1160.8114023600001</v>
      </c>
      <c r="K99" s="36">
        <f>SUMIFS(СВЦЭМ!$C$33:$C$776,СВЦЭМ!$A$33:$A$776,$A99,СВЦЭМ!$B$33:$B$776,K$83)+'СЕТ СН'!$H$9+СВЦЭМ!$D$10+'СЕТ СН'!$H$6-'СЕТ СН'!$H$19</f>
        <v>1151.51762302</v>
      </c>
      <c r="L99" s="36">
        <f>SUMIFS(СВЦЭМ!$C$33:$C$776,СВЦЭМ!$A$33:$A$776,$A99,СВЦЭМ!$B$33:$B$776,L$83)+'СЕТ СН'!$H$9+СВЦЭМ!$D$10+'СЕТ СН'!$H$6-'СЕТ СН'!$H$19</f>
        <v>1165.0689620200001</v>
      </c>
      <c r="M99" s="36">
        <f>SUMIFS(СВЦЭМ!$C$33:$C$776,СВЦЭМ!$A$33:$A$776,$A99,СВЦЭМ!$B$33:$B$776,M$83)+'СЕТ СН'!$H$9+СВЦЭМ!$D$10+'СЕТ СН'!$H$6-'СЕТ СН'!$H$19</f>
        <v>1200.6476692399999</v>
      </c>
      <c r="N99" s="36">
        <f>SUMIFS(СВЦЭМ!$C$33:$C$776,СВЦЭМ!$A$33:$A$776,$A99,СВЦЭМ!$B$33:$B$776,N$83)+'СЕТ СН'!$H$9+СВЦЭМ!$D$10+'СЕТ СН'!$H$6-'СЕТ СН'!$H$19</f>
        <v>1249.8594538699999</v>
      </c>
      <c r="O99" s="36">
        <f>SUMIFS(СВЦЭМ!$C$33:$C$776,СВЦЭМ!$A$33:$A$776,$A99,СВЦЭМ!$B$33:$B$776,O$83)+'СЕТ СН'!$H$9+СВЦЭМ!$D$10+'СЕТ СН'!$H$6-'СЕТ СН'!$H$19</f>
        <v>1261.7908416300002</v>
      </c>
      <c r="P99" s="36">
        <f>SUMIFS(СВЦЭМ!$C$33:$C$776,СВЦЭМ!$A$33:$A$776,$A99,СВЦЭМ!$B$33:$B$776,P$83)+'СЕТ СН'!$H$9+СВЦЭМ!$D$10+'СЕТ СН'!$H$6-'СЕТ СН'!$H$19</f>
        <v>1249.0458605399999</v>
      </c>
      <c r="Q99" s="36">
        <f>SUMIFS(СВЦЭМ!$C$33:$C$776,СВЦЭМ!$A$33:$A$776,$A99,СВЦЭМ!$B$33:$B$776,Q$83)+'СЕТ СН'!$H$9+СВЦЭМ!$D$10+'СЕТ СН'!$H$6-'СЕТ СН'!$H$19</f>
        <v>1253.1585748100001</v>
      </c>
      <c r="R99" s="36">
        <f>SUMIFS(СВЦЭМ!$C$33:$C$776,СВЦЭМ!$A$33:$A$776,$A99,СВЦЭМ!$B$33:$B$776,R$83)+'СЕТ СН'!$H$9+СВЦЭМ!$D$10+'СЕТ СН'!$H$6-'СЕТ СН'!$H$19</f>
        <v>1229.2233377299999</v>
      </c>
      <c r="S99" s="36">
        <f>SUMIFS(СВЦЭМ!$C$33:$C$776,СВЦЭМ!$A$33:$A$776,$A99,СВЦЭМ!$B$33:$B$776,S$83)+'СЕТ СН'!$H$9+СВЦЭМ!$D$10+'СЕТ СН'!$H$6-'СЕТ СН'!$H$19</f>
        <v>1172.8559303700001</v>
      </c>
      <c r="T99" s="36">
        <f>SUMIFS(СВЦЭМ!$C$33:$C$776,СВЦЭМ!$A$33:$A$776,$A99,СВЦЭМ!$B$33:$B$776,T$83)+'СЕТ СН'!$H$9+СВЦЭМ!$D$10+'СЕТ СН'!$H$6-'СЕТ СН'!$H$19</f>
        <v>1154.91631087</v>
      </c>
      <c r="U99" s="36">
        <f>SUMIFS(СВЦЭМ!$C$33:$C$776,СВЦЭМ!$A$33:$A$776,$A99,СВЦЭМ!$B$33:$B$776,U$83)+'СЕТ СН'!$H$9+СВЦЭМ!$D$10+'СЕТ СН'!$H$6-'СЕТ СН'!$H$19</f>
        <v>1137.5351719499999</v>
      </c>
      <c r="V99" s="36">
        <f>SUMIFS(СВЦЭМ!$C$33:$C$776,СВЦЭМ!$A$33:$A$776,$A99,СВЦЭМ!$B$33:$B$776,V$83)+'СЕТ СН'!$H$9+СВЦЭМ!$D$10+'СЕТ СН'!$H$6-'СЕТ СН'!$H$19</f>
        <v>1114.92658661</v>
      </c>
      <c r="W99" s="36">
        <f>SUMIFS(СВЦЭМ!$C$33:$C$776,СВЦЭМ!$A$33:$A$776,$A99,СВЦЭМ!$B$33:$B$776,W$83)+'СЕТ СН'!$H$9+СВЦЭМ!$D$10+'СЕТ СН'!$H$6-'СЕТ СН'!$H$19</f>
        <v>1127.6133228900001</v>
      </c>
      <c r="X99" s="36">
        <f>SUMIFS(СВЦЭМ!$C$33:$C$776,СВЦЭМ!$A$33:$A$776,$A99,СВЦЭМ!$B$33:$B$776,X$83)+'СЕТ СН'!$H$9+СВЦЭМ!$D$10+'СЕТ СН'!$H$6-'СЕТ СН'!$H$19</f>
        <v>1185.3500583100001</v>
      </c>
      <c r="Y99" s="36">
        <f>SUMIFS(СВЦЭМ!$C$33:$C$776,СВЦЭМ!$A$33:$A$776,$A99,СВЦЭМ!$B$33:$B$776,Y$83)+'СЕТ СН'!$H$9+СВЦЭМ!$D$10+'СЕТ СН'!$H$6-'СЕТ СН'!$H$19</f>
        <v>1233.4316563900002</v>
      </c>
    </row>
    <row r="100" spans="1:25" ht="15.75" x14ac:dyDescent="0.2">
      <c r="A100" s="35">
        <f t="shared" si="2"/>
        <v>43541</v>
      </c>
      <c r="B100" s="36">
        <f>SUMIFS(СВЦЭМ!$C$33:$C$776,СВЦЭМ!$A$33:$A$776,$A100,СВЦЭМ!$B$33:$B$776,B$83)+'СЕТ СН'!$H$9+СВЦЭМ!$D$10+'СЕТ СН'!$H$6-'СЕТ СН'!$H$19</f>
        <v>1277.33686119</v>
      </c>
      <c r="C100" s="36">
        <f>SUMIFS(СВЦЭМ!$C$33:$C$776,СВЦЭМ!$A$33:$A$776,$A100,СВЦЭМ!$B$33:$B$776,C$83)+'СЕТ СН'!$H$9+СВЦЭМ!$D$10+'СЕТ СН'!$H$6-'СЕТ СН'!$H$19</f>
        <v>1307.8984367600001</v>
      </c>
      <c r="D100" s="36">
        <f>SUMIFS(СВЦЭМ!$C$33:$C$776,СВЦЭМ!$A$33:$A$776,$A100,СВЦЭМ!$B$33:$B$776,D$83)+'СЕТ СН'!$H$9+СВЦЭМ!$D$10+'СЕТ СН'!$H$6-'СЕТ СН'!$H$19</f>
        <v>1317.5414673400001</v>
      </c>
      <c r="E100" s="36">
        <f>SUMIFS(СВЦЭМ!$C$33:$C$776,СВЦЭМ!$A$33:$A$776,$A100,СВЦЭМ!$B$33:$B$776,E$83)+'СЕТ СН'!$H$9+СВЦЭМ!$D$10+'СЕТ СН'!$H$6-'СЕТ СН'!$H$19</f>
        <v>1329.3476001500001</v>
      </c>
      <c r="F100" s="36">
        <f>SUMIFS(СВЦЭМ!$C$33:$C$776,СВЦЭМ!$A$33:$A$776,$A100,СВЦЭМ!$B$33:$B$776,F$83)+'СЕТ СН'!$H$9+СВЦЭМ!$D$10+'СЕТ СН'!$H$6-'СЕТ СН'!$H$19</f>
        <v>1354.3569752800001</v>
      </c>
      <c r="G100" s="36">
        <f>SUMIFS(СВЦЭМ!$C$33:$C$776,СВЦЭМ!$A$33:$A$776,$A100,СВЦЭМ!$B$33:$B$776,G$83)+'СЕТ СН'!$H$9+СВЦЭМ!$D$10+'СЕТ СН'!$H$6-'СЕТ СН'!$H$19</f>
        <v>1362.79928769</v>
      </c>
      <c r="H100" s="36">
        <f>SUMIFS(СВЦЭМ!$C$33:$C$776,СВЦЭМ!$A$33:$A$776,$A100,СВЦЭМ!$B$33:$B$776,H$83)+'СЕТ СН'!$H$9+СВЦЭМ!$D$10+'СЕТ СН'!$H$6-'СЕТ СН'!$H$19</f>
        <v>1310.0584724400001</v>
      </c>
      <c r="I100" s="36">
        <f>SUMIFS(СВЦЭМ!$C$33:$C$776,СВЦЭМ!$A$33:$A$776,$A100,СВЦЭМ!$B$33:$B$776,I$83)+'СЕТ СН'!$H$9+СВЦЭМ!$D$10+'СЕТ СН'!$H$6-'СЕТ СН'!$H$19</f>
        <v>1244.7823627299999</v>
      </c>
      <c r="J100" s="36">
        <f>SUMIFS(СВЦЭМ!$C$33:$C$776,СВЦЭМ!$A$33:$A$776,$A100,СВЦЭМ!$B$33:$B$776,J$83)+'СЕТ СН'!$H$9+СВЦЭМ!$D$10+'СЕТ СН'!$H$6-'СЕТ СН'!$H$19</f>
        <v>1189.97997831</v>
      </c>
      <c r="K100" s="36">
        <f>SUMIFS(СВЦЭМ!$C$33:$C$776,СВЦЭМ!$A$33:$A$776,$A100,СВЦЭМ!$B$33:$B$776,K$83)+'СЕТ СН'!$H$9+СВЦЭМ!$D$10+'СЕТ СН'!$H$6-'СЕТ СН'!$H$19</f>
        <v>1163.11818434</v>
      </c>
      <c r="L100" s="36">
        <f>SUMIFS(СВЦЭМ!$C$33:$C$776,СВЦЭМ!$A$33:$A$776,$A100,СВЦЭМ!$B$33:$B$776,L$83)+'СЕТ СН'!$H$9+СВЦЭМ!$D$10+'СЕТ СН'!$H$6-'СЕТ СН'!$H$19</f>
        <v>1141.31991924</v>
      </c>
      <c r="M100" s="36">
        <f>SUMIFS(СВЦЭМ!$C$33:$C$776,СВЦЭМ!$A$33:$A$776,$A100,СВЦЭМ!$B$33:$B$776,M$83)+'СЕТ СН'!$H$9+СВЦЭМ!$D$10+'СЕТ СН'!$H$6-'СЕТ СН'!$H$19</f>
        <v>1180.98180065</v>
      </c>
      <c r="N100" s="36">
        <f>SUMIFS(СВЦЭМ!$C$33:$C$776,СВЦЭМ!$A$33:$A$776,$A100,СВЦЭМ!$B$33:$B$776,N$83)+'СЕТ СН'!$H$9+СВЦЭМ!$D$10+'СЕТ СН'!$H$6-'СЕТ СН'!$H$19</f>
        <v>1237.5232352200001</v>
      </c>
      <c r="O100" s="36">
        <f>SUMIFS(СВЦЭМ!$C$33:$C$776,СВЦЭМ!$A$33:$A$776,$A100,СВЦЭМ!$B$33:$B$776,O$83)+'СЕТ СН'!$H$9+СВЦЭМ!$D$10+'СЕТ СН'!$H$6-'СЕТ СН'!$H$19</f>
        <v>1242.13377257</v>
      </c>
      <c r="P100" s="36">
        <f>SUMIFS(СВЦЭМ!$C$33:$C$776,СВЦЭМ!$A$33:$A$776,$A100,СВЦЭМ!$B$33:$B$776,P$83)+'СЕТ СН'!$H$9+СВЦЭМ!$D$10+'СЕТ СН'!$H$6-'СЕТ СН'!$H$19</f>
        <v>1263.1961488500001</v>
      </c>
      <c r="Q100" s="36">
        <f>SUMIFS(СВЦЭМ!$C$33:$C$776,СВЦЭМ!$A$33:$A$776,$A100,СВЦЭМ!$B$33:$B$776,Q$83)+'СЕТ СН'!$H$9+СВЦЭМ!$D$10+'СЕТ СН'!$H$6-'СЕТ СН'!$H$19</f>
        <v>1273.5244101400001</v>
      </c>
      <c r="R100" s="36">
        <f>SUMIFS(СВЦЭМ!$C$33:$C$776,СВЦЭМ!$A$33:$A$776,$A100,СВЦЭМ!$B$33:$B$776,R$83)+'СЕТ СН'!$H$9+СВЦЭМ!$D$10+'СЕТ СН'!$H$6-'СЕТ СН'!$H$19</f>
        <v>1225.99829264</v>
      </c>
      <c r="S100" s="36">
        <f>SUMIFS(СВЦЭМ!$C$33:$C$776,СВЦЭМ!$A$33:$A$776,$A100,СВЦЭМ!$B$33:$B$776,S$83)+'СЕТ СН'!$H$9+СВЦЭМ!$D$10+'СЕТ СН'!$H$6-'СЕТ СН'!$H$19</f>
        <v>1176.9644361800001</v>
      </c>
      <c r="T100" s="36">
        <f>SUMIFS(СВЦЭМ!$C$33:$C$776,СВЦЭМ!$A$33:$A$776,$A100,СВЦЭМ!$B$33:$B$776,T$83)+'СЕТ СН'!$H$9+СВЦЭМ!$D$10+'СЕТ СН'!$H$6-'СЕТ СН'!$H$19</f>
        <v>1142.928302</v>
      </c>
      <c r="U100" s="36">
        <f>SUMIFS(СВЦЭМ!$C$33:$C$776,СВЦЭМ!$A$33:$A$776,$A100,СВЦЭМ!$B$33:$B$776,U$83)+'СЕТ СН'!$H$9+СВЦЭМ!$D$10+'СЕТ СН'!$H$6-'СЕТ СН'!$H$19</f>
        <v>1110.3833442600001</v>
      </c>
      <c r="V100" s="36">
        <f>SUMIFS(СВЦЭМ!$C$33:$C$776,СВЦЭМ!$A$33:$A$776,$A100,СВЦЭМ!$B$33:$B$776,V$83)+'СЕТ СН'!$H$9+СВЦЭМ!$D$10+'СЕТ СН'!$H$6-'СЕТ СН'!$H$19</f>
        <v>1090.4127748600001</v>
      </c>
      <c r="W100" s="36">
        <f>SUMIFS(СВЦЭМ!$C$33:$C$776,СВЦЭМ!$A$33:$A$776,$A100,СВЦЭМ!$B$33:$B$776,W$83)+'СЕТ СН'!$H$9+СВЦЭМ!$D$10+'СЕТ СН'!$H$6-'СЕТ СН'!$H$19</f>
        <v>1111.8171889099999</v>
      </c>
      <c r="X100" s="36">
        <f>SUMIFS(СВЦЭМ!$C$33:$C$776,СВЦЭМ!$A$33:$A$776,$A100,СВЦЭМ!$B$33:$B$776,X$83)+'СЕТ СН'!$H$9+СВЦЭМ!$D$10+'СЕТ СН'!$H$6-'СЕТ СН'!$H$19</f>
        <v>1150.4205346799999</v>
      </c>
      <c r="Y100" s="36">
        <f>SUMIFS(СВЦЭМ!$C$33:$C$776,СВЦЭМ!$A$33:$A$776,$A100,СВЦЭМ!$B$33:$B$776,Y$83)+'СЕТ СН'!$H$9+СВЦЭМ!$D$10+'СЕТ СН'!$H$6-'СЕТ СН'!$H$19</f>
        <v>1205.8610868000001</v>
      </c>
    </row>
    <row r="101" spans="1:25" ht="15.75" x14ac:dyDescent="0.2">
      <c r="A101" s="35">
        <f t="shared" si="2"/>
        <v>43542</v>
      </c>
      <c r="B101" s="36">
        <f>SUMIFS(СВЦЭМ!$C$33:$C$776,СВЦЭМ!$A$33:$A$776,$A101,СВЦЭМ!$B$33:$B$776,B$83)+'СЕТ СН'!$H$9+СВЦЭМ!$D$10+'СЕТ СН'!$H$6-'СЕТ СН'!$H$19</f>
        <v>1264.2501321</v>
      </c>
      <c r="C101" s="36">
        <f>SUMIFS(СВЦЭМ!$C$33:$C$776,СВЦЭМ!$A$33:$A$776,$A101,СВЦЭМ!$B$33:$B$776,C$83)+'СЕТ СН'!$H$9+СВЦЭМ!$D$10+'СЕТ СН'!$H$6-'СЕТ СН'!$H$19</f>
        <v>1307.6717076800001</v>
      </c>
      <c r="D101" s="36">
        <f>SUMIFS(СВЦЭМ!$C$33:$C$776,СВЦЭМ!$A$33:$A$776,$A101,СВЦЭМ!$B$33:$B$776,D$83)+'СЕТ СН'!$H$9+СВЦЭМ!$D$10+'СЕТ СН'!$H$6-'СЕТ СН'!$H$19</f>
        <v>1304.11959686</v>
      </c>
      <c r="E101" s="36">
        <f>SUMIFS(СВЦЭМ!$C$33:$C$776,СВЦЭМ!$A$33:$A$776,$A101,СВЦЭМ!$B$33:$B$776,E$83)+'СЕТ СН'!$H$9+СВЦЭМ!$D$10+'СЕТ СН'!$H$6-'СЕТ СН'!$H$19</f>
        <v>1323.7968231300001</v>
      </c>
      <c r="F101" s="36">
        <f>SUMIFS(СВЦЭМ!$C$33:$C$776,СВЦЭМ!$A$33:$A$776,$A101,СВЦЭМ!$B$33:$B$776,F$83)+'СЕТ СН'!$H$9+СВЦЭМ!$D$10+'СЕТ СН'!$H$6-'СЕТ СН'!$H$19</f>
        <v>1338.6937920400001</v>
      </c>
      <c r="G101" s="36">
        <f>SUMIFS(СВЦЭМ!$C$33:$C$776,СВЦЭМ!$A$33:$A$776,$A101,СВЦЭМ!$B$33:$B$776,G$83)+'СЕТ СН'!$H$9+СВЦЭМ!$D$10+'СЕТ СН'!$H$6-'СЕТ СН'!$H$19</f>
        <v>1330.89143347</v>
      </c>
      <c r="H101" s="36">
        <f>SUMIFS(СВЦЭМ!$C$33:$C$776,СВЦЭМ!$A$33:$A$776,$A101,СВЦЭМ!$B$33:$B$776,H$83)+'СЕТ СН'!$H$9+СВЦЭМ!$D$10+'СЕТ СН'!$H$6-'СЕТ СН'!$H$19</f>
        <v>1262.9292743600001</v>
      </c>
      <c r="I101" s="36">
        <f>SUMIFS(СВЦЭМ!$C$33:$C$776,СВЦЭМ!$A$33:$A$776,$A101,СВЦЭМ!$B$33:$B$776,I$83)+'СЕТ СН'!$H$9+СВЦЭМ!$D$10+'СЕТ СН'!$H$6-'СЕТ СН'!$H$19</f>
        <v>1186.9468913800001</v>
      </c>
      <c r="J101" s="36">
        <f>SUMIFS(СВЦЭМ!$C$33:$C$776,СВЦЭМ!$A$33:$A$776,$A101,СВЦЭМ!$B$33:$B$776,J$83)+'СЕТ СН'!$H$9+СВЦЭМ!$D$10+'СЕТ СН'!$H$6-'СЕТ СН'!$H$19</f>
        <v>1152.2995957999999</v>
      </c>
      <c r="K101" s="36">
        <f>SUMIFS(СВЦЭМ!$C$33:$C$776,СВЦЭМ!$A$33:$A$776,$A101,СВЦЭМ!$B$33:$B$776,K$83)+'СЕТ СН'!$H$9+СВЦЭМ!$D$10+'СЕТ СН'!$H$6-'СЕТ СН'!$H$19</f>
        <v>1137.87661727</v>
      </c>
      <c r="L101" s="36">
        <f>SUMIFS(СВЦЭМ!$C$33:$C$776,СВЦЭМ!$A$33:$A$776,$A101,СВЦЭМ!$B$33:$B$776,L$83)+'СЕТ СН'!$H$9+СВЦЭМ!$D$10+'СЕТ СН'!$H$6-'СЕТ СН'!$H$19</f>
        <v>1135.25846619</v>
      </c>
      <c r="M101" s="36">
        <f>SUMIFS(СВЦЭМ!$C$33:$C$776,СВЦЭМ!$A$33:$A$776,$A101,СВЦЭМ!$B$33:$B$776,M$83)+'СЕТ СН'!$H$9+СВЦЭМ!$D$10+'СЕТ СН'!$H$6-'СЕТ СН'!$H$19</f>
        <v>1159.84601615</v>
      </c>
      <c r="N101" s="36">
        <f>SUMIFS(СВЦЭМ!$C$33:$C$776,СВЦЭМ!$A$33:$A$776,$A101,СВЦЭМ!$B$33:$B$776,N$83)+'СЕТ СН'!$H$9+СВЦЭМ!$D$10+'СЕТ СН'!$H$6-'СЕТ СН'!$H$19</f>
        <v>1234.4075157000002</v>
      </c>
      <c r="O101" s="36">
        <f>SUMIFS(СВЦЭМ!$C$33:$C$776,СВЦЭМ!$A$33:$A$776,$A101,СВЦЭМ!$B$33:$B$776,O$83)+'СЕТ СН'!$H$9+СВЦЭМ!$D$10+'СЕТ СН'!$H$6-'СЕТ СН'!$H$19</f>
        <v>1239.7989930700001</v>
      </c>
      <c r="P101" s="36">
        <f>SUMIFS(СВЦЭМ!$C$33:$C$776,СВЦЭМ!$A$33:$A$776,$A101,СВЦЭМ!$B$33:$B$776,P$83)+'СЕТ СН'!$H$9+СВЦЭМ!$D$10+'СЕТ СН'!$H$6-'СЕТ СН'!$H$19</f>
        <v>1265.5522783900001</v>
      </c>
      <c r="Q101" s="36">
        <f>SUMIFS(СВЦЭМ!$C$33:$C$776,СВЦЭМ!$A$33:$A$776,$A101,СВЦЭМ!$B$33:$B$776,Q$83)+'СЕТ СН'!$H$9+СВЦЭМ!$D$10+'СЕТ СН'!$H$6-'СЕТ СН'!$H$19</f>
        <v>1255.9063084200002</v>
      </c>
      <c r="R101" s="36">
        <f>SUMIFS(СВЦЭМ!$C$33:$C$776,СВЦЭМ!$A$33:$A$776,$A101,СВЦЭМ!$B$33:$B$776,R$83)+'СЕТ СН'!$H$9+СВЦЭМ!$D$10+'СЕТ СН'!$H$6-'СЕТ СН'!$H$19</f>
        <v>1213.28977738</v>
      </c>
      <c r="S101" s="36">
        <f>SUMIFS(СВЦЭМ!$C$33:$C$776,СВЦЭМ!$A$33:$A$776,$A101,СВЦЭМ!$B$33:$B$776,S$83)+'СЕТ СН'!$H$9+СВЦЭМ!$D$10+'СЕТ СН'!$H$6-'СЕТ СН'!$H$19</f>
        <v>1175.0971186300001</v>
      </c>
      <c r="T101" s="36">
        <f>SUMIFS(СВЦЭМ!$C$33:$C$776,СВЦЭМ!$A$33:$A$776,$A101,СВЦЭМ!$B$33:$B$776,T$83)+'СЕТ СН'!$H$9+СВЦЭМ!$D$10+'СЕТ СН'!$H$6-'СЕТ СН'!$H$19</f>
        <v>1139.5054378</v>
      </c>
      <c r="U101" s="36">
        <f>SUMIFS(СВЦЭМ!$C$33:$C$776,СВЦЭМ!$A$33:$A$776,$A101,СВЦЭМ!$B$33:$B$776,U$83)+'СЕТ СН'!$H$9+СВЦЭМ!$D$10+'СЕТ СН'!$H$6-'СЕТ СН'!$H$19</f>
        <v>1118.9765052600001</v>
      </c>
      <c r="V101" s="36">
        <f>SUMIFS(СВЦЭМ!$C$33:$C$776,СВЦЭМ!$A$33:$A$776,$A101,СВЦЭМ!$B$33:$B$776,V$83)+'СЕТ СН'!$H$9+СВЦЭМ!$D$10+'СЕТ СН'!$H$6-'СЕТ СН'!$H$19</f>
        <v>1114.53067291</v>
      </c>
      <c r="W101" s="36">
        <f>SUMIFS(СВЦЭМ!$C$33:$C$776,СВЦЭМ!$A$33:$A$776,$A101,СВЦЭМ!$B$33:$B$776,W$83)+'СЕТ СН'!$H$9+СВЦЭМ!$D$10+'СЕТ СН'!$H$6-'СЕТ СН'!$H$19</f>
        <v>1127.4564088899999</v>
      </c>
      <c r="X101" s="36">
        <f>SUMIFS(СВЦЭМ!$C$33:$C$776,СВЦЭМ!$A$33:$A$776,$A101,СВЦЭМ!$B$33:$B$776,X$83)+'СЕТ СН'!$H$9+СВЦЭМ!$D$10+'СЕТ СН'!$H$6-'СЕТ СН'!$H$19</f>
        <v>1186.6368673100001</v>
      </c>
      <c r="Y101" s="36">
        <f>SUMIFS(СВЦЭМ!$C$33:$C$776,СВЦЭМ!$A$33:$A$776,$A101,СВЦЭМ!$B$33:$B$776,Y$83)+'СЕТ СН'!$H$9+СВЦЭМ!$D$10+'СЕТ СН'!$H$6-'СЕТ СН'!$H$19</f>
        <v>1259.6097523600001</v>
      </c>
    </row>
    <row r="102" spans="1:25" ht="15.75" x14ac:dyDescent="0.2">
      <c r="A102" s="35">
        <f t="shared" si="2"/>
        <v>43543</v>
      </c>
      <c r="B102" s="36">
        <f>SUMIFS(СВЦЭМ!$C$33:$C$776,СВЦЭМ!$A$33:$A$776,$A102,СВЦЭМ!$B$33:$B$776,B$83)+'СЕТ СН'!$H$9+СВЦЭМ!$D$10+'СЕТ СН'!$H$6-'СЕТ СН'!$H$19</f>
        <v>1271.1904586000001</v>
      </c>
      <c r="C102" s="36">
        <f>SUMIFS(СВЦЭМ!$C$33:$C$776,СВЦЭМ!$A$33:$A$776,$A102,СВЦЭМ!$B$33:$B$776,C$83)+'СЕТ СН'!$H$9+СВЦЭМ!$D$10+'СЕТ СН'!$H$6-'СЕТ СН'!$H$19</f>
        <v>1292.7637089700002</v>
      </c>
      <c r="D102" s="36">
        <f>SUMIFS(СВЦЭМ!$C$33:$C$776,СВЦЭМ!$A$33:$A$776,$A102,СВЦЭМ!$B$33:$B$776,D$83)+'СЕТ СН'!$H$9+СВЦЭМ!$D$10+'СЕТ СН'!$H$6-'СЕТ СН'!$H$19</f>
        <v>1319.8780605000002</v>
      </c>
      <c r="E102" s="36">
        <f>SUMIFS(СВЦЭМ!$C$33:$C$776,СВЦЭМ!$A$33:$A$776,$A102,СВЦЭМ!$B$33:$B$776,E$83)+'СЕТ СН'!$H$9+СВЦЭМ!$D$10+'СЕТ СН'!$H$6-'СЕТ СН'!$H$19</f>
        <v>1348.4869639400001</v>
      </c>
      <c r="F102" s="36">
        <f>SUMIFS(СВЦЭМ!$C$33:$C$776,СВЦЭМ!$A$33:$A$776,$A102,СВЦЭМ!$B$33:$B$776,F$83)+'СЕТ СН'!$H$9+СВЦЭМ!$D$10+'СЕТ СН'!$H$6-'СЕТ СН'!$H$19</f>
        <v>1349.6660506600001</v>
      </c>
      <c r="G102" s="36">
        <f>SUMIFS(СВЦЭМ!$C$33:$C$776,СВЦЭМ!$A$33:$A$776,$A102,СВЦЭМ!$B$33:$B$776,G$83)+'СЕТ СН'!$H$9+СВЦЭМ!$D$10+'СЕТ СН'!$H$6-'СЕТ СН'!$H$19</f>
        <v>1319.6008544200001</v>
      </c>
      <c r="H102" s="36">
        <f>SUMIFS(СВЦЭМ!$C$33:$C$776,СВЦЭМ!$A$33:$A$776,$A102,СВЦЭМ!$B$33:$B$776,H$83)+'СЕТ СН'!$H$9+СВЦЭМ!$D$10+'СЕТ СН'!$H$6-'СЕТ СН'!$H$19</f>
        <v>1238.6579875900002</v>
      </c>
      <c r="I102" s="36">
        <f>SUMIFS(СВЦЭМ!$C$33:$C$776,СВЦЭМ!$A$33:$A$776,$A102,СВЦЭМ!$B$33:$B$776,I$83)+'СЕТ СН'!$H$9+СВЦЭМ!$D$10+'СЕТ СН'!$H$6-'СЕТ СН'!$H$19</f>
        <v>1165.4680986600001</v>
      </c>
      <c r="J102" s="36">
        <f>SUMIFS(СВЦЭМ!$C$33:$C$776,СВЦЭМ!$A$33:$A$776,$A102,СВЦЭМ!$B$33:$B$776,J$83)+'СЕТ СН'!$H$9+СВЦЭМ!$D$10+'СЕТ СН'!$H$6-'СЕТ СН'!$H$19</f>
        <v>1124.2811981100001</v>
      </c>
      <c r="K102" s="36">
        <f>SUMIFS(СВЦЭМ!$C$33:$C$776,СВЦЭМ!$A$33:$A$776,$A102,СВЦЭМ!$B$33:$B$776,K$83)+'СЕТ СН'!$H$9+СВЦЭМ!$D$10+'СЕТ СН'!$H$6-'СЕТ СН'!$H$19</f>
        <v>1095.7160644000001</v>
      </c>
      <c r="L102" s="36">
        <f>SUMIFS(СВЦЭМ!$C$33:$C$776,СВЦЭМ!$A$33:$A$776,$A102,СВЦЭМ!$B$33:$B$776,L$83)+'СЕТ СН'!$H$9+СВЦЭМ!$D$10+'СЕТ СН'!$H$6-'СЕТ СН'!$H$19</f>
        <v>1090.10567722</v>
      </c>
      <c r="M102" s="36">
        <f>SUMIFS(СВЦЭМ!$C$33:$C$776,СВЦЭМ!$A$33:$A$776,$A102,СВЦЭМ!$B$33:$B$776,M$83)+'СЕТ СН'!$H$9+СВЦЭМ!$D$10+'СЕТ СН'!$H$6-'СЕТ СН'!$H$19</f>
        <v>1138.5382959400001</v>
      </c>
      <c r="N102" s="36">
        <f>SUMIFS(СВЦЭМ!$C$33:$C$776,СВЦЭМ!$A$33:$A$776,$A102,СВЦЭМ!$B$33:$B$776,N$83)+'СЕТ СН'!$H$9+СВЦЭМ!$D$10+'СЕТ СН'!$H$6-'СЕТ СН'!$H$19</f>
        <v>1229.5094782200001</v>
      </c>
      <c r="O102" s="36">
        <f>SUMIFS(СВЦЭМ!$C$33:$C$776,СВЦЭМ!$A$33:$A$776,$A102,СВЦЭМ!$B$33:$B$776,O$83)+'СЕТ СН'!$H$9+СВЦЭМ!$D$10+'СЕТ СН'!$H$6-'СЕТ СН'!$H$19</f>
        <v>1248.9394254000001</v>
      </c>
      <c r="P102" s="36">
        <f>SUMIFS(СВЦЭМ!$C$33:$C$776,СВЦЭМ!$A$33:$A$776,$A102,СВЦЭМ!$B$33:$B$776,P$83)+'СЕТ СН'!$H$9+СВЦЭМ!$D$10+'СЕТ СН'!$H$6-'СЕТ СН'!$H$19</f>
        <v>1264.75815321</v>
      </c>
      <c r="Q102" s="36">
        <f>SUMIFS(СВЦЭМ!$C$33:$C$776,СВЦЭМ!$A$33:$A$776,$A102,СВЦЭМ!$B$33:$B$776,Q$83)+'СЕТ СН'!$H$9+СВЦЭМ!$D$10+'СЕТ СН'!$H$6-'СЕТ СН'!$H$19</f>
        <v>1285.6670145100002</v>
      </c>
      <c r="R102" s="36">
        <f>SUMIFS(СВЦЭМ!$C$33:$C$776,СВЦЭМ!$A$33:$A$776,$A102,СВЦЭМ!$B$33:$B$776,R$83)+'СЕТ СН'!$H$9+СВЦЭМ!$D$10+'СЕТ СН'!$H$6-'СЕТ СН'!$H$19</f>
        <v>1256.74245716</v>
      </c>
      <c r="S102" s="36">
        <f>SUMIFS(СВЦЭМ!$C$33:$C$776,СВЦЭМ!$A$33:$A$776,$A102,СВЦЭМ!$B$33:$B$776,S$83)+'СЕТ СН'!$H$9+СВЦЭМ!$D$10+'СЕТ СН'!$H$6-'СЕТ СН'!$H$19</f>
        <v>1187.78756924</v>
      </c>
      <c r="T102" s="36">
        <f>SUMIFS(СВЦЭМ!$C$33:$C$776,СВЦЭМ!$A$33:$A$776,$A102,СВЦЭМ!$B$33:$B$776,T$83)+'СЕТ СН'!$H$9+СВЦЭМ!$D$10+'СЕТ СН'!$H$6-'СЕТ СН'!$H$19</f>
        <v>1161.5864352799999</v>
      </c>
      <c r="U102" s="36">
        <f>SUMIFS(СВЦЭМ!$C$33:$C$776,СВЦЭМ!$A$33:$A$776,$A102,СВЦЭМ!$B$33:$B$776,U$83)+'СЕТ СН'!$H$9+СВЦЭМ!$D$10+'СЕТ СН'!$H$6-'СЕТ СН'!$H$19</f>
        <v>1122.5513683900001</v>
      </c>
      <c r="V102" s="36">
        <f>SUMIFS(СВЦЭМ!$C$33:$C$776,СВЦЭМ!$A$33:$A$776,$A102,СВЦЭМ!$B$33:$B$776,V$83)+'СЕТ СН'!$H$9+СВЦЭМ!$D$10+'СЕТ СН'!$H$6-'СЕТ СН'!$H$19</f>
        <v>1109.2535135800001</v>
      </c>
      <c r="W102" s="36">
        <f>SUMIFS(СВЦЭМ!$C$33:$C$776,СВЦЭМ!$A$33:$A$776,$A102,СВЦЭМ!$B$33:$B$776,W$83)+'СЕТ СН'!$H$9+СВЦЭМ!$D$10+'СЕТ СН'!$H$6-'СЕТ СН'!$H$19</f>
        <v>1124.96623615</v>
      </c>
      <c r="X102" s="36">
        <f>SUMIFS(СВЦЭМ!$C$33:$C$776,СВЦЭМ!$A$33:$A$776,$A102,СВЦЭМ!$B$33:$B$776,X$83)+'СЕТ СН'!$H$9+СВЦЭМ!$D$10+'СЕТ СН'!$H$6-'СЕТ СН'!$H$19</f>
        <v>1199.7912739200001</v>
      </c>
      <c r="Y102" s="36">
        <f>SUMIFS(СВЦЭМ!$C$33:$C$776,СВЦЭМ!$A$33:$A$776,$A102,СВЦЭМ!$B$33:$B$776,Y$83)+'СЕТ СН'!$H$9+СВЦЭМ!$D$10+'СЕТ СН'!$H$6-'СЕТ СН'!$H$19</f>
        <v>1268.70413007</v>
      </c>
    </row>
    <row r="103" spans="1:25" ht="15.75" x14ac:dyDescent="0.2">
      <c r="A103" s="35">
        <f t="shared" si="2"/>
        <v>43544</v>
      </c>
      <c r="B103" s="36">
        <f>SUMIFS(СВЦЭМ!$C$33:$C$776,СВЦЭМ!$A$33:$A$776,$A103,СВЦЭМ!$B$33:$B$776,B$83)+'СЕТ СН'!$H$9+СВЦЭМ!$D$10+'СЕТ СН'!$H$6-'СЕТ СН'!$H$19</f>
        <v>1288.82207036</v>
      </c>
      <c r="C103" s="36">
        <f>SUMIFS(СВЦЭМ!$C$33:$C$776,СВЦЭМ!$A$33:$A$776,$A103,СВЦЭМ!$B$33:$B$776,C$83)+'СЕТ СН'!$H$9+СВЦЭМ!$D$10+'СЕТ СН'!$H$6-'СЕТ СН'!$H$19</f>
        <v>1321.93041442</v>
      </c>
      <c r="D103" s="36">
        <f>SUMIFS(СВЦЭМ!$C$33:$C$776,СВЦЭМ!$A$33:$A$776,$A103,СВЦЭМ!$B$33:$B$776,D$83)+'СЕТ СН'!$H$9+СВЦЭМ!$D$10+'СЕТ СН'!$H$6-'СЕТ СН'!$H$19</f>
        <v>1299.4196014500001</v>
      </c>
      <c r="E103" s="36">
        <f>SUMIFS(СВЦЭМ!$C$33:$C$776,СВЦЭМ!$A$33:$A$776,$A103,СВЦЭМ!$B$33:$B$776,E$83)+'СЕТ СН'!$H$9+СВЦЭМ!$D$10+'СЕТ СН'!$H$6-'СЕТ СН'!$H$19</f>
        <v>1298.0425201400001</v>
      </c>
      <c r="F103" s="36">
        <f>SUMIFS(СВЦЭМ!$C$33:$C$776,СВЦЭМ!$A$33:$A$776,$A103,СВЦЭМ!$B$33:$B$776,F$83)+'СЕТ СН'!$H$9+СВЦЭМ!$D$10+'СЕТ СН'!$H$6-'СЕТ СН'!$H$19</f>
        <v>1311.17449373</v>
      </c>
      <c r="G103" s="36">
        <f>SUMIFS(СВЦЭМ!$C$33:$C$776,СВЦЭМ!$A$33:$A$776,$A103,СВЦЭМ!$B$33:$B$776,G$83)+'СЕТ СН'!$H$9+СВЦЭМ!$D$10+'СЕТ СН'!$H$6-'СЕТ СН'!$H$19</f>
        <v>1292.97759146</v>
      </c>
      <c r="H103" s="36">
        <f>SUMIFS(СВЦЭМ!$C$33:$C$776,СВЦЭМ!$A$33:$A$776,$A103,СВЦЭМ!$B$33:$B$776,H$83)+'СЕТ СН'!$H$9+СВЦЭМ!$D$10+'СЕТ СН'!$H$6-'СЕТ СН'!$H$19</f>
        <v>1244.01295325</v>
      </c>
      <c r="I103" s="36">
        <f>SUMIFS(СВЦЭМ!$C$33:$C$776,СВЦЭМ!$A$33:$A$776,$A103,СВЦЭМ!$B$33:$B$776,I$83)+'СЕТ СН'!$H$9+СВЦЭМ!$D$10+'СЕТ СН'!$H$6-'СЕТ СН'!$H$19</f>
        <v>1219.2709697499999</v>
      </c>
      <c r="J103" s="36">
        <f>SUMIFS(СВЦЭМ!$C$33:$C$776,СВЦЭМ!$A$33:$A$776,$A103,СВЦЭМ!$B$33:$B$776,J$83)+'СЕТ СН'!$H$9+СВЦЭМ!$D$10+'СЕТ СН'!$H$6-'СЕТ СН'!$H$19</f>
        <v>1152.24430293</v>
      </c>
      <c r="K103" s="36">
        <f>SUMIFS(СВЦЭМ!$C$33:$C$776,СВЦЭМ!$A$33:$A$776,$A103,СВЦЭМ!$B$33:$B$776,K$83)+'СЕТ СН'!$H$9+СВЦЭМ!$D$10+'СЕТ СН'!$H$6-'СЕТ СН'!$H$19</f>
        <v>1122.30366437</v>
      </c>
      <c r="L103" s="36">
        <f>SUMIFS(СВЦЭМ!$C$33:$C$776,СВЦЭМ!$A$33:$A$776,$A103,СВЦЭМ!$B$33:$B$776,L$83)+'СЕТ СН'!$H$9+СВЦЭМ!$D$10+'СЕТ СН'!$H$6-'СЕТ СН'!$H$19</f>
        <v>1122.08035632</v>
      </c>
      <c r="M103" s="36">
        <f>SUMIFS(СВЦЭМ!$C$33:$C$776,СВЦЭМ!$A$33:$A$776,$A103,СВЦЭМ!$B$33:$B$776,M$83)+'СЕТ СН'!$H$9+СВЦЭМ!$D$10+'СЕТ СН'!$H$6-'СЕТ СН'!$H$19</f>
        <v>1149.7217889000001</v>
      </c>
      <c r="N103" s="36">
        <f>SUMIFS(СВЦЭМ!$C$33:$C$776,СВЦЭМ!$A$33:$A$776,$A103,СВЦЭМ!$B$33:$B$776,N$83)+'СЕТ СН'!$H$9+СВЦЭМ!$D$10+'СЕТ СН'!$H$6-'СЕТ СН'!$H$19</f>
        <v>1183.7122677100001</v>
      </c>
      <c r="O103" s="36">
        <f>SUMIFS(СВЦЭМ!$C$33:$C$776,СВЦЭМ!$A$33:$A$776,$A103,СВЦЭМ!$B$33:$B$776,O$83)+'СЕТ СН'!$H$9+СВЦЭМ!$D$10+'СЕТ СН'!$H$6-'СЕТ СН'!$H$19</f>
        <v>1209.0258177300002</v>
      </c>
      <c r="P103" s="36">
        <f>SUMIFS(СВЦЭМ!$C$33:$C$776,СВЦЭМ!$A$33:$A$776,$A103,СВЦЭМ!$B$33:$B$776,P$83)+'СЕТ СН'!$H$9+СВЦЭМ!$D$10+'СЕТ СН'!$H$6-'СЕТ СН'!$H$19</f>
        <v>1218.2331979999999</v>
      </c>
      <c r="Q103" s="36">
        <f>SUMIFS(СВЦЭМ!$C$33:$C$776,СВЦЭМ!$A$33:$A$776,$A103,СВЦЭМ!$B$33:$B$776,Q$83)+'СЕТ СН'!$H$9+СВЦЭМ!$D$10+'СЕТ СН'!$H$6-'СЕТ СН'!$H$19</f>
        <v>1207.4661693400001</v>
      </c>
      <c r="R103" s="36">
        <f>SUMIFS(СВЦЭМ!$C$33:$C$776,СВЦЭМ!$A$33:$A$776,$A103,СВЦЭМ!$B$33:$B$776,R$83)+'СЕТ СН'!$H$9+СВЦЭМ!$D$10+'СЕТ СН'!$H$6-'СЕТ СН'!$H$19</f>
        <v>1177.0603227900001</v>
      </c>
      <c r="S103" s="36">
        <f>SUMIFS(СВЦЭМ!$C$33:$C$776,СВЦЭМ!$A$33:$A$776,$A103,СВЦЭМ!$B$33:$B$776,S$83)+'СЕТ СН'!$H$9+СВЦЭМ!$D$10+'СЕТ СН'!$H$6-'СЕТ СН'!$H$19</f>
        <v>1124.6758055800001</v>
      </c>
      <c r="T103" s="36">
        <f>SUMIFS(СВЦЭМ!$C$33:$C$776,СВЦЭМ!$A$33:$A$776,$A103,СВЦЭМ!$B$33:$B$776,T$83)+'СЕТ СН'!$H$9+СВЦЭМ!$D$10+'СЕТ СН'!$H$6-'СЕТ СН'!$H$19</f>
        <v>1111.8451219000001</v>
      </c>
      <c r="U103" s="36">
        <f>SUMIFS(СВЦЭМ!$C$33:$C$776,СВЦЭМ!$A$33:$A$776,$A103,СВЦЭМ!$B$33:$B$776,U$83)+'СЕТ СН'!$H$9+СВЦЭМ!$D$10+'СЕТ СН'!$H$6-'СЕТ СН'!$H$19</f>
        <v>1087.4607784</v>
      </c>
      <c r="V103" s="36">
        <f>SUMIFS(СВЦЭМ!$C$33:$C$776,СВЦЭМ!$A$33:$A$776,$A103,СВЦЭМ!$B$33:$B$776,V$83)+'СЕТ СН'!$H$9+СВЦЭМ!$D$10+'СЕТ СН'!$H$6-'СЕТ СН'!$H$19</f>
        <v>1075.9185739500001</v>
      </c>
      <c r="W103" s="36">
        <f>SUMIFS(СВЦЭМ!$C$33:$C$776,СВЦЭМ!$A$33:$A$776,$A103,СВЦЭМ!$B$33:$B$776,W$83)+'СЕТ СН'!$H$9+СВЦЭМ!$D$10+'СЕТ СН'!$H$6-'СЕТ СН'!$H$19</f>
        <v>1065.7198306</v>
      </c>
      <c r="X103" s="36">
        <f>SUMIFS(СВЦЭМ!$C$33:$C$776,СВЦЭМ!$A$33:$A$776,$A103,СВЦЭМ!$B$33:$B$776,X$83)+'СЕТ СН'!$H$9+СВЦЭМ!$D$10+'СЕТ СН'!$H$6-'СЕТ СН'!$H$19</f>
        <v>1112.12341971</v>
      </c>
      <c r="Y103" s="36">
        <f>SUMIFS(СВЦЭМ!$C$33:$C$776,СВЦЭМ!$A$33:$A$776,$A103,СВЦЭМ!$B$33:$B$776,Y$83)+'СЕТ СН'!$H$9+СВЦЭМ!$D$10+'СЕТ СН'!$H$6-'СЕТ СН'!$H$19</f>
        <v>1172.7937543200001</v>
      </c>
    </row>
    <row r="104" spans="1:25" ht="15.75" x14ac:dyDescent="0.2">
      <c r="A104" s="35">
        <f t="shared" si="2"/>
        <v>43545</v>
      </c>
      <c r="B104" s="36">
        <f>SUMIFS(СВЦЭМ!$C$33:$C$776,СВЦЭМ!$A$33:$A$776,$A104,СВЦЭМ!$B$33:$B$776,B$83)+'СЕТ СН'!$H$9+СВЦЭМ!$D$10+'СЕТ СН'!$H$6-'СЕТ СН'!$H$19</f>
        <v>1239.75359153</v>
      </c>
      <c r="C104" s="36">
        <f>SUMIFS(СВЦЭМ!$C$33:$C$776,СВЦЭМ!$A$33:$A$776,$A104,СВЦЭМ!$B$33:$B$776,C$83)+'СЕТ СН'!$H$9+СВЦЭМ!$D$10+'СЕТ СН'!$H$6-'СЕТ СН'!$H$19</f>
        <v>1268.41972113</v>
      </c>
      <c r="D104" s="36">
        <f>SUMIFS(СВЦЭМ!$C$33:$C$776,СВЦЭМ!$A$33:$A$776,$A104,СВЦЭМ!$B$33:$B$776,D$83)+'СЕТ СН'!$H$9+СВЦЭМ!$D$10+'СЕТ СН'!$H$6-'СЕТ СН'!$H$19</f>
        <v>1302.1226611900001</v>
      </c>
      <c r="E104" s="36">
        <f>SUMIFS(СВЦЭМ!$C$33:$C$776,СВЦЭМ!$A$33:$A$776,$A104,СВЦЭМ!$B$33:$B$776,E$83)+'СЕТ СН'!$H$9+СВЦЭМ!$D$10+'СЕТ СН'!$H$6-'СЕТ СН'!$H$19</f>
        <v>1310.5385365700001</v>
      </c>
      <c r="F104" s="36">
        <f>SUMIFS(СВЦЭМ!$C$33:$C$776,СВЦЭМ!$A$33:$A$776,$A104,СВЦЭМ!$B$33:$B$776,F$83)+'СЕТ СН'!$H$9+СВЦЭМ!$D$10+'СЕТ СН'!$H$6-'СЕТ СН'!$H$19</f>
        <v>1318.3049991100002</v>
      </c>
      <c r="G104" s="36">
        <f>SUMIFS(СВЦЭМ!$C$33:$C$776,СВЦЭМ!$A$33:$A$776,$A104,СВЦЭМ!$B$33:$B$776,G$83)+'СЕТ СН'!$H$9+СВЦЭМ!$D$10+'СЕТ СН'!$H$6-'СЕТ СН'!$H$19</f>
        <v>1285.3352962500001</v>
      </c>
      <c r="H104" s="36">
        <f>SUMIFS(СВЦЭМ!$C$33:$C$776,СВЦЭМ!$A$33:$A$776,$A104,СВЦЭМ!$B$33:$B$776,H$83)+'СЕТ СН'!$H$9+СВЦЭМ!$D$10+'СЕТ СН'!$H$6-'СЕТ СН'!$H$19</f>
        <v>1222.24564255</v>
      </c>
      <c r="I104" s="36">
        <f>SUMIFS(СВЦЭМ!$C$33:$C$776,СВЦЭМ!$A$33:$A$776,$A104,СВЦЭМ!$B$33:$B$776,I$83)+'СЕТ СН'!$H$9+СВЦЭМ!$D$10+'СЕТ СН'!$H$6-'СЕТ СН'!$H$19</f>
        <v>1160.62923331</v>
      </c>
      <c r="J104" s="36">
        <f>SUMIFS(СВЦЭМ!$C$33:$C$776,СВЦЭМ!$A$33:$A$776,$A104,СВЦЭМ!$B$33:$B$776,J$83)+'СЕТ СН'!$H$9+СВЦЭМ!$D$10+'СЕТ СН'!$H$6-'СЕТ СН'!$H$19</f>
        <v>1104.43796301</v>
      </c>
      <c r="K104" s="36">
        <f>SUMIFS(СВЦЭМ!$C$33:$C$776,СВЦЭМ!$A$33:$A$776,$A104,СВЦЭМ!$B$33:$B$776,K$83)+'СЕТ СН'!$H$9+СВЦЭМ!$D$10+'СЕТ СН'!$H$6-'СЕТ СН'!$H$19</f>
        <v>1093.45885649</v>
      </c>
      <c r="L104" s="36">
        <f>SUMIFS(СВЦЭМ!$C$33:$C$776,СВЦЭМ!$A$33:$A$776,$A104,СВЦЭМ!$B$33:$B$776,L$83)+'СЕТ СН'!$H$9+СВЦЭМ!$D$10+'СЕТ СН'!$H$6-'СЕТ СН'!$H$19</f>
        <v>1123.4379390199999</v>
      </c>
      <c r="M104" s="36">
        <f>SUMIFS(СВЦЭМ!$C$33:$C$776,СВЦЭМ!$A$33:$A$776,$A104,СВЦЭМ!$B$33:$B$776,M$83)+'СЕТ СН'!$H$9+СВЦЭМ!$D$10+'СЕТ СН'!$H$6-'СЕТ СН'!$H$19</f>
        <v>1174.0078659799999</v>
      </c>
      <c r="N104" s="36">
        <f>SUMIFS(СВЦЭМ!$C$33:$C$776,СВЦЭМ!$A$33:$A$776,$A104,СВЦЭМ!$B$33:$B$776,N$83)+'СЕТ СН'!$H$9+СВЦЭМ!$D$10+'СЕТ СН'!$H$6-'СЕТ СН'!$H$19</f>
        <v>1218.38185537</v>
      </c>
      <c r="O104" s="36">
        <f>SUMIFS(СВЦЭМ!$C$33:$C$776,СВЦЭМ!$A$33:$A$776,$A104,СВЦЭМ!$B$33:$B$776,O$83)+'СЕТ СН'!$H$9+СВЦЭМ!$D$10+'СЕТ СН'!$H$6-'СЕТ СН'!$H$19</f>
        <v>1246.85178541</v>
      </c>
      <c r="P104" s="36">
        <f>SUMIFS(СВЦЭМ!$C$33:$C$776,СВЦЭМ!$A$33:$A$776,$A104,СВЦЭМ!$B$33:$B$776,P$83)+'СЕТ СН'!$H$9+СВЦЭМ!$D$10+'СЕТ СН'!$H$6-'СЕТ СН'!$H$19</f>
        <v>1254.7655426400001</v>
      </c>
      <c r="Q104" s="36">
        <f>SUMIFS(СВЦЭМ!$C$33:$C$776,СВЦЭМ!$A$33:$A$776,$A104,СВЦЭМ!$B$33:$B$776,Q$83)+'СЕТ СН'!$H$9+СВЦЭМ!$D$10+'СЕТ СН'!$H$6-'СЕТ СН'!$H$19</f>
        <v>1251.49255829</v>
      </c>
      <c r="R104" s="36">
        <f>SUMIFS(СВЦЭМ!$C$33:$C$776,СВЦЭМ!$A$33:$A$776,$A104,СВЦЭМ!$B$33:$B$776,R$83)+'СЕТ СН'!$H$9+СВЦЭМ!$D$10+'СЕТ СН'!$H$6-'СЕТ СН'!$H$19</f>
        <v>1227.9854087200001</v>
      </c>
      <c r="S104" s="36">
        <f>SUMIFS(СВЦЭМ!$C$33:$C$776,СВЦЭМ!$A$33:$A$776,$A104,СВЦЭМ!$B$33:$B$776,S$83)+'СЕТ СН'!$H$9+СВЦЭМ!$D$10+'СЕТ СН'!$H$6-'СЕТ СН'!$H$19</f>
        <v>1159.56585008</v>
      </c>
      <c r="T104" s="36">
        <f>SUMIFS(СВЦЭМ!$C$33:$C$776,СВЦЭМ!$A$33:$A$776,$A104,СВЦЭМ!$B$33:$B$776,T$83)+'СЕТ СН'!$H$9+СВЦЭМ!$D$10+'СЕТ СН'!$H$6-'СЕТ СН'!$H$19</f>
        <v>1110.7046222199999</v>
      </c>
      <c r="U104" s="36">
        <f>SUMIFS(СВЦЭМ!$C$33:$C$776,СВЦЭМ!$A$33:$A$776,$A104,СВЦЭМ!$B$33:$B$776,U$83)+'СЕТ СН'!$H$9+СВЦЭМ!$D$10+'СЕТ СН'!$H$6-'СЕТ СН'!$H$19</f>
        <v>1077.28151991</v>
      </c>
      <c r="V104" s="36">
        <f>SUMIFS(СВЦЭМ!$C$33:$C$776,СВЦЭМ!$A$33:$A$776,$A104,СВЦЭМ!$B$33:$B$776,V$83)+'СЕТ СН'!$H$9+СВЦЭМ!$D$10+'СЕТ СН'!$H$6-'СЕТ СН'!$H$19</f>
        <v>1080.8349450600001</v>
      </c>
      <c r="W104" s="36">
        <f>SUMIFS(СВЦЭМ!$C$33:$C$776,СВЦЭМ!$A$33:$A$776,$A104,СВЦЭМ!$B$33:$B$776,W$83)+'СЕТ СН'!$H$9+СВЦЭМ!$D$10+'СЕТ СН'!$H$6-'СЕТ СН'!$H$19</f>
        <v>1093.9222256800001</v>
      </c>
      <c r="X104" s="36">
        <f>SUMIFS(СВЦЭМ!$C$33:$C$776,СВЦЭМ!$A$33:$A$776,$A104,СВЦЭМ!$B$33:$B$776,X$83)+'СЕТ СН'!$H$9+СВЦЭМ!$D$10+'СЕТ СН'!$H$6-'СЕТ СН'!$H$19</f>
        <v>1171.2283957</v>
      </c>
      <c r="Y104" s="36">
        <f>SUMIFS(СВЦЭМ!$C$33:$C$776,СВЦЭМ!$A$33:$A$776,$A104,СВЦЭМ!$B$33:$B$776,Y$83)+'СЕТ СН'!$H$9+СВЦЭМ!$D$10+'СЕТ СН'!$H$6-'СЕТ СН'!$H$19</f>
        <v>1236.2537101299999</v>
      </c>
    </row>
    <row r="105" spans="1:25" ht="15.75" x14ac:dyDescent="0.2">
      <c r="A105" s="35">
        <f t="shared" si="2"/>
        <v>43546</v>
      </c>
      <c r="B105" s="36">
        <f>SUMIFS(СВЦЭМ!$C$33:$C$776,СВЦЭМ!$A$33:$A$776,$A105,СВЦЭМ!$B$33:$B$776,B$83)+'СЕТ СН'!$H$9+СВЦЭМ!$D$10+'СЕТ СН'!$H$6-'СЕТ СН'!$H$19</f>
        <v>1263.9461287200002</v>
      </c>
      <c r="C105" s="36">
        <f>SUMIFS(СВЦЭМ!$C$33:$C$776,СВЦЭМ!$A$33:$A$776,$A105,СВЦЭМ!$B$33:$B$776,C$83)+'СЕТ СН'!$H$9+СВЦЭМ!$D$10+'СЕТ СН'!$H$6-'СЕТ СН'!$H$19</f>
        <v>1324.6349444500001</v>
      </c>
      <c r="D105" s="36">
        <f>SUMIFS(СВЦЭМ!$C$33:$C$776,СВЦЭМ!$A$33:$A$776,$A105,СВЦЭМ!$B$33:$B$776,D$83)+'СЕТ СН'!$H$9+СВЦЭМ!$D$10+'СЕТ СН'!$H$6-'СЕТ СН'!$H$19</f>
        <v>1317.5591550700001</v>
      </c>
      <c r="E105" s="36">
        <f>SUMIFS(СВЦЭМ!$C$33:$C$776,СВЦЭМ!$A$33:$A$776,$A105,СВЦЭМ!$B$33:$B$776,E$83)+'СЕТ СН'!$H$9+СВЦЭМ!$D$10+'СЕТ СН'!$H$6-'СЕТ СН'!$H$19</f>
        <v>1320.2238249900001</v>
      </c>
      <c r="F105" s="36">
        <f>SUMIFS(СВЦЭМ!$C$33:$C$776,СВЦЭМ!$A$33:$A$776,$A105,СВЦЭМ!$B$33:$B$776,F$83)+'СЕТ СН'!$H$9+СВЦЭМ!$D$10+'СЕТ СН'!$H$6-'СЕТ СН'!$H$19</f>
        <v>1324.10776717</v>
      </c>
      <c r="G105" s="36">
        <f>SUMIFS(СВЦЭМ!$C$33:$C$776,СВЦЭМ!$A$33:$A$776,$A105,СВЦЭМ!$B$33:$B$776,G$83)+'СЕТ СН'!$H$9+СВЦЭМ!$D$10+'СЕТ СН'!$H$6-'СЕТ СН'!$H$19</f>
        <v>1315.41142156</v>
      </c>
      <c r="H105" s="36">
        <f>SUMIFS(СВЦЭМ!$C$33:$C$776,СВЦЭМ!$A$33:$A$776,$A105,СВЦЭМ!$B$33:$B$776,H$83)+'СЕТ СН'!$H$9+СВЦЭМ!$D$10+'СЕТ СН'!$H$6-'СЕТ СН'!$H$19</f>
        <v>1250.0854752099999</v>
      </c>
      <c r="I105" s="36">
        <f>SUMIFS(СВЦЭМ!$C$33:$C$776,СВЦЭМ!$A$33:$A$776,$A105,СВЦЭМ!$B$33:$B$776,I$83)+'СЕТ СН'!$H$9+СВЦЭМ!$D$10+'СЕТ СН'!$H$6-'СЕТ СН'!$H$19</f>
        <v>1196.71868868</v>
      </c>
      <c r="J105" s="36">
        <f>SUMIFS(СВЦЭМ!$C$33:$C$776,СВЦЭМ!$A$33:$A$776,$A105,СВЦЭМ!$B$33:$B$776,J$83)+'СЕТ СН'!$H$9+СВЦЭМ!$D$10+'СЕТ СН'!$H$6-'СЕТ СН'!$H$19</f>
        <v>1167.17202561</v>
      </c>
      <c r="K105" s="36">
        <f>SUMIFS(СВЦЭМ!$C$33:$C$776,СВЦЭМ!$A$33:$A$776,$A105,СВЦЭМ!$B$33:$B$776,K$83)+'СЕТ СН'!$H$9+СВЦЭМ!$D$10+'СЕТ СН'!$H$6-'СЕТ СН'!$H$19</f>
        <v>1142.0098</v>
      </c>
      <c r="L105" s="36">
        <f>SUMIFS(СВЦЭМ!$C$33:$C$776,СВЦЭМ!$A$33:$A$776,$A105,СВЦЭМ!$B$33:$B$776,L$83)+'СЕТ СН'!$H$9+СВЦЭМ!$D$10+'СЕТ СН'!$H$6-'СЕТ СН'!$H$19</f>
        <v>1148.7257192899999</v>
      </c>
      <c r="M105" s="36">
        <f>SUMIFS(СВЦЭМ!$C$33:$C$776,СВЦЭМ!$A$33:$A$776,$A105,СВЦЭМ!$B$33:$B$776,M$83)+'СЕТ СН'!$H$9+СВЦЭМ!$D$10+'СЕТ СН'!$H$6-'СЕТ СН'!$H$19</f>
        <v>1175.3007000600001</v>
      </c>
      <c r="N105" s="36">
        <f>SUMIFS(СВЦЭМ!$C$33:$C$776,СВЦЭМ!$A$33:$A$776,$A105,СВЦЭМ!$B$33:$B$776,N$83)+'СЕТ СН'!$H$9+СВЦЭМ!$D$10+'СЕТ СН'!$H$6-'СЕТ СН'!$H$19</f>
        <v>1186.3190046</v>
      </c>
      <c r="O105" s="36">
        <f>SUMIFS(СВЦЭМ!$C$33:$C$776,СВЦЭМ!$A$33:$A$776,$A105,СВЦЭМ!$B$33:$B$776,O$83)+'СЕТ СН'!$H$9+СВЦЭМ!$D$10+'СЕТ СН'!$H$6-'СЕТ СН'!$H$19</f>
        <v>1186.3796472500001</v>
      </c>
      <c r="P105" s="36">
        <f>SUMIFS(СВЦЭМ!$C$33:$C$776,СВЦЭМ!$A$33:$A$776,$A105,СВЦЭМ!$B$33:$B$776,P$83)+'СЕТ СН'!$H$9+СВЦЭМ!$D$10+'СЕТ СН'!$H$6-'СЕТ СН'!$H$19</f>
        <v>1187.72836914</v>
      </c>
      <c r="Q105" s="36">
        <f>SUMIFS(СВЦЭМ!$C$33:$C$776,СВЦЭМ!$A$33:$A$776,$A105,СВЦЭМ!$B$33:$B$776,Q$83)+'СЕТ СН'!$H$9+СВЦЭМ!$D$10+'СЕТ СН'!$H$6-'СЕТ СН'!$H$19</f>
        <v>1191.8405907199999</v>
      </c>
      <c r="R105" s="36">
        <f>SUMIFS(СВЦЭМ!$C$33:$C$776,СВЦЭМ!$A$33:$A$776,$A105,СВЦЭМ!$B$33:$B$776,R$83)+'СЕТ СН'!$H$9+СВЦЭМ!$D$10+'СЕТ СН'!$H$6-'СЕТ СН'!$H$19</f>
        <v>1180.2429539699999</v>
      </c>
      <c r="S105" s="36">
        <f>SUMIFS(СВЦЭМ!$C$33:$C$776,СВЦЭМ!$A$33:$A$776,$A105,СВЦЭМ!$B$33:$B$776,S$83)+'СЕТ СН'!$H$9+СВЦЭМ!$D$10+'СЕТ СН'!$H$6-'СЕТ СН'!$H$19</f>
        <v>1136.6843735699999</v>
      </c>
      <c r="T105" s="36">
        <f>SUMIFS(СВЦЭМ!$C$33:$C$776,СВЦЭМ!$A$33:$A$776,$A105,СВЦЭМ!$B$33:$B$776,T$83)+'СЕТ СН'!$H$9+СВЦЭМ!$D$10+'СЕТ СН'!$H$6-'СЕТ СН'!$H$19</f>
        <v>1108.28696038</v>
      </c>
      <c r="U105" s="36">
        <f>SUMIFS(СВЦЭМ!$C$33:$C$776,СВЦЭМ!$A$33:$A$776,$A105,СВЦЭМ!$B$33:$B$776,U$83)+'СЕТ СН'!$H$9+СВЦЭМ!$D$10+'СЕТ СН'!$H$6-'СЕТ СН'!$H$19</f>
        <v>1103.01725657</v>
      </c>
      <c r="V105" s="36">
        <f>SUMIFS(СВЦЭМ!$C$33:$C$776,СВЦЭМ!$A$33:$A$776,$A105,СВЦЭМ!$B$33:$B$776,V$83)+'СЕТ СН'!$H$9+СВЦЭМ!$D$10+'СЕТ СН'!$H$6-'СЕТ СН'!$H$19</f>
        <v>1108.9841140400001</v>
      </c>
      <c r="W105" s="36">
        <f>SUMIFS(СВЦЭМ!$C$33:$C$776,СВЦЭМ!$A$33:$A$776,$A105,СВЦЭМ!$B$33:$B$776,W$83)+'СЕТ СН'!$H$9+СВЦЭМ!$D$10+'СЕТ СН'!$H$6-'СЕТ СН'!$H$19</f>
        <v>1107.7082257500001</v>
      </c>
      <c r="X105" s="36">
        <f>SUMIFS(СВЦЭМ!$C$33:$C$776,СВЦЭМ!$A$33:$A$776,$A105,СВЦЭМ!$B$33:$B$776,X$83)+'СЕТ СН'!$H$9+СВЦЭМ!$D$10+'СЕТ СН'!$H$6-'СЕТ СН'!$H$19</f>
        <v>1158.4297452200001</v>
      </c>
      <c r="Y105" s="36">
        <f>SUMIFS(СВЦЭМ!$C$33:$C$776,СВЦЭМ!$A$33:$A$776,$A105,СВЦЭМ!$B$33:$B$776,Y$83)+'СЕТ СН'!$H$9+СВЦЭМ!$D$10+'СЕТ СН'!$H$6-'СЕТ СН'!$H$19</f>
        <v>1215.45712976</v>
      </c>
    </row>
    <row r="106" spans="1:25" ht="15.75" x14ac:dyDescent="0.2">
      <c r="A106" s="35">
        <f t="shared" si="2"/>
        <v>43547</v>
      </c>
      <c r="B106" s="36">
        <f>SUMIFS(СВЦЭМ!$C$33:$C$776,СВЦЭМ!$A$33:$A$776,$A106,СВЦЭМ!$B$33:$B$776,B$83)+'СЕТ СН'!$H$9+СВЦЭМ!$D$10+'СЕТ СН'!$H$6-'СЕТ СН'!$H$19</f>
        <v>1208.1579980000001</v>
      </c>
      <c r="C106" s="36">
        <f>SUMIFS(СВЦЭМ!$C$33:$C$776,СВЦЭМ!$A$33:$A$776,$A106,СВЦЭМ!$B$33:$B$776,C$83)+'СЕТ СН'!$H$9+СВЦЭМ!$D$10+'СЕТ СН'!$H$6-'СЕТ СН'!$H$19</f>
        <v>1242.0848614900001</v>
      </c>
      <c r="D106" s="36">
        <f>SUMIFS(СВЦЭМ!$C$33:$C$776,СВЦЭМ!$A$33:$A$776,$A106,СВЦЭМ!$B$33:$B$776,D$83)+'СЕТ СН'!$H$9+СВЦЭМ!$D$10+'СЕТ СН'!$H$6-'СЕТ СН'!$H$19</f>
        <v>1267.90100149</v>
      </c>
      <c r="E106" s="36">
        <f>SUMIFS(СВЦЭМ!$C$33:$C$776,СВЦЭМ!$A$33:$A$776,$A106,СВЦЭМ!$B$33:$B$776,E$83)+'СЕТ СН'!$H$9+СВЦЭМ!$D$10+'СЕТ СН'!$H$6-'СЕТ СН'!$H$19</f>
        <v>1278.2011067200001</v>
      </c>
      <c r="F106" s="36">
        <f>SUMIFS(СВЦЭМ!$C$33:$C$776,СВЦЭМ!$A$33:$A$776,$A106,СВЦЭМ!$B$33:$B$776,F$83)+'СЕТ СН'!$H$9+СВЦЭМ!$D$10+'СЕТ СН'!$H$6-'СЕТ СН'!$H$19</f>
        <v>1272.37681516</v>
      </c>
      <c r="G106" s="36">
        <f>SUMIFS(СВЦЭМ!$C$33:$C$776,СВЦЭМ!$A$33:$A$776,$A106,СВЦЭМ!$B$33:$B$776,G$83)+'СЕТ СН'!$H$9+СВЦЭМ!$D$10+'СЕТ СН'!$H$6-'СЕТ СН'!$H$19</f>
        <v>1285.3620472700002</v>
      </c>
      <c r="H106" s="36">
        <f>SUMIFS(СВЦЭМ!$C$33:$C$776,СВЦЭМ!$A$33:$A$776,$A106,СВЦЭМ!$B$33:$B$776,H$83)+'СЕТ СН'!$H$9+СВЦЭМ!$D$10+'СЕТ СН'!$H$6-'СЕТ СН'!$H$19</f>
        <v>1296.1959945800002</v>
      </c>
      <c r="I106" s="36">
        <f>SUMIFS(СВЦЭМ!$C$33:$C$776,СВЦЭМ!$A$33:$A$776,$A106,СВЦЭМ!$B$33:$B$776,I$83)+'СЕТ СН'!$H$9+СВЦЭМ!$D$10+'СЕТ СН'!$H$6-'СЕТ СН'!$H$19</f>
        <v>1311.3378306500001</v>
      </c>
      <c r="J106" s="36">
        <f>SUMIFS(СВЦЭМ!$C$33:$C$776,СВЦЭМ!$A$33:$A$776,$A106,СВЦЭМ!$B$33:$B$776,J$83)+'СЕТ СН'!$H$9+СВЦЭМ!$D$10+'СЕТ СН'!$H$6-'СЕТ СН'!$H$19</f>
        <v>1251.90978341</v>
      </c>
      <c r="K106" s="36">
        <f>SUMIFS(СВЦЭМ!$C$33:$C$776,СВЦЭМ!$A$33:$A$776,$A106,СВЦЭМ!$B$33:$B$776,K$83)+'СЕТ СН'!$H$9+СВЦЭМ!$D$10+'СЕТ СН'!$H$6-'СЕТ СН'!$H$19</f>
        <v>1194.8824606800001</v>
      </c>
      <c r="L106" s="36">
        <f>SUMIFS(СВЦЭМ!$C$33:$C$776,СВЦЭМ!$A$33:$A$776,$A106,СВЦЭМ!$B$33:$B$776,L$83)+'СЕТ СН'!$H$9+СВЦЭМ!$D$10+'СЕТ СН'!$H$6-'СЕТ СН'!$H$19</f>
        <v>1185.0096510600001</v>
      </c>
      <c r="M106" s="36">
        <f>SUMIFS(СВЦЭМ!$C$33:$C$776,СВЦЭМ!$A$33:$A$776,$A106,СВЦЭМ!$B$33:$B$776,M$83)+'СЕТ СН'!$H$9+СВЦЭМ!$D$10+'СЕТ СН'!$H$6-'СЕТ СН'!$H$19</f>
        <v>1224.0901832300001</v>
      </c>
      <c r="N106" s="36">
        <f>SUMIFS(СВЦЭМ!$C$33:$C$776,СВЦЭМ!$A$33:$A$776,$A106,СВЦЭМ!$B$33:$B$776,N$83)+'СЕТ СН'!$H$9+СВЦЭМ!$D$10+'СЕТ СН'!$H$6-'СЕТ СН'!$H$19</f>
        <v>1236.08075229</v>
      </c>
      <c r="O106" s="36">
        <f>SUMIFS(СВЦЭМ!$C$33:$C$776,СВЦЭМ!$A$33:$A$776,$A106,СВЦЭМ!$B$33:$B$776,O$83)+'СЕТ СН'!$H$9+СВЦЭМ!$D$10+'СЕТ СН'!$H$6-'СЕТ СН'!$H$19</f>
        <v>1225.6654974600001</v>
      </c>
      <c r="P106" s="36">
        <f>SUMIFS(СВЦЭМ!$C$33:$C$776,СВЦЭМ!$A$33:$A$776,$A106,СВЦЭМ!$B$33:$B$776,P$83)+'СЕТ СН'!$H$9+СВЦЭМ!$D$10+'СЕТ СН'!$H$6-'СЕТ СН'!$H$19</f>
        <v>1231.96220053</v>
      </c>
      <c r="Q106" s="36">
        <f>SUMIFS(СВЦЭМ!$C$33:$C$776,СВЦЭМ!$A$33:$A$776,$A106,СВЦЭМ!$B$33:$B$776,Q$83)+'СЕТ СН'!$H$9+СВЦЭМ!$D$10+'СЕТ СН'!$H$6-'СЕТ СН'!$H$19</f>
        <v>1237.8851163200002</v>
      </c>
      <c r="R106" s="36">
        <f>SUMIFS(СВЦЭМ!$C$33:$C$776,СВЦЭМ!$A$33:$A$776,$A106,СВЦЭМ!$B$33:$B$776,R$83)+'СЕТ СН'!$H$9+СВЦЭМ!$D$10+'СЕТ СН'!$H$6-'СЕТ СН'!$H$19</f>
        <v>1202.0761566000001</v>
      </c>
      <c r="S106" s="36">
        <f>SUMIFS(СВЦЭМ!$C$33:$C$776,СВЦЭМ!$A$33:$A$776,$A106,СВЦЭМ!$B$33:$B$776,S$83)+'СЕТ СН'!$H$9+СВЦЭМ!$D$10+'СЕТ СН'!$H$6-'СЕТ СН'!$H$19</f>
        <v>1154.45502186</v>
      </c>
      <c r="T106" s="36">
        <f>SUMIFS(СВЦЭМ!$C$33:$C$776,СВЦЭМ!$A$33:$A$776,$A106,СВЦЭМ!$B$33:$B$776,T$83)+'СЕТ СН'!$H$9+СВЦЭМ!$D$10+'СЕТ СН'!$H$6-'СЕТ СН'!$H$19</f>
        <v>1144.6724814500001</v>
      </c>
      <c r="U106" s="36">
        <f>SUMIFS(СВЦЭМ!$C$33:$C$776,СВЦЭМ!$A$33:$A$776,$A106,СВЦЭМ!$B$33:$B$776,U$83)+'СЕТ СН'!$H$9+СВЦЭМ!$D$10+'СЕТ СН'!$H$6-'СЕТ СН'!$H$19</f>
        <v>1136.22909353</v>
      </c>
      <c r="V106" s="36">
        <f>SUMIFS(СВЦЭМ!$C$33:$C$776,СВЦЭМ!$A$33:$A$776,$A106,СВЦЭМ!$B$33:$B$776,V$83)+'СЕТ СН'!$H$9+СВЦЭМ!$D$10+'СЕТ СН'!$H$6-'СЕТ СН'!$H$19</f>
        <v>1137.62785319</v>
      </c>
      <c r="W106" s="36">
        <f>SUMIFS(СВЦЭМ!$C$33:$C$776,СВЦЭМ!$A$33:$A$776,$A106,СВЦЭМ!$B$33:$B$776,W$83)+'СЕТ СН'!$H$9+СВЦЭМ!$D$10+'СЕТ СН'!$H$6-'СЕТ СН'!$H$19</f>
        <v>1136.65451936</v>
      </c>
      <c r="X106" s="36">
        <f>SUMIFS(СВЦЭМ!$C$33:$C$776,СВЦЭМ!$A$33:$A$776,$A106,СВЦЭМ!$B$33:$B$776,X$83)+'СЕТ СН'!$H$9+СВЦЭМ!$D$10+'СЕТ СН'!$H$6-'СЕТ СН'!$H$19</f>
        <v>1179.45643761</v>
      </c>
      <c r="Y106" s="36">
        <f>SUMIFS(СВЦЭМ!$C$33:$C$776,СВЦЭМ!$A$33:$A$776,$A106,СВЦЭМ!$B$33:$B$776,Y$83)+'СЕТ СН'!$H$9+СВЦЭМ!$D$10+'СЕТ СН'!$H$6-'СЕТ СН'!$H$19</f>
        <v>1250.6065341200001</v>
      </c>
    </row>
    <row r="107" spans="1:25" ht="15.75" x14ac:dyDescent="0.2">
      <c r="A107" s="35">
        <f t="shared" si="2"/>
        <v>43548</v>
      </c>
      <c r="B107" s="36">
        <f>SUMIFS(СВЦЭМ!$C$33:$C$776,СВЦЭМ!$A$33:$A$776,$A107,СВЦЭМ!$B$33:$B$776,B$83)+'СЕТ СН'!$H$9+СВЦЭМ!$D$10+'СЕТ СН'!$H$6-'СЕТ СН'!$H$19</f>
        <v>1225.9413112400002</v>
      </c>
      <c r="C107" s="36">
        <f>SUMIFS(СВЦЭМ!$C$33:$C$776,СВЦЭМ!$A$33:$A$776,$A107,СВЦЭМ!$B$33:$B$776,C$83)+'СЕТ СН'!$H$9+СВЦЭМ!$D$10+'СЕТ СН'!$H$6-'СЕТ СН'!$H$19</f>
        <v>1245.6584039100001</v>
      </c>
      <c r="D107" s="36">
        <f>SUMIFS(СВЦЭМ!$C$33:$C$776,СВЦЭМ!$A$33:$A$776,$A107,СВЦЭМ!$B$33:$B$776,D$83)+'СЕТ СН'!$H$9+СВЦЭМ!$D$10+'СЕТ СН'!$H$6-'СЕТ СН'!$H$19</f>
        <v>1338.3673193300001</v>
      </c>
      <c r="E107" s="36">
        <f>SUMIFS(СВЦЭМ!$C$33:$C$776,СВЦЭМ!$A$33:$A$776,$A107,СВЦЭМ!$B$33:$B$776,E$83)+'СЕТ СН'!$H$9+СВЦЭМ!$D$10+'СЕТ СН'!$H$6-'СЕТ СН'!$H$19</f>
        <v>1339.45190155</v>
      </c>
      <c r="F107" s="36">
        <f>SUMIFS(СВЦЭМ!$C$33:$C$776,СВЦЭМ!$A$33:$A$776,$A107,СВЦЭМ!$B$33:$B$776,F$83)+'СЕТ СН'!$H$9+СВЦЭМ!$D$10+'СЕТ СН'!$H$6-'СЕТ СН'!$H$19</f>
        <v>1324.03694832</v>
      </c>
      <c r="G107" s="36">
        <f>SUMIFS(СВЦЭМ!$C$33:$C$776,СВЦЭМ!$A$33:$A$776,$A107,СВЦЭМ!$B$33:$B$776,G$83)+'СЕТ СН'!$H$9+СВЦЭМ!$D$10+'СЕТ СН'!$H$6-'СЕТ СН'!$H$19</f>
        <v>1322.2529693500001</v>
      </c>
      <c r="H107" s="36">
        <f>SUMIFS(СВЦЭМ!$C$33:$C$776,СВЦЭМ!$A$33:$A$776,$A107,СВЦЭМ!$B$33:$B$776,H$83)+'СЕТ СН'!$H$9+СВЦЭМ!$D$10+'СЕТ СН'!$H$6-'СЕТ СН'!$H$19</f>
        <v>1310.9478857300001</v>
      </c>
      <c r="I107" s="36">
        <f>SUMIFS(СВЦЭМ!$C$33:$C$776,СВЦЭМ!$A$33:$A$776,$A107,СВЦЭМ!$B$33:$B$776,I$83)+'СЕТ СН'!$H$9+СВЦЭМ!$D$10+'СЕТ СН'!$H$6-'СЕТ СН'!$H$19</f>
        <v>1263.3127247</v>
      </c>
      <c r="J107" s="36">
        <f>SUMIFS(СВЦЭМ!$C$33:$C$776,СВЦЭМ!$A$33:$A$776,$A107,СВЦЭМ!$B$33:$B$776,J$83)+'СЕТ СН'!$H$9+СВЦЭМ!$D$10+'СЕТ СН'!$H$6-'СЕТ СН'!$H$19</f>
        <v>1234.0903199700001</v>
      </c>
      <c r="K107" s="36">
        <f>SUMIFS(СВЦЭМ!$C$33:$C$776,СВЦЭМ!$A$33:$A$776,$A107,СВЦЭМ!$B$33:$B$776,K$83)+'СЕТ СН'!$H$9+СВЦЭМ!$D$10+'СЕТ СН'!$H$6-'СЕТ СН'!$H$19</f>
        <v>1195.7251443800001</v>
      </c>
      <c r="L107" s="36">
        <f>SUMIFS(СВЦЭМ!$C$33:$C$776,СВЦЭМ!$A$33:$A$776,$A107,СВЦЭМ!$B$33:$B$776,L$83)+'СЕТ СН'!$H$9+СВЦЭМ!$D$10+'СЕТ СН'!$H$6-'СЕТ СН'!$H$19</f>
        <v>1187.6846432300001</v>
      </c>
      <c r="M107" s="36">
        <f>SUMIFS(СВЦЭМ!$C$33:$C$776,СВЦЭМ!$A$33:$A$776,$A107,СВЦЭМ!$B$33:$B$776,M$83)+'СЕТ СН'!$H$9+СВЦЭМ!$D$10+'СЕТ СН'!$H$6-'СЕТ СН'!$H$19</f>
        <v>1167.3302484999999</v>
      </c>
      <c r="N107" s="36">
        <f>SUMIFS(СВЦЭМ!$C$33:$C$776,СВЦЭМ!$A$33:$A$776,$A107,СВЦЭМ!$B$33:$B$776,N$83)+'СЕТ СН'!$H$9+СВЦЭМ!$D$10+'СЕТ СН'!$H$6-'СЕТ СН'!$H$19</f>
        <v>1152.0599359800001</v>
      </c>
      <c r="O107" s="36">
        <f>SUMIFS(СВЦЭМ!$C$33:$C$776,СВЦЭМ!$A$33:$A$776,$A107,СВЦЭМ!$B$33:$B$776,O$83)+'СЕТ СН'!$H$9+СВЦЭМ!$D$10+'СЕТ СН'!$H$6-'СЕТ СН'!$H$19</f>
        <v>1154.6675436</v>
      </c>
      <c r="P107" s="36">
        <f>SUMIFS(СВЦЭМ!$C$33:$C$776,СВЦЭМ!$A$33:$A$776,$A107,СВЦЭМ!$B$33:$B$776,P$83)+'СЕТ СН'!$H$9+СВЦЭМ!$D$10+'СЕТ СН'!$H$6-'СЕТ СН'!$H$19</f>
        <v>1188.7311479499999</v>
      </c>
      <c r="Q107" s="36">
        <f>SUMIFS(СВЦЭМ!$C$33:$C$776,СВЦЭМ!$A$33:$A$776,$A107,СВЦЭМ!$B$33:$B$776,Q$83)+'СЕТ СН'!$H$9+СВЦЭМ!$D$10+'СЕТ СН'!$H$6-'СЕТ СН'!$H$19</f>
        <v>1207.97562917</v>
      </c>
      <c r="R107" s="36">
        <f>SUMIFS(СВЦЭМ!$C$33:$C$776,СВЦЭМ!$A$33:$A$776,$A107,СВЦЭМ!$B$33:$B$776,R$83)+'СЕТ СН'!$H$9+СВЦЭМ!$D$10+'СЕТ СН'!$H$6-'СЕТ СН'!$H$19</f>
        <v>1196.09989447</v>
      </c>
      <c r="S107" s="36">
        <f>SUMIFS(СВЦЭМ!$C$33:$C$776,СВЦЭМ!$A$33:$A$776,$A107,СВЦЭМ!$B$33:$B$776,S$83)+'СЕТ СН'!$H$9+СВЦЭМ!$D$10+'СЕТ СН'!$H$6-'СЕТ СН'!$H$19</f>
        <v>1174.38613295</v>
      </c>
      <c r="T107" s="36">
        <f>SUMIFS(СВЦЭМ!$C$33:$C$776,СВЦЭМ!$A$33:$A$776,$A107,СВЦЭМ!$B$33:$B$776,T$83)+'СЕТ СН'!$H$9+СВЦЭМ!$D$10+'СЕТ СН'!$H$6-'СЕТ СН'!$H$19</f>
        <v>1163.5017426900001</v>
      </c>
      <c r="U107" s="36">
        <f>SUMIFS(СВЦЭМ!$C$33:$C$776,СВЦЭМ!$A$33:$A$776,$A107,СВЦЭМ!$B$33:$B$776,U$83)+'СЕТ СН'!$H$9+СВЦЭМ!$D$10+'СЕТ СН'!$H$6-'СЕТ СН'!$H$19</f>
        <v>1131.7819993099999</v>
      </c>
      <c r="V107" s="36">
        <f>SUMIFS(СВЦЭМ!$C$33:$C$776,СВЦЭМ!$A$33:$A$776,$A107,СВЦЭМ!$B$33:$B$776,V$83)+'СЕТ СН'!$H$9+СВЦЭМ!$D$10+'СЕТ СН'!$H$6-'СЕТ СН'!$H$19</f>
        <v>1119.54710654</v>
      </c>
      <c r="W107" s="36">
        <f>SUMIFS(СВЦЭМ!$C$33:$C$776,СВЦЭМ!$A$33:$A$776,$A107,СВЦЭМ!$B$33:$B$776,W$83)+'СЕТ СН'!$H$9+СВЦЭМ!$D$10+'СЕТ СН'!$H$6-'СЕТ СН'!$H$19</f>
        <v>1123.54221426</v>
      </c>
      <c r="X107" s="36">
        <f>SUMIFS(СВЦЭМ!$C$33:$C$776,СВЦЭМ!$A$33:$A$776,$A107,СВЦЭМ!$B$33:$B$776,X$83)+'СЕТ СН'!$H$9+СВЦЭМ!$D$10+'СЕТ СН'!$H$6-'СЕТ СН'!$H$19</f>
        <v>1191.2000779299999</v>
      </c>
      <c r="Y107" s="36">
        <f>SUMIFS(СВЦЭМ!$C$33:$C$776,СВЦЭМ!$A$33:$A$776,$A107,СВЦЭМ!$B$33:$B$776,Y$83)+'СЕТ СН'!$H$9+СВЦЭМ!$D$10+'СЕТ СН'!$H$6-'СЕТ СН'!$H$19</f>
        <v>1269.9673730700001</v>
      </c>
    </row>
    <row r="108" spans="1:25" ht="15.75" x14ac:dyDescent="0.2">
      <c r="A108" s="35">
        <f t="shared" si="2"/>
        <v>43549</v>
      </c>
      <c r="B108" s="36">
        <f>SUMIFS(СВЦЭМ!$C$33:$C$776,СВЦЭМ!$A$33:$A$776,$A108,СВЦЭМ!$B$33:$B$776,B$83)+'СЕТ СН'!$H$9+СВЦЭМ!$D$10+'СЕТ СН'!$H$6-'СЕТ СН'!$H$19</f>
        <v>1211.7074660799999</v>
      </c>
      <c r="C108" s="36">
        <f>SUMIFS(СВЦЭМ!$C$33:$C$776,СВЦЭМ!$A$33:$A$776,$A108,СВЦЭМ!$B$33:$B$776,C$83)+'СЕТ СН'!$H$9+СВЦЭМ!$D$10+'СЕТ СН'!$H$6-'СЕТ СН'!$H$19</f>
        <v>1230.8488968199999</v>
      </c>
      <c r="D108" s="36">
        <f>SUMIFS(СВЦЭМ!$C$33:$C$776,СВЦЭМ!$A$33:$A$776,$A108,СВЦЭМ!$B$33:$B$776,D$83)+'СЕТ СН'!$H$9+СВЦЭМ!$D$10+'СЕТ СН'!$H$6-'СЕТ СН'!$H$19</f>
        <v>1266.6381330700001</v>
      </c>
      <c r="E108" s="36">
        <f>SUMIFS(СВЦЭМ!$C$33:$C$776,СВЦЭМ!$A$33:$A$776,$A108,СВЦЭМ!$B$33:$B$776,E$83)+'СЕТ СН'!$H$9+СВЦЭМ!$D$10+'СЕТ СН'!$H$6-'СЕТ СН'!$H$19</f>
        <v>1260.77209006</v>
      </c>
      <c r="F108" s="36">
        <f>SUMIFS(СВЦЭМ!$C$33:$C$776,СВЦЭМ!$A$33:$A$776,$A108,СВЦЭМ!$B$33:$B$776,F$83)+'СЕТ СН'!$H$9+СВЦЭМ!$D$10+'СЕТ СН'!$H$6-'СЕТ СН'!$H$19</f>
        <v>1254.9930799100002</v>
      </c>
      <c r="G108" s="36">
        <f>SUMIFS(СВЦЭМ!$C$33:$C$776,СВЦЭМ!$A$33:$A$776,$A108,СВЦЭМ!$B$33:$B$776,G$83)+'СЕТ СН'!$H$9+СВЦЭМ!$D$10+'СЕТ СН'!$H$6-'СЕТ СН'!$H$19</f>
        <v>1246.82906469</v>
      </c>
      <c r="H108" s="36">
        <f>SUMIFS(СВЦЭМ!$C$33:$C$776,СВЦЭМ!$A$33:$A$776,$A108,СВЦЭМ!$B$33:$B$776,H$83)+'СЕТ СН'!$H$9+СВЦЭМ!$D$10+'СЕТ СН'!$H$6-'СЕТ СН'!$H$19</f>
        <v>1222.77746084</v>
      </c>
      <c r="I108" s="36">
        <f>SUMIFS(СВЦЭМ!$C$33:$C$776,СВЦЭМ!$A$33:$A$776,$A108,СВЦЭМ!$B$33:$B$776,I$83)+'СЕТ СН'!$H$9+СВЦЭМ!$D$10+'СЕТ СН'!$H$6-'СЕТ СН'!$H$19</f>
        <v>1204.38519305</v>
      </c>
      <c r="J108" s="36">
        <f>SUMIFS(СВЦЭМ!$C$33:$C$776,СВЦЭМ!$A$33:$A$776,$A108,СВЦЭМ!$B$33:$B$776,J$83)+'СЕТ СН'!$H$9+СВЦЭМ!$D$10+'СЕТ СН'!$H$6-'СЕТ СН'!$H$19</f>
        <v>1152.4715919099999</v>
      </c>
      <c r="K108" s="36">
        <f>SUMIFS(СВЦЭМ!$C$33:$C$776,СВЦЭМ!$A$33:$A$776,$A108,СВЦЭМ!$B$33:$B$776,K$83)+'СЕТ СН'!$H$9+СВЦЭМ!$D$10+'СЕТ СН'!$H$6-'СЕТ СН'!$H$19</f>
        <v>1165.7490922700001</v>
      </c>
      <c r="L108" s="36">
        <f>SUMIFS(СВЦЭМ!$C$33:$C$776,СВЦЭМ!$A$33:$A$776,$A108,СВЦЭМ!$B$33:$B$776,L$83)+'СЕТ СН'!$H$9+СВЦЭМ!$D$10+'СЕТ СН'!$H$6-'СЕТ СН'!$H$19</f>
        <v>1193.78137898</v>
      </c>
      <c r="M108" s="36">
        <f>SUMIFS(СВЦЭМ!$C$33:$C$776,СВЦЭМ!$A$33:$A$776,$A108,СВЦЭМ!$B$33:$B$776,M$83)+'СЕТ СН'!$H$9+СВЦЭМ!$D$10+'СЕТ СН'!$H$6-'СЕТ СН'!$H$19</f>
        <v>1230.0834874300001</v>
      </c>
      <c r="N108" s="36">
        <f>SUMIFS(СВЦЭМ!$C$33:$C$776,СВЦЭМ!$A$33:$A$776,$A108,СВЦЭМ!$B$33:$B$776,N$83)+'СЕТ СН'!$H$9+СВЦЭМ!$D$10+'СЕТ СН'!$H$6-'СЕТ СН'!$H$19</f>
        <v>1279.0747377700002</v>
      </c>
      <c r="O108" s="36">
        <f>SUMIFS(СВЦЭМ!$C$33:$C$776,СВЦЭМ!$A$33:$A$776,$A108,СВЦЭМ!$B$33:$B$776,O$83)+'СЕТ СН'!$H$9+СВЦЭМ!$D$10+'СЕТ СН'!$H$6-'СЕТ СН'!$H$19</f>
        <v>1275.14640388</v>
      </c>
      <c r="P108" s="36">
        <f>SUMIFS(СВЦЭМ!$C$33:$C$776,СВЦЭМ!$A$33:$A$776,$A108,СВЦЭМ!$B$33:$B$776,P$83)+'СЕТ СН'!$H$9+СВЦЭМ!$D$10+'СЕТ СН'!$H$6-'СЕТ СН'!$H$19</f>
        <v>1285.6886539900001</v>
      </c>
      <c r="Q108" s="36">
        <f>SUMIFS(СВЦЭМ!$C$33:$C$776,СВЦЭМ!$A$33:$A$776,$A108,СВЦЭМ!$B$33:$B$776,Q$83)+'СЕТ СН'!$H$9+СВЦЭМ!$D$10+'СЕТ СН'!$H$6-'СЕТ СН'!$H$19</f>
        <v>1280.80701316</v>
      </c>
      <c r="R108" s="36">
        <f>SUMIFS(СВЦЭМ!$C$33:$C$776,СВЦЭМ!$A$33:$A$776,$A108,СВЦЭМ!$B$33:$B$776,R$83)+'СЕТ СН'!$H$9+СВЦЭМ!$D$10+'СЕТ СН'!$H$6-'СЕТ СН'!$H$19</f>
        <v>1257.3367867700001</v>
      </c>
      <c r="S108" s="36">
        <f>SUMIFS(СВЦЭМ!$C$33:$C$776,СВЦЭМ!$A$33:$A$776,$A108,СВЦЭМ!$B$33:$B$776,S$83)+'СЕТ СН'!$H$9+СВЦЭМ!$D$10+'СЕТ СН'!$H$6-'СЕТ СН'!$H$19</f>
        <v>1211.9418313400001</v>
      </c>
      <c r="T108" s="36">
        <f>SUMIFS(СВЦЭМ!$C$33:$C$776,СВЦЭМ!$A$33:$A$776,$A108,СВЦЭМ!$B$33:$B$776,T$83)+'СЕТ СН'!$H$9+СВЦЭМ!$D$10+'СЕТ СН'!$H$6-'СЕТ СН'!$H$19</f>
        <v>1184.8772349200001</v>
      </c>
      <c r="U108" s="36">
        <f>SUMIFS(СВЦЭМ!$C$33:$C$776,СВЦЭМ!$A$33:$A$776,$A108,СВЦЭМ!$B$33:$B$776,U$83)+'СЕТ СН'!$H$9+СВЦЭМ!$D$10+'СЕТ СН'!$H$6-'СЕТ СН'!$H$19</f>
        <v>1161.0436223199999</v>
      </c>
      <c r="V108" s="36">
        <f>SUMIFS(СВЦЭМ!$C$33:$C$776,СВЦЭМ!$A$33:$A$776,$A108,СВЦЭМ!$B$33:$B$776,V$83)+'СЕТ СН'!$H$9+СВЦЭМ!$D$10+'СЕТ СН'!$H$6-'СЕТ СН'!$H$19</f>
        <v>1155.7163163</v>
      </c>
      <c r="W108" s="36">
        <f>SUMIFS(СВЦЭМ!$C$33:$C$776,СВЦЭМ!$A$33:$A$776,$A108,СВЦЭМ!$B$33:$B$776,W$83)+'СЕТ СН'!$H$9+СВЦЭМ!$D$10+'СЕТ СН'!$H$6-'СЕТ СН'!$H$19</f>
        <v>1149.02853276</v>
      </c>
      <c r="X108" s="36">
        <f>SUMIFS(СВЦЭМ!$C$33:$C$776,СВЦЭМ!$A$33:$A$776,$A108,СВЦЭМ!$B$33:$B$776,X$83)+'СЕТ СН'!$H$9+СВЦЭМ!$D$10+'СЕТ СН'!$H$6-'СЕТ СН'!$H$19</f>
        <v>1195.6954231500001</v>
      </c>
      <c r="Y108" s="36">
        <f>SUMIFS(СВЦЭМ!$C$33:$C$776,СВЦЭМ!$A$33:$A$776,$A108,СВЦЭМ!$B$33:$B$776,Y$83)+'СЕТ СН'!$H$9+СВЦЭМ!$D$10+'СЕТ СН'!$H$6-'СЕТ СН'!$H$19</f>
        <v>1245.3834072100001</v>
      </c>
    </row>
    <row r="109" spans="1:25" ht="15.75" x14ac:dyDescent="0.2">
      <c r="A109" s="35">
        <f t="shared" si="2"/>
        <v>43550</v>
      </c>
      <c r="B109" s="36">
        <f>SUMIFS(СВЦЭМ!$C$33:$C$776,СВЦЭМ!$A$33:$A$776,$A109,СВЦЭМ!$B$33:$B$776,B$83)+'СЕТ СН'!$H$9+СВЦЭМ!$D$10+'СЕТ СН'!$H$6-'СЕТ СН'!$H$19</f>
        <v>1223.26480399</v>
      </c>
      <c r="C109" s="36">
        <f>SUMIFS(СВЦЭМ!$C$33:$C$776,СВЦЭМ!$A$33:$A$776,$A109,СВЦЭМ!$B$33:$B$776,C$83)+'СЕТ СН'!$H$9+СВЦЭМ!$D$10+'СЕТ СН'!$H$6-'СЕТ СН'!$H$19</f>
        <v>1274.4621730600002</v>
      </c>
      <c r="D109" s="36">
        <f>SUMIFS(СВЦЭМ!$C$33:$C$776,СВЦЭМ!$A$33:$A$776,$A109,СВЦЭМ!$B$33:$B$776,D$83)+'СЕТ СН'!$H$9+СВЦЭМ!$D$10+'СЕТ СН'!$H$6-'СЕТ СН'!$H$19</f>
        <v>1332.3813843</v>
      </c>
      <c r="E109" s="36">
        <f>SUMIFS(СВЦЭМ!$C$33:$C$776,СВЦЭМ!$A$33:$A$776,$A109,СВЦЭМ!$B$33:$B$776,E$83)+'СЕТ СН'!$H$9+СВЦЭМ!$D$10+'СЕТ СН'!$H$6-'СЕТ СН'!$H$19</f>
        <v>1346.61730958</v>
      </c>
      <c r="F109" s="36">
        <f>SUMIFS(СВЦЭМ!$C$33:$C$776,СВЦЭМ!$A$33:$A$776,$A109,СВЦЭМ!$B$33:$B$776,F$83)+'СЕТ СН'!$H$9+СВЦЭМ!$D$10+'СЕТ СН'!$H$6-'СЕТ СН'!$H$19</f>
        <v>1324.3887881200001</v>
      </c>
      <c r="G109" s="36">
        <f>SUMIFS(СВЦЭМ!$C$33:$C$776,СВЦЭМ!$A$33:$A$776,$A109,СВЦЭМ!$B$33:$B$776,G$83)+'СЕТ СН'!$H$9+СВЦЭМ!$D$10+'СЕТ СН'!$H$6-'СЕТ СН'!$H$19</f>
        <v>1310.0795951600001</v>
      </c>
      <c r="H109" s="36">
        <f>SUMIFS(СВЦЭМ!$C$33:$C$776,СВЦЭМ!$A$33:$A$776,$A109,СВЦЭМ!$B$33:$B$776,H$83)+'СЕТ СН'!$H$9+СВЦЭМ!$D$10+'СЕТ СН'!$H$6-'СЕТ СН'!$H$19</f>
        <v>1246.5247423999999</v>
      </c>
      <c r="I109" s="36">
        <f>SUMIFS(СВЦЭМ!$C$33:$C$776,СВЦЭМ!$A$33:$A$776,$A109,СВЦЭМ!$B$33:$B$776,I$83)+'СЕТ СН'!$H$9+СВЦЭМ!$D$10+'СЕТ СН'!$H$6-'СЕТ СН'!$H$19</f>
        <v>1216.11731151</v>
      </c>
      <c r="J109" s="36">
        <f>SUMIFS(СВЦЭМ!$C$33:$C$776,СВЦЭМ!$A$33:$A$776,$A109,СВЦЭМ!$B$33:$B$776,J$83)+'СЕТ СН'!$H$9+СВЦЭМ!$D$10+'СЕТ СН'!$H$6-'СЕТ СН'!$H$19</f>
        <v>1163.2134991299999</v>
      </c>
      <c r="K109" s="36">
        <f>SUMIFS(СВЦЭМ!$C$33:$C$776,СВЦЭМ!$A$33:$A$776,$A109,СВЦЭМ!$B$33:$B$776,K$83)+'СЕТ СН'!$H$9+СВЦЭМ!$D$10+'СЕТ СН'!$H$6-'СЕТ СН'!$H$19</f>
        <v>1148.7187984300001</v>
      </c>
      <c r="L109" s="36">
        <f>SUMIFS(СВЦЭМ!$C$33:$C$776,СВЦЭМ!$A$33:$A$776,$A109,СВЦЭМ!$B$33:$B$776,L$83)+'СЕТ СН'!$H$9+СВЦЭМ!$D$10+'СЕТ СН'!$H$6-'СЕТ СН'!$H$19</f>
        <v>1162.8150310999999</v>
      </c>
      <c r="M109" s="36">
        <f>SUMIFS(СВЦЭМ!$C$33:$C$776,СВЦЭМ!$A$33:$A$776,$A109,СВЦЭМ!$B$33:$B$776,M$83)+'СЕТ СН'!$H$9+СВЦЭМ!$D$10+'СЕТ СН'!$H$6-'СЕТ СН'!$H$19</f>
        <v>1180.07398827</v>
      </c>
      <c r="N109" s="36">
        <f>SUMIFS(СВЦЭМ!$C$33:$C$776,СВЦЭМ!$A$33:$A$776,$A109,СВЦЭМ!$B$33:$B$776,N$83)+'СЕТ СН'!$H$9+СВЦЭМ!$D$10+'СЕТ СН'!$H$6-'СЕТ СН'!$H$19</f>
        <v>1203.1459124400001</v>
      </c>
      <c r="O109" s="36">
        <f>SUMIFS(СВЦЭМ!$C$33:$C$776,СВЦЭМ!$A$33:$A$776,$A109,СВЦЭМ!$B$33:$B$776,O$83)+'СЕТ СН'!$H$9+СВЦЭМ!$D$10+'СЕТ СН'!$H$6-'СЕТ СН'!$H$19</f>
        <v>1210.4933875000002</v>
      </c>
      <c r="P109" s="36">
        <f>SUMIFS(СВЦЭМ!$C$33:$C$776,СВЦЭМ!$A$33:$A$776,$A109,СВЦЭМ!$B$33:$B$776,P$83)+'СЕТ СН'!$H$9+СВЦЭМ!$D$10+'СЕТ СН'!$H$6-'СЕТ СН'!$H$19</f>
        <v>1237.6643137599999</v>
      </c>
      <c r="Q109" s="36">
        <f>SUMIFS(СВЦЭМ!$C$33:$C$776,СВЦЭМ!$A$33:$A$776,$A109,СВЦЭМ!$B$33:$B$776,Q$83)+'СЕТ СН'!$H$9+СВЦЭМ!$D$10+'СЕТ СН'!$H$6-'СЕТ СН'!$H$19</f>
        <v>1240.6849828600002</v>
      </c>
      <c r="R109" s="36">
        <f>SUMIFS(СВЦЭМ!$C$33:$C$776,СВЦЭМ!$A$33:$A$776,$A109,СВЦЭМ!$B$33:$B$776,R$83)+'СЕТ СН'!$H$9+СВЦЭМ!$D$10+'СЕТ СН'!$H$6-'СЕТ СН'!$H$19</f>
        <v>1222.0203440600001</v>
      </c>
      <c r="S109" s="36">
        <f>SUMIFS(СВЦЭМ!$C$33:$C$776,СВЦЭМ!$A$33:$A$776,$A109,СВЦЭМ!$B$33:$B$776,S$83)+'СЕТ СН'!$H$9+СВЦЭМ!$D$10+'СЕТ СН'!$H$6-'СЕТ СН'!$H$19</f>
        <v>1157.06184695</v>
      </c>
      <c r="T109" s="36">
        <f>SUMIFS(СВЦЭМ!$C$33:$C$776,СВЦЭМ!$A$33:$A$776,$A109,СВЦЭМ!$B$33:$B$776,T$83)+'СЕТ СН'!$H$9+СВЦЭМ!$D$10+'СЕТ СН'!$H$6-'СЕТ СН'!$H$19</f>
        <v>1131.8975588600001</v>
      </c>
      <c r="U109" s="36">
        <f>SUMIFS(СВЦЭМ!$C$33:$C$776,СВЦЭМ!$A$33:$A$776,$A109,СВЦЭМ!$B$33:$B$776,U$83)+'СЕТ СН'!$H$9+СВЦЭМ!$D$10+'СЕТ СН'!$H$6-'СЕТ СН'!$H$19</f>
        <v>1112.5816231399999</v>
      </c>
      <c r="V109" s="36">
        <f>SUMIFS(СВЦЭМ!$C$33:$C$776,СВЦЭМ!$A$33:$A$776,$A109,СВЦЭМ!$B$33:$B$776,V$83)+'СЕТ СН'!$H$9+СВЦЭМ!$D$10+'СЕТ СН'!$H$6-'СЕТ СН'!$H$19</f>
        <v>1116.0963329200001</v>
      </c>
      <c r="W109" s="36">
        <f>SUMIFS(СВЦЭМ!$C$33:$C$776,СВЦЭМ!$A$33:$A$776,$A109,СВЦЭМ!$B$33:$B$776,W$83)+'СЕТ СН'!$H$9+СВЦЭМ!$D$10+'СЕТ СН'!$H$6-'СЕТ СН'!$H$19</f>
        <v>1119.7775653599999</v>
      </c>
      <c r="X109" s="36">
        <f>SUMIFS(СВЦЭМ!$C$33:$C$776,СВЦЭМ!$A$33:$A$776,$A109,СВЦЭМ!$B$33:$B$776,X$83)+'СЕТ СН'!$H$9+СВЦЭМ!$D$10+'СЕТ СН'!$H$6-'СЕТ СН'!$H$19</f>
        <v>1175.17642563</v>
      </c>
      <c r="Y109" s="36">
        <f>SUMIFS(СВЦЭМ!$C$33:$C$776,СВЦЭМ!$A$33:$A$776,$A109,СВЦЭМ!$B$33:$B$776,Y$83)+'СЕТ СН'!$H$9+СВЦЭМ!$D$10+'СЕТ СН'!$H$6-'СЕТ СН'!$H$19</f>
        <v>1237.3348484200001</v>
      </c>
    </row>
    <row r="110" spans="1:25" ht="15.75" x14ac:dyDescent="0.2">
      <c r="A110" s="35">
        <f t="shared" si="2"/>
        <v>43551</v>
      </c>
      <c r="B110" s="36">
        <f>SUMIFS(СВЦЭМ!$C$33:$C$776,СВЦЭМ!$A$33:$A$776,$A110,СВЦЭМ!$B$33:$B$776,B$83)+'СЕТ СН'!$H$9+СВЦЭМ!$D$10+'СЕТ СН'!$H$6-'СЕТ СН'!$H$19</f>
        <v>1286.1513398300001</v>
      </c>
      <c r="C110" s="36">
        <f>SUMIFS(СВЦЭМ!$C$33:$C$776,СВЦЭМ!$A$33:$A$776,$A110,СВЦЭМ!$B$33:$B$776,C$83)+'СЕТ СН'!$H$9+СВЦЭМ!$D$10+'СЕТ СН'!$H$6-'СЕТ СН'!$H$19</f>
        <v>1315.1007905600002</v>
      </c>
      <c r="D110" s="36">
        <f>SUMIFS(СВЦЭМ!$C$33:$C$776,СВЦЭМ!$A$33:$A$776,$A110,СВЦЭМ!$B$33:$B$776,D$83)+'СЕТ СН'!$H$9+СВЦЭМ!$D$10+'СЕТ СН'!$H$6-'СЕТ СН'!$H$19</f>
        <v>1326.83369023</v>
      </c>
      <c r="E110" s="36">
        <f>SUMIFS(СВЦЭМ!$C$33:$C$776,СВЦЭМ!$A$33:$A$776,$A110,СВЦЭМ!$B$33:$B$776,E$83)+'СЕТ СН'!$H$9+СВЦЭМ!$D$10+'СЕТ СН'!$H$6-'СЕТ СН'!$H$19</f>
        <v>1339.37623229</v>
      </c>
      <c r="F110" s="36">
        <f>SUMIFS(СВЦЭМ!$C$33:$C$776,СВЦЭМ!$A$33:$A$776,$A110,СВЦЭМ!$B$33:$B$776,F$83)+'СЕТ СН'!$H$9+СВЦЭМ!$D$10+'СЕТ СН'!$H$6-'СЕТ СН'!$H$19</f>
        <v>1349.8185072000001</v>
      </c>
      <c r="G110" s="36">
        <f>SUMIFS(СВЦЭМ!$C$33:$C$776,СВЦЭМ!$A$33:$A$776,$A110,СВЦЭМ!$B$33:$B$776,G$83)+'СЕТ СН'!$H$9+СВЦЭМ!$D$10+'СЕТ СН'!$H$6-'СЕТ СН'!$H$19</f>
        <v>1300.8085132900001</v>
      </c>
      <c r="H110" s="36">
        <f>SUMIFS(СВЦЭМ!$C$33:$C$776,СВЦЭМ!$A$33:$A$776,$A110,СВЦЭМ!$B$33:$B$776,H$83)+'СЕТ СН'!$H$9+СВЦЭМ!$D$10+'СЕТ СН'!$H$6-'СЕТ СН'!$H$19</f>
        <v>1268.9238490500002</v>
      </c>
      <c r="I110" s="36">
        <f>SUMIFS(СВЦЭМ!$C$33:$C$776,СВЦЭМ!$A$33:$A$776,$A110,СВЦЭМ!$B$33:$B$776,I$83)+'СЕТ СН'!$H$9+СВЦЭМ!$D$10+'СЕТ СН'!$H$6-'СЕТ СН'!$H$19</f>
        <v>1213.1736461700002</v>
      </c>
      <c r="J110" s="36">
        <f>SUMIFS(СВЦЭМ!$C$33:$C$776,СВЦЭМ!$A$33:$A$776,$A110,СВЦЭМ!$B$33:$B$776,J$83)+'СЕТ СН'!$H$9+СВЦЭМ!$D$10+'СЕТ СН'!$H$6-'СЕТ СН'!$H$19</f>
        <v>1157.9027803399999</v>
      </c>
      <c r="K110" s="36">
        <f>SUMIFS(СВЦЭМ!$C$33:$C$776,СВЦЭМ!$A$33:$A$776,$A110,СВЦЭМ!$B$33:$B$776,K$83)+'СЕТ СН'!$H$9+СВЦЭМ!$D$10+'СЕТ СН'!$H$6-'СЕТ СН'!$H$19</f>
        <v>1143.09243034</v>
      </c>
      <c r="L110" s="36">
        <f>SUMIFS(СВЦЭМ!$C$33:$C$776,СВЦЭМ!$A$33:$A$776,$A110,СВЦЭМ!$B$33:$B$776,L$83)+'СЕТ СН'!$H$9+СВЦЭМ!$D$10+'СЕТ СН'!$H$6-'СЕТ СН'!$H$19</f>
        <v>1177.30778786</v>
      </c>
      <c r="M110" s="36">
        <f>SUMIFS(СВЦЭМ!$C$33:$C$776,СВЦЭМ!$A$33:$A$776,$A110,СВЦЭМ!$B$33:$B$776,M$83)+'СЕТ СН'!$H$9+СВЦЭМ!$D$10+'СЕТ СН'!$H$6-'СЕТ СН'!$H$19</f>
        <v>1185.8082954500001</v>
      </c>
      <c r="N110" s="36">
        <f>SUMIFS(СВЦЭМ!$C$33:$C$776,СВЦЭМ!$A$33:$A$776,$A110,СВЦЭМ!$B$33:$B$776,N$83)+'СЕТ СН'!$H$9+СВЦЭМ!$D$10+'СЕТ СН'!$H$6-'СЕТ СН'!$H$19</f>
        <v>1226.7799540800002</v>
      </c>
      <c r="O110" s="36">
        <f>SUMIFS(СВЦЭМ!$C$33:$C$776,СВЦЭМ!$A$33:$A$776,$A110,СВЦЭМ!$B$33:$B$776,O$83)+'СЕТ СН'!$H$9+СВЦЭМ!$D$10+'СЕТ СН'!$H$6-'СЕТ СН'!$H$19</f>
        <v>1225.4428401700002</v>
      </c>
      <c r="P110" s="36">
        <f>SUMIFS(СВЦЭМ!$C$33:$C$776,СВЦЭМ!$A$33:$A$776,$A110,СВЦЭМ!$B$33:$B$776,P$83)+'СЕТ СН'!$H$9+СВЦЭМ!$D$10+'СЕТ СН'!$H$6-'СЕТ СН'!$H$19</f>
        <v>1247.4895896100002</v>
      </c>
      <c r="Q110" s="36">
        <f>SUMIFS(СВЦЭМ!$C$33:$C$776,СВЦЭМ!$A$33:$A$776,$A110,СВЦЭМ!$B$33:$B$776,Q$83)+'СЕТ СН'!$H$9+СВЦЭМ!$D$10+'СЕТ СН'!$H$6-'СЕТ СН'!$H$19</f>
        <v>1259.8449372100001</v>
      </c>
      <c r="R110" s="36">
        <f>SUMIFS(СВЦЭМ!$C$33:$C$776,СВЦЭМ!$A$33:$A$776,$A110,СВЦЭМ!$B$33:$B$776,R$83)+'СЕТ СН'!$H$9+СВЦЭМ!$D$10+'СЕТ СН'!$H$6-'СЕТ СН'!$H$19</f>
        <v>1234.2675412900001</v>
      </c>
      <c r="S110" s="36">
        <f>SUMIFS(СВЦЭМ!$C$33:$C$776,СВЦЭМ!$A$33:$A$776,$A110,СВЦЭМ!$B$33:$B$776,S$83)+'СЕТ СН'!$H$9+СВЦЭМ!$D$10+'СЕТ СН'!$H$6-'СЕТ СН'!$H$19</f>
        <v>1183.21066606</v>
      </c>
      <c r="T110" s="36">
        <f>SUMIFS(СВЦЭМ!$C$33:$C$776,СВЦЭМ!$A$33:$A$776,$A110,СВЦЭМ!$B$33:$B$776,T$83)+'СЕТ СН'!$H$9+СВЦЭМ!$D$10+'СЕТ СН'!$H$6-'СЕТ СН'!$H$19</f>
        <v>1135.34823517</v>
      </c>
      <c r="U110" s="36">
        <f>SUMIFS(СВЦЭМ!$C$33:$C$776,СВЦЭМ!$A$33:$A$776,$A110,СВЦЭМ!$B$33:$B$776,U$83)+'СЕТ СН'!$H$9+СВЦЭМ!$D$10+'СЕТ СН'!$H$6-'СЕТ СН'!$H$19</f>
        <v>1138.8377720400001</v>
      </c>
      <c r="V110" s="36">
        <f>SUMIFS(СВЦЭМ!$C$33:$C$776,СВЦЭМ!$A$33:$A$776,$A110,СВЦЭМ!$B$33:$B$776,V$83)+'СЕТ СН'!$H$9+СВЦЭМ!$D$10+'СЕТ СН'!$H$6-'СЕТ СН'!$H$19</f>
        <v>1129.1655915399999</v>
      </c>
      <c r="W110" s="36">
        <f>SUMIFS(СВЦЭМ!$C$33:$C$776,СВЦЭМ!$A$33:$A$776,$A110,СВЦЭМ!$B$33:$B$776,W$83)+'СЕТ СН'!$H$9+СВЦЭМ!$D$10+'СЕТ СН'!$H$6-'СЕТ СН'!$H$19</f>
        <v>1123.5287336199999</v>
      </c>
      <c r="X110" s="36">
        <f>SUMIFS(СВЦЭМ!$C$33:$C$776,СВЦЭМ!$A$33:$A$776,$A110,СВЦЭМ!$B$33:$B$776,X$83)+'СЕТ СН'!$H$9+СВЦЭМ!$D$10+'СЕТ СН'!$H$6-'СЕТ СН'!$H$19</f>
        <v>1191.22683261</v>
      </c>
      <c r="Y110" s="36">
        <f>SUMIFS(СВЦЭМ!$C$33:$C$776,СВЦЭМ!$A$33:$A$776,$A110,СВЦЭМ!$B$33:$B$776,Y$83)+'СЕТ СН'!$H$9+СВЦЭМ!$D$10+'СЕТ СН'!$H$6-'СЕТ СН'!$H$19</f>
        <v>1242.3576197800001</v>
      </c>
    </row>
    <row r="111" spans="1:25" ht="15.75" x14ac:dyDescent="0.2">
      <c r="A111" s="35">
        <f t="shared" si="2"/>
        <v>43552</v>
      </c>
      <c r="B111" s="36">
        <f>SUMIFS(СВЦЭМ!$C$33:$C$776,СВЦЭМ!$A$33:$A$776,$A111,СВЦЭМ!$B$33:$B$776,B$83)+'СЕТ СН'!$H$9+СВЦЭМ!$D$10+'СЕТ СН'!$H$6-'СЕТ СН'!$H$19</f>
        <v>1277.4955332100001</v>
      </c>
      <c r="C111" s="36">
        <f>SUMIFS(СВЦЭМ!$C$33:$C$776,СВЦЭМ!$A$33:$A$776,$A111,СВЦЭМ!$B$33:$B$776,C$83)+'СЕТ СН'!$H$9+СВЦЭМ!$D$10+'СЕТ СН'!$H$6-'СЕТ СН'!$H$19</f>
        <v>1315.1514848700001</v>
      </c>
      <c r="D111" s="36">
        <f>SUMIFS(СВЦЭМ!$C$33:$C$776,СВЦЭМ!$A$33:$A$776,$A111,СВЦЭМ!$B$33:$B$776,D$83)+'СЕТ СН'!$H$9+СВЦЭМ!$D$10+'СЕТ СН'!$H$6-'СЕТ СН'!$H$19</f>
        <v>1332.0382712800001</v>
      </c>
      <c r="E111" s="36">
        <f>SUMIFS(СВЦЭМ!$C$33:$C$776,СВЦЭМ!$A$33:$A$776,$A111,СВЦЭМ!$B$33:$B$776,E$83)+'СЕТ СН'!$H$9+СВЦЭМ!$D$10+'СЕТ СН'!$H$6-'СЕТ СН'!$H$19</f>
        <v>1340.7979682500002</v>
      </c>
      <c r="F111" s="36">
        <f>SUMIFS(СВЦЭМ!$C$33:$C$776,СВЦЭМ!$A$33:$A$776,$A111,СВЦЭМ!$B$33:$B$776,F$83)+'СЕТ СН'!$H$9+СВЦЭМ!$D$10+'СЕТ СН'!$H$6-'СЕТ СН'!$H$19</f>
        <v>1335.51066229</v>
      </c>
      <c r="G111" s="36">
        <f>SUMIFS(СВЦЭМ!$C$33:$C$776,СВЦЭМ!$A$33:$A$776,$A111,СВЦЭМ!$B$33:$B$776,G$83)+'СЕТ СН'!$H$9+СВЦЭМ!$D$10+'СЕТ СН'!$H$6-'СЕТ СН'!$H$19</f>
        <v>1301.7878050100001</v>
      </c>
      <c r="H111" s="36">
        <f>SUMIFS(СВЦЭМ!$C$33:$C$776,СВЦЭМ!$A$33:$A$776,$A111,СВЦЭМ!$B$33:$B$776,H$83)+'СЕТ СН'!$H$9+СВЦЭМ!$D$10+'СЕТ СН'!$H$6-'СЕТ СН'!$H$19</f>
        <v>1275.7311896800002</v>
      </c>
      <c r="I111" s="36">
        <f>SUMIFS(СВЦЭМ!$C$33:$C$776,СВЦЭМ!$A$33:$A$776,$A111,СВЦЭМ!$B$33:$B$776,I$83)+'СЕТ СН'!$H$9+СВЦЭМ!$D$10+'СЕТ СН'!$H$6-'СЕТ СН'!$H$19</f>
        <v>1237.35930297</v>
      </c>
      <c r="J111" s="36">
        <f>SUMIFS(СВЦЭМ!$C$33:$C$776,СВЦЭМ!$A$33:$A$776,$A111,СВЦЭМ!$B$33:$B$776,J$83)+'СЕТ СН'!$H$9+СВЦЭМ!$D$10+'СЕТ СН'!$H$6-'СЕТ СН'!$H$19</f>
        <v>1183.84830347</v>
      </c>
      <c r="K111" s="36">
        <f>SUMIFS(СВЦЭМ!$C$33:$C$776,СВЦЭМ!$A$33:$A$776,$A111,СВЦЭМ!$B$33:$B$776,K$83)+'СЕТ СН'!$H$9+СВЦЭМ!$D$10+'СЕТ СН'!$H$6-'СЕТ СН'!$H$19</f>
        <v>1158.3103405900001</v>
      </c>
      <c r="L111" s="36">
        <f>SUMIFS(СВЦЭМ!$C$33:$C$776,СВЦЭМ!$A$33:$A$776,$A111,СВЦЭМ!$B$33:$B$776,L$83)+'СЕТ СН'!$H$9+СВЦЭМ!$D$10+'СЕТ СН'!$H$6-'СЕТ СН'!$H$19</f>
        <v>1198.50594093</v>
      </c>
      <c r="M111" s="36">
        <f>SUMIFS(СВЦЭМ!$C$33:$C$776,СВЦЭМ!$A$33:$A$776,$A111,СВЦЭМ!$B$33:$B$776,M$83)+'СЕТ СН'!$H$9+СВЦЭМ!$D$10+'СЕТ СН'!$H$6-'СЕТ СН'!$H$19</f>
        <v>1214.0998854200002</v>
      </c>
      <c r="N111" s="36">
        <f>SUMIFS(СВЦЭМ!$C$33:$C$776,СВЦЭМ!$A$33:$A$776,$A111,СВЦЭМ!$B$33:$B$776,N$83)+'СЕТ СН'!$H$9+СВЦЭМ!$D$10+'СЕТ СН'!$H$6-'СЕТ СН'!$H$19</f>
        <v>1247.9234269900001</v>
      </c>
      <c r="O111" s="36">
        <f>SUMIFS(СВЦЭМ!$C$33:$C$776,СВЦЭМ!$A$33:$A$776,$A111,СВЦЭМ!$B$33:$B$776,O$83)+'СЕТ СН'!$H$9+СВЦЭМ!$D$10+'СЕТ СН'!$H$6-'СЕТ СН'!$H$19</f>
        <v>1271.6907548200002</v>
      </c>
      <c r="P111" s="36">
        <f>SUMIFS(СВЦЭМ!$C$33:$C$776,СВЦЭМ!$A$33:$A$776,$A111,СВЦЭМ!$B$33:$B$776,P$83)+'СЕТ СН'!$H$9+СВЦЭМ!$D$10+'СЕТ СН'!$H$6-'СЕТ СН'!$H$19</f>
        <v>1274.2718994900001</v>
      </c>
      <c r="Q111" s="36">
        <f>SUMIFS(СВЦЭМ!$C$33:$C$776,СВЦЭМ!$A$33:$A$776,$A111,СВЦЭМ!$B$33:$B$776,Q$83)+'СЕТ СН'!$H$9+СВЦЭМ!$D$10+'СЕТ СН'!$H$6-'СЕТ СН'!$H$19</f>
        <v>1260.79278202</v>
      </c>
      <c r="R111" s="36">
        <f>SUMIFS(СВЦЭМ!$C$33:$C$776,СВЦЭМ!$A$33:$A$776,$A111,СВЦЭМ!$B$33:$B$776,R$83)+'СЕТ СН'!$H$9+СВЦЭМ!$D$10+'СЕТ СН'!$H$6-'СЕТ СН'!$H$19</f>
        <v>1227.8646028500002</v>
      </c>
      <c r="S111" s="36">
        <f>SUMIFS(СВЦЭМ!$C$33:$C$776,СВЦЭМ!$A$33:$A$776,$A111,СВЦЭМ!$B$33:$B$776,S$83)+'СЕТ СН'!$H$9+СВЦЭМ!$D$10+'СЕТ СН'!$H$6-'СЕТ СН'!$H$19</f>
        <v>1206.2423091999999</v>
      </c>
      <c r="T111" s="36">
        <f>SUMIFS(СВЦЭМ!$C$33:$C$776,СВЦЭМ!$A$33:$A$776,$A111,СВЦЭМ!$B$33:$B$776,T$83)+'СЕТ СН'!$H$9+СВЦЭМ!$D$10+'СЕТ СН'!$H$6-'СЕТ СН'!$H$19</f>
        <v>1188.50984881</v>
      </c>
      <c r="U111" s="36">
        <f>SUMIFS(СВЦЭМ!$C$33:$C$776,СВЦЭМ!$A$33:$A$776,$A111,СВЦЭМ!$B$33:$B$776,U$83)+'СЕТ СН'!$H$9+СВЦЭМ!$D$10+'СЕТ СН'!$H$6-'СЕТ СН'!$H$19</f>
        <v>1171.7520648699999</v>
      </c>
      <c r="V111" s="36">
        <f>SUMIFS(СВЦЭМ!$C$33:$C$776,СВЦЭМ!$A$33:$A$776,$A111,СВЦЭМ!$B$33:$B$776,V$83)+'СЕТ СН'!$H$9+СВЦЭМ!$D$10+'СЕТ СН'!$H$6-'СЕТ СН'!$H$19</f>
        <v>1166.1309479500001</v>
      </c>
      <c r="W111" s="36">
        <f>SUMIFS(СВЦЭМ!$C$33:$C$776,СВЦЭМ!$A$33:$A$776,$A111,СВЦЭМ!$B$33:$B$776,W$83)+'СЕТ СН'!$H$9+СВЦЭМ!$D$10+'СЕТ СН'!$H$6-'СЕТ СН'!$H$19</f>
        <v>1158.38673432</v>
      </c>
      <c r="X111" s="36">
        <f>SUMIFS(СВЦЭМ!$C$33:$C$776,СВЦЭМ!$A$33:$A$776,$A111,СВЦЭМ!$B$33:$B$776,X$83)+'СЕТ СН'!$H$9+СВЦЭМ!$D$10+'СЕТ СН'!$H$6-'СЕТ СН'!$H$19</f>
        <v>1211.01904835</v>
      </c>
      <c r="Y111" s="36">
        <f>SUMIFS(СВЦЭМ!$C$33:$C$776,СВЦЭМ!$A$33:$A$776,$A111,СВЦЭМ!$B$33:$B$776,Y$83)+'СЕТ СН'!$H$9+СВЦЭМ!$D$10+'СЕТ СН'!$H$6-'СЕТ СН'!$H$19</f>
        <v>1292.7301814800001</v>
      </c>
    </row>
    <row r="112" spans="1:25" ht="15.75" x14ac:dyDescent="0.2">
      <c r="A112" s="35">
        <f t="shared" si="2"/>
        <v>43553</v>
      </c>
      <c r="B112" s="36">
        <f>SUMIFS(СВЦЭМ!$C$33:$C$776,СВЦЭМ!$A$33:$A$776,$A112,СВЦЭМ!$B$33:$B$776,B$83)+'СЕТ СН'!$H$9+СВЦЭМ!$D$10+'СЕТ СН'!$H$6-'СЕТ СН'!$H$19</f>
        <v>1276.19740342</v>
      </c>
      <c r="C112" s="36">
        <f>SUMIFS(СВЦЭМ!$C$33:$C$776,СВЦЭМ!$A$33:$A$776,$A112,СВЦЭМ!$B$33:$B$776,C$83)+'СЕТ СН'!$H$9+СВЦЭМ!$D$10+'СЕТ СН'!$H$6-'СЕТ СН'!$H$19</f>
        <v>1322.1397102400001</v>
      </c>
      <c r="D112" s="36">
        <f>SUMIFS(СВЦЭМ!$C$33:$C$776,СВЦЭМ!$A$33:$A$776,$A112,СВЦЭМ!$B$33:$B$776,D$83)+'СЕТ СН'!$H$9+СВЦЭМ!$D$10+'СЕТ СН'!$H$6-'СЕТ СН'!$H$19</f>
        <v>1339.7596983000001</v>
      </c>
      <c r="E112" s="36">
        <f>SUMIFS(СВЦЭМ!$C$33:$C$776,СВЦЭМ!$A$33:$A$776,$A112,СВЦЭМ!$B$33:$B$776,E$83)+'СЕТ СН'!$H$9+СВЦЭМ!$D$10+'СЕТ СН'!$H$6-'СЕТ СН'!$H$19</f>
        <v>1346.72756869</v>
      </c>
      <c r="F112" s="36">
        <f>SUMIFS(СВЦЭМ!$C$33:$C$776,СВЦЭМ!$A$33:$A$776,$A112,СВЦЭМ!$B$33:$B$776,F$83)+'СЕТ СН'!$H$9+СВЦЭМ!$D$10+'СЕТ СН'!$H$6-'СЕТ СН'!$H$19</f>
        <v>1353.6454307700001</v>
      </c>
      <c r="G112" s="36">
        <f>SUMIFS(СВЦЭМ!$C$33:$C$776,СВЦЭМ!$A$33:$A$776,$A112,СВЦЭМ!$B$33:$B$776,G$83)+'СЕТ СН'!$H$9+СВЦЭМ!$D$10+'СЕТ СН'!$H$6-'СЕТ СН'!$H$19</f>
        <v>1331.7463070700001</v>
      </c>
      <c r="H112" s="36">
        <f>SUMIFS(СВЦЭМ!$C$33:$C$776,СВЦЭМ!$A$33:$A$776,$A112,СВЦЭМ!$B$33:$B$776,H$83)+'СЕТ СН'!$H$9+СВЦЭМ!$D$10+'СЕТ СН'!$H$6-'СЕТ СН'!$H$19</f>
        <v>1288.89821325</v>
      </c>
      <c r="I112" s="36">
        <f>SUMIFS(СВЦЭМ!$C$33:$C$776,СВЦЭМ!$A$33:$A$776,$A112,СВЦЭМ!$B$33:$B$776,I$83)+'СЕТ СН'!$H$9+СВЦЭМ!$D$10+'СЕТ СН'!$H$6-'СЕТ СН'!$H$19</f>
        <v>1249.65143154</v>
      </c>
      <c r="J112" s="36">
        <f>SUMIFS(СВЦЭМ!$C$33:$C$776,СВЦЭМ!$A$33:$A$776,$A112,СВЦЭМ!$B$33:$B$776,J$83)+'СЕТ СН'!$H$9+СВЦЭМ!$D$10+'СЕТ СН'!$H$6-'СЕТ СН'!$H$19</f>
        <v>1196.41291125</v>
      </c>
      <c r="K112" s="36">
        <f>SUMIFS(СВЦЭМ!$C$33:$C$776,СВЦЭМ!$A$33:$A$776,$A112,СВЦЭМ!$B$33:$B$776,K$83)+'СЕТ СН'!$H$9+СВЦЭМ!$D$10+'СЕТ СН'!$H$6-'СЕТ СН'!$H$19</f>
        <v>1156.54162333</v>
      </c>
      <c r="L112" s="36">
        <f>SUMIFS(СВЦЭМ!$C$33:$C$776,СВЦЭМ!$A$33:$A$776,$A112,СВЦЭМ!$B$33:$B$776,L$83)+'СЕТ СН'!$H$9+СВЦЭМ!$D$10+'СЕТ СН'!$H$6-'СЕТ СН'!$H$19</f>
        <v>1180.5615808699999</v>
      </c>
      <c r="M112" s="36">
        <f>SUMIFS(СВЦЭМ!$C$33:$C$776,СВЦЭМ!$A$33:$A$776,$A112,СВЦЭМ!$B$33:$B$776,M$83)+'СЕТ СН'!$H$9+СВЦЭМ!$D$10+'СЕТ СН'!$H$6-'СЕТ СН'!$H$19</f>
        <v>1200.75499042</v>
      </c>
      <c r="N112" s="36">
        <f>SUMIFS(СВЦЭМ!$C$33:$C$776,СВЦЭМ!$A$33:$A$776,$A112,СВЦЭМ!$B$33:$B$776,N$83)+'СЕТ СН'!$H$9+СВЦЭМ!$D$10+'СЕТ СН'!$H$6-'СЕТ СН'!$H$19</f>
        <v>1211.5629452200001</v>
      </c>
      <c r="O112" s="36">
        <f>SUMIFS(СВЦЭМ!$C$33:$C$776,СВЦЭМ!$A$33:$A$776,$A112,СВЦЭМ!$B$33:$B$776,O$83)+'СЕТ СН'!$H$9+СВЦЭМ!$D$10+'СЕТ СН'!$H$6-'СЕТ СН'!$H$19</f>
        <v>1225.9168073600001</v>
      </c>
      <c r="P112" s="36">
        <f>SUMIFS(СВЦЭМ!$C$33:$C$776,СВЦЭМ!$A$33:$A$776,$A112,СВЦЭМ!$B$33:$B$776,P$83)+'СЕТ СН'!$H$9+СВЦЭМ!$D$10+'СЕТ СН'!$H$6-'СЕТ СН'!$H$19</f>
        <v>1235.1804028199999</v>
      </c>
      <c r="Q112" s="36">
        <f>SUMIFS(СВЦЭМ!$C$33:$C$776,СВЦЭМ!$A$33:$A$776,$A112,СВЦЭМ!$B$33:$B$776,Q$83)+'СЕТ СН'!$H$9+СВЦЭМ!$D$10+'СЕТ СН'!$H$6-'СЕТ СН'!$H$19</f>
        <v>1238.9588525900001</v>
      </c>
      <c r="R112" s="36">
        <f>SUMIFS(СВЦЭМ!$C$33:$C$776,СВЦЭМ!$A$33:$A$776,$A112,СВЦЭМ!$B$33:$B$776,R$83)+'СЕТ СН'!$H$9+СВЦЭМ!$D$10+'СЕТ СН'!$H$6-'СЕТ СН'!$H$19</f>
        <v>1208.4660168300002</v>
      </c>
      <c r="S112" s="36">
        <f>SUMIFS(СВЦЭМ!$C$33:$C$776,СВЦЭМ!$A$33:$A$776,$A112,СВЦЭМ!$B$33:$B$776,S$83)+'СЕТ СН'!$H$9+СВЦЭМ!$D$10+'СЕТ СН'!$H$6-'СЕТ СН'!$H$19</f>
        <v>1175.69042932</v>
      </c>
      <c r="T112" s="36">
        <f>SUMIFS(СВЦЭМ!$C$33:$C$776,СВЦЭМ!$A$33:$A$776,$A112,СВЦЭМ!$B$33:$B$776,T$83)+'СЕТ СН'!$H$9+СВЦЭМ!$D$10+'СЕТ СН'!$H$6-'СЕТ СН'!$H$19</f>
        <v>1171.9766794300001</v>
      </c>
      <c r="U112" s="36">
        <f>SUMIFS(СВЦЭМ!$C$33:$C$776,СВЦЭМ!$A$33:$A$776,$A112,СВЦЭМ!$B$33:$B$776,U$83)+'СЕТ СН'!$H$9+СВЦЭМ!$D$10+'СЕТ СН'!$H$6-'СЕТ СН'!$H$19</f>
        <v>1141.2635658199999</v>
      </c>
      <c r="V112" s="36">
        <f>SUMIFS(СВЦЭМ!$C$33:$C$776,СВЦЭМ!$A$33:$A$776,$A112,СВЦЭМ!$B$33:$B$776,V$83)+'СЕТ СН'!$H$9+СВЦЭМ!$D$10+'СЕТ СН'!$H$6-'СЕТ СН'!$H$19</f>
        <v>1132.6257261999999</v>
      </c>
      <c r="W112" s="36">
        <f>SUMIFS(СВЦЭМ!$C$33:$C$776,СВЦЭМ!$A$33:$A$776,$A112,СВЦЭМ!$B$33:$B$776,W$83)+'СЕТ СН'!$H$9+СВЦЭМ!$D$10+'СЕТ СН'!$H$6-'СЕТ СН'!$H$19</f>
        <v>1114.4044663</v>
      </c>
      <c r="X112" s="36">
        <f>SUMIFS(СВЦЭМ!$C$33:$C$776,СВЦЭМ!$A$33:$A$776,$A112,СВЦЭМ!$B$33:$B$776,X$83)+'СЕТ СН'!$H$9+СВЦЭМ!$D$10+'СЕТ СН'!$H$6-'СЕТ СН'!$H$19</f>
        <v>1163.8778179200001</v>
      </c>
      <c r="Y112" s="36">
        <f>SUMIFS(СВЦЭМ!$C$33:$C$776,СВЦЭМ!$A$33:$A$776,$A112,СВЦЭМ!$B$33:$B$776,Y$83)+'СЕТ СН'!$H$9+СВЦЭМ!$D$10+'СЕТ СН'!$H$6-'СЕТ СН'!$H$19</f>
        <v>1236.16938183</v>
      </c>
    </row>
    <row r="113" spans="1:27" ht="15.75" x14ac:dyDescent="0.2">
      <c r="A113" s="35">
        <f t="shared" si="2"/>
        <v>43554</v>
      </c>
      <c r="B113" s="36">
        <f>SUMIFS(СВЦЭМ!$C$33:$C$776,СВЦЭМ!$A$33:$A$776,$A113,СВЦЭМ!$B$33:$B$776,B$83)+'СЕТ СН'!$H$9+СВЦЭМ!$D$10+'СЕТ СН'!$H$6-'СЕТ СН'!$H$19</f>
        <v>1251.7715406300001</v>
      </c>
      <c r="C113" s="36">
        <f>SUMIFS(СВЦЭМ!$C$33:$C$776,СВЦЭМ!$A$33:$A$776,$A113,СВЦЭМ!$B$33:$B$776,C$83)+'СЕТ СН'!$H$9+СВЦЭМ!$D$10+'СЕТ СН'!$H$6-'СЕТ СН'!$H$19</f>
        <v>1276.3180703200001</v>
      </c>
      <c r="D113" s="36">
        <f>SUMIFS(СВЦЭМ!$C$33:$C$776,СВЦЭМ!$A$33:$A$776,$A113,СВЦЭМ!$B$33:$B$776,D$83)+'СЕТ СН'!$H$9+СВЦЭМ!$D$10+'СЕТ СН'!$H$6-'СЕТ СН'!$H$19</f>
        <v>1305.15302217</v>
      </c>
      <c r="E113" s="36">
        <f>SUMIFS(СВЦЭМ!$C$33:$C$776,СВЦЭМ!$A$33:$A$776,$A113,СВЦЭМ!$B$33:$B$776,E$83)+'СЕТ СН'!$H$9+СВЦЭМ!$D$10+'СЕТ СН'!$H$6-'СЕТ СН'!$H$19</f>
        <v>1305.4677221300001</v>
      </c>
      <c r="F113" s="36">
        <f>SUMIFS(СВЦЭМ!$C$33:$C$776,СВЦЭМ!$A$33:$A$776,$A113,СВЦЭМ!$B$33:$B$776,F$83)+'СЕТ СН'!$H$9+СВЦЭМ!$D$10+'СЕТ СН'!$H$6-'СЕТ СН'!$H$19</f>
        <v>1314.0182493</v>
      </c>
      <c r="G113" s="36">
        <f>SUMIFS(СВЦЭМ!$C$33:$C$776,СВЦЭМ!$A$33:$A$776,$A113,СВЦЭМ!$B$33:$B$776,G$83)+'СЕТ СН'!$H$9+СВЦЭМ!$D$10+'СЕТ СН'!$H$6-'СЕТ СН'!$H$19</f>
        <v>1301.7900147800001</v>
      </c>
      <c r="H113" s="36">
        <f>SUMIFS(СВЦЭМ!$C$33:$C$776,СВЦЭМ!$A$33:$A$776,$A113,СВЦЭМ!$B$33:$B$776,H$83)+'СЕТ СН'!$H$9+СВЦЭМ!$D$10+'СЕТ СН'!$H$6-'СЕТ СН'!$H$19</f>
        <v>1286.4835634800002</v>
      </c>
      <c r="I113" s="36">
        <f>SUMIFS(СВЦЭМ!$C$33:$C$776,СВЦЭМ!$A$33:$A$776,$A113,СВЦЭМ!$B$33:$B$776,I$83)+'СЕТ СН'!$H$9+СВЦЭМ!$D$10+'СЕТ СН'!$H$6-'СЕТ СН'!$H$19</f>
        <v>1238.9795691700001</v>
      </c>
      <c r="J113" s="36">
        <f>SUMIFS(СВЦЭМ!$C$33:$C$776,СВЦЭМ!$A$33:$A$776,$A113,СВЦЭМ!$B$33:$B$776,J$83)+'СЕТ СН'!$H$9+СВЦЭМ!$D$10+'СЕТ СН'!$H$6-'СЕТ СН'!$H$19</f>
        <v>1161.2796492800001</v>
      </c>
      <c r="K113" s="36">
        <f>SUMIFS(СВЦЭМ!$C$33:$C$776,СВЦЭМ!$A$33:$A$776,$A113,СВЦЭМ!$B$33:$B$776,K$83)+'СЕТ СН'!$H$9+СВЦЭМ!$D$10+'СЕТ СН'!$H$6-'СЕТ СН'!$H$19</f>
        <v>1120.9084617799999</v>
      </c>
      <c r="L113" s="36">
        <f>SUMIFS(СВЦЭМ!$C$33:$C$776,СВЦЭМ!$A$33:$A$776,$A113,СВЦЭМ!$B$33:$B$776,L$83)+'СЕТ СН'!$H$9+СВЦЭМ!$D$10+'СЕТ СН'!$H$6-'СЕТ СН'!$H$19</f>
        <v>1102.2003525600001</v>
      </c>
      <c r="M113" s="36">
        <f>SUMIFS(СВЦЭМ!$C$33:$C$776,СВЦЭМ!$A$33:$A$776,$A113,СВЦЭМ!$B$33:$B$776,M$83)+'СЕТ СН'!$H$9+СВЦЭМ!$D$10+'СЕТ СН'!$H$6-'СЕТ СН'!$H$19</f>
        <v>1121.9517583700001</v>
      </c>
      <c r="N113" s="36">
        <f>SUMIFS(СВЦЭМ!$C$33:$C$776,СВЦЭМ!$A$33:$A$776,$A113,СВЦЭМ!$B$33:$B$776,N$83)+'СЕТ СН'!$H$9+СВЦЭМ!$D$10+'СЕТ СН'!$H$6-'СЕТ СН'!$H$19</f>
        <v>1168.52651264</v>
      </c>
      <c r="O113" s="36">
        <f>SUMIFS(СВЦЭМ!$C$33:$C$776,СВЦЭМ!$A$33:$A$776,$A113,СВЦЭМ!$B$33:$B$776,O$83)+'СЕТ СН'!$H$9+СВЦЭМ!$D$10+'СЕТ СН'!$H$6-'СЕТ СН'!$H$19</f>
        <v>1197.3508604000001</v>
      </c>
      <c r="P113" s="36">
        <f>SUMIFS(СВЦЭМ!$C$33:$C$776,СВЦЭМ!$A$33:$A$776,$A113,СВЦЭМ!$B$33:$B$776,P$83)+'СЕТ СН'!$H$9+СВЦЭМ!$D$10+'СЕТ СН'!$H$6-'СЕТ СН'!$H$19</f>
        <v>1196.0910998500001</v>
      </c>
      <c r="Q113" s="36">
        <f>SUMIFS(СВЦЭМ!$C$33:$C$776,СВЦЭМ!$A$33:$A$776,$A113,СВЦЭМ!$B$33:$B$776,Q$83)+'СЕТ СН'!$H$9+СВЦЭМ!$D$10+'СЕТ СН'!$H$6-'СЕТ СН'!$H$19</f>
        <v>1186.670024</v>
      </c>
      <c r="R113" s="36">
        <f>SUMIFS(СВЦЭМ!$C$33:$C$776,СВЦЭМ!$A$33:$A$776,$A113,СВЦЭМ!$B$33:$B$776,R$83)+'СЕТ СН'!$H$9+СВЦЭМ!$D$10+'СЕТ СН'!$H$6-'СЕТ СН'!$H$19</f>
        <v>1160.65395984</v>
      </c>
      <c r="S113" s="36">
        <f>SUMIFS(СВЦЭМ!$C$33:$C$776,СВЦЭМ!$A$33:$A$776,$A113,СВЦЭМ!$B$33:$B$776,S$83)+'СЕТ СН'!$H$9+СВЦЭМ!$D$10+'СЕТ СН'!$H$6-'СЕТ СН'!$H$19</f>
        <v>1110.6311330999999</v>
      </c>
      <c r="T113" s="36">
        <f>SUMIFS(СВЦЭМ!$C$33:$C$776,СВЦЭМ!$A$33:$A$776,$A113,СВЦЭМ!$B$33:$B$776,T$83)+'СЕТ СН'!$H$9+СВЦЭМ!$D$10+'СЕТ СН'!$H$6-'СЕТ СН'!$H$19</f>
        <v>1124.97080493</v>
      </c>
      <c r="U113" s="36">
        <f>SUMIFS(СВЦЭМ!$C$33:$C$776,СВЦЭМ!$A$33:$A$776,$A113,СВЦЭМ!$B$33:$B$776,U$83)+'СЕТ СН'!$H$9+СВЦЭМ!$D$10+'СЕТ СН'!$H$6-'СЕТ СН'!$H$19</f>
        <v>1098.47812828</v>
      </c>
      <c r="V113" s="36">
        <f>SUMIFS(СВЦЭМ!$C$33:$C$776,СВЦЭМ!$A$33:$A$776,$A113,СВЦЭМ!$B$33:$B$776,V$83)+'СЕТ СН'!$H$9+СВЦЭМ!$D$10+'СЕТ СН'!$H$6-'СЕТ СН'!$H$19</f>
        <v>1079.0825195100001</v>
      </c>
      <c r="W113" s="36">
        <f>SUMIFS(СВЦЭМ!$C$33:$C$776,СВЦЭМ!$A$33:$A$776,$A113,СВЦЭМ!$B$33:$B$776,W$83)+'СЕТ СН'!$H$9+СВЦЭМ!$D$10+'СЕТ СН'!$H$6-'СЕТ СН'!$H$19</f>
        <v>1091.1867727199999</v>
      </c>
      <c r="X113" s="36">
        <f>SUMIFS(СВЦЭМ!$C$33:$C$776,СВЦЭМ!$A$33:$A$776,$A113,СВЦЭМ!$B$33:$B$776,X$83)+'СЕТ СН'!$H$9+СВЦЭМ!$D$10+'СЕТ СН'!$H$6-'СЕТ СН'!$H$19</f>
        <v>1140.0097068800001</v>
      </c>
      <c r="Y113" s="36">
        <f>SUMIFS(СВЦЭМ!$C$33:$C$776,СВЦЭМ!$A$33:$A$776,$A113,СВЦЭМ!$B$33:$B$776,Y$83)+'СЕТ СН'!$H$9+СВЦЭМ!$D$10+'СЕТ СН'!$H$6-'СЕТ СН'!$H$19</f>
        <v>1218.85388573</v>
      </c>
      <c r="AA113" s="37"/>
    </row>
    <row r="114" spans="1:27" ht="15.75" x14ac:dyDescent="0.2">
      <c r="A114" s="35">
        <f t="shared" si="2"/>
        <v>43555</v>
      </c>
      <c r="B114" s="36">
        <f>SUMIFS(СВЦЭМ!$C$33:$C$776,СВЦЭМ!$A$33:$A$776,$A114,СВЦЭМ!$B$33:$B$776,B$83)+'СЕТ СН'!$H$9+СВЦЭМ!$D$10+'СЕТ СН'!$H$6-'СЕТ СН'!$H$19</f>
        <v>1252.4364706700001</v>
      </c>
      <c r="C114" s="36">
        <f>SUMIFS(СВЦЭМ!$C$33:$C$776,СВЦЭМ!$A$33:$A$776,$A114,СВЦЭМ!$B$33:$B$776,C$83)+'СЕТ СН'!$H$9+СВЦЭМ!$D$10+'СЕТ СН'!$H$6-'СЕТ СН'!$H$19</f>
        <v>1278.30300257</v>
      </c>
      <c r="D114" s="36">
        <f>SUMIFS(СВЦЭМ!$C$33:$C$776,СВЦЭМ!$A$33:$A$776,$A114,СВЦЭМ!$B$33:$B$776,D$83)+'СЕТ СН'!$H$9+СВЦЭМ!$D$10+'СЕТ СН'!$H$6-'СЕТ СН'!$H$19</f>
        <v>1301.6827745200001</v>
      </c>
      <c r="E114" s="36">
        <f>SUMIFS(СВЦЭМ!$C$33:$C$776,СВЦЭМ!$A$33:$A$776,$A114,СВЦЭМ!$B$33:$B$776,E$83)+'СЕТ СН'!$H$9+СВЦЭМ!$D$10+'СЕТ СН'!$H$6-'СЕТ СН'!$H$19</f>
        <v>1314.35556836</v>
      </c>
      <c r="F114" s="36">
        <f>SUMIFS(СВЦЭМ!$C$33:$C$776,СВЦЭМ!$A$33:$A$776,$A114,СВЦЭМ!$B$33:$B$776,F$83)+'СЕТ СН'!$H$9+СВЦЭМ!$D$10+'СЕТ СН'!$H$6-'СЕТ СН'!$H$19</f>
        <v>1313.9581359400001</v>
      </c>
      <c r="G114" s="36">
        <f>SUMIFS(СВЦЭМ!$C$33:$C$776,СВЦЭМ!$A$33:$A$776,$A114,СВЦЭМ!$B$33:$B$776,G$83)+'СЕТ СН'!$H$9+СВЦЭМ!$D$10+'СЕТ СН'!$H$6-'СЕТ СН'!$H$19</f>
        <v>1308.44440224</v>
      </c>
      <c r="H114" s="36">
        <f>SUMIFS(СВЦЭМ!$C$33:$C$776,СВЦЭМ!$A$33:$A$776,$A114,СВЦЭМ!$B$33:$B$776,H$83)+'СЕТ СН'!$H$9+СВЦЭМ!$D$10+'СЕТ СН'!$H$6-'СЕТ СН'!$H$19</f>
        <v>1267.90099214</v>
      </c>
      <c r="I114" s="36">
        <f>SUMIFS(СВЦЭМ!$C$33:$C$776,СВЦЭМ!$A$33:$A$776,$A114,СВЦЭМ!$B$33:$B$776,I$83)+'СЕТ СН'!$H$9+СВЦЭМ!$D$10+'СЕТ СН'!$H$6-'СЕТ СН'!$H$19</f>
        <v>1226.0052956</v>
      </c>
      <c r="J114" s="36">
        <f>SUMIFS(СВЦЭМ!$C$33:$C$776,СВЦЭМ!$A$33:$A$776,$A114,СВЦЭМ!$B$33:$B$776,J$83)+'СЕТ СН'!$H$9+СВЦЭМ!$D$10+'СЕТ СН'!$H$6-'СЕТ СН'!$H$19</f>
        <v>1156.1732253299999</v>
      </c>
      <c r="K114" s="36">
        <f>SUMIFS(СВЦЭМ!$C$33:$C$776,СВЦЭМ!$A$33:$A$776,$A114,СВЦЭМ!$B$33:$B$776,K$83)+'СЕТ СН'!$H$9+СВЦЭМ!$D$10+'СЕТ СН'!$H$6-'СЕТ СН'!$H$19</f>
        <v>1113.06235786</v>
      </c>
      <c r="L114" s="36">
        <f>SUMIFS(СВЦЭМ!$C$33:$C$776,СВЦЭМ!$A$33:$A$776,$A114,СВЦЭМ!$B$33:$B$776,L$83)+'СЕТ СН'!$H$9+СВЦЭМ!$D$10+'СЕТ СН'!$H$6-'СЕТ СН'!$H$19</f>
        <v>1110.1278681199999</v>
      </c>
      <c r="M114" s="36">
        <f>SUMIFS(СВЦЭМ!$C$33:$C$776,СВЦЭМ!$A$33:$A$776,$A114,СВЦЭМ!$B$33:$B$776,M$83)+'СЕТ СН'!$H$9+СВЦЭМ!$D$10+'СЕТ СН'!$H$6-'СЕТ СН'!$H$19</f>
        <v>1142.09287477</v>
      </c>
      <c r="N114" s="36">
        <f>SUMIFS(СВЦЭМ!$C$33:$C$776,СВЦЭМ!$A$33:$A$776,$A114,СВЦЭМ!$B$33:$B$776,N$83)+'СЕТ СН'!$H$9+СВЦЭМ!$D$10+'СЕТ СН'!$H$6-'СЕТ СН'!$H$19</f>
        <v>1195.8194019499999</v>
      </c>
      <c r="O114" s="36">
        <f>SUMIFS(СВЦЭМ!$C$33:$C$776,СВЦЭМ!$A$33:$A$776,$A114,СВЦЭМ!$B$33:$B$776,O$83)+'СЕТ СН'!$H$9+СВЦЭМ!$D$10+'СЕТ СН'!$H$6-'СЕТ СН'!$H$19</f>
        <v>1207.3792975599999</v>
      </c>
      <c r="P114" s="36">
        <f>SUMIFS(СВЦЭМ!$C$33:$C$776,СВЦЭМ!$A$33:$A$776,$A114,СВЦЭМ!$B$33:$B$776,P$83)+'СЕТ СН'!$H$9+СВЦЭМ!$D$10+'СЕТ СН'!$H$6-'СЕТ СН'!$H$19</f>
        <v>1219.9083769100002</v>
      </c>
      <c r="Q114" s="36">
        <f>SUMIFS(СВЦЭМ!$C$33:$C$776,СВЦЭМ!$A$33:$A$776,$A114,СВЦЭМ!$B$33:$B$776,Q$83)+'СЕТ СН'!$H$9+СВЦЭМ!$D$10+'СЕТ СН'!$H$6-'СЕТ СН'!$H$19</f>
        <v>1210.2942405200001</v>
      </c>
      <c r="R114" s="36">
        <f>SUMIFS(СВЦЭМ!$C$33:$C$776,СВЦЭМ!$A$33:$A$776,$A114,СВЦЭМ!$B$33:$B$776,R$83)+'СЕТ СН'!$H$9+СВЦЭМ!$D$10+'СЕТ СН'!$H$6-'СЕТ СН'!$H$19</f>
        <v>1175.1488224300001</v>
      </c>
      <c r="S114" s="36">
        <f>SUMIFS(СВЦЭМ!$C$33:$C$776,СВЦЭМ!$A$33:$A$776,$A114,СВЦЭМ!$B$33:$B$776,S$83)+'СЕТ СН'!$H$9+СВЦЭМ!$D$10+'СЕТ СН'!$H$6-'СЕТ СН'!$H$19</f>
        <v>1135.0237682300001</v>
      </c>
      <c r="T114" s="36">
        <f>SUMIFS(СВЦЭМ!$C$33:$C$776,СВЦЭМ!$A$33:$A$776,$A114,СВЦЭМ!$B$33:$B$776,T$83)+'СЕТ СН'!$H$9+СВЦЭМ!$D$10+'СЕТ СН'!$H$6-'СЕТ СН'!$H$19</f>
        <v>1102.80829892</v>
      </c>
      <c r="U114" s="36">
        <f>SUMIFS(СВЦЭМ!$C$33:$C$776,СВЦЭМ!$A$33:$A$776,$A114,СВЦЭМ!$B$33:$B$776,U$83)+'СЕТ СН'!$H$9+СВЦЭМ!$D$10+'СЕТ СН'!$H$6-'СЕТ СН'!$H$19</f>
        <v>1090.3960750000001</v>
      </c>
      <c r="V114" s="36">
        <f>SUMIFS(СВЦЭМ!$C$33:$C$776,СВЦЭМ!$A$33:$A$776,$A114,СВЦЭМ!$B$33:$B$776,V$83)+'СЕТ СН'!$H$9+СВЦЭМ!$D$10+'СЕТ СН'!$H$6-'СЕТ СН'!$H$19</f>
        <v>1073.3312481400001</v>
      </c>
      <c r="W114" s="36">
        <f>SUMIFS(СВЦЭМ!$C$33:$C$776,СВЦЭМ!$A$33:$A$776,$A114,СВЦЭМ!$B$33:$B$776,W$83)+'СЕТ СН'!$H$9+СВЦЭМ!$D$10+'СЕТ СН'!$H$6-'СЕТ СН'!$H$19</f>
        <v>1079.29180544</v>
      </c>
      <c r="X114" s="36">
        <f>SUMIFS(СВЦЭМ!$C$33:$C$776,СВЦЭМ!$A$33:$A$776,$A114,СВЦЭМ!$B$33:$B$776,X$83)+'СЕТ СН'!$H$9+СВЦЭМ!$D$10+'СЕТ СН'!$H$6-'СЕТ СН'!$H$19</f>
        <v>1127.3191379899999</v>
      </c>
      <c r="Y114" s="36">
        <f>SUMIFS(СВЦЭМ!$C$33:$C$776,СВЦЭМ!$A$33:$A$776,$A114,СВЦЭМ!$B$33:$B$776,Y$83)+'СЕТ СН'!$H$9+СВЦЭМ!$D$10+'СЕТ СН'!$H$6-'СЕТ СН'!$H$19</f>
        <v>1194.1356258799999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01.03.2019</v>
      </c>
      <c r="B120" s="36">
        <f>SUMIFS(СВЦЭМ!$C$33:$C$776,СВЦЭМ!$A$33:$A$776,$A120,СВЦЭМ!$B$33:$B$776,B$119)+'СЕТ СН'!$I$9+СВЦЭМ!$D$10+'СЕТ СН'!$I$6-'СЕТ СН'!$I$19</f>
        <v>1631.7660627999999</v>
      </c>
      <c r="C120" s="36">
        <f>SUMIFS(СВЦЭМ!$C$33:$C$776,СВЦЭМ!$A$33:$A$776,$A120,СВЦЭМ!$B$33:$B$776,C$119)+'СЕТ СН'!$I$9+СВЦЭМ!$D$10+'СЕТ СН'!$I$6-'СЕТ СН'!$I$19</f>
        <v>1662.56742543</v>
      </c>
      <c r="D120" s="36">
        <f>SUMIFS(СВЦЭМ!$C$33:$C$776,СВЦЭМ!$A$33:$A$776,$A120,СВЦЭМ!$B$33:$B$776,D$119)+'СЕТ СН'!$I$9+СВЦЭМ!$D$10+'СЕТ СН'!$I$6-'СЕТ СН'!$I$19</f>
        <v>1683.3069382399999</v>
      </c>
      <c r="E120" s="36">
        <f>SUMIFS(СВЦЭМ!$C$33:$C$776,СВЦЭМ!$A$33:$A$776,$A120,СВЦЭМ!$B$33:$B$776,E$119)+'СЕТ СН'!$I$9+СВЦЭМ!$D$10+'СЕТ СН'!$I$6-'СЕТ СН'!$I$19</f>
        <v>1732.75234636</v>
      </c>
      <c r="F120" s="36">
        <f>SUMIFS(СВЦЭМ!$C$33:$C$776,СВЦЭМ!$A$33:$A$776,$A120,СВЦЭМ!$B$33:$B$776,F$119)+'СЕТ СН'!$I$9+СВЦЭМ!$D$10+'СЕТ СН'!$I$6-'СЕТ СН'!$I$19</f>
        <v>1725.2920132499999</v>
      </c>
      <c r="G120" s="36">
        <f>SUMIFS(СВЦЭМ!$C$33:$C$776,СВЦЭМ!$A$33:$A$776,$A120,СВЦЭМ!$B$33:$B$776,G$119)+'СЕТ СН'!$I$9+СВЦЭМ!$D$10+'СЕТ СН'!$I$6-'СЕТ СН'!$I$19</f>
        <v>1667.41340042</v>
      </c>
      <c r="H120" s="36">
        <f>SUMIFS(СВЦЭМ!$C$33:$C$776,СВЦЭМ!$A$33:$A$776,$A120,СВЦЭМ!$B$33:$B$776,H$119)+'СЕТ СН'!$I$9+СВЦЭМ!$D$10+'СЕТ СН'!$I$6-'СЕТ СН'!$I$19</f>
        <v>1605.7958137999999</v>
      </c>
      <c r="I120" s="36">
        <f>SUMIFS(СВЦЭМ!$C$33:$C$776,СВЦЭМ!$A$33:$A$776,$A120,СВЦЭМ!$B$33:$B$776,I$119)+'СЕТ СН'!$I$9+СВЦЭМ!$D$10+'СЕТ СН'!$I$6-'СЕТ СН'!$I$19</f>
        <v>1554.7143756599999</v>
      </c>
      <c r="J120" s="36">
        <f>SUMIFS(СВЦЭМ!$C$33:$C$776,СВЦЭМ!$A$33:$A$776,$A120,СВЦЭМ!$B$33:$B$776,J$119)+'СЕТ СН'!$I$9+СВЦЭМ!$D$10+'СЕТ СН'!$I$6-'СЕТ СН'!$I$19</f>
        <v>1525.7847803499999</v>
      </c>
      <c r="K120" s="36">
        <f>SUMIFS(СВЦЭМ!$C$33:$C$776,СВЦЭМ!$A$33:$A$776,$A120,СВЦЭМ!$B$33:$B$776,K$119)+'СЕТ СН'!$I$9+СВЦЭМ!$D$10+'СЕТ СН'!$I$6-'СЕТ СН'!$I$19</f>
        <v>1507.6101389999999</v>
      </c>
      <c r="L120" s="36">
        <f>SUMIFS(СВЦЭМ!$C$33:$C$776,СВЦЭМ!$A$33:$A$776,$A120,СВЦЭМ!$B$33:$B$776,L$119)+'СЕТ СН'!$I$9+СВЦЭМ!$D$10+'СЕТ СН'!$I$6-'СЕТ СН'!$I$19</f>
        <v>1522.0429697500001</v>
      </c>
      <c r="M120" s="36">
        <f>SUMIFS(СВЦЭМ!$C$33:$C$776,СВЦЭМ!$A$33:$A$776,$A120,СВЦЭМ!$B$33:$B$776,M$119)+'СЕТ СН'!$I$9+СВЦЭМ!$D$10+'СЕТ СН'!$I$6-'СЕТ СН'!$I$19</f>
        <v>1541.5315492999998</v>
      </c>
      <c r="N120" s="36">
        <f>SUMIFS(СВЦЭМ!$C$33:$C$776,СВЦЭМ!$A$33:$A$776,$A120,СВЦЭМ!$B$33:$B$776,N$119)+'СЕТ СН'!$I$9+СВЦЭМ!$D$10+'СЕТ СН'!$I$6-'СЕТ СН'!$I$19</f>
        <v>1596.73428872</v>
      </c>
      <c r="O120" s="36">
        <f>SUMIFS(СВЦЭМ!$C$33:$C$776,СВЦЭМ!$A$33:$A$776,$A120,СВЦЭМ!$B$33:$B$776,O$119)+'СЕТ СН'!$I$9+СВЦЭМ!$D$10+'СЕТ СН'!$I$6-'СЕТ СН'!$I$19</f>
        <v>1615.3591609</v>
      </c>
      <c r="P120" s="36">
        <f>SUMIFS(СВЦЭМ!$C$33:$C$776,СВЦЭМ!$A$33:$A$776,$A120,СВЦЭМ!$B$33:$B$776,P$119)+'СЕТ СН'!$I$9+СВЦЭМ!$D$10+'СЕТ СН'!$I$6-'СЕТ СН'!$I$19</f>
        <v>1597.0234731199998</v>
      </c>
      <c r="Q120" s="36">
        <f>SUMIFS(СВЦЭМ!$C$33:$C$776,СВЦЭМ!$A$33:$A$776,$A120,СВЦЭМ!$B$33:$B$776,Q$119)+'СЕТ СН'!$I$9+СВЦЭМ!$D$10+'СЕТ СН'!$I$6-'СЕТ СН'!$I$19</f>
        <v>1602.9435149199999</v>
      </c>
      <c r="R120" s="36">
        <f>SUMIFS(СВЦЭМ!$C$33:$C$776,СВЦЭМ!$A$33:$A$776,$A120,СВЦЭМ!$B$33:$B$776,R$119)+'СЕТ СН'!$I$9+СВЦЭМ!$D$10+'СЕТ СН'!$I$6-'СЕТ СН'!$I$19</f>
        <v>1545.9199383999999</v>
      </c>
      <c r="S120" s="36">
        <f>SUMIFS(СВЦЭМ!$C$33:$C$776,СВЦЭМ!$A$33:$A$776,$A120,СВЦЭМ!$B$33:$B$776,S$119)+'СЕТ СН'!$I$9+СВЦЭМ!$D$10+'СЕТ СН'!$I$6-'СЕТ СН'!$I$19</f>
        <v>1516.5182873599999</v>
      </c>
      <c r="T120" s="36">
        <f>SUMIFS(СВЦЭМ!$C$33:$C$776,СВЦЭМ!$A$33:$A$776,$A120,СВЦЭМ!$B$33:$B$776,T$119)+'СЕТ СН'!$I$9+СВЦЭМ!$D$10+'СЕТ СН'!$I$6-'СЕТ СН'!$I$19</f>
        <v>1498.6475912599999</v>
      </c>
      <c r="U120" s="36">
        <f>SUMIFS(СВЦЭМ!$C$33:$C$776,СВЦЭМ!$A$33:$A$776,$A120,СВЦЭМ!$B$33:$B$776,U$119)+'СЕТ СН'!$I$9+СВЦЭМ!$D$10+'СЕТ СН'!$I$6-'СЕТ СН'!$I$19</f>
        <v>1476.0723943400001</v>
      </c>
      <c r="V120" s="36">
        <f>SUMIFS(СВЦЭМ!$C$33:$C$776,СВЦЭМ!$A$33:$A$776,$A120,СВЦЭМ!$B$33:$B$776,V$119)+'СЕТ СН'!$I$9+СВЦЭМ!$D$10+'СЕТ СН'!$I$6-'СЕТ СН'!$I$19</f>
        <v>1478.0532166800001</v>
      </c>
      <c r="W120" s="36">
        <f>SUMIFS(СВЦЭМ!$C$33:$C$776,СВЦЭМ!$A$33:$A$776,$A120,СВЦЭМ!$B$33:$B$776,W$119)+'СЕТ СН'!$I$9+СВЦЭМ!$D$10+'СЕТ СН'!$I$6-'СЕТ СН'!$I$19</f>
        <v>1489.40002136</v>
      </c>
      <c r="X120" s="36">
        <f>SUMIFS(СВЦЭМ!$C$33:$C$776,СВЦЭМ!$A$33:$A$776,$A120,СВЦЭМ!$B$33:$B$776,X$119)+'СЕТ СН'!$I$9+СВЦЭМ!$D$10+'СЕТ СН'!$I$6-'СЕТ СН'!$I$19</f>
        <v>1543.36153455</v>
      </c>
      <c r="Y120" s="36">
        <f>SUMIFS(СВЦЭМ!$C$33:$C$776,СВЦЭМ!$A$33:$A$776,$A120,СВЦЭМ!$B$33:$B$776,Y$119)+'СЕТ СН'!$I$9+СВЦЭМ!$D$10+'СЕТ СН'!$I$6-'СЕТ СН'!$I$19</f>
        <v>1599.4287753799999</v>
      </c>
    </row>
    <row r="121" spans="1:27" ht="15.75" x14ac:dyDescent="0.2">
      <c r="A121" s="35">
        <f>A120+1</f>
        <v>43526</v>
      </c>
      <c r="B121" s="36">
        <f>SUMIFS(СВЦЭМ!$C$33:$C$776,СВЦЭМ!$A$33:$A$776,$A121,СВЦЭМ!$B$33:$B$776,B$119)+'СЕТ СН'!$I$9+СВЦЭМ!$D$10+'СЕТ СН'!$I$6-'СЕТ СН'!$I$19</f>
        <v>1635.5702617899999</v>
      </c>
      <c r="C121" s="36">
        <f>SUMIFS(СВЦЭМ!$C$33:$C$776,СВЦЭМ!$A$33:$A$776,$A121,СВЦЭМ!$B$33:$B$776,C$119)+'СЕТ СН'!$I$9+СВЦЭМ!$D$10+'СЕТ СН'!$I$6-'СЕТ СН'!$I$19</f>
        <v>1662.60176897</v>
      </c>
      <c r="D121" s="36">
        <f>SUMIFS(СВЦЭМ!$C$33:$C$776,СВЦЭМ!$A$33:$A$776,$A121,СВЦЭМ!$B$33:$B$776,D$119)+'СЕТ СН'!$I$9+СВЦЭМ!$D$10+'СЕТ СН'!$I$6-'СЕТ СН'!$I$19</f>
        <v>1689.24018374</v>
      </c>
      <c r="E121" s="36">
        <f>SUMIFS(СВЦЭМ!$C$33:$C$776,СВЦЭМ!$A$33:$A$776,$A121,СВЦЭМ!$B$33:$B$776,E$119)+'СЕТ СН'!$I$9+СВЦЭМ!$D$10+'СЕТ СН'!$I$6-'СЕТ СН'!$I$19</f>
        <v>1689.05797011</v>
      </c>
      <c r="F121" s="36">
        <f>SUMIFS(СВЦЭМ!$C$33:$C$776,СВЦЭМ!$A$33:$A$776,$A121,СВЦЭМ!$B$33:$B$776,F$119)+'СЕТ СН'!$I$9+СВЦЭМ!$D$10+'СЕТ СН'!$I$6-'СЕТ СН'!$I$19</f>
        <v>1683.4733019</v>
      </c>
      <c r="G121" s="36">
        <f>SUMIFS(СВЦЭМ!$C$33:$C$776,СВЦЭМ!$A$33:$A$776,$A121,СВЦЭМ!$B$33:$B$776,G$119)+'СЕТ СН'!$I$9+СВЦЭМ!$D$10+'СЕТ СН'!$I$6-'СЕТ СН'!$I$19</f>
        <v>1690.6892341499999</v>
      </c>
      <c r="H121" s="36">
        <f>SUMIFS(СВЦЭМ!$C$33:$C$776,СВЦЭМ!$A$33:$A$776,$A121,СВЦЭМ!$B$33:$B$776,H$119)+'СЕТ СН'!$I$9+СВЦЭМ!$D$10+'СЕТ СН'!$I$6-'СЕТ СН'!$I$19</f>
        <v>1663.4230810499998</v>
      </c>
      <c r="I121" s="36">
        <f>SUMIFS(СВЦЭМ!$C$33:$C$776,СВЦЭМ!$A$33:$A$776,$A121,СВЦЭМ!$B$33:$B$776,I$119)+'СЕТ СН'!$I$9+СВЦЭМ!$D$10+'СЕТ СН'!$I$6-'СЕТ СН'!$I$19</f>
        <v>1589.8111783499999</v>
      </c>
      <c r="J121" s="36">
        <f>SUMIFS(СВЦЭМ!$C$33:$C$776,СВЦЭМ!$A$33:$A$776,$A121,СВЦЭМ!$B$33:$B$776,J$119)+'СЕТ СН'!$I$9+СВЦЭМ!$D$10+'СЕТ СН'!$I$6-'СЕТ СН'!$I$19</f>
        <v>1534.8533988700001</v>
      </c>
      <c r="K121" s="36">
        <f>SUMIFS(СВЦЭМ!$C$33:$C$776,СВЦЭМ!$A$33:$A$776,$A121,СВЦЭМ!$B$33:$B$776,K$119)+'СЕТ СН'!$I$9+СВЦЭМ!$D$10+'СЕТ СН'!$I$6-'СЕТ СН'!$I$19</f>
        <v>1517.9644792300001</v>
      </c>
      <c r="L121" s="36">
        <f>SUMIFS(СВЦЭМ!$C$33:$C$776,СВЦЭМ!$A$33:$A$776,$A121,СВЦЭМ!$B$33:$B$776,L$119)+'СЕТ СН'!$I$9+СВЦЭМ!$D$10+'СЕТ СН'!$I$6-'СЕТ СН'!$I$19</f>
        <v>1506.4670431100001</v>
      </c>
      <c r="M121" s="36">
        <f>SUMIFS(СВЦЭМ!$C$33:$C$776,СВЦЭМ!$A$33:$A$776,$A121,СВЦЭМ!$B$33:$B$776,M$119)+'СЕТ СН'!$I$9+СВЦЭМ!$D$10+'СЕТ СН'!$I$6-'СЕТ СН'!$I$19</f>
        <v>1524.1504827700001</v>
      </c>
      <c r="N121" s="36">
        <f>SUMIFS(СВЦЭМ!$C$33:$C$776,СВЦЭМ!$A$33:$A$776,$A121,СВЦЭМ!$B$33:$B$776,N$119)+'СЕТ СН'!$I$9+СВЦЭМ!$D$10+'СЕТ СН'!$I$6-'СЕТ СН'!$I$19</f>
        <v>1599.9117991099999</v>
      </c>
      <c r="O121" s="36">
        <f>SUMIFS(СВЦЭМ!$C$33:$C$776,СВЦЭМ!$A$33:$A$776,$A121,СВЦЭМ!$B$33:$B$776,O$119)+'СЕТ СН'!$I$9+СВЦЭМ!$D$10+'СЕТ СН'!$I$6-'СЕТ СН'!$I$19</f>
        <v>1590.4834497299998</v>
      </c>
      <c r="P121" s="36">
        <f>SUMIFS(СВЦЭМ!$C$33:$C$776,СВЦЭМ!$A$33:$A$776,$A121,СВЦЭМ!$B$33:$B$776,P$119)+'СЕТ СН'!$I$9+СВЦЭМ!$D$10+'СЕТ СН'!$I$6-'СЕТ СН'!$I$19</f>
        <v>1613.9053849299999</v>
      </c>
      <c r="Q121" s="36">
        <f>SUMIFS(СВЦЭМ!$C$33:$C$776,СВЦЭМ!$A$33:$A$776,$A121,СВЦЭМ!$B$33:$B$776,Q$119)+'СЕТ СН'!$I$9+СВЦЭМ!$D$10+'СЕТ СН'!$I$6-'СЕТ СН'!$I$19</f>
        <v>1606.6812000699999</v>
      </c>
      <c r="R121" s="36">
        <f>SUMIFS(СВЦЭМ!$C$33:$C$776,СВЦЭМ!$A$33:$A$776,$A121,СВЦЭМ!$B$33:$B$776,R$119)+'СЕТ СН'!$I$9+СВЦЭМ!$D$10+'СЕТ СН'!$I$6-'СЕТ СН'!$I$19</f>
        <v>1570.9980964399999</v>
      </c>
      <c r="S121" s="36">
        <f>SUMIFS(СВЦЭМ!$C$33:$C$776,СВЦЭМ!$A$33:$A$776,$A121,СВЦЭМ!$B$33:$B$776,S$119)+'СЕТ СН'!$I$9+СВЦЭМ!$D$10+'СЕТ СН'!$I$6-'СЕТ СН'!$I$19</f>
        <v>1523.0077240200001</v>
      </c>
      <c r="T121" s="36">
        <f>SUMIFS(СВЦЭМ!$C$33:$C$776,СВЦЭМ!$A$33:$A$776,$A121,СВЦЭМ!$B$33:$B$776,T$119)+'СЕТ СН'!$I$9+СВЦЭМ!$D$10+'СЕТ СН'!$I$6-'СЕТ СН'!$I$19</f>
        <v>1493.6233465400001</v>
      </c>
      <c r="U121" s="36">
        <f>SUMIFS(СВЦЭМ!$C$33:$C$776,СВЦЭМ!$A$33:$A$776,$A121,СВЦЭМ!$B$33:$B$776,U$119)+'СЕТ СН'!$I$9+СВЦЭМ!$D$10+'СЕТ СН'!$I$6-'СЕТ СН'!$I$19</f>
        <v>1455.6238734900001</v>
      </c>
      <c r="V121" s="36">
        <f>SUMIFS(СВЦЭМ!$C$33:$C$776,СВЦЭМ!$A$33:$A$776,$A121,СВЦЭМ!$B$33:$B$776,V$119)+'СЕТ СН'!$I$9+СВЦЭМ!$D$10+'СЕТ СН'!$I$6-'СЕТ СН'!$I$19</f>
        <v>1449.7270044100001</v>
      </c>
      <c r="W121" s="36">
        <f>SUMIFS(СВЦЭМ!$C$33:$C$776,СВЦЭМ!$A$33:$A$776,$A121,СВЦЭМ!$B$33:$B$776,W$119)+'СЕТ СН'!$I$9+СВЦЭМ!$D$10+'СЕТ СН'!$I$6-'СЕТ СН'!$I$19</f>
        <v>1455.8836941</v>
      </c>
      <c r="X121" s="36">
        <f>SUMIFS(СВЦЭМ!$C$33:$C$776,СВЦЭМ!$A$33:$A$776,$A121,СВЦЭМ!$B$33:$B$776,X$119)+'СЕТ СН'!$I$9+СВЦЭМ!$D$10+'СЕТ СН'!$I$6-'СЕТ СН'!$I$19</f>
        <v>1509.5697236599999</v>
      </c>
      <c r="Y121" s="36">
        <f>SUMIFS(СВЦЭМ!$C$33:$C$776,СВЦЭМ!$A$33:$A$776,$A121,СВЦЭМ!$B$33:$B$776,Y$119)+'СЕТ СН'!$I$9+СВЦЭМ!$D$10+'СЕТ СН'!$I$6-'СЕТ СН'!$I$19</f>
        <v>1568.5587470800001</v>
      </c>
    </row>
    <row r="122" spans="1:27" ht="15.75" x14ac:dyDescent="0.2">
      <c r="A122" s="35">
        <f t="shared" ref="A122:A150" si="3">A121+1</f>
        <v>43527</v>
      </c>
      <c r="B122" s="36">
        <f>SUMIFS(СВЦЭМ!$C$33:$C$776,СВЦЭМ!$A$33:$A$776,$A122,СВЦЭМ!$B$33:$B$776,B$119)+'СЕТ СН'!$I$9+СВЦЭМ!$D$10+'СЕТ СН'!$I$6-'СЕТ СН'!$I$19</f>
        <v>1609.9908857399998</v>
      </c>
      <c r="C122" s="36">
        <f>SUMIFS(СВЦЭМ!$C$33:$C$776,СВЦЭМ!$A$33:$A$776,$A122,СВЦЭМ!$B$33:$B$776,C$119)+'СЕТ СН'!$I$9+СВЦЭМ!$D$10+'СЕТ СН'!$I$6-'СЕТ СН'!$I$19</f>
        <v>1631.35365981</v>
      </c>
      <c r="D122" s="36">
        <f>SUMIFS(СВЦЭМ!$C$33:$C$776,СВЦЭМ!$A$33:$A$776,$A122,СВЦЭМ!$B$33:$B$776,D$119)+'СЕТ СН'!$I$9+СВЦЭМ!$D$10+'СЕТ СН'!$I$6-'СЕТ СН'!$I$19</f>
        <v>1674.3803975199999</v>
      </c>
      <c r="E122" s="36">
        <f>SUMIFS(СВЦЭМ!$C$33:$C$776,СВЦЭМ!$A$33:$A$776,$A122,СВЦЭМ!$B$33:$B$776,E$119)+'СЕТ СН'!$I$9+СВЦЭМ!$D$10+'СЕТ СН'!$I$6-'СЕТ СН'!$I$19</f>
        <v>1671.67709507</v>
      </c>
      <c r="F122" s="36">
        <f>SUMIFS(СВЦЭМ!$C$33:$C$776,СВЦЭМ!$A$33:$A$776,$A122,СВЦЭМ!$B$33:$B$776,F$119)+'СЕТ СН'!$I$9+СВЦЭМ!$D$10+'СЕТ СН'!$I$6-'СЕТ СН'!$I$19</f>
        <v>1681.1231189099999</v>
      </c>
      <c r="G122" s="36">
        <f>SUMIFS(СВЦЭМ!$C$33:$C$776,СВЦЭМ!$A$33:$A$776,$A122,СВЦЭМ!$B$33:$B$776,G$119)+'СЕТ СН'!$I$9+СВЦЭМ!$D$10+'СЕТ СН'!$I$6-'СЕТ СН'!$I$19</f>
        <v>1675.07486288</v>
      </c>
      <c r="H122" s="36">
        <f>SUMIFS(СВЦЭМ!$C$33:$C$776,СВЦЭМ!$A$33:$A$776,$A122,СВЦЭМ!$B$33:$B$776,H$119)+'СЕТ СН'!$I$9+СВЦЭМ!$D$10+'СЕТ СН'!$I$6-'СЕТ СН'!$I$19</f>
        <v>1664.05547329</v>
      </c>
      <c r="I122" s="36">
        <f>SUMIFS(СВЦЭМ!$C$33:$C$776,СВЦЭМ!$A$33:$A$776,$A122,СВЦЭМ!$B$33:$B$776,I$119)+'СЕТ СН'!$I$9+СВЦЭМ!$D$10+'СЕТ СН'!$I$6-'СЕТ СН'!$I$19</f>
        <v>1612.6484095799999</v>
      </c>
      <c r="J122" s="36">
        <f>SUMIFS(СВЦЭМ!$C$33:$C$776,СВЦЭМ!$A$33:$A$776,$A122,СВЦЭМ!$B$33:$B$776,J$119)+'СЕТ СН'!$I$9+СВЦЭМ!$D$10+'СЕТ СН'!$I$6-'СЕТ СН'!$I$19</f>
        <v>1538.4886541699998</v>
      </c>
      <c r="K122" s="36">
        <f>SUMIFS(СВЦЭМ!$C$33:$C$776,СВЦЭМ!$A$33:$A$776,$A122,СВЦЭМ!$B$33:$B$776,K$119)+'СЕТ СН'!$I$9+СВЦЭМ!$D$10+'СЕТ СН'!$I$6-'СЕТ СН'!$I$19</f>
        <v>1478.4953051099999</v>
      </c>
      <c r="L122" s="36">
        <f>SUMIFS(СВЦЭМ!$C$33:$C$776,СВЦЭМ!$A$33:$A$776,$A122,СВЦЭМ!$B$33:$B$776,L$119)+'СЕТ СН'!$I$9+СВЦЭМ!$D$10+'СЕТ СН'!$I$6-'СЕТ СН'!$I$19</f>
        <v>1457.7855805199999</v>
      </c>
      <c r="M122" s="36">
        <f>SUMIFS(СВЦЭМ!$C$33:$C$776,СВЦЭМ!$A$33:$A$776,$A122,СВЦЭМ!$B$33:$B$776,M$119)+'СЕТ СН'!$I$9+СВЦЭМ!$D$10+'СЕТ СН'!$I$6-'СЕТ СН'!$I$19</f>
        <v>1482.43206323</v>
      </c>
      <c r="N122" s="36">
        <f>SUMIFS(СВЦЭМ!$C$33:$C$776,СВЦЭМ!$A$33:$A$776,$A122,СВЦЭМ!$B$33:$B$776,N$119)+'СЕТ СН'!$I$9+СВЦЭМ!$D$10+'СЕТ СН'!$I$6-'СЕТ СН'!$I$19</f>
        <v>1524.44852408</v>
      </c>
      <c r="O122" s="36">
        <f>SUMIFS(СВЦЭМ!$C$33:$C$776,СВЦЭМ!$A$33:$A$776,$A122,СВЦЭМ!$B$33:$B$776,O$119)+'СЕТ СН'!$I$9+СВЦЭМ!$D$10+'СЕТ СН'!$I$6-'СЕТ СН'!$I$19</f>
        <v>1515.98449383</v>
      </c>
      <c r="P122" s="36">
        <f>SUMIFS(СВЦЭМ!$C$33:$C$776,СВЦЭМ!$A$33:$A$776,$A122,СВЦЭМ!$B$33:$B$776,P$119)+'СЕТ СН'!$I$9+СВЦЭМ!$D$10+'СЕТ СН'!$I$6-'СЕТ СН'!$I$19</f>
        <v>1530.4959120599999</v>
      </c>
      <c r="Q122" s="36">
        <f>SUMIFS(СВЦЭМ!$C$33:$C$776,СВЦЭМ!$A$33:$A$776,$A122,СВЦЭМ!$B$33:$B$776,Q$119)+'СЕТ СН'!$I$9+СВЦЭМ!$D$10+'СЕТ СН'!$I$6-'СЕТ СН'!$I$19</f>
        <v>1546.8096369800001</v>
      </c>
      <c r="R122" s="36">
        <f>SUMIFS(СВЦЭМ!$C$33:$C$776,СВЦЭМ!$A$33:$A$776,$A122,СВЦЭМ!$B$33:$B$776,R$119)+'СЕТ СН'!$I$9+СВЦЭМ!$D$10+'СЕТ СН'!$I$6-'СЕТ СН'!$I$19</f>
        <v>1555.8968117300001</v>
      </c>
      <c r="S122" s="36">
        <f>SUMIFS(СВЦЭМ!$C$33:$C$776,СВЦЭМ!$A$33:$A$776,$A122,СВЦЭМ!$B$33:$B$776,S$119)+'СЕТ СН'!$I$9+СВЦЭМ!$D$10+'СЕТ СН'!$I$6-'СЕТ СН'!$I$19</f>
        <v>1507.5925207800001</v>
      </c>
      <c r="T122" s="36">
        <f>SUMIFS(СВЦЭМ!$C$33:$C$776,СВЦЭМ!$A$33:$A$776,$A122,СВЦЭМ!$B$33:$B$776,T$119)+'СЕТ СН'!$I$9+СВЦЭМ!$D$10+'СЕТ СН'!$I$6-'СЕТ СН'!$I$19</f>
        <v>1492.9670413900001</v>
      </c>
      <c r="U122" s="36">
        <f>SUMIFS(СВЦЭМ!$C$33:$C$776,СВЦЭМ!$A$33:$A$776,$A122,СВЦЭМ!$B$33:$B$776,U$119)+'СЕТ СН'!$I$9+СВЦЭМ!$D$10+'СЕТ СН'!$I$6-'СЕТ СН'!$I$19</f>
        <v>1429.83969503</v>
      </c>
      <c r="V122" s="36">
        <f>SUMIFS(СВЦЭМ!$C$33:$C$776,СВЦЭМ!$A$33:$A$776,$A122,СВЦЭМ!$B$33:$B$776,V$119)+'СЕТ СН'!$I$9+СВЦЭМ!$D$10+'СЕТ СН'!$I$6-'СЕТ СН'!$I$19</f>
        <v>1428.5406809799999</v>
      </c>
      <c r="W122" s="36">
        <f>SUMIFS(СВЦЭМ!$C$33:$C$776,СВЦЭМ!$A$33:$A$776,$A122,СВЦЭМ!$B$33:$B$776,W$119)+'СЕТ СН'!$I$9+СВЦЭМ!$D$10+'СЕТ СН'!$I$6-'СЕТ СН'!$I$19</f>
        <v>1434.21555511</v>
      </c>
      <c r="X122" s="36">
        <f>SUMIFS(СВЦЭМ!$C$33:$C$776,СВЦЭМ!$A$33:$A$776,$A122,СВЦЭМ!$B$33:$B$776,X$119)+'СЕТ СН'!$I$9+СВЦЭМ!$D$10+'СЕТ СН'!$I$6-'СЕТ СН'!$I$19</f>
        <v>1484.8186852599999</v>
      </c>
      <c r="Y122" s="36">
        <f>SUMIFS(СВЦЭМ!$C$33:$C$776,СВЦЭМ!$A$33:$A$776,$A122,СВЦЭМ!$B$33:$B$776,Y$119)+'СЕТ СН'!$I$9+СВЦЭМ!$D$10+'СЕТ СН'!$I$6-'СЕТ СН'!$I$19</f>
        <v>1558.5374262099999</v>
      </c>
    </row>
    <row r="123" spans="1:27" ht="15.75" x14ac:dyDescent="0.2">
      <c r="A123" s="35">
        <f t="shared" si="3"/>
        <v>43528</v>
      </c>
      <c r="B123" s="36">
        <f>SUMIFS(СВЦЭМ!$C$33:$C$776,СВЦЭМ!$A$33:$A$776,$A123,СВЦЭМ!$B$33:$B$776,B$119)+'СЕТ СН'!$I$9+СВЦЭМ!$D$10+'СЕТ СН'!$I$6-'СЕТ СН'!$I$19</f>
        <v>1658.15383574</v>
      </c>
      <c r="C123" s="36">
        <f>SUMIFS(СВЦЭМ!$C$33:$C$776,СВЦЭМ!$A$33:$A$776,$A123,СВЦЭМ!$B$33:$B$776,C$119)+'СЕТ СН'!$I$9+СВЦЭМ!$D$10+'СЕТ СН'!$I$6-'СЕТ СН'!$I$19</f>
        <v>1688.03763976</v>
      </c>
      <c r="D123" s="36">
        <f>SUMIFS(СВЦЭМ!$C$33:$C$776,СВЦЭМ!$A$33:$A$776,$A123,СВЦЭМ!$B$33:$B$776,D$119)+'СЕТ СН'!$I$9+СВЦЭМ!$D$10+'СЕТ СН'!$I$6-'СЕТ СН'!$I$19</f>
        <v>1686.9067811800001</v>
      </c>
      <c r="E123" s="36">
        <f>SUMIFS(СВЦЭМ!$C$33:$C$776,СВЦЭМ!$A$33:$A$776,$A123,СВЦЭМ!$B$33:$B$776,E$119)+'СЕТ СН'!$I$9+СВЦЭМ!$D$10+'СЕТ СН'!$I$6-'СЕТ СН'!$I$19</f>
        <v>1686.9865573299999</v>
      </c>
      <c r="F123" s="36">
        <f>SUMIFS(СВЦЭМ!$C$33:$C$776,СВЦЭМ!$A$33:$A$776,$A123,СВЦЭМ!$B$33:$B$776,F$119)+'СЕТ СН'!$I$9+СВЦЭМ!$D$10+'СЕТ СН'!$I$6-'СЕТ СН'!$I$19</f>
        <v>1739.99701471</v>
      </c>
      <c r="G123" s="36">
        <f>SUMIFS(СВЦЭМ!$C$33:$C$776,СВЦЭМ!$A$33:$A$776,$A123,СВЦЭМ!$B$33:$B$776,G$119)+'СЕТ СН'!$I$9+СВЦЭМ!$D$10+'СЕТ СН'!$I$6-'СЕТ СН'!$I$19</f>
        <v>1700.6605983299999</v>
      </c>
      <c r="H123" s="36">
        <f>SUMIFS(СВЦЭМ!$C$33:$C$776,СВЦЭМ!$A$33:$A$776,$A123,СВЦЭМ!$B$33:$B$776,H$119)+'СЕТ СН'!$I$9+СВЦЭМ!$D$10+'СЕТ СН'!$I$6-'СЕТ СН'!$I$19</f>
        <v>1655.4572059699999</v>
      </c>
      <c r="I123" s="36">
        <f>SUMIFS(СВЦЭМ!$C$33:$C$776,СВЦЭМ!$A$33:$A$776,$A123,СВЦЭМ!$B$33:$B$776,I$119)+'СЕТ СН'!$I$9+СВЦЭМ!$D$10+'СЕТ СН'!$I$6-'СЕТ СН'!$I$19</f>
        <v>1583.8931265399999</v>
      </c>
      <c r="J123" s="36">
        <f>SUMIFS(СВЦЭМ!$C$33:$C$776,СВЦЭМ!$A$33:$A$776,$A123,СВЦЭМ!$B$33:$B$776,J$119)+'СЕТ СН'!$I$9+СВЦЭМ!$D$10+'СЕТ СН'!$I$6-'СЕТ СН'!$I$19</f>
        <v>1543.8178643299998</v>
      </c>
      <c r="K123" s="36">
        <f>SUMIFS(СВЦЭМ!$C$33:$C$776,СВЦЭМ!$A$33:$A$776,$A123,СВЦЭМ!$B$33:$B$776,K$119)+'СЕТ СН'!$I$9+СВЦЭМ!$D$10+'СЕТ СН'!$I$6-'СЕТ СН'!$I$19</f>
        <v>1523.5131548500001</v>
      </c>
      <c r="L123" s="36">
        <f>SUMIFS(СВЦЭМ!$C$33:$C$776,СВЦЭМ!$A$33:$A$776,$A123,СВЦЭМ!$B$33:$B$776,L$119)+'СЕТ СН'!$I$9+СВЦЭМ!$D$10+'СЕТ СН'!$I$6-'СЕТ СН'!$I$19</f>
        <v>1512.96911744</v>
      </c>
      <c r="M123" s="36">
        <f>SUMIFS(СВЦЭМ!$C$33:$C$776,СВЦЭМ!$A$33:$A$776,$A123,СВЦЭМ!$B$33:$B$776,M$119)+'СЕТ СН'!$I$9+СВЦЭМ!$D$10+'СЕТ СН'!$I$6-'СЕТ СН'!$I$19</f>
        <v>1536.44355707</v>
      </c>
      <c r="N123" s="36">
        <f>SUMIFS(СВЦЭМ!$C$33:$C$776,СВЦЭМ!$A$33:$A$776,$A123,СВЦЭМ!$B$33:$B$776,N$119)+'СЕТ СН'!$I$9+СВЦЭМ!$D$10+'СЕТ СН'!$I$6-'СЕТ СН'!$I$19</f>
        <v>1560.1061992800001</v>
      </c>
      <c r="O123" s="36">
        <f>SUMIFS(СВЦЭМ!$C$33:$C$776,СВЦЭМ!$A$33:$A$776,$A123,СВЦЭМ!$B$33:$B$776,O$119)+'СЕТ СН'!$I$9+СВЦЭМ!$D$10+'СЕТ СН'!$I$6-'СЕТ СН'!$I$19</f>
        <v>1567.9084075000001</v>
      </c>
      <c r="P123" s="36">
        <f>SUMIFS(СВЦЭМ!$C$33:$C$776,СВЦЭМ!$A$33:$A$776,$A123,СВЦЭМ!$B$33:$B$776,P$119)+'СЕТ СН'!$I$9+СВЦЭМ!$D$10+'СЕТ СН'!$I$6-'СЕТ СН'!$I$19</f>
        <v>1573.3058560699999</v>
      </c>
      <c r="Q123" s="36">
        <f>SUMIFS(СВЦЭМ!$C$33:$C$776,СВЦЭМ!$A$33:$A$776,$A123,СВЦЭМ!$B$33:$B$776,Q$119)+'СЕТ СН'!$I$9+СВЦЭМ!$D$10+'СЕТ СН'!$I$6-'СЕТ СН'!$I$19</f>
        <v>1575.40070939</v>
      </c>
      <c r="R123" s="36">
        <f>SUMIFS(СВЦЭМ!$C$33:$C$776,СВЦЭМ!$A$33:$A$776,$A123,СВЦЭМ!$B$33:$B$776,R$119)+'СЕТ СН'!$I$9+СВЦЭМ!$D$10+'СЕТ СН'!$I$6-'СЕТ СН'!$I$19</f>
        <v>1555.66841948</v>
      </c>
      <c r="S123" s="36">
        <f>SUMIFS(СВЦЭМ!$C$33:$C$776,СВЦЭМ!$A$33:$A$776,$A123,СВЦЭМ!$B$33:$B$776,S$119)+'СЕТ СН'!$I$9+СВЦЭМ!$D$10+'СЕТ СН'!$I$6-'СЕТ СН'!$I$19</f>
        <v>1473.44380243</v>
      </c>
      <c r="T123" s="36">
        <f>SUMIFS(СВЦЭМ!$C$33:$C$776,СВЦЭМ!$A$33:$A$776,$A123,СВЦЭМ!$B$33:$B$776,T$119)+'СЕТ СН'!$I$9+СВЦЭМ!$D$10+'СЕТ СН'!$I$6-'СЕТ СН'!$I$19</f>
        <v>1462.4578240799999</v>
      </c>
      <c r="U123" s="36">
        <f>SUMIFS(СВЦЭМ!$C$33:$C$776,СВЦЭМ!$A$33:$A$776,$A123,СВЦЭМ!$B$33:$B$776,U$119)+'СЕТ СН'!$I$9+СВЦЭМ!$D$10+'СЕТ СН'!$I$6-'СЕТ СН'!$I$19</f>
        <v>1436.39834593</v>
      </c>
      <c r="V123" s="36">
        <f>SUMIFS(СВЦЭМ!$C$33:$C$776,СВЦЭМ!$A$33:$A$776,$A123,СВЦЭМ!$B$33:$B$776,V$119)+'СЕТ СН'!$I$9+СВЦЭМ!$D$10+'СЕТ СН'!$I$6-'СЕТ СН'!$I$19</f>
        <v>1435.05505494</v>
      </c>
      <c r="W123" s="36">
        <f>SUMIFS(СВЦЭМ!$C$33:$C$776,СВЦЭМ!$A$33:$A$776,$A123,СВЦЭМ!$B$33:$B$776,W$119)+'СЕТ СН'!$I$9+СВЦЭМ!$D$10+'СЕТ СН'!$I$6-'СЕТ СН'!$I$19</f>
        <v>1439.4633785000001</v>
      </c>
      <c r="X123" s="36">
        <f>SUMIFS(СВЦЭМ!$C$33:$C$776,СВЦЭМ!$A$33:$A$776,$A123,СВЦЭМ!$B$33:$B$776,X$119)+'СЕТ СН'!$I$9+СВЦЭМ!$D$10+'СЕТ СН'!$I$6-'СЕТ СН'!$I$19</f>
        <v>1492.79995444</v>
      </c>
      <c r="Y123" s="36">
        <f>SUMIFS(СВЦЭМ!$C$33:$C$776,СВЦЭМ!$A$33:$A$776,$A123,СВЦЭМ!$B$33:$B$776,Y$119)+'СЕТ СН'!$I$9+СВЦЭМ!$D$10+'СЕТ СН'!$I$6-'СЕТ СН'!$I$19</f>
        <v>1541.2750422499998</v>
      </c>
    </row>
    <row r="124" spans="1:27" ht="15.75" x14ac:dyDescent="0.2">
      <c r="A124" s="35">
        <f t="shared" si="3"/>
        <v>43529</v>
      </c>
      <c r="B124" s="36">
        <f>SUMIFS(СВЦЭМ!$C$33:$C$776,СВЦЭМ!$A$33:$A$776,$A124,СВЦЭМ!$B$33:$B$776,B$119)+'СЕТ СН'!$I$9+СВЦЭМ!$D$10+'СЕТ СН'!$I$6-'СЕТ СН'!$I$19</f>
        <v>1597.71841857</v>
      </c>
      <c r="C124" s="36">
        <f>SUMIFS(СВЦЭМ!$C$33:$C$776,СВЦЭМ!$A$33:$A$776,$A124,СВЦЭМ!$B$33:$B$776,C$119)+'СЕТ СН'!$I$9+СВЦЭМ!$D$10+'СЕТ СН'!$I$6-'СЕТ СН'!$I$19</f>
        <v>1600.2797292599998</v>
      </c>
      <c r="D124" s="36">
        <f>SUMIFS(СВЦЭМ!$C$33:$C$776,СВЦЭМ!$A$33:$A$776,$A124,СВЦЭМ!$B$33:$B$776,D$119)+'СЕТ СН'!$I$9+СВЦЭМ!$D$10+'СЕТ СН'!$I$6-'СЕТ СН'!$I$19</f>
        <v>1630.0447620299999</v>
      </c>
      <c r="E124" s="36">
        <f>SUMIFS(СВЦЭМ!$C$33:$C$776,СВЦЭМ!$A$33:$A$776,$A124,СВЦЭМ!$B$33:$B$776,E$119)+'СЕТ СН'!$I$9+СВЦЭМ!$D$10+'СЕТ СН'!$I$6-'СЕТ СН'!$I$19</f>
        <v>1635.9840708699999</v>
      </c>
      <c r="F124" s="36">
        <f>SUMIFS(СВЦЭМ!$C$33:$C$776,СВЦЭМ!$A$33:$A$776,$A124,СВЦЭМ!$B$33:$B$776,F$119)+'СЕТ СН'!$I$9+СВЦЭМ!$D$10+'СЕТ СН'!$I$6-'СЕТ СН'!$I$19</f>
        <v>1654.3555343799999</v>
      </c>
      <c r="G124" s="36">
        <f>SUMIFS(СВЦЭМ!$C$33:$C$776,СВЦЭМ!$A$33:$A$776,$A124,СВЦЭМ!$B$33:$B$776,G$119)+'СЕТ СН'!$I$9+СВЦЭМ!$D$10+'СЕТ СН'!$I$6-'СЕТ СН'!$I$19</f>
        <v>1627.8779217599999</v>
      </c>
      <c r="H124" s="36">
        <f>SUMIFS(СВЦЭМ!$C$33:$C$776,СВЦЭМ!$A$33:$A$776,$A124,СВЦЭМ!$B$33:$B$776,H$119)+'СЕТ СН'!$I$9+СВЦЭМ!$D$10+'СЕТ СН'!$I$6-'СЕТ СН'!$I$19</f>
        <v>1596.52870953</v>
      </c>
      <c r="I124" s="36">
        <f>SUMIFS(СВЦЭМ!$C$33:$C$776,СВЦЭМ!$A$33:$A$776,$A124,СВЦЭМ!$B$33:$B$776,I$119)+'СЕТ СН'!$I$9+СВЦЭМ!$D$10+'СЕТ СН'!$I$6-'СЕТ СН'!$I$19</f>
        <v>1517.2287961300001</v>
      </c>
      <c r="J124" s="36">
        <f>SUMIFS(СВЦЭМ!$C$33:$C$776,СВЦЭМ!$A$33:$A$776,$A124,СВЦЭМ!$B$33:$B$776,J$119)+'СЕТ СН'!$I$9+СВЦЭМ!$D$10+'СЕТ СН'!$I$6-'СЕТ СН'!$I$19</f>
        <v>1481.1207251599999</v>
      </c>
      <c r="K124" s="36">
        <f>SUMIFS(СВЦЭМ!$C$33:$C$776,СВЦЭМ!$A$33:$A$776,$A124,СВЦЭМ!$B$33:$B$776,K$119)+'СЕТ СН'!$I$9+СВЦЭМ!$D$10+'СЕТ СН'!$I$6-'СЕТ СН'!$I$19</f>
        <v>1456.9949127899999</v>
      </c>
      <c r="L124" s="36">
        <f>SUMIFS(СВЦЭМ!$C$33:$C$776,СВЦЭМ!$A$33:$A$776,$A124,СВЦЭМ!$B$33:$B$776,L$119)+'СЕТ СН'!$I$9+СВЦЭМ!$D$10+'СЕТ СН'!$I$6-'СЕТ СН'!$I$19</f>
        <v>1463.0005244900001</v>
      </c>
      <c r="M124" s="36">
        <f>SUMIFS(СВЦЭМ!$C$33:$C$776,СВЦЭМ!$A$33:$A$776,$A124,СВЦЭМ!$B$33:$B$776,M$119)+'СЕТ СН'!$I$9+СВЦЭМ!$D$10+'СЕТ СН'!$I$6-'СЕТ СН'!$I$19</f>
        <v>1492.02950237</v>
      </c>
      <c r="N124" s="36">
        <f>SUMIFS(СВЦЭМ!$C$33:$C$776,СВЦЭМ!$A$33:$A$776,$A124,СВЦЭМ!$B$33:$B$776,N$119)+'СЕТ СН'!$I$9+СВЦЭМ!$D$10+'СЕТ СН'!$I$6-'СЕТ СН'!$I$19</f>
        <v>1538.80629213</v>
      </c>
      <c r="O124" s="36">
        <f>SUMIFS(СВЦЭМ!$C$33:$C$776,СВЦЭМ!$A$33:$A$776,$A124,СВЦЭМ!$B$33:$B$776,O$119)+'СЕТ СН'!$I$9+СВЦЭМ!$D$10+'СЕТ СН'!$I$6-'СЕТ СН'!$I$19</f>
        <v>1532.4271730099999</v>
      </c>
      <c r="P124" s="36">
        <f>SUMIFS(СВЦЭМ!$C$33:$C$776,СВЦЭМ!$A$33:$A$776,$A124,СВЦЭМ!$B$33:$B$776,P$119)+'СЕТ СН'!$I$9+СВЦЭМ!$D$10+'СЕТ СН'!$I$6-'СЕТ СН'!$I$19</f>
        <v>1573.0933159000001</v>
      </c>
      <c r="Q124" s="36">
        <f>SUMIFS(СВЦЭМ!$C$33:$C$776,СВЦЭМ!$A$33:$A$776,$A124,СВЦЭМ!$B$33:$B$776,Q$119)+'СЕТ СН'!$I$9+СВЦЭМ!$D$10+'СЕТ СН'!$I$6-'СЕТ СН'!$I$19</f>
        <v>1566.3928762199998</v>
      </c>
      <c r="R124" s="36">
        <f>SUMIFS(СВЦЭМ!$C$33:$C$776,СВЦЭМ!$A$33:$A$776,$A124,СВЦЭМ!$B$33:$B$776,R$119)+'СЕТ СН'!$I$9+СВЦЭМ!$D$10+'СЕТ СН'!$I$6-'СЕТ СН'!$I$19</f>
        <v>1537.81520467</v>
      </c>
      <c r="S124" s="36">
        <f>SUMIFS(СВЦЭМ!$C$33:$C$776,СВЦЭМ!$A$33:$A$776,$A124,СВЦЭМ!$B$33:$B$776,S$119)+'СЕТ СН'!$I$9+СВЦЭМ!$D$10+'СЕТ СН'!$I$6-'СЕТ СН'!$I$19</f>
        <v>1480.1507180200001</v>
      </c>
      <c r="T124" s="36">
        <f>SUMIFS(СВЦЭМ!$C$33:$C$776,СВЦЭМ!$A$33:$A$776,$A124,СВЦЭМ!$B$33:$B$776,T$119)+'СЕТ СН'!$I$9+СВЦЭМ!$D$10+'СЕТ СН'!$I$6-'СЕТ СН'!$I$19</f>
        <v>1459.2505199699999</v>
      </c>
      <c r="U124" s="36">
        <f>SUMIFS(СВЦЭМ!$C$33:$C$776,СВЦЭМ!$A$33:$A$776,$A124,СВЦЭМ!$B$33:$B$776,U$119)+'СЕТ СН'!$I$9+СВЦЭМ!$D$10+'СЕТ СН'!$I$6-'СЕТ СН'!$I$19</f>
        <v>1431.7037603399999</v>
      </c>
      <c r="V124" s="36">
        <f>SUMIFS(СВЦЭМ!$C$33:$C$776,СВЦЭМ!$A$33:$A$776,$A124,СВЦЭМ!$B$33:$B$776,V$119)+'СЕТ СН'!$I$9+СВЦЭМ!$D$10+'СЕТ СН'!$I$6-'СЕТ СН'!$I$19</f>
        <v>1426.23892157</v>
      </c>
      <c r="W124" s="36">
        <f>SUMIFS(СВЦЭМ!$C$33:$C$776,СВЦЭМ!$A$33:$A$776,$A124,СВЦЭМ!$B$33:$B$776,W$119)+'СЕТ СН'!$I$9+СВЦЭМ!$D$10+'СЕТ СН'!$I$6-'СЕТ СН'!$I$19</f>
        <v>1431.0474138300001</v>
      </c>
      <c r="X124" s="36">
        <f>SUMIFS(СВЦЭМ!$C$33:$C$776,СВЦЭМ!$A$33:$A$776,$A124,СВЦЭМ!$B$33:$B$776,X$119)+'СЕТ СН'!$I$9+СВЦЭМ!$D$10+'СЕТ СН'!$I$6-'СЕТ СН'!$I$19</f>
        <v>1509.1113368700001</v>
      </c>
      <c r="Y124" s="36">
        <f>SUMIFS(СВЦЭМ!$C$33:$C$776,СВЦЭМ!$A$33:$A$776,$A124,СВЦЭМ!$B$33:$B$776,Y$119)+'СЕТ СН'!$I$9+СВЦЭМ!$D$10+'СЕТ СН'!$I$6-'СЕТ СН'!$I$19</f>
        <v>1582.85821001</v>
      </c>
    </row>
    <row r="125" spans="1:27" ht="15.75" x14ac:dyDescent="0.2">
      <c r="A125" s="35">
        <f t="shared" si="3"/>
        <v>43530</v>
      </c>
      <c r="B125" s="36">
        <f>SUMIFS(СВЦЭМ!$C$33:$C$776,СВЦЭМ!$A$33:$A$776,$A125,СВЦЭМ!$B$33:$B$776,B$119)+'СЕТ СН'!$I$9+СВЦЭМ!$D$10+'СЕТ СН'!$I$6-'СЕТ СН'!$I$19</f>
        <v>1647.6009606699999</v>
      </c>
      <c r="C125" s="36">
        <f>SUMIFS(СВЦЭМ!$C$33:$C$776,СВЦЭМ!$A$33:$A$776,$A125,СВЦЭМ!$B$33:$B$776,C$119)+'СЕТ СН'!$I$9+СВЦЭМ!$D$10+'СЕТ СН'!$I$6-'СЕТ СН'!$I$19</f>
        <v>1664.33001393</v>
      </c>
      <c r="D125" s="36">
        <f>SUMIFS(СВЦЭМ!$C$33:$C$776,СВЦЭМ!$A$33:$A$776,$A125,СВЦЭМ!$B$33:$B$776,D$119)+'СЕТ СН'!$I$9+СВЦЭМ!$D$10+'СЕТ СН'!$I$6-'СЕТ СН'!$I$19</f>
        <v>1657.86656963</v>
      </c>
      <c r="E125" s="36">
        <f>SUMIFS(СВЦЭМ!$C$33:$C$776,СВЦЭМ!$A$33:$A$776,$A125,СВЦЭМ!$B$33:$B$776,E$119)+'СЕТ СН'!$I$9+СВЦЭМ!$D$10+'СЕТ СН'!$I$6-'СЕТ СН'!$I$19</f>
        <v>1652.6378548</v>
      </c>
      <c r="F125" s="36">
        <f>SUMIFS(СВЦЭМ!$C$33:$C$776,СВЦЭМ!$A$33:$A$776,$A125,СВЦЭМ!$B$33:$B$776,F$119)+'СЕТ СН'!$I$9+СВЦЭМ!$D$10+'СЕТ СН'!$I$6-'СЕТ СН'!$I$19</f>
        <v>1652.70190299</v>
      </c>
      <c r="G125" s="36">
        <f>SUMIFS(СВЦЭМ!$C$33:$C$776,СВЦЭМ!$A$33:$A$776,$A125,СВЦЭМ!$B$33:$B$776,G$119)+'СЕТ СН'!$I$9+СВЦЭМ!$D$10+'СЕТ СН'!$I$6-'СЕТ СН'!$I$19</f>
        <v>1640.6291588699999</v>
      </c>
      <c r="H125" s="36">
        <f>SUMIFS(СВЦЭМ!$C$33:$C$776,СВЦЭМ!$A$33:$A$776,$A125,СВЦЭМ!$B$33:$B$776,H$119)+'СЕТ СН'!$I$9+СВЦЭМ!$D$10+'СЕТ СН'!$I$6-'СЕТ СН'!$I$19</f>
        <v>1618.2589326299999</v>
      </c>
      <c r="I125" s="36">
        <f>SUMIFS(СВЦЭМ!$C$33:$C$776,СВЦЭМ!$A$33:$A$776,$A125,СВЦЭМ!$B$33:$B$776,I$119)+'СЕТ СН'!$I$9+СВЦЭМ!$D$10+'СЕТ СН'!$I$6-'СЕТ СН'!$I$19</f>
        <v>1583.7571650299999</v>
      </c>
      <c r="J125" s="36">
        <f>SUMIFS(СВЦЭМ!$C$33:$C$776,СВЦЭМ!$A$33:$A$776,$A125,СВЦЭМ!$B$33:$B$776,J$119)+'СЕТ СН'!$I$9+СВЦЭМ!$D$10+'СЕТ СН'!$I$6-'СЕТ СН'!$I$19</f>
        <v>1573.54772731</v>
      </c>
      <c r="K125" s="36">
        <f>SUMIFS(СВЦЭМ!$C$33:$C$776,СВЦЭМ!$A$33:$A$776,$A125,СВЦЭМ!$B$33:$B$776,K$119)+'СЕТ СН'!$I$9+СВЦЭМ!$D$10+'СЕТ СН'!$I$6-'СЕТ СН'!$I$19</f>
        <v>1546.06843179</v>
      </c>
      <c r="L125" s="36">
        <f>SUMIFS(СВЦЭМ!$C$33:$C$776,СВЦЭМ!$A$33:$A$776,$A125,СВЦЭМ!$B$33:$B$776,L$119)+'СЕТ СН'!$I$9+СВЦЭМ!$D$10+'СЕТ СН'!$I$6-'СЕТ СН'!$I$19</f>
        <v>1541.4843173999998</v>
      </c>
      <c r="M125" s="36">
        <f>SUMIFS(СВЦЭМ!$C$33:$C$776,СВЦЭМ!$A$33:$A$776,$A125,СВЦЭМ!$B$33:$B$776,M$119)+'СЕТ СН'!$I$9+СВЦЭМ!$D$10+'СЕТ СН'!$I$6-'СЕТ СН'!$I$19</f>
        <v>1593.3194125299999</v>
      </c>
      <c r="N125" s="36">
        <f>SUMIFS(СВЦЭМ!$C$33:$C$776,СВЦЭМ!$A$33:$A$776,$A125,СВЦЭМ!$B$33:$B$776,N$119)+'СЕТ СН'!$I$9+СВЦЭМ!$D$10+'СЕТ СН'!$I$6-'СЕТ СН'!$I$19</f>
        <v>1647.00161858</v>
      </c>
      <c r="O125" s="36">
        <f>SUMIFS(СВЦЭМ!$C$33:$C$776,СВЦЭМ!$A$33:$A$776,$A125,СВЦЭМ!$B$33:$B$776,O$119)+'СЕТ СН'!$I$9+СВЦЭМ!$D$10+'СЕТ СН'!$I$6-'СЕТ СН'!$I$19</f>
        <v>1673.6814006699999</v>
      </c>
      <c r="P125" s="36">
        <f>SUMIFS(СВЦЭМ!$C$33:$C$776,СВЦЭМ!$A$33:$A$776,$A125,СВЦЭМ!$B$33:$B$776,P$119)+'СЕТ СН'!$I$9+СВЦЭМ!$D$10+'СЕТ СН'!$I$6-'СЕТ СН'!$I$19</f>
        <v>1688.70742174</v>
      </c>
      <c r="Q125" s="36">
        <f>SUMIFS(СВЦЭМ!$C$33:$C$776,СВЦЭМ!$A$33:$A$776,$A125,СВЦЭМ!$B$33:$B$776,Q$119)+'СЕТ СН'!$I$9+СВЦЭМ!$D$10+'СЕТ СН'!$I$6-'СЕТ СН'!$I$19</f>
        <v>1691.1709511499998</v>
      </c>
      <c r="R125" s="36">
        <f>SUMIFS(СВЦЭМ!$C$33:$C$776,СВЦЭМ!$A$33:$A$776,$A125,СВЦЭМ!$B$33:$B$776,R$119)+'СЕТ СН'!$I$9+СВЦЭМ!$D$10+'СЕТ СН'!$I$6-'СЕТ СН'!$I$19</f>
        <v>1652.4457198</v>
      </c>
      <c r="S125" s="36">
        <f>SUMIFS(СВЦЭМ!$C$33:$C$776,СВЦЭМ!$A$33:$A$776,$A125,СВЦЭМ!$B$33:$B$776,S$119)+'СЕТ СН'!$I$9+СВЦЭМ!$D$10+'СЕТ СН'!$I$6-'СЕТ СН'!$I$19</f>
        <v>1594.03913399</v>
      </c>
      <c r="T125" s="36">
        <f>SUMIFS(СВЦЭМ!$C$33:$C$776,СВЦЭМ!$A$33:$A$776,$A125,СВЦЭМ!$B$33:$B$776,T$119)+'СЕТ СН'!$I$9+СВЦЭМ!$D$10+'СЕТ СН'!$I$6-'СЕТ СН'!$I$19</f>
        <v>1559.54747862</v>
      </c>
      <c r="U125" s="36">
        <f>SUMIFS(СВЦЭМ!$C$33:$C$776,СВЦЭМ!$A$33:$A$776,$A125,СВЦЭМ!$B$33:$B$776,U$119)+'СЕТ СН'!$I$9+СВЦЭМ!$D$10+'СЕТ СН'!$I$6-'СЕТ СН'!$I$19</f>
        <v>1509.42025646</v>
      </c>
      <c r="V125" s="36">
        <f>SUMIFS(СВЦЭМ!$C$33:$C$776,СВЦЭМ!$A$33:$A$776,$A125,СВЦЭМ!$B$33:$B$776,V$119)+'СЕТ СН'!$I$9+СВЦЭМ!$D$10+'СЕТ СН'!$I$6-'СЕТ СН'!$I$19</f>
        <v>1507.4414779399999</v>
      </c>
      <c r="W125" s="36">
        <f>SUMIFS(СВЦЭМ!$C$33:$C$776,СВЦЭМ!$A$33:$A$776,$A125,СВЦЭМ!$B$33:$B$776,W$119)+'СЕТ СН'!$I$9+СВЦЭМ!$D$10+'СЕТ СН'!$I$6-'СЕТ СН'!$I$19</f>
        <v>1488.75681685</v>
      </c>
      <c r="X125" s="36">
        <f>SUMIFS(СВЦЭМ!$C$33:$C$776,СВЦЭМ!$A$33:$A$776,$A125,СВЦЭМ!$B$33:$B$776,X$119)+'СЕТ СН'!$I$9+СВЦЭМ!$D$10+'СЕТ СН'!$I$6-'СЕТ СН'!$I$19</f>
        <v>1529.9717686399999</v>
      </c>
      <c r="Y125" s="36">
        <f>SUMIFS(СВЦЭМ!$C$33:$C$776,СВЦЭМ!$A$33:$A$776,$A125,СВЦЭМ!$B$33:$B$776,Y$119)+'СЕТ СН'!$I$9+СВЦЭМ!$D$10+'СЕТ СН'!$I$6-'СЕТ СН'!$I$19</f>
        <v>1573.4456603399999</v>
      </c>
    </row>
    <row r="126" spans="1:27" ht="15.75" x14ac:dyDescent="0.2">
      <c r="A126" s="35">
        <f t="shared" si="3"/>
        <v>43531</v>
      </c>
      <c r="B126" s="36">
        <f>SUMIFS(СВЦЭМ!$C$33:$C$776,СВЦЭМ!$A$33:$A$776,$A126,СВЦЭМ!$B$33:$B$776,B$119)+'СЕТ СН'!$I$9+СВЦЭМ!$D$10+'СЕТ СН'!$I$6-'СЕТ СН'!$I$19</f>
        <v>1631.8984071</v>
      </c>
      <c r="C126" s="36">
        <f>SUMIFS(СВЦЭМ!$C$33:$C$776,СВЦЭМ!$A$33:$A$776,$A126,СВЦЭМ!$B$33:$B$776,C$119)+'СЕТ СН'!$I$9+СВЦЭМ!$D$10+'СЕТ СН'!$I$6-'СЕТ СН'!$I$19</f>
        <v>1655.7982995899999</v>
      </c>
      <c r="D126" s="36">
        <f>SUMIFS(СВЦЭМ!$C$33:$C$776,СВЦЭМ!$A$33:$A$776,$A126,СВЦЭМ!$B$33:$B$776,D$119)+'СЕТ СН'!$I$9+СВЦЭМ!$D$10+'СЕТ СН'!$I$6-'СЕТ СН'!$I$19</f>
        <v>1638.51731036</v>
      </c>
      <c r="E126" s="36">
        <f>SUMIFS(СВЦЭМ!$C$33:$C$776,СВЦЭМ!$A$33:$A$776,$A126,СВЦЭМ!$B$33:$B$776,E$119)+'СЕТ СН'!$I$9+СВЦЭМ!$D$10+'СЕТ СН'!$I$6-'СЕТ СН'!$I$19</f>
        <v>1640.7608963599998</v>
      </c>
      <c r="F126" s="36">
        <f>SUMIFS(СВЦЭМ!$C$33:$C$776,СВЦЭМ!$A$33:$A$776,$A126,СВЦЭМ!$B$33:$B$776,F$119)+'СЕТ СН'!$I$9+СВЦЭМ!$D$10+'СЕТ СН'!$I$6-'СЕТ СН'!$I$19</f>
        <v>1643.8205514599999</v>
      </c>
      <c r="G126" s="36">
        <f>SUMIFS(СВЦЭМ!$C$33:$C$776,СВЦЭМ!$A$33:$A$776,$A126,СВЦЭМ!$B$33:$B$776,G$119)+'СЕТ СН'!$I$9+СВЦЭМ!$D$10+'СЕТ СН'!$I$6-'СЕТ СН'!$I$19</f>
        <v>1636.7312657800001</v>
      </c>
      <c r="H126" s="36">
        <f>SUMIFS(СВЦЭМ!$C$33:$C$776,СВЦЭМ!$A$33:$A$776,$A126,СВЦЭМ!$B$33:$B$776,H$119)+'СЕТ СН'!$I$9+СВЦЭМ!$D$10+'СЕТ СН'!$I$6-'СЕТ СН'!$I$19</f>
        <v>1592.8879278699999</v>
      </c>
      <c r="I126" s="36">
        <f>SUMIFS(СВЦЭМ!$C$33:$C$776,СВЦЭМ!$A$33:$A$776,$A126,СВЦЭМ!$B$33:$B$776,I$119)+'СЕТ СН'!$I$9+СВЦЭМ!$D$10+'СЕТ СН'!$I$6-'СЕТ СН'!$I$19</f>
        <v>1556.5521043899998</v>
      </c>
      <c r="J126" s="36">
        <f>SUMIFS(СВЦЭМ!$C$33:$C$776,СВЦЭМ!$A$33:$A$776,$A126,СВЦЭМ!$B$33:$B$776,J$119)+'СЕТ СН'!$I$9+СВЦЭМ!$D$10+'СЕТ СН'!$I$6-'СЕТ СН'!$I$19</f>
        <v>1509.3103150100001</v>
      </c>
      <c r="K126" s="36">
        <f>SUMIFS(СВЦЭМ!$C$33:$C$776,СВЦЭМ!$A$33:$A$776,$A126,СВЦЭМ!$B$33:$B$776,K$119)+'СЕТ СН'!$I$9+СВЦЭМ!$D$10+'СЕТ СН'!$I$6-'СЕТ СН'!$I$19</f>
        <v>1490.37306504</v>
      </c>
      <c r="L126" s="36">
        <f>SUMIFS(СВЦЭМ!$C$33:$C$776,СВЦЭМ!$A$33:$A$776,$A126,СВЦЭМ!$B$33:$B$776,L$119)+'СЕТ СН'!$I$9+СВЦЭМ!$D$10+'СЕТ СН'!$I$6-'СЕТ СН'!$I$19</f>
        <v>1492.06968899</v>
      </c>
      <c r="M126" s="36">
        <f>SUMIFS(СВЦЭМ!$C$33:$C$776,СВЦЭМ!$A$33:$A$776,$A126,СВЦЭМ!$B$33:$B$776,M$119)+'СЕТ СН'!$I$9+СВЦЭМ!$D$10+'СЕТ СН'!$I$6-'СЕТ СН'!$I$19</f>
        <v>1530.59495879</v>
      </c>
      <c r="N126" s="36">
        <f>SUMIFS(СВЦЭМ!$C$33:$C$776,СВЦЭМ!$A$33:$A$776,$A126,СВЦЭМ!$B$33:$B$776,N$119)+'СЕТ СН'!$I$9+СВЦЭМ!$D$10+'СЕТ СН'!$I$6-'СЕТ СН'!$I$19</f>
        <v>1588.16286887</v>
      </c>
      <c r="O126" s="36">
        <f>SUMIFS(СВЦЭМ!$C$33:$C$776,СВЦЭМ!$A$33:$A$776,$A126,СВЦЭМ!$B$33:$B$776,O$119)+'СЕТ СН'!$I$9+СВЦЭМ!$D$10+'СЕТ СН'!$I$6-'СЕТ СН'!$I$19</f>
        <v>1595.52345369</v>
      </c>
      <c r="P126" s="36">
        <f>SUMIFS(СВЦЭМ!$C$33:$C$776,СВЦЭМ!$A$33:$A$776,$A126,СВЦЭМ!$B$33:$B$776,P$119)+'СЕТ СН'!$I$9+СВЦЭМ!$D$10+'СЕТ СН'!$I$6-'СЕТ СН'!$I$19</f>
        <v>1611.2825983799999</v>
      </c>
      <c r="Q126" s="36">
        <f>SUMIFS(СВЦЭМ!$C$33:$C$776,СВЦЭМ!$A$33:$A$776,$A126,СВЦЭМ!$B$33:$B$776,Q$119)+'СЕТ СН'!$I$9+СВЦЭМ!$D$10+'СЕТ СН'!$I$6-'СЕТ СН'!$I$19</f>
        <v>1613.3245144299999</v>
      </c>
      <c r="R126" s="36">
        <f>SUMIFS(СВЦЭМ!$C$33:$C$776,СВЦЭМ!$A$33:$A$776,$A126,СВЦЭМ!$B$33:$B$776,R$119)+'СЕТ СН'!$I$9+СВЦЭМ!$D$10+'СЕТ СН'!$I$6-'СЕТ СН'!$I$19</f>
        <v>1587.78247321</v>
      </c>
      <c r="S126" s="36">
        <f>SUMIFS(СВЦЭМ!$C$33:$C$776,СВЦЭМ!$A$33:$A$776,$A126,СВЦЭМ!$B$33:$B$776,S$119)+'СЕТ СН'!$I$9+СВЦЭМ!$D$10+'СЕТ СН'!$I$6-'СЕТ СН'!$I$19</f>
        <v>1553.40371248</v>
      </c>
      <c r="T126" s="36">
        <f>SUMIFS(СВЦЭМ!$C$33:$C$776,СВЦЭМ!$A$33:$A$776,$A126,СВЦЭМ!$B$33:$B$776,T$119)+'СЕТ СН'!$I$9+СВЦЭМ!$D$10+'СЕТ СН'!$I$6-'СЕТ СН'!$I$19</f>
        <v>1501.4629430099999</v>
      </c>
      <c r="U126" s="36">
        <f>SUMIFS(СВЦЭМ!$C$33:$C$776,СВЦЭМ!$A$33:$A$776,$A126,СВЦЭМ!$B$33:$B$776,U$119)+'СЕТ СН'!$I$9+СВЦЭМ!$D$10+'СЕТ СН'!$I$6-'СЕТ СН'!$I$19</f>
        <v>1487.9481507600001</v>
      </c>
      <c r="V126" s="36">
        <f>SUMIFS(СВЦЭМ!$C$33:$C$776,СВЦЭМ!$A$33:$A$776,$A126,СВЦЭМ!$B$33:$B$776,V$119)+'СЕТ СН'!$I$9+СВЦЭМ!$D$10+'СЕТ СН'!$I$6-'СЕТ СН'!$I$19</f>
        <v>1485.3818670799999</v>
      </c>
      <c r="W126" s="36">
        <f>SUMIFS(СВЦЭМ!$C$33:$C$776,СВЦЭМ!$A$33:$A$776,$A126,СВЦЭМ!$B$33:$B$776,W$119)+'СЕТ СН'!$I$9+СВЦЭМ!$D$10+'СЕТ СН'!$I$6-'СЕТ СН'!$I$19</f>
        <v>1481.6926309</v>
      </c>
      <c r="X126" s="36">
        <f>SUMIFS(СВЦЭМ!$C$33:$C$776,СВЦЭМ!$A$33:$A$776,$A126,СВЦЭМ!$B$33:$B$776,X$119)+'СЕТ СН'!$I$9+СВЦЭМ!$D$10+'СЕТ СН'!$I$6-'СЕТ СН'!$I$19</f>
        <v>1530.4228150500001</v>
      </c>
      <c r="Y126" s="36">
        <f>SUMIFS(СВЦЭМ!$C$33:$C$776,СВЦЭМ!$A$33:$A$776,$A126,СВЦЭМ!$B$33:$B$776,Y$119)+'СЕТ СН'!$I$9+СВЦЭМ!$D$10+'СЕТ СН'!$I$6-'СЕТ СН'!$I$19</f>
        <v>1591.69764295</v>
      </c>
    </row>
    <row r="127" spans="1:27" ht="15.75" x14ac:dyDescent="0.2">
      <c r="A127" s="35">
        <f t="shared" si="3"/>
        <v>43532</v>
      </c>
      <c r="B127" s="36">
        <f>SUMIFS(СВЦЭМ!$C$33:$C$776,СВЦЭМ!$A$33:$A$776,$A127,СВЦЭМ!$B$33:$B$776,B$119)+'СЕТ СН'!$I$9+СВЦЭМ!$D$10+'СЕТ СН'!$I$6-'СЕТ СН'!$I$19</f>
        <v>1661.7311545499999</v>
      </c>
      <c r="C127" s="36">
        <f>SUMIFS(СВЦЭМ!$C$33:$C$776,СВЦЭМ!$A$33:$A$776,$A127,СВЦЭМ!$B$33:$B$776,C$119)+'СЕТ СН'!$I$9+СВЦЭМ!$D$10+'СЕТ СН'!$I$6-'СЕТ СН'!$I$19</f>
        <v>1687.6100297399998</v>
      </c>
      <c r="D127" s="36">
        <f>SUMIFS(СВЦЭМ!$C$33:$C$776,СВЦЭМ!$A$33:$A$776,$A127,СВЦЭМ!$B$33:$B$776,D$119)+'СЕТ СН'!$I$9+СВЦЭМ!$D$10+'СЕТ СН'!$I$6-'СЕТ СН'!$I$19</f>
        <v>1705.6521727099998</v>
      </c>
      <c r="E127" s="36">
        <f>SUMIFS(СВЦЭМ!$C$33:$C$776,СВЦЭМ!$A$33:$A$776,$A127,СВЦЭМ!$B$33:$B$776,E$119)+'СЕТ СН'!$I$9+СВЦЭМ!$D$10+'СЕТ СН'!$I$6-'СЕТ СН'!$I$19</f>
        <v>1720.8722332</v>
      </c>
      <c r="F127" s="36">
        <f>SUMIFS(СВЦЭМ!$C$33:$C$776,СВЦЭМ!$A$33:$A$776,$A127,СВЦЭМ!$B$33:$B$776,F$119)+'СЕТ СН'!$I$9+СВЦЭМ!$D$10+'СЕТ СН'!$I$6-'СЕТ СН'!$I$19</f>
        <v>1717.2768016799998</v>
      </c>
      <c r="G127" s="36">
        <f>SUMIFS(СВЦЭМ!$C$33:$C$776,СВЦЭМ!$A$33:$A$776,$A127,СВЦЭМ!$B$33:$B$776,G$119)+'СЕТ СН'!$I$9+СВЦЭМ!$D$10+'СЕТ СН'!$I$6-'СЕТ СН'!$I$19</f>
        <v>1724.2822606</v>
      </c>
      <c r="H127" s="36">
        <f>SUMIFS(СВЦЭМ!$C$33:$C$776,СВЦЭМ!$A$33:$A$776,$A127,СВЦЭМ!$B$33:$B$776,H$119)+'СЕТ СН'!$I$9+СВЦЭМ!$D$10+'СЕТ СН'!$I$6-'СЕТ СН'!$I$19</f>
        <v>1691.5329148599999</v>
      </c>
      <c r="I127" s="36">
        <f>SUMIFS(СВЦЭМ!$C$33:$C$776,СВЦЭМ!$A$33:$A$776,$A127,СВЦЭМ!$B$33:$B$776,I$119)+'СЕТ СН'!$I$9+СВЦЭМ!$D$10+'СЕТ СН'!$I$6-'СЕТ СН'!$I$19</f>
        <v>1594.98485209</v>
      </c>
      <c r="J127" s="36">
        <f>SUMIFS(СВЦЭМ!$C$33:$C$776,СВЦЭМ!$A$33:$A$776,$A127,СВЦЭМ!$B$33:$B$776,J$119)+'СЕТ СН'!$I$9+СВЦЭМ!$D$10+'СЕТ СН'!$I$6-'СЕТ СН'!$I$19</f>
        <v>1519.7168798499999</v>
      </c>
      <c r="K127" s="36">
        <f>SUMIFS(СВЦЭМ!$C$33:$C$776,СВЦЭМ!$A$33:$A$776,$A127,СВЦЭМ!$B$33:$B$776,K$119)+'СЕТ СН'!$I$9+СВЦЭМ!$D$10+'СЕТ СН'!$I$6-'СЕТ СН'!$I$19</f>
        <v>1469.4503369399999</v>
      </c>
      <c r="L127" s="36">
        <f>SUMIFS(СВЦЭМ!$C$33:$C$776,СВЦЭМ!$A$33:$A$776,$A127,СВЦЭМ!$B$33:$B$776,L$119)+'СЕТ СН'!$I$9+СВЦЭМ!$D$10+'СЕТ СН'!$I$6-'СЕТ СН'!$I$19</f>
        <v>1470.6448571400001</v>
      </c>
      <c r="M127" s="36">
        <f>SUMIFS(СВЦЭМ!$C$33:$C$776,СВЦЭМ!$A$33:$A$776,$A127,СВЦЭМ!$B$33:$B$776,M$119)+'СЕТ СН'!$I$9+СВЦЭМ!$D$10+'СЕТ СН'!$I$6-'СЕТ СН'!$I$19</f>
        <v>1486.6389617</v>
      </c>
      <c r="N127" s="36">
        <f>SUMIFS(СВЦЭМ!$C$33:$C$776,СВЦЭМ!$A$33:$A$776,$A127,СВЦЭМ!$B$33:$B$776,N$119)+'СЕТ СН'!$I$9+СВЦЭМ!$D$10+'СЕТ СН'!$I$6-'СЕТ СН'!$I$19</f>
        <v>1562.5457683699999</v>
      </c>
      <c r="O127" s="36">
        <f>SUMIFS(СВЦЭМ!$C$33:$C$776,СВЦЭМ!$A$33:$A$776,$A127,СВЦЭМ!$B$33:$B$776,O$119)+'СЕТ СН'!$I$9+СВЦЭМ!$D$10+'СЕТ СН'!$I$6-'СЕТ СН'!$I$19</f>
        <v>1560.9753359699998</v>
      </c>
      <c r="P127" s="36">
        <f>SUMIFS(СВЦЭМ!$C$33:$C$776,СВЦЭМ!$A$33:$A$776,$A127,СВЦЭМ!$B$33:$B$776,P$119)+'СЕТ СН'!$I$9+СВЦЭМ!$D$10+'СЕТ СН'!$I$6-'СЕТ СН'!$I$19</f>
        <v>1576.2275101800001</v>
      </c>
      <c r="Q127" s="36">
        <f>SUMIFS(СВЦЭМ!$C$33:$C$776,СВЦЭМ!$A$33:$A$776,$A127,СВЦЭМ!$B$33:$B$776,Q$119)+'СЕТ СН'!$I$9+СВЦЭМ!$D$10+'СЕТ СН'!$I$6-'СЕТ СН'!$I$19</f>
        <v>1585.9204447699999</v>
      </c>
      <c r="R127" s="36">
        <f>SUMIFS(СВЦЭМ!$C$33:$C$776,СВЦЭМ!$A$33:$A$776,$A127,СВЦЭМ!$B$33:$B$776,R$119)+'СЕТ СН'!$I$9+СВЦЭМ!$D$10+'СЕТ СН'!$I$6-'СЕТ СН'!$I$19</f>
        <v>1550.4214832399998</v>
      </c>
      <c r="S127" s="36">
        <f>SUMIFS(СВЦЭМ!$C$33:$C$776,СВЦЭМ!$A$33:$A$776,$A127,СВЦЭМ!$B$33:$B$776,S$119)+'СЕТ СН'!$I$9+СВЦЭМ!$D$10+'СЕТ СН'!$I$6-'СЕТ СН'!$I$19</f>
        <v>1498.50707304</v>
      </c>
      <c r="T127" s="36">
        <f>SUMIFS(СВЦЭМ!$C$33:$C$776,СВЦЭМ!$A$33:$A$776,$A127,СВЦЭМ!$B$33:$B$776,T$119)+'СЕТ СН'!$I$9+СВЦЭМ!$D$10+'СЕТ СН'!$I$6-'СЕТ СН'!$I$19</f>
        <v>1475.3972325300001</v>
      </c>
      <c r="U127" s="36">
        <f>SUMIFS(СВЦЭМ!$C$33:$C$776,СВЦЭМ!$A$33:$A$776,$A127,СВЦЭМ!$B$33:$B$776,U$119)+'СЕТ СН'!$I$9+СВЦЭМ!$D$10+'СЕТ СН'!$I$6-'СЕТ СН'!$I$19</f>
        <v>1458.13206111</v>
      </c>
      <c r="V127" s="36">
        <f>SUMIFS(СВЦЭМ!$C$33:$C$776,СВЦЭМ!$A$33:$A$776,$A127,СВЦЭМ!$B$33:$B$776,V$119)+'СЕТ СН'!$I$9+СВЦЭМ!$D$10+'СЕТ СН'!$I$6-'СЕТ СН'!$I$19</f>
        <v>1465.3331877999999</v>
      </c>
      <c r="W127" s="36">
        <f>SUMIFS(СВЦЭМ!$C$33:$C$776,СВЦЭМ!$A$33:$A$776,$A127,СВЦЭМ!$B$33:$B$776,W$119)+'СЕТ СН'!$I$9+СВЦЭМ!$D$10+'СЕТ СН'!$I$6-'СЕТ СН'!$I$19</f>
        <v>1441.4896281599999</v>
      </c>
      <c r="X127" s="36">
        <f>SUMIFS(СВЦЭМ!$C$33:$C$776,СВЦЭМ!$A$33:$A$776,$A127,СВЦЭМ!$B$33:$B$776,X$119)+'СЕТ СН'!$I$9+СВЦЭМ!$D$10+'СЕТ СН'!$I$6-'СЕТ СН'!$I$19</f>
        <v>1492.3143720400001</v>
      </c>
      <c r="Y127" s="36">
        <f>SUMIFS(СВЦЭМ!$C$33:$C$776,СВЦЭМ!$A$33:$A$776,$A127,СВЦЭМ!$B$33:$B$776,Y$119)+'СЕТ СН'!$I$9+СВЦЭМ!$D$10+'СЕТ СН'!$I$6-'СЕТ СН'!$I$19</f>
        <v>1550.38669779</v>
      </c>
    </row>
    <row r="128" spans="1:27" ht="15.75" x14ac:dyDescent="0.2">
      <c r="A128" s="35">
        <f t="shared" si="3"/>
        <v>43533</v>
      </c>
      <c r="B128" s="36">
        <f>SUMIFS(СВЦЭМ!$C$33:$C$776,СВЦЭМ!$A$33:$A$776,$A128,СВЦЭМ!$B$33:$B$776,B$119)+'СЕТ СН'!$I$9+СВЦЭМ!$D$10+'СЕТ СН'!$I$6-'СЕТ СН'!$I$19</f>
        <v>1588.53515292</v>
      </c>
      <c r="C128" s="36">
        <f>SUMIFS(СВЦЭМ!$C$33:$C$776,СВЦЭМ!$A$33:$A$776,$A128,СВЦЭМ!$B$33:$B$776,C$119)+'СЕТ СН'!$I$9+СВЦЭМ!$D$10+'СЕТ СН'!$I$6-'СЕТ СН'!$I$19</f>
        <v>1622.85811472</v>
      </c>
      <c r="D128" s="36">
        <f>SUMIFS(СВЦЭМ!$C$33:$C$776,СВЦЭМ!$A$33:$A$776,$A128,СВЦЭМ!$B$33:$B$776,D$119)+'СЕТ СН'!$I$9+СВЦЭМ!$D$10+'СЕТ СН'!$I$6-'СЕТ СН'!$I$19</f>
        <v>1654.5857954799999</v>
      </c>
      <c r="E128" s="36">
        <f>SUMIFS(СВЦЭМ!$C$33:$C$776,СВЦЭМ!$A$33:$A$776,$A128,СВЦЭМ!$B$33:$B$776,E$119)+'СЕТ СН'!$I$9+СВЦЭМ!$D$10+'СЕТ СН'!$I$6-'СЕТ СН'!$I$19</f>
        <v>1643.86763152</v>
      </c>
      <c r="F128" s="36">
        <f>SUMIFS(СВЦЭМ!$C$33:$C$776,СВЦЭМ!$A$33:$A$776,$A128,СВЦЭМ!$B$33:$B$776,F$119)+'СЕТ СН'!$I$9+СВЦЭМ!$D$10+'СЕТ СН'!$I$6-'СЕТ СН'!$I$19</f>
        <v>1674.7055671000001</v>
      </c>
      <c r="G128" s="36">
        <f>SUMIFS(СВЦЭМ!$C$33:$C$776,СВЦЭМ!$A$33:$A$776,$A128,СВЦЭМ!$B$33:$B$776,G$119)+'СЕТ СН'!$I$9+СВЦЭМ!$D$10+'СЕТ СН'!$I$6-'СЕТ СН'!$I$19</f>
        <v>1667.6773461499999</v>
      </c>
      <c r="H128" s="36">
        <f>SUMIFS(СВЦЭМ!$C$33:$C$776,СВЦЭМ!$A$33:$A$776,$A128,СВЦЭМ!$B$33:$B$776,H$119)+'СЕТ СН'!$I$9+СВЦЭМ!$D$10+'СЕТ СН'!$I$6-'СЕТ СН'!$I$19</f>
        <v>1664.02555403</v>
      </c>
      <c r="I128" s="36">
        <f>SUMIFS(СВЦЭМ!$C$33:$C$776,СВЦЭМ!$A$33:$A$776,$A128,СВЦЭМ!$B$33:$B$776,I$119)+'СЕТ СН'!$I$9+СВЦЭМ!$D$10+'СЕТ СН'!$I$6-'СЕТ СН'!$I$19</f>
        <v>1604.0524501800001</v>
      </c>
      <c r="J128" s="36">
        <f>SUMIFS(СВЦЭМ!$C$33:$C$776,СВЦЭМ!$A$33:$A$776,$A128,СВЦЭМ!$B$33:$B$776,J$119)+'СЕТ СН'!$I$9+СВЦЭМ!$D$10+'СЕТ СН'!$I$6-'СЕТ СН'!$I$19</f>
        <v>1517.10958196</v>
      </c>
      <c r="K128" s="36">
        <f>SUMIFS(СВЦЭМ!$C$33:$C$776,СВЦЭМ!$A$33:$A$776,$A128,СВЦЭМ!$B$33:$B$776,K$119)+'СЕТ СН'!$I$9+СВЦЭМ!$D$10+'СЕТ СН'!$I$6-'СЕТ СН'!$I$19</f>
        <v>1500.10448034</v>
      </c>
      <c r="L128" s="36">
        <f>SUMIFS(СВЦЭМ!$C$33:$C$776,СВЦЭМ!$A$33:$A$776,$A128,СВЦЭМ!$B$33:$B$776,L$119)+'СЕТ СН'!$I$9+СВЦЭМ!$D$10+'СЕТ СН'!$I$6-'СЕТ СН'!$I$19</f>
        <v>1495.16371686</v>
      </c>
      <c r="M128" s="36">
        <f>SUMIFS(СВЦЭМ!$C$33:$C$776,СВЦЭМ!$A$33:$A$776,$A128,СВЦЭМ!$B$33:$B$776,M$119)+'СЕТ СН'!$I$9+СВЦЭМ!$D$10+'СЕТ СН'!$I$6-'СЕТ СН'!$I$19</f>
        <v>1525.8168693</v>
      </c>
      <c r="N128" s="36">
        <f>SUMIFS(СВЦЭМ!$C$33:$C$776,СВЦЭМ!$A$33:$A$776,$A128,СВЦЭМ!$B$33:$B$776,N$119)+'СЕТ СН'!$I$9+СВЦЭМ!$D$10+'СЕТ СН'!$I$6-'СЕТ СН'!$I$19</f>
        <v>1569.1677427699999</v>
      </c>
      <c r="O128" s="36">
        <f>SUMIFS(СВЦЭМ!$C$33:$C$776,СВЦЭМ!$A$33:$A$776,$A128,СВЦЭМ!$B$33:$B$776,O$119)+'СЕТ СН'!$I$9+СВЦЭМ!$D$10+'СЕТ СН'!$I$6-'СЕТ СН'!$I$19</f>
        <v>1587.64685401</v>
      </c>
      <c r="P128" s="36">
        <f>SUMIFS(СВЦЭМ!$C$33:$C$776,СВЦЭМ!$A$33:$A$776,$A128,СВЦЭМ!$B$33:$B$776,P$119)+'СЕТ СН'!$I$9+СВЦЭМ!$D$10+'СЕТ СН'!$I$6-'СЕТ СН'!$I$19</f>
        <v>1610.9000448100001</v>
      </c>
      <c r="Q128" s="36">
        <f>SUMIFS(СВЦЭМ!$C$33:$C$776,СВЦЭМ!$A$33:$A$776,$A128,СВЦЭМ!$B$33:$B$776,Q$119)+'СЕТ СН'!$I$9+СВЦЭМ!$D$10+'СЕТ СН'!$I$6-'СЕТ СН'!$I$19</f>
        <v>1619.83216053</v>
      </c>
      <c r="R128" s="36">
        <f>SUMIFS(СВЦЭМ!$C$33:$C$776,СВЦЭМ!$A$33:$A$776,$A128,СВЦЭМ!$B$33:$B$776,R$119)+'СЕТ СН'!$I$9+СВЦЭМ!$D$10+'СЕТ СН'!$I$6-'СЕТ СН'!$I$19</f>
        <v>1581.0528892799998</v>
      </c>
      <c r="S128" s="36">
        <f>SUMIFS(СВЦЭМ!$C$33:$C$776,СВЦЭМ!$A$33:$A$776,$A128,СВЦЭМ!$B$33:$B$776,S$119)+'СЕТ СН'!$I$9+СВЦЭМ!$D$10+'СЕТ СН'!$I$6-'СЕТ СН'!$I$19</f>
        <v>1518.1616330899999</v>
      </c>
      <c r="T128" s="36">
        <f>SUMIFS(СВЦЭМ!$C$33:$C$776,СВЦЭМ!$A$33:$A$776,$A128,СВЦЭМ!$B$33:$B$776,T$119)+'СЕТ СН'!$I$9+СВЦЭМ!$D$10+'СЕТ СН'!$I$6-'СЕТ СН'!$I$19</f>
        <v>1493.0833972400001</v>
      </c>
      <c r="U128" s="36">
        <f>SUMIFS(СВЦЭМ!$C$33:$C$776,СВЦЭМ!$A$33:$A$776,$A128,СВЦЭМ!$B$33:$B$776,U$119)+'СЕТ СН'!$I$9+СВЦЭМ!$D$10+'СЕТ СН'!$I$6-'СЕТ СН'!$I$19</f>
        <v>1469.4707112399999</v>
      </c>
      <c r="V128" s="36">
        <f>SUMIFS(СВЦЭМ!$C$33:$C$776,СВЦЭМ!$A$33:$A$776,$A128,СВЦЭМ!$B$33:$B$776,V$119)+'СЕТ СН'!$I$9+СВЦЭМ!$D$10+'СЕТ СН'!$I$6-'СЕТ СН'!$I$19</f>
        <v>1462.4577169300001</v>
      </c>
      <c r="W128" s="36">
        <f>SUMIFS(СВЦЭМ!$C$33:$C$776,СВЦЭМ!$A$33:$A$776,$A128,СВЦЭМ!$B$33:$B$776,W$119)+'СЕТ СН'!$I$9+СВЦЭМ!$D$10+'СЕТ СН'!$I$6-'СЕТ СН'!$I$19</f>
        <v>1489.7613953099999</v>
      </c>
      <c r="X128" s="36">
        <f>SUMIFS(СВЦЭМ!$C$33:$C$776,СВЦЭМ!$A$33:$A$776,$A128,СВЦЭМ!$B$33:$B$776,X$119)+'СЕТ СН'!$I$9+СВЦЭМ!$D$10+'СЕТ СН'!$I$6-'СЕТ СН'!$I$19</f>
        <v>1549.7038748</v>
      </c>
      <c r="Y128" s="36">
        <f>SUMIFS(СВЦЭМ!$C$33:$C$776,СВЦЭМ!$A$33:$A$776,$A128,СВЦЭМ!$B$33:$B$776,Y$119)+'СЕТ СН'!$I$9+СВЦЭМ!$D$10+'СЕТ СН'!$I$6-'СЕТ СН'!$I$19</f>
        <v>1567.74790044</v>
      </c>
    </row>
    <row r="129" spans="1:25" ht="15.75" x14ac:dyDescent="0.2">
      <c r="A129" s="35">
        <f t="shared" si="3"/>
        <v>43534</v>
      </c>
      <c r="B129" s="36">
        <f>SUMIFS(СВЦЭМ!$C$33:$C$776,СВЦЭМ!$A$33:$A$776,$A129,СВЦЭМ!$B$33:$B$776,B$119)+'СЕТ СН'!$I$9+СВЦЭМ!$D$10+'СЕТ СН'!$I$6-'СЕТ СН'!$I$19</f>
        <v>1615.0904924500001</v>
      </c>
      <c r="C129" s="36">
        <f>SUMIFS(СВЦЭМ!$C$33:$C$776,СВЦЭМ!$A$33:$A$776,$A129,СВЦЭМ!$B$33:$B$776,C$119)+'СЕТ СН'!$I$9+СВЦЭМ!$D$10+'СЕТ СН'!$I$6-'СЕТ СН'!$I$19</f>
        <v>1600.5729496899999</v>
      </c>
      <c r="D129" s="36">
        <f>SUMIFS(СВЦЭМ!$C$33:$C$776,СВЦЭМ!$A$33:$A$776,$A129,СВЦЭМ!$B$33:$B$776,D$119)+'СЕТ СН'!$I$9+СВЦЭМ!$D$10+'СЕТ СН'!$I$6-'СЕТ СН'!$I$19</f>
        <v>1621.72546734</v>
      </c>
      <c r="E129" s="36">
        <f>SUMIFS(СВЦЭМ!$C$33:$C$776,СВЦЭМ!$A$33:$A$776,$A129,СВЦЭМ!$B$33:$B$776,E$119)+'СЕТ СН'!$I$9+СВЦЭМ!$D$10+'СЕТ СН'!$I$6-'СЕТ СН'!$I$19</f>
        <v>1625.9848211599999</v>
      </c>
      <c r="F129" s="36">
        <f>SUMIFS(СВЦЭМ!$C$33:$C$776,СВЦЭМ!$A$33:$A$776,$A129,СВЦЭМ!$B$33:$B$776,F$119)+'СЕТ СН'!$I$9+СВЦЭМ!$D$10+'СЕТ СН'!$I$6-'СЕТ СН'!$I$19</f>
        <v>1631.4050814699999</v>
      </c>
      <c r="G129" s="36">
        <f>SUMIFS(СВЦЭМ!$C$33:$C$776,СВЦЭМ!$A$33:$A$776,$A129,СВЦЭМ!$B$33:$B$776,G$119)+'СЕТ СН'!$I$9+СВЦЭМ!$D$10+'СЕТ СН'!$I$6-'СЕТ СН'!$I$19</f>
        <v>1628.24088493</v>
      </c>
      <c r="H129" s="36">
        <f>SUMIFS(СВЦЭМ!$C$33:$C$776,СВЦЭМ!$A$33:$A$776,$A129,СВЦЭМ!$B$33:$B$776,H$119)+'СЕТ СН'!$I$9+СВЦЭМ!$D$10+'СЕТ СН'!$I$6-'СЕТ СН'!$I$19</f>
        <v>1629.9600480899999</v>
      </c>
      <c r="I129" s="36">
        <f>SUMIFS(СВЦЭМ!$C$33:$C$776,СВЦЭМ!$A$33:$A$776,$A129,СВЦЭМ!$B$33:$B$776,I$119)+'СЕТ СН'!$I$9+СВЦЭМ!$D$10+'СЕТ СН'!$I$6-'СЕТ СН'!$I$19</f>
        <v>1598.64363073</v>
      </c>
      <c r="J129" s="36">
        <f>SUMIFS(СВЦЭМ!$C$33:$C$776,СВЦЭМ!$A$33:$A$776,$A129,СВЦЭМ!$B$33:$B$776,J$119)+'СЕТ СН'!$I$9+СВЦЭМ!$D$10+'СЕТ СН'!$I$6-'СЕТ СН'!$I$19</f>
        <v>1549.1151851699999</v>
      </c>
      <c r="K129" s="36">
        <f>SUMIFS(СВЦЭМ!$C$33:$C$776,СВЦЭМ!$A$33:$A$776,$A129,СВЦЭМ!$B$33:$B$776,K$119)+'СЕТ СН'!$I$9+СВЦЭМ!$D$10+'СЕТ СН'!$I$6-'СЕТ СН'!$I$19</f>
        <v>1516.1541462499999</v>
      </c>
      <c r="L129" s="36">
        <f>SUMIFS(СВЦЭМ!$C$33:$C$776,СВЦЭМ!$A$33:$A$776,$A129,СВЦЭМ!$B$33:$B$776,L$119)+'СЕТ СН'!$I$9+СВЦЭМ!$D$10+'СЕТ СН'!$I$6-'СЕТ СН'!$I$19</f>
        <v>1500.72650393</v>
      </c>
      <c r="M129" s="36">
        <f>SUMIFS(СВЦЭМ!$C$33:$C$776,СВЦЭМ!$A$33:$A$776,$A129,СВЦЭМ!$B$33:$B$776,M$119)+'СЕТ СН'!$I$9+СВЦЭМ!$D$10+'СЕТ СН'!$I$6-'СЕТ СН'!$I$19</f>
        <v>1529.5980042799999</v>
      </c>
      <c r="N129" s="36">
        <f>SUMIFS(СВЦЭМ!$C$33:$C$776,СВЦЭМ!$A$33:$A$776,$A129,СВЦЭМ!$B$33:$B$776,N$119)+'СЕТ СН'!$I$9+СВЦЭМ!$D$10+'СЕТ СН'!$I$6-'СЕТ СН'!$I$19</f>
        <v>1587.42379802</v>
      </c>
      <c r="O129" s="36">
        <f>SUMIFS(СВЦЭМ!$C$33:$C$776,СВЦЭМ!$A$33:$A$776,$A129,СВЦЭМ!$B$33:$B$776,O$119)+'СЕТ СН'!$I$9+СВЦЭМ!$D$10+'СЕТ СН'!$I$6-'СЕТ СН'!$I$19</f>
        <v>1593.98878719</v>
      </c>
      <c r="P129" s="36">
        <f>SUMIFS(СВЦЭМ!$C$33:$C$776,СВЦЭМ!$A$33:$A$776,$A129,СВЦЭМ!$B$33:$B$776,P$119)+'СЕТ СН'!$I$9+СВЦЭМ!$D$10+'СЕТ СН'!$I$6-'СЕТ СН'!$I$19</f>
        <v>1604.5832441299999</v>
      </c>
      <c r="Q129" s="36">
        <f>SUMIFS(СВЦЭМ!$C$33:$C$776,СВЦЭМ!$A$33:$A$776,$A129,СВЦЭМ!$B$33:$B$776,Q$119)+'СЕТ СН'!$I$9+СВЦЭМ!$D$10+'СЕТ СН'!$I$6-'СЕТ СН'!$I$19</f>
        <v>1600.7727851499999</v>
      </c>
      <c r="R129" s="36">
        <f>SUMIFS(СВЦЭМ!$C$33:$C$776,СВЦЭМ!$A$33:$A$776,$A129,СВЦЭМ!$B$33:$B$776,R$119)+'СЕТ СН'!$I$9+СВЦЭМ!$D$10+'СЕТ СН'!$I$6-'СЕТ СН'!$I$19</f>
        <v>1577.6072772699999</v>
      </c>
      <c r="S129" s="36">
        <f>SUMIFS(СВЦЭМ!$C$33:$C$776,СВЦЭМ!$A$33:$A$776,$A129,СВЦЭМ!$B$33:$B$776,S$119)+'СЕТ СН'!$I$9+СВЦЭМ!$D$10+'СЕТ СН'!$I$6-'СЕТ СН'!$I$19</f>
        <v>1535.8313315800001</v>
      </c>
      <c r="T129" s="36">
        <f>SUMIFS(СВЦЭМ!$C$33:$C$776,СВЦЭМ!$A$33:$A$776,$A129,СВЦЭМ!$B$33:$B$776,T$119)+'СЕТ СН'!$I$9+СВЦЭМ!$D$10+'СЕТ СН'!$I$6-'СЕТ СН'!$I$19</f>
        <v>1509.35170576</v>
      </c>
      <c r="U129" s="36">
        <f>SUMIFS(СВЦЭМ!$C$33:$C$776,СВЦЭМ!$A$33:$A$776,$A129,СВЦЭМ!$B$33:$B$776,U$119)+'СЕТ СН'!$I$9+СВЦЭМ!$D$10+'СЕТ СН'!$I$6-'СЕТ СН'!$I$19</f>
        <v>1466.37435381</v>
      </c>
      <c r="V129" s="36">
        <f>SUMIFS(СВЦЭМ!$C$33:$C$776,СВЦЭМ!$A$33:$A$776,$A129,СВЦЭМ!$B$33:$B$776,V$119)+'СЕТ СН'!$I$9+СВЦЭМ!$D$10+'СЕТ СН'!$I$6-'СЕТ СН'!$I$19</f>
        <v>1448.3826593399999</v>
      </c>
      <c r="W129" s="36">
        <f>SUMIFS(СВЦЭМ!$C$33:$C$776,СВЦЭМ!$A$33:$A$776,$A129,СВЦЭМ!$B$33:$B$776,W$119)+'СЕТ СН'!$I$9+СВЦЭМ!$D$10+'СЕТ СН'!$I$6-'СЕТ СН'!$I$19</f>
        <v>1452.9640476100001</v>
      </c>
      <c r="X129" s="36">
        <f>SUMIFS(СВЦЭМ!$C$33:$C$776,СВЦЭМ!$A$33:$A$776,$A129,СВЦЭМ!$B$33:$B$776,X$119)+'СЕТ СН'!$I$9+СВЦЭМ!$D$10+'СЕТ СН'!$I$6-'СЕТ СН'!$I$19</f>
        <v>1509.8980711500001</v>
      </c>
      <c r="Y129" s="36">
        <f>SUMIFS(СВЦЭМ!$C$33:$C$776,СВЦЭМ!$A$33:$A$776,$A129,СВЦЭМ!$B$33:$B$776,Y$119)+'СЕТ СН'!$I$9+СВЦЭМ!$D$10+'СЕТ СН'!$I$6-'СЕТ СН'!$I$19</f>
        <v>1565.51543756</v>
      </c>
    </row>
    <row r="130" spans="1:25" ht="15.75" x14ac:dyDescent="0.2">
      <c r="A130" s="35">
        <f t="shared" si="3"/>
        <v>43535</v>
      </c>
      <c r="B130" s="36">
        <f>SUMIFS(СВЦЭМ!$C$33:$C$776,СВЦЭМ!$A$33:$A$776,$A130,СВЦЭМ!$B$33:$B$776,B$119)+'СЕТ СН'!$I$9+СВЦЭМ!$D$10+'СЕТ СН'!$I$6-'СЕТ СН'!$I$19</f>
        <v>1603.43505691</v>
      </c>
      <c r="C130" s="36">
        <f>SUMIFS(СВЦЭМ!$C$33:$C$776,СВЦЭМ!$A$33:$A$776,$A130,СВЦЭМ!$B$33:$B$776,C$119)+'СЕТ СН'!$I$9+СВЦЭМ!$D$10+'СЕТ СН'!$I$6-'СЕТ СН'!$I$19</f>
        <v>1609.6296513099999</v>
      </c>
      <c r="D130" s="36">
        <f>SUMIFS(СВЦЭМ!$C$33:$C$776,СВЦЭМ!$A$33:$A$776,$A130,СВЦЭМ!$B$33:$B$776,D$119)+'СЕТ СН'!$I$9+СВЦЭМ!$D$10+'СЕТ СН'!$I$6-'СЕТ СН'!$I$19</f>
        <v>1636.6263944299999</v>
      </c>
      <c r="E130" s="36">
        <f>SUMIFS(СВЦЭМ!$C$33:$C$776,СВЦЭМ!$A$33:$A$776,$A130,СВЦЭМ!$B$33:$B$776,E$119)+'СЕТ СН'!$I$9+СВЦЭМ!$D$10+'СЕТ СН'!$I$6-'СЕТ СН'!$I$19</f>
        <v>1632.18512975</v>
      </c>
      <c r="F130" s="36">
        <f>SUMIFS(СВЦЭМ!$C$33:$C$776,СВЦЭМ!$A$33:$A$776,$A130,СВЦЭМ!$B$33:$B$776,F$119)+'СЕТ СН'!$I$9+СВЦЭМ!$D$10+'СЕТ СН'!$I$6-'СЕТ СН'!$I$19</f>
        <v>1641.2381751</v>
      </c>
      <c r="G130" s="36">
        <f>SUMIFS(СВЦЭМ!$C$33:$C$776,СВЦЭМ!$A$33:$A$776,$A130,СВЦЭМ!$B$33:$B$776,G$119)+'СЕТ СН'!$I$9+СВЦЭМ!$D$10+'СЕТ СН'!$I$6-'СЕТ СН'!$I$19</f>
        <v>1648.2994599799999</v>
      </c>
      <c r="H130" s="36">
        <f>SUMIFS(СВЦЭМ!$C$33:$C$776,СВЦЭМ!$A$33:$A$776,$A130,СВЦЭМ!$B$33:$B$776,H$119)+'СЕТ СН'!$I$9+СВЦЭМ!$D$10+'СЕТ СН'!$I$6-'СЕТ СН'!$I$19</f>
        <v>1610.6948284600001</v>
      </c>
      <c r="I130" s="36">
        <f>SUMIFS(СВЦЭМ!$C$33:$C$776,СВЦЭМ!$A$33:$A$776,$A130,СВЦЭМ!$B$33:$B$776,I$119)+'СЕТ СН'!$I$9+СВЦЭМ!$D$10+'СЕТ СН'!$I$6-'СЕТ СН'!$I$19</f>
        <v>1603.657348</v>
      </c>
      <c r="J130" s="36">
        <f>SUMIFS(СВЦЭМ!$C$33:$C$776,СВЦЭМ!$A$33:$A$776,$A130,СВЦЭМ!$B$33:$B$776,J$119)+'СЕТ СН'!$I$9+СВЦЭМ!$D$10+'СЕТ СН'!$I$6-'СЕТ СН'!$I$19</f>
        <v>1581.6090812</v>
      </c>
      <c r="K130" s="36">
        <f>SUMIFS(СВЦЭМ!$C$33:$C$776,СВЦЭМ!$A$33:$A$776,$A130,СВЦЭМ!$B$33:$B$776,K$119)+'СЕТ СН'!$I$9+СВЦЭМ!$D$10+'СЕТ СН'!$I$6-'СЕТ СН'!$I$19</f>
        <v>1521.82518</v>
      </c>
      <c r="L130" s="36">
        <f>SUMIFS(СВЦЭМ!$C$33:$C$776,СВЦЭМ!$A$33:$A$776,$A130,СВЦЭМ!$B$33:$B$776,L$119)+'СЕТ СН'!$I$9+СВЦЭМ!$D$10+'СЕТ СН'!$I$6-'СЕТ СН'!$I$19</f>
        <v>1521.4438949</v>
      </c>
      <c r="M130" s="36">
        <f>SUMIFS(СВЦЭМ!$C$33:$C$776,СВЦЭМ!$A$33:$A$776,$A130,СВЦЭМ!$B$33:$B$776,M$119)+'СЕТ СН'!$I$9+СВЦЭМ!$D$10+'СЕТ СН'!$I$6-'СЕТ СН'!$I$19</f>
        <v>1540.47674319</v>
      </c>
      <c r="N130" s="36">
        <f>SUMIFS(СВЦЭМ!$C$33:$C$776,СВЦЭМ!$A$33:$A$776,$A130,СВЦЭМ!$B$33:$B$776,N$119)+'СЕТ СН'!$I$9+СВЦЭМ!$D$10+'СЕТ СН'!$I$6-'СЕТ СН'!$I$19</f>
        <v>1586.1102306499999</v>
      </c>
      <c r="O130" s="36">
        <f>SUMIFS(СВЦЭМ!$C$33:$C$776,СВЦЭМ!$A$33:$A$776,$A130,СВЦЭМ!$B$33:$B$776,O$119)+'СЕТ СН'!$I$9+СВЦЭМ!$D$10+'СЕТ СН'!$I$6-'СЕТ СН'!$I$19</f>
        <v>1596.4624671499998</v>
      </c>
      <c r="P130" s="36">
        <f>SUMIFS(СВЦЭМ!$C$33:$C$776,СВЦЭМ!$A$33:$A$776,$A130,СВЦЭМ!$B$33:$B$776,P$119)+'СЕТ СН'!$I$9+СВЦЭМ!$D$10+'СЕТ СН'!$I$6-'СЕТ СН'!$I$19</f>
        <v>1608.13289321</v>
      </c>
      <c r="Q130" s="36">
        <f>SUMIFS(СВЦЭМ!$C$33:$C$776,СВЦЭМ!$A$33:$A$776,$A130,СВЦЭМ!$B$33:$B$776,Q$119)+'СЕТ СН'!$I$9+СВЦЭМ!$D$10+'СЕТ СН'!$I$6-'СЕТ СН'!$I$19</f>
        <v>1610.87551708</v>
      </c>
      <c r="R130" s="36">
        <f>SUMIFS(СВЦЭМ!$C$33:$C$776,СВЦЭМ!$A$33:$A$776,$A130,СВЦЭМ!$B$33:$B$776,R$119)+'СЕТ СН'!$I$9+СВЦЭМ!$D$10+'СЕТ СН'!$I$6-'СЕТ СН'!$I$19</f>
        <v>1585.4877216899999</v>
      </c>
      <c r="S130" s="36">
        <f>SUMIFS(СВЦЭМ!$C$33:$C$776,СВЦЭМ!$A$33:$A$776,$A130,СВЦЭМ!$B$33:$B$776,S$119)+'СЕТ СН'!$I$9+СВЦЭМ!$D$10+'СЕТ СН'!$I$6-'СЕТ СН'!$I$19</f>
        <v>1583.00516139</v>
      </c>
      <c r="T130" s="36">
        <f>SUMIFS(СВЦЭМ!$C$33:$C$776,СВЦЭМ!$A$33:$A$776,$A130,СВЦЭМ!$B$33:$B$776,T$119)+'СЕТ СН'!$I$9+СВЦЭМ!$D$10+'СЕТ СН'!$I$6-'СЕТ СН'!$I$19</f>
        <v>1573.2599874799998</v>
      </c>
      <c r="U130" s="36">
        <f>SUMIFS(СВЦЭМ!$C$33:$C$776,СВЦЭМ!$A$33:$A$776,$A130,СВЦЭМ!$B$33:$B$776,U$119)+'СЕТ СН'!$I$9+СВЦЭМ!$D$10+'СЕТ СН'!$I$6-'СЕТ СН'!$I$19</f>
        <v>1514.01371621</v>
      </c>
      <c r="V130" s="36">
        <f>SUMIFS(СВЦЭМ!$C$33:$C$776,СВЦЭМ!$A$33:$A$776,$A130,СВЦЭМ!$B$33:$B$776,V$119)+'СЕТ СН'!$I$9+СВЦЭМ!$D$10+'СЕТ СН'!$I$6-'СЕТ СН'!$I$19</f>
        <v>1483.31556269</v>
      </c>
      <c r="W130" s="36">
        <f>SUMIFS(СВЦЭМ!$C$33:$C$776,СВЦЭМ!$A$33:$A$776,$A130,СВЦЭМ!$B$33:$B$776,W$119)+'СЕТ СН'!$I$9+СВЦЭМ!$D$10+'СЕТ СН'!$I$6-'СЕТ СН'!$I$19</f>
        <v>1480.4588942400001</v>
      </c>
      <c r="X130" s="36">
        <f>SUMIFS(СВЦЭМ!$C$33:$C$776,СВЦЭМ!$A$33:$A$776,$A130,СВЦЭМ!$B$33:$B$776,X$119)+'СЕТ СН'!$I$9+СВЦЭМ!$D$10+'СЕТ СН'!$I$6-'СЕТ СН'!$I$19</f>
        <v>1495.80758898</v>
      </c>
      <c r="Y130" s="36">
        <f>SUMIFS(СВЦЭМ!$C$33:$C$776,СВЦЭМ!$A$33:$A$776,$A130,СВЦЭМ!$B$33:$B$776,Y$119)+'СЕТ СН'!$I$9+СВЦЭМ!$D$10+'СЕТ СН'!$I$6-'СЕТ СН'!$I$19</f>
        <v>1544.0425400099998</v>
      </c>
    </row>
    <row r="131" spans="1:25" ht="15.75" x14ac:dyDescent="0.2">
      <c r="A131" s="35">
        <f t="shared" si="3"/>
        <v>43536</v>
      </c>
      <c r="B131" s="36">
        <f>SUMIFS(СВЦЭМ!$C$33:$C$776,СВЦЭМ!$A$33:$A$776,$A131,СВЦЭМ!$B$33:$B$776,B$119)+'СЕТ СН'!$I$9+СВЦЭМ!$D$10+'СЕТ СН'!$I$6-'СЕТ СН'!$I$19</f>
        <v>1640.7066889599998</v>
      </c>
      <c r="C131" s="36">
        <f>SUMIFS(СВЦЭМ!$C$33:$C$776,СВЦЭМ!$A$33:$A$776,$A131,СВЦЭМ!$B$33:$B$776,C$119)+'СЕТ СН'!$I$9+СВЦЭМ!$D$10+'СЕТ СН'!$I$6-'СЕТ СН'!$I$19</f>
        <v>1642.22780096</v>
      </c>
      <c r="D131" s="36">
        <f>SUMIFS(СВЦЭМ!$C$33:$C$776,СВЦЭМ!$A$33:$A$776,$A131,СВЦЭМ!$B$33:$B$776,D$119)+'СЕТ СН'!$I$9+СВЦЭМ!$D$10+'СЕТ СН'!$I$6-'СЕТ СН'!$I$19</f>
        <v>1657.14123455</v>
      </c>
      <c r="E131" s="36">
        <f>SUMIFS(СВЦЭМ!$C$33:$C$776,СВЦЭМ!$A$33:$A$776,$A131,СВЦЭМ!$B$33:$B$776,E$119)+'СЕТ СН'!$I$9+СВЦЭМ!$D$10+'СЕТ СН'!$I$6-'СЕТ СН'!$I$19</f>
        <v>1671.10020846</v>
      </c>
      <c r="F131" s="36">
        <f>SUMIFS(СВЦЭМ!$C$33:$C$776,СВЦЭМ!$A$33:$A$776,$A131,СВЦЭМ!$B$33:$B$776,F$119)+'СЕТ СН'!$I$9+СВЦЭМ!$D$10+'СЕТ СН'!$I$6-'СЕТ СН'!$I$19</f>
        <v>1670.5148061299999</v>
      </c>
      <c r="G131" s="36">
        <f>SUMIFS(СВЦЭМ!$C$33:$C$776,СВЦЭМ!$A$33:$A$776,$A131,СВЦЭМ!$B$33:$B$776,G$119)+'СЕТ СН'!$I$9+СВЦЭМ!$D$10+'СЕТ СН'!$I$6-'СЕТ СН'!$I$19</f>
        <v>1650.4330376299999</v>
      </c>
      <c r="H131" s="36">
        <f>SUMIFS(СВЦЭМ!$C$33:$C$776,СВЦЭМ!$A$33:$A$776,$A131,СВЦЭМ!$B$33:$B$776,H$119)+'СЕТ СН'!$I$9+СВЦЭМ!$D$10+'СЕТ СН'!$I$6-'СЕТ СН'!$I$19</f>
        <v>1617.0164535399999</v>
      </c>
      <c r="I131" s="36">
        <f>SUMIFS(СВЦЭМ!$C$33:$C$776,СВЦЭМ!$A$33:$A$776,$A131,СВЦЭМ!$B$33:$B$776,I$119)+'СЕТ СН'!$I$9+СВЦЭМ!$D$10+'СЕТ СН'!$I$6-'СЕТ СН'!$I$19</f>
        <v>1574.3038537799998</v>
      </c>
      <c r="J131" s="36">
        <f>SUMIFS(СВЦЭМ!$C$33:$C$776,СВЦЭМ!$A$33:$A$776,$A131,СВЦЭМ!$B$33:$B$776,J$119)+'СЕТ СН'!$I$9+СВЦЭМ!$D$10+'СЕТ СН'!$I$6-'СЕТ СН'!$I$19</f>
        <v>1513.8485447400001</v>
      </c>
      <c r="K131" s="36">
        <f>SUMIFS(СВЦЭМ!$C$33:$C$776,СВЦЭМ!$A$33:$A$776,$A131,СВЦЭМ!$B$33:$B$776,K$119)+'СЕТ СН'!$I$9+СВЦЭМ!$D$10+'СЕТ СН'!$I$6-'СЕТ СН'!$I$19</f>
        <v>1493.98310317</v>
      </c>
      <c r="L131" s="36">
        <f>SUMIFS(СВЦЭМ!$C$33:$C$776,СВЦЭМ!$A$33:$A$776,$A131,СВЦЭМ!$B$33:$B$776,L$119)+'СЕТ СН'!$I$9+СВЦЭМ!$D$10+'СЕТ СН'!$I$6-'СЕТ СН'!$I$19</f>
        <v>1488.72158098</v>
      </c>
      <c r="M131" s="36">
        <f>SUMIFS(СВЦЭМ!$C$33:$C$776,СВЦЭМ!$A$33:$A$776,$A131,СВЦЭМ!$B$33:$B$776,M$119)+'СЕТ СН'!$I$9+СВЦЭМ!$D$10+'СЕТ СН'!$I$6-'СЕТ СН'!$I$19</f>
        <v>1517.0490156400001</v>
      </c>
      <c r="N131" s="36">
        <f>SUMIFS(СВЦЭМ!$C$33:$C$776,СВЦЭМ!$A$33:$A$776,$A131,СВЦЭМ!$B$33:$B$776,N$119)+'СЕТ СН'!$I$9+СВЦЭМ!$D$10+'СЕТ СН'!$I$6-'СЕТ СН'!$I$19</f>
        <v>1543.7845414499998</v>
      </c>
      <c r="O131" s="36">
        <f>SUMIFS(СВЦЭМ!$C$33:$C$776,СВЦЭМ!$A$33:$A$776,$A131,СВЦЭМ!$B$33:$B$776,O$119)+'СЕТ СН'!$I$9+СВЦЭМ!$D$10+'СЕТ СН'!$I$6-'СЕТ СН'!$I$19</f>
        <v>1580.18891239</v>
      </c>
      <c r="P131" s="36">
        <f>SUMIFS(СВЦЭМ!$C$33:$C$776,СВЦЭМ!$A$33:$A$776,$A131,СВЦЭМ!$B$33:$B$776,P$119)+'СЕТ СН'!$I$9+СВЦЭМ!$D$10+'СЕТ СН'!$I$6-'СЕТ СН'!$I$19</f>
        <v>1572.7429007799999</v>
      </c>
      <c r="Q131" s="36">
        <f>SUMIFS(СВЦЭМ!$C$33:$C$776,СВЦЭМ!$A$33:$A$776,$A131,СВЦЭМ!$B$33:$B$776,Q$119)+'СЕТ СН'!$I$9+СВЦЭМ!$D$10+'СЕТ СН'!$I$6-'СЕТ СН'!$I$19</f>
        <v>1560.9046671399999</v>
      </c>
      <c r="R131" s="36">
        <f>SUMIFS(СВЦЭМ!$C$33:$C$776,СВЦЭМ!$A$33:$A$776,$A131,СВЦЭМ!$B$33:$B$776,R$119)+'СЕТ СН'!$I$9+СВЦЭМ!$D$10+'СЕТ СН'!$I$6-'СЕТ СН'!$I$19</f>
        <v>1541.28025138</v>
      </c>
      <c r="S131" s="36">
        <f>SUMIFS(СВЦЭМ!$C$33:$C$776,СВЦЭМ!$A$33:$A$776,$A131,СВЦЭМ!$B$33:$B$776,S$119)+'СЕТ СН'!$I$9+СВЦЭМ!$D$10+'СЕТ СН'!$I$6-'СЕТ СН'!$I$19</f>
        <v>1503.0388441800001</v>
      </c>
      <c r="T131" s="36">
        <f>SUMIFS(СВЦЭМ!$C$33:$C$776,СВЦЭМ!$A$33:$A$776,$A131,СВЦЭМ!$B$33:$B$776,T$119)+'СЕТ СН'!$I$9+СВЦЭМ!$D$10+'СЕТ СН'!$I$6-'СЕТ СН'!$I$19</f>
        <v>1479.5056085799999</v>
      </c>
      <c r="U131" s="36">
        <f>SUMIFS(СВЦЭМ!$C$33:$C$776,СВЦЭМ!$A$33:$A$776,$A131,СВЦЭМ!$B$33:$B$776,U$119)+'СЕТ СН'!$I$9+СВЦЭМ!$D$10+'СЕТ СН'!$I$6-'СЕТ СН'!$I$19</f>
        <v>1470.70052343</v>
      </c>
      <c r="V131" s="36">
        <f>SUMIFS(СВЦЭМ!$C$33:$C$776,СВЦЭМ!$A$33:$A$776,$A131,СВЦЭМ!$B$33:$B$776,V$119)+'СЕТ СН'!$I$9+СВЦЭМ!$D$10+'СЕТ СН'!$I$6-'СЕТ СН'!$I$19</f>
        <v>1489.06029253</v>
      </c>
      <c r="W131" s="36">
        <f>SUMIFS(СВЦЭМ!$C$33:$C$776,СВЦЭМ!$A$33:$A$776,$A131,СВЦЭМ!$B$33:$B$776,W$119)+'СЕТ СН'!$I$9+СВЦЭМ!$D$10+'СЕТ СН'!$I$6-'СЕТ СН'!$I$19</f>
        <v>1531.00644218</v>
      </c>
      <c r="X131" s="36">
        <f>SUMIFS(СВЦЭМ!$C$33:$C$776,СВЦЭМ!$A$33:$A$776,$A131,СВЦЭМ!$B$33:$B$776,X$119)+'СЕТ СН'!$I$9+СВЦЭМ!$D$10+'СЕТ СН'!$I$6-'СЕТ СН'!$I$19</f>
        <v>1600.35142864</v>
      </c>
      <c r="Y131" s="36">
        <f>SUMIFS(СВЦЭМ!$C$33:$C$776,СВЦЭМ!$A$33:$A$776,$A131,СВЦЭМ!$B$33:$B$776,Y$119)+'СЕТ СН'!$I$9+СВЦЭМ!$D$10+'СЕТ СН'!$I$6-'СЕТ СН'!$I$19</f>
        <v>1632.4238318299999</v>
      </c>
    </row>
    <row r="132" spans="1:25" ht="15.75" x14ac:dyDescent="0.2">
      <c r="A132" s="35">
        <f t="shared" si="3"/>
        <v>43537</v>
      </c>
      <c r="B132" s="36">
        <f>SUMIFS(СВЦЭМ!$C$33:$C$776,СВЦЭМ!$A$33:$A$776,$A132,СВЦЭМ!$B$33:$B$776,B$119)+'СЕТ СН'!$I$9+СВЦЭМ!$D$10+'СЕТ СН'!$I$6-'СЕТ СН'!$I$19</f>
        <v>1648.02571786</v>
      </c>
      <c r="C132" s="36">
        <f>SUMIFS(СВЦЭМ!$C$33:$C$776,СВЦЭМ!$A$33:$A$776,$A132,СВЦЭМ!$B$33:$B$776,C$119)+'СЕТ СН'!$I$9+СВЦЭМ!$D$10+'СЕТ СН'!$I$6-'СЕТ СН'!$I$19</f>
        <v>1674.5147811499999</v>
      </c>
      <c r="D132" s="36">
        <f>SUMIFS(СВЦЭМ!$C$33:$C$776,СВЦЭМ!$A$33:$A$776,$A132,СВЦЭМ!$B$33:$B$776,D$119)+'СЕТ СН'!$I$9+СВЦЭМ!$D$10+'СЕТ СН'!$I$6-'СЕТ СН'!$I$19</f>
        <v>1691.6725719399999</v>
      </c>
      <c r="E132" s="36">
        <f>SUMIFS(СВЦЭМ!$C$33:$C$776,СВЦЭМ!$A$33:$A$776,$A132,СВЦЭМ!$B$33:$B$776,E$119)+'СЕТ СН'!$I$9+СВЦЭМ!$D$10+'СЕТ СН'!$I$6-'СЕТ СН'!$I$19</f>
        <v>1699.27487053</v>
      </c>
      <c r="F132" s="36">
        <f>SUMIFS(СВЦЭМ!$C$33:$C$776,СВЦЭМ!$A$33:$A$776,$A132,СВЦЭМ!$B$33:$B$776,F$119)+'СЕТ СН'!$I$9+СВЦЭМ!$D$10+'СЕТ СН'!$I$6-'СЕТ СН'!$I$19</f>
        <v>1710.4182779099999</v>
      </c>
      <c r="G132" s="36">
        <f>SUMIFS(СВЦЭМ!$C$33:$C$776,СВЦЭМ!$A$33:$A$776,$A132,СВЦЭМ!$B$33:$B$776,G$119)+'СЕТ СН'!$I$9+СВЦЭМ!$D$10+'СЕТ СН'!$I$6-'СЕТ СН'!$I$19</f>
        <v>1699.4933709499999</v>
      </c>
      <c r="H132" s="36">
        <f>SUMIFS(СВЦЭМ!$C$33:$C$776,СВЦЭМ!$A$33:$A$776,$A132,СВЦЭМ!$B$33:$B$776,H$119)+'СЕТ СН'!$I$9+СВЦЭМ!$D$10+'СЕТ СН'!$I$6-'СЕТ СН'!$I$19</f>
        <v>1647.69093228</v>
      </c>
      <c r="I132" s="36">
        <f>SUMIFS(СВЦЭМ!$C$33:$C$776,СВЦЭМ!$A$33:$A$776,$A132,СВЦЭМ!$B$33:$B$776,I$119)+'СЕТ СН'!$I$9+СВЦЭМ!$D$10+'СЕТ СН'!$I$6-'СЕТ СН'!$I$19</f>
        <v>1571.2556678199999</v>
      </c>
      <c r="J132" s="36">
        <f>SUMIFS(СВЦЭМ!$C$33:$C$776,СВЦЭМ!$A$33:$A$776,$A132,СВЦЭМ!$B$33:$B$776,J$119)+'СЕТ СН'!$I$9+СВЦЭМ!$D$10+'СЕТ СН'!$I$6-'СЕТ СН'!$I$19</f>
        <v>1532.55230024</v>
      </c>
      <c r="K132" s="36">
        <f>SUMIFS(СВЦЭМ!$C$33:$C$776,СВЦЭМ!$A$33:$A$776,$A132,СВЦЭМ!$B$33:$B$776,K$119)+'СЕТ СН'!$I$9+СВЦЭМ!$D$10+'СЕТ СН'!$I$6-'СЕТ СН'!$I$19</f>
        <v>1493.02241553</v>
      </c>
      <c r="L132" s="36">
        <f>SUMIFS(СВЦЭМ!$C$33:$C$776,СВЦЭМ!$A$33:$A$776,$A132,СВЦЭМ!$B$33:$B$776,L$119)+'СЕТ СН'!$I$9+СВЦЭМ!$D$10+'СЕТ СН'!$I$6-'СЕТ СН'!$I$19</f>
        <v>1495.2992651100001</v>
      </c>
      <c r="M132" s="36">
        <f>SUMIFS(СВЦЭМ!$C$33:$C$776,СВЦЭМ!$A$33:$A$776,$A132,СВЦЭМ!$B$33:$B$776,M$119)+'СЕТ СН'!$I$9+СВЦЭМ!$D$10+'СЕТ СН'!$I$6-'СЕТ СН'!$I$19</f>
        <v>1522.07363702</v>
      </c>
      <c r="N132" s="36">
        <f>SUMIFS(СВЦЭМ!$C$33:$C$776,СВЦЭМ!$A$33:$A$776,$A132,СВЦЭМ!$B$33:$B$776,N$119)+'СЕТ СН'!$I$9+СВЦЭМ!$D$10+'СЕТ СН'!$I$6-'СЕТ СН'!$I$19</f>
        <v>1553.32401046</v>
      </c>
      <c r="O132" s="36">
        <f>SUMIFS(СВЦЭМ!$C$33:$C$776,СВЦЭМ!$A$33:$A$776,$A132,СВЦЭМ!$B$33:$B$776,O$119)+'СЕТ СН'!$I$9+СВЦЭМ!$D$10+'СЕТ СН'!$I$6-'СЕТ СН'!$I$19</f>
        <v>1574.49277519</v>
      </c>
      <c r="P132" s="36">
        <f>SUMIFS(СВЦЭМ!$C$33:$C$776,СВЦЭМ!$A$33:$A$776,$A132,СВЦЭМ!$B$33:$B$776,P$119)+'СЕТ СН'!$I$9+СВЦЭМ!$D$10+'СЕТ СН'!$I$6-'СЕТ СН'!$I$19</f>
        <v>1587.27545138</v>
      </c>
      <c r="Q132" s="36">
        <f>SUMIFS(СВЦЭМ!$C$33:$C$776,СВЦЭМ!$A$33:$A$776,$A132,СВЦЭМ!$B$33:$B$776,Q$119)+'СЕТ СН'!$I$9+СВЦЭМ!$D$10+'СЕТ СН'!$I$6-'СЕТ СН'!$I$19</f>
        <v>1586.7174297399999</v>
      </c>
      <c r="R132" s="36">
        <f>SUMIFS(СВЦЭМ!$C$33:$C$776,СВЦЭМ!$A$33:$A$776,$A132,СВЦЭМ!$B$33:$B$776,R$119)+'СЕТ СН'!$I$9+СВЦЭМ!$D$10+'СЕТ СН'!$I$6-'СЕТ СН'!$I$19</f>
        <v>1548.03255298</v>
      </c>
      <c r="S132" s="36">
        <f>SUMIFS(СВЦЭМ!$C$33:$C$776,СВЦЭМ!$A$33:$A$776,$A132,СВЦЭМ!$B$33:$B$776,S$119)+'СЕТ СН'!$I$9+СВЦЭМ!$D$10+'СЕТ СН'!$I$6-'СЕТ СН'!$I$19</f>
        <v>1494.7402311799999</v>
      </c>
      <c r="T132" s="36">
        <f>SUMIFS(СВЦЭМ!$C$33:$C$776,СВЦЭМ!$A$33:$A$776,$A132,СВЦЭМ!$B$33:$B$776,T$119)+'СЕТ СН'!$I$9+СВЦЭМ!$D$10+'СЕТ СН'!$I$6-'СЕТ СН'!$I$19</f>
        <v>1471.865726</v>
      </c>
      <c r="U132" s="36">
        <f>SUMIFS(СВЦЭМ!$C$33:$C$776,СВЦЭМ!$A$33:$A$776,$A132,СВЦЭМ!$B$33:$B$776,U$119)+'СЕТ СН'!$I$9+СВЦЭМ!$D$10+'СЕТ СН'!$I$6-'СЕТ СН'!$I$19</f>
        <v>1462.10563589</v>
      </c>
      <c r="V132" s="36">
        <f>SUMIFS(СВЦЭМ!$C$33:$C$776,СВЦЭМ!$A$33:$A$776,$A132,СВЦЭМ!$B$33:$B$776,V$119)+'СЕТ СН'!$I$9+СВЦЭМ!$D$10+'СЕТ СН'!$I$6-'СЕТ СН'!$I$19</f>
        <v>1460.6601285199999</v>
      </c>
      <c r="W132" s="36">
        <f>SUMIFS(СВЦЭМ!$C$33:$C$776,СВЦЭМ!$A$33:$A$776,$A132,СВЦЭМ!$B$33:$B$776,W$119)+'СЕТ СН'!$I$9+СВЦЭМ!$D$10+'СЕТ СН'!$I$6-'СЕТ СН'!$I$19</f>
        <v>1472.7783425099999</v>
      </c>
      <c r="X132" s="36">
        <f>SUMIFS(СВЦЭМ!$C$33:$C$776,СВЦЭМ!$A$33:$A$776,$A132,СВЦЭМ!$B$33:$B$776,X$119)+'СЕТ СН'!$I$9+СВЦЭМ!$D$10+'СЕТ СН'!$I$6-'СЕТ СН'!$I$19</f>
        <v>1528.1692815700001</v>
      </c>
      <c r="Y132" s="36">
        <f>SUMIFS(СВЦЭМ!$C$33:$C$776,СВЦЭМ!$A$33:$A$776,$A132,СВЦЭМ!$B$33:$B$776,Y$119)+'СЕТ СН'!$I$9+СВЦЭМ!$D$10+'СЕТ СН'!$I$6-'СЕТ СН'!$I$19</f>
        <v>1571.9197733599999</v>
      </c>
    </row>
    <row r="133" spans="1:25" ht="15.75" x14ac:dyDescent="0.2">
      <c r="A133" s="35">
        <f t="shared" si="3"/>
        <v>43538</v>
      </c>
      <c r="B133" s="36">
        <f>SUMIFS(СВЦЭМ!$C$33:$C$776,СВЦЭМ!$A$33:$A$776,$A133,СВЦЭМ!$B$33:$B$776,B$119)+'СЕТ СН'!$I$9+СВЦЭМ!$D$10+'СЕТ СН'!$I$6-'СЕТ СН'!$I$19</f>
        <v>1688.7249903299999</v>
      </c>
      <c r="C133" s="36">
        <f>SUMIFS(СВЦЭМ!$C$33:$C$776,СВЦЭМ!$A$33:$A$776,$A133,СВЦЭМ!$B$33:$B$776,C$119)+'СЕТ СН'!$I$9+СВЦЭМ!$D$10+'СЕТ СН'!$I$6-'СЕТ СН'!$I$19</f>
        <v>1716.3100185599999</v>
      </c>
      <c r="D133" s="36">
        <f>SUMIFS(СВЦЭМ!$C$33:$C$776,СВЦЭМ!$A$33:$A$776,$A133,СВЦЭМ!$B$33:$B$776,D$119)+'СЕТ СН'!$I$9+СВЦЭМ!$D$10+'СЕТ СН'!$I$6-'СЕТ СН'!$I$19</f>
        <v>1732.5997197699999</v>
      </c>
      <c r="E133" s="36">
        <f>SUMIFS(СВЦЭМ!$C$33:$C$776,СВЦЭМ!$A$33:$A$776,$A133,СВЦЭМ!$B$33:$B$776,E$119)+'СЕТ СН'!$I$9+СВЦЭМ!$D$10+'СЕТ СН'!$I$6-'СЕТ СН'!$I$19</f>
        <v>1719.76095132</v>
      </c>
      <c r="F133" s="36">
        <f>SUMIFS(СВЦЭМ!$C$33:$C$776,СВЦЭМ!$A$33:$A$776,$A133,СВЦЭМ!$B$33:$B$776,F$119)+'СЕТ СН'!$I$9+СВЦЭМ!$D$10+'СЕТ СН'!$I$6-'СЕТ СН'!$I$19</f>
        <v>1721.8689073399999</v>
      </c>
      <c r="G133" s="36">
        <f>SUMIFS(СВЦЭМ!$C$33:$C$776,СВЦЭМ!$A$33:$A$776,$A133,СВЦЭМ!$B$33:$B$776,G$119)+'СЕТ СН'!$I$9+СВЦЭМ!$D$10+'СЕТ СН'!$I$6-'СЕТ СН'!$I$19</f>
        <v>1696.0230999</v>
      </c>
      <c r="H133" s="36">
        <f>SUMIFS(СВЦЭМ!$C$33:$C$776,СВЦЭМ!$A$33:$A$776,$A133,СВЦЭМ!$B$33:$B$776,H$119)+'СЕТ СН'!$I$9+СВЦЭМ!$D$10+'СЕТ СН'!$I$6-'СЕТ СН'!$I$19</f>
        <v>1625.63758796</v>
      </c>
      <c r="I133" s="36">
        <f>SUMIFS(СВЦЭМ!$C$33:$C$776,СВЦЭМ!$A$33:$A$776,$A133,СВЦЭМ!$B$33:$B$776,I$119)+'СЕТ СН'!$I$9+СВЦЭМ!$D$10+'СЕТ СН'!$I$6-'СЕТ СН'!$I$19</f>
        <v>1561.1336101299999</v>
      </c>
      <c r="J133" s="36">
        <f>SUMIFS(СВЦЭМ!$C$33:$C$776,СВЦЭМ!$A$33:$A$776,$A133,СВЦЭМ!$B$33:$B$776,J$119)+'СЕТ СН'!$I$9+СВЦЭМ!$D$10+'СЕТ СН'!$I$6-'СЕТ СН'!$I$19</f>
        <v>1517.83065341</v>
      </c>
      <c r="K133" s="36">
        <f>SUMIFS(СВЦЭМ!$C$33:$C$776,СВЦЭМ!$A$33:$A$776,$A133,СВЦЭМ!$B$33:$B$776,K$119)+'СЕТ СН'!$I$9+СВЦЭМ!$D$10+'СЕТ СН'!$I$6-'СЕТ СН'!$I$19</f>
        <v>1495.63013082</v>
      </c>
      <c r="L133" s="36">
        <f>SUMIFS(СВЦЭМ!$C$33:$C$776,СВЦЭМ!$A$33:$A$776,$A133,СВЦЭМ!$B$33:$B$776,L$119)+'СЕТ СН'!$I$9+СВЦЭМ!$D$10+'СЕТ СН'!$I$6-'СЕТ СН'!$I$19</f>
        <v>1487.8823134500001</v>
      </c>
      <c r="M133" s="36">
        <f>SUMIFS(СВЦЭМ!$C$33:$C$776,СВЦЭМ!$A$33:$A$776,$A133,СВЦЭМ!$B$33:$B$776,M$119)+'СЕТ СН'!$I$9+СВЦЭМ!$D$10+'СЕТ СН'!$I$6-'СЕТ СН'!$I$19</f>
        <v>1542.5356121699999</v>
      </c>
      <c r="N133" s="36">
        <f>SUMIFS(СВЦЭМ!$C$33:$C$776,СВЦЭМ!$A$33:$A$776,$A133,СВЦЭМ!$B$33:$B$776,N$119)+'СЕТ СН'!$I$9+СВЦЭМ!$D$10+'СЕТ СН'!$I$6-'СЕТ СН'!$I$19</f>
        <v>1574.0093074399999</v>
      </c>
      <c r="O133" s="36">
        <f>SUMIFS(СВЦЭМ!$C$33:$C$776,СВЦЭМ!$A$33:$A$776,$A133,СВЦЭМ!$B$33:$B$776,O$119)+'СЕТ СН'!$I$9+СВЦЭМ!$D$10+'СЕТ СН'!$I$6-'СЕТ СН'!$I$19</f>
        <v>1578.2414053299999</v>
      </c>
      <c r="P133" s="36">
        <f>SUMIFS(СВЦЭМ!$C$33:$C$776,СВЦЭМ!$A$33:$A$776,$A133,СВЦЭМ!$B$33:$B$776,P$119)+'СЕТ СН'!$I$9+СВЦЭМ!$D$10+'СЕТ СН'!$I$6-'СЕТ СН'!$I$19</f>
        <v>1604.78800669</v>
      </c>
      <c r="Q133" s="36">
        <f>SUMIFS(СВЦЭМ!$C$33:$C$776,СВЦЭМ!$A$33:$A$776,$A133,СВЦЭМ!$B$33:$B$776,Q$119)+'СЕТ СН'!$I$9+СВЦЭМ!$D$10+'СЕТ СН'!$I$6-'СЕТ СН'!$I$19</f>
        <v>1601.5542683899998</v>
      </c>
      <c r="R133" s="36">
        <f>SUMIFS(СВЦЭМ!$C$33:$C$776,СВЦЭМ!$A$33:$A$776,$A133,СВЦЭМ!$B$33:$B$776,R$119)+'СЕТ СН'!$I$9+СВЦЭМ!$D$10+'СЕТ СН'!$I$6-'СЕТ СН'!$I$19</f>
        <v>1562.36579577</v>
      </c>
      <c r="S133" s="36">
        <f>SUMIFS(СВЦЭМ!$C$33:$C$776,СВЦЭМ!$A$33:$A$776,$A133,СВЦЭМ!$B$33:$B$776,S$119)+'СЕТ СН'!$I$9+СВЦЭМ!$D$10+'СЕТ СН'!$I$6-'СЕТ СН'!$I$19</f>
        <v>1522.9579222299999</v>
      </c>
      <c r="T133" s="36">
        <f>SUMIFS(СВЦЭМ!$C$33:$C$776,СВЦЭМ!$A$33:$A$776,$A133,СВЦЭМ!$B$33:$B$776,T$119)+'СЕТ СН'!$I$9+СВЦЭМ!$D$10+'СЕТ СН'!$I$6-'СЕТ СН'!$I$19</f>
        <v>1491.3444046300001</v>
      </c>
      <c r="U133" s="36">
        <f>SUMIFS(СВЦЭМ!$C$33:$C$776,СВЦЭМ!$A$33:$A$776,$A133,СВЦЭМ!$B$33:$B$776,U$119)+'СЕТ СН'!$I$9+СВЦЭМ!$D$10+'СЕТ СН'!$I$6-'СЕТ СН'!$I$19</f>
        <v>1446.4010607499999</v>
      </c>
      <c r="V133" s="36">
        <f>SUMIFS(СВЦЭМ!$C$33:$C$776,СВЦЭМ!$A$33:$A$776,$A133,СВЦЭМ!$B$33:$B$776,V$119)+'СЕТ СН'!$I$9+СВЦЭМ!$D$10+'СЕТ СН'!$I$6-'СЕТ СН'!$I$19</f>
        <v>1443.92831682</v>
      </c>
      <c r="W133" s="36">
        <f>SUMIFS(СВЦЭМ!$C$33:$C$776,СВЦЭМ!$A$33:$A$776,$A133,СВЦЭМ!$B$33:$B$776,W$119)+'СЕТ СН'!$I$9+СВЦЭМ!$D$10+'СЕТ СН'!$I$6-'СЕТ СН'!$I$19</f>
        <v>1427.09937371</v>
      </c>
      <c r="X133" s="36">
        <f>SUMIFS(СВЦЭМ!$C$33:$C$776,СВЦЭМ!$A$33:$A$776,$A133,СВЦЭМ!$B$33:$B$776,X$119)+'СЕТ СН'!$I$9+СВЦЭМ!$D$10+'СЕТ СН'!$I$6-'СЕТ СН'!$I$19</f>
        <v>1454.1539962300001</v>
      </c>
      <c r="Y133" s="36">
        <f>SUMIFS(СВЦЭМ!$C$33:$C$776,СВЦЭМ!$A$33:$A$776,$A133,СВЦЭМ!$B$33:$B$776,Y$119)+'СЕТ СН'!$I$9+СВЦЭМ!$D$10+'СЕТ СН'!$I$6-'СЕТ СН'!$I$19</f>
        <v>1495.5988491099999</v>
      </c>
    </row>
    <row r="134" spans="1:25" ht="15.75" x14ac:dyDescent="0.2">
      <c r="A134" s="35">
        <f t="shared" si="3"/>
        <v>43539</v>
      </c>
      <c r="B134" s="36">
        <f>SUMIFS(СВЦЭМ!$C$33:$C$776,СВЦЭМ!$A$33:$A$776,$A134,СВЦЭМ!$B$33:$B$776,B$119)+'СЕТ СН'!$I$9+СВЦЭМ!$D$10+'СЕТ СН'!$I$6-'СЕТ СН'!$I$19</f>
        <v>1650.2349391499999</v>
      </c>
      <c r="C134" s="36">
        <f>SUMIFS(СВЦЭМ!$C$33:$C$776,СВЦЭМ!$A$33:$A$776,$A134,СВЦЭМ!$B$33:$B$776,C$119)+'СЕТ СН'!$I$9+СВЦЭМ!$D$10+'СЕТ СН'!$I$6-'СЕТ СН'!$I$19</f>
        <v>1714.3310612599998</v>
      </c>
      <c r="D134" s="36">
        <f>SUMIFS(СВЦЭМ!$C$33:$C$776,СВЦЭМ!$A$33:$A$776,$A134,СВЦЭМ!$B$33:$B$776,D$119)+'СЕТ СН'!$I$9+СВЦЭМ!$D$10+'СЕТ СН'!$I$6-'СЕТ СН'!$I$19</f>
        <v>1713.5403627799999</v>
      </c>
      <c r="E134" s="36">
        <f>SUMIFS(СВЦЭМ!$C$33:$C$776,СВЦЭМ!$A$33:$A$776,$A134,СВЦЭМ!$B$33:$B$776,E$119)+'СЕТ СН'!$I$9+СВЦЭМ!$D$10+'СЕТ СН'!$I$6-'СЕТ СН'!$I$19</f>
        <v>1723.6289141899999</v>
      </c>
      <c r="F134" s="36">
        <f>SUMIFS(СВЦЭМ!$C$33:$C$776,СВЦЭМ!$A$33:$A$776,$A134,СВЦЭМ!$B$33:$B$776,F$119)+'СЕТ СН'!$I$9+СВЦЭМ!$D$10+'СЕТ СН'!$I$6-'СЕТ СН'!$I$19</f>
        <v>1718.4921457599999</v>
      </c>
      <c r="G134" s="36">
        <f>SUMIFS(СВЦЭМ!$C$33:$C$776,СВЦЭМ!$A$33:$A$776,$A134,СВЦЭМ!$B$33:$B$776,G$119)+'СЕТ СН'!$I$9+СВЦЭМ!$D$10+'СЕТ СН'!$I$6-'СЕТ СН'!$I$19</f>
        <v>1687.15216575</v>
      </c>
      <c r="H134" s="36">
        <f>SUMIFS(СВЦЭМ!$C$33:$C$776,СВЦЭМ!$A$33:$A$776,$A134,СВЦЭМ!$B$33:$B$776,H$119)+'СЕТ СН'!$I$9+СВЦЭМ!$D$10+'СЕТ СН'!$I$6-'СЕТ СН'!$I$19</f>
        <v>1641.91909448</v>
      </c>
      <c r="I134" s="36">
        <f>SUMIFS(СВЦЭМ!$C$33:$C$776,СВЦЭМ!$A$33:$A$776,$A134,СВЦЭМ!$B$33:$B$776,I$119)+'СЕТ СН'!$I$9+СВЦЭМ!$D$10+'СЕТ СН'!$I$6-'СЕТ СН'!$I$19</f>
        <v>1584.7908935200001</v>
      </c>
      <c r="J134" s="36">
        <f>SUMIFS(СВЦЭМ!$C$33:$C$776,СВЦЭМ!$A$33:$A$776,$A134,СВЦЭМ!$B$33:$B$776,J$119)+'СЕТ СН'!$I$9+СВЦЭМ!$D$10+'СЕТ СН'!$I$6-'СЕТ СН'!$I$19</f>
        <v>1542.5626359399998</v>
      </c>
      <c r="K134" s="36">
        <f>SUMIFS(СВЦЭМ!$C$33:$C$776,СВЦЭМ!$A$33:$A$776,$A134,СВЦЭМ!$B$33:$B$776,K$119)+'СЕТ СН'!$I$9+СВЦЭМ!$D$10+'СЕТ СН'!$I$6-'СЕТ СН'!$I$19</f>
        <v>1541.11546733</v>
      </c>
      <c r="L134" s="36">
        <f>SUMIFS(СВЦЭМ!$C$33:$C$776,СВЦЭМ!$A$33:$A$776,$A134,СВЦЭМ!$B$33:$B$776,L$119)+'СЕТ СН'!$I$9+СВЦЭМ!$D$10+'СЕТ СН'!$I$6-'СЕТ СН'!$I$19</f>
        <v>1549.5292125399999</v>
      </c>
      <c r="M134" s="36">
        <f>SUMIFS(СВЦЭМ!$C$33:$C$776,СВЦЭМ!$A$33:$A$776,$A134,СВЦЭМ!$B$33:$B$776,M$119)+'СЕТ СН'!$I$9+СВЦЭМ!$D$10+'СЕТ СН'!$I$6-'СЕТ СН'!$I$19</f>
        <v>1565.3300489799999</v>
      </c>
      <c r="N134" s="36">
        <f>SUMIFS(СВЦЭМ!$C$33:$C$776,СВЦЭМ!$A$33:$A$776,$A134,СВЦЭМ!$B$33:$B$776,N$119)+'СЕТ СН'!$I$9+СВЦЭМ!$D$10+'СЕТ СН'!$I$6-'СЕТ СН'!$I$19</f>
        <v>1558.18367721</v>
      </c>
      <c r="O134" s="36">
        <f>SUMIFS(СВЦЭМ!$C$33:$C$776,СВЦЭМ!$A$33:$A$776,$A134,СВЦЭМ!$B$33:$B$776,O$119)+'СЕТ СН'!$I$9+СВЦЭМ!$D$10+'СЕТ СН'!$I$6-'СЕТ СН'!$I$19</f>
        <v>1582.67350586</v>
      </c>
      <c r="P134" s="36">
        <f>SUMIFS(СВЦЭМ!$C$33:$C$776,СВЦЭМ!$A$33:$A$776,$A134,СВЦЭМ!$B$33:$B$776,P$119)+'СЕТ СН'!$I$9+СВЦЭМ!$D$10+'СЕТ СН'!$I$6-'СЕТ СН'!$I$19</f>
        <v>1624.0670674999999</v>
      </c>
      <c r="Q134" s="36">
        <f>SUMIFS(СВЦЭМ!$C$33:$C$776,СВЦЭМ!$A$33:$A$776,$A134,СВЦЭМ!$B$33:$B$776,Q$119)+'СЕТ СН'!$I$9+СВЦЭМ!$D$10+'СЕТ СН'!$I$6-'СЕТ СН'!$I$19</f>
        <v>1571.6654998700001</v>
      </c>
      <c r="R134" s="36">
        <f>SUMIFS(СВЦЭМ!$C$33:$C$776,СВЦЭМ!$A$33:$A$776,$A134,СВЦЭМ!$B$33:$B$776,R$119)+'СЕТ СН'!$I$9+СВЦЭМ!$D$10+'СЕТ СН'!$I$6-'СЕТ СН'!$I$19</f>
        <v>1527.1378437000001</v>
      </c>
      <c r="S134" s="36">
        <f>SUMIFS(СВЦЭМ!$C$33:$C$776,СВЦЭМ!$A$33:$A$776,$A134,СВЦЭМ!$B$33:$B$776,S$119)+'СЕТ СН'!$I$9+СВЦЭМ!$D$10+'СЕТ СН'!$I$6-'СЕТ СН'!$I$19</f>
        <v>1510.97078872</v>
      </c>
      <c r="T134" s="36">
        <f>SUMIFS(СВЦЭМ!$C$33:$C$776,СВЦЭМ!$A$33:$A$776,$A134,СВЦЭМ!$B$33:$B$776,T$119)+'СЕТ СН'!$I$9+СВЦЭМ!$D$10+'СЕТ СН'!$I$6-'СЕТ СН'!$I$19</f>
        <v>1472.82125683</v>
      </c>
      <c r="U134" s="36">
        <f>SUMIFS(СВЦЭМ!$C$33:$C$776,СВЦЭМ!$A$33:$A$776,$A134,СВЦЭМ!$B$33:$B$776,U$119)+'СЕТ СН'!$I$9+СВЦЭМ!$D$10+'СЕТ СН'!$I$6-'СЕТ СН'!$I$19</f>
        <v>1487.1200776200001</v>
      </c>
      <c r="V134" s="36">
        <f>SUMIFS(СВЦЭМ!$C$33:$C$776,СВЦЭМ!$A$33:$A$776,$A134,СВЦЭМ!$B$33:$B$776,V$119)+'СЕТ СН'!$I$9+СВЦЭМ!$D$10+'СЕТ СН'!$I$6-'СЕТ СН'!$I$19</f>
        <v>1475.4453193300001</v>
      </c>
      <c r="W134" s="36">
        <f>SUMIFS(СВЦЭМ!$C$33:$C$776,СВЦЭМ!$A$33:$A$776,$A134,СВЦЭМ!$B$33:$B$776,W$119)+'СЕТ СН'!$I$9+СВЦЭМ!$D$10+'СЕТ СН'!$I$6-'СЕТ СН'!$I$19</f>
        <v>1485.6737488000001</v>
      </c>
      <c r="X134" s="36">
        <f>SUMIFS(СВЦЭМ!$C$33:$C$776,СВЦЭМ!$A$33:$A$776,$A134,СВЦЭМ!$B$33:$B$776,X$119)+'СЕТ СН'!$I$9+СВЦЭМ!$D$10+'СЕТ СН'!$I$6-'СЕТ СН'!$I$19</f>
        <v>1494.0974382500001</v>
      </c>
      <c r="Y134" s="36">
        <f>SUMIFS(СВЦЭМ!$C$33:$C$776,СВЦЭМ!$A$33:$A$776,$A134,СВЦЭМ!$B$33:$B$776,Y$119)+'СЕТ СН'!$I$9+СВЦЭМ!$D$10+'СЕТ СН'!$I$6-'СЕТ СН'!$I$19</f>
        <v>1537.82460894</v>
      </c>
    </row>
    <row r="135" spans="1:25" ht="15.75" x14ac:dyDescent="0.2">
      <c r="A135" s="35">
        <f t="shared" si="3"/>
        <v>43540</v>
      </c>
      <c r="B135" s="36">
        <f>SUMIFS(СВЦЭМ!$C$33:$C$776,СВЦЭМ!$A$33:$A$776,$A135,СВЦЭМ!$B$33:$B$776,B$119)+'СЕТ СН'!$I$9+СВЦЭМ!$D$10+'СЕТ СН'!$I$6-'СЕТ СН'!$I$19</f>
        <v>1593.6328573399999</v>
      </c>
      <c r="C135" s="36">
        <f>SUMIFS(СВЦЭМ!$C$33:$C$776,СВЦЭМ!$A$33:$A$776,$A135,СВЦЭМ!$B$33:$B$776,C$119)+'СЕТ СН'!$I$9+СВЦЭМ!$D$10+'СЕТ СН'!$I$6-'СЕТ СН'!$I$19</f>
        <v>1629.59223649</v>
      </c>
      <c r="D135" s="36">
        <f>SUMIFS(СВЦЭМ!$C$33:$C$776,СВЦЭМ!$A$33:$A$776,$A135,СВЦЭМ!$B$33:$B$776,D$119)+'СЕТ СН'!$I$9+СВЦЭМ!$D$10+'СЕТ СН'!$I$6-'СЕТ СН'!$I$19</f>
        <v>1659.8559522599999</v>
      </c>
      <c r="E135" s="36">
        <f>SUMIFS(СВЦЭМ!$C$33:$C$776,СВЦЭМ!$A$33:$A$776,$A135,СВЦЭМ!$B$33:$B$776,E$119)+'СЕТ СН'!$I$9+СВЦЭМ!$D$10+'СЕТ СН'!$I$6-'СЕТ СН'!$I$19</f>
        <v>1670.4884199000001</v>
      </c>
      <c r="F135" s="36">
        <f>SUMIFS(СВЦЭМ!$C$33:$C$776,СВЦЭМ!$A$33:$A$776,$A135,СВЦЭМ!$B$33:$B$776,F$119)+'СЕТ СН'!$I$9+СВЦЭМ!$D$10+'СЕТ СН'!$I$6-'СЕТ СН'!$I$19</f>
        <v>1688.0528894699999</v>
      </c>
      <c r="G135" s="36">
        <f>SUMIFS(СВЦЭМ!$C$33:$C$776,СВЦЭМ!$A$33:$A$776,$A135,СВЦЭМ!$B$33:$B$776,G$119)+'СЕТ СН'!$I$9+СВЦЭМ!$D$10+'СЕТ СН'!$I$6-'СЕТ СН'!$I$19</f>
        <v>1678.9660066699998</v>
      </c>
      <c r="H135" s="36">
        <f>SUMIFS(СВЦЭМ!$C$33:$C$776,СВЦЭМ!$A$33:$A$776,$A135,СВЦЭМ!$B$33:$B$776,H$119)+'СЕТ СН'!$I$9+СВЦЭМ!$D$10+'СЕТ СН'!$I$6-'СЕТ СН'!$I$19</f>
        <v>1643.5724088299999</v>
      </c>
      <c r="I135" s="36">
        <f>SUMIFS(СВЦЭМ!$C$33:$C$776,СВЦЭМ!$A$33:$A$776,$A135,СВЦЭМ!$B$33:$B$776,I$119)+'СЕТ СН'!$I$9+СВЦЭМ!$D$10+'СЕТ СН'!$I$6-'СЕТ СН'!$I$19</f>
        <v>1567.7350022000001</v>
      </c>
      <c r="J135" s="36">
        <f>SUMIFS(СВЦЭМ!$C$33:$C$776,СВЦЭМ!$A$33:$A$776,$A135,СВЦЭМ!$B$33:$B$776,J$119)+'СЕТ СН'!$I$9+СВЦЭМ!$D$10+'СЕТ СН'!$I$6-'СЕТ СН'!$I$19</f>
        <v>1485.20140236</v>
      </c>
      <c r="K135" s="36">
        <f>SUMIFS(СВЦЭМ!$C$33:$C$776,СВЦЭМ!$A$33:$A$776,$A135,СВЦЭМ!$B$33:$B$776,K$119)+'СЕТ СН'!$I$9+СВЦЭМ!$D$10+'СЕТ СН'!$I$6-'СЕТ СН'!$I$19</f>
        <v>1475.9076230200001</v>
      </c>
      <c r="L135" s="36">
        <f>SUMIFS(СВЦЭМ!$C$33:$C$776,СВЦЭМ!$A$33:$A$776,$A135,СВЦЭМ!$B$33:$B$776,L$119)+'СЕТ СН'!$I$9+СВЦЭМ!$D$10+'СЕТ СН'!$I$6-'СЕТ СН'!$I$19</f>
        <v>1489.4589620199999</v>
      </c>
      <c r="M135" s="36">
        <f>SUMIFS(СВЦЭМ!$C$33:$C$776,СВЦЭМ!$A$33:$A$776,$A135,СВЦЭМ!$B$33:$B$776,M$119)+'СЕТ СН'!$I$9+СВЦЭМ!$D$10+'СЕТ СН'!$I$6-'СЕТ СН'!$I$19</f>
        <v>1525.03766924</v>
      </c>
      <c r="N135" s="36">
        <f>SUMIFS(СВЦЭМ!$C$33:$C$776,СВЦЭМ!$A$33:$A$776,$A135,СВЦЭМ!$B$33:$B$776,N$119)+'СЕТ СН'!$I$9+СВЦЭМ!$D$10+'СЕТ СН'!$I$6-'СЕТ СН'!$I$19</f>
        <v>1574.2494538699998</v>
      </c>
      <c r="O135" s="36">
        <f>SUMIFS(СВЦЭМ!$C$33:$C$776,СВЦЭМ!$A$33:$A$776,$A135,СВЦЭМ!$B$33:$B$776,O$119)+'СЕТ СН'!$I$9+СВЦЭМ!$D$10+'СЕТ СН'!$I$6-'СЕТ СН'!$I$19</f>
        <v>1586.18084163</v>
      </c>
      <c r="P135" s="36">
        <f>SUMIFS(СВЦЭМ!$C$33:$C$776,СВЦЭМ!$A$33:$A$776,$A135,СВЦЭМ!$B$33:$B$776,P$119)+'СЕТ СН'!$I$9+СВЦЭМ!$D$10+'СЕТ СН'!$I$6-'СЕТ СН'!$I$19</f>
        <v>1573.4358605399998</v>
      </c>
      <c r="Q135" s="36">
        <f>SUMIFS(СВЦЭМ!$C$33:$C$776,СВЦЭМ!$A$33:$A$776,$A135,СВЦЭМ!$B$33:$B$776,Q$119)+'СЕТ СН'!$I$9+СВЦЭМ!$D$10+'СЕТ СН'!$I$6-'СЕТ СН'!$I$19</f>
        <v>1577.54857481</v>
      </c>
      <c r="R135" s="36">
        <f>SUMIFS(СВЦЭМ!$C$33:$C$776,СВЦЭМ!$A$33:$A$776,$A135,СВЦЭМ!$B$33:$B$776,R$119)+'СЕТ СН'!$I$9+СВЦЭМ!$D$10+'СЕТ СН'!$I$6-'СЕТ СН'!$I$19</f>
        <v>1553.6133377299998</v>
      </c>
      <c r="S135" s="36">
        <f>SUMIFS(СВЦЭМ!$C$33:$C$776,СВЦЭМ!$A$33:$A$776,$A135,СВЦЭМ!$B$33:$B$776,S$119)+'СЕТ СН'!$I$9+СВЦЭМ!$D$10+'СЕТ СН'!$I$6-'СЕТ СН'!$I$19</f>
        <v>1497.24593037</v>
      </c>
      <c r="T135" s="36">
        <f>SUMIFS(СВЦЭМ!$C$33:$C$776,СВЦЭМ!$A$33:$A$776,$A135,СВЦЭМ!$B$33:$B$776,T$119)+'СЕТ СН'!$I$9+СВЦЭМ!$D$10+'СЕТ СН'!$I$6-'СЕТ СН'!$I$19</f>
        <v>1479.3063108700001</v>
      </c>
      <c r="U135" s="36">
        <f>SUMIFS(СВЦЭМ!$C$33:$C$776,СВЦЭМ!$A$33:$A$776,$A135,СВЦЭМ!$B$33:$B$776,U$119)+'СЕТ СН'!$I$9+СВЦЭМ!$D$10+'СЕТ СН'!$I$6-'СЕТ СН'!$I$19</f>
        <v>1461.92517195</v>
      </c>
      <c r="V135" s="36">
        <f>SUMIFS(СВЦЭМ!$C$33:$C$776,СВЦЭМ!$A$33:$A$776,$A135,СВЦЭМ!$B$33:$B$776,V$119)+'СЕТ СН'!$I$9+СВЦЭМ!$D$10+'СЕТ СН'!$I$6-'СЕТ СН'!$I$19</f>
        <v>1439.3165866100001</v>
      </c>
      <c r="W135" s="36">
        <f>SUMIFS(СВЦЭМ!$C$33:$C$776,СВЦЭМ!$A$33:$A$776,$A135,СВЦЭМ!$B$33:$B$776,W$119)+'СЕТ СН'!$I$9+СВЦЭМ!$D$10+'СЕТ СН'!$I$6-'СЕТ СН'!$I$19</f>
        <v>1452.0033228899999</v>
      </c>
      <c r="X135" s="36">
        <f>SUMIFS(СВЦЭМ!$C$33:$C$776,СВЦЭМ!$A$33:$A$776,$A135,СВЦЭМ!$B$33:$B$776,X$119)+'СЕТ СН'!$I$9+СВЦЭМ!$D$10+'СЕТ СН'!$I$6-'СЕТ СН'!$I$19</f>
        <v>1509.74005831</v>
      </c>
      <c r="Y135" s="36">
        <f>SUMIFS(СВЦЭМ!$C$33:$C$776,СВЦЭМ!$A$33:$A$776,$A135,СВЦЭМ!$B$33:$B$776,Y$119)+'СЕТ СН'!$I$9+СВЦЭМ!$D$10+'СЕТ СН'!$I$6-'СЕТ СН'!$I$19</f>
        <v>1557.82165639</v>
      </c>
    </row>
    <row r="136" spans="1:25" ht="15.75" x14ac:dyDescent="0.2">
      <c r="A136" s="35">
        <f t="shared" si="3"/>
        <v>43541</v>
      </c>
      <c r="B136" s="36">
        <f>SUMIFS(СВЦЭМ!$C$33:$C$776,СВЦЭМ!$A$33:$A$776,$A136,СВЦЭМ!$B$33:$B$776,B$119)+'СЕТ СН'!$I$9+СВЦЭМ!$D$10+'СЕТ СН'!$I$6-'СЕТ СН'!$I$19</f>
        <v>1601.7268611899999</v>
      </c>
      <c r="C136" s="36">
        <f>SUMIFS(СВЦЭМ!$C$33:$C$776,СВЦЭМ!$A$33:$A$776,$A136,СВЦЭМ!$B$33:$B$776,C$119)+'СЕТ СН'!$I$9+СВЦЭМ!$D$10+'СЕТ СН'!$I$6-'СЕТ СН'!$I$19</f>
        <v>1632.28843676</v>
      </c>
      <c r="D136" s="36">
        <f>SUMIFS(СВЦЭМ!$C$33:$C$776,СВЦЭМ!$A$33:$A$776,$A136,СВЦЭМ!$B$33:$B$776,D$119)+'СЕТ СН'!$I$9+СВЦЭМ!$D$10+'СЕТ СН'!$I$6-'СЕТ СН'!$I$19</f>
        <v>1641.9314673399999</v>
      </c>
      <c r="E136" s="36">
        <f>SUMIFS(СВЦЭМ!$C$33:$C$776,СВЦЭМ!$A$33:$A$776,$A136,СВЦЭМ!$B$33:$B$776,E$119)+'СЕТ СН'!$I$9+СВЦЭМ!$D$10+'СЕТ СН'!$I$6-'СЕТ СН'!$I$19</f>
        <v>1653.7376001499999</v>
      </c>
      <c r="F136" s="36">
        <f>SUMIFS(СВЦЭМ!$C$33:$C$776,СВЦЭМ!$A$33:$A$776,$A136,СВЦЭМ!$B$33:$B$776,F$119)+'СЕТ СН'!$I$9+СВЦЭМ!$D$10+'СЕТ СН'!$I$6-'СЕТ СН'!$I$19</f>
        <v>1678.74697528</v>
      </c>
      <c r="G136" s="36">
        <f>SUMIFS(СВЦЭМ!$C$33:$C$776,СВЦЭМ!$A$33:$A$776,$A136,СВЦЭМ!$B$33:$B$776,G$119)+'СЕТ СН'!$I$9+СВЦЭМ!$D$10+'СЕТ СН'!$I$6-'СЕТ СН'!$I$19</f>
        <v>1687.1892876899999</v>
      </c>
      <c r="H136" s="36">
        <f>SUMIFS(СВЦЭМ!$C$33:$C$776,СВЦЭМ!$A$33:$A$776,$A136,СВЦЭМ!$B$33:$B$776,H$119)+'СЕТ СН'!$I$9+СВЦЭМ!$D$10+'СЕТ СН'!$I$6-'СЕТ СН'!$I$19</f>
        <v>1634.4484724399999</v>
      </c>
      <c r="I136" s="36">
        <f>SUMIFS(СВЦЭМ!$C$33:$C$776,СВЦЭМ!$A$33:$A$776,$A136,СВЦЭМ!$B$33:$B$776,I$119)+'СЕТ СН'!$I$9+СВЦЭМ!$D$10+'СЕТ СН'!$I$6-'СЕТ СН'!$I$19</f>
        <v>1569.1723627299998</v>
      </c>
      <c r="J136" s="36">
        <f>SUMIFS(СВЦЭМ!$C$33:$C$776,СВЦЭМ!$A$33:$A$776,$A136,СВЦЭМ!$B$33:$B$776,J$119)+'СЕТ СН'!$I$9+СВЦЭМ!$D$10+'СЕТ СН'!$I$6-'СЕТ СН'!$I$19</f>
        <v>1514.3699783100001</v>
      </c>
      <c r="K136" s="36">
        <f>SUMIFS(СВЦЭМ!$C$33:$C$776,СВЦЭМ!$A$33:$A$776,$A136,СВЦЭМ!$B$33:$B$776,K$119)+'СЕТ СН'!$I$9+СВЦЭМ!$D$10+'СЕТ СН'!$I$6-'СЕТ СН'!$I$19</f>
        <v>1487.5081843400001</v>
      </c>
      <c r="L136" s="36">
        <f>SUMIFS(СВЦЭМ!$C$33:$C$776,СВЦЭМ!$A$33:$A$776,$A136,СВЦЭМ!$B$33:$B$776,L$119)+'СЕТ СН'!$I$9+СВЦЭМ!$D$10+'СЕТ СН'!$I$6-'СЕТ СН'!$I$19</f>
        <v>1465.7099192400001</v>
      </c>
      <c r="M136" s="36">
        <f>SUMIFS(СВЦЭМ!$C$33:$C$776,СВЦЭМ!$A$33:$A$776,$A136,СВЦЭМ!$B$33:$B$776,M$119)+'СЕТ СН'!$I$9+СВЦЭМ!$D$10+'СЕТ СН'!$I$6-'СЕТ СН'!$I$19</f>
        <v>1505.3718006500001</v>
      </c>
      <c r="N136" s="36">
        <f>SUMIFS(СВЦЭМ!$C$33:$C$776,СВЦЭМ!$A$33:$A$776,$A136,СВЦЭМ!$B$33:$B$776,N$119)+'СЕТ СН'!$I$9+СВЦЭМ!$D$10+'СЕТ СН'!$I$6-'СЕТ СН'!$I$19</f>
        <v>1561.9132352199999</v>
      </c>
      <c r="O136" s="36">
        <f>SUMIFS(СВЦЭМ!$C$33:$C$776,СВЦЭМ!$A$33:$A$776,$A136,СВЦЭМ!$B$33:$B$776,O$119)+'СЕТ СН'!$I$9+СВЦЭМ!$D$10+'СЕТ СН'!$I$6-'СЕТ СН'!$I$19</f>
        <v>1566.5237725699999</v>
      </c>
      <c r="P136" s="36">
        <f>SUMIFS(СВЦЭМ!$C$33:$C$776,СВЦЭМ!$A$33:$A$776,$A136,СВЦЭМ!$B$33:$B$776,P$119)+'СЕТ СН'!$I$9+СВЦЭМ!$D$10+'СЕТ СН'!$I$6-'СЕТ СН'!$I$19</f>
        <v>1587.58614885</v>
      </c>
      <c r="Q136" s="36">
        <f>SUMIFS(СВЦЭМ!$C$33:$C$776,СВЦЭМ!$A$33:$A$776,$A136,СВЦЭМ!$B$33:$B$776,Q$119)+'СЕТ СН'!$I$9+СВЦЭМ!$D$10+'СЕТ СН'!$I$6-'СЕТ СН'!$I$19</f>
        <v>1597.91441014</v>
      </c>
      <c r="R136" s="36">
        <f>SUMIFS(СВЦЭМ!$C$33:$C$776,СВЦЭМ!$A$33:$A$776,$A136,СВЦЭМ!$B$33:$B$776,R$119)+'СЕТ СН'!$I$9+СВЦЭМ!$D$10+'СЕТ СН'!$I$6-'СЕТ СН'!$I$19</f>
        <v>1550.3882926399999</v>
      </c>
      <c r="S136" s="36">
        <f>SUMIFS(СВЦЭМ!$C$33:$C$776,СВЦЭМ!$A$33:$A$776,$A136,СВЦЭМ!$B$33:$B$776,S$119)+'СЕТ СН'!$I$9+СВЦЭМ!$D$10+'СЕТ СН'!$I$6-'СЕТ СН'!$I$19</f>
        <v>1501.35443618</v>
      </c>
      <c r="T136" s="36">
        <f>SUMIFS(СВЦЭМ!$C$33:$C$776,СВЦЭМ!$A$33:$A$776,$A136,СВЦЭМ!$B$33:$B$776,T$119)+'СЕТ СН'!$I$9+СВЦЭМ!$D$10+'СЕТ СН'!$I$6-'СЕТ СН'!$I$19</f>
        <v>1467.3183019999999</v>
      </c>
      <c r="U136" s="36">
        <f>SUMIFS(СВЦЭМ!$C$33:$C$776,СВЦЭМ!$A$33:$A$776,$A136,СВЦЭМ!$B$33:$B$776,U$119)+'СЕТ СН'!$I$9+СВЦЭМ!$D$10+'СЕТ СН'!$I$6-'СЕТ СН'!$I$19</f>
        <v>1434.7733442599999</v>
      </c>
      <c r="V136" s="36">
        <f>SUMIFS(СВЦЭМ!$C$33:$C$776,СВЦЭМ!$A$33:$A$776,$A136,СВЦЭМ!$B$33:$B$776,V$119)+'СЕТ СН'!$I$9+СВЦЭМ!$D$10+'СЕТ СН'!$I$6-'СЕТ СН'!$I$19</f>
        <v>1414.80277486</v>
      </c>
      <c r="W136" s="36">
        <f>SUMIFS(СВЦЭМ!$C$33:$C$776,СВЦЭМ!$A$33:$A$776,$A136,СВЦЭМ!$B$33:$B$776,W$119)+'СЕТ СН'!$I$9+СВЦЭМ!$D$10+'СЕТ СН'!$I$6-'СЕТ СН'!$I$19</f>
        <v>1436.20718891</v>
      </c>
      <c r="X136" s="36">
        <f>SUMIFS(СВЦЭМ!$C$33:$C$776,СВЦЭМ!$A$33:$A$776,$A136,СВЦЭМ!$B$33:$B$776,X$119)+'СЕТ СН'!$I$9+СВЦЭМ!$D$10+'СЕТ СН'!$I$6-'СЕТ СН'!$I$19</f>
        <v>1474.81053468</v>
      </c>
      <c r="Y136" s="36">
        <f>SUMIFS(СВЦЭМ!$C$33:$C$776,СВЦЭМ!$A$33:$A$776,$A136,СВЦЭМ!$B$33:$B$776,Y$119)+'СЕТ СН'!$I$9+СВЦЭМ!$D$10+'СЕТ СН'!$I$6-'СЕТ СН'!$I$19</f>
        <v>1530.2510867999999</v>
      </c>
    </row>
    <row r="137" spans="1:25" ht="15.75" x14ac:dyDescent="0.2">
      <c r="A137" s="35">
        <f t="shared" si="3"/>
        <v>43542</v>
      </c>
      <c r="B137" s="36">
        <f>SUMIFS(СВЦЭМ!$C$33:$C$776,СВЦЭМ!$A$33:$A$776,$A137,СВЦЭМ!$B$33:$B$776,B$119)+'СЕТ СН'!$I$9+СВЦЭМ!$D$10+'СЕТ СН'!$I$6-'СЕТ СН'!$I$19</f>
        <v>1588.6401320999998</v>
      </c>
      <c r="C137" s="36">
        <f>SUMIFS(СВЦЭМ!$C$33:$C$776,СВЦЭМ!$A$33:$A$776,$A137,СВЦЭМ!$B$33:$B$776,C$119)+'СЕТ СН'!$I$9+СВЦЭМ!$D$10+'СЕТ СН'!$I$6-'СЕТ СН'!$I$19</f>
        <v>1632.0617076799999</v>
      </c>
      <c r="D137" s="36">
        <f>SUMIFS(СВЦЭМ!$C$33:$C$776,СВЦЭМ!$A$33:$A$776,$A137,СВЦЭМ!$B$33:$B$776,D$119)+'СЕТ СН'!$I$9+СВЦЭМ!$D$10+'СЕТ СН'!$I$6-'СЕТ СН'!$I$19</f>
        <v>1628.5095968599999</v>
      </c>
      <c r="E137" s="36">
        <f>SUMIFS(СВЦЭМ!$C$33:$C$776,СВЦЭМ!$A$33:$A$776,$A137,СВЦЭМ!$B$33:$B$776,E$119)+'СЕТ СН'!$I$9+СВЦЭМ!$D$10+'СЕТ СН'!$I$6-'СЕТ СН'!$I$19</f>
        <v>1648.18682313</v>
      </c>
      <c r="F137" s="36">
        <f>SUMIFS(СВЦЭМ!$C$33:$C$776,СВЦЭМ!$A$33:$A$776,$A137,СВЦЭМ!$B$33:$B$776,F$119)+'СЕТ СН'!$I$9+СВЦЭМ!$D$10+'СЕТ СН'!$I$6-'СЕТ СН'!$I$19</f>
        <v>1663.0837920399999</v>
      </c>
      <c r="G137" s="36">
        <f>SUMIFS(СВЦЭМ!$C$33:$C$776,СВЦЭМ!$A$33:$A$776,$A137,СВЦЭМ!$B$33:$B$776,G$119)+'СЕТ СН'!$I$9+СВЦЭМ!$D$10+'СЕТ СН'!$I$6-'СЕТ СН'!$I$19</f>
        <v>1655.2814334699999</v>
      </c>
      <c r="H137" s="36">
        <f>SUMIFS(СВЦЭМ!$C$33:$C$776,СВЦЭМ!$A$33:$A$776,$A137,СВЦЭМ!$B$33:$B$776,H$119)+'СЕТ СН'!$I$9+СВЦЭМ!$D$10+'СЕТ СН'!$I$6-'СЕТ СН'!$I$19</f>
        <v>1587.31927436</v>
      </c>
      <c r="I137" s="36">
        <f>SUMIFS(СВЦЭМ!$C$33:$C$776,СВЦЭМ!$A$33:$A$776,$A137,СВЦЭМ!$B$33:$B$776,I$119)+'СЕТ СН'!$I$9+СВЦЭМ!$D$10+'СЕТ СН'!$I$6-'СЕТ СН'!$I$19</f>
        <v>1511.33689138</v>
      </c>
      <c r="J137" s="36">
        <f>SUMIFS(СВЦЭМ!$C$33:$C$776,СВЦЭМ!$A$33:$A$776,$A137,СВЦЭМ!$B$33:$B$776,J$119)+'СЕТ СН'!$I$9+СВЦЭМ!$D$10+'СЕТ СН'!$I$6-'СЕТ СН'!$I$19</f>
        <v>1476.6895958</v>
      </c>
      <c r="K137" s="36">
        <f>SUMIFS(СВЦЭМ!$C$33:$C$776,СВЦЭМ!$A$33:$A$776,$A137,СВЦЭМ!$B$33:$B$776,K$119)+'СЕТ СН'!$I$9+СВЦЭМ!$D$10+'СЕТ СН'!$I$6-'СЕТ СН'!$I$19</f>
        <v>1462.2666172700001</v>
      </c>
      <c r="L137" s="36">
        <f>SUMIFS(СВЦЭМ!$C$33:$C$776,СВЦЭМ!$A$33:$A$776,$A137,СВЦЭМ!$B$33:$B$776,L$119)+'СЕТ СН'!$I$9+СВЦЭМ!$D$10+'СЕТ СН'!$I$6-'СЕТ СН'!$I$19</f>
        <v>1459.6484661899999</v>
      </c>
      <c r="M137" s="36">
        <f>SUMIFS(СВЦЭМ!$C$33:$C$776,СВЦЭМ!$A$33:$A$776,$A137,СВЦЭМ!$B$33:$B$776,M$119)+'СЕТ СН'!$I$9+СВЦЭМ!$D$10+'СЕТ СН'!$I$6-'СЕТ СН'!$I$19</f>
        <v>1484.2360161500001</v>
      </c>
      <c r="N137" s="36">
        <f>SUMIFS(СВЦЭМ!$C$33:$C$776,СВЦЭМ!$A$33:$A$776,$A137,СВЦЭМ!$B$33:$B$776,N$119)+'СЕТ СН'!$I$9+СВЦЭМ!$D$10+'СЕТ СН'!$I$6-'СЕТ СН'!$I$19</f>
        <v>1558.7975157000001</v>
      </c>
      <c r="O137" s="36">
        <f>SUMIFS(СВЦЭМ!$C$33:$C$776,СВЦЭМ!$A$33:$A$776,$A137,СВЦЭМ!$B$33:$B$776,O$119)+'СЕТ СН'!$I$9+СВЦЭМ!$D$10+'СЕТ СН'!$I$6-'СЕТ СН'!$I$19</f>
        <v>1564.1889930699999</v>
      </c>
      <c r="P137" s="36">
        <f>SUMIFS(СВЦЭМ!$C$33:$C$776,СВЦЭМ!$A$33:$A$776,$A137,СВЦЭМ!$B$33:$B$776,P$119)+'СЕТ СН'!$I$9+СВЦЭМ!$D$10+'СЕТ СН'!$I$6-'СЕТ СН'!$I$19</f>
        <v>1589.94227839</v>
      </c>
      <c r="Q137" s="36">
        <f>SUMIFS(СВЦЭМ!$C$33:$C$776,СВЦЭМ!$A$33:$A$776,$A137,СВЦЭМ!$B$33:$B$776,Q$119)+'СЕТ СН'!$I$9+СВЦЭМ!$D$10+'СЕТ СН'!$I$6-'СЕТ СН'!$I$19</f>
        <v>1580.2963084200001</v>
      </c>
      <c r="R137" s="36">
        <f>SUMIFS(СВЦЭМ!$C$33:$C$776,СВЦЭМ!$A$33:$A$776,$A137,СВЦЭМ!$B$33:$B$776,R$119)+'СЕТ СН'!$I$9+СВЦЭМ!$D$10+'СЕТ СН'!$I$6-'СЕТ СН'!$I$19</f>
        <v>1537.6797773799999</v>
      </c>
      <c r="S137" s="36">
        <f>SUMIFS(СВЦЭМ!$C$33:$C$776,СВЦЭМ!$A$33:$A$776,$A137,СВЦЭМ!$B$33:$B$776,S$119)+'СЕТ СН'!$I$9+СВЦЭМ!$D$10+'СЕТ СН'!$I$6-'СЕТ СН'!$I$19</f>
        <v>1499.4871186299999</v>
      </c>
      <c r="T137" s="36">
        <f>SUMIFS(СВЦЭМ!$C$33:$C$776,СВЦЭМ!$A$33:$A$776,$A137,СВЦЭМ!$B$33:$B$776,T$119)+'СЕТ СН'!$I$9+СВЦЭМ!$D$10+'СЕТ СН'!$I$6-'СЕТ СН'!$I$19</f>
        <v>1463.8954378000001</v>
      </c>
      <c r="U137" s="36">
        <f>SUMIFS(СВЦЭМ!$C$33:$C$776,СВЦЭМ!$A$33:$A$776,$A137,СВЦЭМ!$B$33:$B$776,U$119)+'СЕТ СН'!$I$9+СВЦЭМ!$D$10+'СЕТ СН'!$I$6-'СЕТ СН'!$I$19</f>
        <v>1443.3665052599999</v>
      </c>
      <c r="V137" s="36">
        <f>SUMIFS(СВЦЭМ!$C$33:$C$776,СВЦЭМ!$A$33:$A$776,$A137,СВЦЭМ!$B$33:$B$776,V$119)+'СЕТ СН'!$I$9+СВЦЭМ!$D$10+'СЕТ СН'!$I$6-'СЕТ СН'!$I$19</f>
        <v>1438.9206729099999</v>
      </c>
      <c r="W137" s="36">
        <f>SUMIFS(СВЦЭМ!$C$33:$C$776,СВЦЭМ!$A$33:$A$776,$A137,СВЦЭМ!$B$33:$B$776,W$119)+'СЕТ СН'!$I$9+СВЦЭМ!$D$10+'СЕТ СН'!$I$6-'СЕТ СН'!$I$19</f>
        <v>1451.84640889</v>
      </c>
      <c r="X137" s="36">
        <f>SUMIFS(СВЦЭМ!$C$33:$C$776,СВЦЭМ!$A$33:$A$776,$A137,СВЦЭМ!$B$33:$B$776,X$119)+'СЕТ СН'!$I$9+СВЦЭМ!$D$10+'СЕТ СН'!$I$6-'СЕТ СН'!$I$19</f>
        <v>1511.0268673099999</v>
      </c>
      <c r="Y137" s="36">
        <f>SUMIFS(СВЦЭМ!$C$33:$C$776,СВЦЭМ!$A$33:$A$776,$A137,СВЦЭМ!$B$33:$B$776,Y$119)+'СЕТ СН'!$I$9+СВЦЭМ!$D$10+'СЕТ СН'!$I$6-'СЕТ СН'!$I$19</f>
        <v>1583.99975236</v>
      </c>
    </row>
    <row r="138" spans="1:25" ht="15.75" x14ac:dyDescent="0.2">
      <c r="A138" s="35">
        <f t="shared" si="3"/>
        <v>43543</v>
      </c>
      <c r="B138" s="36">
        <f>SUMIFS(СВЦЭМ!$C$33:$C$776,СВЦЭМ!$A$33:$A$776,$A138,СВЦЭМ!$B$33:$B$776,B$119)+'СЕТ СН'!$I$9+СВЦЭМ!$D$10+'СЕТ СН'!$I$6-'СЕТ СН'!$I$19</f>
        <v>1595.5804585999999</v>
      </c>
      <c r="C138" s="36">
        <f>SUMIFS(СВЦЭМ!$C$33:$C$776,СВЦЭМ!$A$33:$A$776,$A138,СВЦЭМ!$B$33:$B$776,C$119)+'СЕТ СН'!$I$9+СВЦЭМ!$D$10+'СЕТ СН'!$I$6-'СЕТ СН'!$I$19</f>
        <v>1617.15370897</v>
      </c>
      <c r="D138" s="36">
        <f>SUMIFS(СВЦЭМ!$C$33:$C$776,СВЦЭМ!$A$33:$A$776,$A138,СВЦЭМ!$B$33:$B$776,D$119)+'СЕТ СН'!$I$9+СВЦЭМ!$D$10+'СЕТ СН'!$I$6-'СЕТ СН'!$I$19</f>
        <v>1644.2680605</v>
      </c>
      <c r="E138" s="36">
        <f>SUMIFS(СВЦЭМ!$C$33:$C$776,СВЦЭМ!$A$33:$A$776,$A138,СВЦЭМ!$B$33:$B$776,E$119)+'СЕТ СН'!$I$9+СВЦЭМ!$D$10+'СЕТ СН'!$I$6-'СЕТ СН'!$I$19</f>
        <v>1672.87696394</v>
      </c>
      <c r="F138" s="36">
        <f>SUMIFS(СВЦЭМ!$C$33:$C$776,СВЦЭМ!$A$33:$A$776,$A138,СВЦЭМ!$B$33:$B$776,F$119)+'СЕТ СН'!$I$9+СВЦЭМ!$D$10+'СЕТ СН'!$I$6-'СЕТ СН'!$I$19</f>
        <v>1674.05605066</v>
      </c>
      <c r="G138" s="36">
        <f>SUMIFS(СВЦЭМ!$C$33:$C$776,СВЦЭМ!$A$33:$A$776,$A138,СВЦЭМ!$B$33:$B$776,G$119)+'СЕТ СН'!$I$9+СВЦЭМ!$D$10+'СЕТ СН'!$I$6-'СЕТ СН'!$I$19</f>
        <v>1643.99085442</v>
      </c>
      <c r="H138" s="36">
        <f>SUMIFS(СВЦЭМ!$C$33:$C$776,СВЦЭМ!$A$33:$A$776,$A138,СВЦЭМ!$B$33:$B$776,H$119)+'СЕТ СН'!$I$9+СВЦЭМ!$D$10+'СЕТ СН'!$I$6-'СЕТ СН'!$I$19</f>
        <v>1563.04798759</v>
      </c>
      <c r="I138" s="36">
        <f>SUMIFS(СВЦЭМ!$C$33:$C$776,СВЦЭМ!$A$33:$A$776,$A138,СВЦЭМ!$B$33:$B$776,I$119)+'СЕТ СН'!$I$9+СВЦЭМ!$D$10+'СЕТ СН'!$I$6-'СЕТ СН'!$I$19</f>
        <v>1489.85809866</v>
      </c>
      <c r="J138" s="36">
        <f>SUMIFS(СВЦЭМ!$C$33:$C$776,СВЦЭМ!$A$33:$A$776,$A138,СВЦЭМ!$B$33:$B$776,J$119)+'СЕТ СН'!$I$9+СВЦЭМ!$D$10+'СЕТ СН'!$I$6-'СЕТ СН'!$I$19</f>
        <v>1448.67119811</v>
      </c>
      <c r="K138" s="36">
        <f>SUMIFS(СВЦЭМ!$C$33:$C$776,СВЦЭМ!$A$33:$A$776,$A138,СВЦЭМ!$B$33:$B$776,K$119)+'СЕТ СН'!$I$9+СВЦЭМ!$D$10+'СЕТ СН'!$I$6-'СЕТ СН'!$I$19</f>
        <v>1420.1060643999999</v>
      </c>
      <c r="L138" s="36">
        <f>SUMIFS(СВЦЭМ!$C$33:$C$776,СВЦЭМ!$A$33:$A$776,$A138,СВЦЭМ!$B$33:$B$776,L$119)+'СЕТ СН'!$I$9+СВЦЭМ!$D$10+'СЕТ СН'!$I$6-'СЕТ СН'!$I$19</f>
        <v>1414.4956772200001</v>
      </c>
      <c r="M138" s="36">
        <f>SUMIFS(СВЦЭМ!$C$33:$C$776,СВЦЭМ!$A$33:$A$776,$A138,СВЦЭМ!$B$33:$B$776,M$119)+'СЕТ СН'!$I$9+СВЦЭМ!$D$10+'СЕТ СН'!$I$6-'СЕТ СН'!$I$19</f>
        <v>1462.92829594</v>
      </c>
      <c r="N138" s="36">
        <f>SUMIFS(СВЦЭМ!$C$33:$C$776,СВЦЭМ!$A$33:$A$776,$A138,СВЦЭМ!$B$33:$B$776,N$119)+'СЕТ СН'!$I$9+СВЦЭМ!$D$10+'СЕТ СН'!$I$6-'СЕТ СН'!$I$19</f>
        <v>1553.89947822</v>
      </c>
      <c r="O138" s="36">
        <f>SUMIFS(СВЦЭМ!$C$33:$C$776,СВЦЭМ!$A$33:$A$776,$A138,СВЦЭМ!$B$33:$B$776,O$119)+'СЕТ СН'!$I$9+СВЦЭМ!$D$10+'СЕТ СН'!$I$6-'СЕТ СН'!$I$19</f>
        <v>1573.3294254</v>
      </c>
      <c r="P138" s="36">
        <f>SUMIFS(СВЦЭМ!$C$33:$C$776,СВЦЭМ!$A$33:$A$776,$A138,СВЦЭМ!$B$33:$B$776,P$119)+'СЕТ СН'!$I$9+СВЦЭМ!$D$10+'СЕТ СН'!$I$6-'СЕТ СН'!$I$19</f>
        <v>1589.1481532099999</v>
      </c>
      <c r="Q138" s="36">
        <f>SUMIFS(СВЦЭМ!$C$33:$C$776,СВЦЭМ!$A$33:$A$776,$A138,СВЦЭМ!$B$33:$B$776,Q$119)+'СЕТ СН'!$I$9+СВЦЭМ!$D$10+'СЕТ СН'!$I$6-'СЕТ СН'!$I$19</f>
        <v>1610.05701451</v>
      </c>
      <c r="R138" s="36">
        <f>SUMIFS(СВЦЭМ!$C$33:$C$776,СВЦЭМ!$A$33:$A$776,$A138,СВЦЭМ!$B$33:$B$776,R$119)+'СЕТ СН'!$I$9+СВЦЭМ!$D$10+'СЕТ СН'!$I$6-'СЕТ СН'!$I$19</f>
        <v>1581.1324571599998</v>
      </c>
      <c r="S138" s="36">
        <f>SUMIFS(СВЦЭМ!$C$33:$C$776,СВЦЭМ!$A$33:$A$776,$A138,СВЦЭМ!$B$33:$B$776,S$119)+'СЕТ СН'!$I$9+СВЦЭМ!$D$10+'СЕТ СН'!$I$6-'СЕТ СН'!$I$19</f>
        <v>1512.1775692399999</v>
      </c>
      <c r="T138" s="36">
        <f>SUMIFS(СВЦЭМ!$C$33:$C$776,СВЦЭМ!$A$33:$A$776,$A138,СВЦЭМ!$B$33:$B$776,T$119)+'СЕТ СН'!$I$9+СВЦЭМ!$D$10+'СЕТ СН'!$I$6-'СЕТ СН'!$I$19</f>
        <v>1485.97643528</v>
      </c>
      <c r="U138" s="36">
        <f>SUMIFS(СВЦЭМ!$C$33:$C$776,СВЦЭМ!$A$33:$A$776,$A138,СВЦЭМ!$B$33:$B$776,U$119)+'СЕТ СН'!$I$9+СВЦЭМ!$D$10+'СЕТ СН'!$I$6-'СЕТ СН'!$I$19</f>
        <v>1446.94136839</v>
      </c>
      <c r="V138" s="36">
        <f>SUMIFS(СВЦЭМ!$C$33:$C$776,СВЦЭМ!$A$33:$A$776,$A138,СВЦЭМ!$B$33:$B$776,V$119)+'СЕТ СН'!$I$9+СВЦЭМ!$D$10+'СЕТ СН'!$I$6-'СЕТ СН'!$I$19</f>
        <v>1433.64351358</v>
      </c>
      <c r="W138" s="36">
        <f>SUMIFS(СВЦЭМ!$C$33:$C$776,СВЦЭМ!$A$33:$A$776,$A138,СВЦЭМ!$B$33:$B$776,W$119)+'СЕТ СН'!$I$9+СВЦЭМ!$D$10+'СЕТ СН'!$I$6-'СЕТ СН'!$I$19</f>
        <v>1449.3562361500001</v>
      </c>
      <c r="X138" s="36">
        <f>SUMIFS(СВЦЭМ!$C$33:$C$776,СВЦЭМ!$A$33:$A$776,$A138,СВЦЭМ!$B$33:$B$776,X$119)+'СЕТ СН'!$I$9+СВЦЭМ!$D$10+'СЕТ СН'!$I$6-'СЕТ СН'!$I$19</f>
        <v>1524.18127392</v>
      </c>
      <c r="Y138" s="36">
        <f>SUMIFS(СВЦЭМ!$C$33:$C$776,СВЦЭМ!$A$33:$A$776,$A138,СВЦЭМ!$B$33:$B$776,Y$119)+'СЕТ СН'!$I$9+СВЦЭМ!$D$10+'СЕТ СН'!$I$6-'СЕТ СН'!$I$19</f>
        <v>1593.0941300699999</v>
      </c>
    </row>
    <row r="139" spans="1:25" ht="15.75" x14ac:dyDescent="0.2">
      <c r="A139" s="35">
        <f t="shared" si="3"/>
        <v>43544</v>
      </c>
      <c r="B139" s="36">
        <f>SUMIFS(СВЦЭМ!$C$33:$C$776,СВЦЭМ!$A$33:$A$776,$A139,СВЦЭМ!$B$33:$B$776,B$119)+'СЕТ СН'!$I$9+СВЦЭМ!$D$10+'СЕТ СН'!$I$6-'СЕТ СН'!$I$19</f>
        <v>1613.2120703599999</v>
      </c>
      <c r="C139" s="36">
        <f>SUMIFS(СВЦЭМ!$C$33:$C$776,СВЦЭМ!$A$33:$A$776,$A139,СВЦЭМ!$B$33:$B$776,C$119)+'СЕТ СН'!$I$9+СВЦЭМ!$D$10+'СЕТ СН'!$I$6-'СЕТ СН'!$I$19</f>
        <v>1646.3204144199999</v>
      </c>
      <c r="D139" s="36">
        <f>SUMIFS(СВЦЭМ!$C$33:$C$776,СВЦЭМ!$A$33:$A$776,$A139,СВЦЭМ!$B$33:$B$776,D$119)+'СЕТ СН'!$I$9+СВЦЭМ!$D$10+'СЕТ СН'!$I$6-'СЕТ СН'!$I$19</f>
        <v>1623.8096014499999</v>
      </c>
      <c r="E139" s="36">
        <f>SUMIFS(СВЦЭМ!$C$33:$C$776,СВЦЭМ!$A$33:$A$776,$A139,СВЦЭМ!$B$33:$B$776,E$119)+'СЕТ СН'!$I$9+СВЦЭМ!$D$10+'СЕТ СН'!$I$6-'СЕТ СН'!$I$19</f>
        <v>1622.43252014</v>
      </c>
      <c r="F139" s="36">
        <f>SUMIFS(СВЦЭМ!$C$33:$C$776,СВЦЭМ!$A$33:$A$776,$A139,СВЦЭМ!$B$33:$B$776,F$119)+'СЕТ СН'!$I$9+СВЦЭМ!$D$10+'СЕТ СН'!$I$6-'СЕТ СН'!$I$19</f>
        <v>1635.5644937299999</v>
      </c>
      <c r="G139" s="36">
        <f>SUMIFS(СВЦЭМ!$C$33:$C$776,СВЦЭМ!$A$33:$A$776,$A139,СВЦЭМ!$B$33:$B$776,G$119)+'СЕТ СН'!$I$9+СВЦЭМ!$D$10+'СЕТ СН'!$I$6-'СЕТ СН'!$I$19</f>
        <v>1617.3675914599999</v>
      </c>
      <c r="H139" s="36">
        <f>SUMIFS(СВЦЭМ!$C$33:$C$776,СВЦЭМ!$A$33:$A$776,$A139,СВЦЭМ!$B$33:$B$776,H$119)+'СЕТ СН'!$I$9+СВЦЭМ!$D$10+'СЕТ СН'!$I$6-'СЕТ СН'!$I$19</f>
        <v>1568.4029532499999</v>
      </c>
      <c r="I139" s="36">
        <f>SUMIFS(СВЦЭМ!$C$33:$C$776,СВЦЭМ!$A$33:$A$776,$A139,СВЦЭМ!$B$33:$B$776,I$119)+'СЕТ СН'!$I$9+СВЦЭМ!$D$10+'СЕТ СН'!$I$6-'СЕТ СН'!$I$19</f>
        <v>1543.6609697499998</v>
      </c>
      <c r="J139" s="36">
        <f>SUMIFS(СВЦЭМ!$C$33:$C$776,СВЦЭМ!$A$33:$A$776,$A139,СВЦЭМ!$B$33:$B$776,J$119)+'СЕТ СН'!$I$9+СВЦЭМ!$D$10+'СЕТ СН'!$I$6-'СЕТ СН'!$I$19</f>
        <v>1476.6343029300001</v>
      </c>
      <c r="K139" s="36">
        <f>SUMIFS(СВЦЭМ!$C$33:$C$776,СВЦЭМ!$A$33:$A$776,$A139,СВЦЭМ!$B$33:$B$776,K$119)+'СЕТ СН'!$I$9+СВЦЭМ!$D$10+'СЕТ СН'!$I$6-'СЕТ СН'!$I$19</f>
        <v>1446.6936643700001</v>
      </c>
      <c r="L139" s="36">
        <f>SUMIFS(СВЦЭМ!$C$33:$C$776,СВЦЭМ!$A$33:$A$776,$A139,СВЦЭМ!$B$33:$B$776,L$119)+'СЕТ СН'!$I$9+СВЦЭМ!$D$10+'СЕТ СН'!$I$6-'СЕТ СН'!$I$19</f>
        <v>1446.4703563200001</v>
      </c>
      <c r="M139" s="36">
        <f>SUMIFS(СВЦЭМ!$C$33:$C$776,СВЦЭМ!$A$33:$A$776,$A139,СВЦЭМ!$B$33:$B$776,M$119)+'СЕТ СН'!$I$9+СВЦЭМ!$D$10+'СЕТ СН'!$I$6-'СЕТ СН'!$I$19</f>
        <v>1474.1117889</v>
      </c>
      <c r="N139" s="36">
        <f>SUMIFS(СВЦЭМ!$C$33:$C$776,СВЦЭМ!$A$33:$A$776,$A139,СВЦЭМ!$B$33:$B$776,N$119)+'СЕТ СН'!$I$9+СВЦЭМ!$D$10+'СЕТ СН'!$I$6-'СЕТ СН'!$I$19</f>
        <v>1508.10226771</v>
      </c>
      <c r="O139" s="36">
        <f>SUMIFS(СВЦЭМ!$C$33:$C$776,СВЦЭМ!$A$33:$A$776,$A139,СВЦЭМ!$B$33:$B$776,O$119)+'СЕТ СН'!$I$9+СВЦЭМ!$D$10+'СЕТ СН'!$I$6-'СЕТ СН'!$I$19</f>
        <v>1533.4158177300001</v>
      </c>
      <c r="P139" s="36">
        <f>SUMIFS(СВЦЭМ!$C$33:$C$776,СВЦЭМ!$A$33:$A$776,$A139,СВЦЭМ!$B$33:$B$776,P$119)+'СЕТ СН'!$I$9+СВЦЭМ!$D$10+'СЕТ СН'!$I$6-'СЕТ СН'!$I$19</f>
        <v>1542.6231979999998</v>
      </c>
      <c r="Q139" s="36">
        <f>SUMIFS(СВЦЭМ!$C$33:$C$776,СВЦЭМ!$A$33:$A$776,$A139,СВЦЭМ!$B$33:$B$776,Q$119)+'СЕТ СН'!$I$9+СВЦЭМ!$D$10+'СЕТ СН'!$I$6-'СЕТ СН'!$I$19</f>
        <v>1531.85616934</v>
      </c>
      <c r="R139" s="36">
        <f>SUMIFS(СВЦЭМ!$C$33:$C$776,СВЦЭМ!$A$33:$A$776,$A139,СВЦЭМ!$B$33:$B$776,R$119)+'СЕТ СН'!$I$9+СВЦЭМ!$D$10+'СЕТ СН'!$I$6-'СЕТ СН'!$I$19</f>
        <v>1501.45032279</v>
      </c>
      <c r="S139" s="36">
        <f>SUMIFS(СВЦЭМ!$C$33:$C$776,СВЦЭМ!$A$33:$A$776,$A139,СВЦЭМ!$B$33:$B$776,S$119)+'СЕТ СН'!$I$9+СВЦЭМ!$D$10+'СЕТ СН'!$I$6-'СЕТ СН'!$I$19</f>
        <v>1449.06580558</v>
      </c>
      <c r="T139" s="36">
        <f>SUMIFS(СВЦЭМ!$C$33:$C$776,СВЦЭМ!$A$33:$A$776,$A139,СВЦЭМ!$B$33:$B$776,T$119)+'СЕТ СН'!$I$9+СВЦЭМ!$D$10+'СЕТ СН'!$I$6-'СЕТ СН'!$I$19</f>
        <v>1436.2351219</v>
      </c>
      <c r="U139" s="36">
        <f>SUMIFS(СВЦЭМ!$C$33:$C$776,СВЦЭМ!$A$33:$A$776,$A139,СВЦЭМ!$B$33:$B$776,U$119)+'СЕТ СН'!$I$9+СВЦЭМ!$D$10+'СЕТ СН'!$I$6-'СЕТ СН'!$I$19</f>
        <v>1411.8507784000001</v>
      </c>
      <c r="V139" s="36">
        <f>SUMIFS(СВЦЭМ!$C$33:$C$776,СВЦЭМ!$A$33:$A$776,$A139,СВЦЭМ!$B$33:$B$776,V$119)+'СЕТ СН'!$I$9+СВЦЭМ!$D$10+'СЕТ СН'!$I$6-'СЕТ СН'!$I$19</f>
        <v>1400.30857395</v>
      </c>
      <c r="W139" s="36">
        <f>SUMIFS(СВЦЭМ!$C$33:$C$776,СВЦЭМ!$A$33:$A$776,$A139,СВЦЭМ!$B$33:$B$776,W$119)+'СЕТ СН'!$I$9+СВЦЭМ!$D$10+'СЕТ СН'!$I$6-'СЕТ СН'!$I$19</f>
        <v>1390.1098305999999</v>
      </c>
      <c r="X139" s="36">
        <f>SUMIFS(СВЦЭМ!$C$33:$C$776,СВЦЭМ!$A$33:$A$776,$A139,СВЦЭМ!$B$33:$B$776,X$119)+'СЕТ СН'!$I$9+СВЦЭМ!$D$10+'СЕТ СН'!$I$6-'СЕТ СН'!$I$19</f>
        <v>1436.5134197100001</v>
      </c>
      <c r="Y139" s="36">
        <f>SUMIFS(СВЦЭМ!$C$33:$C$776,СВЦЭМ!$A$33:$A$776,$A139,СВЦЭМ!$B$33:$B$776,Y$119)+'СЕТ СН'!$I$9+СВЦЭМ!$D$10+'СЕТ СН'!$I$6-'СЕТ СН'!$I$19</f>
        <v>1497.1837543199999</v>
      </c>
    </row>
    <row r="140" spans="1:25" ht="15.75" x14ac:dyDescent="0.2">
      <c r="A140" s="35">
        <f t="shared" si="3"/>
        <v>43545</v>
      </c>
      <c r="B140" s="36">
        <f>SUMIFS(СВЦЭМ!$C$33:$C$776,СВЦЭМ!$A$33:$A$776,$A140,СВЦЭМ!$B$33:$B$776,B$119)+'СЕТ СН'!$I$9+СВЦЭМ!$D$10+'СЕТ СН'!$I$6-'СЕТ СН'!$I$19</f>
        <v>1564.1435915299999</v>
      </c>
      <c r="C140" s="36">
        <f>SUMIFS(СВЦЭМ!$C$33:$C$776,СВЦЭМ!$A$33:$A$776,$A140,СВЦЭМ!$B$33:$B$776,C$119)+'СЕТ СН'!$I$9+СВЦЭМ!$D$10+'СЕТ СН'!$I$6-'СЕТ СН'!$I$19</f>
        <v>1592.8097211299998</v>
      </c>
      <c r="D140" s="36">
        <f>SUMIFS(СВЦЭМ!$C$33:$C$776,СВЦЭМ!$A$33:$A$776,$A140,СВЦЭМ!$B$33:$B$776,D$119)+'СЕТ СН'!$I$9+СВЦЭМ!$D$10+'СЕТ СН'!$I$6-'СЕТ СН'!$I$19</f>
        <v>1626.51266119</v>
      </c>
      <c r="E140" s="36">
        <f>SUMIFS(СВЦЭМ!$C$33:$C$776,СВЦЭМ!$A$33:$A$776,$A140,СВЦЭМ!$B$33:$B$776,E$119)+'СЕТ СН'!$I$9+СВЦЭМ!$D$10+'СЕТ СН'!$I$6-'СЕТ СН'!$I$19</f>
        <v>1634.92853657</v>
      </c>
      <c r="F140" s="36">
        <f>SUMIFS(СВЦЭМ!$C$33:$C$776,СВЦЭМ!$A$33:$A$776,$A140,СВЦЭМ!$B$33:$B$776,F$119)+'СЕТ СН'!$I$9+СВЦЭМ!$D$10+'СЕТ СН'!$I$6-'СЕТ СН'!$I$19</f>
        <v>1642.69499911</v>
      </c>
      <c r="G140" s="36">
        <f>SUMIFS(СВЦЭМ!$C$33:$C$776,СВЦЭМ!$A$33:$A$776,$A140,СВЦЭМ!$B$33:$B$776,G$119)+'СЕТ СН'!$I$9+СВЦЭМ!$D$10+'СЕТ СН'!$I$6-'СЕТ СН'!$I$19</f>
        <v>1609.7252962499999</v>
      </c>
      <c r="H140" s="36">
        <f>SUMIFS(СВЦЭМ!$C$33:$C$776,СВЦЭМ!$A$33:$A$776,$A140,СВЦЭМ!$B$33:$B$776,H$119)+'СЕТ СН'!$I$9+СВЦЭМ!$D$10+'СЕТ СН'!$I$6-'СЕТ СН'!$I$19</f>
        <v>1546.6356425499998</v>
      </c>
      <c r="I140" s="36">
        <f>SUMIFS(СВЦЭМ!$C$33:$C$776,СВЦЭМ!$A$33:$A$776,$A140,СВЦЭМ!$B$33:$B$776,I$119)+'СЕТ СН'!$I$9+СВЦЭМ!$D$10+'СЕТ СН'!$I$6-'СЕТ СН'!$I$19</f>
        <v>1485.0192333099999</v>
      </c>
      <c r="J140" s="36">
        <f>SUMIFS(СВЦЭМ!$C$33:$C$776,СВЦЭМ!$A$33:$A$776,$A140,СВЦЭМ!$B$33:$B$776,J$119)+'СЕТ СН'!$I$9+СВЦЭМ!$D$10+'СЕТ СН'!$I$6-'СЕТ СН'!$I$19</f>
        <v>1428.8279630100001</v>
      </c>
      <c r="K140" s="36">
        <f>SUMIFS(СВЦЭМ!$C$33:$C$776,СВЦЭМ!$A$33:$A$776,$A140,СВЦЭМ!$B$33:$B$776,K$119)+'СЕТ СН'!$I$9+СВЦЭМ!$D$10+'СЕТ СН'!$I$6-'СЕТ СН'!$I$19</f>
        <v>1417.8488564899999</v>
      </c>
      <c r="L140" s="36">
        <f>SUMIFS(СВЦЭМ!$C$33:$C$776,СВЦЭМ!$A$33:$A$776,$A140,СВЦЭМ!$B$33:$B$776,L$119)+'СЕТ СН'!$I$9+СВЦЭМ!$D$10+'СЕТ СН'!$I$6-'СЕТ СН'!$I$19</f>
        <v>1447.82793902</v>
      </c>
      <c r="M140" s="36">
        <f>SUMIFS(СВЦЭМ!$C$33:$C$776,СВЦЭМ!$A$33:$A$776,$A140,СВЦЭМ!$B$33:$B$776,M$119)+'СЕТ СН'!$I$9+СВЦЭМ!$D$10+'СЕТ СН'!$I$6-'СЕТ СН'!$I$19</f>
        <v>1498.39786598</v>
      </c>
      <c r="N140" s="36">
        <f>SUMIFS(СВЦЭМ!$C$33:$C$776,СВЦЭМ!$A$33:$A$776,$A140,СВЦЭМ!$B$33:$B$776,N$119)+'СЕТ СН'!$I$9+СВЦЭМ!$D$10+'СЕТ СН'!$I$6-'СЕТ СН'!$I$19</f>
        <v>1542.7718553699999</v>
      </c>
      <c r="O140" s="36">
        <f>SUMIFS(СВЦЭМ!$C$33:$C$776,СВЦЭМ!$A$33:$A$776,$A140,СВЦЭМ!$B$33:$B$776,O$119)+'СЕТ СН'!$I$9+СВЦЭМ!$D$10+'СЕТ СН'!$I$6-'СЕТ СН'!$I$19</f>
        <v>1571.2417854099999</v>
      </c>
      <c r="P140" s="36">
        <f>SUMIFS(СВЦЭМ!$C$33:$C$776,СВЦЭМ!$A$33:$A$776,$A140,СВЦЭМ!$B$33:$B$776,P$119)+'СЕТ СН'!$I$9+СВЦЭМ!$D$10+'СЕТ СН'!$I$6-'СЕТ СН'!$I$19</f>
        <v>1579.15554264</v>
      </c>
      <c r="Q140" s="36">
        <f>SUMIFS(СВЦЭМ!$C$33:$C$776,СВЦЭМ!$A$33:$A$776,$A140,СВЦЭМ!$B$33:$B$776,Q$119)+'СЕТ СН'!$I$9+СВЦЭМ!$D$10+'СЕТ СН'!$I$6-'СЕТ СН'!$I$19</f>
        <v>1575.8825582899999</v>
      </c>
      <c r="R140" s="36">
        <f>SUMIFS(СВЦЭМ!$C$33:$C$776,СВЦЭМ!$A$33:$A$776,$A140,СВЦЭМ!$B$33:$B$776,R$119)+'СЕТ СН'!$I$9+СВЦЭМ!$D$10+'СЕТ СН'!$I$6-'СЕТ СН'!$I$19</f>
        <v>1552.37540872</v>
      </c>
      <c r="S140" s="36">
        <f>SUMIFS(СВЦЭМ!$C$33:$C$776,СВЦЭМ!$A$33:$A$776,$A140,СВЦЭМ!$B$33:$B$776,S$119)+'СЕТ СН'!$I$9+СВЦЭМ!$D$10+'СЕТ СН'!$I$6-'СЕТ СН'!$I$19</f>
        <v>1483.9558500799999</v>
      </c>
      <c r="T140" s="36">
        <f>SUMIFS(СВЦЭМ!$C$33:$C$776,СВЦЭМ!$A$33:$A$776,$A140,СВЦЭМ!$B$33:$B$776,T$119)+'СЕТ СН'!$I$9+СВЦЭМ!$D$10+'СЕТ СН'!$I$6-'СЕТ СН'!$I$19</f>
        <v>1435.09462222</v>
      </c>
      <c r="U140" s="36">
        <f>SUMIFS(СВЦЭМ!$C$33:$C$776,СВЦЭМ!$A$33:$A$776,$A140,СВЦЭМ!$B$33:$B$776,U$119)+'СЕТ СН'!$I$9+СВЦЭМ!$D$10+'СЕТ СН'!$I$6-'СЕТ СН'!$I$19</f>
        <v>1401.6715199099999</v>
      </c>
      <c r="V140" s="36">
        <f>SUMIFS(СВЦЭМ!$C$33:$C$776,СВЦЭМ!$A$33:$A$776,$A140,СВЦЭМ!$B$33:$B$776,V$119)+'СЕТ СН'!$I$9+СВЦЭМ!$D$10+'СЕТ СН'!$I$6-'СЕТ СН'!$I$19</f>
        <v>1405.22494506</v>
      </c>
      <c r="W140" s="36">
        <f>SUMIFS(СВЦЭМ!$C$33:$C$776,СВЦЭМ!$A$33:$A$776,$A140,СВЦЭМ!$B$33:$B$776,W$119)+'СЕТ СН'!$I$9+СВЦЭМ!$D$10+'СЕТ СН'!$I$6-'СЕТ СН'!$I$19</f>
        <v>1418.31222568</v>
      </c>
      <c r="X140" s="36">
        <f>SUMIFS(СВЦЭМ!$C$33:$C$776,СВЦЭМ!$A$33:$A$776,$A140,СВЦЭМ!$B$33:$B$776,X$119)+'СЕТ СН'!$I$9+СВЦЭМ!$D$10+'СЕТ СН'!$I$6-'СЕТ СН'!$I$19</f>
        <v>1495.6183957000001</v>
      </c>
      <c r="Y140" s="36">
        <f>SUMIFS(СВЦЭМ!$C$33:$C$776,СВЦЭМ!$A$33:$A$776,$A140,СВЦЭМ!$B$33:$B$776,Y$119)+'СЕТ СН'!$I$9+СВЦЭМ!$D$10+'СЕТ СН'!$I$6-'СЕТ СН'!$I$19</f>
        <v>1560.6437101299998</v>
      </c>
    </row>
    <row r="141" spans="1:25" ht="15.75" x14ac:dyDescent="0.2">
      <c r="A141" s="35">
        <f t="shared" si="3"/>
        <v>43546</v>
      </c>
      <c r="B141" s="36">
        <f>SUMIFS(СВЦЭМ!$C$33:$C$776,СВЦЭМ!$A$33:$A$776,$A141,СВЦЭМ!$B$33:$B$776,B$119)+'СЕТ СН'!$I$9+СВЦЭМ!$D$10+'СЕТ СН'!$I$6-'СЕТ СН'!$I$19</f>
        <v>1588.33612872</v>
      </c>
      <c r="C141" s="36">
        <f>SUMIFS(СВЦЭМ!$C$33:$C$776,СВЦЭМ!$A$33:$A$776,$A141,СВЦЭМ!$B$33:$B$776,C$119)+'СЕТ СН'!$I$9+СВЦЭМ!$D$10+'СЕТ СН'!$I$6-'СЕТ СН'!$I$19</f>
        <v>1649.02494445</v>
      </c>
      <c r="D141" s="36">
        <f>SUMIFS(СВЦЭМ!$C$33:$C$776,СВЦЭМ!$A$33:$A$776,$A141,СВЦЭМ!$B$33:$B$776,D$119)+'СЕТ СН'!$I$9+СВЦЭМ!$D$10+'СЕТ СН'!$I$6-'СЕТ СН'!$I$19</f>
        <v>1641.94915507</v>
      </c>
      <c r="E141" s="36">
        <f>SUMIFS(СВЦЭМ!$C$33:$C$776,СВЦЭМ!$A$33:$A$776,$A141,СВЦЭМ!$B$33:$B$776,E$119)+'СЕТ СН'!$I$9+СВЦЭМ!$D$10+'СЕТ СН'!$I$6-'СЕТ СН'!$I$19</f>
        <v>1644.61382499</v>
      </c>
      <c r="F141" s="36">
        <f>SUMIFS(СВЦЭМ!$C$33:$C$776,СВЦЭМ!$A$33:$A$776,$A141,СВЦЭМ!$B$33:$B$776,F$119)+'СЕТ СН'!$I$9+СВЦЭМ!$D$10+'СЕТ СН'!$I$6-'СЕТ СН'!$I$19</f>
        <v>1648.4977671699999</v>
      </c>
      <c r="G141" s="36">
        <f>SUMIFS(СВЦЭМ!$C$33:$C$776,СВЦЭМ!$A$33:$A$776,$A141,СВЦЭМ!$B$33:$B$776,G$119)+'СЕТ СН'!$I$9+СВЦЭМ!$D$10+'СЕТ СН'!$I$6-'СЕТ СН'!$I$19</f>
        <v>1639.8014215599999</v>
      </c>
      <c r="H141" s="36">
        <f>SUMIFS(СВЦЭМ!$C$33:$C$776,СВЦЭМ!$A$33:$A$776,$A141,СВЦЭМ!$B$33:$B$776,H$119)+'СЕТ СН'!$I$9+СВЦЭМ!$D$10+'СЕТ СН'!$I$6-'СЕТ СН'!$I$19</f>
        <v>1574.4754752099998</v>
      </c>
      <c r="I141" s="36">
        <f>SUMIFS(СВЦЭМ!$C$33:$C$776,СВЦЭМ!$A$33:$A$776,$A141,СВЦЭМ!$B$33:$B$776,I$119)+'СЕТ СН'!$I$9+СВЦЭМ!$D$10+'СЕТ СН'!$I$6-'СЕТ СН'!$I$19</f>
        <v>1521.1086886800001</v>
      </c>
      <c r="J141" s="36">
        <f>SUMIFS(СВЦЭМ!$C$33:$C$776,СВЦЭМ!$A$33:$A$776,$A141,СВЦЭМ!$B$33:$B$776,J$119)+'СЕТ СН'!$I$9+СВЦЭМ!$D$10+'СЕТ СН'!$I$6-'СЕТ СН'!$I$19</f>
        <v>1491.5620256100001</v>
      </c>
      <c r="K141" s="36">
        <f>SUMIFS(СВЦЭМ!$C$33:$C$776,СВЦЭМ!$A$33:$A$776,$A141,СВЦЭМ!$B$33:$B$776,K$119)+'СЕТ СН'!$I$9+СВЦЭМ!$D$10+'СЕТ СН'!$I$6-'СЕТ СН'!$I$19</f>
        <v>1466.3997999999999</v>
      </c>
      <c r="L141" s="36">
        <f>SUMIFS(СВЦЭМ!$C$33:$C$776,СВЦЭМ!$A$33:$A$776,$A141,СВЦЭМ!$B$33:$B$776,L$119)+'СЕТ СН'!$I$9+СВЦЭМ!$D$10+'СЕТ СН'!$I$6-'СЕТ СН'!$I$19</f>
        <v>1473.11571929</v>
      </c>
      <c r="M141" s="36">
        <f>SUMIFS(СВЦЭМ!$C$33:$C$776,СВЦЭМ!$A$33:$A$776,$A141,СВЦЭМ!$B$33:$B$776,M$119)+'СЕТ СН'!$I$9+СВЦЭМ!$D$10+'СЕТ СН'!$I$6-'СЕТ СН'!$I$19</f>
        <v>1499.6907000599999</v>
      </c>
      <c r="N141" s="36">
        <f>SUMIFS(СВЦЭМ!$C$33:$C$776,СВЦЭМ!$A$33:$A$776,$A141,СВЦЭМ!$B$33:$B$776,N$119)+'СЕТ СН'!$I$9+СВЦЭМ!$D$10+'СЕТ СН'!$I$6-'СЕТ СН'!$I$19</f>
        <v>1510.7090046000001</v>
      </c>
      <c r="O141" s="36">
        <f>SUMIFS(СВЦЭМ!$C$33:$C$776,СВЦЭМ!$A$33:$A$776,$A141,СВЦЭМ!$B$33:$B$776,O$119)+'СЕТ СН'!$I$9+СВЦЭМ!$D$10+'СЕТ СН'!$I$6-'СЕТ СН'!$I$19</f>
        <v>1510.7696472499999</v>
      </c>
      <c r="P141" s="36">
        <f>SUMIFS(СВЦЭМ!$C$33:$C$776,СВЦЭМ!$A$33:$A$776,$A141,СВЦЭМ!$B$33:$B$776,P$119)+'СЕТ СН'!$I$9+СВЦЭМ!$D$10+'СЕТ СН'!$I$6-'СЕТ СН'!$I$19</f>
        <v>1512.1183691399999</v>
      </c>
      <c r="Q141" s="36">
        <f>SUMIFS(СВЦЭМ!$C$33:$C$776,СВЦЭМ!$A$33:$A$776,$A141,СВЦЭМ!$B$33:$B$776,Q$119)+'СЕТ СН'!$I$9+СВЦЭМ!$D$10+'СЕТ СН'!$I$6-'СЕТ СН'!$I$19</f>
        <v>1516.23059072</v>
      </c>
      <c r="R141" s="36">
        <f>SUMIFS(СВЦЭМ!$C$33:$C$776,СВЦЭМ!$A$33:$A$776,$A141,СВЦЭМ!$B$33:$B$776,R$119)+'СЕТ СН'!$I$9+СВЦЭМ!$D$10+'СЕТ СН'!$I$6-'СЕТ СН'!$I$19</f>
        <v>1504.63295397</v>
      </c>
      <c r="S141" s="36">
        <f>SUMIFS(СВЦЭМ!$C$33:$C$776,СВЦЭМ!$A$33:$A$776,$A141,СВЦЭМ!$B$33:$B$776,S$119)+'СЕТ СН'!$I$9+СВЦЭМ!$D$10+'СЕТ СН'!$I$6-'СЕТ СН'!$I$19</f>
        <v>1461.07437357</v>
      </c>
      <c r="T141" s="36">
        <f>SUMIFS(СВЦЭМ!$C$33:$C$776,СВЦЭМ!$A$33:$A$776,$A141,СВЦЭМ!$B$33:$B$776,T$119)+'СЕТ СН'!$I$9+СВЦЭМ!$D$10+'СЕТ СН'!$I$6-'СЕТ СН'!$I$19</f>
        <v>1432.6769603800001</v>
      </c>
      <c r="U141" s="36">
        <f>SUMIFS(СВЦЭМ!$C$33:$C$776,СВЦЭМ!$A$33:$A$776,$A141,СВЦЭМ!$B$33:$B$776,U$119)+'СЕТ СН'!$I$9+СВЦЭМ!$D$10+'СЕТ СН'!$I$6-'СЕТ СН'!$I$19</f>
        <v>1427.4072565700001</v>
      </c>
      <c r="V141" s="36">
        <f>SUMIFS(СВЦЭМ!$C$33:$C$776,СВЦЭМ!$A$33:$A$776,$A141,СВЦЭМ!$B$33:$B$776,V$119)+'СЕТ СН'!$I$9+СВЦЭМ!$D$10+'СЕТ СН'!$I$6-'СЕТ СН'!$I$19</f>
        <v>1433.37411404</v>
      </c>
      <c r="W141" s="36">
        <f>SUMIFS(СВЦЭМ!$C$33:$C$776,СВЦЭМ!$A$33:$A$776,$A141,СВЦЭМ!$B$33:$B$776,W$119)+'СЕТ СН'!$I$9+СВЦЭМ!$D$10+'СЕТ СН'!$I$6-'СЕТ СН'!$I$19</f>
        <v>1432.09822575</v>
      </c>
      <c r="X141" s="36">
        <f>SUMIFS(СВЦЭМ!$C$33:$C$776,СВЦЭМ!$A$33:$A$776,$A141,СВЦЭМ!$B$33:$B$776,X$119)+'СЕТ СН'!$I$9+СВЦЭМ!$D$10+'СЕТ СН'!$I$6-'СЕТ СН'!$I$19</f>
        <v>1482.81974522</v>
      </c>
      <c r="Y141" s="36">
        <f>SUMIFS(СВЦЭМ!$C$33:$C$776,СВЦЭМ!$A$33:$A$776,$A141,СВЦЭМ!$B$33:$B$776,Y$119)+'СЕТ СН'!$I$9+СВЦЭМ!$D$10+'СЕТ СН'!$I$6-'СЕТ СН'!$I$19</f>
        <v>1539.8471297599999</v>
      </c>
    </row>
    <row r="142" spans="1:25" ht="15.75" x14ac:dyDescent="0.2">
      <c r="A142" s="35">
        <f t="shared" si="3"/>
        <v>43547</v>
      </c>
      <c r="B142" s="36">
        <f>SUMIFS(СВЦЭМ!$C$33:$C$776,СВЦЭМ!$A$33:$A$776,$A142,СВЦЭМ!$B$33:$B$776,B$119)+'СЕТ СН'!$I$9+СВЦЭМ!$D$10+'СЕТ СН'!$I$6-'СЕТ СН'!$I$19</f>
        <v>1532.547998</v>
      </c>
      <c r="C142" s="36">
        <f>SUMIFS(СВЦЭМ!$C$33:$C$776,СВЦЭМ!$A$33:$A$776,$A142,СВЦЭМ!$B$33:$B$776,C$119)+'СЕТ СН'!$I$9+СВЦЭМ!$D$10+'СЕТ СН'!$I$6-'СЕТ СН'!$I$19</f>
        <v>1566.47486149</v>
      </c>
      <c r="D142" s="36">
        <f>SUMIFS(СВЦЭМ!$C$33:$C$776,СВЦЭМ!$A$33:$A$776,$A142,СВЦЭМ!$B$33:$B$776,D$119)+'СЕТ СН'!$I$9+СВЦЭМ!$D$10+'СЕТ СН'!$I$6-'СЕТ СН'!$I$19</f>
        <v>1592.2910014899999</v>
      </c>
      <c r="E142" s="36">
        <f>SUMIFS(СВЦЭМ!$C$33:$C$776,СВЦЭМ!$A$33:$A$776,$A142,СВЦЭМ!$B$33:$B$776,E$119)+'СЕТ СН'!$I$9+СВЦЭМ!$D$10+'СЕТ СН'!$I$6-'СЕТ СН'!$I$19</f>
        <v>1602.59110672</v>
      </c>
      <c r="F142" s="36">
        <f>SUMIFS(СВЦЭМ!$C$33:$C$776,СВЦЭМ!$A$33:$A$776,$A142,СВЦЭМ!$B$33:$B$776,F$119)+'СЕТ СН'!$I$9+СВЦЭМ!$D$10+'СЕТ СН'!$I$6-'СЕТ СН'!$I$19</f>
        <v>1596.7668151599999</v>
      </c>
      <c r="G142" s="36">
        <f>SUMIFS(СВЦЭМ!$C$33:$C$776,СВЦЭМ!$A$33:$A$776,$A142,СВЦЭМ!$B$33:$B$776,G$119)+'СЕТ СН'!$I$9+СВЦЭМ!$D$10+'СЕТ СН'!$I$6-'СЕТ СН'!$I$19</f>
        <v>1609.75204727</v>
      </c>
      <c r="H142" s="36">
        <f>SUMIFS(СВЦЭМ!$C$33:$C$776,СВЦЭМ!$A$33:$A$776,$A142,СВЦЭМ!$B$33:$B$776,H$119)+'СЕТ СН'!$I$9+СВЦЭМ!$D$10+'СЕТ СН'!$I$6-'СЕТ СН'!$I$19</f>
        <v>1620.58599458</v>
      </c>
      <c r="I142" s="36">
        <f>SUMIFS(СВЦЭМ!$C$33:$C$776,СВЦЭМ!$A$33:$A$776,$A142,СВЦЭМ!$B$33:$B$776,I$119)+'СЕТ СН'!$I$9+СВЦЭМ!$D$10+'СЕТ СН'!$I$6-'СЕТ СН'!$I$19</f>
        <v>1635.72783065</v>
      </c>
      <c r="J142" s="36">
        <f>SUMIFS(СВЦЭМ!$C$33:$C$776,СВЦЭМ!$A$33:$A$776,$A142,СВЦЭМ!$B$33:$B$776,J$119)+'СЕТ СН'!$I$9+СВЦЭМ!$D$10+'СЕТ СН'!$I$6-'СЕТ СН'!$I$19</f>
        <v>1576.2997834099999</v>
      </c>
      <c r="K142" s="36">
        <f>SUMIFS(СВЦЭМ!$C$33:$C$776,СВЦЭМ!$A$33:$A$776,$A142,СВЦЭМ!$B$33:$B$776,K$119)+'СЕТ СН'!$I$9+СВЦЭМ!$D$10+'СЕТ СН'!$I$6-'СЕТ СН'!$I$19</f>
        <v>1519.27246068</v>
      </c>
      <c r="L142" s="36">
        <f>SUMIFS(СВЦЭМ!$C$33:$C$776,СВЦЭМ!$A$33:$A$776,$A142,СВЦЭМ!$B$33:$B$776,L$119)+'СЕТ СН'!$I$9+СВЦЭМ!$D$10+'СЕТ СН'!$I$6-'СЕТ СН'!$I$19</f>
        <v>1509.39965106</v>
      </c>
      <c r="M142" s="36">
        <f>SUMIFS(СВЦЭМ!$C$33:$C$776,СВЦЭМ!$A$33:$A$776,$A142,СВЦЭМ!$B$33:$B$776,M$119)+'СЕТ СН'!$I$9+СВЦЭМ!$D$10+'СЕТ СН'!$I$6-'СЕТ СН'!$I$19</f>
        <v>1548.48018323</v>
      </c>
      <c r="N142" s="36">
        <f>SUMIFS(СВЦЭМ!$C$33:$C$776,СВЦЭМ!$A$33:$A$776,$A142,СВЦЭМ!$B$33:$B$776,N$119)+'СЕТ СН'!$I$9+СВЦЭМ!$D$10+'СЕТ СН'!$I$6-'СЕТ СН'!$I$19</f>
        <v>1560.4707522899998</v>
      </c>
      <c r="O142" s="36">
        <f>SUMIFS(СВЦЭМ!$C$33:$C$776,СВЦЭМ!$A$33:$A$776,$A142,СВЦЭМ!$B$33:$B$776,O$119)+'СЕТ СН'!$I$9+СВЦЭМ!$D$10+'СЕТ СН'!$I$6-'СЕТ СН'!$I$19</f>
        <v>1550.05549746</v>
      </c>
      <c r="P142" s="36">
        <f>SUMIFS(СВЦЭМ!$C$33:$C$776,СВЦЭМ!$A$33:$A$776,$A142,СВЦЭМ!$B$33:$B$776,P$119)+'СЕТ СН'!$I$9+СВЦЭМ!$D$10+'СЕТ СН'!$I$6-'СЕТ СН'!$I$19</f>
        <v>1556.3522005299999</v>
      </c>
      <c r="Q142" s="36">
        <f>SUMIFS(СВЦЭМ!$C$33:$C$776,СВЦЭМ!$A$33:$A$776,$A142,СВЦЭМ!$B$33:$B$776,Q$119)+'СЕТ СН'!$I$9+СВЦЭМ!$D$10+'СЕТ СН'!$I$6-'СЕТ СН'!$I$19</f>
        <v>1562.2751163200001</v>
      </c>
      <c r="R142" s="36">
        <f>SUMIFS(СВЦЭМ!$C$33:$C$776,СВЦЭМ!$A$33:$A$776,$A142,СВЦЭМ!$B$33:$B$776,R$119)+'СЕТ СН'!$I$9+СВЦЭМ!$D$10+'СЕТ СН'!$I$6-'СЕТ СН'!$I$19</f>
        <v>1526.4661566</v>
      </c>
      <c r="S142" s="36">
        <f>SUMIFS(СВЦЭМ!$C$33:$C$776,СВЦЭМ!$A$33:$A$776,$A142,СВЦЭМ!$B$33:$B$776,S$119)+'СЕТ СН'!$I$9+СВЦЭМ!$D$10+'СЕТ СН'!$I$6-'СЕТ СН'!$I$19</f>
        <v>1478.8450218600001</v>
      </c>
      <c r="T142" s="36">
        <f>SUMIFS(СВЦЭМ!$C$33:$C$776,СВЦЭМ!$A$33:$A$776,$A142,СВЦЭМ!$B$33:$B$776,T$119)+'СЕТ СН'!$I$9+СВЦЭМ!$D$10+'СЕТ СН'!$I$6-'СЕТ СН'!$I$19</f>
        <v>1469.06248145</v>
      </c>
      <c r="U142" s="36">
        <f>SUMIFS(СВЦЭМ!$C$33:$C$776,СВЦЭМ!$A$33:$A$776,$A142,СВЦЭМ!$B$33:$B$776,U$119)+'СЕТ СН'!$I$9+СВЦЭМ!$D$10+'СЕТ СН'!$I$6-'СЕТ СН'!$I$19</f>
        <v>1460.6190935300001</v>
      </c>
      <c r="V142" s="36">
        <f>SUMIFS(СВЦЭМ!$C$33:$C$776,СВЦЭМ!$A$33:$A$776,$A142,СВЦЭМ!$B$33:$B$776,V$119)+'СЕТ СН'!$I$9+СВЦЭМ!$D$10+'СЕТ СН'!$I$6-'СЕТ СН'!$I$19</f>
        <v>1462.0178531900001</v>
      </c>
      <c r="W142" s="36">
        <f>SUMIFS(СВЦЭМ!$C$33:$C$776,СВЦЭМ!$A$33:$A$776,$A142,СВЦЭМ!$B$33:$B$776,W$119)+'СЕТ СН'!$I$9+СВЦЭМ!$D$10+'СЕТ СН'!$I$6-'СЕТ СН'!$I$19</f>
        <v>1461.0445193600001</v>
      </c>
      <c r="X142" s="36">
        <f>SUMIFS(СВЦЭМ!$C$33:$C$776,СВЦЭМ!$A$33:$A$776,$A142,СВЦЭМ!$B$33:$B$776,X$119)+'СЕТ СН'!$I$9+СВЦЭМ!$D$10+'СЕТ СН'!$I$6-'СЕТ СН'!$I$19</f>
        <v>1503.8464376100001</v>
      </c>
      <c r="Y142" s="36">
        <f>SUMIFS(СВЦЭМ!$C$33:$C$776,СВЦЭМ!$A$33:$A$776,$A142,СВЦЭМ!$B$33:$B$776,Y$119)+'СЕТ СН'!$I$9+СВЦЭМ!$D$10+'СЕТ СН'!$I$6-'СЕТ СН'!$I$19</f>
        <v>1574.99653412</v>
      </c>
    </row>
    <row r="143" spans="1:25" ht="15.75" x14ac:dyDescent="0.2">
      <c r="A143" s="35">
        <f t="shared" si="3"/>
        <v>43548</v>
      </c>
      <c r="B143" s="36">
        <f>SUMIFS(СВЦЭМ!$C$33:$C$776,СВЦЭМ!$A$33:$A$776,$A143,СВЦЭМ!$B$33:$B$776,B$119)+'СЕТ СН'!$I$9+СВЦЭМ!$D$10+'СЕТ СН'!$I$6-'СЕТ СН'!$I$19</f>
        <v>1550.3313112400001</v>
      </c>
      <c r="C143" s="36">
        <f>SUMIFS(СВЦЭМ!$C$33:$C$776,СВЦЭМ!$A$33:$A$776,$A143,СВЦЭМ!$B$33:$B$776,C$119)+'СЕТ СН'!$I$9+СВЦЭМ!$D$10+'СЕТ СН'!$I$6-'СЕТ СН'!$I$19</f>
        <v>1570.0484039099999</v>
      </c>
      <c r="D143" s="36">
        <f>SUMIFS(СВЦЭМ!$C$33:$C$776,СВЦЭМ!$A$33:$A$776,$A143,СВЦЭМ!$B$33:$B$776,D$119)+'СЕТ СН'!$I$9+СВЦЭМ!$D$10+'СЕТ СН'!$I$6-'СЕТ СН'!$I$19</f>
        <v>1662.75731933</v>
      </c>
      <c r="E143" s="36">
        <f>SUMIFS(СВЦЭМ!$C$33:$C$776,СВЦЭМ!$A$33:$A$776,$A143,СВЦЭМ!$B$33:$B$776,E$119)+'СЕТ СН'!$I$9+СВЦЭМ!$D$10+'СЕТ СН'!$I$6-'СЕТ СН'!$I$19</f>
        <v>1663.8419015499999</v>
      </c>
      <c r="F143" s="36">
        <f>SUMIFS(СВЦЭМ!$C$33:$C$776,СВЦЭМ!$A$33:$A$776,$A143,СВЦЭМ!$B$33:$B$776,F$119)+'СЕТ СН'!$I$9+СВЦЭМ!$D$10+'СЕТ СН'!$I$6-'СЕТ СН'!$I$19</f>
        <v>1648.4269483199998</v>
      </c>
      <c r="G143" s="36">
        <f>SUMIFS(СВЦЭМ!$C$33:$C$776,СВЦЭМ!$A$33:$A$776,$A143,СВЦЭМ!$B$33:$B$776,G$119)+'СЕТ СН'!$I$9+СВЦЭМ!$D$10+'СЕТ СН'!$I$6-'СЕТ СН'!$I$19</f>
        <v>1646.6429693499999</v>
      </c>
      <c r="H143" s="36">
        <f>SUMIFS(СВЦЭМ!$C$33:$C$776,СВЦЭМ!$A$33:$A$776,$A143,СВЦЭМ!$B$33:$B$776,H$119)+'СЕТ СН'!$I$9+СВЦЭМ!$D$10+'СЕТ СН'!$I$6-'СЕТ СН'!$I$19</f>
        <v>1635.3378857299999</v>
      </c>
      <c r="I143" s="36">
        <f>SUMIFS(СВЦЭМ!$C$33:$C$776,СВЦЭМ!$A$33:$A$776,$A143,СВЦЭМ!$B$33:$B$776,I$119)+'СЕТ СН'!$I$9+СВЦЭМ!$D$10+'СЕТ СН'!$I$6-'СЕТ СН'!$I$19</f>
        <v>1587.7027246999999</v>
      </c>
      <c r="J143" s="36">
        <f>SUMIFS(СВЦЭМ!$C$33:$C$776,СВЦЭМ!$A$33:$A$776,$A143,СВЦЭМ!$B$33:$B$776,J$119)+'СЕТ СН'!$I$9+СВЦЭМ!$D$10+'СЕТ СН'!$I$6-'СЕТ СН'!$I$19</f>
        <v>1558.48031997</v>
      </c>
      <c r="K143" s="36">
        <f>SUMIFS(СВЦЭМ!$C$33:$C$776,СВЦЭМ!$A$33:$A$776,$A143,СВЦЭМ!$B$33:$B$776,K$119)+'СЕТ СН'!$I$9+СВЦЭМ!$D$10+'СЕТ СН'!$I$6-'СЕТ СН'!$I$19</f>
        <v>1520.1151443799999</v>
      </c>
      <c r="L143" s="36">
        <f>SUMIFS(СВЦЭМ!$C$33:$C$776,СВЦЭМ!$A$33:$A$776,$A143,СВЦЭМ!$B$33:$B$776,L$119)+'СЕТ СН'!$I$9+СВЦЭМ!$D$10+'СЕТ СН'!$I$6-'СЕТ СН'!$I$19</f>
        <v>1512.07464323</v>
      </c>
      <c r="M143" s="36">
        <f>SUMIFS(СВЦЭМ!$C$33:$C$776,СВЦЭМ!$A$33:$A$776,$A143,СВЦЭМ!$B$33:$B$776,M$119)+'СЕТ СН'!$I$9+СВЦЭМ!$D$10+'СЕТ СН'!$I$6-'СЕТ СН'!$I$19</f>
        <v>1491.7202485</v>
      </c>
      <c r="N143" s="36">
        <f>SUMIFS(СВЦЭМ!$C$33:$C$776,СВЦЭМ!$A$33:$A$776,$A143,СВЦЭМ!$B$33:$B$776,N$119)+'СЕТ СН'!$I$9+СВЦЭМ!$D$10+'СЕТ СН'!$I$6-'СЕТ СН'!$I$19</f>
        <v>1476.44993598</v>
      </c>
      <c r="O143" s="36">
        <f>SUMIFS(СВЦЭМ!$C$33:$C$776,СВЦЭМ!$A$33:$A$776,$A143,СВЦЭМ!$B$33:$B$776,O$119)+'СЕТ СН'!$I$9+СВЦЭМ!$D$10+'СЕТ СН'!$I$6-'СЕТ СН'!$I$19</f>
        <v>1479.0575435999999</v>
      </c>
      <c r="P143" s="36">
        <f>SUMIFS(СВЦЭМ!$C$33:$C$776,СВЦЭМ!$A$33:$A$776,$A143,СВЦЭМ!$B$33:$B$776,P$119)+'СЕТ СН'!$I$9+СВЦЭМ!$D$10+'СЕТ СН'!$I$6-'СЕТ СН'!$I$19</f>
        <v>1513.12114795</v>
      </c>
      <c r="Q143" s="36">
        <f>SUMIFS(СВЦЭМ!$C$33:$C$776,СВЦЭМ!$A$33:$A$776,$A143,СВЦЭМ!$B$33:$B$776,Q$119)+'СЕТ СН'!$I$9+СВЦЭМ!$D$10+'СЕТ СН'!$I$6-'СЕТ СН'!$I$19</f>
        <v>1532.3656291699999</v>
      </c>
      <c r="R143" s="36">
        <f>SUMIFS(СВЦЭМ!$C$33:$C$776,СВЦЭМ!$A$33:$A$776,$A143,СВЦЭМ!$B$33:$B$776,R$119)+'СЕТ СН'!$I$9+СВЦЭМ!$D$10+'СЕТ СН'!$I$6-'СЕТ СН'!$I$19</f>
        <v>1520.4898944700001</v>
      </c>
      <c r="S143" s="36">
        <f>SUMIFS(СВЦЭМ!$C$33:$C$776,СВЦЭМ!$A$33:$A$776,$A143,СВЦЭМ!$B$33:$B$776,S$119)+'СЕТ СН'!$I$9+СВЦЭМ!$D$10+'СЕТ СН'!$I$6-'СЕТ СН'!$I$19</f>
        <v>1498.7761329499999</v>
      </c>
      <c r="T143" s="36">
        <f>SUMIFS(СВЦЭМ!$C$33:$C$776,СВЦЭМ!$A$33:$A$776,$A143,СВЦЭМ!$B$33:$B$776,T$119)+'СЕТ СН'!$I$9+СВЦЭМ!$D$10+'СЕТ СН'!$I$6-'СЕТ СН'!$I$19</f>
        <v>1487.89174269</v>
      </c>
      <c r="U143" s="36">
        <f>SUMIFS(СВЦЭМ!$C$33:$C$776,СВЦЭМ!$A$33:$A$776,$A143,СВЦЭМ!$B$33:$B$776,U$119)+'СЕТ СН'!$I$9+СВЦЭМ!$D$10+'СЕТ СН'!$I$6-'СЕТ СН'!$I$19</f>
        <v>1456.17199931</v>
      </c>
      <c r="V143" s="36">
        <f>SUMIFS(СВЦЭМ!$C$33:$C$776,СВЦЭМ!$A$33:$A$776,$A143,СВЦЭМ!$B$33:$B$776,V$119)+'СЕТ СН'!$I$9+СВЦЭМ!$D$10+'СЕТ СН'!$I$6-'СЕТ СН'!$I$19</f>
        <v>1443.9371065400001</v>
      </c>
      <c r="W143" s="36">
        <f>SUMIFS(СВЦЭМ!$C$33:$C$776,СВЦЭМ!$A$33:$A$776,$A143,СВЦЭМ!$B$33:$B$776,W$119)+'СЕТ СН'!$I$9+СВЦЭМ!$D$10+'СЕТ СН'!$I$6-'СЕТ СН'!$I$19</f>
        <v>1447.9322142599999</v>
      </c>
      <c r="X143" s="36">
        <f>SUMIFS(СВЦЭМ!$C$33:$C$776,СВЦЭМ!$A$33:$A$776,$A143,СВЦЭМ!$B$33:$B$776,X$119)+'СЕТ СН'!$I$9+СВЦЭМ!$D$10+'СЕТ СН'!$I$6-'СЕТ СН'!$I$19</f>
        <v>1515.59007793</v>
      </c>
      <c r="Y143" s="36">
        <f>SUMIFS(СВЦЭМ!$C$33:$C$776,СВЦЭМ!$A$33:$A$776,$A143,СВЦЭМ!$B$33:$B$776,Y$119)+'СЕТ СН'!$I$9+СВЦЭМ!$D$10+'СЕТ СН'!$I$6-'СЕТ СН'!$I$19</f>
        <v>1594.35737307</v>
      </c>
    </row>
    <row r="144" spans="1:25" ht="15.75" x14ac:dyDescent="0.2">
      <c r="A144" s="35">
        <f t="shared" si="3"/>
        <v>43549</v>
      </c>
      <c r="B144" s="36">
        <f>SUMIFS(СВЦЭМ!$C$33:$C$776,СВЦЭМ!$A$33:$A$776,$A144,СВЦЭМ!$B$33:$B$776,B$119)+'СЕТ СН'!$I$9+СВЦЭМ!$D$10+'СЕТ СН'!$I$6-'СЕТ СН'!$I$19</f>
        <v>1536.0974660799998</v>
      </c>
      <c r="C144" s="36">
        <f>SUMIFS(СВЦЭМ!$C$33:$C$776,СВЦЭМ!$A$33:$A$776,$A144,СВЦЭМ!$B$33:$B$776,C$119)+'СЕТ СН'!$I$9+СВЦЭМ!$D$10+'СЕТ СН'!$I$6-'СЕТ СН'!$I$19</f>
        <v>1555.2388968199998</v>
      </c>
      <c r="D144" s="36">
        <f>SUMIFS(СВЦЭМ!$C$33:$C$776,СВЦЭМ!$A$33:$A$776,$A144,СВЦЭМ!$B$33:$B$776,D$119)+'СЕТ СН'!$I$9+СВЦЭМ!$D$10+'СЕТ СН'!$I$6-'СЕТ СН'!$I$19</f>
        <v>1591.02813307</v>
      </c>
      <c r="E144" s="36">
        <f>SUMIFS(СВЦЭМ!$C$33:$C$776,СВЦЭМ!$A$33:$A$776,$A144,СВЦЭМ!$B$33:$B$776,E$119)+'СЕТ СН'!$I$9+СВЦЭМ!$D$10+'СЕТ СН'!$I$6-'СЕТ СН'!$I$19</f>
        <v>1585.1620900599999</v>
      </c>
      <c r="F144" s="36">
        <f>SUMIFS(СВЦЭМ!$C$33:$C$776,СВЦЭМ!$A$33:$A$776,$A144,СВЦЭМ!$B$33:$B$776,F$119)+'СЕТ СН'!$I$9+СВЦЭМ!$D$10+'СЕТ СН'!$I$6-'СЕТ СН'!$I$19</f>
        <v>1579.3830799100001</v>
      </c>
      <c r="G144" s="36">
        <f>SUMIFS(СВЦЭМ!$C$33:$C$776,СВЦЭМ!$A$33:$A$776,$A144,СВЦЭМ!$B$33:$B$776,G$119)+'СЕТ СН'!$I$9+СВЦЭМ!$D$10+'СЕТ СН'!$I$6-'СЕТ СН'!$I$19</f>
        <v>1571.2190646899999</v>
      </c>
      <c r="H144" s="36">
        <f>SUMIFS(СВЦЭМ!$C$33:$C$776,СВЦЭМ!$A$33:$A$776,$A144,СВЦЭМ!$B$33:$B$776,H$119)+'СЕТ СН'!$I$9+СВЦЭМ!$D$10+'СЕТ СН'!$I$6-'СЕТ СН'!$I$19</f>
        <v>1547.1674608399999</v>
      </c>
      <c r="I144" s="36">
        <f>SUMIFS(СВЦЭМ!$C$33:$C$776,СВЦЭМ!$A$33:$A$776,$A144,СВЦЭМ!$B$33:$B$776,I$119)+'СЕТ СН'!$I$9+СВЦЭМ!$D$10+'СЕТ СН'!$I$6-'СЕТ СН'!$I$19</f>
        <v>1528.7751930500001</v>
      </c>
      <c r="J144" s="36">
        <f>SUMIFS(СВЦЭМ!$C$33:$C$776,СВЦЭМ!$A$33:$A$776,$A144,СВЦЭМ!$B$33:$B$776,J$119)+'СЕТ СН'!$I$9+СВЦЭМ!$D$10+'СЕТ СН'!$I$6-'СЕТ СН'!$I$19</f>
        <v>1476.86159191</v>
      </c>
      <c r="K144" s="36">
        <f>SUMIFS(СВЦЭМ!$C$33:$C$776,СВЦЭМ!$A$33:$A$776,$A144,СВЦЭМ!$B$33:$B$776,K$119)+'СЕТ СН'!$I$9+СВЦЭМ!$D$10+'СЕТ СН'!$I$6-'СЕТ СН'!$I$19</f>
        <v>1490.13909227</v>
      </c>
      <c r="L144" s="36">
        <f>SUMIFS(СВЦЭМ!$C$33:$C$776,СВЦЭМ!$A$33:$A$776,$A144,СВЦЭМ!$B$33:$B$776,L$119)+'СЕТ СН'!$I$9+СВЦЭМ!$D$10+'СЕТ СН'!$I$6-'СЕТ СН'!$I$19</f>
        <v>1518.1713789800001</v>
      </c>
      <c r="M144" s="36">
        <f>SUMIFS(СВЦЭМ!$C$33:$C$776,СВЦЭМ!$A$33:$A$776,$A144,СВЦЭМ!$B$33:$B$776,M$119)+'СЕТ СН'!$I$9+СВЦЭМ!$D$10+'СЕТ СН'!$I$6-'СЕТ СН'!$I$19</f>
        <v>1554.47348743</v>
      </c>
      <c r="N144" s="36">
        <f>SUMIFS(СВЦЭМ!$C$33:$C$776,СВЦЭМ!$A$33:$A$776,$A144,СВЦЭМ!$B$33:$B$776,N$119)+'СЕТ СН'!$I$9+СВЦЭМ!$D$10+'СЕТ СН'!$I$6-'СЕТ СН'!$I$19</f>
        <v>1603.4647377700001</v>
      </c>
      <c r="O144" s="36">
        <f>SUMIFS(СВЦЭМ!$C$33:$C$776,СВЦЭМ!$A$33:$A$776,$A144,СВЦЭМ!$B$33:$B$776,O$119)+'СЕТ СН'!$I$9+СВЦЭМ!$D$10+'СЕТ СН'!$I$6-'СЕТ СН'!$I$19</f>
        <v>1599.5364038799999</v>
      </c>
      <c r="P144" s="36">
        <f>SUMIFS(СВЦЭМ!$C$33:$C$776,СВЦЭМ!$A$33:$A$776,$A144,СВЦЭМ!$B$33:$B$776,P$119)+'СЕТ СН'!$I$9+СВЦЭМ!$D$10+'СЕТ СН'!$I$6-'СЕТ СН'!$I$19</f>
        <v>1610.07865399</v>
      </c>
      <c r="Q144" s="36">
        <f>SUMIFS(СВЦЭМ!$C$33:$C$776,СВЦЭМ!$A$33:$A$776,$A144,СВЦЭМ!$B$33:$B$776,Q$119)+'СЕТ СН'!$I$9+СВЦЭМ!$D$10+'СЕТ СН'!$I$6-'СЕТ СН'!$I$19</f>
        <v>1605.1970131599999</v>
      </c>
      <c r="R144" s="36">
        <f>SUMIFS(СВЦЭМ!$C$33:$C$776,СВЦЭМ!$A$33:$A$776,$A144,СВЦЭМ!$B$33:$B$776,R$119)+'СЕТ СН'!$I$9+СВЦЭМ!$D$10+'СЕТ СН'!$I$6-'СЕТ СН'!$I$19</f>
        <v>1581.72678677</v>
      </c>
      <c r="S144" s="36">
        <f>SUMIFS(СВЦЭМ!$C$33:$C$776,СВЦЭМ!$A$33:$A$776,$A144,СВЦЭМ!$B$33:$B$776,S$119)+'СЕТ СН'!$I$9+СВЦЭМ!$D$10+'СЕТ СН'!$I$6-'СЕТ СН'!$I$19</f>
        <v>1536.33183134</v>
      </c>
      <c r="T144" s="36">
        <f>SUMIFS(СВЦЭМ!$C$33:$C$776,СВЦЭМ!$A$33:$A$776,$A144,СВЦЭМ!$B$33:$B$776,T$119)+'СЕТ СН'!$I$9+СВЦЭМ!$D$10+'СЕТ СН'!$I$6-'СЕТ СН'!$I$19</f>
        <v>1509.26723492</v>
      </c>
      <c r="U144" s="36">
        <f>SUMIFS(СВЦЭМ!$C$33:$C$776,СВЦЭМ!$A$33:$A$776,$A144,СВЦЭМ!$B$33:$B$776,U$119)+'СЕТ СН'!$I$9+СВЦЭМ!$D$10+'СЕТ СН'!$I$6-'СЕТ СН'!$I$19</f>
        <v>1485.43362232</v>
      </c>
      <c r="V144" s="36">
        <f>SUMIFS(СВЦЭМ!$C$33:$C$776,СВЦЭМ!$A$33:$A$776,$A144,СВЦЭМ!$B$33:$B$776,V$119)+'СЕТ СН'!$I$9+СВЦЭМ!$D$10+'СЕТ СН'!$I$6-'СЕТ СН'!$I$19</f>
        <v>1480.1063162999999</v>
      </c>
      <c r="W144" s="36">
        <f>SUMIFS(СВЦЭМ!$C$33:$C$776,СВЦЭМ!$A$33:$A$776,$A144,СВЦЭМ!$B$33:$B$776,W$119)+'СЕТ СН'!$I$9+СВЦЭМ!$D$10+'СЕТ СН'!$I$6-'СЕТ СН'!$I$19</f>
        <v>1473.4185327600001</v>
      </c>
      <c r="X144" s="36">
        <f>SUMIFS(СВЦЭМ!$C$33:$C$776,СВЦЭМ!$A$33:$A$776,$A144,СВЦЭМ!$B$33:$B$776,X$119)+'СЕТ СН'!$I$9+СВЦЭМ!$D$10+'СЕТ СН'!$I$6-'СЕТ СН'!$I$19</f>
        <v>1520.08542315</v>
      </c>
      <c r="Y144" s="36">
        <f>SUMIFS(СВЦЭМ!$C$33:$C$776,СВЦЭМ!$A$33:$A$776,$A144,СВЦЭМ!$B$33:$B$776,Y$119)+'СЕТ СН'!$I$9+СВЦЭМ!$D$10+'СЕТ СН'!$I$6-'СЕТ СН'!$I$19</f>
        <v>1569.77340721</v>
      </c>
    </row>
    <row r="145" spans="1:26" ht="15.75" x14ac:dyDescent="0.2">
      <c r="A145" s="35">
        <f t="shared" si="3"/>
        <v>43550</v>
      </c>
      <c r="B145" s="36">
        <f>SUMIFS(СВЦЭМ!$C$33:$C$776,СВЦЭМ!$A$33:$A$776,$A145,СВЦЭМ!$B$33:$B$776,B$119)+'СЕТ СН'!$I$9+СВЦЭМ!$D$10+'СЕТ СН'!$I$6-'СЕТ СН'!$I$19</f>
        <v>1547.6548039899999</v>
      </c>
      <c r="C145" s="36">
        <f>SUMIFS(СВЦЭМ!$C$33:$C$776,СВЦЭМ!$A$33:$A$776,$A145,СВЦЭМ!$B$33:$B$776,C$119)+'СЕТ СН'!$I$9+СВЦЭМ!$D$10+'СЕТ СН'!$I$6-'СЕТ СН'!$I$19</f>
        <v>1598.85217306</v>
      </c>
      <c r="D145" s="36">
        <f>SUMIFS(СВЦЭМ!$C$33:$C$776,СВЦЭМ!$A$33:$A$776,$A145,СВЦЭМ!$B$33:$B$776,D$119)+'СЕТ СН'!$I$9+СВЦЭМ!$D$10+'СЕТ СН'!$I$6-'СЕТ СН'!$I$19</f>
        <v>1656.7713842999999</v>
      </c>
      <c r="E145" s="36">
        <f>SUMIFS(СВЦЭМ!$C$33:$C$776,СВЦЭМ!$A$33:$A$776,$A145,СВЦЭМ!$B$33:$B$776,E$119)+'СЕТ СН'!$I$9+СВЦЭМ!$D$10+'СЕТ СН'!$I$6-'СЕТ СН'!$I$19</f>
        <v>1671.0073095799999</v>
      </c>
      <c r="F145" s="36">
        <f>SUMIFS(СВЦЭМ!$C$33:$C$776,СВЦЭМ!$A$33:$A$776,$A145,СВЦЭМ!$B$33:$B$776,F$119)+'СЕТ СН'!$I$9+СВЦЭМ!$D$10+'СЕТ СН'!$I$6-'СЕТ СН'!$I$19</f>
        <v>1648.7787881199999</v>
      </c>
      <c r="G145" s="36">
        <f>SUMIFS(СВЦЭМ!$C$33:$C$776,СВЦЭМ!$A$33:$A$776,$A145,СВЦЭМ!$B$33:$B$776,G$119)+'СЕТ СН'!$I$9+СВЦЭМ!$D$10+'СЕТ СН'!$I$6-'СЕТ СН'!$I$19</f>
        <v>1634.4695951599999</v>
      </c>
      <c r="H145" s="36">
        <f>SUMIFS(СВЦЭМ!$C$33:$C$776,СВЦЭМ!$A$33:$A$776,$A145,СВЦЭМ!$B$33:$B$776,H$119)+'СЕТ СН'!$I$9+СВЦЭМ!$D$10+'СЕТ СН'!$I$6-'СЕТ СН'!$I$19</f>
        <v>1570.9147423999998</v>
      </c>
      <c r="I145" s="36">
        <f>SUMIFS(СВЦЭМ!$C$33:$C$776,СВЦЭМ!$A$33:$A$776,$A145,СВЦЭМ!$B$33:$B$776,I$119)+'СЕТ СН'!$I$9+СВЦЭМ!$D$10+'СЕТ СН'!$I$6-'СЕТ СН'!$I$19</f>
        <v>1540.5073115099999</v>
      </c>
      <c r="J145" s="36">
        <f>SUMIFS(СВЦЭМ!$C$33:$C$776,СВЦЭМ!$A$33:$A$776,$A145,СВЦЭМ!$B$33:$B$776,J$119)+'СЕТ СН'!$I$9+СВЦЭМ!$D$10+'СЕТ СН'!$I$6-'СЕТ СН'!$I$19</f>
        <v>1487.60349913</v>
      </c>
      <c r="K145" s="36">
        <f>SUMIFS(СВЦЭМ!$C$33:$C$776,СВЦЭМ!$A$33:$A$776,$A145,СВЦЭМ!$B$33:$B$776,K$119)+'СЕТ СН'!$I$9+СВЦЭМ!$D$10+'СЕТ СН'!$I$6-'СЕТ СН'!$I$19</f>
        <v>1473.10879843</v>
      </c>
      <c r="L145" s="36">
        <f>SUMIFS(СВЦЭМ!$C$33:$C$776,СВЦЭМ!$A$33:$A$776,$A145,СВЦЭМ!$B$33:$B$776,L$119)+'СЕТ СН'!$I$9+СВЦЭМ!$D$10+'СЕТ СН'!$I$6-'СЕТ СН'!$I$19</f>
        <v>1487.2050311</v>
      </c>
      <c r="M145" s="36">
        <f>SUMIFS(СВЦЭМ!$C$33:$C$776,СВЦЭМ!$A$33:$A$776,$A145,СВЦЭМ!$B$33:$B$776,M$119)+'СЕТ СН'!$I$9+СВЦЭМ!$D$10+'СЕТ СН'!$I$6-'СЕТ СН'!$I$19</f>
        <v>1504.4639882700001</v>
      </c>
      <c r="N145" s="36">
        <f>SUMIFS(СВЦЭМ!$C$33:$C$776,СВЦЭМ!$A$33:$A$776,$A145,СВЦЭМ!$B$33:$B$776,N$119)+'СЕТ СН'!$I$9+СВЦЭМ!$D$10+'СЕТ СН'!$I$6-'СЕТ СН'!$I$19</f>
        <v>1527.5359124399999</v>
      </c>
      <c r="O145" s="36">
        <f>SUMIFS(СВЦЭМ!$C$33:$C$776,СВЦЭМ!$A$33:$A$776,$A145,СВЦЭМ!$B$33:$B$776,O$119)+'СЕТ СН'!$I$9+СВЦЭМ!$D$10+'СЕТ СН'!$I$6-'СЕТ СН'!$I$19</f>
        <v>1534.8833875</v>
      </c>
      <c r="P145" s="36">
        <f>SUMIFS(СВЦЭМ!$C$33:$C$776,СВЦЭМ!$A$33:$A$776,$A145,СВЦЭМ!$B$33:$B$776,P$119)+'СЕТ СН'!$I$9+СВЦЭМ!$D$10+'СЕТ СН'!$I$6-'СЕТ СН'!$I$19</f>
        <v>1562.0543137599998</v>
      </c>
      <c r="Q145" s="36">
        <f>SUMIFS(СВЦЭМ!$C$33:$C$776,СВЦЭМ!$A$33:$A$776,$A145,СВЦЭМ!$B$33:$B$776,Q$119)+'СЕТ СН'!$I$9+СВЦЭМ!$D$10+'СЕТ СН'!$I$6-'СЕТ СН'!$I$19</f>
        <v>1565.0749828600001</v>
      </c>
      <c r="R145" s="36">
        <f>SUMIFS(СВЦЭМ!$C$33:$C$776,СВЦЭМ!$A$33:$A$776,$A145,СВЦЭМ!$B$33:$B$776,R$119)+'СЕТ СН'!$I$9+СВЦЭМ!$D$10+'СЕТ СН'!$I$6-'СЕТ СН'!$I$19</f>
        <v>1546.4103440599999</v>
      </c>
      <c r="S145" s="36">
        <f>SUMIFS(СВЦЭМ!$C$33:$C$776,СВЦЭМ!$A$33:$A$776,$A145,СВЦЭМ!$B$33:$B$776,S$119)+'СЕТ СН'!$I$9+СВЦЭМ!$D$10+'СЕТ СН'!$I$6-'СЕТ СН'!$I$19</f>
        <v>1481.4518469499999</v>
      </c>
      <c r="T145" s="36">
        <f>SUMIFS(СВЦЭМ!$C$33:$C$776,СВЦЭМ!$A$33:$A$776,$A145,СВЦЭМ!$B$33:$B$776,T$119)+'СЕТ СН'!$I$9+СВЦЭМ!$D$10+'СЕТ СН'!$I$6-'СЕТ СН'!$I$19</f>
        <v>1456.28755886</v>
      </c>
      <c r="U145" s="36">
        <f>SUMIFS(СВЦЭМ!$C$33:$C$776,СВЦЭМ!$A$33:$A$776,$A145,СВЦЭМ!$B$33:$B$776,U$119)+'СЕТ СН'!$I$9+СВЦЭМ!$D$10+'СЕТ СН'!$I$6-'СЕТ СН'!$I$19</f>
        <v>1436.97162314</v>
      </c>
      <c r="V145" s="36">
        <f>SUMIFS(СВЦЭМ!$C$33:$C$776,СВЦЭМ!$A$33:$A$776,$A145,СВЦЭМ!$B$33:$B$776,V$119)+'СЕТ СН'!$I$9+СВЦЭМ!$D$10+'СЕТ СН'!$I$6-'СЕТ СН'!$I$19</f>
        <v>1440.48633292</v>
      </c>
      <c r="W145" s="36">
        <f>SUMIFS(СВЦЭМ!$C$33:$C$776,СВЦЭМ!$A$33:$A$776,$A145,СВЦЭМ!$B$33:$B$776,W$119)+'СЕТ СН'!$I$9+СВЦЭМ!$D$10+'СЕТ СН'!$I$6-'СЕТ СН'!$I$19</f>
        <v>1444.16756536</v>
      </c>
      <c r="X145" s="36">
        <f>SUMIFS(СВЦЭМ!$C$33:$C$776,СВЦЭМ!$A$33:$A$776,$A145,СВЦЭМ!$B$33:$B$776,X$119)+'СЕТ СН'!$I$9+СВЦЭМ!$D$10+'СЕТ СН'!$I$6-'СЕТ СН'!$I$19</f>
        <v>1499.5664256299999</v>
      </c>
      <c r="Y145" s="36">
        <f>SUMIFS(СВЦЭМ!$C$33:$C$776,СВЦЭМ!$A$33:$A$776,$A145,СВЦЭМ!$B$33:$B$776,Y$119)+'СЕТ СН'!$I$9+СВЦЭМ!$D$10+'СЕТ СН'!$I$6-'СЕТ СН'!$I$19</f>
        <v>1561.7248484199999</v>
      </c>
    </row>
    <row r="146" spans="1:26" ht="15.75" x14ac:dyDescent="0.2">
      <c r="A146" s="35">
        <f t="shared" si="3"/>
        <v>43551</v>
      </c>
      <c r="B146" s="36">
        <f>SUMIFS(СВЦЭМ!$C$33:$C$776,СВЦЭМ!$A$33:$A$776,$A146,СВЦЭМ!$B$33:$B$776,B$119)+'СЕТ СН'!$I$9+СВЦЭМ!$D$10+'СЕТ СН'!$I$6-'СЕТ СН'!$I$19</f>
        <v>1610.54133983</v>
      </c>
      <c r="C146" s="36">
        <f>SUMIFS(СВЦЭМ!$C$33:$C$776,СВЦЭМ!$A$33:$A$776,$A146,СВЦЭМ!$B$33:$B$776,C$119)+'СЕТ СН'!$I$9+СВЦЭМ!$D$10+'СЕТ СН'!$I$6-'СЕТ СН'!$I$19</f>
        <v>1639.4907905600001</v>
      </c>
      <c r="D146" s="36">
        <f>SUMIFS(СВЦЭМ!$C$33:$C$776,СВЦЭМ!$A$33:$A$776,$A146,СВЦЭМ!$B$33:$B$776,D$119)+'СЕТ СН'!$I$9+СВЦЭМ!$D$10+'СЕТ СН'!$I$6-'СЕТ СН'!$I$19</f>
        <v>1651.2236902299999</v>
      </c>
      <c r="E146" s="36">
        <f>SUMIFS(СВЦЭМ!$C$33:$C$776,СВЦЭМ!$A$33:$A$776,$A146,СВЦЭМ!$B$33:$B$776,E$119)+'СЕТ СН'!$I$9+СВЦЭМ!$D$10+'СЕТ СН'!$I$6-'СЕТ СН'!$I$19</f>
        <v>1663.7662322899998</v>
      </c>
      <c r="F146" s="36">
        <f>SUMIFS(СВЦЭМ!$C$33:$C$776,СВЦЭМ!$A$33:$A$776,$A146,СВЦЭМ!$B$33:$B$776,F$119)+'СЕТ СН'!$I$9+СВЦЭМ!$D$10+'СЕТ СН'!$I$6-'СЕТ СН'!$I$19</f>
        <v>1674.2085072</v>
      </c>
      <c r="G146" s="36">
        <f>SUMIFS(СВЦЭМ!$C$33:$C$776,СВЦЭМ!$A$33:$A$776,$A146,СВЦЭМ!$B$33:$B$776,G$119)+'СЕТ СН'!$I$9+СВЦЭМ!$D$10+'СЕТ СН'!$I$6-'СЕТ СН'!$I$19</f>
        <v>1625.1985132899999</v>
      </c>
      <c r="H146" s="36">
        <f>SUMIFS(СВЦЭМ!$C$33:$C$776,СВЦЭМ!$A$33:$A$776,$A146,СВЦЭМ!$B$33:$B$776,H$119)+'СЕТ СН'!$I$9+СВЦЭМ!$D$10+'СЕТ СН'!$I$6-'СЕТ СН'!$I$19</f>
        <v>1593.31384905</v>
      </c>
      <c r="I146" s="36">
        <f>SUMIFS(СВЦЭМ!$C$33:$C$776,СВЦЭМ!$A$33:$A$776,$A146,СВЦЭМ!$B$33:$B$776,I$119)+'СЕТ СН'!$I$9+СВЦЭМ!$D$10+'СЕТ СН'!$I$6-'СЕТ СН'!$I$19</f>
        <v>1537.5636461700001</v>
      </c>
      <c r="J146" s="36">
        <f>SUMIFS(СВЦЭМ!$C$33:$C$776,СВЦЭМ!$A$33:$A$776,$A146,СВЦЭМ!$B$33:$B$776,J$119)+'СЕТ СН'!$I$9+СВЦЭМ!$D$10+'СЕТ СН'!$I$6-'СЕТ СН'!$I$19</f>
        <v>1482.29278034</v>
      </c>
      <c r="K146" s="36">
        <f>SUMIFS(СВЦЭМ!$C$33:$C$776,СВЦЭМ!$A$33:$A$776,$A146,СВЦЭМ!$B$33:$B$776,K$119)+'СЕТ СН'!$I$9+СВЦЭМ!$D$10+'СЕТ СН'!$I$6-'СЕТ СН'!$I$19</f>
        <v>1467.4824303400001</v>
      </c>
      <c r="L146" s="36">
        <f>SUMIFS(СВЦЭМ!$C$33:$C$776,СВЦЭМ!$A$33:$A$776,$A146,СВЦЭМ!$B$33:$B$776,L$119)+'СЕТ СН'!$I$9+СВЦЭМ!$D$10+'СЕТ СН'!$I$6-'СЕТ СН'!$I$19</f>
        <v>1501.6977878600001</v>
      </c>
      <c r="M146" s="36">
        <f>SUMIFS(СВЦЭМ!$C$33:$C$776,СВЦЭМ!$A$33:$A$776,$A146,СВЦЭМ!$B$33:$B$776,M$119)+'СЕТ СН'!$I$9+СВЦЭМ!$D$10+'СЕТ СН'!$I$6-'СЕТ СН'!$I$19</f>
        <v>1510.1982954499999</v>
      </c>
      <c r="N146" s="36">
        <f>SUMIFS(СВЦЭМ!$C$33:$C$776,СВЦЭМ!$A$33:$A$776,$A146,СВЦЭМ!$B$33:$B$776,N$119)+'СЕТ СН'!$I$9+СВЦЭМ!$D$10+'СЕТ СН'!$I$6-'СЕТ СН'!$I$19</f>
        <v>1551.16995408</v>
      </c>
      <c r="O146" s="36">
        <f>SUMIFS(СВЦЭМ!$C$33:$C$776,СВЦЭМ!$A$33:$A$776,$A146,СВЦЭМ!$B$33:$B$776,O$119)+'СЕТ СН'!$I$9+СВЦЭМ!$D$10+'СЕТ СН'!$I$6-'СЕТ СН'!$I$19</f>
        <v>1549.8328401700001</v>
      </c>
      <c r="P146" s="36">
        <f>SUMIFS(СВЦЭМ!$C$33:$C$776,СВЦЭМ!$A$33:$A$776,$A146,СВЦЭМ!$B$33:$B$776,P$119)+'СЕТ СН'!$I$9+СВЦЭМ!$D$10+'СЕТ СН'!$I$6-'СЕТ СН'!$I$19</f>
        <v>1571.87958961</v>
      </c>
      <c r="Q146" s="36">
        <f>SUMIFS(СВЦЭМ!$C$33:$C$776,СВЦЭМ!$A$33:$A$776,$A146,СВЦЭМ!$B$33:$B$776,Q$119)+'СЕТ СН'!$I$9+СВЦЭМ!$D$10+'СЕТ СН'!$I$6-'СЕТ СН'!$I$19</f>
        <v>1584.23493721</v>
      </c>
      <c r="R146" s="36">
        <f>SUMIFS(СВЦЭМ!$C$33:$C$776,СВЦЭМ!$A$33:$A$776,$A146,СВЦЭМ!$B$33:$B$776,R$119)+'СЕТ СН'!$I$9+СВЦЭМ!$D$10+'СЕТ СН'!$I$6-'СЕТ СН'!$I$19</f>
        <v>1558.6575412899999</v>
      </c>
      <c r="S146" s="36">
        <f>SUMIFS(СВЦЭМ!$C$33:$C$776,СВЦЭМ!$A$33:$A$776,$A146,СВЦЭМ!$B$33:$B$776,S$119)+'СЕТ СН'!$I$9+СВЦЭМ!$D$10+'СЕТ СН'!$I$6-'СЕТ СН'!$I$19</f>
        <v>1507.6006660600001</v>
      </c>
      <c r="T146" s="36">
        <f>SUMIFS(СВЦЭМ!$C$33:$C$776,СВЦЭМ!$A$33:$A$776,$A146,СВЦЭМ!$B$33:$B$776,T$119)+'СЕТ СН'!$I$9+СВЦЭМ!$D$10+'СЕТ СН'!$I$6-'СЕТ СН'!$I$19</f>
        <v>1459.7382351700001</v>
      </c>
      <c r="U146" s="36">
        <f>SUMIFS(СВЦЭМ!$C$33:$C$776,СВЦЭМ!$A$33:$A$776,$A146,СВЦЭМ!$B$33:$B$776,U$119)+'СЕТ СН'!$I$9+СВЦЭМ!$D$10+'СЕТ СН'!$I$6-'СЕТ СН'!$I$19</f>
        <v>1463.22777204</v>
      </c>
      <c r="V146" s="36">
        <f>SUMIFS(СВЦЭМ!$C$33:$C$776,СВЦЭМ!$A$33:$A$776,$A146,СВЦЭМ!$B$33:$B$776,V$119)+'СЕТ СН'!$I$9+СВЦЭМ!$D$10+'СЕТ СН'!$I$6-'СЕТ СН'!$I$19</f>
        <v>1453.55559154</v>
      </c>
      <c r="W146" s="36">
        <f>SUMIFS(СВЦЭМ!$C$33:$C$776,СВЦЭМ!$A$33:$A$776,$A146,СВЦЭМ!$B$33:$B$776,W$119)+'СЕТ СН'!$I$9+СВЦЭМ!$D$10+'СЕТ СН'!$I$6-'СЕТ СН'!$I$19</f>
        <v>1447.91873362</v>
      </c>
      <c r="X146" s="36">
        <f>SUMIFS(СВЦЭМ!$C$33:$C$776,СВЦЭМ!$A$33:$A$776,$A146,СВЦЭМ!$B$33:$B$776,X$119)+'СЕТ СН'!$I$9+СВЦЭМ!$D$10+'СЕТ СН'!$I$6-'СЕТ СН'!$I$19</f>
        <v>1515.6168326100001</v>
      </c>
      <c r="Y146" s="36">
        <f>SUMIFS(СВЦЭМ!$C$33:$C$776,СВЦЭМ!$A$33:$A$776,$A146,СВЦЭМ!$B$33:$B$776,Y$119)+'СЕТ СН'!$I$9+СВЦЭМ!$D$10+'СЕТ СН'!$I$6-'СЕТ СН'!$I$19</f>
        <v>1566.7476197799999</v>
      </c>
    </row>
    <row r="147" spans="1:26" ht="15.75" x14ac:dyDescent="0.2">
      <c r="A147" s="35">
        <f t="shared" si="3"/>
        <v>43552</v>
      </c>
      <c r="B147" s="36">
        <f>SUMIFS(СВЦЭМ!$C$33:$C$776,СВЦЭМ!$A$33:$A$776,$A147,СВЦЭМ!$B$33:$B$776,B$119)+'СЕТ СН'!$I$9+СВЦЭМ!$D$10+'СЕТ СН'!$I$6-'СЕТ СН'!$I$19</f>
        <v>1601.8855332099999</v>
      </c>
      <c r="C147" s="36">
        <f>SUMIFS(СВЦЭМ!$C$33:$C$776,СВЦЭМ!$A$33:$A$776,$A147,СВЦЭМ!$B$33:$B$776,C$119)+'СЕТ СН'!$I$9+СВЦЭМ!$D$10+'СЕТ СН'!$I$6-'СЕТ СН'!$I$19</f>
        <v>1639.54148487</v>
      </c>
      <c r="D147" s="36">
        <f>SUMIFS(СВЦЭМ!$C$33:$C$776,СВЦЭМ!$A$33:$A$776,$A147,СВЦЭМ!$B$33:$B$776,D$119)+'СЕТ СН'!$I$9+СВЦЭМ!$D$10+'СЕТ СН'!$I$6-'СЕТ СН'!$I$19</f>
        <v>1656.42827128</v>
      </c>
      <c r="E147" s="36">
        <f>SUMIFS(СВЦЭМ!$C$33:$C$776,СВЦЭМ!$A$33:$A$776,$A147,СВЦЭМ!$B$33:$B$776,E$119)+'СЕТ СН'!$I$9+СВЦЭМ!$D$10+'СЕТ СН'!$I$6-'СЕТ СН'!$I$19</f>
        <v>1665.18796825</v>
      </c>
      <c r="F147" s="36">
        <f>SUMIFS(СВЦЭМ!$C$33:$C$776,СВЦЭМ!$A$33:$A$776,$A147,СВЦЭМ!$B$33:$B$776,F$119)+'СЕТ СН'!$I$9+СВЦЭМ!$D$10+'СЕТ СН'!$I$6-'СЕТ СН'!$I$19</f>
        <v>1659.9006622899999</v>
      </c>
      <c r="G147" s="36">
        <f>SUMIFS(СВЦЭМ!$C$33:$C$776,СВЦЭМ!$A$33:$A$776,$A147,СВЦЭМ!$B$33:$B$776,G$119)+'СЕТ СН'!$I$9+СВЦЭМ!$D$10+'СЕТ СН'!$I$6-'СЕТ СН'!$I$19</f>
        <v>1626.1778050099999</v>
      </c>
      <c r="H147" s="36">
        <f>SUMIFS(СВЦЭМ!$C$33:$C$776,СВЦЭМ!$A$33:$A$776,$A147,СВЦЭМ!$B$33:$B$776,H$119)+'СЕТ СН'!$I$9+СВЦЭМ!$D$10+'СЕТ СН'!$I$6-'СЕТ СН'!$I$19</f>
        <v>1600.12118968</v>
      </c>
      <c r="I147" s="36">
        <f>SUMIFS(СВЦЭМ!$C$33:$C$776,СВЦЭМ!$A$33:$A$776,$A147,СВЦЭМ!$B$33:$B$776,I$119)+'СЕТ СН'!$I$9+СВЦЭМ!$D$10+'СЕТ СН'!$I$6-'СЕТ СН'!$I$19</f>
        <v>1561.7493029699999</v>
      </c>
      <c r="J147" s="36">
        <f>SUMIFS(СВЦЭМ!$C$33:$C$776,СВЦЭМ!$A$33:$A$776,$A147,СВЦЭМ!$B$33:$B$776,J$119)+'СЕТ СН'!$I$9+СВЦЭМ!$D$10+'СЕТ СН'!$I$6-'СЕТ СН'!$I$19</f>
        <v>1508.2383034699999</v>
      </c>
      <c r="K147" s="36">
        <f>SUMIFS(СВЦЭМ!$C$33:$C$776,СВЦЭМ!$A$33:$A$776,$A147,СВЦЭМ!$B$33:$B$776,K$119)+'СЕТ СН'!$I$9+СВЦЭМ!$D$10+'СЕТ СН'!$I$6-'СЕТ СН'!$I$19</f>
        <v>1482.70034059</v>
      </c>
      <c r="L147" s="36">
        <f>SUMIFS(СВЦЭМ!$C$33:$C$776,СВЦЭМ!$A$33:$A$776,$A147,СВЦЭМ!$B$33:$B$776,L$119)+'СЕТ СН'!$I$9+СВЦЭМ!$D$10+'СЕТ СН'!$I$6-'СЕТ СН'!$I$19</f>
        <v>1522.8959409300001</v>
      </c>
      <c r="M147" s="36">
        <f>SUMIFS(СВЦЭМ!$C$33:$C$776,СВЦЭМ!$A$33:$A$776,$A147,СВЦЭМ!$B$33:$B$776,M$119)+'СЕТ СН'!$I$9+СВЦЭМ!$D$10+'СЕТ СН'!$I$6-'СЕТ СН'!$I$19</f>
        <v>1538.4898854200001</v>
      </c>
      <c r="N147" s="36">
        <f>SUMIFS(СВЦЭМ!$C$33:$C$776,СВЦЭМ!$A$33:$A$776,$A147,СВЦЭМ!$B$33:$B$776,N$119)+'СЕТ СН'!$I$9+СВЦЭМ!$D$10+'СЕТ СН'!$I$6-'СЕТ СН'!$I$19</f>
        <v>1572.3134269899999</v>
      </c>
      <c r="O147" s="36">
        <f>SUMIFS(СВЦЭМ!$C$33:$C$776,СВЦЭМ!$A$33:$A$776,$A147,СВЦЭМ!$B$33:$B$776,O$119)+'СЕТ СН'!$I$9+СВЦЭМ!$D$10+'СЕТ СН'!$I$6-'СЕТ СН'!$I$19</f>
        <v>1596.08075482</v>
      </c>
      <c r="P147" s="36">
        <f>SUMIFS(СВЦЭМ!$C$33:$C$776,СВЦЭМ!$A$33:$A$776,$A147,СВЦЭМ!$B$33:$B$776,P$119)+'СЕТ СН'!$I$9+СВЦЭМ!$D$10+'СЕТ СН'!$I$6-'СЕТ СН'!$I$19</f>
        <v>1598.66189949</v>
      </c>
      <c r="Q147" s="36">
        <f>SUMIFS(СВЦЭМ!$C$33:$C$776,СВЦЭМ!$A$33:$A$776,$A147,СВЦЭМ!$B$33:$B$776,Q$119)+'СЕТ СН'!$I$9+СВЦЭМ!$D$10+'СЕТ СН'!$I$6-'СЕТ СН'!$I$19</f>
        <v>1585.1827820199999</v>
      </c>
      <c r="R147" s="36">
        <f>SUMIFS(СВЦЭМ!$C$33:$C$776,СВЦЭМ!$A$33:$A$776,$A147,СВЦЭМ!$B$33:$B$776,R$119)+'СЕТ СН'!$I$9+СВЦЭМ!$D$10+'СЕТ СН'!$I$6-'СЕТ СН'!$I$19</f>
        <v>1552.2546028500001</v>
      </c>
      <c r="S147" s="36">
        <f>SUMIFS(СВЦЭМ!$C$33:$C$776,СВЦЭМ!$A$33:$A$776,$A147,СВЦЭМ!$B$33:$B$776,S$119)+'СЕТ СН'!$I$9+СВЦЭМ!$D$10+'СЕТ СН'!$I$6-'СЕТ СН'!$I$19</f>
        <v>1530.6323092</v>
      </c>
      <c r="T147" s="36">
        <f>SUMIFS(СВЦЭМ!$C$33:$C$776,СВЦЭМ!$A$33:$A$776,$A147,СВЦЭМ!$B$33:$B$776,T$119)+'СЕТ СН'!$I$9+СВЦЭМ!$D$10+'СЕТ СН'!$I$6-'СЕТ СН'!$I$19</f>
        <v>1512.8998488100001</v>
      </c>
      <c r="U147" s="36">
        <f>SUMIFS(СВЦЭМ!$C$33:$C$776,СВЦЭМ!$A$33:$A$776,$A147,СВЦЭМ!$B$33:$B$776,U$119)+'СЕТ СН'!$I$9+СВЦЭМ!$D$10+'СЕТ СН'!$I$6-'СЕТ СН'!$I$19</f>
        <v>1496.14206487</v>
      </c>
      <c r="V147" s="36">
        <f>SUMIFS(СВЦЭМ!$C$33:$C$776,СВЦЭМ!$A$33:$A$776,$A147,СВЦЭМ!$B$33:$B$776,V$119)+'СЕТ СН'!$I$9+СВЦЭМ!$D$10+'СЕТ СН'!$I$6-'СЕТ СН'!$I$19</f>
        <v>1490.5209479499999</v>
      </c>
      <c r="W147" s="36">
        <f>SUMIFS(СВЦЭМ!$C$33:$C$776,СВЦЭМ!$A$33:$A$776,$A147,СВЦЭМ!$B$33:$B$776,W$119)+'СЕТ СН'!$I$9+СВЦЭМ!$D$10+'СЕТ СН'!$I$6-'СЕТ СН'!$I$19</f>
        <v>1482.7767343200001</v>
      </c>
      <c r="X147" s="36">
        <f>SUMIFS(СВЦЭМ!$C$33:$C$776,СВЦЭМ!$A$33:$A$776,$A147,СВЦЭМ!$B$33:$B$776,X$119)+'СЕТ СН'!$I$9+СВЦЭМ!$D$10+'СЕТ СН'!$I$6-'СЕТ СН'!$I$19</f>
        <v>1535.4090483499999</v>
      </c>
      <c r="Y147" s="36">
        <f>SUMIFS(СВЦЭМ!$C$33:$C$776,СВЦЭМ!$A$33:$A$776,$A147,СВЦЭМ!$B$33:$B$776,Y$119)+'СЕТ СН'!$I$9+СВЦЭМ!$D$10+'СЕТ СН'!$I$6-'СЕТ СН'!$I$19</f>
        <v>1617.1201814799999</v>
      </c>
    </row>
    <row r="148" spans="1:26" ht="15.75" x14ac:dyDescent="0.2">
      <c r="A148" s="35">
        <f t="shared" si="3"/>
        <v>43553</v>
      </c>
      <c r="B148" s="36">
        <f>SUMIFS(СВЦЭМ!$C$33:$C$776,СВЦЭМ!$A$33:$A$776,$A148,СВЦЭМ!$B$33:$B$776,B$119)+'СЕТ СН'!$I$9+СВЦЭМ!$D$10+'СЕТ СН'!$I$6-'СЕТ СН'!$I$19</f>
        <v>1600.5874034199999</v>
      </c>
      <c r="C148" s="36">
        <f>SUMIFS(СВЦЭМ!$C$33:$C$776,СВЦЭМ!$A$33:$A$776,$A148,СВЦЭМ!$B$33:$B$776,C$119)+'СЕТ СН'!$I$9+СВЦЭМ!$D$10+'СЕТ СН'!$I$6-'СЕТ СН'!$I$19</f>
        <v>1646.52971024</v>
      </c>
      <c r="D148" s="36">
        <f>SUMIFS(СВЦЭМ!$C$33:$C$776,СВЦЭМ!$A$33:$A$776,$A148,СВЦЭМ!$B$33:$B$776,D$119)+'СЕТ СН'!$I$9+СВЦЭМ!$D$10+'СЕТ СН'!$I$6-'СЕТ СН'!$I$19</f>
        <v>1664.1496983</v>
      </c>
      <c r="E148" s="36">
        <f>SUMIFS(СВЦЭМ!$C$33:$C$776,СВЦЭМ!$A$33:$A$776,$A148,СВЦЭМ!$B$33:$B$776,E$119)+'СЕТ СН'!$I$9+СВЦЭМ!$D$10+'СЕТ СН'!$I$6-'СЕТ СН'!$I$19</f>
        <v>1671.1175686899999</v>
      </c>
      <c r="F148" s="36">
        <f>SUMIFS(СВЦЭМ!$C$33:$C$776,СВЦЭМ!$A$33:$A$776,$A148,СВЦЭМ!$B$33:$B$776,F$119)+'СЕТ СН'!$I$9+СВЦЭМ!$D$10+'СЕТ СН'!$I$6-'СЕТ СН'!$I$19</f>
        <v>1678.0354307699999</v>
      </c>
      <c r="G148" s="36">
        <f>SUMIFS(СВЦЭМ!$C$33:$C$776,СВЦЭМ!$A$33:$A$776,$A148,СВЦЭМ!$B$33:$B$776,G$119)+'СЕТ СН'!$I$9+СВЦЭМ!$D$10+'СЕТ СН'!$I$6-'СЕТ СН'!$I$19</f>
        <v>1656.1363070699999</v>
      </c>
      <c r="H148" s="36">
        <f>SUMIFS(СВЦЭМ!$C$33:$C$776,СВЦЭМ!$A$33:$A$776,$A148,СВЦЭМ!$B$33:$B$776,H$119)+'СЕТ СН'!$I$9+СВЦЭМ!$D$10+'СЕТ СН'!$I$6-'СЕТ СН'!$I$19</f>
        <v>1613.2882132499999</v>
      </c>
      <c r="I148" s="36">
        <f>SUMIFS(СВЦЭМ!$C$33:$C$776,СВЦЭМ!$A$33:$A$776,$A148,СВЦЭМ!$B$33:$B$776,I$119)+'СЕТ СН'!$I$9+СВЦЭМ!$D$10+'СЕТ СН'!$I$6-'СЕТ СН'!$I$19</f>
        <v>1574.0414315399998</v>
      </c>
      <c r="J148" s="36">
        <f>SUMIFS(СВЦЭМ!$C$33:$C$776,СВЦЭМ!$A$33:$A$776,$A148,СВЦЭМ!$B$33:$B$776,J$119)+'СЕТ СН'!$I$9+СВЦЭМ!$D$10+'СЕТ СН'!$I$6-'СЕТ СН'!$I$19</f>
        <v>1520.8029112500001</v>
      </c>
      <c r="K148" s="36">
        <f>SUMIFS(СВЦЭМ!$C$33:$C$776,СВЦЭМ!$A$33:$A$776,$A148,СВЦЭМ!$B$33:$B$776,K$119)+'СЕТ СН'!$I$9+СВЦЭМ!$D$10+'СЕТ СН'!$I$6-'СЕТ СН'!$I$19</f>
        <v>1480.9316233300001</v>
      </c>
      <c r="L148" s="36">
        <f>SUMIFS(СВЦЭМ!$C$33:$C$776,СВЦЭМ!$A$33:$A$776,$A148,СВЦЭМ!$B$33:$B$776,L$119)+'СЕТ СН'!$I$9+СВЦЭМ!$D$10+'СЕТ СН'!$I$6-'СЕТ СН'!$I$19</f>
        <v>1504.95158087</v>
      </c>
      <c r="M148" s="36">
        <f>SUMIFS(СВЦЭМ!$C$33:$C$776,СВЦЭМ!$A$33:$A$776,$A148,СВЦЭМ!$B$33:$B$776,M$119)+'СЕТ СН'!$I$9+СВЦЭМ!$D$10+'СЕТ СН'!$I$6-'СЕТ СН'!$I$19</f>
        <v>1525.1449904200001</v>
      </c>
      <c r="N148" s="36">
        <f>SUMIFS(СВЦЭМ!$C$33:$C$776,СВЦЭМ!$A$33:$A$776,$A148,СВЦЭМ!$B$33:$B$776,N$119)+'СЕТ СН'!$I$9+СВЦЭМ!$D$10+'СЕТ СН'!$I$6-'СЕТ СН'!$I$19</f>
        <v>1535.9529452199999</v>
      </c>
      <c r="O148" s="36">
        <f>SUMIFS(СВЦЭМ!$C$33:$C$776,СВЦЭМ!$A$33:$A$776,$A148,СВЦЭМ!$B$33:$B$776,O$119)+'СЕТ СН'!$I$9+СВЦЭМ!$D$10+'СЕТ СН'!$I$6-'СЕТ СН'!$I$19</f>
        <v>1550.30680736</v>
      </c>
      <c r="P148" s="36">
        <f>SUMIFS(СВЦЭМ!$C$33:$C$776,СВЦЭМ!$A$33:$A$776,$A148,СВЦЭМ!$B$33:$B$776,P$119)+'СЕТ СН'!$I$9+СВЦЭМ!$D$10+'СЕТ СН'!$I$6-'СЕТ СН'!$I$19</f>
        <v>1559.5704028199998</v>
      </c>
      <c r="Q148" s="36">
        <f>SUMIFS(СВЦЭМ!$C$33:$C$776,СВЦЭМ!$A$33:$A$776,$A148,СВЦЭМ!$B$33:$B$776,Q$119)+'СЕТ СН'!$I$9+СВЦЭМ!$D$10+'СЕТ СН'!$I$6-'СЕТ СН'!$I$19</f>
        <v>1563.34885259</v>
      </c>
      <c r="R148" s="36">
        <f>SUMIFS(СВЦЭМ!$C$33:$C$776,СВЦЭМ!$A$33:$A$776,$A148,СВЦЭМ!$B$33:$B$776,R$119)+'СЕТ СН'!$I$9+СВЦЭМ!$D$10+'СЕТ СН'!$I$6-'СЕТ СН'!$I$19</f>
        <v>1532.85601683</v>
      </c>
      <c r="S148" s="36">
        <f>SUMIFS(СВЦЭМ!$C$33:$C$776,СВЦЭМ!$A$33:$A$776,$A148,СВЦЭМ!$B$33:$B$776,S$119)+'СЕТ СН'!$I$9+СВЦЭМ!$D$10+'СЕТ СН'!$I$6-'СЕТ СН'!$I$19</f>
        <v>1500.0804293199999</v>
      </c>
      <c r="T148" s="36">
        <f>SUMIFS(СВЦЭМ!$C$33:$C$776,СВЦЭМ!$A$33:$A$776,$A148,СВЦЭМ!$B$33:$B$776,T$119)+'СЕТ СН'!$I$9+СВЦЭМ!$D$10+'СЕТ СН'!$I$6-'СЕТ СН'!$I$19</f>
        <v>1496.36667943</v>
      </c>
      <c r="U148" s="36">
        <f>SUMIFS(СВЦЭМ!$C$33:$C$776,СВЦЭМ!$A$33:$A$776,$A148,СВЦЭМ!$B$33:$B$776,U$119)+'СЕТ СН'!$I$9+СВЦЭМ!$D$10+'СЕТ СН'!$I$6-'СЕТ СН'!$I$19</f>
        <v>1465.65356582</v>
      </c>
      <c r="V148" s="36">
        <f>SUMIFS(СВЦЭМ!$C$33:$C$776,СВЦЭМ!$A$33:$A$776,$A148,СВЦЭМ!$B$33:$B$776,V$119)+'СЕТ СН'!$I$9+СВЦЭМ!$D$10+'СЕТ СН'!$I$6-'СЕТ СН'!$I$19</f>
        <v>1457.0157262</v>
      </c>
      <c r="W148" s="36">
        <f>SUMIFS(СВЦЭМ!$C$33:$C$776,СВЦЭМ!$A$33:$A$776,$A148,СВЦЭМ!$B$33:$B$776,W$119)+'СЕТ СН'!$I$9+СВЦЭМ!$D$10+'СЕТ СН'!$I$6-'СЕТ СН'!$I$19</f>
        <v>1438.7944663000001</v>
      </c>
      <c r="X148" s="36">
        <f>SUMIFS(СВЦЭМ!$C$33:$C$776,СВЦЭМ!$A$33:$A$776,$A148,СВЦЭМ!$B$33:$B$776,X$119)+'СЕТ СН'!$I$9+СВЦЭМ!$D$10+'СЕТ СН'!$I$6-'СЕТ СН'!$I$19</f>
        <v>1488.26781792</v>
      </c>
      <c r="Y148" s="36">
        <f>SUMIFS(СВЦЭМ!$C$33:$C$776,СВЦЭМ!$A$33:$A$776,$A148,СВЦЭМ!$B$33:$B$776,Y$119)+'СЕТ СН'!$I$9+СВЦЭМ!$D$10+'СЕТ СН'!$I$6-'СЕТ СН'!$I$19</f>
        <v>1560.5593818299999</v>
      </c>
    </row>
    <row r="149" spans="1:26" ht="15.75" x14ac:dyDescent="0.2">
      <c r="A149" s="35">
        <f t="shared" si="3"/>
        <v>43554</v>
      </c>
      <c r="B149" s="36">
        <f>SUMIFS(СВЦЭМ!$C$33:$C$776,СВЦЭМ!$A$33:$A$776,$A149,СВЦЭМ!$B$33:$B$776,B$119)+'СЕТ СН'!$I$9+СВЦЭМ!$D$10+'СЕТ СН'!$I$6-'СЕТ СН'!$I$19</f>
        <v>1576.16154063</v>
      </c>
      <c r="C149" s="36">
        <f>SUMIFS(СВЦЭМ!$C$33:$C$776,СВЦЭМ!$A$33:$A$776,$A149,СВЦЭМ!$B$33:$B$776,C$119)+'СЕТ СН'!$I$9+СВЦЭМ!$D$10+'СЕТ СН'!$I$6-'СЕТ СН'!$I$19</f>
        <v>1600.7080703199999</v>
      </c>
      <c r="D149" s="36">
        <f>SUMIFS(СВЦЭМ!$C$33:$C$776,СВЦЭМ!$A$33:$A$776,$A149,СВЦЭМ!$B$33:$B$776,D$119)+'СЕТ СН'!$I$9+СВЦЭМ!$D$10+'СЕТ СН'!$I$6-'СЕТ СН'!$I$19</f>
        <v>1629.5430221699999</v>
      </c>
      <c r="E149" s="36">
        <f>SUMIFS(СВЦЭМ!$C$33:$C$776,СВЦЭМ!$A$33:$A$776,$A149,СВЦЭМ!$B$33:$B$776,E$119)+'СЕТ СН'!$I$9+СВЦЭМ!$D$10+'СЕТ СН'!$I$6-'СЕТ СН'!$I$19</f>
        <v>1629.85772213</v>
      </c>
      <c r="F149" s="36">
        <f>SUMIFS(СВЦЭМ!$C$33:$C$776,СВЦЭМ!$A$33:$A$776,$A149,СВЦЭМ!$B$33:$B$776,F$119)+'СЕТ СН'!$I$9+СВЦЭМ!$D$10+'СЕТ СН'!$I$6-'СЕТ СН'!$I$19</f>
        <v>1638.4082492999999</v>
      </c>
      <c r="G149" s="36">
        <f>SUMIFS(СВЦЭМ!$C$33:$C$776,СВЦЭМ!$A$33:$A$776,$A149,СВЦЭМ!$B$33:$B$776,G$119)+'СЕТ СН'!$I$9+СВЦЭМ!$D$10+'СЕТ СН'!$I$6-'СЕТ СН'!$I$19</f>
        <v>1626.18001478</v>
      </c>
      <c r="H149" s="36">
        <f>SUMIFS(СВЦЭМ!$C$33:$C$776,СВЦЭМ!$A$33:$A$776,$A149,СВЦЭМ!$B$33:$B$776,H$119)+'СЕТ СН'!$I$9+СВЦЭМ!$D$10+'СЕТ СН'!$I$6-'СЕТ СН'!$I$19</f>
        <v>1610.87356348</v>
      </c>
      <c r="I149" s="36">
        <f>SUMIFS(СВЦЭМ!$C$33:$C$776,СВЦЭМ!$A$33:$A$776,$A149,СВЦЭМ!$B$33:$B$776,I$119)+'СЕТ СН'!$I$9+СВЦЭМ!$D$10+'СЕТ СН'!$I$6-'СЕТ СН'!$I$19</f>
        <v>1563.36956917</v>
      </c>
      <c r="J149" s="36">
        <f>SUMIFS(СВЦЭМ!$C$33:$C$776,СВЦЭМ!$A$33:$A$776,$A149,СВЦЭМ!$B$33:$B$776,J$119)+'СЕТ СН'!$I$9+СВЦЭМ!$D$10+'СЕТ СН'!$I$6-'СЕТ СН'!$I$19</f>
        <v>1485.6696492799999</v>
      </c>
      <c r="K149" s="36">
        <f>SUMIFS(СВЦЭМ!$C$33:$C$776,СВЦЭМ!$A$33:$A$776,$A149,СВЦЭМ!$B$33:$B$776,K$119)+'СЕТ СН'!$I$9+СВЦЭМ!$D$10+'СЕТ СН'!$I$6-'СЕТ СН'!$I$19</f>
        <v>1445.29846178</v>
      </c>
      <c r="L149" s="36">
        <f>SUMIFS(СВЦЭМ!$C$33:$C$776,СВЦЭМ!$A$33:$A$776,$A149,СВЦЭМ!$B$33:$B$776,L$119)+'СЕТ СН'!$I$9+СВЦЭМ!$D$10+'СЕТ СН'!$I$6-'СЕТ СН'!$I$19</f>
        <v>1426.5903525599999</v>
      </c>
      <c r="M149" s="36">
        <f>SUMIFS(СВЦЭМ!$C$33:$C$776,СВЦЭМ!$A$33:$A$776,$A149,СВЦЭМ!$B$33:$B$776,M$119)+'СЕТ СН'!$I$9+СВЦЭМ!$D$10+'СЕТ СН'!$I$6-'СЕТ СН'!$I$19</f>
        <v>1446.34175837</v>
      </c>
      <c r="N149" s="36">
        <f>SUMIFS(СВЦЭМ!$C$33:$C$776,СВЦЭМ!$A$33:$A$776,$A149,СВЦЭМ!$B$33:$B$776,N$119)+'СЕТ СН'!$I$9+СВЦЭМ!$D$10+'СЕТ СН'!$I$6-'СЕТ СН'!$I$19</f>
        <v>1492.9165126400001</v>
      </c>
      <c r="O149" s="36">
        <f>SUMIFS(СВЦЭМ!$C$33:$C$776,СВЦЭМ!$A$33:$A$776,$A149,СВЦЭМ!$B$33:$B$776,O$119)+'СЕТ СН'!$I$9+СВЦЭМ!$D$10+'СЕТ СН'!$I$6-'СЕТ СН'!$I$19</f>
        <v>1521.7408604</v>
      </c>
      <c r="P149" s="36">
        <f>SUMIFS(СВЦЭМ!$C$33:$C$776,СВЦЭМ!$A$33:$A$776,$A149,СВЦЭМ!$B$33:$B$776,P$119)+'СЕТ СН'!$I$9+СВЦЭМ!$D$10+'СЕТ СН'!$I$6-'СЕТ СН'!$I$19</f>
        <v>1520.48109985</v>
      </c>
      <c r="Q149" s="36">
        <f>SUMIFS(СВЦЭМ!$C$33:$C$776,СВЦЭМ!$A$33:$A$776,$A149,СВЦЭМ!$B$33:$B$776,Q$119)+'СЕТ СН'!$I$9+СВЦЭМ!$D$10+'СЕТ СН'!$I$6-'СЕТ СН'!$I$19</f>
        <v>1511.0600240000001</v>
      </c>
      <c r="R149" s="36">
        <f>SUMIFS(СВЦЭМ!$C$33:$C$776,СВЦЭМ!$A$33:$A$776,$A149,СВЦЭМ!$B$33:$B$776,R$119)+'СЕТ СН'!$I$9+СВЦЭМ!$D$10+'СЕТ СН'!$I$6-'СЕТ СН'!$I$19</f>
        <v>1485.0439598400001</v>
      </c>
      <c r="S149" s="36">
        <f>SUMIFS(СВЦЭМ!$C$33:$C$776,СВЦЭМ!$A$33:$A$776,$A149,СВЦЭМ!$B$33:$B$776,S$119)+'СЕТ СН'!$I$9+СВЦЭМ!$D$10+'СЕТ СН'!$I$6-'СЕТ СН'!$I$19</f>
        <v>1435.0211331</v>
      </c>
      <c r="T149" s="36">
        <f>SUMIFS(СВЦЭМ!$C$33:$C$776,СВЦЭМ!$A$33:$A$776,$A149,СВЦЭМ!$B$33:$B$776,T$119)+'СЕТ СН'!$I$9+СВЦЭМ!$D$10+'СЕТ СН'!$I$6-'СЕТ СН'!$I$19</f>
        <v>1449.3608049300001</v>
      </c>
      <c r="U149" s="36">
        <f>SUMIFS(СВЦЭМ!$C$33:$C$776,СВЦЭМ!$A$33:$A$776,$A149,СВЦЭМ!$B$33:$B$776,U$119)+'СЕТ СН'!$I$9+СВЦЭМ!$D$10+'СЕТ СН'!$I$6-'СЕТ СН'!$I$19</f>
        <v>1422.8681282800001</v>
      </c>
      <c r="V149" s="36">
        <f>SUMIFS(СВЦЭМ!$C$33:$C$776,СВЦЭМ!$A$33:$A$776,$A149,СВЦЭМ!$B$33:$B$776,V$119)+'СЕТ СН'!$I$9+СВЦЭМ!$D$10+'СЕТ СН'!$I$6-'СЕТ СН'!$I$19</f>
        <v>1403.47251951</v>
      </c>
      <c r="W149" s="36">
        <f>SUMIFS(СВЦЭМ!$C$33:$C$776,СВЦЭМ!$A$33:$A$776,$A149,СВЦЭМ!$B$33:$B$776,W$119)+'СЕТ СН'!$I$9+СВЦЭМ!$D$10+'СЕТ СН'!$I$6-'СЕТ СН'!$I$19</f>
        <v>1415.57677272</v>
      </c>
      <c r="X149" s="36">
        <f>SUMIFS(СВЦЭМ!$C$33:$C$776,СВЦЭМ!$A$33:$A$776,$A149,СВЦЭМ!$B$33:$B$776,X$119)+'СЕТ СН'!$I$9+СВЦЭМ!$D$10+'СЕТ СН'!$I$6-'СЕТ СН'!$I$19</f>
        <v>1464.3997068799999</v>
      </c>
      <c r="Y149" s="36">
        <f>SUMIFS(СВЦЭМ!$C$33:$C$776,СВЦЭМ!$A$33:$A$776,$A149,СВЦЭМ!$B$33:$B$776,Y$119)+'СЕТ СН'!$I$9+СВЦЭМ!$D$10+'СЕТ СН'!$I$6-'СЕТ СН'!$I$19</f>
        <v>1543.2438857299999</v>
      </c>
    </row>
    <row r="150" spans="1:26" ht="15.75" x14ac:dyDescent="0.2">
      <c r="A150" s="35">
        <f t="shared" si="3"/>
        <v>43555</v>
      </c>
      <c r="B150" s="36">
        <f>SUMIFS(СВЦЭМ!$C$33:$C$776,СВЦЭМ!$A$33:$A$776,$A150,СВЦЭМ!$B$33:$B$776,B$119)+'СЕТ СН'!$I$9+СВЦЭМ!$D$10+'СЕТ СН'!$I$6-'СЕТ СН'!$I$19</f>
        <v>1576.8264706699999</v>
      </c>
      <c r="C150" s="36">
        <f>SUMIFS(СВЦЭМ!$C$33:$C$776,СВЦЭМ!$A$33:$A$776,$A150,СВЦЭМ!$B$33:$B$776,C$119)+'СЕТ СН'!$I$9+СВЦЭМ!$D$10+'СЕТ СН'!$I$6-'СЕТ СН'!$I$19</f>
        <v>1602.6930025699999</v>
      </c>
      <c r="D150" s="36">
        <f>SUMIFS(СВЦЭМ!$C$33:$C$776,СВЦЭМ!$A$33:$A$776,$A150,СВЦЭМ!$B$33:$B$776,D$119)+'СЕТ СН'!$I$9+СВЦЭМ!$D$10+'СЕТ СН'!$I$6-'СЕТ СН'!$I$19</f>
        <v>1626.0727745199999</v>
      </c>
      <c r="E150" s="36">
        <f>SUMIFS(СВЦЭМ!$C$33:$C$776,СВЦЭМ!$A$33:$A$776,$A150,СВЦЭМ!$B$33:$B$776,E$119)+'СЕТ СН'!$I$9+СВЦЭМ!$D$10+'СЕТ СН'!$I$6-'СЕТ СН'!$I$19</f>
        <v>1638.7455683599999</v>
      </c>
      <c r="F150" s="36">
        <f>SUMIFS(СВЦЭМ!$C$33:$C$776,СВЦЭМ!$A$33:$A$776,$A150,СВЦЭМ!$B$33:$B$776,F$119)+'СЕТ СН'!$I$9+СВЦЭМ!$D$10+'СЕТ СН'!$I$6-'СЕТ СН'!$I$19</f>
        <v>1638.34813594</v>
      </c>
      <c r="G150" s="36">
        <f>SUMIFS(СВЦЭМ!$C$33:$C$776,СВЦЭМ!$A$33:$A$776,$A150,СВЦЭМ!$B$33:$B$776,G$119)+'СЕТ СН'!$I$9+СВЦЭМ!$D$10+'СЕТ СН'!$I$6-'СЕТ СН'!$I$19</f>
        <v>1632.8344022399999</v>
      </c>
      <c r="H150" s="36">
        <f>SUMIFS(СВЦЭМ!$C$33:$C$776,СВЦЭМ!$A$33:$A$776,$A150,СВЦЭМ!$B$33:$B$776,H$119)+'СЕТ СН'!$I$9+СВЦЭМ!$D$10+'СЕТ СН'!$I$6-'СЕТ СН'!$I$19</f>
        <v>1592.2909921399998</v>
      </c>
      <c r="I150" s="36">
        <f>SUMIFS(СВЦЭМ!$C$33:$C$776,СВЦЭМ!$A$33:$A$776,$A150,СВЦЭМ!$B$33:$B$776,I$119)+'СЕТ СН'!$I$9+СВЦЭМ!$D$10+'СЕТ СН'!$I$6-'СЕТ СН'!$I$19</f>
        <v>1550.3952955999998</v>
      </c>
      <c r="J150" s="36">
        <f>SUMIFS(СВЦЭМ!$C$33:$C$776,СВЦЭМ!$A$33:$A$776,$A150,СВЦЭМ!$B$33:$B$776,J$119)+'СЕТ СН'!$I$9+СВЦЭМ!$D$10+'СЕТ СН'!$I$6-'СЕТ СН'!$I$19</f>
        <v>1480.56322533</v>
      </c>
      <c r="K150" s="36">
        <f>SUMIFS(СВЦЭМ!$C$33:$C$776,СВЦЭМ!$A$33:$A$776,$A150,СВЦЭМ!$B$33:$B$776,K$119)+'СЕТ СН'!$I$9+СВЦЭМ!$D$10+'СЕТ СН'!$I$6-'СЕТ СН'!$I$19</f>
        <v>1437.4523578599999</v>
      </c>
      <c r="L150" s="36">
        <f>SUMIFS(СВЦЭМ!$C$33:$C$776,СВЦЭМ!$A$33:$A$776,$A150,СВЦЭМ!$B$33:$B$776,L$119)+'СЕТ СН'!$I$9+СВЦЭМ!$D$10+'СЕТ СН'!$I$6-'СЕТ СН'!$I$19</f>
        <v>1434.51786812</v>
      </c>
      <c r="M150" s="36">
        <f>SUMIFS(СВЦЭМ!$C$33:$C$776,СВЦЭМ!$A$33:$A$776,$A150,СВЦЭМ!$B$33:$B$776,M$119)+'СЕТ СН'!$I$9+СВЦЭМ!$D$10+'СЕТ СН'!$I$6-'СЕТ СН'!$I$19</f>
        <v>1466.4828747700001</v>
      </c>
      <c r="N150" s="36">
        <f>SUMIFS(СВЦЭМ!$C$33:$C$776,СВЦЭМ!$A$33:$A$776,$A150,СВЦЭМ!$B$33:$B$776,N$119)+'СЕТ СН'!$I$9+СВЦЭМ!$D$10+'СЕТ СН'!$I$6-'СЕТ СН'!$I$19</f>
        <v>1520.20940195</v>
      </c>
      <c r="O150" s="36">
        <f>SUMIFS(СВЦЭМ!$C$33:$C$776,СВЦЭМ!$A$33:$A$776,$A150,СВЦЭМ!$B$33:$B$776,O$119)+'СЕТ СН'!$I$9+СВЦЭМ!$D$10+'СЕТ СН'!$I$6-'СЕТ СН'!$I$19</f>
        <v>1531.76929756</v>
      </c>
      <c r="P150" s="36">
        <f>SUMIFS(СВЦЭМ!$C$33:$C$776,СВЦЭМ!$A$33:$A$776,$A150,СВЦЭМ!$B$33:$B$776,P$119)+'СЕТ СН'!$I$9+СВЦЭМ!$D$10+'СЕТ СН'!$I$6-'СЕТ СН'!$I$19</f>
        <v>1544.2983769100001</v>
      </c>
      <c r="Q150" s="36">
        <f>SUMIFS(СВЦЭМ!$C$33:$C$776,СВЦЭМ!$A$33:$A$776,$A150,СВЦЭМ!$B$33:$B$776,Q$119)+'СЕТ СН'!$I$9+СВЦЭМ!$D$10+'СЕТ СН'!$I$6-'СЕТ СН'!$I$19</f>
        <v>1534.68424052</v>
      </c>
      <c r="R150" s="36">
        <f>SUMIFS(СВЦЭМ!$C$33:$C$776,СВЦЭМ!$A$33:$A$776,$A150,СВЦЭМ!$B$33:$B$776,R$119)+'СЕТ СН'!$I$9+СВЦЭМ!$D$10+'СЕТ СН'!$I$6-'СЕТ СН'!$I$19</f>
        <v>1499.53882243</v>
      </c>
      <c r="S150" s="36">
        <f>SUMIFS(СВЦЭМ!$C$33:$C$776,СВЦЭМ!$A$33:$A$776,$A150,СВЦЭМ!$B$33:$B$776,S$119)+'СЕТ СН'!$I$9+СВЦЭМ!$D$10+'СЕТ СН'!$I$6-'СЕТ СН'!$I$19</f>
        <v>1459.41376823</v>
      </c>
      <c r="T150" s="36">
        <f>SUMIFS(СВЦЭМ!$C$33:$C$776,СВЦЭМ!$A$33:$A$776,$A150,СВЦЭМ!$B$33:$B$776,T$119)+'СЕТ СН'!$I$9+СВЦЭМ!$D$10+'СЕТ СН'!$I$6-'СЕТ СН'!$I$19</f>
        <v>1427.1982989200001</v>
      </c>
      <c r="U150" s="36">
        <f>SUMIFS(СВЦЭМ!$C$33:$C$776,СВЦЭМ!$A$33:$A$776,$A150,СВЦЭМ!$B$33:$B$776,U$119)+'СЕТ СН'!$I$9+СВЦЭМ!$D$10+'СЕТ СН'!$I$6-'СЕТ СН'!$I$19</f>
        <v>1414.786075</v>
      </c>
      <c r="V150" s="36">
        <f>SUMIFS(СВЦЭМ!$C$33:$C$776,СВЦЭМ!$A$33:$A$776,$A150,СВЦЭМ!$B$33:$B$776,V$119)+'СЕТ СН'!$I$9+СВЦЭМ!$D$10+'СЕТ СН'!$I$6-'СЕТ СН'!$I$19</f>
        <v>1397.7212481399999</v>
      </c>
      <c r="W150" s="36">
        <f>SUMIFS(СВЦЭМ!$C$33:$C$776,СВЦЭМ!$A$33:$A$776,$A150,СВЦЭМ!$B$33:$B$776,W$119)+'СЕТ СН'!$I$9+СВЦЭМ!$D$10+'СЕТ СН'!$I$6-'СЕТ СН'!$I$19</f>
        <v>1403.6818054400001</v>
      </c>
      <c r="X150" s="36">
        <f>SUMIFS(СВЦЭМ!$C$33:$C$776,СВЦЭМ!$A$33:$A$776,$A150,СВЦЭМ!$B$33:$B$776,X$119)+'СЕТ СН'!$I$9+СВЦЭМ!$D$10+'СЕТ СН'!$I$6-'СЕТ СН'!$I$19</f>
        <v>1451.70913799</v>
      </c>
      <c r="Y150" s="36">
        <f>SUMIFS(СВЦЭМ!$C$33:$C$776,СВЦЭМ!$A$33:$A$776,$A150,СВЦЭМ!$B$33:$B$776,Y$119)+'СЕТ СН'!$I$9+СВЦЭМ!$D$10+'СЕТ СН'!$I$6-'СЕТ СН'!$I$19</f>
        <v>1518.52562588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3" t="s">
        <v>74</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5">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2"/>
      <c r="W154" s="32"/>
      <c r="X154" s="32"/>
      <c r="Y154" s="32"/>
    </row>
    <row r="155" spans="1:26" ht="15.75" x14ac:dyDescent="0.2">
      <c r="A155" s="133"/>
      <c r="B155" s="133"/>
      <c r="C155" s="133"/>
      <c r="D155" s="133"/>
      <c r="E155" s="133"/>
      <c r="F155" s="133"/>
      <c r="G155" s="133"/>
      <c r="H155" s="133"/>
      <c r="I155" s="133"/>
      <c r="J155" s="133"/>
      <c r="K155" s="133"/>
      <c r="L155" s="133"/>
      <c r="M155" s="133"/>
      <c r="N155" s="136">
        <f>СВЦЭМ!$D$12+'СЕТ СН'!$F$10-'СЕТ СН'!$F$20</f>
        <v>610415.16818181821</v>
      </c>
      <c r="O155" s="137"/>
      <c r="P155" s="136">
        <f>СВЦЭМ!$D$12+'СЕТ СН'!$F$10-'СЕТ СН'!$G$20</f>
        <v>610415.16818181821</v>
      </c>
      <c r="Q155" s="137"/>
      <c r="R155" s="136">
        <f>СВЦЭМ!$D$12+'СЕТ СН'!$F$10-'СЕТ СН'!$H$20</f>
        <v>610415.16818181821</v>
      </c>
      <c r="S155" s="137"/>
      <c r="T155" s="136">
        <f>СВЦЭМ!$D$12+'СЕТ СН'!$F$10-'СЕТ СН'!$I$20</f>
        <v>610415.16818181821</v>
      </c>
      <c r="U155" s="137"/>
      <c r="V155" s="40"/>
      <c r="W155" s="40"/>
      <c r="X155" s="40"/>
      <c r="Y155" s="40"/>
    </row>
    <row r="156" spans="1:26" x14ac:dyDescent="0.25">
      <c r="A156" s="139"/>
      <c r="B156" s="139"/>
      <c r="C156" s="139"/>
      <c r="D156" s="139"/>
      <c r="E156" s="139"/>
      <c r="F156" s="140"/>
      <c r="G156" s="140"/>
      <c r="H156" s="140"/>
      <c r="I156" s="140"/>
      <c r="J156" s="140"/>
      <c r="K156" s="140"/>
      <c r="L156" s="140"/>
      <c r="M156" s="140"/>
    </row>
    <row r="157" spans="1:26" ht="15.75" x14ac:dyDescent="0.25">
      <c r="A157" s="142" t="s">
        <v>75</v>
      </c>
      <c r="B157" s="143"/>
      <c r="C157" s="143"/>
      <c r="D157" s="143"/>
      <c r="E157" s="143"/>
      <c r="F157" s="143"/>
      <c r="G157" s="143"/>
      <c r="H157" s="143"/>
      <c r="I157" s="143"/>
      <c r="J157" s="143"/>
      <c r="K157" s="143"/>
      <c r="L157" s="143"/>
      <c r="M157" s="144"/>
      <c r="N157" s="134" t="s">
        <v>29</v>
      </c>
      <c r="O157" s="134"/>
      <c r="P157" s="134"/>
      <c r="Q157" s="134"/>
      <c r="R157" s="134"/>
      <c r="S157" s="134"/>
      <c r="T157" s="134"/>
      <c r="U157" s="134"/>
    </row>
    <row r="158" spans="1:26" ht="15.75" x14ac:dyDescent="0.25">
      <c r="A158" s="145"/>
      <c r="B158" s="146"/>
      <c r="C158" s="146"/>
      <c r="D158" s="146"/>
      <c r="E158" s="146"/>
      <c r="F158" s="146"/>
      <c r="G158" s="146"/>
      <c r="H158" s="146"/>
      <c r="I158" s="146"/>
      <c r="J158" s="146"/>
      <c r="K158" s="146"/>
      <c r="L158" s="146"/>
      <c r="M158" s="147"/>
      <c r="N158" s="135" t="s">
        <v>0</v>
      </c>
      <c r="O158" s="135"/>
      <c r="P158" s="135" t="s">
        <v>1</v>
      </c>
      <c r="Q158" s="135"/>
      <c r="R158" s="135" t="s">
        <v>2</v>
      </c>
      <c r="S158" s="135"/>
      <c r="T158" s="135" t="s">
        <v>3</v>
      </c>
      <c r="U158" s="135"/>
    </row>
    <row r="159" spans="1:26" ht="15.75" x14ac:dyDescent="0.25">
      <c r="A159" s="148"/>
      <c r="B159" s="149"/>
      <c r="C159" s="149"/>
      <c r="D159" s="149"/>
      <c r="E159" s="149"/>
      <c r="F159" s="149"/>
      <c r="G159" s="149"/>
      <c r="H159" s="149"/>
      <c r="I159" s="149"/>
      <c r="J159" s="149"/>
      <c r="K159" s="149"/>
      <c r="L159" s="149"/>
      <c r="M159" s="150"/>
      <c r="N159" s="141">
        <f>'СЕТ СН'!$F$7</f>
        <v>921252.81</v>
      </c>
      <c r="O159" s="141"/>
      <c r="P159" s="141">
        <f>'СЕТ СН'!$G$7</f>
        <v>1390504.25</v>
      </c>
      <c r="Q159" s="141"/>
      <c r="R159" s="141">
        <f>'СЕТ СН'!$H$7</f>
        <v>1104995.04</v>
      </c>
      <c r="S159" s="141"/>
      <c r="T159" s="141">
        <f>'СЕТ СН'!$I$7</f>
        <v>809809.99</v>
      </c>
      <c r="U159" s="141"/>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3"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1" t="s">
        <v>40</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10</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01.03.2019</v>
      </c>
      <c r="B12" s="36">
        <f>SUMIFS(СВЦЭМ!$D$33:$D$776,СВЦЭМ!$A$33:$A$776,$A12,СВЦЭМ!$B$33:$B$776,B$11)+'СЕТ СН'!$F$11+СВЦЭМ!$D$10+'СЕТ СН'!$F$5-'СЕТ СН'!$F$21</f>
        <v>2716.4133365299999</v>
      </c>
      <c r="C12" s="36">
        <f>SUMIFS(СВЦЭМ!$D$33:$D$776,СВЦЭМ!$A$33:$A$776,$A12,СВЦЭМ!$B$33:$B$776,C$11)+'СЕТ СН'!$F$11+СВЦЭМ!$D$10+'СЕТ СН'!$F$5-'СЕТ СН'!$F$21</f>
        <v>2751.4746891300001</v>
      </c>
      <c r="D12" s="36">
        <f>SUMIFS(СВЦЭМ!$D$33:$D$776,СВЦЭМ!$A$33:$A$776,$A12,СВЦЭМ!$B$33:$B$776,D$11)+'СЕТ СН'!$F$11+СВЦЭМ!$D$10+'СЕТ СН'!$F$5-'СЕТ СН'!$F$21</f>
        <v>2768.99416363</v>
      </c>
      <c r="E12" s="36">
        <f>SUMIFS(СВЦЭМ!$D$33:$D$776,СВЦЭМ!$A$33:$A$776,$A12,СВЦЭМ!$B$33:$B$776,E$11)+'СЕТ СН'!$F$11+СВЦЭМ!$D$10+'СЕТ СН'!$F$5-'СЕТ СН'!$F$21</f>
        <v>2816.2563424099999</v>
      </c>
      <c r="F12" s="36">
        <f>SUMIFS(СВЦЭМ!$D$33:$D$776,СВЦЭМ!$A$33:$A$776,$A12,СВЦЭМ!$B$33:$B$776,F$11)+'СЕТ СН'!$F$11+СВЦЭМ!$D$10+'СЕТ СН'!$F$5-'СЕТ СН'!$F$21</f>
        <v>2812.6163035999998</v>
      </c>
      <c r="G12" s="36">
        <f>SUMIFS(СВЦЭМ!$D$33:$D$776,СВЦЭМ!$A$33:$A$776,$A12,СВЦЭМ!$B$33:$B$776,G$11)+'СЕТ СН'!$F$11+СВЦЭМ!$D$10+'СЕТ СН'!$F$5-'СЕТ СН'!$F$21</f>
        <v>2752.0953075099997</v>
      </c>
      <c r="H12" s="36">
        <f>SUMIFS(СВЦЭМ!$D$33:$D$776,СВЦЭМ!$A$33:$A$776,$A12,СВЦЭМ!$B$33:$B$776,H$11)+'СЕТ СН'!$F$11+СВЦЭМ!$D$10+'СЕТ СН'!$F$5-'СЕТ СН'!$F$21</f>
        <v>2692.1664913999998</v>
      </c>
      <c r="I12" s="36">
        <f>SUMIFS(СВЦЭМ!$D$33:$D$776,СВЦЭМ!$A$33:$A$776,$A12,СВЦЭМ!$B$33:$B$776,I$11)+'СЕТ СН'!$F$11+СВЦЭМ!$D$10+'СЕТ СН'!$F$5-'СЕТ СН'!$F$21</f>
        <v>2644.32913487</v>
      </c>
      <c r="J12" s="36">
        <f>SUMIFS(СВЦЭМ!$D$33:$D$776,СВЦЭМ!$A$33:$A$776,$A12,СВЦЭМ!$B$33:$B$776,J$11)+'СЕТ СН'!$F$11+СВЦЭМ!$D$10+'СЕТ СН'!$F$5-'СЕТ СН'!$F$21</f>
        <v>2613.2604766899999</v>
      </c>
      <c r="K12" s="36">
        <f>SUMIFS(СВЦЭМ!$D$33:$D$776,СВЦЭМ!$A$33:$A$776,$A12,СВЦЭМ!$B$33:$B$776,K$11)+'СЕТ СН'!$F$11+СВЦЭМ!$D$10+'СЕТ СН'!$F$5-'СЕТ СН'!$F$21</f>
        <v>2595.5789949700002</v>
      </c>
      <c r="L12" s="36">
        <f>SUMIFS(СВЦЭМ!$D$33:$D$776,СВЦЭМ!$A$33:$A$776,$A12,СВЦЭМ!$B$33:$B$776,L$11)+'СЕТ СН'!$F$11+СВЦЭМ!$D$10+'СЕТ СН'!$F$5-'СЕТ СН'!$F$21</f>
        <v>2610.0168196099999</v>
      </c>
      <c r="M12" s="36">
        <f>SUMIFS(СВЦЭМ!$D$33:$D$776,СВЦЭМ!$A$33:$A$776,$A12,СВЦЭМ!$B$33:$B$776,M$11)+'СЕТ СН'!$F$11+СВЦЭМ!$D$10+'СЕТ СН'!$F$5-'СЕТ СН'!$F$21</f>
        <v>2631.0750676999996</v>
      </c>
      <c r="N12" s="36">
        <f>SUMIFS(СВЦЭМ!$D$33:$D$776,СВЦЭМ!$A$33:$A$776,$A12,СВЦЭМ!$B$33:$B$776,N$11)+'СЕТ СН'!$F$11+СВЦЭМ!$D$10+'СЕТ СН'!$F$5-'СЕТ СН'!$F$21</f>
        <v>2662.1216527299998</v>
      </c>
      <c r="O12" s="36">
        <f>SUMIFS(СВЦЭМ!$D$33:$D$776,СВЦЭМ!$A$33:$A$776,$A12,СВЦЭМ!$B$33:$B$776,O$11)+'СЕТ СН'!$F$11+СВЦЭМ!$D$10+'СЕТ СН'!$F$5-'СЕТ СН'!$F$21</f>
        <v>2675.1649004699998</v>
      </c>
      <c r="P12" s="36">
        <f>SUMIFS(СВЦЭМ!$D$33:$D$776,СВЦЭМ!$A$33:$A$776,$A12,СВЦЭМ!$B$33:$B$776,P$11)+'СЕТ СН'!$F$11+СВЦЭМ!$D$10+'СЕТ СН'!$F$5-'СЕТ СН'!$F$21</f>
        <v>2681.1016398900001</v>
      </c>
      <c r="Q12" s="36">
        <f>SUMIFS(СВЦЭМ!$D$33:$D$776,СВЦЭМ!$A$33:$A$776,$A12,СВЦЭМ!$B$33:$B$776,Q$11)+'СЕТ СН'!$F$11+СВЦЭМ!$D$10+'СЕТ СН'!$F$5-'СЕТ СН'!$F$21</f>
        <v>2676.3641775199999</v>
      </c>
      <c r="R12" s="36">
        <f>SUMIFS(СВЦЭМ!$D$33:$D$776,СВЦЭМ!$A$33:$A$776,$A12,СВЦЭМ!$B$33:$B$776,R$11)+'СЕТ СН'!$F$11+СВЦЭМ!$D$10+'СЕТ СН'!$F$5-'СЕТ СН'!$F$21</f>
        <v>2641.1872601699997</v>
      </c>
      <c r="S12" s="36">
        <f>SUMIFS(СВЦЭМ!$D$33:$D$776,СВЦЭМ!$A$33:$A$776,$A12,СВЦЭМ!$B$33:$B$776,S$11)+'СЕТ СН'!$F$11+СВЦЭМ!$D$10+'СЕТ СН'!$F$5-'СЕТ СН'!$F$21</f>
        <v>2604.6069768299999</v>
      </c>
      <c r="T12" s="36">
        <f>SUMIFS(СВЦЭМ!$D$33:$D$776,СВЦЭМ!$A$33:$A$776,$A12,СВЦЭМ!$B$33:$B$776,T$11)+'СЕТ СН'!$F$11+СВЦЭМ!$D$10+'СЕТ СН'!$F$5-'СЕТ СН'!$F$21</f>
        <v>2586.5595981199999</v>
      </c>
      <c r="U12" s="36">
        <f>SUMIFS(СВЦЭМ!$D$33:$D$776,СВЦЭМ!$A$33:$A$776,$A12,СВЦЭМ!$B$33:$B$776,U$11)+'СЕТ СН'!$F$11+СВЦЭМ!$D$10+'СЕТ СН'!$F$5-'СЕТ СН'!$F$21</f>
        <v>2563.8682561099999</v>
      </c>
      <c r="V12" s="36">
        <f>SUMIFS(СВЦЭМ!$D$33:$D$776,СВЦЭМ!$A$33:$A$776,$A12,СВЦЭМ!$B$33:$B$776,V$11)+'СЕТ СН'!$F$11+СВЦЭМ!$D$10+'СЕТ СН'!$F$5-'СЕТ СН'!$F$21</f>
        <v>2565.7562464899997</v>
      </c>
      <c r="W12" s="36">
        <f>SUMIFS(СВЦЭМ!$D$33:$D$776,СВЦЭМ!$A$33:$A$776,$A12,СВЦЭМ!$B$33:$B$776,W$11)+'СЕТ СН'!$F$11+СВЦЭМ!$D$10+'СЕТ СН'!$F$5-'СЕТ СН'!$F$21</f>
        <v>2577.2657130899997</v>
      </c>
      <c r="X12" s="36">
        <f>SUMIFS(СВЦЭМ!$D$33:$D$776,СВЦЭМ!$A$33:$A$776,$A12,СВЦЭМ!$B$33:$B$776,X$11)+'СЕТ СН'!$F$11+СВЦЭМ!$D$10+'СЕТ СН'!$F$5-'СЕТ СН'!$F$21</f>
        <v>2628.01328027</v>
      </c>
      <c r="Y12" s="36">
        <f>SUMIFS(СВЦЭМ!$D$33:$D$776,СВЦЭМ!$A$33:$A$776,$A12,СВЦЭМ!$B$33:$B$776,Y$11)+'СЕТ СН'!$F$11+СВЦЭМ!$D$10+'СЕТ СН'!$F$5-'СЕТ СН'!$F$21</f>
        <v>2688.66280697</v>
      </c>
      <c r="AA12" s="45"/>
    </row>
    <row r="13" spans="1:27" ht="15.75" x14ac:dyDescent="0.2">
      <c r="A13" s="35">
        <f>A12+1</f>
        <v>43526</v>
      </c>
      <c r="B13" s="36">
        <f>SUMIFS(СВЦЭМ!$D$33:$D$776,СВЦЭМ!$A$33:$A$776,$A13,СВЦЭМ!$B$33:$B$776,B$11)+'СЕТ СН'!$F$11+СВЦЭМ!$D$10+'СЕТ СН'!$F$5-'СЕТ СН'!$F$21</f>
        <v>2728.5861710999998</v>
      </c>
      <c r="C13" s="36">
        <f>SUMIFS(СВЦЭМ!$D$33:$D$776,СВЦЭМ!$A$33:$A$776,$A13,СВЦЭМ!$B$33:$B$776,C$11)+'СЕТ СН'!$F$11+СВЦЭМ!$D$10+'СЕТ СН'!$F$5-'СЕТ СН'!$F$21</f>
        <v>2749.0617836599999</v>
      </c>
      <c r="D13" s="36">
        <f>SUMIFS(СВЦЭМ!$D$33:$D$776,СВЦЭМ!$A$33:$A$776,$A13,СВЦЭМ!$B$33:$B$776,D$11)+'СЕТ СН'!$F$11+СВЦЭМ!$D$10+'СЕТ СН'!$F$5-'СЕТ СН'!$F$21</f>
        <v>2773.5997783799999</v>
      </c>
      <c r="E13" s="36">
        <f>SUMIFS(СВЦЭМ!$D$33:$D$776,СВЦЭМ!$A$33:$A$776,$A13,СВЦЭМ!$B$33:$B$776,E$11)+'СЕТ СН'!$F$11+СВЦЭМ!$D$10+'СЕТ СН'!$F$5-'СЕТ СН'!$F$21</f>
        <v>2773.5647615899998</v>
      </c>
      <c r="F13" s="36">
        <f>SUMIFS(СВЦЭМ!$D$33:$D$776,СВЦЭМ!$A$33:$A$776,$A13,СВЦЭМ!$B$33:$B$776,F$11)+'СЕТ СН'!$F$11+СВЦЭМ!$D$10+'СЕТ СН'!$F$5-'СЕТ СН'!$F$21</f>
        <v>2782.14353777</v>
      </c>
      <c r="G13" s="36">
        <f>SUMIFS(СВЦЭМ!$D$33:$D$776,СВЦЭМ!$A$33:$A$776,$A13,СВЦЭМ!$B$33:$B$776,G$11)+'СЕТ СН'!$F$11+СВЦЭМ!$D$10+'СЕТ СН'!$F$5-'СЕТ СН'!$F$21</f>
        <v>2768.8205501399998</v>
      </c>
      <c r="H13" s="36">
        <f>SUMIFS(СВЦЭМ!$D$33:$D$776,СВЦЭМ!$A$33:$A$776,$A13,СВЦЭМ!$B$33:$B$776,H$11)+'СЕТ СН'!$F$11+СВЦЭМ!$D$10+'СЕТ СН'!$F$5-'СЕТ СН'!$F$21</f>
        <v>2748.1821915399996</v>
      </c>
      <c r="I13" s="36">
        <f>SUMIFS(СВЦЭМ!$D$33:$D$776,СВЦЭМ!$A$33:$A$776,$A13,СВЦЭМ!$B$33:$B$776,I$11)+'СЕТ СН'!$F$11+СВЦЭМ!$D$10+'СЕТ СН'!$F$5-'СЕТ СН'!$F$21</f>
        <v>2679.4445973900001</v>
      </c>
      <c r="J13" s="36">
        <f>SUMIFS(СВЦЭМ!$D$33:$D$776,СВЦЭМ!$A$33:$A$776,$A13,СВЦЭМ!$B$33:$B$776,J$11)+'СЕТ СН'!$F$11+СВЦЭМ!$D$10+'СЕТ СН'!$F$5-'СЕТ СН'!$F$21</f>
        <v>2622.2117373599999</v>
      </c>
      <c r="K13" s="36">
        <f>SUMIFS(СВЦЭМ!$D$33:$D$776,СВЦЭМ!$A$33:$A$776,$A13,СВЦЭМ!$B$33:$B$776,K$11)+'СЕТ СН'!$F$11+СВЦЭМ!$D$10+'СЕТ СН'!$F$5-'СЕТ СН'!$F$21</f>
        <v>2600.82749728</v>
      </c>
      <c r="L13" s="36">
        <f>SUMIFS(СВЦЭМ!$D$33:$D$776,СВЦЭМ!$A$33:$A$776,$A13,СВЦЭМ!$B$33:$B$776,L$11)+'СЕТ СН'!$F$11+СВЦЭМ!$D$10+'СЕТ СН'!$F$5-'СЕТ СН'!$F$21</f>
        <v>2593.2623113099999</v>
      </c>
      <c r="M13" s="36">
        <f>SUMIFS(СВЦЭМ!$D$33:$D$776,СВЦЭМ!$A$33:$A$776,$A13,СВЦЭМ!$B$33:$B$776,M$11)+'СЕТ СН'!$F$11+СВЦЭМ!$D$10+'СЕТ СН'!$F$5-'СЕТ СН'!$F$21</f>
        <v>2619.5378217399998</v>
      </c>
      <c r="N13" s="36">
        <f>SUMIFS(СВЦЭМ!$D$33:$D$776,СВЦЭМ!$A$33:$A$776,$A13,СВЦЭМ!$B$33:$B$776,N$11)+'СЕТ СН'!$F$11+СВЦЭМ!$D$10+'СЕТ СН'!$F$5-'СЕТ СН'!$F$21</f>
        <v>2673.1952259</v>
      </c>
      <c r="O13" s="36">
        <f>SUMIFS(СВЦЭМ!$D$33:$D$776,СВЦЭМ!$A$33:$A$776,$A13,СВЦЭМ!$B$33:$B$776,O$11)+'СЕТ СН'!$F$11+СВЦЭМ!$D$10+'СЕТ СН'!$F$5-'СЕТ СН'!$F$21</f>
        <v>2676.9784268399999</v>
      </c>
      <c r="P13" s="36">
        <f>SUMIFS(СВЦЭМ!$D$33:$D$776,СВЦЭМ!$A$33:$A$776,$A13,СВЦЭМ!$B$33:$B$776,P$11)+'СЕТ СН'!$F$11+СВЦЭМ!$D$10+'СЕТ СН'!$F$5-'СЕТ СН'!$F$21</f>
        <v>2701.0455734500001</v>
      </c>
      <c r="Q13" s="36">
        <f>SUMIFS(СВЦЭМ!$D$33:$D$776,СВЦЭМ!$A$33:$A$776,$A13,СВЦЭМ!$B$33:$B$776,Q$11)+'СЕТ СН'!$F$11+СВЦЭМ!$D$10+'СЕТ СН'!$F$5-'СЕТ СН'!$F$21</f>
        <v>2698.0058271899998</v>
      </c>
      <c r="R13" s="36">
        <f>SUMIFS(СВЦЭМ!$D$33:$D$776,СВЦЭМ!$A$33:$A$776,$A13,СВЦЭМ!$B$33:$B$776,R$11)+'СЕТ СН'!$F$11+СВЦЭМ!$D$10+'СЕТ СН'!$F$5-'СЕТ СН'!$F$21</f>
        <v>2656.5289990199999</v>
      </c>
      <c r="S13" s="36">
        <f>SUMIFS(СВЦЭМ!$D$33:$D$776,СВЦЭМ!$A$33:$A$776,$A13,СВЦЭМ!$B$33:$B$776,S$11)+'СЕТ СН'!$F$11+СВЦЭМ!$D$10+'СЕТ СН'!$F$5-'СЕТ СН'!$F$21</f>
        <v>2610.5473076399999</v>
      </c>
      <c r="T13" s="36">
        <f>SUMIFS(СВЦЭМ!$D$33:$D$776,СВЦЭМ!$A$33:$A$776,$A13,СВЦЭМ!$B$33:$B$776,T$11)+'СЕТ СН'!$F$11+СВЦЭМ!$D$10+'СЕТ СН'!$F$5-'СЕТ СН'!$F$21</f>
        <v>2580.3128103099998</v>
      </c>
      <c r="U13" s="36">
        <f>SUMIFS(СВЦЭМ!$D$33:$D$776,СВЦЭМ!$A$33:$A$776,$A13,СВЦЭМ!$B$33:$B$776,U$11)+'СЕТ СН'!$F$11+СВЦЭМ!$D$10+'СЕТ СН'!$F$5-'СЕТ СН'!$F$21</f>
        <v>2546.8572718999999</v>
      </c>
      <c r="V13" s="36">
        <f>SUMIFS(СВЦЭМ!$D$33:$D$776,СВЦЭМ!$A$33:$A$776,$A13,СВЦЭМ!$B$33:$B$776,V$11)+'СЕТ СН'!$F$11+СВЦЭМ!$D$10+'СЕТ СН'!$F$5-'СЕТ СН'!$F$21</f>
        <v>2538.0542554999997</v>
      </c>
      <c r="W13" s="36">
        <f>SUMIFS(СВЦЭМ!$D$33:$D$776,СВЦЭМ!$A$33:$A$776,$A13,СВЦЭМ!$B$33:$B$776,W$11)+'СЕТ СН'!$F$11+СВЦЭМ!$D$10+'СЕТ СН'!$F$5-'СЕТ СН'!$F$21</f>
        <v>2546.4226888399999</v>
      </c>
      <c r="X13" s="36">
        <f>SUMIFS(СВЦЭМ!$D$33:$D$776,СВЦЭМ!$A$33:$A$776,$A13,СВЦЭМ!$B$33:$B$776,X$11)+'СЕТ СН'!$F$11+СВЦЭМ!$D$10+'СЕТ СН'!$F$5-'СЕТ СН'!$F$21</f>
        <v>2596.7794149599999</v>
      </c>
      <c r="Y13" s="36">
        <f>SUMIFS(СВЦЭМ!$D$33:$D$776,СВЦЭМ!$A$33:$A$776,$A13,СВЦЭМ!$B$33:$B$776,Y$11)+'СЕТ СН'!$F$11+СВЦЭМ!$D$10+'СЕТ СН'!$F$5-'СЕТ СН'!$F$21</f>
        <v>2664.5866897699998</v>
      </c>
    </row>
    <row r="14" spans="1:27" ht="15.75" x14ac:dyDescent="0.2">
      <c r="A14" s="35">
        <f t="shared" ref="A14:A42" si="0">A13+1</f>
        <v>43527</v>
      </c>
      <c r="B14" s="36">
        <f>SUMIFS(СВЦЭМ!$D$33:$D$776,СВЦЭМ!$A$33:$A$776,$A14,СВЦЭМ!$B$33:$B$776,B$11)+'СЕТ СН'!$F$11+СВЦЭМ!$D$10+'СЕТ СН'!$F$5-'СЕТ СН'!$F$21</f>
        <v>2698.7464843500002</v>
      </c>
      <c r="C14" s="36">
        <f>SUMIFS(СВЦЭМ!$D$33:$D$776,СВЦЭМ!$A$33:$A$776,$A14,СВЦЭМ!$B$33:$B$776,C$11)+'СЕТ СН'!$F$11+СВЦЭМ!$D$10+'СЕТ СН'!$F$5-'СЕТ СН'!$F$21</f>
        <v>2726.5468138199999</v>
      </c>
      <c r="D14" s="36">
        <f>SUMIFS(СВЦЭМ!$D$33:$D$776,СВЦЭМ!$A$33:$A$776,$A14,СВЦЭМ!$B$33:$B$776,D$11)+'СЕТ СН'!$F$11+СВЦЭМ!$D$10+'СЕТ СН'!$F$5-'СЕТ СН'!$F$21</f>
        <v>2758.7463484800001</v>
      </c>
      <c r="E14" s="36">
        <f>SUMIFS(СВЦЭМ!$D$33:$D$776,СВЦЭМ!$A$33:$A$776,$A14,СВЦЭМ!$B$33:$B$776,E$11)+'СЕТ СН'!$F$11+СВЦЭМ!$D$10+'СЕТ СН'!$F$5-'СЕТ СН'!$F$21</f>
        <v>2756.4456319999999</v>
      </c>
      <c r="F14" s="36">
        <f>SUMIFS(СВЦЭМ!$D$33:$D$776,СВЦЭМ!$A$33:$A$776,$A14,СВЦЭМ!$B$33:$B$776,F$11)+'СЕТ СН'!$F$11+СВЦЭМ!$D$10+'СЕТ СН'!$F$5-'СЕТ СН'!$F$21</f>
        <v>2773.1357593599996</v>
      </c>
      <c r="G14" s="36">
        <f>SUMIFS(СВЦЭМ!$D$33:$D$776,СВЦЭМ!$A$33:$A$776,$A14,СВЦЭМ!$B$33:$B$776,G$11)+'СЕТ СН'!$F$11+СВЦЭМ!$D$10+'СЕТ СН'!$F$5-'СЕТ СН'!$F$21</f>
        <v>2760.5807621499998</v>
      </c>
      <c r="H14" s="36">
        <f>SUMIFS(СВЦЭМ!$D$33:$D$776,СВЦЭМ!$A$33:$A$776,$A14,СВЦЭМ!$B$33:$B$776,H$11)+'СЕТ СН'!$F$11+СВЦЭМ!$D$10+'СЕТ СН'!$F$5-'СЕТ СН'!$F$21</f>
        <v>2749.9776006299999</v>
      </c>
      <c r="I14" s="36">
        <f>SUMIFS(СВЦЭМ!$D$33:$D$776,СВЦЭМ!$A$33:$A$776,$A14,СВЦЭМ!$B$33:$B$776,I$11)+'СЕТ СН'!$F$11+СВЦЭМ!$D$10+'СЕТ СН'!$F$5-'СЕТ СН'!$F$21</f>
        <v>2698.0689655400001</v>
      </c>
      <c r="J14" s="36">
        <f>SUMIFS(СВЦЭМ!$D$33:$D$776,СВЦЭМ!$A$33:$A$776,$A14,СВЦЭМ!$B$33:$B$776,J$11)+'СЕТ СН'!$F$11+СВЦЭМ!$D$10+'СЕТ СН'!$F$5-'СЕТ СН'!$F$21</f>
        <v>2626.18915354</v>
      </c>
      <c r="K14" s="36">
        <f>SUMIFS(СВЦЭМ!$D$33:$D$776,СВЦЭМ!$A$33:$A$776,$A14,СВЦЭМ!$B$33:$B$776,K$11)+'СЕТ СН'!$F$11+СВЦЭМ!$D$10+'СЕТ СН'!$F$5-'СЕТ СН'!$F$21</f>
        <v>2566.0285678199998</v>
      </c>
      <c r="L14" s="36">
        <f>SUMIFS(СВЦЭМ!$D$33:$D$776,СВЦЭМ!$A$33:$A$776,$A14,СВЦЭМ!$B$33:$B$776,L$11)+'СЕТ СН'!$F$11+СВЦЭМ!$D$10+'СЕТ СН'!$F$5-'СЕТ СН'!$F$21</f>
        <v>2548.4681936099996</v>
      </c>
      <c r="M14" s="36">
        <f>SUMIFS(СВЦЭМ!$D$33:$D$776,СВЦЭМ!$A$33:$A$776,$A14,СВЦЭМ!$B$33:$B$776,M$11)+'СЕТ СН'!$F$11+СВЦЭМ!$D$10+'СЕТ СН'!$F$5-'СЕТ СН'!$F$21</f>
        <v>2572.4695269200001</v>
      </c>
      <c r="N14" s="36">
        <f>SUMIFS(СВЦЭМ!$D$33:$D$776,СВЦЭМ!$A$33:$A$776,$A14,СВЦЭМ!$B$33:$B$776,N$11)+'СЕТ СН'!$F$11+СВЦЭМ!$D$10+'СЕТ СН'!$F$5-'СЕТ СН'!$F$21</f>
        <v>2595.0600103299998</v>
      </c>
      <c r="O14" s="36">
        <f>SUMIFS(СВЦЭМ!$D$33:$D$776,СВЦЭМ!$A$33:$A$776,$A14,СВЦЭМ!$B$33:$B$776,O$11)+'СЕТ СН'!$F$11+СВЦЭМ!$D$10+'СЕТ СН'!$F$5-'СЕТ СН'!$F$21</f>
        <v>2599.5320480800001</v>
      </c>
      <c r="P14" s="36">
        <f>SUMIFS(СВЦЭМ!$D$33:$D$776,СВЦЭМ!$A$33:$A$776,$A14,СВЦЭМ!$B$33:$B$776,P$11)+'СЕТ СН'!$F$11+СВЦЭМ!$D$10+'СЕТ СН'!$F$5-'СЕТ СН'!$F$21</f>
        <v>2615.5887174099998</v>
      </c>
      <c r="Q14" s="36">
        <f>SUMIFS(СВЦЭМ!$D$33:$D$776,СВЦЭМ!$A$33:$A$776,$A14,СВЦЭМ!$B$33:$B$776,Q$11)+'СЕТ СН'!$F$11+СВЦЭМ!$D$10+'СЕТ СН'!$F$5-'СЕТ СН'!$F$21</f>
        <v>2631.5483018300001</v>
      </c>
      <c r="R14" s="36">
        <f>SUMIFS(СВЦЭМ!$D$33:$D$776,СВЦЭМ!$A$33:$A$776,$A14,СВЦЭМ!$B$33:$B$776,R$11)+'СЕТ СН'!$F$11+СВЦЭМ!$D$10+'СЕТ СН'!$F$5-'СЕТ СН'!$F$21</f>
        <v>2640.7517379599999</v>
      </c>
      <c r="S14" s="36">
        <f>SUMIFS(СВЦЭМ!$D$33:$D$776,СВЦЭМ!$A$33:$A$776,$A14,СВЦЭМ!$B$33:$B$776,S$11)+'СЕТ СН'!$F$11+СВЦЭМ!$D$10+'СЕТ СН'!$F$5-'СЕТ СН'!$F$21</f>
        <v>2599.8501639199999</v>
      </c>
      <c r="T14" s="36">
        <f>SUMIFS(СВЦЭМ!$D$33:$D$776,СВЦЭМ!$A$33:$A$776,$A14,СВЦЭМ!$B$33:$B$776,T$11)+'СЕТ СН'!$F$11+СВЦЭМ!$D$10+'СЕТ СН'!$F$5-'СЕТ СН'!$F$21</f>
        <v>2580.1095422199996</v>
      </c>
      <c r="U14" s="36">
        <f>SUMIFS(СВЦЭМ!$D$33:$D$776,СВЦЭМ!$A$33:$A$776,$A14,СВЦЭМ!$B$33:$B$776,U$11)+'СЕТ СН'!$F$11+СВЦЭМ!$D$10+'СЕТ СН'!$F$5-'СЕТ СН'!$F$21</f>
        <v>2516.4905082499999</v>
      </c>
      <c r="V14" s="36">
        <f>SUMIFS(СВЦЭМ!$D$33:$D$776,СВЦЭМ!$A$33:$A$776,$A14,СВЦЭМ!$B$33:$B$776,V$11)+'СЕТ СН'!$F$11+СВЦЭМ!$D$10+'СЕТ СН'!$F$5-'СЕТ СН'!$F$21</f>
        <v>2516.7200443399997</v>
      </c>
      <c r="W14" s="36">
        <f>SUMIFS(СВЦЭМ!$D$33:$D$776,СВЦЭМ!$A$33:$A$776,$A14,СВЦЭМ!$B$33:$B$776,W$11)+'СЕТ СН'!$F$11+СВЦЭМ!$D$10+'СЕТ СН'!$F$5-'СЕТ СН'!$F$21</f>
        <v>2519.9874376099997</v>
      </c>
      <c r="X14" s="36">
        <f>SUMIFS(СВЦЭМ!$D$33:$D$776,СВЦЭМ!$A$33:$A$776,$A14,СВЦЭМ!$B$33:$B$776,X$11)+'СЕТ СН'!$F$11+СВЦЭМ!$D$10+'СЕТ СН'!$F$5-'СЕТ СН'!$F$21</f>
        <v>2573.1114863100001</v>
      </c>
      <c r="Y14" s="36">
        <f>SUMIFS(СВЦЭМ!$D$33:$D$776,СВЦЭМ!$A$33:$A$776,$A14,СВЦЭМ!$B$33:$B$776,Y$11)+'СЕТ СН'!$F$11+СВЦЭМ!$D$10+'СЕТ СН'!$F$5-'СЕТ СН'!$F$21</f>
        <v>2643.8865273299998</v>
      </c>
    </row>
    <row r="15" spans="1:27" ht="15.75" x14ac:dyDescent="0.2">
      <c r="A15" s="35">
        <f t="shared" si="0"/>
        <v>43528</v>
      </c>
      <c r="B15" s="36">
        <f>SUMIFS(СВЦЭМ!$D$33:$D$776,СВЦЭМ!$A$33:$A$776,$A15,СВЦЭМ!$B$33:$B$776,B$11)+'СЕТ СН'!$F$11+СВЦЭМ!$D$10+'СЕТ СН'!$F$5-'СЕТ СН'!$F$21</f>
        <v>2746.1451565899997</v>
      </c>
      <c r="C15" s="36">
        <f>SUMIFS(СВЦЭМ!$D$33:$D$776,СВЦЭМ!$A$33:$A$776,$A15,СВЦЭМ!$B$33:$B$776,C$11)+'СЕТ СН'!$F$11+СВЦЭМ!$D$10+'СЕТ СН'!$F$5-'СЕТ СН'!$F$21</f>
        <v>2772.8303730199996</v>
      </c>
      <c r="D15" s="36">
        <f>SUMIFS(СВЦЭМ!$D$33:$D$776,СВЦЭМ!$A$33:$A$776,$A15,СВЦЭМ!$B$33:$B$776,D$11)+'СЕТ СН'!$F$11+СВЦЭМ!$D$10+'СЕТ СН'!$F$5-'СЕТ СН'!$F$21</f>
        <v>2771.2378095599997</v>
      </c>
      <c r="E15" s="36">
        <f>SUMIFS(СВЦЭМ!$D$33:$D$776,СВЦЭМ!$A$33:$A$776,$A15,СВЦЭМ!$B$33:$B$776,E$11)+'СЕТ СН'!$F$11+СВЦЭМ!$D$10+'СЕТ СН'!$F$5-'СЕТ СН'!$F$21</f>
        <v>2771.3942112499999</v>
      </c>
      <c r="F15" s="36">
        <f>SUMIFS(СВЦЭМ!$D$33:$D$776,СВЦЭМ!$A$33:$A$776,$A15,СВЦЭМ!$B$33:$B$776,F$11)+'СЕТ СН'!$F$11+СВЦЭМ!$D$10+'СЕТ СН'!$F$5-'СЕТ СН'!$F$21</f>
        <v>2809.5300368099997</v>
      </c>
      <c r="G15" s="36">
        <f>SUMIFS(СВЦЭМ!$D$33:$D$776,СВЦЭМ!$A$33:$A$776,$A15,СВЦЭМ!$B$33:$B$776,G$11)+'СЕТ СН'!$F$11+СВЦЭМ!$D$10+'СЕТ СН'!$F$5-'СЕТ СН'!$F$21</f>
        <v>2776.3111803399997</v>
      </c>
      <c r="H15" s="36">
        <f>SUMIFS(СВЦЭМ!$D$33:$D$776,СВЦЭМ!$A$33:$A$776,$A15,СВЦЭМ!$B$33:$B$776,H$11)+'СЕТ СН'!$F$11+СВЦЭМ!$D$10+'СЕТ СН'!$F$5-'СЕТ СН'!$F$21</f>
        <v>2741.2702316699997</v>
      </c>
      <c r="I15" s="36">
        <f>SUMIFS(СВЦЭМ!$D$33:$D$776,СВЦЭМ!$A$33:$A$776,$A15,СВЦЭМ!$B$33:$B$776,I$11)+'СЕТ СН'!$F$11+СВЦЭМ!$D$10+'СЕТ СН'!$F$5-'СЕТ СН'!$F$21</f>
        <v>2667.5421764599996</v>
      </c>
      <c r="J15" s="36">
        <f>SUMIFS(СВЦЭМ!$D$33:$D$776,СВЦЭМ!$A$33:$A$776,$A15,СВЦЭМ!$B$33:$B$776,J$11)+'СЕТ СН'!$F$11+СВЦЭМ!$D$10+'СЕТ СН'!$F$5-'СЕТ СН'!$F$21</f>
        <v>2629.51165145</v>
      </c>
      <c r="K15" s="36">
        <f>SUMIFS(СВЦЭМ!$D$33:$D$776,СВЦЭМ!$A$33:$A$776,$A15,СВЦЭМ!$B$33:$B$776,K$11)+'СЕТ СН'!$F$11+СВЦЭМ!$D$10+'СЕТ СН'!$F$5-'СЕТ СН'!$F$21</f>
        <v>2604.4177467899999</v>
      </c>
      <c r="L15" s="36">
        <f>SUMIFS(СВЦЭМ!$D$33:$D$776,СВЦЭМ!$A$33:$A$776,$A15,СВЦЭМ!$B$33:$B$776,L$11)+'СЕТ СН'!$F$11+СВЦЭМ!$D$10+'СЕТ СН'!$F$5-'СЕТ СН'!$F$21</f>
        <v>2595.79203792</v>
      </c>
      <c r="M15" s="36">
        <f>SUMIFS(СВЦЭМ!$D$33:$D$776,СВЦЭМ!$A$33:$A$776,$A15,СВЦЭМ!$B$33:$B$776,M$11)+'СЕТ СН'!$F$11+СВЦЭМ!$D$10+'СЕТ СН'!$F$5-'СЕТ СН'!$F$21</f>
        <v>2613.82859766</v>
      </c>
      <c r="N15" s="36">
        <f>SUMIFS(СВЦЭМ!$D$33:$D$776,СВЦЭМ!$A$33:$A$776,$A15,СВЦЭМ!$B$33:$B$776,N$11)+'СЕТ СН'!$F$11+СВЦЭМ!$D$10+'СЕТ СН'!$F$5-'СЕТ СН'!$F$21</f>
        <v>2642.4383905599998</v>
      </c>
      <c r="O15" s="36">
        <f>SUMIFS(СВЦЭМ!$D$33:$D$776,СВЦЭМ!$A$33:$A$776,$A15,СВЦЭМ!$B$33:$B$776,O$11)+'СЕТ СН'!$F$11+СВЦЭМ!$D$10+'СЕТ СН'!$F$5-'СЕТ СН'!$F$21</f>
        <v>2651.3750427800001</v>
      </c>
      <c r="P15" s="36">
        <f>SUMIFS(СВЦЭМ!$D$33:$D$776,СВЦЭМ!$A$33:$A$776,$A15,СВЦЭМ!$B$33:$B$776,P$11)+'СЕТ СН'!$F$11+СВЦЭМ!$D$10+'СЕТ СН'!$F$5-'СЕТ СН'!$F$21</f>
        <v>2659.7606671399999</v>
      </c>
      <c r="Q15" s="36">
        <f>SUMIFS(СВЦЭМ!$D$33:$D$776,СВЦЭМ!$A$33:$A$776,$A15,СВЦЭМ!$B$33:$B$776,Q$11)+'СЕТ СН'!$F$11+СВЦЭМ!$D$10+'СЕТ СН'!$F$5-'СЕТ СН'!$F$21</f>
        <v>2659.2457392699998</v>
      </c>
      <c r="R15" s="36">
        <f>SUMIFS(СВЦЭМ!$D$33:$D$776,СВЦЭМ!$A$33:$A$776,$A15,СВЦЭМ!$B$33:$B$776,R$11)+'СЕТ СН'!$F$11+СВЦЭМ!$D$10+'СЕТ СН'!$F$5-'СЕТ СН'!$F$21</f>
        <v>2627.1484509799998</v>
      </c>
      <c r="S15" s="36">
        <f>SUMIFS(СВЦЭМ!$D$33:$D$776,СВЦЭМ!$A$33:$A$776,$A15,СВЦЭМ!$B$33:$B$776,S$11)+'СЕТ СН'!$F$11+СВЦЭМ!$D$10+'СЕТ СН'!$F$5-'СЕТ СН'!$F$21</f>
        <v>2558.20414054</v>
      </c>
      <c r="T15" s="36">
        <f>SUMIFS(СВЦЭМ!$D$33:$D$776,СВЦЭМ!$A$33:$A$776,$A15,СВЦЭМ!$B$33:$B$776,T$11)+'СЕТ СН'!$F$11+СВЦЭМ!$D$10+'СЕТ СН'!$F$5-'СЕТ СН'!$F$21</f>
        <v>2538.8159886799999</v>
      </c>
      <c r="U15" s="36">
        <f>SUMIFS(СВЦЭМ!$D$33:$D$776,СВЦЭМ!$A$33:$A$776,$A15,СВЦЭМ!$B$33:$B$776,U$11)+'СЕТ СН'!$F$11+СВЦЭМ!$D$10+'СЕТ СН'!$F$5-'СЕТ СН'!$F$21</f>
        <v>2523.3422238499998</v>
      </c>
      <c r="V15" s="36">
        <f>SUMIFS(СВЦЭМ!$D$33:$D$776,СВЦЭМ!$A$33:$A$776,$A15,СВЦЭМ!$B$33:$B$776,V$11)+'СЕТ СН'!$F$11+СВЦЭМ!$D$10+'СЕТ СН'!$F$5-'СЕТ СН'!$F$21</f>
        <v>2524.1028777799997</v>
      </c>
      <c r="W15" s="36">
        <f>SUMIFS(СВЦЭМ!$D$33:$D$776,СВЦЭМ!$A$33:$A$776,$A15,СВЦЭМ!$B$33:$B$776,W$11)+'СЕТ СН'!$F$11+СВЦЭМ!$D$10+'СЕТ СН'!$F$5-'СЕТ СН'!$F$21</f>
        <v>2531.61407822</v>
      </c>
      <c r="X15" s="36">
        <f>SUMIFS(СВЦЭМ!$D$33:$D$776,СВЦЭМ!$A$33:$A$776,$A15,СВЦЭМ!$B$33:$B$776,X$11)+'СЕТ СН'!$F$11+СВЦЭМ!$D$10+'СЕТ СН'!$F$5-'СЕТ СН'!$F$21</f>
        <v>2582.7635077699997</v>
      </c>
      <c r="Y15" s="36">
        <f>SUMIFS(СВЦЭМ!$D$33:$D$776,СВЦЭМ!$A$33:$A$776,$A15,СВЦЭМ!$B$33:$B$776,Y$11)+'СЕТ СН'!$F$11+СВЦЭМ!$D$10+'СЕТ СН'!$F$5-'СЕТ СН'!$F$21</f>
        <v>2630.4964166099999</v>
      </c>
    </row>
    <row r="16" spans="1:27" ht="15.75" x14ac:dyDescent="0.2">
      <c r="A16" s="35">
        <f t="shared" si="0"/>
        <v>43529</v>
      </c>
      <c r="B16" s="36">
        <f>SUMIFS(СВЦЭМ!$D$33:$D$776,СВЦЭМ!$A$33:$A$776,$A16,СВЦЭМ!$B$33:$B$776,B$11)+'СЕТ СН'!$F$11+СВЦЭМ!$D$10+'СЕТ СН'!$F$5-'СЕТ СН'!$F$21</f>
        <v>2655.78733973</v>
      </c>
      <c r="C16" s="36">
        <f>SUMIFS(СВЦЭМ!$D$33:$D$776,СВЦЭМ!$A$33:$A$776,$A16,СВЦЭМ!$B$33:$B$776,C$11)+'СЕТ СН'!$F$11+СВЦЭМ!$D$10+'СЕТ СН'!$F$5-'СЕТ СН'!$F$21</f>
        <v>2685.1922271100002</v>
      </c>
      <c r="D16" s="36">
        <f>SUMIFS(СВЦЭМ!$D$33:$D$776,СВЦЭМ!$A$33:$A$776,$A16,СВЦЭМ!$B$33:$B$776,D$11)+'СЕТ СН'!$F$11+СВЦЭМ!$D$10+'СЕТ СН'!$F$5-'СЕТ СН'!$F$21</f>
        <v>2714.6596739199999</v>
      </c>
      <c r="E16" s="36">
        <f>SUMIFS(СВЦЭМ!$D$33:$D$776,СВЦЭМ!$A$33:$A$776,$A16,СВЦЭМ!$B$33:$B$776,E$11)+'СЕТ СН'!$F$11+СВЦЭМ!$D$10+'СЕТ СН'!$F$5-'СЕТ СН'!$F$21</f>
        <v>2721.3854475399999</v>
      </c>
      <c r="F16" s="36">
        <f>SUMIFS(СВЦЭМ!$D$33:$D$776,СВЦЭМ!$A$33:$A$776,$A16,СВЦЭМ!$B$33:$B$776,F$11)+'СЕТ СН'!$F$11+СВЦЭМ!$D$10+'СЕТ СН'!$F$5-'СЕТ СН'!$F$21</f>
        <v>2732.9239920700002</v>
      </c>
      <c r="G16" s="36">
        <f>SUMIFS(СВЦЭМ!$D$33:$D$776,СВЦЭМ!$A$33:$A$776,$A16,СВЦЭМ!$B$33:$B$776,G$11)+'СЕТ СН'!$F$11+СВЦЭМ!$D$10+'СЕТ СН'!$F$5-'СЕТ СН'!$F$21</f>
        <v>2706.8451985299998</v>
      </c>
      <c r="H16" s="36">
        <f>SUMIFS(СВЦЭМ!$D$33:$D$776,СВЦЭМ!$A$33:$A$776,$A16,СВЦЭМ!$B$33:$B$776,H$11)+'СЕТ СН'!$F$11+СВЦЭМ!$D$10+'СЕТ СН'!$F$5-'СЕТ СН'!$F$21</f>
        <v>2660.39870879</v>
      </c>
      <c r="I16" s="36">
        <f>SUMIFS(СВЦЭМ!$D$33:$D$776,СВЦЭМ!$A$33:$A$776,$A16,СВЦЭМ!$B$33:$B$776,I$11)+'СЕТ СН'!$F$11+СВЦЭМ!$D$10+'СЕТ СН'!$F$5-'СЕТ СН'!$F$21</f>
        <v>2601.3583941099996</v>
      </c>
      <c r="J16" s="36">
        <f>SUMIFS(СВЦЭМ!$D$33:$D$776,СВЦЭМ!$A$33:$A$776,$A16,СВЦЭМ!$B$33:$B$776,J$11)+'СЕТ СН'!$F$11+СВЦЭМ!$D$10+'СЕТ СН'!$F$5-'СЕТ СН'!$F$21</f>
        <v>2568.5521762099997</v>
      </c>
      <c r="K16" s="36">
        <f>SUMIFS(СВЦЭМ!$D$33:$D$776,СВЦЭМ!$A$33:$A$776,$A16,СВЦЭМ!$B$33:$B$776,K$11)+'СЕТ СН'!$F$11+СВЦЭМ!$D$10+'СЕТ СН'!$F$5-'СЕТ СН'!$F$21</f>
        <v>2543.4303787899998</v>
      </c>
      <c r="L16" s="36">
        <f>SUMIFS(СВЦЭМ!$D$33:$D$776,СВЦЭМ!$A$33:$A$776,$A16,СВЦЭМ!$B$33:$B$776,L$11)+'СЕТ СН'!$F$11+СВЦЭМ!$D$10+'СЕТ СН'!$F$5-'СЕТ СН'!$F$21</f>
        <v>2541.0506973399997</v>
      </c>
      <c r="M16" s="36">
        <f>SUMIFS(СВЦЭМ!$D$33:$D$776,СВЦЭМ!$A$33:$A$776,$A16,СВЦЭМ!$B$33:$B$776,M$11)+'СЕТ СН'!$F$11+СВЦЭМ!$D$10+'СЕТ СН'!$F$5-'СЕТ СН'!$F$21</f>
        <v>2579.9951164599997</v>
      </c>
      <c r="N16" s="36">
        <f>SUMIFS(СВЦЭМ!$D$33:$D$776,СВЦЭМ!$A$33:$A$776,$A16,СВЦЭМ!$B$33:$B$776,N$11)+'СЕТ СН'!$F$11+СВЦЭМ!$D$10+'СЕТ СН'!$F$5-'СЕТ СН'!$F$21</f>
        <v>2620.27287566</v>
      </c>
      <c r="O16" s="36">
        <f>SUMIFS(СВЦЭМ!$D$33:$D$776,СВЦЭМ!$A$33:$A$776,$A16,СВЦЭМ!$B$33:$B$776,O$11)+'СЕТ СН'!$F$11+СВЦЭМ!$D$10+'СЕТ СН'!$F$5-'СЕТ СН'!$F$21</f>
        <v>2617.3163131599999</v>
      </c>
      <c r="P16" s="36">
        <f>SUMIFS(СВЦЭМ!$D$33:$D$776,СВЦЭМ!$A$33:$A$776,$A16,СВЦЭМ!$B$33:$B$776,P$11)+'СЕТ СН'!$F$11+СВЦЭМ!$D$10+'СЕТ СН'!$F$5-'СЕТ СН'!$F$21</f>
        <v>2656.0903532100001</v>
      </c>
      <c r="Q16" s="36">
        <f>SUMIFS(СВЦЭМ!$D$33:$D$776,СВЦЭМ!$A$33:$A$776,$A16,СВЦЭМ!$B$33:$B$776,Q$11)+'СЕТ СН'!$F$11+СВЦЭМ!$D$10+'СЕТ СН'!$F$5-'СЕТ СН'!$F$21</f>
        <v>2649.76525816</v>
      </c>
      <c r="R16" s="36">
        <f>SUMIFS(СВЦЭМ!$D$33:$D$776,СВЦЭМ!$A$33:$A$776,$A16,СВЦЭМ!$B$33:$B$776,R$11)+'СЕТ СН'!$F$11+СВЦЭМ!$D$10+'СЕТ СН'!$F$5-'СЕТ СН'!$F$21</f>
        <v>2614.3773870999999</v>
      </c>
      <c r="S16" s="36">
        <f>SUMIFS(СВЦЭМ!$D$33:$D$776,СВЦЭМ!$A$33:$A$776,$A16,СВЦЭМ!$B$33:$B$776,S$11)+'СЕТ СН'!$F$11+СВЦЭМ!$D$10+'СЕТ СН'!$F$5-'СЕТ СН'!$F$21</f>
        <v>2568.2880391600002</v>
      </c>
      <c r="T16" s="36">
        <f>SUMIFS(СВЦЭМ!$D$33:$D$776,СВЦЭМ!$A$33:$A$776,$A16,СВЦЭМ!$B$33:$B$776,T$11)+'СЕТ СН'!$F$11+СВЦЭМ!$D$10+'СЕТ СН'!$F$5-'СЕТ СН'!$F$21</f>
        <v>2544.4768987500001</v>
      </c>
      <c r="U16" s="36">
        <f>SUMIFS(СВЦЭМ!$D$33:$D$776,СВЦЭМ!$A$33:$A$776,$A16,СВЦЭМ!$B$33:$B$776,U$11)+'СЕТ СН'!$F$11+СВЦЭМ!$D$10+'СЕТ СН'!$F$5-'СЕТ СН'!$F$21</f>
        <v>2512.0498592200001</v>
      </c>
      <c r="V16" s="36">
        <f>SUMIFS(СВЦЭМ!$D$33:$D$776,СВЦЭМ!$A$33:$A$776,$A16,СВЦЭМ!$B$33:$B$776,V$11)+'СЕТ СН'!$F$11+СВЦЭМ!$D$10+'СЕТ СН'!$F$5-'СЕТ СН'!$F$21</f>
        <v>2514.0350041699999</v>
      </c>
      <c r="W16" s="36">
        <f>SUMIFS(СВЦЭМ!$D$33:$D$776,СВЦЭМ!$A$33:$A$776,$A16,СВЦЭМ!$B$33:$B$776,W$11)+'СЕТ СН'!$F$11+СВЦЭМ!$D$10+'СЕТ СН'!$F$5-'СЕТ СН'!$F$21</f>
        <v>2525.3163636099998</v>
      </c>
      <c r="X16" s="36">
        <f>SUMIFS(СВЦЭМ!$D$33:$D$776,СВЦЭМ!$A$33:$A$776,$A16,СВЦЭМ!$B$33:$B$776,X$11)+'СЕТ СН'!$F$11+СВЦЭМ!$D$10+'СЕТ СН'!$F$5-'СЕТ СН'!$F$21</f>
        <v>2587.2307711099998</v>
      </c>
      <c r="Y16" s="36">
        <f>SUMIFS(СВЦЭМ!$D$33:$D$776,СВЦЭМ!$A$33:$A$776,$A16,СВЦЭМ!$B$33:$B$776,Y$11)+'СЕТ СН'!$F$11+СВЦЭМ!$D$10+'СЕТ СН'!$F$5-'СЕТ СН'!$F$21</f>
        <v>2641.6621037800001</v>
      </c>
    </row>
    <row r="17" spans="1:25" ht="15.75" x14ac:dyDescent="0.2">
      <c r="A17" s="35">
        <f t="shared" si="0"/>
        <v>43530</v>
      </c>
      <c r="B17" s="36">
        <f>SUMIFS(СВЦЭМ!$D$33:$D$776,СВЦЭМ!$A$33:$A$776,$A17,СВЦЭМ!$B$33:$B$776,B$11)+'СЕТ СН'!$F$11+СВЦЭМ!$D$10+'СЕТ СН'!$F$5-'СЕТ СН'!$F$21</f>
        <v>2724.4822800699999</v>
      </c>
      <c r="C17" s="36">
        <f>SUMIFS(СВЦЭМ!$D$33:$D$776,СВЦЭМ!$A$33:$A$776,$A17,СВЦЭМ!$B$33:$B$776,C$11)+'СЕТ СН'!$F$11+СВЦЭМ!$D$10+'СЕТ СН'!$F$5-'СЕТ СН'!$F$21</f>
        <v>2747.7711415899998</v>
      </c>
      <c r="D17" s="36">
        <f>SUMIFS(СВЦЭМ!$D$33:$D$776,СВЦЭМ!$A$33:$A$776,$A17,СВЦЭМ!$B$33:$B$776,D$11)+'СЕТ СН'!$F$11+СВЦЭМ!$D$10+'СЕТ СН'!$F$5-'СЕТ СН'!$F$21</f>
        <v>2741.5560163299997</v>
      </c>
      <c r="E17" s="36">
        <f>SUMIFS(СВЦЭМ!$D$33:$D$776,СВЦЭМ!$A$33:$A$776,$A17,СВЦЭМ!$B$33:$B$776,E$11)+'СЕТ СН'!$F$11+СВЦЭМ!$D$10+'СЕТ СН'!$F$5-'СЕТ СН'!$F$21</f>
        <v>2736.6079745999996</v>
      </c>
      <c r="F17" s="36">
        <f>SUMIFS(СВЦЭМ!$D$33:$D$776,СВЦЭМ!$A$33:$A$776,$A17,СВЦЭМ!$B$33:$B$776,F$11)+'СЕТ СН'!$F$11+СВЦЭМ!$D$10+'СЕТ СН'!$F$5-'СЕТ СН'!$F$21</f>
        <v>2735.2586239499997</v>
      </c>
      <c r="G17" s="36">
        <f>SUMIFS(СВЦЭМ!$D$33:$D$776,СВЦЭМ!$A$33:$A$776,$A17,СВЦЭМ!$B$33:$B$776,G$11)+'СЕТ СН'!$F$11+СВЦЭМ!$D$10+'СЕТ СН'!$F$5-'СЕТ СН'!$F$21</f>
        <v>2724.3201033799996</v>
      </c>
      <c r="H17" s="36">
        <f>SUMIFS(СВЦЭМ!$D$33:$D$776,СВЦЭМ!$A$33:$A$776,$A17,СВЦЭМ!$B$33:$B$776,H$11)+'СЕТ СН'!$F$11+СВЦЭМ!$D$10+'СЕТ СН'!$F$5-'СЕТ СН'!$F$21</f>
        <v>2702.0109348799997</v>
      </c>
      <c r="I17" s="36">
        <f>SUMIFS(СВЦЭМ!$D$33:$D$776,СВЦЭМ!$A$33:$A$776,$A17,СВЦЭМ!$B$33:$B$776,I$11)+'СЕТ СН'!$F$11+СВЦЭМ!$D$10+'СЕТ СН'!$F$5-'СЕТ СН'!$F$21</f>
        <v>2658.4763287400001</v>
      </c>
      <c r="J17" s="36">
        <f>SUMIFS(СВЦЭМ!$D$33:$D$776,СВЦЭМ!$A$33:$A$776,$A17,СВЦЭМ!$B$33:$B$776,J$11)+'СЕТ СН'!$F$11+СВЦЭМ!$D$10+'СЕТ СН'!$F$5-'СЕТ СН'!$F$21</f>
        <v>2611.3935803199997</v>
      </c>
      <c r="K17" s="36">
        <f>SUMIFS(СВЦЭМ!$D$33:$D$776,СВЦЭМ!$A$33:$A$776,$A17,СВЦЭМ!$B$33:$B$776,K$11)+'СЕТ СН'!$F$11+СВЦЭМ!$D$10+'СЕТ СН'!$F$5-'СЕТ СН'!$F$21</f>
        <v>2590.5085131599999</v>
      </c>
      <c r="L17" s="36">
        <f>SUMIFS(СВЦЭМ!$D$33:$D$776,СВЦЭМ!$A$33:$A$776,$A17,СВЦЭМ!$B$33:$B$776,L$11)+'СЕТ СН'!$F$11+СВЦЭМ!$D$10+'СЕТ СН'!$F$5-'СЕТ СН'!$F$21</f>
        <v>2582.6747664300001</v>
      </c>
      <c r="M17" s="36">
        <f>SUMIFS(СВЦЭМ!$D$33:$D$776,СВЦЭМ!$A$33:$A$776,$A17,СВЦЭМ!$B$33:$B$776,M$11)+'СЕТ СН'!$F$11+СВЦЭМ!$D$10+'СЕТ СН'!$F$5-'СЕТ СН'!$F$21</f>
        <v>2623.8565492999996</v>
      </c>
      <c r="N17" s="36">
        <f>SUMIFS(СВЦЭМ!$D$33:$D$776,СВЦЭМ!$A$33:$A$776,$A17,СВЦЭМ!$B$33:$B$776,N$11)+'СЕТ СН'!$F$11+СВЦЭМ!$D$10+'СЕТ СН'!$F$5-'СЕТ СН'!$F$21</f>
        <v>2674.8385492399998</v>
      </c>
      <c r="O17" s="36">
        <f>SUMIFS(СВЦЭМ!$D$33:$D$776,СВЦЭМ!$A$33:$A$776,$A17,СВЦЭМ!$B$33:$B$776,O$11)+'СЕТ СН'!$F$11+СВЦЭМ!$D$10+'СЕТ СН'!$F$5-'СЕТ СН'!$F$21</f>
        <v>2677.7832849400002</v>
      </c>
      <c r="P17" s="36">
        <f>SUMIFS(СВЦЭМ!$D$33:$D$776,СВЦЭМ!$A$33:$A$776,$A17,СВЦЭМ!$B$33:$B$776,P$11)+'СЕТ СН'!$F$11+СВЦЭМ!$D$10+'СЕТ СН'!$F$5-'СЕТ СН'!$F$21</f>
        <v>2697.2727110999999</v>
      </c>
      <c r="Q17" s="36">
        <f>SUMIFS(СВЦЭМ!$D$33:$D$776,СВЦЭМ!$A$33:$A$776,$A17,СВЦЭМ!$B$33:$B$776,Q$11)+'СЕТ СН'!$F$11+СВЦЭМ!$D$10+'СЕТ СН'!$F$5-'СЕТ СН'!$F$21</f>
        <v>2698.8039325399996</v>
      </c>
      <c r="R17" s="36">
        <f>SUMIFS(СВЦЭМ!$D$33:$D$776,СВЦЭМ!$A$33:$A$776,$A17,СВЦЭМ!$B$33:$B$776,R$11)+'СЕТ СН'!$F$11+СВЦЭМ!$D$10+'СЕТ СН'!$F$5-'СЕТ СН'!$F$21</f>
        <v>2681.2334413799999</v>
      </c>
      <c r="S17" s="36">
        <f>SUMIFS(СВЦЭМ!$D$33:$D$776,СВЦЭМ!$A$33:$A$776,$A17,СВЦЭМ!$B$33:$B$776,S$11)+'СЕТ СН'!$F$11+СВЦЭМ!$D$10+'СЕТ СН'!$F$5-'СЕТ СН'!$F$21</f>
        <v>2631.9605848299998</v>
      </c>
      <c r="T17" s="36">
        <f>SUMIFS(СВЦЭМ!$D$33:$D$776,СВЦЭМ!$A$33:$A$776,$A17,СВЦЭМ!$B$33:$B$776,T$11)+'СЕТ СН'!$F$11+СВЦЭМ!$D$10+'СЕТ СН'!$F$5-'СЕТ СН'!$F$21</f>
        <v>2605.8321262899999</v>
      </c>
      <c r="U17" s="36">
        <f>SUMIFS(СВЦЭМ!$D$33:$D$776,СВЦЭМ!$A$33:$A$776,$A17,СВЦЭМ!$B$33:$B$776,U$11)+'СЕТ СН'!$F$11+СВЦЭМ!$D$10+'СЕТ СН'!$F$5-'СЕТ СН'!$F$21</f>
        <v>2549.9205550299998</v>
      </c>
      <c r="V17" s="36">
        <f>SUMIFS(СВЦЭМ!$D$33:$D$776,СВЦЭМ!$A$33:$A$776,$A17,СВЦЭМ!$B$33:$B$776,V$11)+'СЕТ СН'!$F$11+СВЦЭМ!$D$10+'СЕТ СН'!$F$5-'СЕТ СН'!$F$21</f>
        <v>2552.6315968199997</v>
      </c>
      <c r="W17" s="36">
        <f>SUMIFS(СВЦЭМ!$D$33:$D$776,СВЦЭМ!$A$33:$A$776,$A17,СВЦЭМ!$B$33:$B$776,W$11)+'СЕТ СН'!$F$11+СВЦЭМ!$D$10+'СЕТ СН'!$F$5-'СЕТ СН'!$F$21</f>
        <v>2540.0363398099998</v>
      </c>
      <c r="X17" s="36">
        <f>SUMIFS(СВЦЭМ!$D$33:$D$776,СВЦЭМ!$A$33:$A$776,$A17,СВЦЭМ!$B$33:$B$776,X$11)+'СЕТ СН'!$F$11+СВЦЭМ!$D$10+'СЕТ СН'!$F$5-'СЕТ СН'!$F$21</f>
        <v>2582.5310188799999</v>
      </c>
      <c r="Y17" s="36">
        <f>SUMIFS(СВЦЭМ!$D$33:$D$776,СВЦЭМ!$A$33:$A$776,$A17,СВЦЭМ!$B$33:$B$776,Y$11)+'СЕТ СН'!$F$11+СВЦЭМ!$D$10+'СЕТ СН'!$F$5-'СЕТ СН'!$F$21</f>
        <v>2628.5032243799997</v>
      </c>
    </row>
    <row r="18" spans="1:25" ht="15.75" x14ac:dyDescent="0.2">
      <c r="A18" s="35">
        <f t="shared" si="0"/>
        <v>43531</v>
      </c>
      <c r="B18" s="36">
        <f>SUMIFS(СВЦЭМ!$D$33:$D$776,СВЦЭМ!$A$33:$A$776,$A18,СВЦЭМ!$B$33:$B$776,B$11)+'СЕТ СН'!$F$11+СВЦЭМ!$D$10+'СЕТ СН'!$F$5-'СЕТ СН'!$F$21</f>
        <v>2717.8426898799999</v>
      </c>
      <c r="C18" s="36">
        <f>SUMIFS(СВЦЭМ!$D$33:$D$776,СВЦЭМ!$A$33:$A$776,$A18,СВЦЭМ!$B$33:$B$776,C$11)+'СЕТ СН'!$F$11+СВЦЭМ!$D$10+'СЕТ СН'!$F$5-'СЕТ СН'!$F$21</f>
        <v>2742.2288567099999</v>
      </c>
      <c r="D18" s="36">
        <f>SUMIFS(СВЦЭМ!$D$33:$D$776,СВЦЭМ!$A$33:$A$776,$A18,СВЦЭМ!$B$33:$B$776,D$11)+'СЕТ СН'!$F$11+СВЦЭМ!$D$10+'СЕТ СН'!$F$5-'СЕТ СН'!$F$21</f>
        <v>2731.21625141</v>
      </c>
      <c r="E18" s="36">
        <f>SUMIFS(СВЦЭМ!$D$33:$D$776,СВЦЭМ!$A$33:$A$776,$A18,СВЦЭМ!$B$33:$B$776,E$11)+'СЕТ СН'!$F$11+СВЦЭМ!$D$10+'СЕТ СН'!$F$5-'СЕТ СН'!$F$21</f>
        <v>2728.8004020999997</v>
      </c>
      <c r="F18" s="36">
        <f>SUMIFS(СВЦЭМ!$D$33:$D$776,СВЦЭМ!$A$33:$A$776,$A18,СВЦЭМ!$B$33:$B$776,F$11)+'СЕТ СН'!$F$11+СВЦЭМ!$D$10+'СЕТ СН'!$F$5-'СЕТ СН'!$F$21</f>
        <v>2730.2541708899998</v>
      </c>
      <c r="G18" s="36">
        <f>SUMIFS(СВЦЭМ!$D$33:$D$776,СВЦЭМ!$A$33:$A$776,$A18,СВЦЭМ!$B$33:$B$776,G$11)+'СЕТ СН'!$F$11+СВЦЭМ!$D$10+'СЕТ СН'!$F$5-'СЕТ СН'!$F$21</f>
        <v>2723.2125597300001</v>
      </c>
      <c r="H18" s="36">
        <f>SUMIFS(СВЦЭМ!$D$33:$D$776,СВЦЭМ!$A$33:$A$776,$A18,СВЦЭМ!$B$33:$B$776,H$11)+'СЕТ СН'!$F$11+СВЦЭМ!$D$10+'СЕТ СН'!$F$5-'СЕТ СН'!$F$21</f>
        <v>2690.0751563399999</v>
      </c>
      <c r="I18" s="36">
        <f>SUMIFS(СВЦЭМ!$D$33:$D$776,СВЦЭМ!$A$33:$A$776,$A18,СВЦЭМ!$B$33:$B$776,I$11)+'СЕТ СН'!$F$11+СВЦЭМ!$D$10+'СЕТ СН'!$F$5-'СЕТ СН'!$F$21</f>
        <v>2641.5138049299999</v>
      </c>
      <c r="J18" s="36">
        <f>SUMIFS(СВЦЭМ!$D$33:$D$776,СВЦЭМ!$A$33:$A$776,$A18,СВЦЭМ!$B$33:$B$776,J$11)+'СЕТ СН'!$F$11+СВЦЭМ!$D$10+'СЕТ СН'!$F$5-'СЕТ СН'!$F$21</f>
        <v>2594.4571149899998</v>
      </c>
      <c r="K18" s="36">
        <f>SUMIFS(СВЦЭМ!$D$33:$D$776,СВЦЭМ!$A$33:$A$776,$A18,СВЦЭМ!$B$33:$B$776,K$11)+'СЕТ СН'!$F$11+СВЦЭМ!$D$10+'СЕТ СН'!$F$5-'СЕТ СН'!$F$21</f>
        <v>2578.9063535199998</v>
      </c>
      <c r="L18" s="36">
        <f>SUMIFS(СВЦЭМ!$D$33:$D$776,СВЦЭМ!$A$33:$A$776,$A18,СВЦЭМ!$B$33:$B$776,L$11)+'СЕТ СН'!$F$11+СВЦЭМ!$D$10+'СЕТ СН'!$F$5-'СЕТ СН'!$F$21</f>
        <v>2585.8551755199996</v>
      </c>
      <c r="M18" s="36">
        <f>SUMIFS(СВЦЭМ!$D$33:$D$776,СВЦЭМ!$A$33:$A$776,$A18,СВЦЭМ!$B$33:$B$776,M$11)+'СЕТ СН'!$F$11+СВЦЭМ!$D$10+'СЕТ СН'!$F$5-'СЕТ СН'!$F$21</f>
        <v>2617.3268426699997</v>
      </c>
      <c r="N18" s="36">
        <f>SUMIFS(СВЦЭМ!$D$33:$D$776,СВЦЭМ!$A$33:$A$776,$A18,СВЦЭМ!$B$33:$B$776,N$11)+'СЕТ СН'!$F$11+СВЦЭМ!$D$10+'СЕТ СН'!$F$5-'СЕТ СН'!$F$21</f>
        <v>2671.0056854199997</v>
      </c>
      <c r="O18" s="36">
        <f>SUMIFS(СВЦЭМ!$D$33:$D$776,СВЦЭМ!$A$33:$A$776,$A18,СВЦЭМ!$B$33:$B$776,O$11)+'СЕТ СН'!$F$11+СВЦЭМ!$D$10+'СЕТ СН'!$F$5-'СЕТ СН'!$F$21</f>
        <v>2682.1126225999997</v>
      </c>
      <c r="P18" s="36">
        <f>SUMIFS(СВЦЭМ!$D$33:$D$776,СВЦЭМ!$A$33:$A$776,$A18,СВЦЭМ!$B$33:$B$776,P$11)+'СЕТ СН'!$F$11+СВЦЭМ!$D$10+'СЕТ СН'!$F$5-'СЕТ СН'!$F$21</f>
        <v>2695.0636395699999</v>
      </c>
      <c r="Q18" s="36">
        <f>SUMIFS(СВЦЭМ!$D$33:$D$776,СВЦЭМ!$A$33:$A$776,$A18,СВЦЭМ!$B$33:$B$776,Q$11)+'СЕТ СН'!$F$11+СВЦЭМ!$D$10+'СЕТ СН'!$F$5-'СЕТ СН'!$F$21</f>
        <v>2696.8436818800001</v>
      </c>
      <c r="R18" s="36">
        <f>SUMIFS(СВЦЭМ!$D$33:$D$776,СВЦЭМ!$A$33:$A$776,$A18,СВЦЭМ!$B$33:$B$776,R$11)+'СЕТ СН'!$F$11+СВЦЭМ!$D$10+'СЕТ СН'!$F$5-'СЕТ СН'!$F$21</f>
        <v>2668.9458024299997</v>
      </c>
      <c r="S18" s="36">
        <f>SUMIFS(СВЦЭМ!$D$33:$D$776,СВЦЭМ!$A$33:$A$776,$A18,СВЦЭМ!$B$33:$B$776,S$11)+'СЕТ СН'!$F$11+СВЦЭМ!$D$10+'СЕТ СН'!$F$5-'СЕТ СН'!$F$21</f>
        <v>2632.0448521399999</v>
      </c>
      <c r="T18" s="36">
        <f>SUMIFS(СВЦЭМ!$D$33:$D$776,СВЦЭМ!$A$33:$A$776,$A18,СВЦЭМ!$B$33:$B$776,T$11)+'СЕТ СН'!$F$11+СВЦЭМ!$D$10+'СЕТ СН'!$F$5-'СЕТ СН'!$F$21</f>
        <v>2584.7698504199998</v>
      </c>
      <c r="U18" s="36">
        <f>SUMIFS(СВЦЭМ!$D$33:$D$776,СВЦЭМ!$A$33:$A$776,$A18,СВЦЭМ!$B$33:$B$776,U$11)+'СЕТ СН'!$F$11+СВЦЭМ!$D$10+'СЕТ СН'!$F$5-'СЕТ СН'!$F$21</f>
        <v>2567.5965136699997</v>
      </c>
      <c r="V18" s="36">
        <f>SUMIFS(СВЦЭМ!$D$33:$D$776,СВЦЭМ!$A$33:$A$776,$A18,СВЦЭМ!$B$33:$B$776,V$11)+'СЕТ СН'!$F$11+СВЦЭМ!$D$10+'СЕТ СН'!$F$5-'СЕТ СН'!$F$21</f>
        <v>2567.9070308399996</v>
      </c>
      <c r="W18" s="36">
        <f>SUMIFS(СВЦЭМ!$D$33:$D$776,СВЦЭМ!$A$33:$A$776,$A18,СВЦЭМ!$B$33:$B$776,W$11)+'СЕТ СН'!$F$11+СВЦЭМ!$D$10+'СЕТ СН'!$F$5-'СЕТ СН'!$F$21</f>
        <v>2571.7803689100001</v>
      </c>
      <c r="X18" s="36">
        <f>SUMIFS(СВЦЭМ!$D$33:$D$776,СВЦЭМ!$A$33:$A$776,$A18,СВЦЭМ!$B$33:$B$776,X$11)+'СЕТ СН'!$F$11+СВЦЭМ!$D$10+'СЕТ СН'!$F$5-'СЕТ СН'!$F$21</f>
        <v>2621.17400735</v>
      </c>
      <c r="Y18" s="36">
        <f>SUMIFS(СВЦЭМ!$D$33:$D$776,СВЦЭМ!$A$33:$A$776,$A18,СВЦЭМ!$B$33:$B$776,Y$11)+'СЕТ СН'!$F$11+СВЦЭМ!$D$10+'СЕТ СН'!$F$5-'СЕТ СН'!$F$21</f>
        <v>2679.0815334700001</v>
      </c>
    </row>
    <row r="19" spans="1:25" ht="15.75" x14ac:dyDescent="0.2">
      <c r="A19" s="35">
        <f t="shared" si="0"/>
        <v>43532</v>
      </c>
      <c r="B19" s="36">
        <f>SUMIFS(СВЦЭМ!$D$33:$D$776,СВЦЭМ!$A$33:$A$776,$A19,СВЦЭМ!$B$33:$B$776,B$11)+'СЕТ СН'!$F$11+СВЦЭМ!$D$10+'СЕТ СН'!$F$5-'СЕТ СН'!$F$21</f>
        <v>2726.5036622699999</v>
      </c>
      <c r="C19" s="36">
        <f>SUMIFS(СВЦЭМ!$D$33:$D$776,СВЦЭМ!$A$33:$A$776,$A19,СВЦЭМ!$B$33:$B$776,C$11)+'СЕТ СН'!$F$11+СВЦЭМ!$D$10+'СЕТ СН'!$F$5-'СЕТ СН'!$F$21</f>
        <v>2757.5868853399998</v>
      </c>
      <c r="D19" s="36">
        <f>SUMIFS(СВЦЭМ!$D$33:$D$776,СВЦЭМ!$A$33:$A$776,$A19,СВЦЭМ!$B$33:$B$776,D$11)+'СЕТ СН'!$F$11+СВЦЭМ!$D$10+'СЕТ СН'!$F$5-'СЕТ СН'!$F$21</f>
        <v>2773.0163250599999</v>
      </c>
      <c r="E19" s="36">
        <f>SUMIFS(СВЦЭМ!$D$33:$D$776,СВЦЭМ!$A$33:$A$776,$A19,СВЦЭМ!$B$33:$B$776,E$11)+'СЕТ СН'!$F$11+СВЦЭМ!$D$10+'СЕТ СН'!$F$5-'СЕТ СН'!$F$21</f>
        <v>2774.8645676400001</v>
      </c>
      <c r="F19" s="36">
        <f>SUMIFS(СВЦЭМ!$D$33:$D$776,СВЦЭМ!$A$33:$A$776,$A19,СВЦЭМ!$B$33:$B$776,F$11)+'СЕТ СН'!$F$11+СВЦЭМ!$D$10+'СЕТ СН'!$F$5-'СЕТ СН'!$F$21</f>
        <v>2769.84186942</v>
      </c>
      <c r="G19" s="36">
        <f>SUMIFS(СВЦЭМ!$D$33:$D$776,СВЦЭМ!$A$33:$A$776,$A19,СВЦЭМ!$B$33:$B$776,G$11)+'СЕТ СН'!$F$11+СВЦЭМ!$D$10+'СЕТ СН'!$F$5-'СЕТ СН'!$F$21</f>
        <v>2760.94156789</v>
      </c>
      <c r="H19" s="36">
        <f>SUMIFS(СВЦЭМ!$D$33:$D$776,СВЦЭМ!$A$33:$A$776,$A19,СВЦЭМ!$B$33:$B$776,H$11)+'СЕТ СН'!$F$11+СВЦЭМ!$D$10+'СЕТ СН'!$F$5-'СЕТ СН'!$F$21</f>
        <v>2740.21278024</v>
      </c>
      <c r="I19" s="36">
        <f>SUMIFS(СВЦЭМ!$D$33:$D$776,СВЦЭМ!$A$33:$A$776,$A19,СВЦЭМ!$B$33:$B$776,I$11)+'СЕТ СН'!$F$11+СВЦЭМ!$D$10+'СЕТ СН'!$F$5-'СЕТ СН'!$F$21</f>
        <v>2682.2511250699999</v>
      </c>
      <c r="J19" s="36">
        <f>SUMIFS(СВЦЭМ!$D$33:$D$776,СВЦЭМ!$A$33:$A$776,$A19,СВЦЭМ!$B$33:$B$776,J$11)+'СЕТ СН'!$F$11+СВЦЭМ!$D$10+'СЕТ СН'!$F$5-'СЕТ СН'!$F$21</f>
        <v>2602.0146984100002</v>
      </c>
      <c r="K19" s="36">
        <f>SUMIFS(СВЦЭМ!$D$33:$D$776,СВЦЭМ!$A$33:$A$776,$A19,СВЦЭМ!$B$33:$B$776,K$11)+'СЕТ СН'!$F$11+СВЦЭМ!$D$10+'СЕТ СН'!$F$5-'СЕТ СН'!$F$21</f>
        <v>2557.7122897299996</v>
      </c>
      <c r="L19" s="36">
        <f>SUMIFS(СВЦЭМ!$D$33:$D$776,СВЦЭМ!$A$33:$A$776,$A19,СВЦЭМ!$B$33:$B$776,L$11)+'СЕТ СН'!$F$11+СВЦЭМ!$D$10+'СЕТ СН'!$F$5-'СЕТ СН'!$F$21</f>
        <v>2554.0158833999999</v>
      </c>
      <c r="M19" s="36">
        <f>SUMIFS(СВЦЭМ!$D$33:$D$776,СВЦЭМ!$A$33:$A$776,$A19,СВЦЭМ!$B$33:$B$776,M$11)+'СЕТ СН'!$F$11+СВЦЭМ!$D$10+'СЕТ СН'!$F$5-'СЕТ СН'!$F$21</f>
        <v>2577.3856219199997</v>
      </c>
      <c r="N19" s="36">
        <f>SUMIFS(СВЦЭМ!$D$33:$D$776,СВЦЭМ!$A$33:$A$776,$A19,СВЦЭМ!$B$33:$B$776,N$11)+'СЕТ СН'!$F$11+СВЦЭМ!$D$10+'СЕТ СН'!$F$5-'СЕТ СН'!$F$21</f>
        <v>2635.2618889699997</v>
      </c>
      <c r="O19" s="36">
        <f>SUMIFS(СВЦЭМ!$D$33:$D$776,СВЦЭМ!$A$33:$A$776,$A19,СВЦЭМ!$B$33:$B$776,O$11)+'СЕТ СН'!$F$11+СВЦЭМ!$D$10+'СЕТ СН'!$F$5-'СЕТ СН'!$F$21</f>
        <v>2636.2007359700001</v>
      </c>
      <c r="P19" s="36">
        <f>SUMIFS(СВЦЭМ!$D$33:$D$776,СВЦЭМ!$A$33:$A$776,$A19,СВЦЭМ!$B$33:$B$776,P$11)+'СЕТ СН'!$F$11+СВЦЭМ!$D$10+'СЕТ СН'!$F$5-'СЕТ СН'!$F$21</f>
        <v>2658.4562986399997</v>
      </c>
      <c r="Q19" s="36">
        <f>SUMIFS(СВЦЭМ!$D$33:$D$776,СВЦЭМ!$A$33:$A$776,$A19,СВЦЭМ!$B$33:$B$776,Q$11)+'СЕТ СН'!$F$11+СВЦЭМ!$D$10+'СЕТ СН'!$F$5-'СЕТ СН'!$F$21</f>
        <v>2656.0015795199997</v>
      </c>
      <c r="R19" s="36">
        <f>SUMIFS(СВЦЭМ!$D$33:$D$776,СВЦЭМ!$A$33:$A$776,$A19,СВЦЭМ!$B$33:$B$776,R$11)+'СЕТ СН'!$F$11+СВЦЭМ!$D$10+'СЕТ СН'!$F$5-'СЕТ СН'!$F$21</f>
        <v>2622.82463422</v>
      </c>
      <c r="S19" s="36">
        <f>SUMIFS(СВЦЭМ!$D$33:$D$776,СВЦЭМ!$A$33:$A$776,$A19,СВЦЭМ!$B$33:$B$776,S$11)+'СЕТ СН'!$F$11+СВЦЭМ!$D$10+'СЕТ СН'!$F$5-'СЕТ СН'!$F$21</f>
        <v>2585.1301809899996</v>
      </c>
      <c r="T19" s="36">
        <f>SUMIFS(СВЦЭМ!$D$33:$D$776,СВЦЭМ!$A$33:$A$776,$A19,СВЦЭМ!$B$33:$B$776,T$11)+'СЕТ СН'!$F$11+СВЦЭМ!$D$10+'СЕТ СН'!$F$5-'СЕТ СН'!$F$21</f>
        <v>2549.3822641299998</v>
      </c>
      <c r="U19" s="36">
        <f>SUMIFS(СВЦЭМ!$D$33:$D$776,СВЦЭМ!$A$33:$A$776,$A19,СВЦЭМ!$B$33:$B$776,U$11)+'СЕТ СН'!$F$11+СВЦЭМ!$D$10+'СЕТ СН'!$F$5-'СЕТ СН'!$F$21</f>
        <v>2526.1520716300001</v>
      </c>
      <c r="V19" s="36">
        <f>SUMIFS(СВЦЭМ!$D$33:$D$776,СВЦЭМ!$A$33:$A$776,$A19,СВЦЭМ!$B$33:$B$776,V$11)+'СЕТ СН'!$F$11+СВЦЭМ!$D$10+'СЕТ СН'!$F$5-'СЕТ СН'!$F$21</f>
        <v>2524.08477133</v>
      </c>
      <c r="W19" s="36">
        <f>SUMIFS(СВЦЭМ!$D$33:$D$776,СВЦЭМ!$A$33:$A$776,$A19,СВЦЭМ!$B$33:$B$776,W$11)+'СЕТ СН'!$F$11+СВЦЭМ!$D$10+'СЕТ СН'!$F$5-'СЕТ СН'!$F$21</f>
        <v>2521.9193462599997</v>
      </c>
      <c r="X19" s="36">
        <f>SUMIFS(СВЦЭМ!$D$33:$D$776,СВЦЭМ!$A$33:$A$776,$A19,СВЦЭМ!$B$33:$B$776,X$11)+'СЕТ СН'!$F$11+СВЦЭМ!$D$10+'СЕТ СН'!$F$5-'СЕТ СН'!$F$21</f>
        <v>2567.9162775099999</v>
      </c>
      <c r="Y19" s="36">
        <f>SUMIFS(СВЦЭМ!$D$33:$D$776,СВЦЭМ!$A$33:$A$776,$A19,СВЦЭМ!$B$33:$B$776,Y$11)+'СЕТ СН'!$F$11+СВЦЭМ!$D$10+'СЕТ СН'!$F$5-'СЕТ СН'!$F$21</f>
        <v>2629.79715876</v>
      </c>
    </row>
    <row r="20" spans="1:25" ht="15.75" x14ac:dyDescent="0.2">
      <c r="A20" s="35">
        <f t="shared" si="0"/>
        <v>43533</v>
      </c>
      <c r="B20" s="36">
        <f>SUMIFS(СВЦЭМ!$D$33:$D$776,СВЦЭМ!$A$33:$A$776,$A20,СВЦЭМ!$B$33:$B$776,B$11)+'СЕТ СН'!$F$11+СВЦЭМ!$D$10+'СЕТ СН'!$F$5-'СЕТ СН'!$F$21</f>
        <v>2663.5124473699998</v>
      </c>
      <c r="C20" s="36">
        <f>SUMIFS(СВЦЭМ!$D$33:$D$776,СВЦЭМ!$A$33:$A$776,$A20,СВЦЭМ!$B$33:$B$776,C$11)+'СЕТ СН'!$F$11+СВЦЭМ!$D$10+'СЕТ СН'!$F$5-'СЕТ СН'!$F$21</f>
        <v>2691.37720855</v>
      </c>
      <c r="D20" s="36">
        <f>SUMIFS(СВЦЭМ!$D$33:$D$776,СВЦЭМ!$A$33:$A$776,$A20,СВЦЭМ!$B$33:$B$776,D$11)+'СЕТ СН'!$F$11+СВЦЭМ!$D$10+'СЕТ СН'!$F$5-'СЕТ СН'!$F$21</f>
        <v>2732.2871792999999</v>
      </c>
      <c r="E20" s="36">
        <f>SUMIFS(СВЦЭМ!$D$33:$D$776,СВЦЭМ!$A$33:$A$776,$A20,СВЦЭМ!$B$33:$B$776,E$11)+'СЕТ СН'!$F$11+СВЦЭМ!$D$10+'СЕТ СН'!$F$5-'СЕТ СН'!$F$21</f>
        <v>2720.9841332899996</v>
      </c>
      <c r="F20" s="36">
        <f>SUMIFS(СВЦЭМ!$D$33:$D$776,СВЦЭМ!$A$33:$A$776,$A20,СВЦЭМ!$B$33:$B$776,F$11)+'СЕТ СН'!$F$11+СВЦЭМ!$D$10+'СЕТ СН'!$F$5-'СЕТ СН'!$F$21</f>
        <v>2745.3156850599999</v>
      </c>
      <c r="G20" s="36">
        <f>SUMIFS(СВЦЭМ!$D$33:$D$776,СВЦЭМ!$A$33:$A$776,$A20,СВЦЭМ!$B$33:$B$776,G$11)+'СЕТ СН'!$F$11+СВЦЭМ!$D$10+'СЕТ СН'!$F$5-'СЕТ СН'!$F$21</f>
        <v>2734.4349412900001</v>
      </c>
      <c r="H20" s="36">
        <f>SUMIFS(СВЦЭМ!$D$33:$D$776,СВЦЭМ!$A$33:$A$776,$A20,СВЦЭМ!$B$33:$B$776,H$11)+'СЕТ СН'!$F$11+СВЦЭМ!$D$10+'СЕТ СН'!$F$5-'СЕТ СН'!$F$21</f>
        <v>2722.7562068099996</v>
      </c>
      <c r="I20" s="36">
        <f>SUMIFS(СВЦЭМ!$D$33:$D$776,СВЦЭМ!$A$33:$A$776,$A20,СВЦЭМ!$B$33:$B$776,I$11)+'СЕТ СН'!$F$11+СВЦЭМ!$D$10+'СЕТ СН'!$F$5-'СЕТ СН'!$F$21</f>
        <v>2657.15627559</v>
      </c>
      <c r="J20" s="36">
        <f>SUMIFS(СВЦЭМ!$D$33:$D$776,СВЦЭМ!$A$33:$A$776,$A20,СВЦЭМ!$B$33:$B$776,J$11)+'СЕТ СН'!$F$11+СВЦЭМ!$D$10+'СЕТ СН'!$F$5-'СЕТ СН'!$F$21</f>
        <v>2594.2213680899999</v>
      </c>
      <c r="K20" s="36">
        <f>SUMIFS(СВЦЭМ!$D$33:$D$776,СВЦЭМ!$A$33:$A$776,$A20,СВЦЭМ!$B$33:$B$776,K$11)+'СЕТ СН'!$F$11+СВЦЭМ!$D$10+'СЕТ СН'!$F$5-'СЕТ СН'!$F$21</f>
        <v>2584.3021833899998</v>
      </c>
      <c r="L20" s="36">
        <f>SUMIFS(СВЦЭМ!$D$33:$D$776,СВЦЭМ!$A$33:$A$776,$A20,СВЦЭМ!$B$33:$B$776,L$11)+'СЕТ СН'!$F$11+СВЦЭМ!$D$10+'СЕТ СН'!$F$5-'СЕТ СН'!$F$21</f>
        <v>2580.2881481199997</v>
      </c>
      <c r="M20" s="36">
        <f>SUMIFS(СВЦЭМ!$D$33:$D$776,СВЦЭМ!$A$33:$A$776,$A20,СВЦЭМ!$B$33:$B$776,M$11)+'СЕТ СН'!$F$11+СВЦЭМ!$D$10+'СЕТ СН'!$F$5-'СЕТ СН'!$F$21</f>
        <v>2609.4628558899999</v>
      </c>
      <c r="N20" s="36">
        <f>SUMIFS(СВЦЭМ!$D$33:$D$776,СВЦЭМ!$A$33:$A$776,$A20,СВЦЭМ!$B$33:$B$776,N$11)+'СЕТ СН'!$F$11+СВЦЭМ!$D$10+'СЕТ СН'!$F$5-'СЕТ СН'!$F$21</f>
        <v>2652.7863989699999</v>
      </c>
      <c r="O20" s="36">
        <f>SUMIFS(СВЦЭМ!$D$33:$D$776,СВЦЭМ!$A$33:$A$776,$A20,СВЦЭМ!$B$33:$B$776,O$11)+'СЕТ СН'!$F$11+СВЦЭМ!$D$10+'СЕТ СН'!$F$5-'СЕТ СН'!$F$21</f>
        <v>2673.56102874</v>
      </c>
      <c r="P20" s="36">
        <f>SUMIFS(СВЦЭМ!$D$33:$D$776,СВЦЭМ!$A$33:$A$776,$A20,СВЦЭМ!$B$33:$B$776,P$11)+'СЕТ СН'!$F$11+СВЦЭМ!$D$10+'СЕТ СН'!$F$5-'СЕТ СН'!$F$21</f>
        <v>2694.99749475</v>
      </c>
      <c r="Q20" s="36">
        <f>SUMIFS(СВЦЭМ!$D$33:$D$776,СВЦЭМ!$A$33:$A$776,$A20,СВЦЭМ!$B$33:$B$776,Q$11)+'СЕТ СН'!$F$11+СВЦЭМ!$D$10+'СЕТ СН'!$F$5-'СЕТ СН'!$F$21</f>
        <v>2695.4635712199997</v>
      </c>
      <c r="R20" s="36">
        <f>SUMIFS(СВЦЭМ!$D$33:$D$776,СВЦЭМ!$A$33:$A$776,$A20,СВЦЭМ!$B$33:$B$776,R$11)+'СЕТ СН'!$F$11+СВЦЭМ!$D$10+'СЕТ СН'!$F$5-'СЕТ СН'!$F$21</f>
        <v>2665.8932495399999</v>
      </c>
      <c r="S20" s="36">
        <f>SUMIFS(СВЦЭМ!$D$33:$D$776,СВЦЭМ!$A$33:$A$776,$A20,СВЦЭМ!$B$33:$B$776,S$11)+'СЕТ СН'!$F$11+СВЦЭМ!$D$10+'СЕТ СН'!$F$5-'СЕТ СН'!$F$21</f>
        <v>2599.6374674799999</v>
      </c>
      <c r="T20" s="36">
        <f>SUMIFS(СВЦЭМ!$D$33:$D$776,СВЦЭМ!$A$33:$A$776,$A20,СВЦЭМ!$B$33:$B$776,T$11)+'СЕТ СН'!$F$11+СВЦЭМ!$D$10+'СЕТ СН'!$F$5-'СЕТ СН'!$F$21</f>
        <v>2573.3595212599998</v>
      </c>
      <c r="U20" s="36">
        <f>SUMIFS(СВЦЭМ!$D$33:$D$776,СВЦЭМ!$A$33:$A$776,$A20,СВЦЭМ!$B$33:$B$776,U$11)+'СЕТ СН'!$F$11+СВЦЭМ!$D$10+'СЕТ СН'!$F$5-'СЕТ СН'!$F$21</f>
        <v>2553.5588161000001</v>
      </c>
      <c r="V20" s="36">
        <f>SUMIFS(СВЦЭМ!$D$33:$D$776,СВЦЭМ!$A$33:$A$776,$A20,СВЦЭМ!$B$33:$B$776,V$11)+'СЕТ СН'!$F$11+СВЦЭМ!$D$10+'СЕТ СН'!$F$5-'СЕТ СН'!$F$21</f>
        <v>2548.78205669</v>
      </c>
      <c r="W20" s="36">
        <f>SUMIFS(СВЦЭМ!$D$33:$D$776,СВЦЭМ!$A$33:$A$776,$A20,СВЦЭМ!$B$33:$B$776,W$11)+'СЕТ СН'!$F$11+СВЦЭМ!$D$10+'СЕТ СН'!$F$5-'СЕТ СН'!$F$21</f>
        <v>2576.9443545499998</v>
      </c>
      <c r="X20" s="36">
        <f>SUMIFS(СВЦЭМ!$D$33:$D$776,СВЦЭМ!$A$33:$A$776,$A20,СВЦЭМ!$B$33:$B$776,X$11)+'СЕТ СН'!$F$11+СВЦЭМ!$D$10+'СЕТ СН'!$F$5-'СЕТ СН'!$F$21</f>
        <v>2635.8291892799998</v>
      </c>
      <c r="Y20" s="36">
        <f>SUMIFS(СВЦЭМ!$D$33:$D$776,СВЦЭМ!$A$33:$A$776,$A20,СВЦЭМ!$B$33:$B$776,Y$11)+'СЕТ СН'!$F$11+СВЦЭМ!$D$10+'СЕТ СН'!$F$5-'СЕТ СН'!$F$21</f>
        <v>2653.9255604999998</v>
      </c>
    </row>
    <row r="21" spans="1:25" ht="15.75" x14ac:dyDescent="0.2">
      <c r="A21" s="35">
        <f t="shared" si="0"/>
        <v>43534</v>
      </c>
      <c r="B21" s="36">
        <f>SUMIFS(СВЦЭМ!$D$33:$D$776,СВЦЭМ!$A$33:$A$776,$A21,СВЦЭМ!$B$33:$B$776,B$11)+'СЕТ СН'!$F$11+СВЦЭМ!$D$10+'СЕТ СН'!$F$5-'СЕТ СН'!$F$21</f>
        <v>2698.8274648899996</v>
      </c>
      <c r="C21" s="36">
        <f>SUMIFS(СВЦЭМ!$D$33:$D$776,СВЦЭМ!$A$33:$A$776,$A21,СВЦЭМ!$B$33:$B$776,C$11)+'СЕТ СН'!$F$11+СВЦЭМ!$D$10+'СЕТ СН'!$F$5-'СЕТ СН'!$F$21</f>
        <v>2685.14209415</v>
      </c>
      <c r="D21" s="36">
        <f>SUMIFS(СВЦЭМ!$D$33:$D$776,СВЦЭМ!$A$33:$A$776,$A21,СВЦЭМ!$B$33:$B$776,D$11)+'СЕТ СН'!$F$11+СВЦЭМ!$D$10+'СЕТ СН'!$F$5-'СЕТ СН'!$F$21</f>
        <v>2706.5837888300002</v>
      </c>
      <c r="E21" s="36">
        <f>SUMIFS(СВЦЭМ!$D$33:$D$776,СВЦЭМ!$A$33:$A$776,$A21,СВЦЭМ!$B$33:$B$776,E$11)+'СЕТ СН'!$F$11+СВЦЭМ!$D$10+'СЕТ СН'!$F$5-'СЕТ СН'!$F$21</f>
        <v>2711.8484851799999</v>
      </c>
      <c r="F21" s="36">
        <f>SUMIFS(СВЦЭМ!$D$33:$D$776,СВЦЭМ!$A$33:$A$776,$A21,СВЦЭМ!$B$33:$B$776,F$11)+'СЕТ СН'!$F$11+СВЦЭМ!$D$10+'СЕТ СН'!$F$5-'СЕТ СН'!$F$21</f>
        <v>2716.0505675499999</v>
      </c>
      <c r="G21" s="36">
        <f>SUMIFS(СВЦЭМ!$D$33:$D$776,СВЦЭМ!$A$33:$A$776,$A21,СВЦЭМ!$B$33:$B$776,G$11)+'СЕТ СН'!$F$11+СВЦЭМ!$D$10+'СЕТ СН'!$F$5-'СЕТ СН'!$F$21</f>
        <v>2713.3177025999998</v>
      </c>
      <c r="H21" s="36">
        <f>SUMIFS(СВЦЭМ!$D$33:$D$776,СВЦЭМ!$A$33:$A$776,$A21,СВЦЭМ!$B$33:$B$776,H$11)+'СЕТ СН'!$F$11+СВЦЭМ!$D$10+'СЕТ СН'!$F$5-'СЕТ СН'!$F$21</f>
        <v>2714.0177508699999</v>
      </c>
      <c r="I21" s="36">
        <f>SUMIFS(СВЦЭМ!$D$33:$D$776,СВЦЭМ!$A$33:$A$776,$A21,СВЦЭМ!$B$33:$B$776,I$11)+'СЕТ СН'!$F$11+СВЦЭМ!$D$10+'СЕТ СН'!$F$5-'СЕТ СН'!$F$21</f>
        <v>2672.3578620099997</v>
      </c>
      <c r="J21" s="36">
        <f>SUMIFS(СВЦЭМ!$D$33:$D$776,СВЦЭМ!$A$33:$A$776,$A21,СВЦЭМ!$B$33:$B$776,J$11)+'СЕТ СН'!$F$11+СВЦЭМ!$D$10+'СЕТ СН'!$F$5-'СЕТ СН'!$F$21</f>
        <v>2633.6707174799999</v>
      </c>
      <c r="K21" s="36">
        <f>SUMIFS(СВЦЭМ!$D$33:$D$776,СВЦЭМ!$A$33:$A$776,$A21,СВЦЭМ!$B$33:$B$776,K$11)+'СЕТ СН'!$F$11+СВЦЭМ!$D$10+'СЕТ СН'!$F$5-'СЕТ СН'!$F$21</f>
        <v>2603.5430605199999</v>
      </c>
      <c r="L21" s="36">
        <f>SUMIFS(СВЦЭМ!$D$33:$D$776,СВЦЭМ!$A$33:$A$776,$A21,СВЦЭМ!$B$33:$B$776,L$11)+'СЕТ СН'!$F$11+СВЦЭМ!$D$10+'СЕТ СН'!$F$5-'СЕТ СН'!$F$21</f>
        <v>2584.8868329799998</v>
      </c>
      <c r="M21" s="36">
        <f>SUMIFS(СВЦЭМ!$D$33:$D$776,СВЦЭМ!$A$33:$A$776,$A21,СВЦЭМ!$B$33:$B$776,M$11)+'СЕТ СН'!$F$11+СВЦЭМ!$D$10+'СЕТ СН'!$F$5-'СЕТ СН'!$F$21</f>
        <v>2615.31746217</v>
      </c>
      <c r="N21" s="36">
        <f>SUMIFS(СВЦЭМ!$D$33:$D$776,СВЦЭМ!$A$33:$A$776,$A21,СВЦЭМ!$B$33:$B$776,N$11)+'СЕТ СН'!$F$11+СВЦЭМ!$D$10+'СЕТ СН'!$F$5-'СЕТ СН'!$F$21</f>
        <v>2666.5656242499999</v>
      </c>
      <c r="O21" s="36">
        <f>SUMIFS(СВЦЭМ!$D$33:$D$776,СВЦЭМ!$A$33:$A$776,$A21,СВЦЭМ!$B$33:$B$776,O$11)+'СЕТ СН'!$F$11+СВЦЭМ!$D$10+'СЕТ СН'!$F$5-'СЕТ СН'!$F$21</f>
        <v>2680.75299369</v>
      </c>
      <c r="P21" s="36">
        <f>SUMIFS(СВЦЭМ!$D$33:$D$776,СВЦЭМ!$A$33:$A$776,$A21,СВЦЭМ!$B$33:$B$776,P$11)+'СЕТ СН'!$F$11+СВЦЭМ!$D$10+'СЕТ СН'!$F$5-'СЕТ СН'!$F$21</f>
        <v>2690.8688024899998</v>
      </c>
      <c r="Q21" s="36">
        <f>SUMIFS(СВЦЭМ!$D$33:$D$776,СВЦЭМ!$A$33:$A$776,$A21,СВЦЭМ!$B$33:$B$776,Q$11)+'СЕТ СН'!$F$11+СВЦЭМ!$D$10+'СЕТ СН'!$F$5-'СЕТ СН'!$F$21</f>
        <v>2683.3940035599999</v>
      </c>
      <c r="R21" s="36">
        <f>SUMIFS(СВЦЭМ!$D$33:$D$776,СВЦЭМ!$A$33:$A$776,$A21,СВЦЭМ!$B$33:$B$776,R$11)+'СЕТ СН'!$F$11+СВЦЭМ!$D$10+'СЕТ СН'!$F$5-'СЕТ СН'!$F$21</f>
        <v>2663.1433100699996</v>
      </c>
      <c r="S21" s="36">
        <f>SUMIFS(СВЦЭМ!$D$33:$D$776,СВЦЭМ!$A$33:$A$776,$A21,СВЦЭМ!$B$33:$B$776,S$11)+'СЕТ СН'!$F$11+СВЦЭМ!$D$10+'СЕТ СН'!$F$5-'СЕТ СН'!$F$21</f>
        <v>2618.9200642699998</v>
      </c>
      <c r="T21" s="36">
        <f>SUMIFS(СВЦЭМ!$D$33:$D$776,СВЦЭМ!$A$33:$A$776,$A21,СВЦЭМ!$B$33:$B$776,T$11)+'СЕТ СН'!$F$11+СВЦЭМ!$D$10+'СЕТ СН'!$F$5-'СЕТ СН'!$F$21</f>
        <v>2594.7558464700001</v>
      </c>
      <c r="U21" s="36">
        <f>SUMIFS(СВЦЭМ!$D$33:$D$776,СВЦЭМ!$A$33:$A$776,$A21,СВЦЭМ!$B$33:$B$776,U$11)+'СЕТ СН'!$F$11+СВЦЭМ!$D$10+'СЕТ СН'!$F$5-'СЕТ СН'!$F$21</f>
        <v>2548.2270539399997</v>
      </c>
      <c r="V21" s="36">
        <f>SUMIFS(СВЦЭМ!$D$33:$D$776,СВЦЭМ!$A$33:$A$776,$A21,СВЦЭМ!$B$33:$B$776,V$11)+'СЕТ СН'!$F$11+СВЦЭМ!$D$10+'СЕТ СН'!$F$5-'СЕТ СН'!$F$21</f>
        <v>2535.9064462400002</v>
      </c>
      <c r="W21" s="36">
        <f>SUMIFS(СВЦЭМ!$D$33:$D$776,СВЦЭМ!$A$33:$A$776,$A21,СВЦЭМ!$B$33:$B$776,W$11)+'СЕТ СН'!$F$11+СВЦЭМ!$D$10+'СЕТ СН'!$F$5-'СЕТ СН'!$F$21</f>
        <v>2539.5266582300001</v>
      </c>
      <c r="X21" s="36">
        <f>SUMIFS(СВЦЭМ!$D$33:$D$776,СВЦЭМ!$A$33:$A$776,$A21,СВЦЭМ!$B$33:$B$776,X$11)+'СЕТ СН'!$F$11+СВЦЭМ!$D$10+'СЕТ СН'!$F$5-'СЕТ СН'!$F$21</f>
        <v>2592.0695891999999</v>
      </c>
      <c r="Y21" s="36">
        <f>SUMIFS(СВЦЭМ!$D$33:$D$776,СВЦЭМ!$A$33:$A$776,$A21,СВЦЭМ!$B$33:$B$776,Y$11)+'СЕТ СН'!$F$11+СВЦЭМ!$D$10+'СЕТ СН'!$F$5-'СЕТ СН'!$F$21</f>
        <v>2648.6132439100002</v>
      </c>
    </row>
    <row r="22" spans="1:25" ht="15.75" x14ac:dyDescent="0.2">
      <c r="A22" s="35">
        <f t="shared" si="0"/>
        <v>43535</v>
      </c>
      <c r="B22" s="36">
        <f>SUMIFS(СВЦЭМ!$D$33:$D$776,СВЦЭМ!$A$33:$A$776,$A22,СВЦЭМ!$B$33:$B$776,B$11)+'СЕТ СН'!$F$11+СВЦЭМ!$D$10+'СЕТ СН'!$F$5-'СЕТ СН'!$F$21</f>
        <v>2683.6295410399998</v>
      </c>
      <c r="C22" s="36">
        <f>SUMIFS(СВЦЭМ!$D$33:$D$776,СВЦЭМ!$A$33:$A$776,$A22,СВЦЭМ!$B$33:$B$776,C$11)+'СЕТ СН'!$F$11+СВЦЭМ!$D$10+'СЕТ СН'!$F$5-'СЕТ СН'!$F$21</f>
        <v>2693.8918251099999</v>
      </c>
      <c r="D22" s="36">
        <f>SUMIFS(СВЦЭМ!$D$33:$D$776,СВЦЭМ!$A$33:$A$776,$A22,СВЦЭМ!$B$33:$B$776,D$11)+'СЕТ СН'!$F$11+СВЦЭМ!$D$10+'СЕТ СН'!$F$5-'СЕТ СН'!$F$21</f>
        <v>2721.66343878</v>
      </c>
      <c r="E22" s="36">
        <f>SUMIFS(СВЦЭМ!$D$33:$D$776,СВЦЭМ!$A$33:$A$776,$A22,СВЦЭМ!$B$33:$B$776,E$11)+'СЕТ СН'!$F$11+СВЦЭМ!$D$10+'СЕТ СН'!$F$5-'СЕТ СН'!$F$21</f>
        <v>2718.9228406299999</v>
      </c>
      <c r="F22" s="36">
        <f>SUMIFS(СВЦЭМ!$D$33:$D$776,СВЦЭМ!$A$33:$A$776,$A22,СВЦЭМ!$B$33:$B$776,F$11)+'СЕТ СН'!$F$11+СВЦЭМ!$D$10+'СЕТ СН'!$F$5-'СЕТ СН'!$F$21</f>
        <v>2723.4730066100001</v>
      </c>
      <c r="G22" s="36">
        <f>SUMIFS(СВЦЭМ!$D$33:$D$776,СВЦЭМ!$A$33:$A$776,$A22,СВЦЭМ!$B$33:$B$776,G$11)+'СЕТ СН'!$F$11+СВЦЭМ!$D$10+'СЕТ СН'!$F$5-'СЕТ СН'!$F$21</f>
        <v>2732.4379766000002</v>
      </c>
      <c r="H22" s="36">
        <f>SUMIFS(СВЦЭМ!$D$33:$D$776,СВЦЭМ!$A$33:$A$776,$A22,СВЦЭМ!$B$33:$B$776,H$11)+'СЕТ СН'!$F$11+СВЦЭМ!$D$10+'СЕТ СН'!$F$5-'СЕТ СН'!$F$21</f>
        <v>2696.8977685299997</v>
      </c>
      <c r="I22" s="36">
        <f>SUMIFS(СВЦЭМ!$D$33:$D$776,СВЦЭМ!$A$33:$A$776,$A22,СВЦЭМ!$B$33:$B$776,I$11)+'СЕТ СН'!$F$11+СВЦЭМ!$D$10+'СЕТ СН'!$F$5-'СЕТ СН'!$F$21</f>
        <v>2682.0618781099997</v>
      </c>
      <c r="J22" s="36">
        <f>SUMIFS(СВЦЭМ!$D$33:$D$776,СВЦЭМ!$A$33:$A$776,$A22,СВЦЭМ!$B$33:$B$776,J$11)+'СЕТ СН'!$F$11+СВЦЭМ!$D$10+'СЕТ СН'!$F$5-'СЕТ СН'!$F$21</f>
        <v>2654.3189856099998</v>
      </c>
      <c r="K22" s="36">
        <f>SUMIFS(СВЦЭМ!$D$33:$D$776,СВЦЭМ!$A$33:$A$776,$A22,СВЦЭМ!$B$33:$B$776,K$11)+'СЕТ СН'!$F$11+СВЦЭМ!$D$10+'СЕТ СН'!$F$5-'СЕТ СН'!$F$21</f>
        <v>2600.4252963199997</v>
      </c>
      <c r="L22" s="36">
        <f>SUMIFS(СВЦЭМ!$D$33:$D$776,СВЦЭМ!$A$33:$A$776,$A22,СВЦЭМ!$B$33:$B$776,L$11)+'СЕТ СН'!$F$11+СВЦЭМ!$D$10+'СЕТ СН'!$F$5-'СЕТ СН'!$F$21</f>
        <v>2605.05144866</v>
      </c>
      <c r="M22" s="36">
        <f>SUMIFS(СВЦЭМ!$D$33:$D$776,СВЦЭМ!$A$33:$A$776,$A22,СВЦЭМ!$B$33:$B$776,M$11)+'СЕТ СН'!$F$11+СВЦЭМ!$D$10+'СЕТ СН'!$F$5-'СЕТ СН'!$F$21</f>
        <v>2625.3727268499997</v>
      </c>
      <c r="N22" s="36">
        <f>SUMIFS(СВЦЭМ!$D$33:$D$776,СВЦЭМ!$A$33:$A$776,$A22,СВЦЭМ!$B$33:$B$776,N$11)+'СЕТ СН'!$F$11+СВЦЭМ!$D$10+'СЕТ СН'!$F$5-'СЕТ СН'!$F$21</f>
        <v>2666.9999670399998</v>
      </c>
      <c r="O22" s="36">
        <f>SUMIFS(СВЦЭМ!$D$33:$D$776,СВЦЭМ!$A$33:$A$776,$A22,СВЦЭМ!$B$33:$B$776,O$11)+'СЕТ СН'!$F$11+СВЦЭМ!$D$10+'СЕТ СН'!$F$5-'СЕТ СН'!$F$21</f>
        <v>2682.0034108</v>
      </c>
      <c r="P22" s="36">
        <f>SUMIFS(СВЦЭМ!$D$33:$D$776,СВЦЭМ!$A$33:$A$776,$A22,СВЦЭМ!$B$33:$B$776,P$11)+'СЕТ СН'!$F$11+СВЦЭМ!$D$10+'СЕТ СН'!$F$5-'СЕТ СН'!$F$21</f>
        <v>2693.5091341399998</v>
      </c>
      <c r="Q22" s="36">
        <f>SUMIFS(СВЦЭМ!$D$33:$D$776,СВЦЭМ!$A$33:$A$776,$A22,СВЦЭМ!$B$33:$B$776,Q$11)+'СЕТ СН'!$F$11+СВЦЭМ!$D$10+'СЕТ СН'!$F$5-'СЕТ СН'!$F$21</f>
        <v>2694.1314468599999</v>
      </c>
      <c r="R22" s="36">
        <f>SUMIFS(СВЦЭМ!$D$33:$D$776,СВЦЭМ!$A$33:$A$776,$A22,СВЦЭМ!$B$33:$B$776,R$11)+'СЕТ СН'!$F$11+СВЦЭМ!$D$10+'СЕТ СН'!$F$5-'СЕТ СН'!$F$21</f>
        <v>2672.1318194999999</v>
      </c>
      <c r="S22" s="36">
        <f>SUMIFS(СВЦЭМ!$D$33:$D$776,СВЦЭМ!$A$33:$A$776,$A22,СВЦЭМ!$B$33:$B$776,S$11)+'СЕТ СН'!$F$11+СВЦЭМ!$D$10+'СЕТ СН'!$F$5-'СЕТ СН'!$F$21</f>
        <v>2668.4159629999999</v>
      </c>
      <c r="T22" s="36">
        <f>SUMIFS(СВЦЭМ!$D$33:$D$776,СВЦЭМ!$A$33:$A$776,$A22,СВЦЭМ!$B$33:$B$776,T$11)+'СЕТ СН'!$F$11+СВЦЭМ!$D$10+'СЕТ СН'!$F$5-'СЕТ СН'!$F$21</f>
        <v>2647.4061037699998</v>
      </c>
      <c r="U22" s="36">
        <f>SUMIFS(СВЦЭМ!$D$33:$D$776,СВЦЭМ!$A$33:$A$776,$A22,СВЦЭМ!$B$33:$B$776,U$11)+'СЕТ СН'!$F$11+СВЦЭМ!$D$10+'СЕТ СН'!$F$5-'СЕТ СН'!$F$21</f>
        <v>2582.1987815499997</v>
      </c>
      <c r="V22" s="36">
        <f>SUMIFS(СВЦЭМ!$D$33:$D$776,СВЦЭМ!$A$33:$A$776,$A22,СВЦЭМ!$B$33:$B$776,V$11)+'СЕТ СН'!$F$11+СВЦЭМ!$D$10+'СЕТ СН'!$F$5-'СЕТ СН'!$F$21</f>
        <v>2567.2629555499998</v>
      </c>
      <c r="W22" s="36">
        <f>SUMIFS(СВЦЭМ!$D$33:$D$776,СВЦЭМ!$A$33:$A$776,$A22,СВЦЭМ!$B$33:$B$776,W$11)+'СЕТ СН'!$F$11+СВЦЭМ!$D$10+'СЕТ СН'!$F$5-'СЕТ СН'!$F$21</f>
        <v>2564.8963447699998</v>
      </c>
      <c r="X22" s="36">
        <f>SUMIFS(СВЦЭМ!$D$33:$D$776,СВЦЭМ!$A$33:$A$776,$A22,СВЦЭМ!$B$33:$B$776,X$11)+'СЕТ СН'!$F$11+СВЦЭМ!$D$10+'СЕТ СН'!$F$5-'СЕТ СН'!$F$21</f>
        <v>2581.42940705</v>
      </c>
      <c r="Y22" s="36">
        <f>SUMIFS(СВЦЭМ!$D$33:$D$776,СВЦЭМ!$A$33:$A$776,$A22,СВЦЭМ!$B$33:$B$776,Y$11)+'СЕТ СН'!$F$11+СВЦЭМ!$D$10+'СЕТ СН'!$F$5-'СЕТ СН'!$F$21</f>
        <v>2626.6082806499999</v>
      </c>
    </row>
    <row r="23" spans="1:25" ht="15.75" x14ac:dyDescent="0.2">
      <c r="A23" s="35">
        <f t="shared" si="0"/>
        <v>43536</v>
      </c>
      <c r="B23" s="36">
        <f>SUMIFS(СВЦЭМ!$D$33:$D$776,СВЦЭМ!$A$33:$A$776,$A23,СВЦЭМ!$B$33:$B$776,B$11)+'СЕТ СН'!$F$11+СВЦЭМ!$D$10+'СЕТ СН'!$F$5-'СЕТ СН'!$F$21</f>
        <v>2710.1042569000001</v>
      </c>
      <c r="C23" s="36">
        <f>SUMIFS(СВЦЭМ!$D$33:$D$776,СВЦЭМ!$A$33:$A$776,$A23,СВЦЭМ!$B$33:$B$776,C$11)+'СЕТ СН'!$F$11+СВЦЭМ!$D$10+'СЕТ СН'!$F$5-'СЕТ СН'!$F$21</f>
        <v>2725.4783981399996</v>
      </c>
      <c r="D23" s="36">
        <f>SUMIFS(СВЦЭМ!$D$33:$D$776,СВЦЭМ!$A$33:$A$776,$A23,СВЦЭМ!$B$33:$B$776,D$11)+'СЕТ СН'!$F$11+СВЦЭМ!$D$10+'СЕТ СН'!$F$5-'СЕТ СН'!$F$21</f>
        <v>2741.84641637</v>
      </c>
      <c r="E23" s="36">
        <f>SUMIFS(СВЦЭМ!$D$33:$D$776,СВЦЭМ!$A$33:$A$776,$A23,СВЦЭМ!$B$33:$B$776,E$11)+'СЕТ СН'!$F$11+СВЦЭМ!$D$10+'СЕТ СН'!$F$5-'СЕТ СН'!$F$21</f>
        <v>2754.1060441499999</v>
      </c>
      <c r="F23" s="36">
        <f>SUMIFS(СВЦЭМ!$D$33:$D$776,СВЦЭМ!$A$33:$A$776,$A23,СВЦЭМ!$B$33:$B$776,F$11)+'СЕТ СН'!$F$11+СВЦЭМ!$D$10+'СЕТ СН'!$F$5-'СЕТ СН'!$F$21</f>
        <v>2753.9876419900002</v>
      </c>
      <c r="G23" s="36">
        <f>SUMIFS(СВЦЭМ!$D$33:$D$776,СВЦЭМ!$A$33:$A$776,$A23,СВЦЭМ!$B$33:$B$776,G$11)+'СЕТ СН'!$F$11+СВЦЭМ!$D$10+'СЕТ СН'!$F$5-'СЕТ СН'!$F$21</f>
        <v>2734.9307090599996</v>
      </c>
      <c r="H23" s="36">
        <f>SUMIFS(СВЦЭМ!$D$33:$D$776,СВЦЭМ!$A$33:$A$776,$A23,СВЦЭМ!$B$33:$B$776,H$11)+'СЕТ СН'!$F$11+СВЦЭМ!$D$10+'СЕТ СН'!$F$5-'СЕТ СН'!$F$21</f>
        <v>2698.2842962099999</v>
      </c>
      <c r="I23" s="36">
        <f>SUMIFS(СВЦЭМ!$D$33:$D$776,СВЦЭМ!$A$33:$A$776,$A23,СВЦЭМ!$B$33:$B$776,I$11)+'СЕТ СН'!$F$11+СВЦЭМ!$D$10+'СЕТ СН'!$F$5-'СЕТ СН'!$F$21</f>
        <v>2642.3084436899999</v>
      </c>
      <c r="J23" s="36">
        <f>SUMIFS(СВЦЭМ!$D$33:$D$776,СВЦЭМ!$A$33:$A$776,$A23,СВЦЭМ!$B$33:$B$776,J$11)+'СЕТ СН'!$F$11+СВЦЭМ!$D$10+'СЕТ СН'!$F$5-'СЕТ СН'!$F$21</f>
        <v>2596.9054174599996</v>
      </c>
      <c r="K23" s="36">
        <f>SUMIFS(СВЦЭМ!$D$33:$D$776,СВЦЭМ!$A$33:$A$776,$A23,СВЦЭМ!$B$33:$B$776,K$11)+'СЕТ СН'!$F$11+СВЦЭМ!$D$10+'СЕТ СН'!$F$5-'СЕТ СН'!$F$21</f>
        <v>2580.1027182399998</v>
      </c>
      <c r="L23" s="36">
        <f>SUMIFS(СВЦЭМ!$D$33:$D$776,СВЦЭМ!$A$33:$A$776,$A23,СВЦЭМ!$B$33:$B$776,L$11)+'СЕТ СН'!$F$11+СВЦЭМ!$D$10+'СЕТ СН'!$F$5-'СЕТ СН'!$F$21</f>
        <v>2574.67182796</v>
      </c>
      <c r="M23" s="36">
        <f>SUMIFS(СВЦЭМ!$D$33:$D$776,СВЦЭМ!$A$33:$A$776,$A23,СВЦЭМ!$B$33:$B$776,M$11)+'СЕТ СН'!$F$11+СВЦЭМ!$D$10+'СЕТ СН'!$F$5-'СЕТ СН'!$F$21</f>
        <v>2604.08755324</v>
      </c>
      <c r="N23" s="36">
        <f>SUMIFS(СВЦЭМ!$D$33:$D$776,СВЦЭМ!$A$33:$A$776,$A23,СВЦЭМ!$B$33:$B$776,N$11)+'СЕТ СН'!$F$11+СВЦЭМ!$D$10+'СЕТ СН'!$F$5-'СЕТ СН'!$F$21</f>
        <v>2633.2644259499998</v>
      </c>
      <c r="O23" s="36">
        <f>SUMIFS(СВЦЭМ!$D$33:$D$776,СВЦЭМ!$A$33:$A$776,$A23,СВЦЭМ!$B$33:$B$776,O$11)+'СЕТ СН'!$F$11+СВЦЭМ!$D$10+'СЕТ СН'!$F$5-'СЕТ СН'!$F$21</f>
        <v>2651.85523754</v>
      </c>
      <c r="P23" s="36">
        <f>SUMIFS(СВЦЭМ!$D$33:$D$776,СВЦЭМ!$A$33:$A$776,$A23,СВЦЭМ!$B$33:$B$776,P$11)+'СЕТ СН'!$F$11+СВЦЭМ!$D$10+'СЕТ СН'!$F$5-'СЕТ СН'!$F$21</f>
        <v>2655.40255063</v>
      </c>
      <c r="Q23" s="36">
        <f>SUMIFS(СВЦЭМ!$D$33:$D$776,СВЦЭМ!$A$33:$A$776,$A23,СВЦЭМ!$B$33:$B$776,Q$11)+'СЕТ СН'!$F$11+СВЦЭМ!$D$10+'СЕТ СН'!$F$5-'СЕТ СН'!$F$21</f>
        <v>2646.1387382299999</v>
      </c>
      <c r="R23" s="36">
        <f>SUMIFS(СВЦЭМ!$D$33:$D$776,СВЦЭМ!$A$33:$A$776,$A23,СВЦЭМ!$B$33:$B$776,R$11)+'СЕТ СН'!$F$11+СВЦЭМ!$D$10+'СЕТ СН'!$F$5-'СЕТ СН'!$F$21</f>
        <v>2625.9753071999999</v>
      </c>
      <c r="S23" s="36">
        <f>SUMIFS(СВЦЭМ!$D$33:$D$776,СВЦЭМ!$A$33:$A$776,$A23,СВЦЭМ!$B$33:$B$776,S$11)+'СЕТ СН'!$F$11+СВЦЭМ!$D$10+'СЕТ СН'!$F$5-'СЕТ СН'!$F$21</f>
        <v>2589.49731836</v>
      </c>
      <c r="T23" s="36">
        <f>SUMIFS(СВЦЭМ!$D$33:$D$776,СВЦЭМ!$A$33:$A$776,$A23,СВЦЭМ!$B$33:$B$776,T$11)+'СЕТ СН'!$F$11+СВЦЭМ!$D$10+'СЕТ СН'!$F$5-'СЕТ СН'!$F$21</f>
        <v>2566.0840749199997</v>
      </c>
      <c r="U23" s="36">
        <f>SUMIFS(СВЦЭМ!$D$33:$D$776,СВЦЭМ!$A$33:$A$776,$A23,СВЦЭМ!$B$33:$B$776,U$11)+'СЕТ СН'!$F$11+СВЦЭМ!$D$10+'СЕТ СН'!$F$5-'СЕТ СН'!$F$21</f>
        <v>2557.3511678099999</v>
      </c>
      <c r="V23" s="36">
        <f>SUMIFS(СВЦЭМ!$D$33:$D$776,СВЦЭМ!$A$33:$A$776,$A23,СВЦЭМ!$B$33:$B$776,V$11)+'СЕТ СН'!$F$11+СВЦЭМ!$D$10+'СЕТ СН'!$F$5-'СЕТ СН'!$F$21</f>
        <v>2574.7180379299998</v>
      </c>
      <c r="W23" s="36">
        <f>SUMIFS(СВЦЭМ!$D$33:$D$776,СВЦЭМ!$A$33:$A$776,$A23,СВЦЭМ!$B$33:$B$776,W$11)+'СЕТ СН'!$F$11+СВЦЭМ!$D$10+'СЕТ СН'!$F$5-'СЕТ СН'!$F$21</f>
        <v>2615.05928103</v>
      </c>
      <c r="X23" s="36">
        <f>SUMIFS(СВЦЭМ!$D$33:$D$776,СВЦЭМ!$A$33:$A$776,$A23,СВЦЭМ!$B$33:$B$776,X$11)+'СЕТ СН'!$F$11+СВЦЭМ!$D$10+'СЕТ СН'!$F$5-'СЕТ СН'!$F$21</f>
        <v>2684.51779769</v>
      </c>
      <c r="Y23" s="36">
        <f>SUMIFS(СВЦЭМ!$D$33:$D$776,СВЦЭМ!$A$33:$A$776,$A23,СВЦЭМ!$B$33:$B$776,Y$11)+'СЕТ СН'!$F$11+СВЦЭМ!$D$10+'СЕТ СН'!$F$5-'СЕТ СН'!$F$21</f>
        <v>2715.8074891799997</v>
      </c>
    </row>
    <row r="24" spans="1:25" ht="15.75" x14ac:dyDescent="0.2">
      <c r="A24" s="35">
        <f t="shared" si="0"/>
        <v>43537</v>
      </c>
      <c r="B24" s="36">
        <f>SUMIFS(СВЦЭМ!$D$33:$D$776,СВЦЭМ!$A$33:$A$776,$A24,СВЦЭМ!$B$33:$B$776,B$11)+'СЕТ СН'!$F$11+СВЦЭМ!$D$10+'СЕТ СН'!$F$5-'СЕТ СН'!$F$21</f>
        <v>2725.5625325800002</v>
      </c>
      <c r="C24" s="36">
        <f>SUMIFS(СВЦЭМ!$D$33:$D$776,СВЦЭМ!$A$33:$A$776,$A24,СВЦЭМ!$B$33:$B$776,C$11)+'СЕТ СН'!$F$11+СВЦЭМ!$D$10+'СЕТ СН'!$F$5-'СЕТ СН'!$F$21</f>
        <v>2758.0597964799999</v>
      </c>
      <c r="D24" s="36">
        <f>SUMIFS(СВЦЭМ!$D$33:$D$776,СВЦЭМ!$A$33:$A$776,$A24,СВЦЭМ!$B$33:$B$776,D$11)+'СЕТ СН'!$F$11+СВЦЭМ!$D$10+'СЕТ СН'!$F$5-'СЕТ СН'!$F$21</f>
        <v>2776.2658395499998</v>
      </c>
      <c r="E24" s="36">
        <f>SUMIFS(СВЦЭМ!$D$33:$D$776,СВЦЭМ!$A$33:$A$776,$A24,СВЦЭМ!$B$33:$B$776,E$11)+'СЕТ СН'!$F$11+СВЦЭМ!$D$10+'СЕТ СН'!$F$5-'СЕТ СН'!$F$21</f>
        <v>2785.1895272800002</v>
      </c>
      <c r="F24" s="36">
        <f>SUMIFS(СВЦЭМ!$D$33:$D$776,СВЦЭМ!$A$33:$A$776,$A24,СВЦЭМ!$B$33:$B$776,F$11)+'СЕТ СН'!$F$11+СВЦЭМ!$D$10+'СЕТ СН'!$F$5-'СЕТ СН'!$F$21</f>
        <v>2794.5153040799996</v>
      </c>
      <c r="G24" s="36">
        <f>SUMIFS(СВЦЭМ!$D$33:$D$776,СВЦЭМ!$A$33:$A$776,$A24,СВЦЭМ!$B$33:$B$776,G$11)+'СЕТ СН'!$F$11+СВЦЭМ!$D$10+'СЕТ СН'!$F$5-'СЕТ СН'!$F$21</f>
        <v>2785.4301718099996</v>
      </c>
      <c r="H24" s="36">
        <f>SUMIFS(СВЦЭМ!$D$33:$D$776,СВЦЭМ!$A$33:$A$776,$A24,СВЦЭМ!$B$33:$B$776,H$11)+'СЕТ СН'!$F$11+СВЦЭМ!$D$10+'СЕТ СН'!$F$5-'СЕТ СН'!$F$21</f>
        <v>2734.2155347600001</v>
      </c>
      <c r="I24" s="36">
        <f>SUMIFS(СВЦЭМ!$D$33:$D$776,СВЦЭМ!$A$33:$A$776,$A24,СВЦЭМ!$B$33:$B$776,I$11)+'СЕТ СН'!$F$11+СВЦЭМ!$D$10+'СЕТ СН'!$F$5-'СЕТ СН'!$F$21</f>
        <v>2668.6520082399998</v>
      </c>
      <c r="J24" s="36">
        <f>SUMIFS(СВЦЭМ!$D$33:$D$776,СВЦЭМ!$A$33:$A$776,$A24,СВЦЭМ!$B$33:$B$776,J$11)+'СЕТ СН'!$F$11+СВЦЭМ!$D$10+'СЕТ СН'!$F$5-'СЕТ СН'!$F$21</f>
        <v>2620.5583847999997</v>
      </c>
      <c r="K24" s="36">
        <f>SUMIFS(СВЦЭМ!$D$33:$D$776,СВЦЭМ!$A$33:$A$776,$A24,СВЦЭМ!$B$33:$B$776,K$11)+'СЕТ СН'!$F$11+СВЦЭМ!$D$10+'СЕТ СН'!$F$5-'СЕТ СН'!$F$21</f>
        <v>2580.3921027199999</v>
      </c>
      <c r="L24" s="36">
        <f>SUMIFS(СВЦЭМ!$D$33:$D$776,СВЦЭМ!$A$33:$A$776,$A24,СВЦЭМ!$B$33:$B$776,L$11)+'СЕТ СН'!$F$11+СВЦЭМ!$D$10+'СЕТ СН'!$F$5-'СЕТ СН'!$F$21</f>
        <v>2584.92728425</v>
      </c>
      <c r="M24" s="36">
        <f>SUMIFS(СВЦЭМ!$D$33:$D$776,СВЦЭМ!$A$33:$A$776,$A24,СВЦЭМ!$B$33:$B$776,M$11)+'СЕТ СН'!$F$11+СВЦЭМ!$D$10+'СЕТ СН'!$F$5-'СЕТ СН'!$F$21</f>
        <v>2608.0083369899999</v>
      </c>
      <c r="N24" s="36">
        <f>SUMIFS(СВЦЭМ!$D$33:$D$776,СВЦЭМ!$A$33:$A$776,$A24,СВЦЭМ!$B$33:$B$776,N$11)+'СЕТ СН'!$F$11+СВЦЭМ!$D$10+'СЕТ СН'!$F$5-'СЕТ СН'!$F$21</f>
        <v>2642.8725772099997</v>
      </c>
      <c r="O24" s="36">
        <f>SUMIFS(СВЦЭМ!$D$33:$D$776,СВЦЭМ!$A$33:$A$776,$A24,СВЦЭМ!$B$33:$B$776,O$11)+'СЕТ СН'!$F$11+СВЦЭМ!$D$10+'СЕТ СН'!$F$5-'СЕТ СН'!$F$21</f>
        <v>2661.7805096399998</v>
      </c>
      <c r="P24" s="36">
        <f>SUMIFS(СВЦЭМ!$D$33:$D$776,СВЦЭМ!$A$33:$A$776,$A24,СВЦЭМ!$B$33:$B$776,P$11)+'СЕТ СН'!$F$11+СВЦЭМ!$D$10+'СЕТ СН'!$F$5-'СЕТ СН'!$F$21</f>
        <v>2680.0625006999999</v>
      </c>
      <c r="Q24" s="36">
        <f>SUMIFS(СВЦЭМ!$D$33:$D$776,СВЦЭМ!$A$33:$A$776,$A24,СВЦЭМ!$B$33:$B$776,Q$11)+'СЕТ СН'!$F$11+СВЦЭМ!$D$10+'СЕТ СН'!$F$5-'СЕТ СН'!$F$21</f>
        <v>2672.8053980599998</v>
      </c>
      <c r="R24" s="36">
        <f>SUMIFS(СВЦЭМ!$D$33:$D$776,СВЦЭМ!$A$33:$A$776,$A24,СВЦЭМ!$B$33:$B$776,R$11)+'СЕТ СН'!$F$11+СВЦЭМ!$D$10+'СЕТ СН'!$F$5-'СЕТ СН'!$F$21</f>
        <v>2633.7528981999999</v>
      </c>
      <c r="S24" s="36">
        <f>SUMIFS(СВЦЭМ!$D$33:$D$776,СВЦЭМ!$A$33:$A$776,$A24,СВЦЭМ!$B$33:$B$776,S$11)+'СЕТ СН'!$F$11+СВЦЭМ!$D$10+'СЕТ СН'!$F$5-'СЕТ СН'!$F$21</f>
        <v>2585.4423747299998</v>
      </c>
      <c r="T24" s="36">
        <f>SUMIFS(СВЦЭМ!$D$33:$D$776,СВЦЭМ!$A$33:$A$776,$A24,СВЦЭМ!$B$33:$B$776,T$11)+'СЕТ СН'!$F$11+СВЦЭМ!$D$10+'СЕТ СН'!$F$5-'СЕТ СН'!$F$21</f>
        <v>2563.2520967800001</v>
      </c>
      <c r="U24" s="36">
        <f>SUMIFS(СВЦЭМ!$D$33:$D$776,СВЦЭМ!$A$33:$A$776,$A24,СВЦЭМ!$B$33:$B$776,U$11)+'СЕТ СН'!$F$11+СВЦЭМ!$D$10+'СЕТ СН'!$F$5-'СЕТ СН'!$F$21</f>
        <v>2548.6225924999999</v>
      </c>
      <c r="V24" s="36">
        <f>SUMIFS(СВЦЭМ!$D$33:$D$776,СВЦЭМ!$A$33:$A$776,$A24,СВЦЭМ!$B$33:$B$776,V$11)+'СЕТ СН'!$F$11+СВЦЭМ!$D$10+'СЕТ СН'!$F$5-'СЕТ СН'!$F$21</f>
        <v>2548.1673799800001</v>
      </c>
      <c r="W24" s="36">
        <f>SUMIFS(СВЦЭМ!$D$33:$D$776,СВЦЭМ!$A$33:$A$776,$A24,СВЦЭМ!$B$33:$B$776,W$11)+'СЕТ СН'!$F$11+СВЦЭМ!$D$10+'СЕТ СН'!$F$5-'СЕТ СН'!$F$21</f>
        <v>2559.7086173600001</v>
      </c>
      <c r="X24" s="36">
        <f>SUMIFS(СВЦЭМ!$D$33:$D$776,СВЦЭМ!$A$33:$A$776,$A24,СВЦЭМ!$B$33:$B$776,X$11)+'СЕТ СН'!$F$11+СВЦЭМ!$D$10+'СЕТ СН'!$F$5-'СЕТ СН'!$F$21</f>
        <v>2618.5301014299998</v>
      </c>
      <c r="Y24" s="36">
        <f>SUMIFS(СВЦЭМ!$D$33:$D$776,СВЦЭМ!$A$33:$A$776,$A24,СВЦЭМ!$B$33:$B$776,Y$11)+'СЕТ СН'!$F$11+СВЦЭМ!$D$10+'СЕТ СН'!$F$5-'СЕТ СН'!$F$21</f>
        <v>2661.9781646799997</v>
      </c>
    </row>
    <row r="25" spans="1:25" ht="15.75" x14ac:dyDescent="0.2">
      <c r="A25" s="35">
        <f t="shared" si="0"/>
        <v>43538</v>
      </c>
      <c r="B25" s="36">
        <f>SUMIFS(СВЦЭМ!$D$33:$D$776,СВЦЭМ!$A$33:$A$776,$A25,СВЦЭМ!$B$33:$B$776,B$11)+'СЕТ СН'!$F$11+СВЦЭМ!$D$10+'СЕТ СН'!$F$5-'СЕТ СН'!$F$21</f>
        <v>2769.9150603099997</v>
      </c>
      <c r="C25" s="36">
        <f>SUMIFS(СВЦЭМ!$D$33:$D$776,СВЦЭМ!$A$33:$A$776,$A25,СВЦЭМ!$B$33:$B$776,C$11)+'СЕТ СН'!$F$11+СВЦЭМ!$D$10+'СЕТ СН'!$F$5-'СЕТ СН'!$F$21</f>
        <v>2805.7946321099998</v>
      </c>
      <c r="D25" s="36">
        <f>SUMIFS(СВЦЭМ!$D$33:$D$776,СВЦЭМ!$A$33:$A$776,$A25,СВЦЭМ!$B$33:$B$776,D$11)+'СЕТ СН'!$F$11+СВЦЭМ!$D$10+'СЕТ СН'!$F$5-'СЕТ СН'!$F$21</f>
        <v>2820.0452200700001</v>
      </c>
      <c r="E25" s="36">
        <f>SUMIFS(СВЦЭМ!$D$33:$D$776,СВЦЭМ!$A$33:$A$776,$A25,СВЦЭМ!$B$33:$B$776,E$11)+'СЕТ СН'!$F$11+СВЦЭМ!$D$10+'СЕТ СН'!$F$5-'СЕТ СН'!$F$21</f>
        <v>2815.5521466599998</v>
      </c>
      <c r="F25" s="36">
        <f>SUMIFS(СВЦЭМ!$D$33:$D$776,СВЦЭМ!$A$33:$A$776,$A25,СВЦЭМ!$B$33:$B$776,F$11)+'СЕТ СН'!$F$11+СВЦЭМ!$D$10+'СЕТ СН'!$F$5-'СЕТ СН'!$F$21</f>
        <v>2812.9543689599996</v>
      </c>
      <c r="G25" s="36">
        <f>SUMIFS(СВЦЭМ!$D$33:$D$776,СВЦЭМ!$A$33:$A$776,$A25,СВЦЭМ!$B$33:$B$776,G$11)+'СЕТ СН'!$F$11+СВЦЭМ!$D$10+'СЕТ СН'!$F$5-'СЕТ СН'!$F$21</f>
        <v>2779.82050256</v>
      </c>
      <c r="H25" s="36">
        <f>SUMIFS(СВЦЭМ!$D$33:$D$776,СВЦЭМ!$A$33:$A$776,$A25,СВЦЭМ!$B$33:$B$776,H$11)+'СЕТ СН'!$F$11+СВЦЭМ!$D$10+'СЕТ СН'!$F$5-'СЕТ СН'!$F$21</f>
        <v>2719.2660681500001</v>
      </c>
      <c r="I25" s="36">
        <f>SUMIFS(СВЦЭМ!$D$33:$D$776,СВЦЭМ!$A$33:$A$776,$A25,СВЦЭМ!$B$33:$B$776,I$11)+'СЕТ СН'!$F$11+СВЦЭМ!$D$10+'СЕТ СН'!$F$5-'СЕТ СН'!$F$21</f>
        <v>2651.3581987099997</v>
      </c>
      <c r="J25" s="36">
        <f>SUMIFS(СВЦЭМ!$D$33:$D$776,СВЦЭМ!$A$33:$A$776,$A25,СВЦЭМ!$B$33:$B$776,J$11)+'СЕТ СН'!$F$11+СВЦЭМ!$D$10+'СЕТ СН'!$F$5-'СЕТ СН'!$F$21</f>
        <v>2603.8491482199997</v>
      </c>
      <c r="K25" s="36">
        <f>SUMIFS(СВЦЭМ!$D$33:$D$776,СВЦЭМ!$A$33:$A$776,$A25,СВЦЭМ!$B$33:$B$776,K$11)+'СЕТ СН'!$F$11+СВЦЭМ!$D$10+'СЕТ СН'!$F$5-'СЕТ СН'!$F$21</f>
        <v>2582.4648013799997</v>
      </c>
      <c r="L25" s="36">
        <f>SUMIFS(СВЦЭМ!$D$33:$D$776,СВЦЭМ!$A$33:$A$776,$A25,СВЦЭМ!$B$33:$B$776,L$11)+'СЕТ СН'!$F$11+СВЦЭМ!$D$10+'СЕТ СН'!$F$5-'СЕТ СН'!$F$21</f>
        <v>2581.9700875199997</v>
      </c>
      <c r="M25" s="36">
        <f>SUMIFS(СВЦЭМ!$D$33:$D$776,СВЦЭМ!$A$33:$A$776,$A25,СВЦЭМ!$B$33:$B$776,M$11)+'СЕТ СН'!$F$11+СВЦЭМ!$D$10+'СЕТ СН'!$F$5-'СЕТ СН'!$F$21</f>
        <v>2630.2163033899997</v>
      </c>
      <c r="N25" s="36">
        <f>SUMIFS(СВЦЭМ!$D$33:$D$776,СВЦЭМ!$A$33:$A$776,$A25,СВЦЭМ!$B$33:$B$776,N$11)+'СЕТ СН'!$F$11+СВЦЭМ!$D$10+'СЕТ СН'!$F$5-'СЕТ СН'!$F$21</f>
        <v>2666.4761705399997</v>
      </c>
      <c r="O25" s="36">
        <f>SUMIFS(СВЦЭМ!$D$33:$D$776,СВЦЭМ!$A$33:$A$776,$A25,СВЦЭМ!$B$33:$B$776,O$11)+'СЕТ СН'!$F$11+СВЦЭМ!$D$10+'СЕТ СН'!$F$5-'СЕТ СН'!$F$21</f>
        <v>2675.28626807</v>
      </c>
      <c r="P25" s="36">
        <f>SUMIFS(СВЦЭМ!$D$33:$D$776,СВЦЭМ!$A$33:$A$776,$A25,СВЦЭМ!$B$33:$B$776,P$11)+'СЕТ СН'!$F$11+СВЦЭМ!$D$10+'СЕТ СН'!$F$5-'СЕТ СН'!$F$21</f>
        <v>2690.8246443500002</v>
      </c>
      <c r="Q25" s="36">
        <f>SUMIFS(СВЦЭМ!$D$33:$D$776,СВЦЭМ!$A$33:$A$776,$A25,СВЦЭМ!$B$33:$B$776,Q$11)+'СЕТ СН'!$F$11+СВЦЭМ!$D$10+'СЕТ СН'!$F$5-'СЕТ СН'!$F$21</f>
        <v>2688.8801107600002</v>
      </c>
      <c r="R25" s="36">
        <f>SUMIFS(СВЦЭМ!$D$33:$D$776,СВЦЭМ!$A$33:$A$776,$A25,СВЦЭМ!$B$33:$B$776,R$11)+'СЕТ СН'!$F$11+СВЦЭМ!$D$10+'СЕТ СН'!$F$5-'СЕТ СН'!$F$21</f>
        <v>2655.2002265599999</v>
      </c>
      <c r="S25" s="36">
        <f>SUMIFS(СВЦЭМ!$D$33:$D$776,СВЦЭМ!$A$33:$A$776,$A25,СВЦЭМ!$B$33:$B$776,S$11)+'СЕТ СН'!$F$11+СВЦЭМ!$D$10+'СЕТ СН'!$F$5-'СЕТ СН'!$F$21</f>
        <v>2610.5235573099999</v>
      </c>
      <c r="T25" s="36">
        <f>SUMIFS(СВЦЭМ!$D$33:$D$776,СВЦЭМ!$A$33:$A$776,$A25,СВЦЭМ!$B$33:$B$776,T$11)+'СЕТ СН'!$F$11+СВЦЭМ!$D$10+'СЕТ СН'!$F$5-'СЕТ СН'!$F$21</f>
        <v>2579.8210621799999</v>
      </c>
      <c r="U25" s="36">
        <f>SUMIFS(СВЦЭМ!$D$33:$D$776,СВЦЭМ!$A$33:$A$776,$A25,СВЦЭМ!$B$33:$B$776,U$11)+'СЕТ СН'!$F$11+СВЦЭМ!$D$10+'СЕТ СН'!$F$5-'СЕТ СН'!$F$21</f>
        <v>2535.2404449699998</v>
      </c>
      <c r="V25" s="36">
        <f>SUMIFS(СВЦЭМ!$D$33:$D$776,СВЦЭМ!$A$33:$A$776,$A25,СВЦЭМ!$B$33:$B$776,V$11)+'СЕТ СН'!$F$11+СВЦЭМ!$D$10+'СЕТ СН'!$F$5-'СЕТ СН'!$F$21</f>
        <v>2525.8686132100001</v>
      </c>
      <c r="W25" s="36">
        <f>SUMIFS(СВЦЭМ!$D$33:$D$776,СВЦЭМ!$A$33:$A$776,$A25,СВЦЭМ!$B$33:$B$776,W$11)+'СЕТ СН'!$F$11+СВЦЭМ!$D$10+'СЕТ СН'!$F$5-'СЕТ СН'!$F$21</f>
        <v>2523.7019557499998</v>
      </c>
      <c r="X25" s="36">
        <f>SUMIFS(СВЦЭМ!$D$33:$D$776,СВЦЭМ!$A$33:$A$776,$A25,СВЦЭМ!$B$33:$B$776,X$11)+'СЕТ СН'!$F$11+СВЦЭМ!$D$10+'СЕТ СН'!$F$5-'СЕТ СН'!$F$21</f>
        <v>2545.7560965100001</v>
      </c>
      <c r="Y25" s="36">
        <f>SUMIFS(СВЦЭМ!$D$33:$D$776,СВЦЭМ!$A$33:$A$776,$A25,СВЦЭМ!$B$33:$B$776,Y$11)+'СЕТ СН'!$F$11+СВЦЭМ!$D$10+'СЕТ СН'!$F$5-'СЕТ СН'!$F$21</f>
        <v>2581.3131036999998</v>
      </c>
    </row>
    <row r="26" spans="1:25" ht="15.75" x14ac:dyDescent="0.2">
      <c r="A26" s="35">
        <f t="shared" si="0"/>
        <v>43539</v>
      </c>
      <c r="B26" s="36">
        <f>SUMIFS(СВЦЭМ!$D$33:$D$776,СВЦЭМ!$A$33:$A$776,$A26,СВЦЭМ!$B$33:$B$776,B$11)+'СЕТ СН'!$F$11+СВЦЭМ!$D$10+'СЕТ СН'!$F$5-'СЕТ СН'!$F$21</f>
        <v>2728.6707971899996</v>
      </c>
      <c r="C26" s="36">
        <f>SUMIFS(СВЦЭМ!$D$33:$D$776,СВЦЭМ!$A$33:$A$776,$A26,СВЦЭМ!$B$33:$B$776,C$11)+'СЕТ СН'!$F$11+СВЦЭМ!$D$10+'СЕТ СН'!$F$5-'СЕТ СН'!$F$21</f>
        <v>2798.7153265299999</v>
      </c>
      <c r="D26" s="36">
        <f>SUMIFS(СВЦЭМ!$D$33:$D$776,СВЦЭМ!$A$33:$A$776,$A26,СВЦЭМ!$B$33:$B$776,D$11)+'СЕТ СН'!$F$11+СВЦЭМ!$D$10+'СЕТ СН'!$F$5-'СЕТ СН'!$F$21</f>
        <v>2799.51888371</v>
      </c>
      <c r="E26" s="36">
        <f>SUMIFS(СВЦЭМ!$D$33:$D$776,СВЦЭМ!$A$33:$A$776,$A26,СВЦЭМ!$B$33:$B$776,E$11)+'СЕТ СН'!$F$11+СВЦЭМ!$D$10+'СЕТ СН'!$F$5-'СЕТ СН'!$F$21</f>
        <v>2808.2626086499999</v>
      </c>
      <c r="F26" s="36">
        <f>SUMIFS(СВЦЭМ!$D$33:$D$776,СВЦЭМ!$A$33:$A$776,$A26,СВЦЭМ!$B$33:$B$776,F$11)+'СЕТ СН'!$F$11+СВЦЭМ!$D$10+'СЕТ СН'!$F$5-'СЕТ СН'!$F$21</f>
        <v>2800.3614184899998</v>
      </c>
      <c r="G26" s="36">
        <f>SUMIFS(СВЦЭМ!$D$33:$D$776,СВЦЭМ!$A$33:$A$776,$A26,СВЦЭМ!$B$33:$B$776,G$11)+'СЕТ СН'!$F$11+СВЦЭМ!$D$10+'СЕТ СН'!$F$5-'СЕТ СН'!$F$21</f>
        <v>2772.9474205199999</v>
      </c>
      <c r="H26" s="36">
        <f>SUMIFS(СВЦЭМ!$D$33:$D$776,СВЦЭМ!$A$33:$A$776,$A26,СВЦЭМ!$B$33:$B$776,H$11)+'СЕТ СН'!$F$11+СВЦЭМ!$D$10+'СЕТ СН'!$F$5-'СЕТ СН'!$F$21</f>
        <v>2721.3224775799999</v>
      </c>
      <c r="I26" s="36">
        <f>SUMIFS(СВЦЭМ!$D$33:$D$776,СВЦЭМ!$A$33:$A$776,$A26,СВЦЭМ!$B$33:$B$776,I$11)+'СЕТ СН'!$F$11+СВЦЭМ!$D$10+'СЕТ СН'!$F$5-'СЕТ СН'!$F$21</f>
        <v>2670.4603562499997</v>
      </c>
      <c r="J26" s="36">
        <f>SUMIFS(СВЦЭМ!$D$33:$D$776,СВЦЭМ!$A$33:$A$776,$A26,СВЦЭМ!$B$33:$B$776,J$11)+'СЕТ СН'!$F$11+СВЦЭМ!$D$10+'СЕТ СН'!$F$5-'СЕТ СН'!$F$21</f>
        <v>2631.9582621700001</v>
      </c>
      <c r="K26" s="36">
        <f>SUMIFS(СВЦЭМ!$D$33:$D$776,СВЦЭМ!$A$33:$A$776,$A26,СВЦЭМ!$B$33:$B$776,K$11)+'СЕТ СН'!$F$11+СВЦЭМ!$D$10+'СЕТ СН'!$F$5-'СЕТ СН'!$F$21</f>
        <v>2628.4941884999998</v>
      </c>
      <c r="L26" s="36">
        <f>SUMIFS(СВЦЭМ!$D$33:$D$776,СВЦЭМ!$A$33:$A$776,$A26,СВЦЭМ!$B$33:$B$776,L$11)+'СЕТ СН'!$F$11+СВЦЭМ!$D$10+'СЕТ СН'!$F$5-'СЕТ СН'!$F$21</f>
        <v>2635.4820597499997</v>
      </c>
      <c r="M26" s="36">
        <f>SUMIFS(СВЦЭМ!$D$33:$D$776,СВЦЭМ!$A$33:$A$776,$A26,СВЦЭМ!$B$33:$B$776,M$11)+'СЕТ СН'!$F$11+СВЦЭМ!$D$10+'СЕТ СН'!$F$5-'СЕТ СН'!$F$21</f>
        <v>2650.50828189</v>
      </c>
      <c r="N26" s="36">
        <f>SUMIFS(СВЦЭМ!$D$33:$D$776,СВЦЭМ!$A$33:$A$776,$A26,СВЦЭМ!$B$33:$B$776,N$11)+'СЕТ СН'!$F$11+СВЦЭМ!$D$10+'СЕТ СН'!$F$5-'СЕТ СН'!$F$21</f>
        <v>2652.7395686999998</v>
      </c>
      <c r="O26" s="36">
        <f>SUMIFS(СВЦЭМ!$D$33:$D$776,СВЦЭМ!$A$33:$A$776,$A26,СВЦЭМ!$B$33:$B$776,O$11)+'СЕТ СН'!$F$11+СВЦЭМ!$D$10+'СЕТ СН'!$F$5-'СЕТ СН'!$F$21</f>
        <v>2664.5676090799998</v>
      </c>
      <c r="P26" s="36">
        <f>SUMIFS(СВЦЭМ!$D$33:$D$776,СВЦЭМ!$A$33:$A$776,$A26,СВЦЭМ!$B$33:$B$776,P$11)+'СЕТ СН'!$F$11+СВЦЭМ!$D$10+'СЕТ СН'!$F$5-'СЕТ СН'!$F$21</f>
        <v>2690.2601680099997</v>
      </c>
      <c r="Q26" s="36">
        <f>SUMIFS(СВЦЭМ!$D$33:$D$776,СВЦЭМ!$A$33:$A$776,$A26,СВЦЭМ!$B$33:$B$776,Q$11)+'СЕТ СН'!$F$11+СВЦЭМ!$D$10+'СЕТ СН'!$F$5-'СЕТ СН'!$F$21</f>
        <v>2653.2837880500001</v>
      </c>
      <c r="R26" s="36">
        <f>SUMIFS(СВЦЭМ!$D$33:$D$776,СВЦЭМ!$A$33:$A$776,$A26,СВЦЭМ!$B$33:$B$776,R$11)+'СЕТ СН'!$F$11+СВЦЭМ!$D$10+'СЕТ СН'!$F$5-'СЕТ СН'!$F$21</f>
        <v>2612.2116999700002</v>
      </c>
      <c r="S26" s="36">
        <f>SUMIFS(СВЦЭМ!$D$33:$D$776,СВЦЭМ!$A$33:$A$776,$A26,СВЦЭМ!$B$33:$B$776,S$11)+'СЕТ СН'!$F$11+СВЦЭМ!$D$10+'СЕТ СН'!$F$5-'СЕТ СН'!$F$21</f>
        <v>2566.1201823399997</v>
      </c>
      <c r="T26" s="36">
        <f>SUMIFS(СВЦЭМ!$D$33:$D$776,СВЦЭМ!$A$33:$A$776,$A26,СВЦЭМ!$B$33:$B$776,T$11)+'СЕТ СН'!$F$11+СВЦЭМ!$D$10+'СЕТ СН'!$F$5-'СЕТ СН'!$F$21</f>
        <v>2554.3976410699997</v>
      </c>
      <c r="U26" s="36">
        <f>SUMIFS(СВЦЭМ!$D$33:$D$776,СВЦЭМ!$A$33:$A$776,$A26,СВЦЭМ!$B$33:$B$776,U$11)+'СЕТ СН'!$F$11+СВЦЭМ!$D$10+'СЕТ СН'!$F$5-'СЕТ СН'!$F$21</f>
        <v>2544.9155352899998</v>
      </c>
      <c r="V26" s="36">
        <f>SUMIFS(СВЦЭМ!$D$33:$D$776,СВЦЭМ!$A$33:$A$776,$A26,СВЦЭМ!$B$33:$B$776,V$11)+'СЕТ СН'!$F$11+СВЦЭМ!$D$10+'СЕТ СН'!$F$5-'СЕТ СН'!$F$21</f>
        <v>2548.0501508299999</v>
      </c>
      <c r="W26" s="36">
        <f>SUMIFS(СВЦЭМ!$D$33:$D$776,СВЦЭМ!$A$33:$A$776,$A26,СВЦЭМ!$B$33:$B$776,W$11)+'СЕТ СН'!$F$11+СВЦЭМ!$D$10+'СЕТ СН'!$F$5-'СЕТ СН'!$F$21</f>
        <v>2552.94051446</v>
      </c>
      <c r="X26" s="36">
        <f>SUMIFS(СВЦЭМ!$D$33:$D$776,СВЦЭМ!$A$33:$A$776,$A26,СВЦЭМ!$B$33:$B$776,X$11)+'СЕТ СН'!$F$11+СВЦЭМ!$D$10+'СЕТ СН'!$F$5-'СЕТ СН'!$F$21</f>
        <v>2581.59442911</v>
      </c>
      <c r="Y26" s="36">
        <f>SUMIFS(СВЦЭМ!$D$33:$D$776,СВЦЭМ!$A$33:$A$776,$A26,СВЦЭМ!$B$33:$B$776,Y$11)+'СЕТ СН'!$F$11+СВЦЭМ!$D$10+'СЕТ СН'!$F$5-'СЕТ СН'!$F$21</f>
        <v>2626.9141148600002</v>
      </c>
    </row>
    <row r="27" spans="1:25" ht="15.75" x14ac:dyDescent="0.2">
      <c r="A27" s="35">
        <f t="shared" si="0"/>
        <v>43540</v>
      </c>
      <c r="B27" s="36">
        <f>SUMIFS(СВЦЭМ!$D$33:$D$776,СВЦЭМ!$A$33:$A$776,$A27,СВЦЭМ!$B$33:$B$776,B$11)+'СЕТ СН'!$F$11+СВЦЭМ!$D$10+'СЕТ СН'!$F$5-'СЕТ СН'!$F$21</f>
        <v>2676.0862777799998</v>
      </c>
      <c r="C27" s="36">
        <f>SUMIFS(СВЦЭМ!$D$33:$D$776,СВЦЭМ!$A$33:$A$776,$A27,СВЦЭМ!$B$33:$B$776,C$11)+'СЕТ СН'!$F$11+СВЦЭМ!$D$10+'СЕТ СН'!$F$5-'СЕТ СН'!$F$21</f>
        <v>2719.2826571099999</v>
      </c>
      <c r="D27" s="36">
        <f>SUMIFS(СВЦЭМ!$D$33:$D$776,СВЦЭМ!$A$33:$A$776,$A27,СВЦЭМ!$B$33:$B$776,D$11)+'СЕТ СН'!$F$11+СВЦЭМ!$D$10+'СЕТ СН'!$F$5-'СЕТ СН'!$F$21</f>
        <v>2749.2679226999999</v>
      </c>
      <c r="E27" s="36">
        <f>SUMIFS(СВЦЭМ!$D$33:$D$776,СВЦЭМ!$A$33:$A$776,$A27,СВЦЭМ!$B$33:$B$776,E$11)+'СЕТ СН'!$F$11+СВЦЭМ!$D$10+'СЕТ СН'!$F$5-'СЕТ СН'!$F$21</f>
        <v>2756.4950673899998</v>
      </c>
      <c r="F27" s="36">
        <f>SUMIFS(СВЦЭМ!$D$33:$D$776,СВЦЭМ!$A$33:$A$776,$A27,СВЦЭМ!$B$33:$B$776,F$11)+'СЕТ СН'!$F$11+СВЦЭМ!$D$10+'СЕТ СН'!$F$5-'СЕТ СН'!$F$21</f>
        <v>2775.69120294</v>
      </c>
      <c r="G27" s="36">
        <f>SUMIFS(СВЦЭМ!$D$33:$D$776,СВЦЭМ!$A$33:$A$776,$A27,СВЦЭМ!$B$33:$B$776,G$11)+'СЕТ СН'!$F$11+СВЦЭМ!$D$10+'СЕТ СН'!$F$5-'СЕТ СН'!$F$21</f>
        <v>2765.0504357899999</v>
      </c>
      <c r="H27" s="36">
        <f>SUMIFS(СВЦЭМ!$D$33:$D$776,СВЦЭМ!$A$33:$A$776,$A27,СВЦЭМ!$B$33:$B$776,H$11)+'СЕТ СН'!$F$11+СВЦЭМ!$D$10+'СЕТ СН'!$F$5-'СЕТ СН'!$F$21</f>
        <v>2731.9763581899997</v>
      </c>
      <c r="I27" s="36">
        <f>SUMIFS(СВЦЭМ!$D$33:$D$776,СВЦЭМ!$A$33:$A$776,$A27,СВЦЭМ!$B$33:$B$776,I$11)+'СЕТ СН'!$F$11+СВЦЭМ!$D$10+'СЕТ СН'!$F$5-'СЕТ СН'!$F$21</f>
        <v>2654.09619079</v>
      </c>
      <c r="J27" s="36">
        <f>SUMIFS(СВЦЭМ!$D$33:$D$776,СВЦЭМ!$A$33:$A$776,$A27,СВЦЭМ!$B$33:$B$776,J$11)+'СЕТ СН'!$F$11+СВЦЭМ!$D$10+'СЕТ СН'!$F$5-'СЕТ СН'!$F$21</f>
        <v>2572.36040069</v>
      </c>
      <c r="K27" s="36">
        <f>SUMIFS(СВЦЭМ!$D$33:$D$776,СВЦЭМ!$A$33:$A$776,$A27,СВЦЭМ!$B$33:$B$776,K$11)+'СЕТ СН'!$F$11+СВЦЭМ!$D$10+'СЕТ СН'!$F$5-'СЕТ СН'!$F$21</f>
        <v>2557.3003099799998</v>
      </c>
      <c r="L27" s="36">
        <f>SUMIFS(СВЦЭМ!$D$33:$D$776,СВЦЭМ!$A$33:$A$776,$A27,СВЦЭМ!$B$33:$B$776,L$11)+'СЕТ СН'!$F$11+СВЦЭМ!$D$10+'СЕТ СН'!$F$5-'СЕТ СН'!$F$21</f>
        <v>2576.68457721</v>
      </c>
      <c r="M27" s="36">
        <f>SUMIFS(СВЦЭМ!$D$33:$D$776,СВЦЭМ!$A$33:$A$776,$A27,СВЦЭМ!$B$33:$B$776,M$11)+'СЕТ СН'!$F$11+СВЦЭМ!$D$10+'СЕТ СН'!$F$5-'СЕТ СН'!$F$21</f>
        <v>2612.43085961</v>
      </c>
      <c r="N27" s="36">
        <f>SUMIFS(СВЦЭМ!$D$33:$D$776,СВЦЭМ!$A$33:$A$776,$A27,СВЦЭМ!$B$33:$B$776,N$11)+'СЕТ СН'!$F$11+СВЦЭМ!$D$10+'СЕТ СН'!$F$5-'СЕТ СН'!$F$21</f>
        <v>2650.78417554</v>
      </c>
      <c r="O27" s="36">
        <f>SUMIFS(СВЦЭМ!$D$33:$D$776,СВЦЭМ!$A$33:$A$776,$A27,СВЦЭМ!$B$33:$B$776,O$11)+'СЕТ СН'!$F$11+СВЦЭМ!$D$10+'СЕТ СН'!$F$5-'СЕТ СН'!$F$21</f>
        <v>2667.9422070299997</v>
      </c>
      <c r="P27" s="36">
        <f>SUMIFS(СВЦЭМ!$D$33:$D$776,СВЦЭМ!$A$33:$A$776,$A27,СВЦЭМ!$B$33:$B$776,P$11)+'СЕТ СН'!$F$11+СВЦЭМ!$D$10+'СЕТ СН'!$F$5-'СЕТ СН'!$F$21</f>
        <v>2659.6424284599998</v>
      </c>
      <c r="Q27" s="36">
        <f>SUMIFS(СВЦЭМ!$D$33:$D$776,СВЦЭМ!$A$33:$A$776,$A27,СВЦЭМ!$B$33:$B$776,Q$11)+'СЕТ СН'!$F$11+СВЦЭМ!$D$10+'СЕТ СН'!$F$5-'СЕТ СН'!$F$21</f>
        <v>2664.00508352</v>
      </c>
      <c r="R27" s="36">
        <f>SUMIFS(СВЦЭМ!$D$33:$D$776,СВЦЭМ!$A$33:$A$776,$A27,СВЦЭМ!$B$33:$B$776,R$11)+'СЕТ СН'!$F$11+СВЦЭМ!$D$10+'СЕТ СН'!$F$5-'СЕТ СН'!$F$21</f>
        <v>2637.8696131500001</v>
      </c>
      <c r="S27" s="36">
        <f>SUMIFS(СВЦЭМ!$D$33:$D$776,СВЦЭМ!$A$33:$A$776,$A27,СВЦЭМ!$B$33:$B$776,S$11)+'СЕТ СН'!$F$11+СВЦЭМ!$D$10+'СЕТ СН'!$F$5-'СЕТ СН'!$F$21</f>
        <v>2585.58732904</v>
      </c>
      <c r="T27" s="36">
        <f>SUMIFS(СВЦЭМ!$D$33:$D$776,СВЦЭМ!$A$33:$A$776,$A27,СВЦЭМ!$B$33:$B$776,T$11)+'СЕТ СН'!$F$11+СВЦЭМ!$D$10+'СЕТ СН'!$F$5-'СЕТ СН'!$F$21</f>
        <v>2569.45127499</v>
      </c>
      <c r="U27" s="36">
        <f>SUMIFS(СВЦЭМ!$D$33:$D$776,СВЦЭМ!$A$33:$A$776,$A27,СВЦЭМ!$B$33:$B$776,U$11)+'СЕТ СН'!$F$11+СВЦЭМ!$D$10+'СЕТ СН'!$F$5-'СЕТ СН'!$F$21</f>
        <v>2550.4986351099997</v>
      </c>
      <c r="V27" s="36">
        <f>SUMIFS(СВЦЭМ!$D$33:$D$776,СВЦЭМ!$A$33:$A$776,$A27,СВЦЭМ!$B$33:$B$776,V$11)+'СЕТ СН'!$F$11+СВЦЭМ!$D$10+'СЕТ СН'!$F$5-'СЕТ СН'!$F$21</f>
        <v>2531.00717119</v>
      </c>
      <c r="W27" s="36">
        <f>SUMIFS(СВЦЭМ!$D$33:$D$776,СВЦЭМ!$A$33:$A$776,$A27,СВЦЭМ!$B$33:$B$776,W$11)+'СЕТ СН'!$F$11+СВЦЭМ!$D$10+'СЕТ СН'!$F$5-'СЕТ СН'!$F$21</f>
        <v>2542.6775666899998</v>
      </c>
      <c r="X27" s="36">
        <f>SUMIFS(СВЦЭМ!$D$33:$D$776,СВЦЭМ!$A$33:$A$776,$A27,СВЦЭМ!$B$33:$B$776,X$11)+'СЕТ СН'!$F$11+СВЦЭМ!$D$10+'СЕТ СН'!$F$5-'СЕТ СН'!$F$21</f>
        <v>2586.9436516199999</v>
      </c>
      <c r="Y27" s="36">
        <f>SUMIFS(СВЦЭМ!$D$33:$D$776,СВЦЭМ!$A$33:$A$776,$A27,СВЦЭМ!$B$33:$B$776,Y$11)+'СЕТ СН'!$F$11+СВЦЭМ!$D$10+'СЕТ СН'!$F$5-'СЕТ СН'!$F$21</f>
        <v>2641.2443185399998</v>
      </c>
    </row>
    <row r="28" spans="1:25" ht="15.75" x14ac:dyDescent="0.2">
      <c r="A28" s="35">
        <f t="shared" si="0"/>
        <v>43541</v>
      </c>
      <c r="B28" s="36">
        <f>SUMIFS(СВЦЭМ!$D$33:$D$776,СВЦЭМ!$A$33:$A$776,$A28,СВЦЭМ!$B$33:$B$776,B$11)+'СЕТ СН'!$F$11+СВЦЭМ!$D$10+'СЕТ СН'!$F$5-'СЕТ СН'!$F$21</f>
        <v>2685.45241657</v>
      </c>
      <c r="C28" s="36">
        <f>SUMIFS(СВЦЭМ!$D$33:$D$776,СВЦЭМ!$A$33:$A$776,$A28,СВЦЭМ!$B$33:$B$776,C$11)+'СЕТ СН'!$F$11+СВЦЭМ!$D$10+'СЕТ СН'!$F$5-'СЕТ СН'!$F$21</f>
        <v>2722.36835518</v>
      </c>
      <c r="D28" s="36">
        <f>SUMIFS(СВЦЭМ!$D$33:$D$776,СВЦЭМ!$A$33:$A$776,$A28,СВЦЭМ!$B$33:$B$776,D$11)+'СЕТ СН'!$F$11+СВЦЭМ!$D$10+'СЕТ СН'!$F$5-'СЕТ СН'!$F$21</f>
        <v>2731.3587193599997</v>
      </c>
      <c r="E28" s="36">
        <f>SUMIFS(СВЦЭМ!$D$33:$D$776,СВЦЭМ!$A$33:$A$776,$A28,СВЦЭМ!$B$33:$B$776,E$11)+'СЕТ СН'!$F$11+СВЦЭМ!$D$10+'СЕТ СН'!$F$5-'СЕТ СН'!$F$21</f>
        <v>2737.06658466</v>
      </c>
      <c r="F28" s="36">
        <f>SUMIFS(СВЦЭМ!$D$33:$D$776,СВЦЭМ!$A$33:$A$776,$A28,СВЦЭМ!$B$33:$B$776,F$11)+'СЕТ СН'!$F$11+СВЦЭМ!$D$10+'СЕТ СН'!$F$5-'СЕТ СН'!$F$21</f>
        <v>2756.8633049099999</v>
      </c>
      <c r="G28" s="36">
        <f>SUMIFS(СВЦЭМ!$D$33:$D$776,СВЦЭМ!$A$33:$A$776,$A28,СВЦЭМ!$B$33:$B$776,G$11)+'СЕТ СН'!$F$11+СВЦЭМ!$D$10+'СЕТ СН'!$F$5-'СЕТ СН'!$F$21</f>
        <v>2772.3644655399999</v>
      </c>
      <c r="H28" s="36">
        <f>SUMIFS(СВЦЭМ!$D$33:$D$776,СВЦЭМ!$A$33:$A$776,$A28,СВЦЭМ!$B$33:$B$776,H$11)+'СЕТ СН'!$F$11+СВЦЭМ!$D$10+'СЕТ СН'!$F$5-'СЕТ СН'!$F$21</f>
        <v>2719.9759910900002</v>
      </c>
      <c r="I28" s="36">
        <f>SUMIFS(СВЦЭМ!$D$33:$D$776,СВЦЭМ!$A$33:$A$776,$A28,СВЦЭМ!$B$33:$B$776,I$11)+'СЕТ СН'!$F$11+СВЦЭМ!$D$10+'СЕТ СН'!$F$5-'СЕТ СН'!$F$21</f>
        <v>2660.3838209599999</v>
      </c>
      <c r="J28" s="36">
        <f>SUMIFS(СВЦЭМ!$D$33:$D$776,СВЦЭМ!$A$33:$A$776,$A28,СВЦЭМ!$B$33:$B$776,J$11)+'СЕТ СН'!$F$11+СВЦЭМ!$D$10+'СЕТ СН'!$F$5-'СЕТ СН'!$F$21</f>
        <v>2599.5117117499999</v>
      </c>
      <c r="K28" s="36">
        <f>SUMIFS(СВЦЭМ!$D$33:$D$776,СВЦЭМ!$A$33:$A$776,$A28,СВЦЭМ!$B$33:$B$776,K$11)+'СЕТ СН'!$F$11+СВЦЭМ!$D$10+'СЕТ СН'!$F$5-'СЕТ СН'!$F$21</f>
        <v>2565.93717238</v>
      </c>
      <c r="L28" s="36">
        <f>SUMIFS(СВЦЭМ!$D$33:$D$776,СВЦЭМ!$A$33:$A$776,$A28,СВЦЭМ!$B$33:$B$776,L$11)+'СЕТ СН'!$F$11+СВЦЭМ!$D$10+'СЕТ СН'!$F$5-'СЕТ СН'!$F$21</f>
        <v>2548.4024604599999</v>
      </c>
      <c r="M28" s="36">
        <f>SUMIFS(СВЦЭМ!$D$33:$D$776,СВЦЭМ!$A$33:$A$776,$A28,СВЦЭМ!$B$33:$B$776,M$11)+'СЕТ СН'!$F$11+СВЦЭМ!$D$10+'СЕТ СН'!$F$5-'СЕТ СН'!$F$21</f>
        <v>2591.9637858799997</v>
      </c>
      <c r="N28" s="36">
        <f>SUMIFS(СВЦЭМ!$D$33:$D$776,СВЦЭМ!$A$33:$A$776,$A28,СВЦЭМ!$B$33:$B$776,N$11)+'СЕТ СН'!$F$11+СВЦЭМ!$D$10+'СЕТ СН'!$F$5-'СЕТ СН'!$F$21</f>
        <v>2632.6526592700002</v>
      </c>
      <c r="O28" s="36">
        <f>SUMIFS(СВЦЭМ!$D$33:$D$776,СВЦЭМ!$A$33:$A$776,$A28,СВЦЭМ!$B$33:$B$776,O$11)+'СЕТ СН'!$F$11+СВЦЭМ!$D$10+'СЕТ СН'!$F$5-'СЕТ СН'!$F$21</f>
        <v>2657.7207751799997</v>
      </c>
      <c r="P28" s="36">
        <f>SUMIFS(СВЦЭМ!$D$33:$D$776,СВЦЭМ!$A$33:$A$776,$A28,СВЦЭМ!$B$33:$B$776,P$11)+'СЕТ СН'!$F$11+СВЦЭМ!$D$10+'СЕТ СН'!$F$5-'СЕТ СН'!$F$21</f>
        <v>2671.40551762</v>
      </c>
      <c r="Q28" s="36">
        <f>SUMIFS(СВЦЭМ!$D$33:$D$776,СВЦЭМ!$A$33:$A$776,$A28,СВЦЭМ!$B$33:$B$776,Q$11)+'СЕТ СН'!$F$11+СВЦЭМ!$D$10+'СЕТ СН'!$F$5-'СЕТ СН'!$F$21</f>
        <v>2675.7066628699999</v>
      </c>
      <c r="R28" s="36">
        <f>SUMIFS(СВЦЭМ!$D$33:$D$776,СВЦЭМ!$A$33:$A$776,$A28,СВЦЭМ!$B$33:$B$776,R$11)+'СЕТ СН'!$F$11+СВЦЭМ!$D$10+'СЕТ СН'!$F$5-'СЕТ СН'!$F$21</f>
        <v>2637.3111727099999</v>
      </c>
      <c r="S28" s="36">
        <f>SUMIFS(СВЦЭМ!$D$33:$D$776,СВЦЭМ!$A$33:$A$776,$A28,СВЦЭМ!$B$33:$B$776,S$11)+'СЕТ СН'!$F$11+СВЦЭМ!$D$10+'СЕТ СН'!$F$5-'СЕТ СН'!$F$21</f>
        <v>2588.5565124199998</v>
      </c>
      <c r="T28" s="36">
        <f>SUMIFS(СВЦЭМ!$D$33:$D$776,СВЦЭМ!$A$33:$A$776,$A28,СВЦЭМ!$B$33:$B$776,T$11)+'СЕТ СН'!$F$11+СВЦЭМ!$D$10+'СЕТ СН'!$F$5-'СЕТ СН'!$F$21</f>
        <v>2554.76708452</v>
      </c>
      <c r="U28" s="36">
        <f>SUMIFS(СВЦЭМ!$D$33:$D$776,СВЦЭМ!$A$33:$A$776,$A28,СВЦЭМ!$B$33:$B$776,U$11)+'СЕТ СН'!$F$11+СВЦЭМ!$D$10+'СЕТ СН'!$F$5-'СЕТ СН'!$F$21</f>
        <v>2526.56081967</v>
      </c>
      <c r="V28" s="36">
        <f>SUMIFS(СВЦЭМ!$D$33:$D$776,СВЦЭМ!$A$33:$A$776,$A28,СВЦЭМ!$B$33:$B$776,V$11)+'СЕТ СН'!$F$11+СВЦЭМ!$D$10+'СЕТ СН'!$F$5-'СЕТ СН'!$F$21</f>
        <v>2510.5613192000001</v>
      </c>
      <c r="W28" s="36">
        <f>SUMIFS(СВЦЭМ!$D$33:$D$776,СВЦЭМ!$A$33:$A$776,$A28,СВЦЭМ!$B$33:$B$776,W$11)+'СЕТ СН'!$F$11+СВЦЭМ!$D$10+'СЕТ СН'!$F$5-'СЕТ СН'!$F$21</f>
        <v>2527.2331841499999</v>
      </c>
      <c r="X28" s="36">
        <f>SUMIFS(СВЦЭМ!$D$33:$D$776,СВЦЭМ!$A$33:$A$776,$A28,СВЦЭМ!$B$33:$B$776,X$11)+'СЕТ СН'!$F$11+СВЦЭМ!$D$10+'СЕТ СН'!$F$5-'СЕТ СН'!$F$21</f>
        <v>2564.9179922099997</v>
      </c>
      <c r="Y28" s="36">
        <f>SUMIFS(СВЦЭМ!$D$33:$D$776,СВЦЭМ!$A$33:$A$776,$A28,СВЦЭМ!$B$33:$B$776,Y$11)+'СЕТ СН'!$F$11+СВЦЭМ!$D$10+'СЕТ СН'!$F$5-'СЕТ СН'!$F$21</f>
        <v>2616.0636999199996</v>
      </c>
    </row>
    <row r="29" spans="1:25" ht="15.75" x14ac:dyDescent="0.2">
      <c r="A29" s="35">
        <f t="shared" si="0"/>
        <v>43542</v>
      </c>
      <c r="B29" s="36">
        <f>SUMIFS(СВЦЭМ!$D$33:$D$776,СВЦЭМ!$A$33:$A$776,$A29,СВЦЭМ!$B$33:$B$776,B$11)+'СЕТ СН'!$F$11+СВЦЭМ!$D$10+'СЕТ СН'!$F$5-'СЕТ СН'!$F$21</f>
        <v>2682.13097006</v>
      </c>
      <c r="C29" s="36">
        <f>SUMIFS(СВЦЭМ!$D$33:$D$776,СВЦЭМ!$A$33:$A$776,$A29,СВЦЭМ!$B$33:$B$776,C$11)+'СЕТ СН'!$F$11+СВЦЭМ!$D$10+'СЕТ СН'!$F$5-'СЕТ СН'!$F$21</f>
        <v>2720.6951132899999</v>
      </c>
      <c r="D29" s="36">
        <f>SUMIFS(СВЦЭМ!$D$33:$D$776,СВЦЭМ!$A$33:$A$776,$A29,СВЦЭМ!$B$33:$B$776,D$11)+'СЕТ СН'!$F$11+СВЦЭМ!$D$10+'СЕТ СН'!$F$5-'СЕТ СН'!$F$21</f>
        <v>2722.6159835899998</v>
      </c>
      <c r="E29" s="36">
        <f>SUMIFS(СВЦЭМ!$D$33:$D$776,СВЦЭМ!$A$33:$A$776,$A29,СВЦЭМ!$B$33:$B$776,E$11)+'СЕТ СН'!$F$11+СВЦЭМ!$D$10+'СЕТ СН'!$F$5-'СЕТ СН'!$F$21</f>
        <v>2734.5030784099999</v>
      </c>
      <c r="F29" s="36">
        <f>SUMIFS(СВЦЭМ!$D$33:$D$776,СВЦЭМ!$A$33:$A$776,$A29,СВЦЭМ!$B$33:$B$776,F$11)+'СЕТ СН'!$F$11+СВЦЭМ!$D$10+'СЕТ СН'!$F$5-'СЕТ СН'!$F$21</f>
        <v>2738.3081892599998</v>
      </c>
      <c r="G29" s="36">
        <f>SUMIFS(СВЦЭМ!$D$33:$D$776,СВЦЭМ!$A$33:$A$776,$A29,СВЦЭМ!$B$33:$B$776,G$11)+'СЕТ СН'!$F$11+СВЦЭМ!$D$10+'СЕТ СН'!$F$5-'СЕТ СН'!$F$21</f>
        <v>2719.1566903399998</v>
      </c>
      <c r="H29" s="36">
        <f>SUMIFS(СВЦЭМ!$D$33:$D$776,СВЦЭМ!$A$33:$A$776,$A29,СВЦЭМ!$B$33:$B$776,H$11)+'СЕТ СН'!$F$11+СВЦЭМ!$D$10+'СЕТ СН'!$F$5-'СЕТ СН'!$F$21</f>
        <v>2673.0627697</v>
      </c>
      <c r="I29" s="36">
        <f>SUMIFS(СВЦЭМ!$D$33:$D$776,СВЦЭМ!$A$33:$A$776,$A29,СВЦЭМ!$B$33:$B$776,I$11)+'СЕТ СН'!$F$11+СВЦЭМ!$D$10+'СЕТ СН'!$F$5-'СЕТ СН'!$F$21</f>
        <v>2601.7981164100001</v>
      </c>
      <c r="J29" s="36">
        <f>SUMIFS(СВЦЭМ!$D$33:$D$776,СВЦЭМ!$A$33:$A$776,$A29,СВЦЭМ!$B$33:$B$776,J$11)+'СЕТ СН'!$F$11+СВЦЭМ!$D$10+'СЕТ СН'!$F$5-'СЕТ СН'!$F$21</f>
        <v>2569.8106096799997</v>
      </c>
      <c r="K29" s="36">
        <f>SUMIFS(СВЦЭМ!$D$33:$D$776,СВЦЭМ!$A$33:$A$776,$A29,СВЦЭМ!$B$33:$B$776,K$11)+'СЕТ СН'!$F$11+СВЦЭМ!$D$10+'СЕТ СН'!$F$5-'СЕТ СН'!$F$21</f>
        <v>2546.0019030399999</v>
      </c>
      <c r="L29" s="36">
        <f>SUMIFS(СВЦЭМ!$D$33:$D$776,СВЦЭМ!$A$33:$A$776,$A29,СВЦЭМ!$B$33:$B$776,L$11)+'СЕТ СН'!$F$11+СВЦЭМ!$D$10+'СЕТ СН'!$F$5-'СЕТ СН'!$F$21</f>
        <v>2545.8589664199999</v>
      </c>
      <c r="M29" s="36">
        <f>SUMIFS(СВЦЭМ!$D$33:$D$776,СВЦЭМ!$A$33:$A$776,$A29,СВЦЭМ!$B$33:$B$776,M$11)+'СЕТ СН'!$F$11+СВЦЭМ!$D$10+'СЕТ СН'!$F$5-'СЕТ СН'!$F$21</f>
        <v>2580.5996052999999</v>
      </c>
      <c r="N29" s="36">
        <f>SUMIFS(СВЦЭМ!$D$33:$D$776,СВЦЭМ!$A$33:$A$776,$A29,СВЦЭМ!$B$33:$B$776,N$11)+'СЕТ СН'!$F$11+СВЦЭМ!$D$10+'СЕТ СН'!$F$5-'СЕТ СН'!$F$21</f>
        <v>2634.4865900499999</v>
      </c>
      <c r="O29" s="36">
        <f>SUMIFS(СВЦЭМ!$D$33:$D$776,СВЦЭМ!$A$33:$A$776,$A29,СВЦЭМ!$B$33:$B$776,O$11)+'СЕТ СН'!$F$11+СВЦЭМ!$D$10+'СЕТ СН'!$F$5-'СЕТ СН'!$F$21</f>
        <v>2658.2090154799998</v>
      </c>
      <c r="P29" s="36">
        <f>SUMIFS(СВЦЭМ!$D$33:$D$776,СВЦЭМ!$A$33:$A$776,$A29,СВЦЭМ!$B$33:$B$776,P$11)+'СЕТ СН'!$F$11+СВЦЭМ!$D$10+'СЕТ СН'!$F$5-'СЕТ СН'!$F$21</f>
        <v>2672.4057496099999</v>
      </c>
      <c r="Q29" s="36">
        <f>SUMIFS(СВЦЭМ!$D$33:$D$776,СВЦЭМ!$A$33:$A$776,$A29,СВЦЭМ!$B$33:$B$776,Q$11)+'СЕТ СН'!$F$11+СВЦЭМ!$D$10+'СЕТ СН'!$F$5-'СЕТ СН'!$F$21</f>
        <v>2669.6328307899998</v>
      </c>
      <c r="R29" s="36">
        <f>SUMIFS(СВЦЭМ!$D$33:$D$776,СВЦЭМ!$A$33:$A$776,$A29,СВЦЭМ!$B$33:$B$776,R$11)+'СЕТ СН'!$F$11+СВЦЭМ!$D$10+'СЕТ СН'!$F$5-'СЕТ СН'!$F$21</f>
        <v>2632.6515414400001</v>
      </c>
      <c r="S29" s="36">
        <f>SUMIFS(СВЦЭМ!$D$33:$D$776,СВЦЭМ!$A$33:$A$776,$A29,СВЦЭМ!$B$33:$B$776,S$11)+'СЕТ СН'!$F$11+СВЦЭМ!$D$10+'СЕТ СН'!$F$5-'СЕТ СН'!$F$21</f>
        <v>2590.6422738699998</v>
      </c>
      <c r="T29" s="36">
        <f>SUMIFS(СВЦЭМ!$D$33:$D$776,СВЦЭМ!$A$33:$A$776,$A29,СВЦЭМ!$B$33:$B$776,T$11)+'СЕТ СН'!$F$11+СВЦЭМ!$D$10+'СЕТ СН'!$F$5-'СЕТ СН'!$F$21</f>
        <v>2550.1068465899998</v>
      </c>
      <c r="U29" s="36">
        <f>SUMIFS(СВЦЭМ!$D$33:$D$776,СВЦЭМ!$A$33:$A$776,$A29,СВЦЭМ!$B$33:$B$776,U$11)+'СЕТ СН'!$F$11+СВЦЭМ!$D$10+'СЕТ СН'!$F$5-'СЕТ СН'!$F$21</f>
        <v>2535.94847243</v>
      </c>
      <c r="V29" s="36">
        <f>SUMIFS(СВЦЭМ!$D$33:$D$776,СВЦЭМ!$A$33:$A$776,$A29,СВЦЭМ!$B$33:$B$776,V$11)+'СЕТ СН'!$F$11+СВЦЭМ!$D$10+'СЕТ СН'!$F$5-'СЕТ СН'!$F$21</f>
        <v>2537.0261885899999</v>
      </c>
      <c r="W29" s="36">
        <f>SUMIFS(СВЦЭМ!$D$33:$D$776,СВЦЭМ!$A$33:$A$776,$A29,СВЦЭМ!$B$33:$B$776,W$11)+'СЕТ СН'!$F$11+СВЦЭМ!$D$10+'СЕТ СН'!$F$5-'СЕТ СН'!$F$21</f>
        <v>2548.04466422</v>
      </c>
      <c r="X29" s="36">
        <f>SUMIFS(СВЦЭМ!$D$33:$D$776,СВЦЭМ!$A$33:$A$776,$A29,СВЦЭМ!$B$33:$B$776,X$11)+'СЕТ СН'!$F$11+СВЦЭМ!$D$10+'СЕТ СН'!$F$5-'СЕТ СН'!$F$21</f>
        <v>2598.9466823599996</v>
      </c>
      <c r="Y29" s="36">
        <f>SUMIFS(СВЦЭМ!$D$33:$D$776,СВЦЭМ!$A$33:$A$776,$A29,СВЦЭМ!$B$33:$B$776,Y$11)+'СЕТ СН'!$F$11+СВЦЭМ!$D$10+'СЕТ СН'!$F$5-'СЕТ СН'!$F$21</f>
        <v>2670.54139029</v>
      </c>
    </row>
    <row r="30" spans="1:25" ht="15.75" x14ac:dyDescent="0.2">
      <c r="A30" s="35">
        <f t="shared" si="0"/>
        <v>43543</v>
      </c>
      <c r="B30" s="36">
        <f>SUMIFS(СВЦЭМ!$D$33:$D$776,СВЦЭМ!$A$33:$A$776,$A30,СВЦЭМ!$B$33:$B$776,B$11)+'СЕТ СН'!$F$11+СВЦЭМ!$D$10+'СЕТ СН'!$F$5-'СЕТ СН'!$F$21</f>
        <v>2665.63049542</v>
      </c>
      <c r="C30" s="36">
        <f>SUMIFS(СВЦЭМ!$D$33:$D$776,СВЦЭМ!$A$33:$A$776,$A30,СВЦЭМ!$B$33:$B$776,C$11)+'СЕТ СН'!$F$11+СВЦЭМ!$D$10+'СЕТ СН'!$F$5-'СЕТ СН'!$F$21</f>
        <v>2696.8904472300001</v>
      </c>
      <c r="D30" s="36">
        <f>SUMIFS(СВЦЭМ!$D$33:$D$776,СВЦЭМ!$A$33:$A$776,$A30,СВЦЭМ!$B$33:$B$776,D$11)+'СЕТ СН'!$F$11+СВЦЭМ!$D$10+'СЕТ СН'!$F$5-'СЕТ СН'!$F$21</f>
        <v>2726.8985120999996</v>
      </c>
      <c r="E30" s="36">
        <f>SUMIFS(СВЦЭМ!$D$33:$D$776,СВЦЭМ!$A$33:$A$776,$A30,СВЦЭМ!$B$33:$B$776,E$11)+'СЕТ СН'!$F$11+СВЦЭМ!$D$10+'СЕТ СН'!$F$5-'СЕТ СН'!$F$21</f>
        <v>2736.4330939900001</v>
      </c>
      <c r="F30" s="36">
        <f>SUMIFS(СВЦЭМ!$D$33:$D$776,СВЦЭМ!$A$33:$A$776,$A30,СВЦЭМ!$B$33:$B$776,F$11)+'СЕТ СН'!$F$11+СВЦЭМ!$D$10+'СЕТ СН'!$F$5-'СЕТ СН'!$F$21</f>
        <v>2750.76004629</v>
      </c>
      <c r="G30" s="36">
        <f>SUMIFS(СВЦЭМ!$D$33:$D$776,СВЦЭМ!$A$33:$A$776,$A30,СВЦЭМ!$B$33:$B$776,G$11)+'СЕТ СН'!$F$11+СВЦЭМ!$D$10+'СЕТ СН'!$F$5-'СЕТ СН'!$F$21</f>
        <v>2730.15752428</v>
      </c>
      <c r="H30" s="36">
        <f>SUMIFS(СВЦЭМ!$D$33:$D$776,СВЦЭМ!$A$33:$A$776,$A30,СВЦЭМ!$B$33:$B$776,H$11)+'СЕТ СН'!$F$11+СВЦЭМ!$D$10+'СЕТ СН'!$F$5-'СЕТ СН'!$F$21</f>
        <v>2658.2481269099999</v>
      </c>
      <c r="I30" s="36">
        <f>SUMIFS(СВЦЭМ!$D$33:$D$776,СВЦЭМ!$A$33:$A$776,$A30,СВЦЭМ!$B$33:$B$776,I$11)+'СЕТ СН'!$F$11+СВЦЭМ!$D$10+'СЕТ СН'!$F$5-'СЕТ СН'!$F$21</f>
        <v>2579.8685411199999</v>
      </c>
      <c r="J30" s="36">
        <f>SUMIFS(СВЦЭМ!$D$33:$D$776,СВЦЭМ!$A$33:$A$776,$A30,СВЦЭМ!$B$33:$B$776,J$11)+'СЕТ СН'!$F$11+СВЦЭМ!$D$10+'СЕТ СН'!$F$5-'СЕТ СН'!$F$21</f>
        <v>2537.52787334</v>
      </c>
      <c r="K30" s="36">
        <f>SUMIFS(СВЦЭМ!$D$33:$D$776,СВЦЭМ!$A$33:$A$776,$A30,СВЦЭМ!$B$33:$B$776,K$11)+'СЕТ СН'!$F$11+СВЦЭМ!$D$10+'СЕТ СН'!$F$5-'СЕТ СН'!$F$21</f>
        <v>2507.7730972999998</v>
      </c>
      <c r="L30" s="36">
        <f>SUMIFS(СВЦЭМ!$D$33:$D$776,СВЦЭМ!$A$33:$A$776,$A30,СВЦЭМ!$B$33:$B$776,L$11)+'СЕТ СН'!$F$11+СВЦЭМ!$D$10+'СЕТ СН'!$F$5-'СЕТ СН'!$F$21</f>
        <v>2511.00844001</v>
      </c>
      <c r="M30" s="36">
        <f>SUMIFS(СВЦЭМ!$D$33:$D$776,СВЦЭМ!$A$33:$A$776,$A30,СВЦЭМ!$B$33:$B$776,M$11)+'СЕТ СН'!$F$11+СВЦЭМ!$D$10+'СЕТ СН'!$F$5-'СЕТ СН'!$F$21</f>
        <v>2541.1971583499999</v>
      </c>
      <c r="N30" s="36">
        <f>SUMIFS(СВЦЭМ!$D$33:$D$776,СВЦЭМ!$A$33:$A$776,$A30,СВЦЭМ!$B$33:$B$776,N$11)+'СЕТ СН'!$F$11+СВЦЭМ!$D$10+'СЕТ СН'!$F$5-'СЕТ СН'!$F$21</f>
        <v>2619.6663549</v>
      </c>
      <c r="O30" s="36">
        <f>SUMIFS(СВЦЭМ!$D$33:$D$776,СВЦЭМ!$A$33:$A$776,$A30,СВЦЭМ!$B$33:$B$776,O$11)+'СЕТ СН'!$F$11+СВЦЭМ!$D$10+'СЕТ СН'!$F$5-'СЕТ СН'!$F$21</f>
        <v>2660.6006171199997</v>
      </c>
      <c r="P30" s="36">
        <f>SUMIFS(СВЦЭМ!$D$33:$D$776,СВЦЭМ!$A$33:$A$776,$A30,СВЦЭМ!$B$33:$B$776,P$11)+'СЕТ СН'!$F$11+СВЦЭМ!$D$10+'СЕТ СН'!$F$5-'СЕТ СН'!$F$21</f>
        <v>2675.61069653</v>
      </c>
      <c r="Q30" s="36">
        <f>SUMIFS(СВЦЭМ!$D$33:$D$776,СВЦЭМ!$A$33:$A$776,$A30,СВЦЭМ!$B$33:$B$776,Q$11)+'СЕТ СН'!$F$11+СВЦЭМ!$D$10+'СЕТ СН'!$F$5-'СЕТ СН'!$F$21</f>
        <v>2684.1856749299995</v>
      </c>
      <c r="R30" s="36">
        <f>SUMIFS(СВЦЭМ!$D$33:$D$776,СВЦЭМ!$A$33:$A$776,$A30,СВЦЭМ!$B$33:$B$776,R$11)+'СЕТ СН'!$F$11+СВЦЭМ!$D$10+'СЕТ СН'!$F$5-'СЕТ СН'!$F$21</f>
        <v>2646.5882351199998</v>
      </c>
      <c r="S30" s="36">
        <f>SUMIFS(СВЦЭМ!$D$33:$D$776,СВЦЭМ!$A$33:$A$776,$A30,СВЦЭМ!$B$33:$B$776,S$11)+'СЕТ СН'!$F$11+СВЦЭМ!$D$10+'СЕТ СН'!$F$5-'СЕТ СН'!$F$21</f>
        <v>2594.96194973</v>
      </c>
      <c r="T30" s="36">
        <f>SUMIFS(СВЦЭМ!$D$33:$D$776,СВЦЭМ!$A$33:$A$776,$A30,СВЦЭМ!$B$33:$B$776,T$11)+'СЕТ СН'!$F$11+СВЦЭМ!$D$10+'СЕТ СН'!$F$5-'СЕТ СН'!$F$21</f>
        <v>2568.6051230499997</v>
      </c>
      <c r="U30" s="36">
        <f>SUMIFS(СВЦЭМ!$D$33:$D$776,СВЦЭМ!$A$33:$A$776,$A30,СВЦЭМ!$B$33:$B$776,U$11)+'СЕТ СН'!$F$11+СВЦЭМ!$D$10+'СЕТ СН'!$F$5-'СЕТ СН'!$F$21</f>
        <v>2533.53707407</v>
      </c>
      <c r="V30" s="36">
        <f>SUMIFS(СВЦЭМ!$D$33:$D$776,СВЦЭМ!$A$33:$A$776,$A30,СВЦЭМ!$B$33:$B$776,V$11)+'СЕТ СН'!$F$11+СВЦЭМ!$D$10+'СЕТ СН'!$F$5-'СЕТ СН'!$F$21</f>
        <v>2521.8184827599998</v>
      </c>
      <c r="W30" s="36">
        <f>SUMIFS(СВЦЭМ!$D$33:$D$776,СВЦЭМ!$A$33:$A$776,$A30,СВЦЭМ!$B$33:$B$776,W$11)+'СЕТ СН'!$F$11+СВЦЭМ!$D$10+'СЕТ СН'!$F$5-'СЕТ СН'!$F$21</f>
        <v>2538.2734029099997</v>
      </c>
      <c r="X30" s="36">
        <f>SUMIFS(СВЦЭМ!$D$33:$D$776,СВЦЭМ!$A$33:$A$776,$A30,СВЦЭМ!$B$33:$B$776,X$11)+'СЕТ СН'!$F$11+СВЦЭМ!$D$10+'СЕТ СН'!$F$5-'СЕТ СН'!$F$21</f>
        <v>2611.4240456399998</v>
      </c>
      <c r="Y30" s="36">
        <f>SUMIFS(СВЦЭМ!$D$33:$D$776,СВЦЭМ!$A$33:$A$776,$A30,СВЦЭМ!$B$33:$B$776,Y$11)+'СЕТ СН'!$F$11+СВЦЭМ!$D$10+'СЕТ СН'!$F$5-'СЕТ СН'!$F$21</f>
        <v>2676.32725781</v>
      </c>
    </row>
    <row r="31" spans="1:25" ht="15.75" x14ac:dyDescent="0.2">
      <c r="A31" s="35">
        <f t="shared" si="0"/>
        <v>43544</v>
      </c>
      <c r="B31" s="36">
        <f>SUMIFS(СВЦЭМ!$D$33:$D$776,СВЦЭМ!$A$33:$A$776,$A31,СВЦЭМ!$B$33:$B$776,B$11)+'СЕТ СН'!$F$11+СВЦЭМ!$D$10+'СЕТ СН'!$F$5-'СЕТ СН'!$F$21</f>
        <v>2691.3253196400001</v>
      </c>
      <c r="C31" s="36">
        <f>SUMIFS(СВЦЭМ!$D$33:$D$776,СВЦЭМ!$A$33:$A$776,$A31,СВЦЭМ!$B$33:$B$776,C$11)+'СЕТ СН'!$F$11+СВЦЭМ!$D$10+'СЕТ СН'!$F$5-'СЕТ СН'!$F$21</f>
        <v>2726.2454658400002</v>
      </c>
      <c r="D31" s="36">
        <f>SUMIFS(СВЦЭМ!$D$33:$D$776,СВЦЭМ!$A$33:$A$776,$A31,СВЦЭМ!$B$33:$B$776,D$11)+'СЕТ СН'!$F$11+СВЦЭМ!$D$10+'СЕТ СН'!$F$5-'СЕТ СН'!$F$21</f>
        <v>2709.8240880399999</v>
      </c>
      <c r="E31" s="36">
        <f>SUMIFS(СВЦЭМ!$D$33:$D$776,СВЦЭМ!$A$33:$A$776,$A31,СВЦЭМ!$B$33:$B$776,E$11)+'СЕТ СН'!$F$11+СВЦЭМ!$D$10+'СЕТ СН'!$F$5-'СЕТ СН'!$F$21</f>
        <v>2712.0805352099997</v>
      </c>
      <c r="F31" s="36">
        <f>SUMIFS(СВЦЭМ!$D$33:$D$776,СВЦЭМ!$A$33:$A$776,$A31,СВЦЭМ!$B$33:$B$776,F$11)+'СЕТ СН'!$F$11+СВЦЭМ!$D$10+'СЕТ СН'!$F$5-'СЕТ СН'!$F$21</f>
        <v>2715.4943231899997</v>
      </c>
      <c r="G31" s="36">
        <f>SUMIFS(СВЦЭМ!$D$33:$D$776,СВЦЭМ!$A$33:$A$776,$A31,СВЦЭМ!$B$33:$B$776,G$11)+'СЕТ СН'!$F$11+СВЦЭМ!$D$10+'СЕТ СН'!$F$5-'СЕТ СН'!$F$21</f>
        <v>2700.6401619199996</v>
      </c>
      <c r="H31" s="36">
        <f>SUMIFS(СВЦЭМ!$D$33:$D$776,СВЦЭМ!$A$33:$A$776,$A31,СВЦЭМ!$B$33:$B$776,H$11)+'СЕТ СН'!$F$11+СВЦЭМ!$D$10+'СЕТ СН'!$F$5-'СЕТ СН'!$F$21</f>
        <v>2653.1537134299997</v>
      </c>
      <c r="I31" s="36">
        <f>SUMIFS(СВЦЭМ!$D$33:$D$776,СВЦЭМ!$A$33:$A$776,$A31,СВЦЭМ!$B$33:$B$776,I$11)+'СЕТ СН'!$F$11+СВЦЭМ!$D$10+'СЕТ СН'!$F$5-'СЕТ СН'!$F$21</f>
        <v>2623.2851468499998</v>
      </c>
      <c r="J31" s="36">
        <f>SUMIFS(СВЦЭМ!$D$33:$D$776,СВЦЭМ!$A$33:$A$776,$A31,СВЦЭМ!$B$33:$B$776,J$11)+'СЕТ СН'!$F$11+СВЦЭМ!$D$10+'СЕТ СН'!$F$5-'СЕТ СН'!$F$21</f>
        <v>2566.8220362499997</v>
      </c>
      <c r="K31" s="36">
        <f>SUMIFS(СВЦЭМ!$D$33:$D$776,СВЦЭМ!$A$33:$A$776,$A31,СВЦЭМ!$B$33:$B$776,K$11)+'СЕТ СН'!$F$11+СВЦЭМ!$D$10+'СЕТ СН'!$F$5-'СЕТ СН'!$F$21</f>
        <v>2539.60929738</v>
      </c>
      <c r="L31" s="36">
        <f>SUMIFS(СВЦЭМ!$D$33:$D$776,СВЦЭМ!$A$33:$A$776,$A31,СВЦЭМ!$B$33:$B$776,L$11)+'СЕТ СН'!$F$11+СВЦЭМ!$D$10+'СЕТ СН'!$F$5-'СЕТ СН'!$F$21</f>
        <v>2536.4646611499998</v>
      </c>
      <c r="M31" s="36">
        <f>SUMIFS(СВЦЭМ!$D$33:$D$776,СВЦЭМ!$A$33:$A$776,$A31,СВЦЭМ!$B$33:$B$776,M$11)+'СЕТ СН'!$F$11+СВЦЭМ!$D$10+'СЕТ СН'!$F$5-'СЕТ СН'!$F$21</f>
        <v>2562.2915952799999</v>
      </c>
      <c r="N31" s="36">
        <f>SUMIFS(СВЦЭМ!$D$33:$D$776,СВЦЭМ!$A$33:$A$776,$A31,СВЦЭМ!$B$33:$B$776,N$11)+'СЕТ СН'!$F$11+СВЦЭМ!$D$10+'СЕТ СН'!$F$5-'СЕТ СН'!$F$21</f>
        <v>2600.4141682299996</v>
      </c>
      <c r="O31" s="36">
        <f>SUMIFS(СВЦЭМ!$D$33:$D$776,СВЦЭМ!$A$33:$A$776,$A31,СВЦЭМ!$B$33:$B$776,O$11)+'СЕТ СН'!$F$11+СВЦЭМ!$D$10+'СЕТ СН'!$F$5-'СЕТ СН'!$F$21</f>
        <v>2613.7278857199999</v>
      </c>
      <c r="P31" s="36">
        <f>SUMIFS(СВЦЭМ!$D$33:$D$776,СВЦЭМ!$A$33:$A$776,$A31,СВЦЭМ!$B$33:$B$776,P$11)+'СЕТ СН'!$F$11+СВЦЭМ!$D$10+'СЕТ СН'!$F$5-'СЕТ СН'!$F$21</f>
        <v>2629.2293076799997</v>
      </c>
      <c r="Q31" s="36">
        <f>SUMIFS(СВЦЭМ!$D$33:$D$776,СВЦЭМ!$A$33:$A$776,$A31,СВЦЭМ!$B$33:$B$776,Q$11)+'СЕТ СН'!$F$11+СВЦЭМ!$D$10+'СЕТ СН'!$F$5-'СЕТ СН'!$F$21</f>
        <v>2622.8066244199999</v>
      </c>
      <c r="R31" s="36">
        <f>SUMIFS(СВЦЭМ!$D$33:$D$776,СВЦЭМ!$A$33:$A$776,$A31,СВЦЭМ!$B$33:$B$776,R$11)+'СЕТ СН'!$F$11+СВЦЭМ!$D$10+'СЕТ СН'!$F$5-'СЕТ СН'!$F$21</f>
        <v>2592.8226374199999</v>
      </c>
      <c r="S31" s="36">
        <f>SUMIFS(СВЦЭМ!$D$33:$D$776,СВЦЭМ!$A$33:$A$776,$A31,СВЦЭМ!$B$33:$B$776,S$11)+'СЕТ СН'!$F$11+СВЦЭМ!$D$10+'СЕТ СН'!$F$5-'СЕТ СН'!$F$21</f>
        <v>2545.7692858</v>
      </c>
      <c r="T31" s="36">
        <f>SUMIFS(СВЦЭМ!$D$33:$D$776,СВЦЭМ!$A$33:$A$776,$A31,СВЦЭМ!$B$33:$B$776,T$11)+'СЕТ СН'!$F$11+СВЦЭМ!$D$10+'СЕТ СН'!$F$5-'СЕТ СН'!$F$21</f>
        <v>2531.51072518</v>
      </c>
      <c r="U31" s="36">
        <f>SUMIFS(СВЦЭМ!$D$33:$D$776,СВЦЭМ!$A$33:$A$776,$A31,СВЦЭМ!$B$33:$B$776,U$11)+'СЕТ СН'!$F$11+СВЦЭМ!$D$10+'СЕТ СН'!$F$5-'СЕТ СН'!$F$21</f>
        <v>2499.5454268599997</v>
      </c>
      <c r="V31" s="36">
        <f>SUMIFS(СВЦЭМ!$D$33:$D$776,СВЦЭМ!$A$33:$A$776,$A31,СВЦЭМ!$B$33:$B$776,V$11)+'СЕТ СН'!$F$11+СВЦЭМ!$D$10+'СЕТ СН'!$F$5-'СЕТ СН'!$F$21</f>
        <v>2489.64425987</v>
      </c>
      <c r="W31" s="36">
        <f>SUMIFS(СВЦЭМ!$D$33:$D$776,СВЦЭМ!$A$33:$A$776,$A31,СВЦЭМ!$B$33:$B$776,W$11)+'СЕТ СН'!$F$11+СВЦЭМ!$D$10+'СЕТ СН'!$F$5-'СЕТ СН'!$F$21</f>
        <v>2486.1181220899998</v>
      </c>
      <c r="X31" s="36">
        <f>SUMIFS(СВЦЭМ!$D$33:$D$776,СВЦЭМ!$A$33:$A$776,$A31,СВЦЭМ!$B$33:$B$776,X$11)+'СЕТ СН'!$F$11+СВЦЭМ!$D$10+'СЕТ СН'!$F$5-'СЕТ СН'!$F$21</f>
        <v>2526.8427584399997</v>
      </c>
      <c r="Y31" s="36">
        <f>SUMIFS(СВЦЭМ!$D$33:$D$776,СВЦЭМ!$A$33:$A$776,$A31,СВЦЭМ!$B$33:$B$776,Y$11)+'СЕТ СН'!$F$11+СВЦЭМ!$D$10+'СЕТ СН'!$F$5-'СЕТ СН'!$F$21</f>
        <v>2586.9857163500001</v>
      </c>
    </row>
    <row r="32" spans="1:25" ht="15.75" x14ac:dyDescent="0.2">
      <c r="A32" s="35">
        <f t="shared" si="0"/>
        <v>43545</v>
      </c>
      <c r="B32" s="36">
        <f>SUMIFS(СВЦЭМ!$D$33:$D$776,СВЦЭМ!$A$33:$A$776,$A32,СВЦЭМ!$B$33:$B$776,B$11)+'СЕТ СН'!$F$11+СВЦЭМ!$D$10+'СЕТ СН'!$F$5-'СЕТ СН'!$F$21</f>
        <v>2642.14014769</v>
      </c>
      <c r="C32" s="36">
        <f>SUMIFS(СВЦЭМ!$D$33:$D$776,СВЦЭМ!$A$33:$A$776,$A32,СВЦЭМ!$B$33:$B$776,C$11)+'СЕТ СН'!$F$11+СВЦЭМ!$D$10+'СЕТ СН'!$F$5-'СЕТ СН'!$F$21</f>
        <v>2687.5881727799997</v>
      </c>
      <c r="D32" s="36">
        <f>SUMIFS(СВЦЭМ!$D$33:$D$776,СВЦЭМ!$A$33:$A$776,$A32,СВЦЭМ!$B$33:$B$776,D$11)+'СЕТ СН'!$F$11+СВЦЭМ!$D$10+'СЕТ СН'!$F$5-'СЕТ СН'!$F$21</f>
        <v>2713.33819619</v>
      </c>
      <c r="E32" s="36">
        <f>SUMIFS(СВЦЭМ!$D$33:$D$776,СВЦЭМ!$A$33:$A$776,$A32,СВЦЭМ!$B$33:$B$776,E$11)+'СЕТ СН'!$F$11+СВЦЭМ!$D$10+'СЕТ СН'!$F$5-'СЕТ СН'!$F$21</f>
        <v>2723.13037119</v>
      </c>
      <c r="F32" s="36">
        <f>SUMIFS(СВЦЭМ!$D$33:$D$776,СВЦЭМ!$A$33:$A$776,$A32,СВЦЭМ!$B$33:$B$776,F$11)+'СЕТ СН'!$F$11+СВЦЭМ!$D$10+'СЕТ СН'!$F$5-'СЕТ СН'!$F$21</f>
        <v>2735.1496120399997</v>
      </c>
      <c r="G32" s="36">
        <f>SUMIFS(СВЦЭМ!$D$33:$D$776,СВЦЭМ!$A$33:$A$776,$A32,СВЦЭМ!$B$33:$B$776,G$11)+'СЕТ СН'!$F$11+СВЦЭМ!$D$10+'СЕТ СН'!$F$5-'СЕТ СН'!$F$21</f>
        <v>2698.2979379899998</v>
      </c>
      <c r="H32" s="36">
        <f>SUMIFS(СВЦЭМ!$D$33:$D$776,СВЦЭМ!$A$33:$A$776,$A32,СВЦЭМ!$B$33:$B$776,H$11)+'СЕТ СН'!$F$11+СВЦЭМ!$D$10+'СЕТ СН'!$F$5-'СЕТ СН'!$F$21</f>
        <v>2636.9189106499998</v>
      </c>
      <c r="I32" s="36">
        <f>SUMIFS(СВЦЭМ!$D$33:$D$776,СВЦЭМ!$A$33:$A$776,$A32,СВЦЭМ!$B$33:$B$776,I$11)+'СЕТ СН'!$F$11+СВЦЭМ!$D$10+'СЕТ СН'!$F$5-'СЕТ СН'!$F$21</f>
        <v>2571.9611451599999</v>
      </c>
      <c r="J32" s="36">
        <f>SUMIFS(СВЦЭМ!$D$33:$D$776,СВЦЭМ!$A$33:$A$776,$A32,СВЦЭМ!$B$33:$B$776,J$11)+'СЕТ СН'!$F$11+СВЦЭМ!$D$10+'СЕТ СН'!$F$5-'СЕТ СН'!$F$21</f>
        <v>2520.1953691899998</v>
      </c>
      <c r="K32" s="36">
        <f>SUMIFS(СВЦЭМ!$D$33:$D$776,СВЦЭМ!$A$33:$A$776,$A32,СВЦЭМ!$B$33:$B$776,K$11)+'СЕТ СН'!$F$11+СВЦЭМ!$D$10+'СЕТ СН'!$F$5-'СЕТ СН'!$F$21</f>
        <v>2511.2960222699999</v>
      </c>
      <c r="L32" s="36">
        <f>SUMIFS(СВЦЭМ!$D$33:$D$776,СВЦЭМ!$A$33:$A$776,$A32,СВЦЭМ!$B$33:$B$776,L$11)+'СЕТ СН'!$F$11+СВЦЭМ!$D$10+'СЕТ СН'!$F$5-'СЕТ СН'!$F$21</f>
        <v>2539.1348153399999</v>
      </c>
      <c r="M32" s="36">
        <f>SUMIFS(СВЦЭМ!$D$33:$D$776,СВЦЭМ!$A$33:$A$776,$A32,СВЦЭМ!$B$33:$B$776,M$11)+'СЕТ СН'!$F$11+СВЦЭМ!$D$10+'СЕТ СН'!$F$5-'СЕТ СН'!$F$21</f>
        <v>2588.49404951</v>
      </c>
      <c r="N32" s="36">
        <f>SUMIFS(СВЦЭМ!$D$33:$D$776,СВЦЭМ!$A$33:$A$776,$A32,СВЦЭМ!$B$33:$B$776,N$11)+'СЕТ СН'!$F$11+СВЦЭМ!$D$10+'СЕТ СН'!$F$5-'СЕТ СН'!$F$21</f>
        <v>2635.4012549599997</v>
      </c>
      <c r="O32" s="36">
        <f>SUMIFS(СВЦЭМ!$D$33:$D$776,СВЦЭМ!$A$33:$A$776,$A32,СВЦЭМ!$B$33:$B$776,O$11)+'СЕТ СН'!$F$11+СВЦЭМ!$D$10+'СЕТ СН'!$F$5-'СЕТ СН'!$F$21</f>
        <v>2658.1787816400001</v>
      </c>
      <c r="P32" s="36">
        <f>SUMIFS(СВЦЭМ!$D$33:$D$776,СВЦЭМ!$A$33:$A$776,$A32,СВЦЭМ!$B$33:$B$776,P$11)+'СЕТ СН'!$F$11+СВЦЭМ!$D$10+'СЕТ СН'!$F$5-'СЕТ СН'!$F$21</f>
        <v>2670.68287315</v>
      </c>
      <c r="Q32" s="36">
        <f>SUMIFS(СВЦЭМ!$D$33:$D$776,СВЦЭМ!$A$33:$A$776,$A32,СВЦЭМ!$B$33:$B$776,Q$11)+'СЕТ СН'!$F$11+СВЦЭМ!$D$10+'СЕТ СН'!$F$5-'СЕТ СН'!$F$21</f>
        <v>2665.36392953</v>
      </c>
      <c r="R32" s="36">
        <f>SUMIFS(СВЦЭМ!$D$33:$D$776,СВЦЭМ!$A$33:$A$776,$A32,СВЦЭМ!$B$33:$B$776,R$11)+'СЕТ СН'!$F$11+СВЦЭМ!$D$10+'СЕТ СН'!$F$5-'СЕТ СН'!$F$21</f>
        <v>2635.0161432800001</v>
      </c>
      <c r="S32" s="36">
        <f>SUMIFS(СВЦЭМ!$D$33:$D$776,СВЦЭМ!$A$33:$A$776,$A32,СВЦЭМ!$B$33:$B$776,S$11)+'СЕТ СН'!$F$11+СВЦЭМ!$D$10+'СЕТ СН'!$F$5-'СЕТ СН'!$F$21</f>
        <v>2581.7952153199999</v>
      </c>
      <c r="T32" s="36">
        <f>SUMIFS(СВЦЭМ!$D$33:$D$776,СВЦЭМ!$A$33:$A$776,$A32,СВЦЭМ!$B$33:$B$776,T$11)+'СЕТ СН'!$F$11+СВЦЭМ!$D$10+'СЕТ СН'!$F$5-'СЕТ СН'!$F$21</f>
        <v>2526.12991023</v>
      </c>
      <c r="U32" s="36">
        <f>SUMIFS(СВЦЭМ!$D$33:$D$776,СВЦЭМ!$A$33:$A$776,$A32,СВЦЭМ!$B$33:$B$776,U$11)+'СЕТ СН'!$F$11+СВЦЭМ!$D$10+'СЕТ СН'!$F$5-'СЕТ СН'!$F$21</f>
        <v>2492.39914959</v>
      </c>
      <c r="V32" s="36">
        <f>SUMIFS(СВЦЭМ!$D$33:$D$776,СВЦЭМ!$A$33:$A$776,$A32,СВЦЭМ!$B$33:$B$776,V$11)+'СЕТ СН'!$F$11+СВЦЭМ!$D$10+'СЕТ СН'!$F$5-'СЕТ СН'!$F$21</f>
        <v>2496.8454365099997</v>
      </c>
      <c r="W32" s="36">
        <f>SUMIFS(СВЦЭМ!$D$33:$D$776,СВЦЭМ!$A$33:$A$776,$A32,СВЦЭМ!$B$33:$B$776,W$11)+'СЕТ СН'!$F$11+СВЦЭМ!$D$10+'СЕТ СН'!$F$5-'СЕТ СН'!$F$21</f>
        <v>2509.2983391299999</v>
      </c>
      <c r="X32" s="36">
        <f>SUMIFS(СВЦЭМ!$D$33:$D$776,СВЦЭМ!$A$33:$A$776,$A32,СВЦЭМ!$B$33:$B$776,X$11)+'СЕТ СН'!$F$11+СВЦЭМ!$D$10+'СЕТ СН'!$F$5-'СЕТ СН'!$F$21</f>
        <v>2583.69125872</v>
      </c>
      <c r="Y32" s="36">
        <f>SUMIFS(СВЦЭМ!$D$33:$D$776,СВЦЭМ!$A$33:$A$776,$A32,СВЦЭМ!$B$33:$B$776,Y$11)+'СЕТ СН'!$F$11+СВЦЭМ!$D$10+'СЕТ СН'!$F$5-'СЕТ СН'!$F$21</f>
        <v>2650.9907196300001</v>
      </c>
    </row>
    <row r="33" spans="1:27" ht="15.75" x14ac:dyDescent="0.2">
      <c r="A33" s="35">
        <f t="shared" si="0"/>
        <v>43546</v>
      </c>
      <c r="B33" s="36">
        <f>SUMIFS(СВЦЭМ!$D$33:$D$776,СВЦЭМ!$A$33:$A$776,$A33,СВЦЭМ!$B$33:$B$776,B$11)+'СЕТ СН'!$F$11+СВЦЭМ!$D$10+'СЕТ СН'!$F$5-'СЕТ СН'!$F$21</f>
        <v>2672.96787842</v>
      </c>
      <c r="C33" s="36">
        <f>SUMIFS(СВЦЭМ!$D$33:$D$776,СВЦЭМ!$A$33:$A$776,$A33,СВЦЭМ!$B$33:$B$776,C$11)+'СЕТ СН'!$F$11+СВЦЭМ!$D$10+'СЕТ СН'!$F$5-'СЕТ СН'!$F$21</f>
        <v>2735.4855970999997</v>
      </c>
      <c r="D33" s="36">
        <f>SUMIFS(СВЦЭМ!$D$33:$D$776,СВЦЭМ!$A$33:$A$776,$A33,СВЦЭМ!$B$33:$B$776,D$11)+'СЕТ СН'!$F$11+СВЦЭМ!$D$10+'СЕТ СН'!$F$5-'СЕТ СН'!$F$21</f>
        <v>2730.6905884199996</v>
      </c>
      <c r="E33" s="36">
        <f>SUMIFS(СВЦЭМ!$D$33:$D$776,СВЦЭМ!$A$33:$A$776,$A33,СВЦЭМ!$B$33:$B$776,E$11)+'СЕТ СН'!$F$11+СВЦЭМ!$D$10+'СЕТ СН'!$F$5-'СЕТ СН'!$F$21</f>
        <v>2733.8320861599996</v>
      </c>
      <c r="F33" s="36">
        <f>SUMIFS(СВЦЭМ!$D$33:$D$776,СВЦЭМ!$A$33:$A$776,$A33,СВЦЭМ!$B$33:$B$776,F$11)+'СЕТ СН'!$F$11+СВЦЭМ!$D$10+'СЕТ СН'!$F$5-'СЕТ СН'!$F$21</f>
        <v>2740.6350746899998</v>
      </c>
      <c r="G33" s="36">
        <f>SUMIFS(СВЦЭМ!$D$33:$D$776,СВЦЭМ!$A$33:$A$776,$A33,СВЦЭМ!$B$33:$B$776,G$11)+'СЕТ СН'!$F$11+СВЦЭМ!$D$10+'СЕТ СН'!$F$5-'СЕТ СН'!$F$21</f>
        <v>2729.9212918200001</v>
      </c>
      <c r="H33" s="36">
        <f>SUMIFS(СВЦЭМ!$D$33:$D$776,СВЦЭМ!$A$33:$A$776,$A33,СВЦЭМ!$B$33:$B$776,H$11)+'СЕТ СН'!$F$11+СВЦЭМ!$D$10+'СЕТ СН'!$F$5-'СЕТ СН'!$F$21</f>
        <v>2664.4039548399996</v>
      </c>
      <c r="I33" s="36">
        <f>SUMIFS(СВЦЭМ!$D$33:$D$776,СВЦЭМ!$A$33:$A$776,$A33,СВЦЭМ!$B$33:$B$776,I$11)+'СЕТ СН'!$F$11+СВЦЭМ!$D$10+'СЕТ СН'!$F$5-'СЕТ СН'!$F$21</f>
        <v>2615.5996176999997</v>
      </c>
      <c r="J33" s="36">
        <f>SUMIFS(СВЦЭМ!$D$33:$D$776,СВЦЭМ!$A$33:$A$776,$A33,СВЦЭМ!$B$33:$B$776,J$11)+'СЕТ СН'!$F$11+СВЦЭМ!$D$10+'СЕТ СН'!$F$5-'СЕТ СН'!$F$21</f>
        <v>2581.1006978199998</v>
      </c>
      <c r="K33" s="36">
        <f>SUMIFS(СВЦЭМ!$D$33:$D$776,СВЦЭМ!$A$33:$A$776,$A33,СВЦЭМ!$B$33:$B$776,K$11)+'СЕТ СН'!$F$11+СВЦЭМ!$D$10+'СЕТ СН'!$F$5-'СЕТ СН'!$F$21</f>
        <v>2559.7100771699997</v>
      </c>
      <c r="L33" s="36">
        <f>SUMIFS(СВЦЭМ!$D$33:$D$776,СВЦЭМ!$A$33:$A$776,$A33,СВЦЭМ!$B$33:$B$776,L$11)+'СЕТ СН'!$F$11+СВЦЭМ!$D$10+'СЕТ СН'!$F$5-'СЕТ СН'!$F$21</f>
        <v>2564.8793289300002</v>
      </c>
      <c r="M33" s="36">
        <f>SUMIFS(СВЦЭМ!$D$33:$D$776,СВЦЭМ!$A$33:$A$776,$A33,СВЦЭМ!$B$33:$B$776,M$11)+'СЕТ СН'!$F$11+СВЦЭМ!$D$10+'СЕТ СН'!$F$5-'СЕТ СН'!$F$21</f>
        <v>2587.1707810600001</v>
      </c>
      <c r="N33" s="36">
        <f>SUMIFS(СВЦЭМ!$D$33:$D$776,СВЦЭМ!$A$33:$A$776,$A33,СВЦЭМ!$B$33:$B$776,N$11)+'СЕТ СН'!$F$11+СВЦЭМ!$D$10+'СЕТ СН'!$F$5-'СЕТ СН'!$F$21</f>
        <v>2600.4917580799997</v>
      </c>
      <c r="O33" s="36">
        <f>SUMIFS(СВЦЭМ!$D$33:$D$776,СВЦЭМ!$A$33:$A$776,$A33,СВЦЭМ!$B$33:$B$776,O$11)+'СЕТ СН'!$F$11+СВЦЭМ!$D$10+'СЕТ СН'!$F$5-'СЕТ СН'!$F$21</f>
        <v>2597.0338785499998</v>
      </c>
      <c r="P33" s="36">
        <f>SUMIFS(СВЦЭМ!$D$33:$D$776,СВЦЭМ!$A$33:$A$776,$A33,СВЦЭМ!$B$33:$B$776,P$11)+'СЕТ СН'!$F$11+СВЦЭМ!$D$10+'СЕТ СН'!$F$5-'СЕТ СН'!$F$21</f>
        <v>2604.84834654</v>
      </c>
      <c r="Q33" s="36">
        <f>SUMIFS(СВЦЭМ!$D$33:$D$776,СВЦЭМ!$A$33:$A$776,$A33,СВЦЭМ!$B$33:$B$776,Q$11)+'СЕТ СН'!$F$11+СВЦЭМ!$D$10+'СЕТ СН'!$F$5-'СЕТ СН'!$F$21</f>
        <v>2606.2076970799999</v>
      </c>
      <c r="R33" s="36">
        <f>SUMIFS(СВЦЭМ!$D$33:$D$776,СВЦЭМ!$A$33:$A$776,$A33,СВЦЭМ!$B$33:$B$776,R$11)+'СЕТ СН'!$F$11+СВЦЭМ!$D$10+'СЕТ СН'!$F$5-'СЕТ СН'!$F$21</f>
        <v>2596.0533291000002</v>
      </c>
      <c r="S33" s="36">
        <f>SUMIFS(СВЦЭМ!$D$33:$D$776,СВЦЭМ!$A$33:$A$776,$A33,СВЦЭМ!$B$33:$B$776,S$11)+'СЕТ СН'!$F$11+СВЦЭМ!$D$10+'СЕТ СН'!$F$5-'СЕТ СН'!$F$21</f>
        <v>2551.0096309999999</v>
      </c>
      <c r="T33" s="36">
        <f>SUMIFS(СВЦЭМ!$D$33:$D$776,СВЦЭМ!$A$33:$A$776,$A33,СВЦЭМ!$B$33:$B$776,T$11)+'СЕТ СН'!$F$11+СВЦЭМ!$D$10+'СЕТ СН'!$F$5-'СЕТ СН'!$F$21</f>
        <v>2525.62016791</v>
      </c>
      <c r="U33" s="36">
        <f>SUMIFS(СВЦЭМ!$D$33:$D$776,СВЦЭМ!$A$33:$A$776,$A33,СВЦЭМ!$B$33:$B$776,U$11)+'СЕТ СН'!$F$11+СВЦЭМ!$D$10+'СЕТ СН'!$F$5-'СЕТ СН'!$F$21</f>
        <v>2520.5230884799998</v>
      </c>
      <c r="V33" s="36">
        <f>SUMIFS(СВЦЭМ!$D$33:$D$776,СВЦЭМ!$A$33:$A$776,$A33,СВЦЭМ!$B$33:$B$776,V$11)+'СЕТ СН'!$F$11+СВЦЭМ!$D$10+'СЕТ СН'!$F$5-'СЕТ СН'!$F$21</f>
        <v>2524.8116010499998</v>
      </c>
      <c r="W33" s="36">
        <f>SUMIFS(СВЦЭМ!$D$33:$D$776,СВЦЭМ!$A$33:$A$776,$A33,СВЦЭМ!$B$33:$B$776,W$11)+'СЕТ СН'!$F$11+СВЦЭМ!$D$10+'СЕТ СН'!$F$5-'СЕТ СН'!$F$21</f>
        <v>2522.71678858</v>
      </c>
      <c r="X33" s="36">
        <f>SUMIFS(СВЦЭМ!$D$33:$D$776,СВЦЭМ!$A$33:$A$776,$A33,СВЦЭМ!$B$33:$B$776,X$11)+'СЕТ СН'!$F$11+СВЦЭМ!$D$10+'СЕТ СН'!$F$5-'СЕТ СН'!$F$21</f>
        <v>2574.6334071199999</v>
      </c>
      <c r="Y33" s="36">
        <f>SUMIFS(СВЦЭМ!$D$33:$D$776,СВЦЭМ!$A$33:$A$776,$A33,СВЦЭМ!$B$33:$B$776,Y$11)+'СЕТ СН'!$F$11+СВЦЭМ!$D$10+'СЕТ СН'!$F$5-'СЕТ СН'!$F$21</f>
        <v>2630.1883327599999</v>
      </c>
    </row>
    <row r="34" spans="1:27" ht="15.75" x14ac:dyDescent="0.2">
      <c r="A34" s="35">
        <f t="shared" si="0"/>
        <v>43547</v>
      </c>
      <c r="B34" s="36">
        <f>SUMIFS(СВЦЭМ!$D$33:$D$776,СВЦЭМ!$A$33:$A$776,$A34,СВЦЭМ!$B$33:$B$776,B$11)+'СЕТ СН'!$F$11+СВЦЭМ!$D$10+'СЕТ СН'!$F$5-'СЕТ СН'!$F$21</f>
        <v>2631.1526696000001</v>
      </c>
      <c r="C34" s="36">
        <f>SUMIFS(СВЦЭМ!$D$33:$D$776,СВЦЭМ!$A$33:$A$776,$A34,СВЦЭМ!$B$33:$B$776,C$11)+'СЕТ СН'!$F$11+СВЦЭМ!$D$10+'СЕТ СН'!$F$5-'СЕТ СН'!$F$21</f>
        <v>2660.0898174499998</v>
      </c>
      <c r="D34" s="36">
        <f>SUMIFS(СВЦЭМ!$D$33:$D$776,СВЦЭМ!$A$33:$A$776,$A34,СВЦЭМ!$B$33:$B$776,D$11)+'СЕТ СН'!$F$11+СВЦЭМ!$D$10+'СЕТ СН'!$F$5-'СЕТ СН'!$F$21</f>
        <v>2682.2617677600001</v>
      </c>
      <c r="E34" s="36">
        <f>SUMIFS(СВЦЭМ!$D$33:$D$776,СВЦЭМ!$A$33:$A$776,$A34,СВЦЭМ!$B$33:$B$776,E$11)+'СЕТ СН'!$F$11+СВЦЭМ!$D$10+'СЕТ СН'!$F$5-'СЕТ СН'!$F$21</f>
        <v>2692.74742702</v>
      </c>
      <c r="F34" s="36">
        <f>SUMIFS(СВЦЭМ!$D$33:$D$776,СВЦЭМ!$A$33:$A$776,$A34,СВЦЭМ!$B$33:$B$776,F$11)+'СЕТ СН'!$F$11+СВЦЭМ!$D$10+'СЕТ СН'!$F$5-'СЕТ СН'!$F$21</f>
        <v>2689.2898094900002</v>
      </c>
      <c r="G34" s="36">
        <f>SUMIFS(СВЦЭМ!$D$33:$D$776,СВЦЭМ!$A$33:$A$776,$A34,СВЦЭМ!$B$33:$B$776,G$11)+'СЕТ СН'!$F$11+СВЦЭМ!$D$10+'СЕТ СН'!$F$5-'СЕТ СН'!$F$21</f>
        <v>2702.4539615200001</v>
      </c>
      <c r="H34" s="36">
        <f>SUMIFS(СВЦЭМ!$D$33:$D$776,СВЦЭМ!$A$33:$A$776,$A34,СВЦЭМ!$B$33:$B$776,H$11)+'СЕТ СН'!$F$11+СВЦЭМ!$D$10+'СЕТ СН'!$F$5-'СЕТ СН'!$F$21</f>
        <v>2710.63915357</v>
      </c>
      <c r="I34" s="36">
        <f>SUMIFS(СВЦЭМ!$D$33:$D$776,СВЦЭМ!$A$33:$A$776,$A34,СВЦЭМ!$B$33:$B$776,I$11)+'СЕТ СН'!$F$11+СВЦЭМ!$D$10+'СЕТ СН'!$F$5-'СЕТ СН'!$F$21</f>
        <v>2726.0663408800001</v>
      </c>
      <c r="J34" s="36">
        <f>SUMIFS(СВЦЭМ!$D$33:$D$776,СВЦЭМ!$A$33:$A$776,$A34,СВЦЭМ!$B$33:$B$776,J$11)+'СЕТ СН'!$F$11+СВЦЭМ!$D$10+'СЕТ СН'!$F$5-'СЕТ СН'!$F$21</f>
        <v>2663.46909095</v>
      </c>
      <c r="K34" s="36">
        <f>SUMIFS(СВЦЭМ!$D$33:$D$776,СВЦЭМ!$A$33:$A$776,$A34,СВЦЭМ!$B$33:$B$776,K$11)+'СЕТ СН'!$F$11+СВЦЭМ!$D$10+'СЕТ СН'!$F$5-'СЕТ СН'!$F$21</f>
        <v>2609.7879209399998</v>
      </c>
      <c r="L34" s="36">
        <f>SUMIFS(СВЦЭМ!$D$33:$D$776,СВЦЭМ!$A$33:$A$776,$A34,СВЦЭМ!$B$33:$B$776,L$11)+'СЕТ СН'!$F$11+СВЦЭМ!$D$10+'СЕТ СН'!$F$5-'СЕТ СН'!$F$21</f>
        <v>2600.4849788900001</v>
      </c>
      <c r="M34" s="36">
        <f>SUMIFS(СВЦЭМ!$D$33:$D$776,СВЦЭМ!$A$33:$A$776,$A34,СВЦЭМ!$B$33:$B$776,M$11)+'СЕТ СН'!$F$11+СВЦЭМ!$D$10+'СЕТ СН'!$F$5-'СЕТ СН'!$F$21</f>
        <v>2639.8232629399999</v>
      </c>
      <c r="N34" s="36">
        <f>SUMIFS(СВЦЭМ!$D$33:$D$776,СВЦЭМ!$A$33:$A$776,$A34,СВЦЭМ!$B$33:$B$776,N$11)+'СЕТ СН'!$F$11+СВЦЭМ!$D$10+'СЕТ СН'!$F$5-'СЕТ СН'!$F$21</f>
        <v>2653.8430226399996</v>
      </c>
      <c r="O34" s="36">
        <f>SUMIFS(СВЦЭМ!$D$33:$D$776,СВЦЭМ!$A$33:$A$776,$A34,СВЦЭМ!$B$33:$B$776,O$11)+'СЕТ СН'!$F$11+СВЦЭМ!$D$10+'СЕТ СН'!$F$5-'СЕТ СН'!$F$21</f>
        <v>2643.8958518199997</v>
      </c>
      <c r="P34" s="36">
        <f>SUMIFS(СВЦЭМ!$D$33:$D$776,СВЦЭМ!$A$33:$A$776,$A34,СВЦЭМ!$B$33:$B$776,P$11)+'СЕТ СН'!$F$11+СВЦЭМ!$D$10+'СЕТ СН'!$F$5-'СЕТ СН'!$F$21</f>
        <v>2647.4115790599999</v>
      </c>
      <c r="Q34" s="36">
        <f>SUMIFS(СВЦЭМ!$D$33:$D$776,СВЦЭМ!$A$33:$A$776,$A34,СВЦЭМ!$B$33:$B$776,Q$11)+'СЕТ СН'!$F$11+СВЦЭМ!$D$10+'СЕТ СН'!$F$5-'СЕТ СН'!$F$21</f>
        <v>2648.2631706100001</v>
      </c>
      <c r="R34" s="36">
        <f>SUMIFS(СВЦЭМ!$D$33:$D$776,СВЦЭМ!$A$33:$A$776,$A34,СВЦЭМ!$B$33:$B$776,R$11)+'СЕТ СН'!$F$11+СВЦЭМ!$D$10+'СЕТ СН'!$F$5-'СЕТ СН'!$F$21</f>
        <v>2616.3335771399998</v>
      </c>
      <c r="S34" s="36">
        <f>SUMIFS(СВЦЭМ!$D$33:$D$776,СВЦЭМ!$A$33:$A$776,$A34,СВЦЭМ!$B$33:$B$776,S$11)+'СЕТ СН'!$F$11+СВЦЭМ!$D$10+'СЕТ СН'!$F$5-'СЕТ СН'!$F$21</f>
        <v>2570.3206257000002</v>
      </c>
      <c r="T34" s="36">
        <f>SUMIFS(СВЦЭМ!$D$33:$D$776,СВЦЭМ!$A$33:$A$776,$A34,СВЦЭМ!$B$33:$B$776,T$11)+'СЕТ СН'!$F$11+СВЦЭМ!$D$10+'СЕТ СН'!$F$5-'СЕТ СН'!$F$21</f>
        <v>2560.1279183899996</v>
      </c>
      <c r="U34" s="36">
        <f>SUMIFS(СВЦЭМ!$D$33:$D$776,СВЦЭМ!$A$33:$A$776,$A34,СВЦЭМ!$B$33:$B$776,U$11)+'СЕТ СН'!$F$11+СВЦЭМ!$D$10+'СЕТ СН'!$F$5-'СЕТ СН'!$F$21</f>
        <v>2551.9011847299998</v>
      </c>
      <c r="V34" s="36">
        <f>SUMIFS(СВЦЭМ!$D$33:$D$776,СВЦЭМ!$A$33:$A$776,$A34,СВЦЭМ!$B$33:$B$776,V$11)+'СЕТ СН'!$F$11+СВЦЭМ!$D$10+'СЕТ СН'!$F$5-'СЕТ СН'!$F$21</f>
        <v>2550.0158618400001</v>
      </c>
      <c r="W34" s="36">
        <f>SUMIFS(СВЦЭМ!$D$33:$D$776,СВЦЭМ!$A$33:$A$776,$A34,СВЦЭМ!$B$33:$B$776,W$11)+'СЕТ СН'!$F$11+СВЦЭМ!$D$10+'СЕТ СН'!$F$5-'СЕТ СН'!$F$21</f>
        <v>2551.3968914099996</v>
      </c>
      <c r="X34" s="36">
        <f>SUMIFS(СВЦЭМ!$D$33:$D$776,СВЦЭМ!$A$33:$A$776,$A34,СВЦЭМ!$B$33:$B$776,X$11)+'СЕТ СН'!$F$11+СВЦЭМ!$D$10+'СЕТ СН'!$F$5-'СЕТ СН'!$F$21</f>
        <v>2595.6958082399997</v>
      </c>
      <c r="Y34" s="36">
        <f>SUMIFS(СВЦЭМ!$D$33:$D$776,СВЦЭМ!$A$33:$A$776,$A34,СВЦЭМ!$B$33:$B$776,Y$11)+'СЕТ СН'!$F$11+СВЦЭМ!$D$10+'СЕТ СН'!$F$5-'СЕТ СН'!$F$21</f>
        <v>2664.5522673400001</v>
      </c>
    </row>
    <row r="35" spans="1:27" ht="15.75" x14ac:dyDescent="0.2">
      <c r="A35" s="35">
        <f t="shared" si="0"/>
        <v>43548</v>
      </c>
      <c r="B35" s="36">
        <f>SUMIFS(СВЦЭМ!$D$33:$D$776,СВЦЭМ!$A$33:$A$776,$A35,СВЦЭМ!$B$33:$B$776,B$11)+'СЕТ СН'!$F$11+СВЦЭМ!$D$10+'СЕТ СН'!$F$5-'СЕТ СН'!$F$21</f>
        <v>2639.4727972000001</v>
      </c>
      <c r="C35" s="36">
        <f>SUMIFS(СВЦЭМ!$D$33:$D$776,СВЦЭМ!$A$33:$A$776,$A35,СВЦЭМ!$B$33:$B$776,C$11)+'СЕТ СН'!$F$11+СВЦЭМ!$D$10+'СЕТ СН'!$F$5-'СЕТ СН'!$F$21</f>
        <v>2657.0353704700001</v>
      </c>
      <c r="D35" s="36">
        <f>SUMIFS(СВЦЭМ!$D$33:$D$776,СВЦЭМ!$A$33:$A$776,$A35,СВЦЭМ!$B$33:$B$776,D$11)+'СЕТ СН'!$F$11+СВЦЭМ!$D$10+'СЕТ СН'!$F$5-'СЕТ СН'!$F$21</f>
        <v>2729.90114851</v>
      </c>
      <c r="E35" s="36">
        <f>SUMIFS(СВЦЭМ!$D$33:$D$776,СВЦЭМ!$A$33:$A$776,$A35,СВЦЭМ!$B$33:$B$776,E$11)+'СЕТ СН'!$F$11+СВЦЭМ!$D$10+'СЕТ СН'!$F$5-'СЕТ СН'!$F$21</f>
        <v>2753.5212450999998</v>
      </c>
      <c r="F35" s="36">
        <f>SUMIFS(СВЦЭМ!$D$33:$D$776,СВЦЭМ!$A$33:$A$776,$A35,СВЦЭМ!$B$33:$B$776,F$11)+'СЕТ СН'!$F$11+СВЦЭМ!$D$10+'СЕТ СН'!$F$5-'СЕТ СН'!$F$21</f>
        <v>2740.0416282599999</v>
      </c>
      <c r="G35" s="36">
        <f>SUMIFS(СВЦЭМ!$D$33:$D$776,СВЦЭМ!$A$33:$A$776,$A35,СВЦЭМ!$B$33:$B$776,G$11)+'СЕТ СН'!$F$11+СВЦЭМ!$D$10+'СЕТ СН'!$F$5-'СЕТ СН'!$F$21</f>
        <v>2736.74817257</v>
      </c>
      <c r="H35" s="36">
        <f>SUMIFS(СВЦЭМ!$D$33:$D$776,СВЦЭМ!$A$33:$A$776,$A35,СВЦЭМ!$B$33:$B$776,H$11)+'СЕТ СН'!$F$11+СВЦЭМ!$D$10+'СЕТ СН'!$F$5-'СЕТ СН'!$F$21</f>
        <v>2725.9210656300002</v>
      </c>
      <c r="I35" s="36">
        <f>SUMIFS(СВЦЭМ!$D$33:$D$776,СВЦЭМ!$A$33:$A$776,$A35,СВЦЭМ!$B$33:$B$776,I$11)+'СЕТ СН'!$F$11+СВЦЭМ!$D$10+'СЕТ СН'!$F$5-'СЕТ СН'!$F$21</f>
        <v>2680.4439256299997</v>
      </c>
      <c r="J35" s="36">
        <f>SUMIFS(СВЦЭМ!$D$33:$D$776,СВЦЭМ!$A$33:$A$776,$A35,СВЦЭМ!$B$33:$B$776,J$11)+'СЕТ СН'!$F$11+СВЦЭМ!$D$10+'СЕТ СН'!$F$5-'СЕТ СН'!$F$21</f>
        <v>2647.79171554</v>
      </c>
      <c r="K35" s="36">
        <f>SUMIFS(СВЦЭМ!$D$33:$D$776,СВЦЭМ!$A$33:$A$776,$A35,СВЦЭМ!$B$33:$B$776,K$11)+'СЕТ СН'!$F$11+СВЦЭМ!$D$10+'СЕТ СН'!$F$5-'СЕТ СН'!$F$21</f>
        <v>2609.63158552</v>
      </c>
      <c r="L35" s="36">
        <f>SUMIFS(СВЦЭМ!$D$33:$D$776,СВЦЭМ!$A$33:$A$776,$A35,СВЦЭМ!$B$33:$B$776,L$11)+'СЕТ СН'!$F$11+СВЦЭМ!$D$10+'СЕТ СН'!$F$5-'СЕТ СН'!$F$21</f>
        <v>2602.5394395899998</v>
      </c>
      <c r="M35" s="36">
        <f>SUMIFS(СВЦЭМ!$D$33:$D$776,СВЦЭМ!$A$33:$A$776,$A35,СВЦЭМ!$B$33:$B$776,M$11)+'СЕТ СН'!$F$11+СВЦЭМ!$D$10+'СЕТ СН'!$F$5-'СЕТ СН'!$F$21</f>
        <v>2582.1858191399997</v>
      </c>
      <c r="N35" s="36">
        <f>SUMIFS(СВЦЭМ!$D$33:$D$776,СВЦЭМ!$A$33:$A$776,$A35,СВЦЭМ!$B$33:$B$776,N$11)+'СЕТ СН'!$F$11+СВЦЭМ!$D$10+'СЕТ СН'!$F$5-'СЕТ СН'!$F$21</f>
        <v>2568.3394000600001</v>
      </c>
      <c r="O35" s="36">
        <f>SUMIFS(СВЦЭМ!$D$33:$D$776,СВЦЭМ!$A$33:$A$776,$A35,СВЦЭМ!$B$33:$B$776,O$11)+'СЕТ СН'!$F$11+СВЦЭМ!$D$10+'СЕТ СН'!$F$5-'СЕТ СН'!$F$21</f>
        <v>2572.4857587299998</v>
      </c>
      <c r="P35" s="36">
        <f>SUMIFS(СВЦЭМ!$D$33:$D$776,СВЦЭМ!$A$33:$A$776,$A35,СВЦЭМ!$B$33:$B$776,P$11)+'СЕТ СН'!$F$11+СВЦЭМ!$D$10+'СЕТ СН'!$F$5-'СЕТ СН'!$F$21</f>
        <v>2604.8185488599997</v>
      </c>
      <c r="Q35" s="36">
        <f>SUMIFS(СВЦЭМ!$D$33:$D$776,СВЦЭМ!$A$33:$A$776,$A35,СВЦЭМ!$B$33:$B$776,Q$11)+'СЕТ СН'!$F$11+СВЦЭМ!$D$10+'СЕТ СН'!$F$5-'СЕТ СН'!$F$21</f>
        <v>2621.81400463</v>
      </c>
      <c r="R35" s="36">
        <f>SUMIFS(СВЦЭМ!$D$33:$D$776,СВЦЭМ!$A$33:$A$776,$A35,СВЦЭМ!$B$33:$B$776,R$11)+'СЕТ СН'!$F$11+СВЦЭМ!$D$10+'СЕТ СН'!$F$5-'СЕТ СН'!$F$21</f>
        <v>2609.7880774099999</v>
      </c>
      <c r="S35" s="36">
        <f>SUMIFS(СВЦЭМ!$D$33:$D$776,СВЦЭМ!$A$33:$A$776,$A35,СВЦЭМ!$B$33:$B$776,S$11)+'СЕТ СН'!$F$11+СВЦЭМ!$D$10+'СЕТ СН'!$F$5-'СЕТ СН'!$F$21</f>
        <v>2589.1414537999999</v>
      </c>
      <c r="T35" s="36">
        <f>SUMIFS(СВЦЭМ!$D$33:$D$776,СВЦЭМ!$A$33:$A$776,$A35,СВЦЭМ!$B$33:$B$776,T$11)+'СЕТ СН'!$F$11+СВЦЭМ!$D$10+'СЕТ СН'!$F$5-'СЕТ СН'!$F$21</f>
        <v>2577.6262242399998</v>
      </c>
      <c r="U35" s="36">
        <f>SUMIFS(СВЦЭМ!$D$33:$D$776,СВЦЭМ!$A$33:$A$776,$A35,СВЦЭМ!$B$33:$B$776,U$11)+'СЕТ СН'!$F$11+СВЦЭМ!$D$10+'СЕТ СН'!$F$5-'СЕТ СН'!$F$21</f>
        <v>2549.2141718299999</v>
      </c>
      <c r="V35" s="36">
        <f>SUMIFS(СВЦЭМ!$D$33:$D$776,СВЦЭМ!$A$33:$A$776,$A35,СВЦЭМ!$B$33:$B$776,V$11)+'СЕТ СН'!$F$11+СВЦЭМ!$D$10+'СЕТ СН'!$F$5-'СЕТ СН'!$F$21</f>
        <v>2534.6221804799998</v>
      </c>
      <c r="W35" s="36">
        <f>SUMIFS(СВЦЭМ!$D$33:$D$776,СВЦЭМ!$A$33:$A$776,$A35,СВЦЭМ!$B$33:$B$776,W$11)+'СЕТ СН'!$F$11+СВЦЭМ!$D$10+'СЕТ СН'!$F$5-'СЕТ СН'!$F$21</f>
        <v>2539.9220146399998</v>
      </c>
      <c r="X35" s="36">
        <f>SUMIFS(СВЦЭМ!$D$33:$D$776,СВЦЭМ!$A$33:$A$776,$A35,СВЦЭМ!$B$33:$B$776,X$11)+'СЕТ СН'!$F$11+СВЦЭМ!$D$10+'СЕТ СН'!$F$5-'СЕТ СН'!$F$21</f>
        <v>2607.2866735699999</v>
      </c>
      <c r="Y35" s="36">
        <f>SUMIFS(СВЦЭМ!$D$33:$D$776,СВЦЭМ!$A$33:$A$776,$A35,СВЦЭМ!$B$33:$B$776,Y$11)+'СЕТ СН'!$F$11+СВЦЭМ!$D$10+'СЕТ СН'!$F$5-'СЕТ СН'!$F$21</f>
        <v>2684.1298914199997</v>
      </c>
    </row>
    <row r="36" spans="1:27" ht="15.75" x14ac:dyDescent="0.2">
      <c r="A36" s="35">
        <f t="shared" si="0"/>
        <v>43549</v>
      </c>
      <c r="B36" s="36">
        <f>SUMIFS(СВЦЭМ!$D$33:$D$776,СВЦЭМ!$A$33:$A$776,$A36,СВЦЭМ!$B$33:$B$776,B$11)+'СЕТ СН'!$F$11+СВЦЭМ!$D$10+'СЕТ СН'!$F$5-'СЕТ СН'!$F$21</f>
        <v>2634.70138808</v>
      </c>
      <c r="C36" s="36">
        <f>SUMIFS(СВЦЭМ!$D$33:$D$776,СВЦЭМ!$A$33:$A$776,$A36,СВЦЭМ!$B$33:$B$776,C$11)+'СЕТ СН'!$F$11+СВЦЭМ!$D$10+'СЕТ СН'!$F$5-'СЕТ СН'!$F$21</f>
        <v>2646.5605910300001</v>
      </c>
      <c r="D36" s="36">
        <f>SUMIFS(СВЦЭМ!$D$33:$D$776,СВЦЭМ!$A$33:$A$776,$A36,СВЦЭМ!$B$33:$B$776,D$11)+'СЕТ СН'!$F$11+СВЦЭМ!$D$10+'СЕТ СН'!$F$5-'СЕТ СН'!$F$21</f>
        <v>2674.4210838399999</v>
      </c>
      <c r="E36" s="36">
        <f>SUMIFS(СВЦЭМ!$D$33:$D$776,СВЦЭМ!$A$33:$A$776,$A36,СВЦЭМ!$B$33:$B$776,E$11)+'СЕТ СН'!$F$11+СВЦЭМ!$D$10+'СЕТ СН'!$F$5-'СЕТ СН'!$F$21</f>
        <v>2668.8597931599998</v>
      </c>
      <c r="F36" s="36">
        <f>SUMIFS(СВЦЭМ!$D$33:$D$776,СВЦЭМ!$A$33:$A$776,$A36,СВЦЭМ!$B$33:$B$776,F$11)+'СЕТ СН'!$F$11+СВЦЭМ!$D$10+'СЕТ СН'!$F$5-'СЕТ СН'!$F$21</f>
        <v>2666.6735109900001</v>
      </c>
      <c r="G36" s="36">
        <f>SUMIFS(СВЦЭМ!$D$33:$D$776,СВЦЭМ!$A$33:$A$776,$A36,СВЦЭМ!$B$33:$B$776,G$11)+'СЕТ СН'!$F$11+СВЦЭМ!$D$10+'СЕТ СН'!$F$5-'СЕТ СН'!$F$21</f>
        <v>2657.8837406100001</v>
      </c>
      <c r="H36" s="36">
        <f>SUMIFS(СВЦЭМ!$D$33:$D$776,СВЦЭМ!$A$33:$A$776,$A36,СВЦЭМ!$B$33:$B$776,H$11)+'СЕТ СН'!$F$11+СВЦЭМ!$D$10+'СЕТ СН'!$F$5-'СЕТ СН'!$F$21</f>
        <v>2631.7241737300001</v>
      </c>
      <c r="I36" s="36">
        <f>SUMIFS(СВЦЭМ!$D$33:$D$776,СВЦЭМ!$A$33:$A$776,$A36,СВЦЭМ!$B$33:$B$776,I$11)+'СЕТ СН'!$F$11+СВЦЭМ!$D$10+'СЕТ СН'!$F$5-'СЕТ СН'!$F$21</f>
        <v>2619.1859399800001</v>
      </c>
      <c r="J36" s="36">
        <f>SUMIFS(СВЦЭМ!$D$33:$D$776,СВЦЭМ!$A$33:$A$776,$A36,СВЦЭМ!$B$33:$B$776,J$11)+'СЕТ СН'!$F$11+СВЦЭМ!$D$10+'СЕТ СН'!$F$5-'СЕТ СН'!$F$21</f>
        <v>2567.1268733500001</v>
      </c>
      <c r="K36" s="36">
        <f>SUMIFS(СВЦЭМ!$D$33:$D$776,СВЦЭМ!$A$33:$A$776,$A36,СВЦЭМ!$B$33:$B$776,K$11)+'СЕТ СН'!$F$11+СВЦЭМ!$D$10+'СЕТ СН'!$F$5-'СЕТ СН'!$F$21</f>
        <v>2580.9407161300001</v>
      </c>
      <c r="L36" s="36">
        <f>SUMIFS(СВЦЭМ!$D$33:$D$776,СВЦЭМ!$A$33:$A$776,$A36,СВЦЭМ!$B$33:$B$776,L$11)+'СЕТ СН'!$F$11+СВЦЭМ!$D$10+'СЕТ СН'!$F$5-'СЕТ СН'!$F$21</f>
        <v>2605.8599436699997</v>
      </c>
      <c r="M36" s="36">
        <f>SUMIFS(СВЦЭМ!$D$33:$D$776,СВЦЭМ!$A$33:$A$776,$A36,СВЦЭМ!$B$33:$B$776,M$11)+'СЕТ СН'!$F$11+СВЦЭМ!$D$10+'СЕТ СН'!$F$5-'СЕТ СН'!$F$21</f>
        <v>2642.1594276699998</v>
      </c>
      <c r="N36" s="36">
        <f>SUMIFS(СВЦЭМ!$D$33:$D$776,СВЦЭМ!$A$33:$A$776,$A36,СВЦЭМ!$B$33:$B$776,N$11)+'СЕТ СН'!$F$11+СВЦЭМ!$D$10+'СЕТ СН'!$F$5-'СЕТ СН'!$F$21</f>
        <v>2685.5285210900001</v>
      </c>
      <c r="O36" s="36">
        <f>SUMIFS(СВЦЭМ!$D$33:$D$776,СВЦЭМ!$A$33:$A$776,$A36,СВЦЭМ!$B$33:$B$776,O$11)+'СЕТ СН'!$F$11+СВЦЭМ!$D$10+'СЕТ СН'!$F$5-'СЕТ СН'!$F$21</f>
        <v>2692.40470194</v>
      </c>
      <c r="P36" s="36">
        <f>SUMIFS(СВЦЭМ!$D$33:$D$776,СВЦЭМ!$A$33:$A$776,$A36,СВЦЭМ!$B$33:$B$776,P$11)+'СЕТ СН'!$F$11+СВЦЭМ!$D$10+'СЕТ СН'!$F$5-'СЕТ СН'!$F$21</f>
        <v>2694.18586753</v>
      </c>
      <c r="Q36" s="36">
        <f>SUMIFS(СВЦЭМ!$D$33:$D$776,СВЦЭМ!$A$33:$A$776,$A36,СВЦЭМ!$B$33:$B$776,Q$11)+'СЕТ СН'!$F$11+СВЦЭМ!$D$10+'СЕТ СН'!$F$5-'СЕТ СН'!$F$21</f>
        <v>2689.9340232300001</v>
      </c>
      <c r="R36" s="36">
        <f>SUMIFS(СВЦЭМ!$D$33:$D$776,СВЦЭМ!$A$33:$A$776,$A36,СВЦЭМ!$B$33:$B$776,R$11)+'СЕТ СН'!$F$11+СВЦЭМ!$D$10+'СЕТ СН'!$F$5-'СЕТ СН'!$F$21</f>
        <v>2663.29750878</v>
      </c>
      <c r="S36" s="36">
        <f>SUMIFS(СВЦЭМ!$D$33:$D$776,СВЦЭМ!$A$33:$A$776,$A36,СВЦЭМ!$B$33:$B$776,S$11)+'СЕТ СН'!$F$11+СВЦЭМ!$D$10+'СЕТ СН'!$F$5-'СЕТ СН'!$F$21</f>
        <v>2621.6746759899997</v>
      </c>
      <c r="T36" s="36">
        <f>SUMIFS(СВЦЭМ!$D$33:$D$776,СВЦЭМ!$A$33:$A$776,$A36,СВЦЭМ!$B$33:$B$776,T$11)+'СЕТ СН'!$F$11+СВЦЭМ!$D$10+'СЕТ СН'!$F$5-'СЕТ СН'!$F$21</f>
        <v>2600.2888860399999</v>
      </c>
      <c r="U36" s="36">
        <f>SUMIFS(СВЦЭМ!$D$33:$D$776,СВЦЭМ!$A$33:$A$776,$A36,СВЦЭМ!$B$33:$B$776,U$11)+'СЕТ СН'!$F$11+СВЦЭМ!$D$10+'СЕТ СН'!$F$5-'СЕТ СН'!$F$21</f>
        <v>2578.2111081899998</v>
      </c>
      <c r="V36" s="36">
        <f>SUMIFS(СВЦЭМ!$D$33:$D$776,СВЦЭМ!$A$33:$A$776,$A36,СВЦЭМ!$B$33:$B$776,V$11)+'СЕТ СН'!$F$11+СВЦЭМ!$D$10+'СЕТ СН'!$F$5-'СЕТ СН'!$F$21</f>
        <v>2570.5704968299997</v>
      </c>
      <c r="W36" s="36">
        <f>SUMIFS(СВЦЭМ!$D$33:$D$776,СВЦЭМ!$A$33:$A$776,$A36,СВЦЭМ!$B$33:$B$776,W$11)+'СЕТ СН'!$F$11+СВЦЭМ!$D$10+'СЕТ СН'!$F$5-'СЕТ СН'!$F$21</f>
        <v>2565.0887756499997</v>
      </c>
      <c r="X36" s="36">
        <f>SUMIFS(СВЦЭМ!$D$33:$D$776,СВЦЭМ!$A$33:$A$776,$A36,СВЦЭМ!$B$33:$B$776,X$11)+'СЕТ СН'!$F$11+СВЦЭМ!$D$10+'СЕТ СН'!$F$5-'СЕТ СН'!$F$21</f>
        <v>2610.5698430100001</v>
      </c>
      <c r="Y36" s="36">
        <f>SUMIFS(СВЦЭМ!$D$33:$D$776,СВЦЭМ!$A$33:$A$776,$A36,СВЦЭМ!$B$33:$B$776,Y$11)+'СЕТ СН'!$F$11+СВЦЭМ!$D$10+'СЕТ СН'!$F$5-'СЕТ СН'!$F$21</f>
        <v>2661.7724034299999</v>
      </c>
    </row>
    <row r="37" spans="1:27" ht="15.75" x14ac:dyDescent="0.2">
      <c r="A37" s="35">
        <f t="shared" si="0"/>
        <v>43550</v>
      </c>
      <c r="B37" s="36">
        <f>SUMIFS(СВЦЭМ!$D$33:$D$776,СВЦЭМ!$A$33:$A$776,$A37,СВЦЭМ!$B$33:$B$776,B$11)+'СЕТ СН'!$F$11+СВЦЭМ!$D$10+'СЕТ СН'!$F$5-'СЕТ СН'!$F$21</f>
        <v>2637.1990255599999</v>
      </c>
      <c r="C37" s="36">
        <f>SUMIFS(СВЦЭМ!$D$33:$D$776,СВЦЭМ!$A$33:$A$776,$A37,СВЦЭМ!$B$33:$B$776,C$11)+'СЕТ СН'!$F$11+СВЦЭМ!$D$10+'СЕТ СН'!$F$5-'СЕТ СН'!$F$21</f>
        <v>2692.0869469299996</v>
      </c>
      <c r="D37" s="36">
        <f>SUMIFS(СВЦЭМ!$D$33:$D$776,СВЦЭМ!$A$33:$A$776,$A37,СВЦЭМ!$B$33:$B$776,D$11)+'СЕТ СН'!$F$11+СВЦЭМ!$D$10+'СЕТ СН'!$F$5-'СЕТ СН'!$F$21</f>
        <v>2748.3426500599999</v>
      </c>
      <c r="E37" s="36">
        <f>SUMIFS(СВЦЭМ!$D$33:$D$776,СВЦЭМ!$A$33:$A$776,$A37,СВЦЭМ!$B$33:$B$776,E$11)+'СЕТ СН'!$F$11+СВЦЭМ!$D$10+'СЕТ СН'!$F$5-'СЕТ СН'!$F$21</f>
        <v>2761.6839963599996</v>
      </c>
      <c r="F37" s="36">
        <f>SUMIFS(СВЦЭМ!$D$33:$D$776,СВЦЭМ!$A$33:$A$776,$A37,СВЦЭМ!$B$33:$B$776,F$11)+'СЕТ СН'!$F$11+СВЦЭМ!$D$10+'СЕТ СН'!$F$5-'СЕТ СН'!$F$21</f>
        <v>2741.7210116599999</v>
      </c>
      <c r="G37" s="36">
        <f>SUMIFS(СВЦЭМ!$D$33:$D$776,СВЦЭМ!$A$33:$A$776,$A37,СВЦЭМ!$B$33:$B$776,G$11)+'СЕТ СН'!$F$11+СВЦЭМ!$D$10+'СЕТ СН'!$F$5-'СЕТ СН'!$F$21</f>
        <v>2727.8687253600001</v>
      </c>
      <c r="H37" s="36">
        <f>SUMIFS(СВЦЭМ!$D$33:$D$776,СВЦЭМ!$A$33:$A$776,$A37,СВЦЭМ!$B$33:$B$776,H$11)+'СЕТ СН'!$F$11+СВЦЭМ!$D$10+'СЕТ СН'!$F$5-'СЕТ СН'!$F$21</f>
        <v>2663.5234873199997</v>
      </c>
      <c r="I37" s="36">
        <f>SUMIFS(СВЦЭМ!$D$33:$D$776,СВЦЭМ!$A$33:$A$776,$A37,СВЦЭМ!$B$33:$B$776,I$11)+'СЕТ СН'!$F$11+СВЦЭМ!$D$10+'СЕТ СН'!$F$5-'СЕТ СН'!$F$21</f>
        <v>2631.92630809</v>
      </c>
      <c r="J37" s="36">
        <f>SUMIFS(СВЦЭМ!$D$33:$D$776,СВЦЭМ!$A$33:$A$776,$A37,СВЦЭМ!$B$33:$B$776,J$11)+'СЕТ СН'!$F$11+СВЦЭМ!$D$10+'СЕТ СН'!$F$5-'СЕТ СН'!$F$21</f>
        <v>2579.9568894200002</v>
      </c>
      <c r="K37" s="36">
        <f>SUMIFS(СВЦЭМ!$D$33:$D$776,СВЦЭМ!$A$33:$A$776,$A37,СВЦЭМ!$B$33:$B$776,K$11)+'СЕТ СН'!$F$11+СВЦЭМ!$D$10+'СЕТ СН'!$F$5-'СЕТ СН'!$F$21</f>
        <v>2563.6438321099999</v>
      </c>
      <c r="L37" s="36">
        <f>SUMIFS(СВЦЭМ!$D$33:$D$776,СВЦЭМ!$A$33:$A$776,$A37,СВЦЭМ!$B$33:$B$776,L$11)+'СЕТ СН'!$F$11+СВЦЭМ!$D$10+'СЕТ СН'!$F$5-'СЕТ СН'!$F$21</f>
        <v>2561.17928218</v>
      </c>
      <c r="M37" s="36">
        <f>SUMIFS(СВЦЭМ!$D$33:$D$776,СВЦЭМ!$A$33:$A$776,$A37,СВЦЭМ!$B$33:$B$776,M$11)+'СЕТ СН'!$F$11+СВЦЭМ!$D$10+'СЕТ СН'!$F$5-'СЕТ СН'!$F$21</f>
        <v>2582.94614035</v>
      </c>
      <c r="N37" s="36">
        <f>SUMIFS(СВЦЭМ!$D$33:$D$776,СВЦЭМ!$A$33:$A$776,$A37,СВЦЭМ!$B$33:$B$776,N$11)+'СЕТ СН'!$F$11+СВЦЭМ!$D$10+'СЕТ СН'!$F$5-'СЕТ СН'!$F$21</f>
        <v>2610.6758109499997</v>
      </c>
      <c r="O37" s="36">
        <f>SUMIFS(СВЦЭМ!$D$33:$D$776,СВЦЭМ!$A$33:$A$776,$A37,СВЦЭМ!$B$33:$B$776,O$11)+'СЕТ СН'!$F$11+СВЦЭМ!$D$10+'СЕТ СН'!$F$5-'СЕТ СН'!$F$21</f>
        <v>2619.2366283699998</v>
      </c>
      <c r="P37" s="36">
        <f>SUMIFS(СВЦЭМ!$D$33:$D$776,СВЦЭМ!$A$33:$A$776,$A37,СВЦЭМ!$B$33:$B$776,P$11)+'СЕТ СН'!$F$11+СВЦЭМ!$D$10+'СЕТ СН'!$F$5-'СЕТ СН'!$F$21</f>
        <v>2636.9032629499998</v>
      </c>
      <c r="Q37" s="36">
        <f>SUMIFS(СВЦЭМ!$D$33:$D$776,СВЦЭМ!$A$33:$A$776,$A37,СВЦЭМ!$B$33:$B$776,Q$11)+'СЕТ СН'!$F$11+СВЦЭМ!$D$10+'СЕТ СН'!$F$5-'СЕТ СН'!$F$21</f>
        <v>2633.7557251600001</v>
      </c>
      <c r="R37" s="36">
        <f>SUMIFS(СВЦЭМ!$D$33:$D$776,СВЦЭМ!$A$33:$A$776,$A37,СВЦЭМ!$B$33:$B$776,R$11)+'СЕТ СН'!$F$11+СВЦЭМ!$D$10+'СЕТ СН'!$F$5-'СЕТ СН'!$F$21</f>
        <v>2612.4863379199996</v>
      </c>
      <c r="S37" s="36">
        <f>SUMIFS(СВЦЭМ!$D$33:$D$776,СВЦЭМ!$A$33:$A$776,$A37,СВЦЭМ!$B$33:$B$776,S$11)+'СЕТ СН'!$F$11+СВЦЭМ!$D$10+'СЕТ СН'!$F$5-'СЕТ СН'!$F$21</f>
        <v>2563.5376801499997</v>
      </c>
      <c r="T37" s="36">
        <f>SUMIFS(СВЦЭМ!$D$33:$D$776,СВЦЭМ!$A$33:$A$776,$A37,СВЦЭМ!$B$33:$B$776,T$11)+'СЕТ СН'!$F$11+СВЦЭМ!$D$10+'СЕТ СН'!$F$5-'СЕТ СН'!$F$21</f>
        <v>2548.6944151299999</v>
      </c>
      <c r="U37" s="36">
        <f>SUMIFS(СВЦЭМ!$D$33:$D$776,СВЦЭМ!$A$33:$A$776,$A37,СВЦЭМ!$B$33:$B$776,U$11)+'СЕТ СН'!$F$11+СВЦЭМ!$D$10+'СЕТ СН'!$F$5-'СЕТ СН'!$F$21</f>
        <v>2531.2986990999998</v>
      </c>
      <c r="V37" s="36">
        <f>SUMIFS(СВЦЭМ!$D$33:$D$776,СВЦЭМ!$A$33:$A$776,$A37,СВЦЭМ!$B$33:$B$776,V$11)+'СЕТ СН'!$F$11+СВЦЭМ!$D$10+'СЕТ СН'!$F$5-'СЕТ СН'!$F$21</f>
        <v>2531.35716576</v>
      </c>
      <c r="W37" s="36">
        <f>SUMIFS(СВЦЭМ!$D$33:$D$776,СВЦЭМ!$A$33:$A$776,$A37,СВЦЭМ!$B$33:$B$776,W$11)+'СЕТ СН'!$F$11+СВЦЭМ!$D$10+'СЕТ СН'!$F$5-'СЕТ СН'!$F$21</f>
        <v>2535.3649084399999</v>
      </c>
      <c r="X37" s="36">
        <f>SUMIFS(СВЦЭМ!$D$33:$D$776,СВЦЭМ!$A$33:$A$776,$A37,СВЦЭМ!$B$33:$B$776,X$11)+'СЕТ СН'!$F$11+СВЦЭМ!$D$10+'СЕТ СН'!$F$5-'СЕТ СН'!$F$21</f>
        <v>2591.5036547999998</v>
      </c>
      <c r="Y37" s="36">
        <f>SUMIFS(СВЦЭМ!$D$33:$D$776,СВЦЭМ!$A$33:$A$776,$A37,СВЦЭМ!$B$33:$B$776,Y$11)+'СЕТ СН'!$F$11+СВЦЭМ!$D$10+'СЕТ СН'!$F$5-'СЕТ СН'!$F$21</f>
        <v>2654.0992501000001</v>
      </c>
    </row>
    <row r="38" spans="1:27" ht="15.75" x14ac:dyDescent="0.2">
      <c r="A38" s="35">
        <f t="shared" si="0"/>
        <v>43551</v>
      </c>
      <c r="B38" s="36">
        <f>SUMIFS(СВЦЭМ!$D$33:$D$776,СВЦЭМ!$A$33:$A$776,$A38,СВЦЭМ!$B$33:$B$776,B$11)+'СЕТ СН'!$F$11+СВЦЭМ!$D$10+'СЕТ СН'!$F$5-'СЕТ СН'!$F$21</f>
        <v>2695.9975745699999</v>
      </c>
      <c r="C38" s="36">
        <f>SUMIFS(СВЦЭМ!$D$33:$D$776,СВЦЭМ!$A$33:$A$776,$A38,СВЦЭМ!$B$33:$B$776,C$11)+'СЕТ СН'!$F$11+СВЦЭМ!$D$10+'СЕТ СН'!$F$5-'СЕТ СН'!$F$21</f>
        <v>2719.1849162899998</v>
      </c>
      <c r="D38" s="36">
        <f>SUMIFS(СВЦЭМ!$D$33:$D$776,СВЦЭМ!$A$33:$A$776,$A38,СВЦЭМ!$B$33:$B$776,D$11)+'СЕТ СН'!$F$11+СВЦЭМ!$D$10+'СЕТ СН'!$F$5-'СЕТ СН'!$F$21</f>
        <v>2741.1176829599999</v>
      </c>
      <c r="E38" s="36">
        <f>SUMIFS(СВЦЭМ!$D$33:$D$776,СВЦЭМ!$A$33:$A$776,$A38,СВЦЭМ!$B$33:$B$776,E$11)+'СЕТ СН'!$F$11+СВЦЭМ!$D$10+'СЕТ СН'!$F$5-'СЕТ СН'!$F$21</f>
        <v>2751.7013836699998</v>
      </c>
      <c r="F38" s="36">
        <f>SUMIFS(СВЦЭМ!$D$33:$D$776,СВЦЭМ!$A$33:$A$776,$A38,СВЦЭМ!$B$33:$B$776,F$11)+'СЕТ СН'!$F$11+СВЦЭМ!$D$10+'СЕТ СН'!$F$5-'СЕТ СН'!$F$21</f>
        <v>2756.3356853400001</v>
      </c>
      <c r="G38" s="36">
        <f>SUMIFS(СВЦЭМ!$D$33:$D$776,СВЦЭМ!$A$33:$A$776,$A38,СВЦЭМ!$B$33:$B$776,G$11)+'СЕТ СН'!$F$11+СВЦЭМ!$D$10+'СЕТ СН'!$F$5-'СЕТ СН'!$F$21</f>
        <v>2714.72826394</v>
      </c>
      <c r="H38" s="36">
        <f>SUMIFS(СВЦЭМ!$D$33:$D$776,СВЦЭМ!$A$33:$A$776,$A38,СВЦЭМ!$B$33:$B$776,H$11)+'СЕТ СН'!$F$11+СВЦЭМ!$D$10+'СЕТ СН'!$F$5-'СЕТ СН'!$F$21</f>
        <v>2683.6660169999996</v>
      </c>
      <c r="I38" s="36">
        <f>SUMIFS(СВЦЭМ!$D$33:$D$776,СВЦЭМ!$A$33:$A$776,$A38,СВЦЭМ!$B$33:$B$776,I$11)+'СЕТ СН'!$F$11+СВЦЭМ!$D$10+'СЕТ СН'!$F$5-'СЕТ СН'!$F$21</f>
        <v>2624.6056341200001</v>
      </c>
      <c r="J38" s="36">
        <f>SUMIFS(СВЦЭМ!$D$33:$D$776,СВЦЭМ!$A$33:$A$776,$A38,СВЦЭМ!$B$33:$B$776,J$11)+'СЕТ СН'!$F$11+СВЦЭМ!$D$10+'СЕТ СН'!$F$5-'СЕТ СН'!$F$21</f>
        <v>2573.1592747</v>
      </c>
      <c r="K38" s="36">
        <f>SUMIFS(СВЦЭМ!$D$33:$D$776,СВЦЭМ!$A$33:$A$776,$A38,СВЦЭМ!$B$33:$B$776,K$11)+'СЕТ СН'!$F$11+СВЦЭМ!$D$10+'СЕТ СН'!$F$5-'СЕТ СН'!$F$21</f>
        <v>2557.3036968500001</v>
      </c>
      <c r="L38" s="36">
        <f>SUMIFS(СВЦЭМ!$D$33:$D$776,СВЦЭМ!$A$33:$A$776,$A38,СВЦЭМ!$B$33:$B$776,L$11)+'СЕТ СН'!$F$11+СВЦЭМ!$D$10+'СЕТ СН'!$F$5-'СЕТ СН'!$F$21</f>
        <v>2560.5947569700002</v>
      </c>
      <c r="M38" s="36">
        <f>SUMIFS(СВЦЭМ!$D$33:$D$776,СВЦЭМ!$A$33:$A$776,$A38,СВЦЭМ!$B$33:$B$776,M$11)+'СЕТ СН'!$F$11+СВЦЭМ!$D$10+'СЕТ СН'!$F$5-'СЕТ СН'!$F$21</f>
        <v>2577.9076137100001</v>
      </c>
      <c r="N38" s="36">
        <f>SUMIFS(СВЦЭМ!$D$33:$D$776,СВЦЭМ!$A$33:$A$776,$A38,СВЦЭМ!$B$33:$B$776,N$11)+'СЕТ СН'!$F$11+СВЦЭМ!$D$10+'СЕТ СН'!$F$5-'СЕТ СН'!$F$21</f>
        <v>2627.0104917099998</v>
      </c>
      <c r="O38" s="36">
        <f>SUMIFS(СВЦЭМ!$D$33:$D$776,СВЦЭМ!$A$33:$A$776,$A38,СВЦЭМ!$B$33:$B$776,O$11)+'СЕТ СН'!$F$11+СВЦЭМ!$D$10+'СЕТ СН'!$F$5-'СЕТ СН'!$F$21</f>
        <v>2632.5457377599996</v>
      </c>
      <c r="P38" s="36">
        <f>SUMIFS(СВЦЭМ!$D$33:$D$776,СВЦЭМ!$A$33:$A$776,$A38,СВЦЭМ!$B$33:$B$776,P$11)+'СЕТ СН'!$F$11+СВЦЭМ!$D$10+'СЕТ СН'!$F$5-'СЕТ СН'!$F$21</f>
        <v>2655.8063613899999</v>
      </c>
      <c r="Q38" s="36">
        <f>SUMIFS(СВЦЭМ!$D$33:$D$776,СВЦЭМ!$A$33:$A$776,$A38,СВЦЭМ!$B$33:$B$776,Q$11)+'СЕТ СН'!$F$11+СВЦЭМ!$D$10+'СЕТ СН'!$F$5-'СЕТ СН'!$F$21</f>
        <v>2648.2689375700002</v>
      </c>
      <c r="R38" s="36">
        <f>SUMIFS(СВЦЭМ!$D$33:$D$776,СВЦЭМ!$A$33:$A$776,$A38,СВЦЭМ!$B$33:$B$776,R$11)+'СЕТ СН'!$F$11+СВЦЭМ!$D$10+'СЕТ СН'!$F$5-'СЕТ СН'!$F$21</f>
        <v>2616.3408799999997</v>
      </c>
      <c r="S38" s="36">
        <f>SUMIFS(СВЦЭМ!$D$33:$D$776,СВЦЭМ!$A$33:$A$776,$A38,СВЦЭМ!$B$33:$B$776,S$11)+'СЕТ СН'!$F$11+СВЦЭМ!$D$10+'СЕТ СН'!$F$5-'СЕТ СН'!$F$21</f>
        <v>2575.5859524399998</v>
      </c>
      <c r="T38" s="36">
        <f>SUMIFS(СВЦЭМ!$D$33:$D$776,СВЦЭМ!$A$33:$A$776,$A38,СВЦЭМ!$B$33:$B$776,T$11)+'СЕТ СН'!$F$11+СВЦЭМ!$D$10+'СЕТ СН'!$F$5-'СЕТ СН'!$F$21</f>
        <v>2556.5689523199999</v>
      </c>
      <c r="U38" s="36">
        <f>SUMIFS(СВЦЭМ!$D$33:$D$776,СВЦЭМ!$A$33:$A$776,$A38,СВЦЭМ!$B$33:$B$776,U$11)+'СЕТ СН'!$F$11+СВЦЭМ!$D$10+'СЕТ СН'!$F$5-'СЕТ СН'!$F$21</f>
        <v>2548.6548851699999</v>
      </c>
      <c r="V38" s="36">
        <f>SUMIFS(СВЦЭМ!$D$33:$D$776,СВЦЭМ!$A$33:$A$776,$A38,СВЦЭМ!$B$33:$B$776,V$11)+'СЕТ СН'!$F$11+СВЦЭМ!$D$10+'СЕТ СН'!$F$5-'СЕТ СН'!$F$21</f>
        <v>2541.51368447</v>
      </c>
      <c r="W38" s="36">
        <f>SUMIFS(СВЦЭМ!$D$33:$D$776,СВЦЭМ!$A$33:$A$776,$A38,СВЦЭМ!$B$33:$B$776,W$11)+'СЕТ СН'!$F$11+СВЦЭМ!$D$10+'СЕТ СН'!$F$5-'СЕТ СН'!$F$21</f>
        <v>2536.3977394599997</v>
      </c>
      <c r="X38" s="36">
        <f>SUMIFS(СВЦЭМ!$D$33:$D$776,СВЦЭМ!$A$33:$A$776,$A38,СВЦЭМ!$B$33:$B$776,X$11)+'СЕТ СН'!$F$11+СВЦЭМ!$D$10+'СЕТ СН'!$F$5-'СЕТ СН'!$F$21</f>
        <v>2597.4400574399997</v>
      </c>
      <c r="Y38" s="36">
        <f>SUMIFS(СВЦЭМ!$D$33:$D$776,СВЦЭМ!$A$33:$A$776,$A38,СВЦЭМ!$B$33:$B$776,Y$11)+'СЕТ СН'!$F$11+СВЦЭМ!$D$10+'СЕТ СН'!$F$5-'СЕТ СН'!$F$21</f>
        <v>2654.4418800499998</v>
      </c>
    </row>
    <row r="39" spans="1:27" ht="15.75" x14ac:dyDescent="0.2">
      <c r="A39" s="35">
        <f t="shared" si="0"/>
        <v>43552</v>
      </c>
      <c r="B39" s="36">
        <f>SUMIFS(СВЦЭМ!$D$33:$D$776,СВЦЭМ!$A$33:$A$776,$A39,СВЦЭМ!$B$33:$B$776,B$11)+'СЕТ СН'!$F$11+СВЦЭМ!$D$10+'СЕТ СН'!$F$5-'СЕТ СН'!$F$21</f>
        <v>2694.012929</v>
      </c>
      <c r="C39" s="36">
        <f>SUMIFS(СВЦЭМ!$D$33:$D$776,СВЦЭМ!$A$33:$A$776,$A39,СВЦЭМ!$B$33:$B$776,C$11)+'СЕТ СН'!$F$11+СВЦЭМ!$D$10+'СЕТ СН'!$F$5-'СЕТ СН'!$F$21</f>
        <v>2729.45299092</v>
      </c>
      <c r="D39" s="36">
        <f>SUMIFS(СВЦЭМ!$D$33:$D$776,СВЦЭМ!$A$33:$A$776,$A39,СВЦЭМ!$B$33:$B$776,D$11)+'СЕТ СН'!$F$11+СВЦЭМ!$D$10+'СЕТ СН'!$F$5-'СЕТ СН'!$F$21</f>
        <v>2749.6778315800002</v>
      </c>
      <c r="E39" s="36">
        <f>SUMIFS(СВЦЭМ!$D$33:$D$776,СВЦЭМ!$A$33:$A$776,$A39,СВЦЭМ!$B$33:$B$776,E$11)+'СЕТ СН'!$F$11+СВЦЭМ!$D$10+'СЕТ СН'!$F$5-'СЕТ СН'!$F$21</f>
        <v>2753.1186160999996</v>
      </c>
      <c r="F39" s="36">
        <f>SUMIFS(СВЦЭМ!$D$33:$D$776,СВЦЭМ!$A$33:$A$776,$A39,СВЦЭМ!$B$33:$B$776,F$11)+'СЕТ СН'!$F$11+СВЦЭМ!$D$10+'СЕТ СН'!$F$5-'СЕТ СН'!$F$21</f>
        <v>2749.4803396500001</v>
      </c>
      <c r="G39" s="36">
        <f>SUMIFS(СВЦЭМ!$D$33:$D$776,СВЦЭМ!$A$33:$A$776,$A39,СВЦЭМ!$B$33:$B$776,G$11)+'СЕТ СН'!$F$11+СВЦЭМ!$D$10+'СЕТ СН'!$F$5-'СЕТ СН'!$F$21</f>
        <v>2715.0890602299996</v>
      </c>
      <c r="H39" s="36">
        <f>SUMIFS(СВЦЭМ!$D$33:$D$776,СВЦЭМ!$A$33:$A$776,$A39,СВЦЭМ!$B$33:$B$776,H$11)+'СЕТ СН'!$F$11+СВЦЭМ!$D$10+'СЕТ СН'!$F$5-'СЕТ СН'!$F$21</f>
        <v>2689.00473044</v>
      </c>
      <c r="I39" s="36">
        <f>SUMIFS(СВЦЭМ!$D$33:$D$776,СВЦЭМ!$A$33:$A$776,$A39,СВЦЭМ!$B$33:$B$776,I$11)+'СЕТ СН'!$F$11+СВЦЭМ!$D$10+'СЕТ СН'!$F$5-'СЕТ СН'!$F$21</f>
        <v>2648.8623342299998</v>
      </c>
      <c r="J39" s="36">
        <f>SUMIFS(СВЦЭМ!$D$33:$D$776,СВЦЭМ!$A$33:$A$776,$A39,СВЦЭМ!$B$33:$B$776,J$11)+'СЕТ СН'!$F$11+СВЦЭМ!$D$10+'СЕТ СН'!$F$5-'СЕТ СН'!$F$21</f>
        <v>2599.92600898</v>
      </c>
      <c r="K39" s="36">
        <f>SUMIFS(СВЦЭМ!$D$33:$D$776,СВЦЭМ!$A$33:$A$776,$A39,СВЦЭМ!$B$33:$B$776,K$11)+'СЕТ СН'!$F$11+СВЦЭМ!$D$10+'СЕТ СН'!$F$5-'СЕТ СН'!$F$21</f>
        <v>2570.9783601899999</v>
      </c>
      <c r="L39" s="36">
        <f>SUMIFS(СВЦЭМ!$D$33:$D$776,СВЦЭМ!$A$33:$A$776,$A39,СВЦЭМ!$B$33:$B$776,L$11)+'СЕТ СН'!$F$11+СВЦЭМ!$D$10+'СЕТ СН'!$F$5-'СЕТ СН'!$F$21</f>
        <v>2579.6365273199999</v>
      </c>
      <c r="M39" s="36">
        <f>SUMIFS(СВЦЭМ!$D$33:$D$776,СВЦЭМ!$A$33:$A$776,$A39,СВЦЭМ!$B$33:$B$776,M$11)+'СЕТ СН'!$F$11+СВЦЭМ!$D$10+'СЕТ СН'!$F$5-'СЕТ СН'!$F$21</f>
        <v>2592.36968204</v>
      </c>
      <c r="N39" s="36">
        <f>SUMIFS(СВЦЭМ!$D$33:$D$776,СВЦЭМ!$A$33:$A$776,$A39,СВЦЭМ!$B$33:$B$776,N$11)+'СЕТ СН'!$F$11+СВЦЭМ!$D$10+'СЕТ СН'!$F$5-'СЕТ СН'!$F$21</f>
        <v>2642.7971450799996</v>
      </c>
      <c r="O39" s="36">
        <f>SUMIFS(СВЦЭМ!$D$33:$D$776,СВЦЭМ!$A$33:$A$776,$A39,СВЦЭМ!$B$33:$B$776,O$11)+'СЕТ СН'!$F$11+СВЦЭМ!$D$10+'СЕТ СН'!$F$5-'СЕТ СН'!$F$21</f>
        <v>2651.3889613900001</v>
      </c>
      <c r="P39" s="36">
        <f>SUMIFS(СВЦЭМ!$D$33:$D$776,СВЦЭМ!$A$33:$A$776,$A39,СВЦЭМ!$B$33:$B$776,P$11)+'СЕТ СН'!$F$11+СВЦЭМ!$D$10+'СЕТ СН'!$F$5-'СЕТ СН'!$F$21</f>
        <v>2663.82225948</v>
      </c>
      <c r="Q39" s="36">
        <f>SUMIFS(СВЦЭМ!$D$33:$D$776,СВЦЭМ!$A$33:$A$776,$A39,СВЦЭМ!$B$33:$B$776,Q$11)+'СЕТ СН'!$F$11+СВЦЭМ!$D$10+'СЕТ СН'!$F$5-'СЕТ СН'!$F$21</f>
        <v>2662.75601813</v>
      </c>
      <c r="R39" s="36">
        <f>SUMIFS(СВЦЭМ!$D$33:$D$776,СВЦЭМ!$A$33:$A$776,$A39,СВЦЭМ!$B$33:$B$776,R$11)+'СЕТ СН'!$F$11+СВЦЭМ!$D$10+'СЕТ СН'!$F$5-'СЕТ СН'!$F$21</f>
        <v>2634.1233631</v>
      </c>
      <c r="S39" s="36">
        <f>SUMIFS(СВЦЭМ!$D$33:$D$776,СВЦЭМ!$A$33:$A$776,$A39,СВЦЭМ!$B$33:$B$776,S$11)+'СЕТ СН'!$F$11+СВЦЭМ!$D$10+'СЕТ СН'!$F$5-'СЕТ СН'!$F$21</f>
        <v>2611.9399678</v>
      </c>
      <c r="T39" s="36">
        <f>SUMIFS(СВЦЭМ!$D$33:$D$776,СВЦЭМ!$A$33:$A$776,$A39,СВЦЭМ!$B$33:$B$776,T$11)+'СЕТ СН'!$F$11+СВЦЭМ!$D$10+'СЕТ СН'!$F$5-'СЕТ СН'!$F$21</f>
        <v>2592.21139447</v>
      </c>
      <c r="U39" s="36">
        <f>SUMIFS(СВЦЭМ!$D$33:$D$776,СВЦЭМ!$A$33:$A$776,$A39,СВЦЭМ!$B$33:$B$776,U$11)+'СЕТ СН'!$F$11+СВЦЭМ!$D$10+'СЕТ СН'!$F$5-'СЕТ СН'!$F$21</f>
        <v>2575.2046610500001</v>
      </c>
      <c r="V39" s="36">
        <f>SUMIFS(СВЦЭМ!$D$33:$D$776,СВЦЭМ!$A$33:$A$776,$A39,СВЦЭМ!$B$33:$B$776,V$11)+'СЕТ СН'!$F$11+СВЦЭМ!$D$10+'СЕТ СН'!$F$5-'СЕТ СН'!$F$21</f>
        <v>2573.09978688</v>
      </c>
      <c r="W39" s="36">
        <f>SUMIFS(СВЦЭМ!$D$33:$D$776,СВЦЭМ!$A$33:$A$776,$A39,СВЦЭМ!$B$33:$B$776,W$11)+'СЕТ СН'!$F$11+СВЦЭМ!$D$10+'СЕТ СН'!$F$5-'СЕТ СН'!$F$21</f>
        <v>2567.7480226600001</v>
      </c>
      <c r="X39" s="36">
        <f>SUMIFS(СВЦЭМ!$D$33:$D$776,СВЦЭМ!$A$33:$A$776,$A39,СВЦЭМ!$B$33:$B$776,X$11)+'СЕТ СН'!$F$11+СВЦЭМ!$D$10+'СЕТ СН'!$F$5-'СЕТ СН'!$F$21</f>
        <v>2610.6307195700001</v>
      </c>
      <c r="Y39" s="36">
        <f>SUMIFS(СВЦЭМ!$D$33:$D$776,СВЦЭМ!$A$33:$A$776,$A39,СВЦЭМ!$B$33:$B$776,Y$11)+'СЕТ СН'!$F$11+СВЦЭМ!$D$10+'СЕТ СН'!$F$5-'СЕТ СН'!$F$21</f>
        <v>2679.5869947900001</v>
      </c>
    </row>
    <row r="40" spans="1:27" ht="15.75" x14ac:dyDescent="0.2">
      <c r="A40" s="35">
        <f t="shared" si="0"/>
        <v>43553</v>
      </c>
      <c r="B40" s="36">
        <f>SUMIFS(СВЦЭМ!$D$33:$D$776,СВЦЭМ!$A$33:$A$776,$A40,СВЦЭМ!$B$33:$B$776,B$11)+'СЕТ СН'!$F$11+СВЦЭМ!$D$10+'СЕТ СН'!$F$5-'СЕТ СН'!$F$21</f>
        <v>2682.7898406599998</v>
      </c>
      <c r="C40" s="36">
        <f>SUMIFS(СВЦЭМ!$D$33:$D$776,СВЦЭМ!$A$33:$A$776,$A40,СВЦЭМ!$B$33:$B$776,C$11)+'СЕТ СН'!$F$11+СВЦЭМ!$D$10+'СЕТ СН'!$F$5-'СЕТ СН'!$F$21</f>
        <v>2722.02839485</v>
      </c>
      <c r="D40" s="36">
        <f>SUMIFS(СВЦЭМ!$D$33:$D$776,СВЦЭМ!$A$33:$A$776,$A40,СВЦЭМ!$B$33:$B$776,D$11)+'СЕТ СН'!$F$11+СВЦЭМ!$D$10+'СЕТ СН'!$F$5-'СЕТ СН'!$F$21</f>
        <v>2737.7336633199998</v>
      </c>
      <c r="E40" s="36">
        <f>SUMIFS(СВЦЭМ!$D$33:$D$776,СВЦЭМ!$A$33:$A$776,$A40,СВЦЭМ!$B$33:$B$776,E$11)+'СЕТ СН'!$F$11+СВЦЭМ!$D$10+'СЕТ СН'!$F$5-'СЕТ СН'!$F$21</f>
        <v>2750.59670843</v>
      </c>
      <c r="F40" s="36">
        <f>SUMIFS(СВЦЭМ!$D$33:$D$776,СВЦЭМ!$A$33:$A$776,$A40,СВЦЭМ!$B$33:$B$776,F$11)+'СЕТ СН'!$F$11+СВЦЭМ!$D$10+'СЕТ СН'!$F$5-'СЕТ СН'!$F$21</f>
        <v>2753.6071909499997</v>
      </c>
      <c r="G40" s="36">
        <f>SUMIFS(СВЦЭМ!$D$33:$D$776,СВЦЭМ!$A$33:$A$776,$A40,СВЦЭМ!$B$33:$B$776,G$11)+'СЕТ СН'!$F$11+СВЦЭМ!$D$10+'СЕТ СН'!$F$5-'СЕТ СН'!$F$21</f>
        <v>2738.4223044999999</v>
      </c>
      <c r="H40" s="36">
        <f>SUMIFS(СВЦЭМ!$D$33:$D$776,СВЦЭМ!$A$33:$A$776,$A40,СВЦЭМ!$B$33:$B$776,H$11)+'СЕТ СН'!$F$11+СВЦЭМ!$D$10+'СЕТ СН'!$F$5-'СЕТ СН'!$F$21</f>
        <v>2689.3410023699998</v>
      </c>
      <c r="I40" s="36">
        <f>SUMIFS(СВЦЭМ!$D$33:$D$776,СВЦЭМ!$A$33:$A$776,$A40,СВЦЭМ!$B$33:$B$776,I$11)+'СЕТ СН'!$F$11+СВЦЭМ!$D$10+'СЕТ СН'!$F$5-'СЕТ СН'!$F$21</f>
        <v>2652.6303116999998</v>
      </c>
      <c r="J40" s="36">
        <f>SUMIFS(СВЦЭМ!$D$33:$D$776,СВЦЭМ!$A$33:$A$776,$A40,СВЦЭМ!$B$33:$B$776,J$11)+'СЕТ СН'!$F$11+СВЦЭМ!$D$10+'СЕТ СН'!$F$5-'СЕТ СН'!$F$21</f>
        <v>2601.0534484199998</v>
      </c>
      <c r="K40" s="36">
        <f>SUMIFS(СВЦЭМ!$D$33:$D$776,СВЦЭМ!$A$33:$A$776,$A40,СВЦЭМ!$B$33:$B$776,K$11)+'СЕТ СН'!$F$11+СВЦЭМ!$D$10+'СЕТ СН'!$F$5-'СЕТ СН'!$F$21</f>
        <v>2567.8853397799999</v>
      </c>
      <c r="L40" s="36">
        <f>SUMIFS(СВЦЭМ!$D$33:$D$776,СВЦЭМ!$A$33:$A$776,$A40,СВЦЭМ!$B$33:$B$776,L$11)+'СЕТ СН'!$F$11+СВЦЭМ!$D$10+'СЕТ СН'!$F$5-'СЕТ СН'!$F$21</f>
        <v>2595.26133463</v>
      </c>
      <c r="M40" s="36">
        <f>SUMIFS(СВЦЭМ!$D$33:$D$776,СВЦЭМ!$A$33:$A$776,$A40,СВЦЭМ!$B$33:$B$776,M$11)+'СЕТ СН'!$F$11+СВЦЭМ!$D$10+'СЕТ СН'!$F$5-'СЕТ СН'!$F$21</f>
        <v>2617.0676867100001</v>
      </c>
      <c r="N40" s="36">
        <f>SUMIFS(СВЦЭМ!$D$33:$D$776,СВЦЭМ!$A$33:$A$776,$A40,СВЦЭМ!$B$33:$B$776,N$11)+'СЕТ СН'!$F$11+СВЦЭМ!$D$10+'СЕТ СН'!$F$5-'СЕТ СН'!$F$21</f>
        <v>2628.1045208</v>
      </c>
      <c r="O40" s="36">
        <f>SUMIFS(СВЦЭМ!$D$33:$D$776,СВЦЭМ!$A$33:$A$776,$A40,СВЦЭМ!$B$33:$B$776,O$11)+'СЕТ СН'!$F$11+СВЦЭМ!$D$10+'СЕТ СН'!$F$5-'СЕТ СН'!$F$21</f>
        <v>2636.7835524399998</v>
      </c>
      <c r="P40" s="36">
        <f>SUMIFS(СВЦЭМ!$D$33:$D$776,СВЦЭМ!$A$33:$A$776,$A40,СВЦЭМ!$B$33:$B$776,P$11)+'СЕТ СН'!$F$11+СВЦЭМ!$D$10+'СЕТ СН'!$F$5-'СЕТ СН'!$F$21</f>
        <v>2648.9996831899998</v>
      </c>
      <c r="Q40" s="36">
        <f>SUMIFS(СВЦЭМ!$D$33:$D$776,СВЦЭМ!$A$33:$A$776,$A40,СВЦЭМ!$B$33:$B$776,Q$11)+'СЕТ СН'!$F$11+СВЦЭМ!$D$10+'СЕТ СН'!$F$5-'СЕТ СН'!$F$21</f>
        <v>2647.7715416199999</v>
      </c>
      <c r="R40" s="36">
        <f>SUMIFS(СВЦЭМ!$D$33:$D$776,СВЦЭМ!$A$33:$A$776,$A40,СВЦЭМ!$B$33:$B$776,R$11)+'СЕТ СН'!$F$11+СВЦЭМ!$D$10+'СЕТ СН'!$F$5-'СЕТ СН'!$F$21</f>
        <v>2621.25869539</v>
      </c>
      <c r="S40" s="36">
        <f>SUMIFS(СВЦЭМ!$D$33:$D$776,СВЦЭМ!$A$33:$A$776,$A40,СВЦЭМ!$B$33:$B$776,S$11)+'СЕТ СН'!$F$11+СВЦЭМ!$D$10+'СЕТ СН'!$F$5-'СЕТ СН'!$F$21</f>
        <v>2588.4989183500002</v>
      </c>
      <c r="T40" s="36">
        <f>SUMIFS(СВЦЭМ!$D$33:$D$776,СВЦЭМ!$A$33:$A$776,$A40,СВЦЭМ!$B$33:$B$776,T$11)+'СЕТ СН'!$F$11+СВЦЭМ!$D$10+'СЕТ СН'!$F$5-'СЕТ СН'!$F$21</f>
        <v>2574.1582858699999</v>
      </c>
      <c r="U40" s="36">
        <f>SUMIFS(СВЦЭМ!$D$33:$D$776,СВЦЭМ!$A$33:$A$776,$A40,СВЦЭМ!$B$33:$B$776,U$11)+'СЕТ СН'!$F$11+СВЦЭМ!$D$10+'СЕТ СН'!$F$5-'СЕТ СН'!$F$21</f>
        <v>2541.6446351899999</v>
      </c>
      <c r="V40" s="36">
        <f>SUMIFS(СВЦЭМ!$D$33:$D$776,СВЦЭМ!$A$33:$A$776,$A40,СВЦЭМ!$B$33:$B$776,V$11)+'СЕТ СН'!$F$11+СВЦЭМ!$D$10+'СЕТ СН'!$F$5-'СЕТ СН'!$F$21</f>
        <v>2535.4981797199998</v>
      </c>
      <c r="W40" s="36">
        <f>SUMIFS(СВЦЭМ!$D$33:$D$776,СВЦЭМ!$A$33:$A$776,$A40,СВЦЭМ!$B$33:$B$776,W$11)+'СЕТ СН'!$F$11+СВЦЭМ!$D$10+'СЕТ СН'!$F$5-'СЕТ СН'!$F$21</f>
        <v>2513.6671449199998</v>
      </c>
      <c r="X40" s="36">
        <f>SUMIFS(СВЦЭМ!$D$33:$D$776,СВЦЭМ!$A$33:$A$776,$A40,СВЦЭМ!$B$33:$B$776,X$11)+'СЕТ СН'!$F$11+СВЦЭМ!$D$10+'СЕТ СН'!$F$5-'СЕТ СН'!$F$21</f>
        <v>2573.26615649</v>
      </c>
      <c r="Y40" s="36">
        <f>SUMIFS(СВЦЭМ!$D$33:$D$776,СВЦЭМ!$A$33:$A$776,$A40,СВЦЭМ!$B$33:$B$776,Y$11)+'СЕТ СН'!$F$11+СВЦЭМ!$D$10+'СЕТ СН'!$F$5-'СЕТ СН'!$F$21</f>
        <v>2634.2250695299999</v>
      </c>
    </row>
    <row r="41" spans="1:27" ht="15.75" x14ac:dyDescent="0.2">
      <c r="A41" s="35">
        <f t="shared" si="0"/>
        <v>43554</v>
      </c>
      <c r="B41" s="36">
        <f>SUMIFS(СВЦЭМ!$D$33:$D$776,СВЦЭМ!$A$33:$A$776,$A41,СВЦЭМ!$B$33:$B$776,B$11)+'СЕТ СН'!$F$11+СВЦЭМ!$D$10+'СЕТ СН'!$F$5-'СЕТ СН'!$F$21</f>
        <v>2659.2293372099998</v>
      </c>
      <c r="C41" s="36">
        <f>SUMIFS(СВЦЭМ!$D$33:$D$776,СВЦЭМ!$A$33:$A$776,$A41,СВЦЭМ!$B$33:$B$776,C$11)+'СЕТ СН'!$F$11+СВЦЭМ!$D$10+'СЕТ СН'!$F$5-'СЕТ СН'!$F$21</f>
        <v>2670.1388577600001</v>
      </c>
      <c r="D41" s="36">
        <f>SUMIFS(СВЦЭМ!$D$33:$D$776,СВЦЭМ!$A$33:$A$776,$A41,СВЦЭМ!$B$33:$B$776,D$11)+'СЕТ СН'!$F$11+СВЦЭМ!$D$10+'СЕТ СН'!$F$5-'СЕТ СН'!$F$21</f>
        <v>2697.3110763899999</v>
      </c>
      <c r="E41" s="36">
        <f>SUMIFS(СВЦЭМ!$D$33:$D$776,СВЦЭМ!$A$33:$A$776,$A41,СВЦЭМ!$B$33:$B$776,E$11)+'СЕТ СН'!$F$11+СВЦЭМ!$D$10+'СЕТ СН'!$F$5-'СЕТ СН'!$F$21</f>
        <v>2709.8830861400002</v>
      </c>
      <c r="F41" s="36">
        <f>SUMIFS(СВЦЭМ!$D$33:$D$776,СВЦЭМ!$A$33:$A$776,$A41,СВЦЭМ!$B$33:$B$776,F$11)+'СЕТ СН'!$F$11+СВЦЭМ!$D$10+'СЕТ СН'!$F$5-'СЕТ СН'!$F$21</f>
        <v>2708.93007158</v>
      </c>
      <c r="G41" s="36">
        <f>SUMIFS(СВЦЭМ!$D$33:$D$776,СВЦЭМ!$A$33:$A$776,$A41,СВЦЭМ!$B$33:$B$776,G$11)+'СЕТ СН'!$F$11+СВЦЭМ!$D$10+'СЕТ СН'!$F$5-'СЕТ СН'!$F$21</f>
        <v>2698.14579263</v>
      </c>
      <c r="H41" s="36">
        <f>SUMIFS(СВЦЭМ!$D$33:$D$776,СВЦЭМ!$A$33:$A$776,$A41,СВЦЭМ!$B$33:$B$776,H$11)+'СЕТ СН'!$F$11+СВЦЭМ!$D$10+'СЕТ СН'!$F$5-'СЕТ СН'!$F$21</f>
        <v>2677.8098885999998</v>
      </c>
      <c r="I41" s="36">
        <f>SUMIFS(СВЦЭМ!$D$33:$D$776,СВЦЭМ!$A$33:$A$776,$A41,СВЦЭМ!$B$33:$B$776,I$11)+'СЕТ СН'!$F$11+СВЦЭМ!$D$10+'СЕТ СН'!$F$5-'СЕТ СН'!$F$21</f>
        <v>2644.9940493699996</v>
      </c>
      <c r="J41" s="36">
        <f>SUMIFS(СВЦЭМ!$D$33:$D$776,СВЦЭМ!$A$33:$A$776,$A41,СВЦЭМ!$B$33:$B$776,J$11)+'СЕТ СН'!$F$11+СВЦЭМ!$D$10+'СЕТ СН'!$F$5-'СЕТ СН'!$F$21</f>
        <v>2559.4859582499998</v>
      </c>
      <c r="K41" s="36">
        <f>SUMIFS(СВЦЭМ!$D$33:$D$776,СВЦЭМ!$A$33:$A$776,$A41,СВЦЭМ!$B$33:$B$776,K$11)+'СЕТ СН'!$F$11+СВЦЭМ!$D$10+'СЕТ СН'!$F$5-'СЕТ СН'!$F$21</f>
        <v>2525.6139845299999</v>
      </c>
      <c r="L41" s="36">
        <f>SUMIFS(СВЦЭМ!$D$33:$D$776,СВЦЭМ!$A$33:$A$776,$A41,СВЦЭМ!$B$33:$B$776,L$11)+'СЕТ СН'!$F$11+СВЦЭМ!$D$10+'СЕТ СН'!$F$5-'СЕТ СН'!$F$21</f>
        <v>2518.6589560699999</v>
      </c>
      <c r="M41" s="36">
        <f>SUMIFS(СВЦЭМ!$D$33:$D$776,СВЦЭМ!$A$33:$A$776,$A41,СВЦЭМ!$B$33:$B$776,M$11)+'СЕТ СН'!$F$11+СВЦЭМ!$D$10+'СЕТ СН'!$F$5-'СЕТ СН'!$F$21</f>
        <v>2538.3183104999998</v>
      </c>
      <c r="N41" s="36">
        <f>SUMIFS(СВЦЭМ!$D$33:$D$776,СВЦЭМ!$A$33:$A$776,$A41,СВЦЭМ!$B$33:$B$776,N$11)+'СЕТ СН'!$F$11+СВЦЭМ!$D$10+'СЕТ СН'!$F$5-'СЕТ СН'!$F$21</f>
        <v>2580.2957300399999</v>
      </c>
      <c r="O41" s="36">
        <f>SUMIFS(СВЦЭМ!$D$33:$D$776,СВЦЭМ!$A$33:$A$776,$A41,СВЦЭМ!$B$33:$B$776,O$11)+'СЕТ СН'!$F$11+СВЦЭМ!$D$10+'СЕТ СН'!$F$5-'СЕТ СН'!$F$21</f>
        <v>2601.7994691999997</v>
      </c>
      <c r="P41" s="36">
        <f>SUMIFS(СВЦЭМ!$D$33:$D$776,СВЦЭМ!$A$33:$A$776,$A41,СВЦЭМ!$B$33:$B$776,P$11)+'СЕТ СН'!$F$11+СВЦЭМ!$D$10+'СЕТ СН'!$F$5-'СЕТ СН'!$F$21</f>
        <v>2605.12284602</v>
      </c>
      <c r="Q41" s="36">
        <f>SUMIFS(СВЦЭМ!$D$33:$D$776,СВЦЭМ!$A$33:$A$776,$A41,СВЦЭМ!$B$33:$B$776,Q$11)+'СЕТ СН'!$F$11+СВЦЭМ!$D$10+'СЕТ СН'!$F$5-'СЕТ СН'!$F$21</f>
        <v>2604.96334445</v>
      </c>
      <c r="R41" s="36">
        <f>SUMIFS(СВЦЭМ!$D$33:$D$776,СВЦЭМ!$A$33:$A$776,$A41,СВЦЭМ!$B$33:$B$776,R$11)+'СЕТ СН'!$F$11+СВЦЭМ!$D$10+'СЕТ СН'!$F$5-'СЕТ СН'!$F$21</f>
        <v>2577.9307742000001</v>
      </c>
      <c r="S41" s="36">
        <f>SUMIFS(СВЦЭМ!$D$33:$D$776,СВЦЭМ!$A$33:$A$776,$A41,СВЦЭМ!$B$33:$B$776,S$11)+'СЕТ СН'!$F$11+СВЦЭМ!$D$10+'СЕТ СН'!$F$5-'СЕТ СН'!$F$21</f>
        <v>2533.04255848</v>
      </c>
      <c r="T41" s="36">
        <f>SUMIFS(СВЦЭМ!$D$33:$D$776,СВЦЭМ!$A$33:$A$776,$A41,СВЦЭМ!$B$33:$B$776,T$11)+'СЕТ СН'!$F$11+СВЦЭМ!$D$10+'СЕТ СН'!$F$5-'СЕТ СН'!$F$21</f>
        <v>2521.5643095400001</v>
      </c>
      <c r="U41" s="36">
        <f>SUMIFS(СВЦЭМ!$D$33:$D$776,СВЦЭМ!$A$33:$A$776,$A41,СВЦЭМ!$B$33:$B$776,U$11)+'СЕТ СН'!$F$11+СВЦЭМ!$D$10+'СЕТ СН'!$F$5-'СЕТ СН'!$F$21</f>
        <v>2500.5892798699997</v>
      </c>
      <c r="V41" s="36">
        <f>SUMIFS(СВЦЭМ!$D$33:$D$776,СВЦЭМ!$A$33:$A$776,$A41,СВЦЭМ!$B$33:$B$776,V$11)+'СЕТ СН'!$F$11+СВЦЭМ!$D$10+'СЕТ СН'!$F$5-'СЕТ СН'!$F$21</f>
        <v>2482.90058778</v>
      </c>
      <c r="W41" s="36">
        <f>SUMIFS(СВЦЭМ!$D$33:$D$776,СВЦЭМ!$A$33:$A$776,$A41,СВЦЭМ!$B$33:$B$776,W$11)+'СЕТ СН'!$F$11+СВЦЭМ!$D$10+'СЕТ СН'!$F$5-'СЕТ СН'!$F$21</f>
        <v>2491.39604422</v>
      </c>
      <c r="X41" s="36">
        <f>SUMIFS(СВЦЭМ!$D$33:$D$776,СВЦЭМ!$A$33:$A$776,$A41,СВЦЭМ!$B$33:$B$776,X$11)+'СЕТ СН'!$F$11+СВЦЭМ!$D$10+'СЕТ СН'!$F$5-'СЕТ СН'!$F$21</f>
        <v>2544.6101856699997</v>
      </c>
      <c r="Y41" s="36">
        <f>SUMIFS(СВЦЭМ!$D$33:$D$776,СВЦЭМ!$A$33:$A$776,$A41,СВЦЭМ!$B$33:$B$776,Y$11)+'СЕТ СН'!$F$11+СВЦЭМ!$D$10+'СЕТ СН'!$F$5-'СЕТ СН'!$F$21</f>
        <v>2617.7493611099999</v>
      </c>
    </row>
    <row r="42" spans="1:27" ht="15.75" x14ac:dyDescent="0.2">
      <c r="A42" s="35">
        <f t="shared" si="0"/>
        <v>43555</v>
      </c>
      <c r="B42" s="36">
        <f>SUMIFS(СВЦЭМ!$D$33:$D$776,СВЦЭМ!$A$33:$A$776,$A42,СВЦЭМ!$B$33:$B$776,B$11)+'СЕТ СН'!$F$11+СВЦЭМ!$D$10+'СЕТ СН'!$F$5-'СЕТ СН'!$F$21</f>
        <v>2653.16971104</v>
      </c>
      <c r="C42" s="36">
        <f>SUMIFS(СВЦЭМ!$D$33:$D$776,СВЦЭМ!$A$33:$A$776,$A42,СВЦЭМ!$B$33:$B$776,C$11)+'СЕТ СН'!$F$11+СВЦЭМ!$D$10+'СЕТ СН'!$F$5-'СЕТ СН'!$F$21</f>
        <v>2684.8324574199996</v>
      </c>
      <c r="D42" s="36">
        <f>SUMIFS(СВЦЭМ!$D$33:$D$776,СВЦЭМ!$A$33:$A$776,$A42,СВЦЭМ!$B$33:$B$776,D$11)+'СЕТ СН'!$F$11+СВЦЭМ!$D$10+'СЕТ СН'!$F$5-'СЕТ СН'!$F$21</f>
        <v>2708.7648328699997</v>
      </c>
      <c r="E42" s="36">
        <f>SUMIFS(СВЦЭМ!$D$33:$D$776,СВЦЭМ!$A$33:$A$776,$A42,СВЦЭМ!$B$33:$B$776,E$11)+'СЕТ СН'!$F$11+СВЦЭМ!$D$10+'СЕТ СН'!$F$5-'СЕТ СН'!$F$21</f>
        <v>2718.8261933799999</v>
      </c>
      <c r="F42" s="36">
        <f>SUMIFS(СВЦЭМ!$D$33:$D$776,СВЦЭМ!$A$33:$A$776,$A42,СВЦЭМ!$B$33:$B$776,F$11)+'СЕТ СН'!$F$11+СВЦЭМ!$D$10+'СЕТ СН'!$F$5-'СЕТ СН'!$F$21</f>
        <v>2720.3248052399999</v>
      </c>
      <c r="G42" s="36">
        <f>SUMIFS(СВЦЭМ!$D$33:$D$776,СВЦЭМ!$A$33:$A$776,$A42,СВЦЭМ!$B$33:$B$776,G$11)+'СЕТ СН'!$F$11+СВЦЭМ!$D$10+'СЕТ СН'!$F$5-'СЕТ СН'!$F$21</f>
        <v>2713.7303623500002</v>
      </c>
      <c r="H42" s="36">
        <f>SUMIFS(СВЦЭМ!$D$33:$D$776,СВЦЭМ!$A$33:$A$776,$A42,СВЦЭМ!$B$33:$B$776,H$11)+'СЕТ СН'!$F$11+СВЦЭМ!$D$10+'СЕТ СН'!$F$5-'СЕТ СН'!$F$21</f>
        <v>2685.2835244799999</v>
      </c>
      <c r="I42" s="36">
        <f>SUMIFS(СВЦЭМ!$D$33:$D$776,СВЦЭМ!$A$33:$A$776,$A42,СВЦЭМ!$B$33:$B$776,I$11)+'СЕТ СН'!$F$11+СВЦЭМ!$D$10+'СЕТ СН'!$F$5-'СЕТ СН'!$F$21</f>
        <v>2640.0278486500001</v>
      </c>
      <c r="J42" s="36">
        <f>SUMIFS(СВЦЭМ!$D$33:$D$776,СВЦЭМ!$A$33:$A$776,$A42,СВЦЭМ!$B$33:$B$776,J$11)+'СЕТ СН'!$F$11+СВЦЭМ!$D$10+'СЕТ СН'!$F$5-'СЕТ СН'!$F$21</f>
        <v>2566.1822772199998</v>
      </c>
      <c r="K42" s="36">
        <f>SUMIFS(СВЦЭМ!$D$33:$D$776,СВЦЭМ!$A$33:$A$776,$A42,СВЦЭМ!$B$33:$B$776,K$11)+'СЕТ СН'!$F$11+СВЦЭМ!$D$10+'СЕТ СН'!$F$5-'СЕТ СН'!$F$21</f>
        <v>2527.65243607</v>
      </c>
      <c r="L42" s="36">
        <f>SUMIFS(СВЦЭМ!$D$33:$D$776,СВЦЭМ!$A$33:$A$776,$A42,СВЦЭМ!$B$33:$B$776,L$11)+'СЕТ СН'!$F$11+СВЦЭМ!$D$10+'СЕТ СН'!$F$5-'СЕТ СН'!$F$21</f>
        <v>2526.0906236699998</v>
      </c>
      <c r="M42" s="36">
        <f>SUMIFS(СВЦЭМ!$D$33:$D$776,СВЦЭМ!$A$33:$A$776,$A42,СВЦЭМ!$B$33:$B$776,M$11)+'СЕТ СН'!$F$11+СВЦЭМ!$D$10+'СЕТ СН'!$F$5-'СЕТ СН'!$F$21</f>
        <v>2558.5987141599999</v>
      </c>
      <c r="N42" s="36">
        <f>SUMIFS(СВЦЭМ!$D$33:$D$776,СВЦЭМ!$A$33:$A$776,$A42,СВЦЭМ!$B$33:$B$776,N$11)+'СЕТ СН'!$F$11+СВЦЭМ!$D$10+'СЕТ СН'!$F$5-'СЕТ СН'!$F$21</f>
        <v>2603.5155099999997</v>
      </c>
      <c r="O42" s="36">
        <f>SUMIFS(СВЦЭМ!$D$33:$D$776,СВЦЭМ!$A$33:$A$776,$A42,СВЦЭМ!$B$33:$B$776,O$11)+'СЕТ СН'!$F$11+СВЦЭМ!$D$10+'СЕТ СН'!$F$5-'СЕТ СН'!$F$21</f>
        <v>2617.9240743</v>
      </c>
      <c r="P42" s="36">
        <f>SUMIFS(СВЦЭМ!$D$33:$D$776,СВЦЭМ!$A$33:$A$776,$A42,СВЦЭМ!$B$33:$B$776,P$11)+'СЕТ СН'!$F$11+СВЦЭМ!$D$10+'СЕТ СН'!$F$5-'СЕТ СН'!$F$21</f>
        <v>2629.5463092800001</v>
      </c>
      <c r="Q42" s="36">
        <f>SUMIFS(СВЦЭМ!$D$33:$D$776,СВЦЭМ!$A$33:$A$776,$A42,СВЦЭМ!$B$33:$B$776,Q$11)+'СЕТ СН'!$F$11+СВЦЭМ!$D$10+'СЕТ СН'!$F$5-'СЕТ СН'!$F$21</f>
        <v>2625.2370484100002</v>
      </c>
      <c r="R42" s="36">
        <f>SUMIFS(СВЦЭМ!$D$33:$D$776,СВЦЭМ!$A$33:$A$776,$A42,СВЦЭМ!$B$33:$B$776,R$11)+'СЕТ СН'!$F$11+СВЦЭМ!$D$10+'СЕТ СН'!$F$5-'СЕТ СН'!$F$21</f>
        <v>2590.0467435199998</v>
      </c>
      <c r="S42" s="36">
        <f>SUMIFS(СВЦЭМ!$D$33:$D$776,СВЦЭМ!$A$33:$A$776,$A42,СВЦЭМ!$B$33:$B$776,S$11)+'СЕТ СН'!$F$11+СВЦЭМ!$D$10+'СЕТ СН'!$F$5-'СЕТ СН'!$F$21</f>
        <v>2550.4517958199999</v>
      </c>
      <c r="T42" s="36">
        <f>SUMIFS(СВЦЭМ!$D$33:$D$776,СВЦЭМ!$A$33:$A$776,$A42,СВЦЭМ!$B$33:$B$776,T$11)+'СЕТ СН'!$F$11+СВЦЭМ!$D$10+'СЕТ СН'!$F$5-'СЕТ СН'!$F$21</f>
        <v>2518.8818707599999</v>
      </c>
      <c r="U42" s="36">
        <f>SUMIFS(СВЦЭМ!$D$33:$D$776,СВЦЭМ!$A$33:$A$776,$A42,СВЦЭМ!$B$33:$B$776,U$11)+'СЕТ СН'!$F$11+СВЦЭМ!$D$10+'СЕТ СН'!$F$5-'СЕТ СН'!$F$21</f>
        <v>2498.9916674599999</v>
      </c>
      <c r="V42" s="36">
        <f>SUMIFS(СВЦЭМ!$D$33:$D$776,СВЦЭМ!$A$33:$A$776,$A42,СВЦЭМ!$B$33:$B$776,V$11)+'СЕТ СН'!$F$11+СВЦЭМ!$D$10+'СЕТ СН'!$F$5-'СЕТ СН'!$F$21</f>
        <v>2477.7767612799998</v>
      </c>
      <c r="W42" s="36">
        <f>SUMIFS(СВЦЭМ!$D$33:$D$776,СВЦЭМ!$A$33:$A$776,$A42,СВЦЭМ!$B$33:$B$776,W$11)+'СЕТ СН'!$F$11+СВЦЭМ!$D$10+'СЕТ СН'!$F$5-'СЕТ СН'!$F$21</f>
        <v>2475.6164720199999</v>
      </c>
      <c r="X42" s="36">
        <f>SUMIFS(СВЦЭМ!$D$33:$D$776,СВЦЭМ!$A$33:$A$776,$A42,СВЦЭМ!$B$33:$B$776,X$11)+'СЕТ СН'!$F$11+СВЦЭМ!$D$10+'СЕТ СН'!$F$5-'СЕТ СН'!$F$21</f>
        <v>2526.6344519099998</v>
      </c>
      <c r="Y42" s="36">
        <f>SUMIFS(СВЦЭМ!$D$33:$D$776,СВЦЭМ!$A$33:$A$776,$A42,СВЦЭМ!$B$33:$B$776,Y$11)+'СЕТ СН'!$F$11+СВЦЭМ!$D$10+'СЕТ СН'!$F$5-'СЕТ СН'!$F$21</f>
        <v>2600.7887901200002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01.03.2019</v>
      </c>
      <c r="B48" s="36">
        <f>SUMIFS(СВЦЭМ!$D$33:$D$776,СВЦЭМ!$A$33:$A$776,$A48,СВЦЭМ!$B$33:$B$776,B$47)+'СЕТ СН'!$G$11+СВЦЭМ!$D$10+'СЕТ СН'!$G$5-'СЕТ СН'!$G$21</f>
        <v>3642.85333653</v>
      </c>
      <c r="C48" s="36">
        <f>SUMIFS(СВЦЭМ!$D$33:$D$776,СВЦЭМ!$A$33:$A$776,$A48,СВЦЭМ!$B$33:$B$776,C$47)+'СЕТ СН'!$G$11+СВЦЭМ!$D$10+'СЕТ СН'!$G$5-'СЕТ СН'!$G$21</f>
        <v>3677.9146891299997</v>
      </c>
      <c r="D48" s="36">
        <f>SUMIFS(СВЦЭМ!$D$33:$D$776,СВЦЭМ!$A$33:$A$776,$A48,СВЦЭМ!$B$33:$B$776,D$47)+'СЕТ СН'!$G$11+СВЦЭМ!$D$10+'СЕТ СН'!$G$5-'СЕТ СН'!$G$21</f>
        <v>3695.4341636300001</v>
      </c>
      <c r="E48" s="36">
        <f>SUMIFS(СВЦЭМ!$D$33:$D$776,СВЦЭМ!$A$33:$A$776,$A48,СВЦЭМ!$B$33:$B$776,E$47)+'СЕТ СН'!$G$11+СВЦЭМ!$D$10+'СЕТ СН'!$G$5-'СЕТ СН'!$G$21</f>
        <v>3742.6963424099999</v>
      </c>
      <c r="F48" s="36">
        <f>SUMIFS(СВЦЭМ!$D$33:$D$776,СВЦЭМ!$A$33:$A$776,$A48,СВЦЭМ!$B$33:$B$776,F$47)+'СЕТ СН'!$G$11+СВЦЭМ!$D$10+'СЕТ СН'!$G$5-'СЕТ СН'!$G$21</f>
        <v>3739.0563035999999</v>
      </c>
      <c r="G48" s="36">
        <f>SUMIFS(СВЦЭМ!$D$33:$D$776,СВЦЭМ!$A$33:$A$776,$A48,СВЦЭМ!$B$33:$B$776,G$47)+'СЕТ СН'!$G$11+СВЦЭМ!$D$10+'СЕТ СН'!$G$5-'СЕТ СН'!$G$21</f>
        <v>3678.5353075100002</v>
      </c>
      <c r="H48" s="36">
        <f>SUMIFS(СВЦЭМ!$D$33:$D$776,СВЦЭМ!$A$33:$A$776,$A48,СВЦЭМ!$B$33:$B$776,H$47)+'СЕТ СН'!$G$11+СВЦЭМ!$D$10+'СЕТ СН'!$G$5-'СЕТ СН'!$G$21</f>
        <v>3618.6064913999999</v>
      </c>
      <c r="I48" s="36">
        <f>SUMIFS(СВЦЭМ!$D$33:$D$776,СВЦЭМ!$A$33:$A$776,$A48,СВЦЭМ!$B$33:$B$776,I$47)+'СЕТ СН'!$G$11+СВЦЭМ!$D$10+'СЕТ СН'!$G$5-'СЕТ СН'!$G$21</f>
        <v>3570.76913487</v>
      </c>
      <c r="J48" s="36">
        <f>SUMIFS(СВЦЭМ!$D$33:$D$776,СВЦЭМ!$A$33:$A$776,$A48,СВЦЭМ!$B$33:$B$776,J$47)+'СЕТ СН'!$G$11+СВЦЭМ!$D$10+'СЕТ СН'!$G$5-'СЕТ СН'!$G$21</f>
        <v>3539.70047669</v>
      </c>
      <c r="K48" s="36">
        <f>SUMIFS(СВЦЭМ!$D$33:$D$776,СВЦЭМ!$A$33:$A$776,$A48,СВЦЭМ!$B$33:$B$776,K$47)+'СЕТ СН'!$G$11+СВЦЭМ!$D$10+'СЕТ СН'!$G$5-'СЕТ СН'!$G$21</f>
        <v>3522.0189949699998</v>
      </c>
      <c r="L48" s="36">
        <f>SUMIFS(СВЦЭМ!$D$33:$D$776,СВЦЭМ!$A$33:$A$776,$A48,СВЦЭМ!$B$33:$B$776,L$47)+'СЕТ СН'!$G$11+СВЦЭМ!$D$10+'СЕТ СН'!$G$5-'СЕТ СН'!$G$21</f>
        <v>3536.4568196099999</v>
      </c>
      <c r="M48" s="36">
        <f>SUMIFS(СВЦЭМ!$D$33:$D$776,СВЦЭМ!$A$33:$A$776,$A48,СВЦЭМ!$B$33:$B$776,M$47)+'СЕТ СН'!$G$11+СВЦЭМ!$D$10+'СЕТ СН'!$G$5-'СЕТ СН'!$G$21</f>
        <v>3557.5150677000001</v>
      </c>
      <c r="N48" s="36">
        <f>SUMIFS(СВЦЭМ!$D$33:$D$776,СВЦЭМ!$A$33:$A$776,$A48,СВЦЭМ!$B$33:$B$776,N$47)+'СЕТ СН'!$G$11+СВЦЭМ!$D$10+'СЕТ СН'!$G$5-'СЕТ СН'!$G$21</f>
        <v>3588.5616527299999</v>
      </c>
      <c r="O48" s="36">
        <f>SUMIFS(СВЦЭМ!$D$33:$D$776,СВЦЭМ!$A$33:$A$776,$A48,СВЦЭМ!$B$33:$B$776,O$47)+'СЕТ СН'!$G$11+СВЦЭМ!$D$10+'СЕТ СН'!$G$5-'СЕТ СН'!$G$21</f>
        <v>3601.6049004699998</v>
      </c>
      <c r="P48" s="36">
        <f>SUMIFS(СВЦЭМ!$D$33:$D$776,СВЦЭМ!$A$33:$A$776,$A48,СВЦЭМ!$B$33:$B$776,P$47)+'СЕТ СН'!$G$11+СВЦЭМ!$D$10+'СЕТ СН'!$G$5-'СЕТ СН'!$G$21</f>
        <v>3607.5416398899997</v>
      </c>
      <c r="Q48" s="36">
        <f>SUMIFS(СВЦЭМ!$D$33:$D$776,СВЦЭМ!$A$33:$A$776,$A48,СВЦЭМ!$B$33:$B$776,Q$47)+'СЕТ СН'!$G$11+СВЦЭМ!$D$10+'СЕТ СН'!$G$5-'СЕТ СН'!$G$21</f>
        <v>3602.8041775199999</v>
      </c>
      <c r="R48" s="36">
        <f>SUMIFS(СВЦЭМ!$D$33:$D$776,СВЦЭМ!$A$33:$A$776,$A48,СВЦЭМ!$B$33:$B$776,R$47)+'СЕТ СН'!$G$11+СВЦЭМ!$D$10+'СЕТ СН'!$G$5-'СЕТ СН'!$G$21</f>
        <v>3567.6272601700002</v>
      </c>
      <c r="S48" s="36">
        <f>SUMIFS(СВЦЭМ!$D$33:$D$776,СВЦЭМ!$A$33:$A$776,$A48,СВЦЭМ!$B$33:$B$776,S$47)+'СЕТ СН'!$G$11+СВЦЭМ!$D$10+'СЕТ СН'!$G$5-'СЕТ СН'!$G$21</f>
        <v>3531.0469768299999</v>
      </c>
      <c r="T48" s="36">
        <f>SUMIFS(СВЦЭМ!$D$33:$D$776,СВЦЭМ!$A$33:$A$776,$A48,СВЦЭМ!$B$33:$B$776,T$47)+'СЕТ СН'!$G$11+СВЦЭМ!$D$10+'СЕТ СН'!$G$5-'СЕТ СН'!$G$21</f>
        <v>3512.99959812</v>
      </c>
      <c r="U48" s="36">
        <f>SUMIFS(СВЦЭМ!$D$33:$D$776,СВЦЭМ!$A$33:$A$776,$A48,СВЦЭМ!$B$33:$B$776,U$47)+'СЕТ СН'!$G$11+СВЦЭМ!$D$10+'СЕТ СН'!$G$5-'СЕТ СН'!$G$21</f>
        <v>3490.30825611</v>
      </c>
      <c r="V48" s="36">
        <f>SUMIFS(СВЦЭМ!$D$33:$D$776,СВЦЭМ!$A$33:$A$776,$A48,СВЦЭМ!$B$33:$B$776,V$47)+'СЕТ СН'!$G$11+СВЦЭМ!$D$10+'СЕТ СН'!$G$5-'СЕТ СН'!$G$21</f>
        <v>3492.1962464899998</v>
      </c>
      <c r="W48" s="36">
        <f>SUMIFS(СВЦЭМ!$D$33:$D$776,СВЦЭМ!$A$33:$A$776,$A48,СВЦЭМ!$B$33:$B$776,W$47)+'СЕТ СН'!$G$11+СВЦЭМ!$D$10+'СЕТ СН'!$G$5-'СЕТ СН'!$G$21</f>
        <v>3503.7057130899998</v>
      </c>
      <c r="X48" s="36">
        <f>SUMIFS(СВЦЭМ!$D$33:$D$776,СВЦЭМ!$A$33:$A$776,$A48,СВЦЭМ!$B$33:$B$776,X$47)+'СЕТ СН'!$G$11+СВЦЭМ!$D$10+'СЕТ СН'!$G$5-'СЕТ СН'!$G$21</f>
        <v>3554.4532802700001</v>
      </c>
      <c r="Y48" s="36">
        <f>SUMIFS(СВЦЭМ!$D$33:$D$776,СВЦЭМ!$A$33:$A$776,$A48,СВЦЭМ!$B$33:$B$776,Y$47)+'СЕТ СН'!$G$11+СВЦЭМ!$D$10+'СЕТ СН'!$G$5-'СЕТ СН'!$G$21</f>
        <v>3615.1028069699996</v>
      </c>
      <c r="AA48" s="45"/>
    </row>
    <row r="49" spans="1:25" ht="15.75" x14ac:dyDescent="0.2">
      <c r="A49" s="35">
        <f>A48+1</f>
        <v>43526</v>
      </c>
      <c r="B49" s="36">
        <f>SUMIFS(СВЦЭМ!$D$33:$D$776,СВЦЭМ!$A$33:$A$776,$A49,СВЦЭМ!$B$33:$B$776,B$47)+'СЕТ СН'!$G$11+СВЦЭМ!$D$10+'СЕТ СН'!$G$5-'СЕТ СН'!$G$21</f>
        <v>3655.0261711000003</v>
      </c>
      <c r="C49" s="36">
        <f>SUMIFS(СВЦЭМ!$D$33:$D$776,СВЦЭМ!$A$33:$A$776,$A49,СВЦЭМ!$B$33:$B$776,C$47)+'СЕТ СН'!$G$11+СВЦЭМ!$D$10+'СЕТ СН'!$G$5-'СЕТ СН'!$G$21</f>
        <v>3675.50178366</v>
      </c>
      <c r="D49" s="36">
        <f>SUMIFS(СВЦЭМ!$D$33:$D$776,СВЦЭМ!$A$33:$A$776,$A49,СВЦЭМ!$B$33:$B$776,D$47)+'СЕТ СН'!$G$11+СВЦЭМ!$D$10+'СЕТ СН'!$G$5-'СЕТ СН'!$G$21</f>
        <v>3700.0397783799999</v>
      </c>
      <c r="E49" s="36">
        <f>SUMIFS(СВЦЭМ!$D$33:$D$776,СВЦЭМ!$A$33:$A$776,$A49,СВЦЭМ!$B$33:$B$776,E$47)+'СЕТ СН'!$G$11+СВЦЭМ!$D$10+'СЕТ СН'!$G$5-'СЕТ СН'!$G$21</f>
        <v>3700.0047615900003</v>
      </c>
      <c r="F49" s="36">
        <f>SUMIFS(СВЦЭМ!$D$33:$D$776,СВЦЭМ!$A$33:$A$776,$A49,СВЦЭМ!$B$33:$B$776,F$47)+'СЕТ СН'!$G$11+СВЦЭМ!$D$10+'СЕТ СН'!$G$5-'СЕТ СН'!$G$21</f>
        <v>3708.58353777</v>
      </c>
      <c r="G49" s="36">
        <f>SUMIFS(СВЦЭМ!$D$33:$D$776,СВЦЭМ!$A$33:$A$776,$A49,СВЦЭМ!$B$33:$B$776,G$47)+'СЕТ СН'!$G$11+СВЦЭМ!$D$10+'СЕТ СН'!$G$5-'СЕТ СН'!$G$21</f>
        <v>3695.2605501399999</v>
      </c>
      <c r="H49" s="36">
        <f>SUMIFS(СВЦЭМ!$D$33:$D$776,СВЦЭМ!$A$33:$A$776,$A49,СВЦЭМ!$B$33:$B$776,H$47)+'СЕТ СН'!$G$11+СВЦЭМ!$D$10+'СЕТ СН'!$G$5-'СЕТ СН'!$G$21</f>
        <v>3674.6221915400001</v>
      </c>
      <c r="I49" s="36">
        <f>SUMIFS(СВЦЭМ!$D$33:$D$776,СВЦЭМ!$A$33:$A$776,$A49,СВЦЭМ!$B$33:$B$776,I$47)+'СЕТ СН'!$G$11+СВЦЭМ!$D$10+'СЕТ СН'!$G$5-'СЕТ СН'!$G$21</f>
        <v>3605.8845973899997</v>
      </c>
      <c r="J49" s="36">
        <f>SUMIFS(СВЦЭМ!$D$33:$D$776,СВЦЭМ!$A$33:$A$776,$A49,СВЦЭМ!$B$33:$B$776,J$47)+'СЕТ СН'!$G$11+СВЦЭМ!$D$10+'СЕТ СН'!$G$5-'СЕТ СН'!$G$21</f>
        <v>3548.65173736</v>
      </c>
      <c r="K49" s="36">
        <f>SUMIFS(СВЦЭМ!$D$33:$D$776,СВЦЭМ!$A$33:$A$776,$A49,СВЦЭМ!$B$33:$B$776,K$47)+'СЕТ СН'!$G$11+СВЦЭМ!$D$10+'СЕТ СН'!$G$5-'СЕТ СН'!$G$21</f>
        <v>3527.26749728</v>
      </c>
      <c r="L49" s="36">
        <f>SUMIFS(СВЦЭМ!$D$33:$D$776,СВЦЭМ!$A$33:$A$776,$A49,СВЦЭМ!$B$33:$B$776,L$47)+'СЕТ СН'!$G$11+СВЦЭМ!$D$10+'СЕТ СН'!$G$5-'СЕТ СН'!$G$21</f>
        <v>3519.7023113099999</v>
      </c>
      <c r="M49" s="36">
        <f>SUMIFS(СВЦЭМ!$D$33:$D$776,СВЦЭМ!$A$33:$A$776,$A49,СВЦЭМ!$B$33:$B$776,M$47)+'СЕТ СН'!$G$11+СВЦЭМ!$D$10+'СЕТ СН'!$G$5-'СЕТ СН'!$G$21</f>
        <v>3545.9778217399999</v>
      </c>
      <c r="N49" s="36">
        <f>SUMIFS(СВЦЭМ!$D$33:$D$776,СВЦЭМ!$A$33:$A$776,$A49,СВЦЭМ!$B$33:$B$776,N$47)+'СЕТ СН'!$G$11+СВЦЭМ!$D$10+'СЕТ СН'!$G$5-'СЕТ СН'!$G$21</f>
        <v>3599.6352259</v>
      </c>
      <c r="O49" s="36">
        <f>SUMIFS(СВЦЭМ!$D$33:$D$776,СВЦЭМ!$A$33:$A$776,$A49,СВЦЭМ!$B$33:$B$776,O$47)+'СЕТ СН'!$G$11+СВЦЭМ!$D$10+'СЕТ СН'!$G$5-'СЕТ СН'!$G$21</f>
        <v>3603.4184268399999</v>
      </c>
      <c r="P49" s="36">
        <f>SUMIFS(СВЦЭМ!$D$33:$D$776,СВЦЭМ!$A$33:$A$776,$A49,СВЦЭМ!$B$33:$B$776,P$47)+'СЕТ СН'!$G$11+СВЦЭМ!$D$10+'СЕТ СН'!$G$5-'СЕТ СН'!$G$21</f>
        <v>3627.4855734499997</v>
      </c>
      <c r="Q49" s="36">
        <f>SUMIFS(СВЦЭМ!$D$33:$D$776,СВЦЭМ!$A$33:$A$776,$A49,СВЦЭМ!$B$33:$B$776,Q$47)+'СЕТ СН'!$G$11+СВЦЭМ!$D$10+'СЕТ СН'!$G$5-'СЕТ СН'!$G$21</f>
        <v>3624.4458271900003</v>
      </c>
      <c r="R49" s="36">
        <f>SUMIFS(СВЦЭМ!$D$33:$D$776,СВЦЭМ!$A$33:$A$776,$A49,СВЦЭМ!$B$33:$B$776,R$47)+'СЕТ СН'!$G$11+СВЦЭМ!$D$10+'СЕТ СН'!$G$5-'СЕТ СН'!$G$21</f>
        <v>3582.96899902</v>
      </c>
      <c r="S49" s="36">
        <f>SUMIFS(СВЦЭМ!$D$33:$D$776,СВЦЭМ!$A$33:$A$776,$A49,СВЦЭМ!$B$33:$B$776,S$47)+'СЕТ СН'!$G$11+СВЦЭМ!$D$10+'СЕТ СН'!$G$5-'СЕТ СН'!$G$21</f>
        <v>3536.9873076399999</v>
      </c>
      <c r="T49" s="36">
        <f>SUMIFS(СВЦЭМ!$D$33:$D$776,СВЦЭМ!$A$33:$A$776,$A49,СВЦЭМ!$B$33:$B$776,T$47)+'СЕТ СН'!$G$11+СВЦЭМ!$D$10+'СЕТ СН'!$G$5-'СЕТ СН'!$G$21</f>
        <v>3506.7528103099999</v>
      </c>
      <c r="U49" s="36">
        <f>SUMIFS(СВЦЭМ!$D$33:$D$776,СВЦЭМ!$A$33:$A$776,$A49,СВЦЭМ!$B$33:$B$776,U$47)+'СЕТ СН'!$G$11+СВЦЭМ!$D$10+'СЕТ СН'!$G$5-'СЕТ СН'!$G$21</f>
        <v>3473.2972718999999</v>
      </c>
      <c r="V49" s="36">
        <f>SUMIFS(СВЦЭМ!$D$33:$D$776,СВЦЭМ!$A$33:$A$776,$A49,СВЦЭМ!$B$33:$B$776,V$47)+'СЕТ СН'!$G$11+СВЦЭМ!$D$10+'СЕТ СН'!$G$5-'СЕТ СН'!$G$21</f>
        <v>3464.4942554999998</v>
      </c>
      <c r="W49" s="36">
        <f>SUMIFS(СВЦЭМ!$D$33:$D$776,СВЦЭМ!$A$33:$A$776,$A49,СВЦЭМ!$B$33:$B$776,W$47)+'СЕТ СН'!$G$11+СВЦЭМ!$D$10+'СЕТ СН'!$G$5-'СЕТ СН'!$G$21</f>
        <v>3472.8626888399999</v>
      </c>
      <c r="X49" s="36">
        <f>SUMIFS(СВЦЭМ!$D$33:$D$776,СВЦЭМ!$A$33:$A$776,$A49,СВЦЭМ!$B$33:$B$776,X$47)+'СЕТ СН'!$G$11+СВЦЭМ!$D$10+'СЕТ СН'!$G$5-'СЕТ СН'!$G$21</f>
        <v>3523.21941496</v>
      </c>
      <c r="Y49" s="36">
        <f>SUMIFS(СВЦЭМ!$D$33:$D$776,СВЦЭМ!$A$33:$A$776,$A49,СВЦЭМ!$B$33:$B$776,Y$47)+'СЕТ СН'!$G$11+СВЦЭМ!$D$10+'СЕТ СН'!$G$5-'СЕТ СН'!$G$21</f>
        <v>3591.0266897699998</v>
      </c>
    </row>
    <row r="50" spans="1:25" ht="15.75" x14ac:dyDescent="0.2">
      <c r="A50" s="35">
        <f t="shared" ref="A50:A78" si="1">A49+1</f>
        <v>43527</v>
      </c>
      <c r="B50" s="36">
        <f>SUMIFS(СВЦЭМ!$D$33:$D$776,СВЦЭМ!$A$33:$A$776,$A50,СВЦЭМ!$B$33:$B$776,B$47)+'СЕТ СН'!$G$11+СВЦЭМ!$D$10+'СЕТ СН'!$G$5-'СЕТ СН'!$G$21</f>
        <v>3625.1864843499998</v>
      </c>
      <c r="C50" s="36">
        <f>SUMIFS(СВЦЭМ!$D$33:$D$776,СВЦЭМ!$A$33:$A$776,$A50,СВЦЭМ!$B$33:$B$776,C$47)+'СЕТ СН'!$G$11+СВЦЭМ!$D$10+'СЕТ СН'!$G$5-'СЕТ СН'!$G$21</f>
        <v>3652.98681382</v>
      </c>
      <c r="D50" s="36">
        <f>SUMIFS(СВЦЭМ!$D$33:$D$776,СВЦЭМ!$A$33:$A$776,$A50,СВЦЭМ!$B$33:$B$776,D$47)+'СЕТ СН'!$G$11+СВЦЭМ!$D$10+'СЕТ СН'!$G$5-'СЕТ СН'!$G$21</f>
        <v>3685.1863484799997</v>
      </c>
      <c r="E50" s="36">
        <f>SUMIFS(СВЦЭМ!$D$33:$D$776,СВЦЭМ!$A$33:$A$776,$A50,СВЦЭМ!$B$33:$B$776,E$47)+'СЕТ СН'!$G$11+СВЦЭМ!$D$10+'СЕТ СН'!$G$5-'СЕТ СН'!$G$21</f>
        <v>3682.885632</v>
      </c>
      <c r="F50" s="36">
        <f>SUMIFS(СВЦЭМ!$D$33:$D$776,СВЦЭМ!$A$33:$A$776,$A50,СВЦЭМ!$B$33:$B$776,F$47)+'СЕТ СН'!$G$11+СВЦЭМ!$D$10+'СЕТ СН'!$G$5-'СЕТ СН'!$G$21</f>
        <v>3699.5757593600001</v>
      </c>
      <c r="G50" s="36">
        <f>SUMIFS(СВЦЭМ!$D$33:$D$776,СВЦЭМ!$A$33:$A$776,$A50,СВЦЭМ!$B$33:$B$776,G$47)+'СЕТ СН'!$G$11+СВЦЭМ!$D$10+'СЕТ СН'!$G$5-'СЕТ СН'!$G$21</f>
        <v>3687.0207621499999</v>
      </c>
      <c r="H50" s="36">
        <f>SUMIFS(СВЦЭМ!$D$33:$D$776,СВЦЭМ!$A$33:$A$776,$A50,СВЦЭМ!$B$33:$B$776,H$47)+'СЕТ СН'!$G$11+СВЦЭМ!$D$10+'СЕТ СН'!$G$5-'СЕТ СН'!$G$21</f>
        <v>3676.4176006299999</v>
      </c>
      <c r="I50" s="36">
        <f>SUMIFS(СВЦЭМ!$D$33:$D$776,СВЦЭМ!$A$33:$A$776,$A50,СВЦЭМ!$B$33:$B$776,I$47)+'СЕТ СН'!$G$11+СВЦЭМ!$D$10+'СЕТ СН'!$G$5-'СЕТ СН'!$G$21</f>
        <v>3624.5089655399997</v>
      </c>
      <c r="J50" s="36">
        <f>SUMIFS(СВЦЭМ!$D$33:$D$776,СВЦЭМ!$A$33:$A$776,$A50,СВЦЭМ!$B$33:$B$776,J$47)+'СЕТ СН'!$G$11+СВЦЭМ!$D$10+'СЕТ СН'!$G$5-'СЕТ СН'!$G$21</f>
        <v>3552.6291535400001</v>
      </c>
      <c r="K50" s="36">
        <f>SUMIFS(СВЦЭМ!$D$33:$D$776,СВЦЭМ!$A$33:$A$776,$A50,СВЦЭМ!$B$33:$B$776,K$47)+'СЕТ СН'!$G$11+СВЦЭМ!$D$10+'СЕТ СН'!$G$5-'СЕТ СН'!$G$21</f>
        <v>3492.4685678199999</v>
      </c>
      <c r="L50" s="36">
        <f>SUMIFS(СВЦЭМ!$D$33:$D$776,СВЦЭМ!$A$33:$A$776,$A50,СВЦЭМ!$B$33:$B$776,L$47)+'СЕТ СН'!$G$11+СВЦЭМ!$D$10+'СЕТ СН'!$G$5-'СЕТ СН'!$G$21</f>
        <v>3474.9081936100001</v>
      </c>
      <c r="M50" s="36">
        <f>SUMIFS(СВЦЭМ!$D$33:$D$776,СВЦЭМ!$A$33:$A$776,$A50,СВЦЭМ!$B$33:$B$776,M$47)+'СЕТ СН'!$G$11+СВЦЭМ!$D$10+'СЕТ СН'!$G$5-'СЕТ СН'!$G$21</f>
        <v>3498.9095269199997</v>
      </c>
      <c r="N50" s="36">
        <f>SUMIFS(СВЦЭМ!$D$33:$D$776,СВЦЭМ!$A$33:$A$776,$A50,СВЦЭМ!$B$33:$B$776,N$47)+'СЕТ СН'!$G$11+СВЦЭМ!$D$10+'СЕТ СН'!$G$5-'СЕТ СН'!$G$21</f>
        <v>3521.5000103299999</v>
      </c>
      <c r="O50" s="36">
        <f>SUMIFS(СВЦЭМ!$D$33:$D$776,СВЦЭМ!$A$33:$A$776,$A50,СВЦЭМ!$B$33:$B$776,O$47)+'СЕТ СН'!$G$11+СВЦЭМ!$D$10+'СЕТ СН'!$G$5-'СЕТ СН'!$G$21</f>
        <v>3525.9720480799997</v>
      </c>
      <c r="P50" s="36">
        <f>SUMIFS(СВЦЭМ!$D$33:$D$776,СВЦЭМ!$A$33:$A$776,$A50,СВЦЭМ!$B$33:$B$776,P$47)+'СЕТ СН'!$G$11+СВЦЭМ!$D$10+'СЕТ СН'!$G$5-'СЕТ СН'!$G$21</f>
        <v>3542.0287174099999</v>
      </c>
      <c r="Q50" s="36">
        <f>SUMIFS(СВЦЭМ!$D$33:$D$776,СВЦЭМ!$A$33:$A$776,$A50,СВЦЭМ!$B$33:$B$776,Q$47)+'СЕТ СН'!$G$11+СВЦЭМ!$D$10+'СЕТ СН'!$G$5-'СЕТ СН'!$G$21</f>
        <v>3557.9883018299997</v>
      </c>
      <c r="R50" s="36">
        <f>SUMIFS(СВЦЭМ!$D$33:$D$776,СВЦЭМ!$A$33:$A$776,$A50,СВЦЭМ!$B$33:$B$776,R$47)+'СЕТ СН'!$G$11+СВЦЭМ!$D$10+'СЕТ СН'!$G$5-'СЕТ СН'!$G$21</f>
        <v>3567.19173796</v>
      </c>
      <c r="S50" s="36">
        <f>SUMIFS(СВЦЭМ!$D$33:$D$776,СВЦЭМ!$A$33:$A$776,$A50,СВЦЭМ!$B$33:$B$776,S$47)+'СЕТ СН'!$G$11+СВЦЭМ!$D$10+'СЕТ СН'!$G$5-'СЕТ СН'!$G$21</f>
        <v>3526.2901639199999</v>
      </c>
      <c r="T50" s="36">
        <f>SUMIFS(СВЦЭМ!$D$33:$D$776,СВЦЭМ!$A$33:$A$776,$A50,СВЦЭМ!$B$33:$B$776,T$47)+'СЕТ СН'!$G$11+СВЦЭМ!$D$10+'СЕТ СН'!$G$5-'СЕТ СН'!$G$21</f>
        <v>3506.5495422200001</v>
      </c>
      <c r="U50" s="36">
        <f>SUMIFS(СВЦЭМ!$D$33:$D$776,СВЦЭМ!$A$33:$A$776,$A50,СВЦЭМ!$B$33:$B$776,U$47)+'СЕТ СН'!$G$11+СВЦЭМ!$D$10+'СЕТ СН'!$G$5-'СЕТ СН'!$G$21</f>
        <v>3442.93050825</v>
      </c>
      <c r="V50" s="36">
        <f>SUMIFS(СВЦЭМ!$D$33:$D$776,СВЦЭМ!$A$33:$A$776,$A50,СВЦЭМ!$B$33:$B$776,V$47)+'СЕТ СН'!$G$11+СВЦЭМ!$D$10+'СЕТ СН'!$G$5-'СЕТ СН'!$G$21</f>
        <v>3443.1600443399998</v>
      </c>
      <c r="W50" s="36">
        <f>SUMIFS(СВЦЭМ!$D$33:$D$776,СВЦЭМ!$A$33:$A$776,$A50,СВЦЭМ!$B$33:$B$776,W$47)+'СЕТ СН'!$G$11+СВЦЭМ!$D$10+'СЕТ СН'!$G$5-'СЕТ СН'!$G$21</f>
        <v>3446.4274376100002</v>
      </c>
      <c r="X50" s="36">
        <f>SUMIFS(СВЦЭМ!$D$33:$D$776,СВЦЭМ!$A$33:$A$776,$A50,СВЦЭМ!$B$33:$B$776,X$47)+'СЕТ СН'!$G$11+СВЦЭМ!$D$10+'СЕТ СН'!$G$5-'СЕТ СН'!$G$21</f>
        <v>3499.5514863099997</v>
      </c>
      <c r="Y50" s="36">
        <f>SUMIFS(СВЦЭМ!$D$33:$D$776,СВЦЭМ!$A$33:$A$776,$A50,СВЦЭМ!$B$33:$B$776,Y$47)+'СЕТ СН'!$G$11+СВЦЭМ!$D$10+'СЕТ СН'!$G$5-'СЕТ СН'!$G$21</f>
        <v>3570.3265273299999</v>
      </c>
    </row>
    <row r="51" spans="1:25" ht="15.75" x14ac:dyDescent="0.2">
      <c r="A51" s="35">
        <f t="shared" si="1"/>
        <v>43528</v>
      </c>
      <c r="B51" s="36">
        <f>SUMIFS(СВЦЭМ!$D$33:$D$776,СВЦЭМ!$A$33:$A$776,$A51,СВЦЭМ!$B$33:$B$776,B$47)+'СЕТ СН'!$G$11+СВЦЭМ!$D$10+'СЕТ СН'!$G$5-'СЕТ СН'!$G$21</f>
        <v>3672.5851565900002</v>
      </c>
      <c r="C51" s="36">
        <f>SUMIFS(СВЦЭМ!$D$33:$D$776,СВЦЭМ!$A$33:$A$776,$A51,СВЦЭМ!$B$33:$B$776,C$47)+'СЕТ СН'!$G$11+СВЦЭМ!$D$10+'СЕТ СН'!$G$5-'СЕТ СН'!$G$21</f>
        <v>3699.2703730200001</v>
      </c>
      <c r="D51" s="36">
        <f>SUMIFS(СВЦЭМ!$D$33:$D$776,СВЦЭМ!$A$33:$A$776,$A51,СВЦЭМ!$B$33:$B$776,D$47)+'СЕТ СН'!$G$11+СВЦЭМ!$D$10+'СЕТ СН'!$G$5-'СЕТ СН'!$G$21</f>
        <v>3697.6778095600002</v>
      </c>
      <c r="E51" s="36">
        <f>SUMIFS(СВЦЭМ!$D$33:$D$776,СВЦЭМ!$A$33:$A$776,$A51,СВЦЭМ!$B$33:$B$776,E$47)+'СЕТ СН'!$G$11+СВЦЭМ!$D$10+'СЕТ СН'!$G$5-'СЕТ СН'!$G$21</f>
        <v>3697.83421125</v>
      </c>
      <c r="F51" s="36">
        <f>SUMIFS(СВЦЭМ!$D$33:$D$776,СВЦЭМ!$A$33:$A$776,$A51,СВЦЭМ!$B$33:$B$776,F$47)+'СЕТ СН'!$G$11+СВЦЭМ!$D$10+'СЕТ СН'!$G$5-'СЕТ СН'!$G$21</f>
        <v>3735.9700368100002</v>
      </c>
      <c r="G51" s="36">
        <f>SUMIFS(СВЦЭМ!$D$33:$D$776,СВЦЭМ!$A$33:$A$776,$A51,СВЦЭМ!$B$33:$B$776,G$47)+'СЕТ СН'!$G$11+СВЦЭМ!$D$10+'СЕТ СН'!$G$5-'СЕТ СН'!$G$21</f>
        <v>3702.7511803400002</v>
      </c>
      <c r="H51" s="36">
        <f>SUMIFS(СВЦЭМ!$D$33:$D$776,СВЦЭМ!$A$33:$A$776,$A51,СВЦЭМ!$B$33:$B$776,H$47)+'СЕТ СН'!$G$11+СВЦЭМ!$D$10+'СЕТ СН'!$G$5-'СЕТ СН'!$G$21</f>
        <v>3667.7102316700002</v>
      </c>
      <c r="I51" s="36">
        <f>SUMIFS(СВЦЭМ!$D$33:$D$776,СВЦЭМ!$A$33:$A$776,$A51,СВЦЭМ!$B$33:$B$776,I$47)+'СЕТ СН'!$G$11+СВЦЭМ!$D$10+'СЕТ СН'!$G$5-'СЕТ СН'!$G$21</f>
        <v>3593.9821764600001</v>
      </c>
      <c r="J51" s="36">
        <f>SUMIFS(СВЦЭМ!$D$33:$D$776,СВЦЭМ!$A$33:$A$776,$A51,СВЦЭМ!$B$33:$B$776,J$47)+'СЕТ СН'!$G$11+СВЦЭМ!$D$10+'СЕТ СН'!$G$5-'СЕТ СН'!$G$21</f>
        <v>3555.9516514500001</v>
      </c>
      <c r="K51" s="36">
        <f>SUMIFS(СВЦЭМ!$D$33:$D$776,СВЦЭМ!$A$33:$A$776,$A51,СВЦЭМ!$B$33:$B$776,K$47)+'СЕТ СН'!$G$11+СВЦЭМ!$D$10+'СЕТ СН'!$G$5-'СЕТ СН'!$G$21</f>
        <v>3530.85774679</v>
      </c>
      <c r="L51" s="36">
        <f>SUMIFS(СВЦЭМ!$D$33:$D$776,СВЦЭМ!$A$33:$A$776,$A51,СВЦЭМ!$B$33:$B$776,L$47)+'СЕТ СН'!$G$11+СВЦЭМ!$D$10+'СЕТ СН'!$G$5-'СЕТ СН'!$G$21</f>
        <v>3522.23203792</v>
      </c>
      <c r="M51" s="36">
        <f>SUMIFS(СВЦЭМ!$D$33:$D$776,СВЦЭМ!$A$33:$A$776,$A51,СВЦЭМ!$B$33:$B$776,M$47)+'СЕТ СН'!$G$11+СВЦЭМ!$D$10+'СЕТ СН'!$G$5-'СЕТ СН'!$G$21</f>
        <v>3540.2685976600001</v>
      </c>
      <c r="N51" s="36">
        <f>SUMIFS(СВЦЭМ!$D$33:$D$776,СВЦЭМ!$A$33:$A$776,$A51,СВЦЭМ!$B$33:$B$776,N$47)+'СЕТ СН'!$G$11+СВЦЭМ!$D$10+'СЕТ СН'!$G$5-'СЕТ СН'!$G$21</f>
        <v>3568.8783905599998</v>
      </c>
      <c r="O51" s="36">
        <f>SUMIFS(СВЦЭМ!$D$33:$D$776,СВЦЭМ!$A$33:$A$776,$A51,СВЦЭМ!$B$33:$B$776,O$47)+'СЕТ СН'!$G$11+СВЦЭМ!$D$10+'СЕТ СН'!$G$5-'СЕТ СН'!$G$21</f>
        <v>3577.8150427800001</v>
      </c>
      <c r="P51" s="36">
        <f>SUMIFS(СВЦЭМ!$D$33:$D$776,СВЦЭМ!$A$33:$A$776,$A51,СВЦЭМ!$B$33:$B$776,P$47)+'СЕТ СН'!$G$11+СВЦЭМ!$D$10+'СЕТ СН'!$G$5-'СЕТ СН'!$G$21</f>
        <v>3586.20066714</v>
      </c>
      <c r="Q51" s="36">
        <f>SUMIFS(СВЦЭМ!$D$33:$D$776,СВЦЭМ!$A$33:$A$776,$A51,СВЦЭМ!$B$33:$B$776,Q$47)+'СЕТ СН'!$G$11+СВЦЭМ!$D$10+'СЕТ СН'!$G$5-'СЕТ СН'!$G$21</f>
        <v>3585.6857392699999</v>
      </c>
      <c r="R51" s="36">
        <f>SUMIFS(СВЦЭМ!$D$33:$D$776,СВЦЭМ!$A$33:$A$776,$A51,СВЦЭМ!$B$33:$B$776,R$47)+'СЕТ СН'!$G$11+СВЦЭМ!$D$10+'СЕТ СН'!$G$5-'СЕТ СН'!$G$21</f>
        <v>3553.5884509799998</v>
      </c>
      <c r="S51" s="36">
        <f>SUMIFS(СВЦЭМ!$D$33:$D$776,СВЦЭМ!$A$33:$A$776,$A51,СВЦЭМ!$B$33:$B$776,S$47)+'СЕТ СН'!$G$11+СВЦЭМ!$D$10+'СЕТ СН'!$G$5-'СЕТ СН'!$G$21</f>
        <v>3484.6441405400001</v>
      </c>
      <c r="T51" s="36">
        <f>SUMIFS(СВЦЭМ!$D$33:$D$776,СВЦЭМ!$A$33:$A$776,$A51,СВЦЭМ!$B$33:$B$776,T$47)+'СЕТ СН'!$G$11+СВЦЭМ!$D$10+'СЕТ СН'!$G$5-'СЕТ СН'!$G$21</f>
        <v>3465.25598868</v>
      </c>
      <c r="U51" s="36">
        <f>SUMIFS(СВЦЭМ!$D$33:$D$776,СВЦЭМ!$A$33:$A$776,$A51,СВЦЭМ!$B$33:$B$776,U$47)+'СЕТ СН'!$G$11+СВЦЭМ!$D$10+'СЕТ СН'!$G$5-'СЕТ СН'!$G$21</f>
        <v>3449.7822238499998</v>
      </c>
      <c r="V51" s="36">
        <f>SUMIFS(СВЦЭМ!$D$33:$D$776,СВЦЭМ!$A$33:$A$776,$A51,СВЦЭМ!$B$33:$B$776,V$47)+'СЕТ СН'!$G$11+СВЦЭМ!$D$10+'СЕТ СН'!$G$5-'СЕТ СН'!$G$21</f>
        <v>3450.5428777799998</v>
      </c>
      <c r="W51" s="36">
        <f>SUMIFS(СВЦЭМ!$D$33:$D$776,СВЦЭМ!$A$33:$A$776,$A51,СВЦЭМ!$B$33:$B$776,W$47)+'СЕТ СН'!$G$11+СВЦЭМ!$D$10+'СЕТ СН'!$G$5-'СЕТ СН'!$G$21</f>
        <v>3458.0540782200001</v>
      </c>
      <c r="X51" s="36">
        <f>SUMIFS(СВЦЭМ!$D$33:$D$776,СВЦЭМ!$A$33:$A$776,$A51,СВЦЭМ!$B$33:$B$776,X$47)+'СЕТ СН'!$G$11+СВЦЭМ!$D$10+'СЕТ СН'!$G$5-'СЕТ СН'!$G$21</f>
        <v>3509.2035077700002</v>
      </c>
      <c r="Y51" s="36">
        <f>SUMIFS(СВЦЭМ!$D$33:$D$776,СВЦЭМ!$A$33:$A$776,$A51,СВЦЭМ!$B$33:$B$776,Y$47)+'СЕТ СН'!$G$11+СВЦЭМ!$D$10+'СЕТ СН'!$G$5-'СЕТ СН'!$G$21</f>
        <v>3556.9364166099999</v>
      </c>
    </row>
    <row r="52" spans="1:25" ht="15.75" x14ac:dyDescent="0.2">
      <c r="A52" s="35">
        <f t="shared" si="1"/>
        <v>43529</v>
      </c>
      <c r="B52" s="36">
        <f>SUMIFS(СВЦЭМ!$D$33:$D$776,СВЦЭМ!$A$33:$A$776,$A52,СВЦЭМ!$B$33:$B$776,B$47)+'СЕТ СН'!$G$11+СВЦЭМ!$D$10+'СЕТ СН'!$G$5-'СЕТ СН'!$G$21</f>
        <v>3582.22733973</v>
      </c>
      <c r="C52" s="36">
        <f>SUMIFS(СВЦЭМ!$D$33:$D$776,СВЦЭМ!$A$33:$A$776,$A52,СВЦЭМ!$B$33:$B$776,C$47)+'СЕТ СН'!$G$11+СВЦЭМ!$D$10+'СЕТ СН'!$G$5-'СЕТ СН'!$G$21</f>
        <v>3611.6322271099998</v>
      </c>
      <c r="D52" s="36">
        <f>SUMIFS(СВЦЭМ!$D$33:$D$776,СВЦЭМ!$A$33:$A$776,$A52,СВЦЭМ!$B$33:$B$776,D$47)+'СЕТ СН'!$G$11+СВЦЭМ!$D$10+'СЕТ СН'!$G$5-'СЕТ СН'!$G$21</f>
        <v>3641.09967392</v>
      </c>
      <c r="E52" s="36">
        <f>SUMIFS(СВЦЭМ!$D$33:$D$776,СВЦЭМ!$A$33:$A$776,$A52,СВЦЭМ!$B$33:$B$776,E$47)+'СЕТ СН'!$G$11+СВЦЭМ!$D$10+'СЕТ СН'!$G$5-'СЕТ СН'!$G$21</f>
        <v>3647.8254475399999</v>
      </c>
      <c r="F52" s="36">
        <f>SUMIFS(СВЦЭМ!$D$33:$D$776,СВЦЭМ!$A$33:$A$776,$A52,СВЦЭМ!$B$33:$B$776,F$47)+'СЕТ СН'!$G$11+СВЦЭМ!$D$10+'СЕТ СН'!$G$5-'СЕТ СН'!$G$21</f>
        <v>3659.3639920699998</v>
      </c>
      <c r="G52" s="36">
        <f>SUMIFS(СВЦЭМ!$D$33:$D$776,СВЦЭМ!$A$33:$A$776,$A52,СВЦЭМ!$B$33:$B$776,G$47)+'СЕТ СН'!$G$11+СВЦЭМ!$D$10+'СЕТ СН'!$G$5-'СЕТ СН'!$G$21</f>
        <v>3633.2851985299999</v>
      </c>
      <c r="H52" s="36">
        <f>SUMIFS(СВЦЭМ!$D$33:$D$776,СВЦЭМ!$A$33:$A$776,$A52,СВЦЭМ!$B$33:$B$776,H$47)+'СЕТ СН'!$G$11+СВЦЭМ!$D$10+'СЕТ СН'!$G$5-'СЕТ СН'!$G$21</f>
        <v>3586.8387087900001</v>
      </c>
      <c r="I52" s="36">
        <f>SUMIFS(СВЦЭМ!$D$33:$D$776,СВЦЭМ!$A$33:$A$776,$A52,СВЦЭМ!$B$33:$B$776,I$47)+'СЕТ СН'!$G$11+СВЦЭМ!$D$10+'СЕТ СН'!$G$5-'СЕТ СН'!$G$21</f>
        <v>3527.7983941100001</v>
      </c>
      <c r="J52" s="36">
        <f>SUMIFS(СВЦЭМ!$D$33:$D$776,СВЦЭМ!$A$33:$A$776,$A52,СВЦЭМ!$B$33:$B$776,J$47)+'СЕТ СН'!$G$11+СВЦЭМ!$D$10+'СЕТ СН'!$G$5-'СЕТ СН'!$G$21</f>
        <v>3494.9921762099998</v>
      </c>
      <c r="K52" s="36">
        <f>SUMIFS(СВЦЭМ!$D$33:$D$776,СВЦЭМ!$A$33:$A$776,$A52,СВЦЭМ!$B$33:$B$776,K$47)+'СЕТ СН'!$G$11+СВЦЭМ!$D$10+'СЕТ СН'!$G$5-'СЕТ СН'!$G$21</f>
        <v>3469.8703787899999</v>
      </c>
      <c r="L52" s="36">
        <f>SUMIFS(СВЦЭМ!$D$33:$D$776,СВЦЭМ!$A$33:$A$776,$A52,СВЦЭМ!$B$33:$B$776,L$47)+'СЕТ СН'!$G$11+СВЦЭМ!$D$10+'СЕТ СН'!$G$5-'СЕТ СН'!$G$21</f>
        <v>3467.4906973400002</v>
      </c>
      <c r="M52" s="36">
        <f>SUMIFS(СВЦЭМ!$D$33:$D$776,СВЦЭМ!$A$33:$A$776,$A52,СВЦЭМ!$B$33:$B$776,M$47)+'СЕТ СН'!$G$11+СВЦЭМ!$D$10+'СЕТ СН'!$G$5-'СЕТ СН'!$G$21</f>
        <v>3506.4351164599998</v>
      </c>
      <c r="N52" s="36">
        <f>SUMIFS(СВЦЭМ!$D$33:$D$776,СВЦЭМ!$A$33:$A$776,$A52,СВЦЭМ!$B$33:$B$776,N$47)+'СЕТ СН'!$G$11+СВЦЭМ!$D$10+'СЕТ СН'!$G$5-'СЕТ СН'!$G$21</f>
        <v>3546.71287566</v>
      </c>
      <c r="O52" s="36">
        <f>SUMIFS(СВЦЭМ!$D$33:$D$776,СВЦЭМ!$A$33:$A$776,$A52,СВЦЭМ!$B$33:$B$776,O$47)+'СЕТ СН'!$G$11+СВЦЭМ!$D$10+'СЕТ СН'!$G$5-'СЕТ СН'!$G$21</f>
        <v>3543.75631316</v>
      </c>
      <c r="P52" s="36">
        <f>SUMIFS(СВЦЭМ!$D$33:$D$776,СВЦЭМ!$A$33:$A$776,$A52,СВЦЭМ!$B$33:$B$776,P$47)+'СЕТ СН'!$G$11+СВЦЭМ!$D$10+'СЕТ СН'!$G$5-'СЕТ СН'!$G$21</f>
        <v>3582.5303532099997</v>
      </c>
      <c r="Q52" s="36">
        <f>SUMIFS(СВЦЭМ!$D$33:$D$776,СВЦЭМ!$A$33:$A$776,$A52,СВЦЭМ!$B$33:$B$776,Q$47)+'СЕТ СН'!$G$11+СВЦЭМ!$D$10+'СЕТ СН'!$G$5-'СЕТ СН'!$G$21</f>
        <v>3576.2052581600001</v>
      </c>
      <c r="R52" s="36">
        <f>SUMIFS(СВЦЭМ!$D$33:$D$776,СВЦЭМ!$A$33:$A$776,$A52,СВЦЭМ!$B$33:$B$776,R$47)+'СЕТ СН'!$G$11+СВЦЭМ!$D$10+'СЕТ СН'!$G$5-'СЕТ СН'!$G$21</f>
        <v>3540.8173870999999</v>
      </c>
      <c r="S52" s="36">
        <f>SUMIFS(СВЦЭМ!$D$33:$D$776,СВЦЭМ!$A$33:$A$776,$A52,СВЦЭМ!$B$33:$B$776,S$47)+'СЕТ СН'!$G$11+СВЦЭМ!$D$10+'СЕТ СН'!$G$5-'СЕТ СН'!$G$21</f>
        <v>3494.7280391599998</v>
      </c>
      <c r="T52" s="36">
        <f>SUMIFS(СВЦЭМ!$D$33:$D$776,СВЦЭМ!$A$33:$A$776,$A52,СВЦЭМ!$B$33:$B$776,T$47)+'СЕТ СН'!$G$11+СВЦЭМ!$D$10+'СЕТ СН'!$G$5-'СЕТ СН'!$G$21</f>
        <v>3470.9168987499997</v>
      </c>
      <c r="U52" s="36">
        <f>SUMIFS(СВЦЭМ!$D$33:$D$776,СВЦЭМ!$A$33:$A$776,$A52,СВЦЭМ!$B$33:$B$776,U$47)+'СЕТ СН'!$G$11+СВЦЭМ!$D$10+'СЕТ СН'!$G$5-'СЕТ СН'!$G$21</f>
        <v>3438.4898592199997</v>
      </c>
      <c r="V52" s="36">
        <f>SUMIFS(СВЦЭМ!$D$33:$D$776,СВЦЭМ!$A$33:$A$776,$A52,СВЦЭМ!$B$33:$B$776,V$47)+'СЕТ СН'!$G$11+СВЦЭМ!$D$10+'СЕТ СН'!$G$5-'СЕТ СН'!$G$21</f>
        <v>3440.4750041699999</v>
      </c>
      <c r="W52" s="36">
        <f>SUMIFS(СВЦЭМ!$D$33:$D$776,СВЦЭМ!$A$33:$A$776,$A52,СВЦЭМ!$B$33:$B$776,W$47)+'СЕТ СН'!$G$11+СВЦЭМ!$D$10+'СЕТ СН'!$G$5-'СЕТ СН'!$G$21</f>
        <v>3451.7563636099999</v>
      </c>
      <c r="X52" s="36">
        <f>SUMIFS(СВЦЭМ!$D$33:$D$776,СВЦЭМ!$A$33:$A$776,$A52,СВЦЭМ!$B$33:$B$776,X$47)+'СЕТ СН'!$G$11+СВЦЭМ!$D$10+'СЕТ СН'!$G$5-'СЕТ СН'!$G$21</f>
        <v>3513.6707711099998</v>
      </c>
      <c r="Y52" s="36">
        <f>SUMIFS(СВЦЭМ!$D$33:$D$776,СВЦЭМ!$A$33:$A$776,$A52,СВЦЭМ!$B$33:$B$776,Y$47)+'СЕТ СН'!$G$11+СВЦЭМ!$D$10+'СЕТ СН'!$G$5-'СЕТ СН'!$G$21</f>
        <v>3568.1021037800001</v>
      </c>
    </row>
    <row r="53" spans="1:25" ht="15.75" x14ac:dyDescent="0.2">
      <c r="A53" s="35">
        <f t="shared" si="1"/>
        <v>43530</v>
      </c>
      <c r="B53" s="36">
        <f>SUMIFS(СВЦЭМ!$D$33:$D$776,СВЦЭМ!$A$33:$A$776,$A53,СВЦЭМ!$B$33:$B$776,B$47)+'СЕТ СН'!$G$11+СВЦЭМ!$D$10+'СЕТ СН'!$G$5-'СЕТ СН'!$G$21</f>
        <v>3650.9222800699999</v>
      </c>
      <c r="C53" s="36">
        <f>SUMIFS(СВЦЭМ!$D$33:$D$776,СВЦЭМ!$A$33:$A$776,$A53,СВЦЭМ!$B$33:$B$776,C$47)+'СЕТ СН'!$G$11+СВЦЭМ!$D$10+'СЕТ СН'!$G$5-'СЕТ СН'!$G$21</f>
        <v>3674.2111415899999</v>
      </c>
      <c r="D53" s="36">
        <f>SUMIFS(СВЦЭМ!$D$33:$D$776,СВЦЭМ!$A$33:$A$776,$A53,СВЦЭМ!$B$33:$B$776,D$47)+'СЕТ СН'!$G$11+СВЦЭМ!$D$10+'СЕТ СН'!$G$5-'СЕТ СН'!$G$21</f>
        <v>3667.9960163300002</v>
      </c>
      <c r="E53" s="36">
        <f>SUMIFS(СВЦЭМ!$D$33:$D$776,СВЦЭМ!$A$33:$A$776,$A53,СВЦЭМ!$B$33:$B$776,E$47)+'СЕТ СН'!$G$11+СВЦЭМ!$D$10+'СЕТ СН'!$G$5-'СЕТ СН'!$G$21</f>
        <v>3663.0479746000001</v>
      </c>
      <c r="F53" s="36">
        <f>SUMIFS(СВЦЭМ!$D$33:$D$776,СВЦЭМ!$A$33:$A$776,$A53,СВЦЭМ!$B$33:$B$776,F$47)+'СЕТ СН'!$G$11+СВЦЭМ!$D$10+'СЕТ СН'!$G$5-'СЕТ СН'!$G$21</f>
        <v>3661.6986239500002</v>
      </c>
      <c r="G53" s="36">
        <f>SUMIFS(СВЦЭМ!$D$33:$D$776,СВЦЭМ!$A$33:$A$776,$A53,СВЦЭМ!$B$33:$B$776,G$47)+'СЕТ СН'!$G$11+СВЦЭМ!$D$10+'СЕТ СН'!$G$5-'СЕТ СН'!$G$21</f>
        <v>3650.7601033800001</v>
      </c>
      <c r="H53" s="36">
        <f>SUMIFS(СВЦЭМ!$D$33:$D$776,СВЦЭМ!$A$33:$A$776,$A53,СВЦЭМ!$B$33:$B$776,H$47)+'СЕТ СН'!$G$11+СВЦЭМ!$D$10+'СЕТ СН'!$G$5-'СЕТ СН'!$G$21</f>
        <v>3628.4509348800002</v>
      </c>
      <c r="I53" s="36">
        <f>SUMIFS(СВЦЭМ!$D$33:$D$776,СВЦЭМ!$A$33:$A$776,$A53,СВЦЭМ!$B$33:$B$776,I$47)+'СЕТ СН'!$G$11+СВЦЭМ!$D$10+'СЕТ СН'!$G$5-'СЕТ СН'!$G$21</f>
        <v>3584.9163287399997</v>
      </c>
      <c r="J53" s="36">
        <f>SUMIFS(СВЦЭМ!$D$33:$D$776,СВЦЭМ!$A$33:$A$776,$A53,СВЦЭМ!$B$33:$B$776,J$47)+'СЕТ СН'!$G$11+СВЦЭМ!$D$10+'СЕТ СН'!$G$5-'СЕТ СН'!$G$21</f>
        <v>3537.8335803199998</v>
      </c>
      <c r="K53" s="36">
        <f>SUMIFS(СВЦЭМ!$D$33:$D$776,СВЦЭМ!$A$33:$A$776,$A53,СВЦЭМ!$B$33:$B$776,K$47)+'СЕТ СН'!$G$11+СВЦЭМ!$D$10+'СЕТ СН'!$G$5-'СЕТ СН'!$G$21</f>
        <v>3516.9485131599999</v>
      </c>
      <c r="L53" s="36">
        <f>SUMIFS(СВЦЭМ!$D$33:$D$776,СВЦЭМ!$A$33:$A$776,$A53,СВЦЭМ!$B$33:$B$776,L$47)+'СЕТ СН'!$G$11+СВЦЭМ!$D$10+'СЕТ СН'!$G$5-'СЕТ СН'!$G$21</f>
        <v>3509.1147664299997</v>
      </c>
      <c r="M53" s="36">
        <f>SUMIFS(СВЦЭМ!$D$33:$D$776,СВЦЭМ!$A$33:$A$776,$A53,СВЦЭМ!$B$33:$B$776,M$47)+'СЕТ СН'!$G$11+СВЦЭМ!$D$10+'СЕТ СН'!$G$5-'СЕТ СН'!$G$21</f>
        <v>3550.2965493000002</v>
      </c>
      <c r="N53" s="36">
        <f>SUMIFS(СВЦЭМ!$D$33:$D$776,СВЦЭМ!$A$33:$A$776,$A53,СВЦЭМ!$B$33:$B$776,N$47)+'СЕТ СН'!$G$11+СВЦЭМ!$D$10+'СЕТ СН'!$G$5-'СЕТ СН'!$G$21</f>
        <v>3601.2785492399998</v>
      </c>
      <c r="O53" s="36">
        <f>SUMIFS(СВЦЭМ!$D$33:$D$776,СВЦЭМ!$A$33:$A$776,$A53,СВЦЭМ!$B$33:$B$776,O$47)+'СЕТ СН'!$G$11+СВЦЭМ!$D$10+'СЕТ СН'!$G$5-'СЕТ СН'!$G$21</f>
        <v>3604.2232849399998</v>
      </c>
      <c r="P53" s="36">
        <f>SUMIFS(СВЦЭМ!$D$33:$D$776,СВЦЭМ!$A$33:$A$776,$A53,СВЦЭМ!$B$33:$B$776,P$47)+'СЕТ СН'!$G$11+СВЦЭМ!$D$10+'СЕТ СН'!$G$5-'СЕТ СН'!$G$21</f>
        <v>3623.7127111</v>
      </c>
      <c r="Q53" s="36">
        <f>SUMIFS(СВЦЭМ!$D$33:$D$776,СВЦЭМ!$A$33:$A$776,$A53,СВЦЭМ!$B$33:$B$776,Q$47)+'СЕТ СН'!$G$11+СВЦЭМ!$D$10+'СЕТ СН'!$G$5-'СЕТ СН'!$G$21</f>
        <v>3625.2439325400001</v>
      </c>
      <c r="R53" s="36">
        <f>SUMIFS(СВЦЭМ!$D$33:$D$776,СВЦЭМ!$A$33:$A$776,$A53,СВЦЭМ!$B$33:$B$776,R$47)+'СЕТ СН'!$G$11+СВЦЭМ!$D$10+'СЕТ СН'!$G$5-'СЕТ СН'!$G$21</f>
        <v>3607.67344138</v>
      </c>
      <c r="S53" s="36">
        <f>SUMIFS(СВЦЭМ!$D$33:$D$776,СВЦЭМ!$A$33:$A$776,$A53,СВЦЭМ!$B$33:$B$776,S$47)+'СЕТ СН'!$G$11+СВЦЭМ!$D$10+'СЕТ СН'!$G$5-'СЕТ СН'!$G$21</f>
        <v>3558.4005848300003</v>
      </c>
      <c r="T53" s="36">
        <f>SUMIFS(СВЦЭМ!$D$33:$D$776,СВЦЭМ!$A$33:$A$776,$A53,СВЦЭМ!$B$33:$B$776,T$47)+'СЕТ СН'!$G$11+СВЦЭМ!$D$10+'СЕТ СН'!$G$5-'СЕТ СН'!$G$21</f>
        <v>3532.27212629</v>
      </c>
      <c r="U53" s="36">
        <f>SUMIFS(СВЦЭМ!$D$33:$D$776,СВЦЭМ!$A$33:$A$776,$A53,СВЦЭМ!$B$33:$B$776,U$47)+'СЕТ СН'!$G$11+СВЦЭМ!$D$10+'СЕТ СН'!$G$5-'СЕТ СН'!$G$21</f>
        <v>3476.3605550299999</v>
      </c>
      <c r="V53" s="36">
        <f>SUMIFS(СВЦЭМ!$D$33:$D$776,СВЦЭМ!$A$33:$A$776,$A53,СВЦЭМ!$B$33:$B$776,V$47)+'СЕТ СН'!$G$11+СВЦЭМ!$D$10+'СЕТ СН'!$G$5-'СЕТ СН'!$G$21</f>
        <v>3479.0715968200002</v>
      </c>
      <c r="W53" s="36">
        <f>SUMIFS(СВЦЭМ!$D$33:$D$776,СВЦЭМ!$A$33:$A$776,$A53,СВЦЭМ!$B$33:$B$776,W$47)+'СЕТ СН'!$G$11+СВЦЭМ!$D$10+'СЕТ СН'!$G$5-'СЕТ СН'!$G$21</f>
        <v>3466.4763398099999</v>
      </c>
      <c r="X53" s="36">
        <f>SUMIFS(СВЦЭМ!$D$33:$D$776,СВЦЭМ!$A$33:$A$776,$A53,СВЦЭМ!$B$33:$B$776,X$47)+'СЕТ СН'!$G$11+СВЦЭМ!$D$10+'СЕТ СН'!$G$5-'СЕТ СН'!$G$21</f>
        <v>3508.97101888</v>
      </c>
      <c r="Y53" s="36">
        <f>SUMIFS(СВЦЭМ!$D$33:$D$776,СВЦЭМ!$A$33:$A$776,$A53,СВЦЭМ!$B$33:$B$776,Y$47)+'СЕТ СН'!$G$11+СВЦЭМ!$D$10+'СЕТ СН'!$G$5-'СЕТ СН'!$G$21</f>
        <v>3554.9432243800002</v>
      </c>
    </row>
    <row r="54" spans="1:25" ht="15.75" x14ac:dyDescent="0.2">
      <c r="A54" s="35">
        <f t="shared" si="1"/>
        <v>43531</v>
      </c>
      <c r="B54" s="36">
        <f>SUMIFS(СВЦЭМ!$D$33:$D$776,СВЦЭМ!$A$33:$A$776,$A54,СВЦЭМ!$B$33:$B$776,B$47)+'СЕТ СН'!$G$11+СВЦЭМ!$D$10+'СЕТ СН'!$G$5-'СЕТ СН'!$G$21</f>
        <v>3644.2826898799999</v>
      </c>
      <c r="C54" s="36">
        <f>SUMIFS(СВЦЭМ!$D$33:$D$776,СВЦЭМ!$A$33:$A$776,$A54,СВЦЭМ!$B$33:$B$776,C$47)+'СЕТ СН'!$G$11+СВЦЭМ!$D$10+'СЕТ СН'!$G$5-'СЕТ СН'!$G$21</f>
        <v>3668.66885671</v>
      </c>
      <c r="D54" s="36">
        <f>SUMIFS(СВЦЭМ!$D$33:$D$776,СВЦЭМ!$A$33:$A$776,$A54,СВЦЭМ!$B$33:$B$776,D$47)+'СЕТ СН'!$G$11+СВЦЭМ!$D$10+'СЕТ СН'!$G$5-'СЕТ СН'!$G$21</f>
        <v>3657.6562514099996</v>
      </c>
      <c r="E54" s="36">
        <f>SUMIFS(СВЦЭМ!$D$33:$D$776,СВЦЭМ!$A$33:$A$776,$A54,СВЦЭМ!$B$33:$B$776,E$47)+'СЕТ СН'!$G$11+СВЦЭМ!$D$10+'СЕТ СН'!$G$5-'СЕТ СН'!$G$21</f>
        <v>3655.2404021000002</v>
      </c>
      <c r="F54" s="36">
        <f>SUMIFS(СВЦЭМ!$D$33:$D$776,СВЦЭМ!$A$33:$A$776,$A54,СВЦЭМ!$B$33:$B$776,F$47)+'СЕТ СН'!$G$11+СВЦЭМ!$D$10+'СЕТ СН'!$G$5-'СЕТ СН'!$G$21</f>
        <v>3656.6941708899999</v>
      </c>
      <c r="G54" s="36">
        <f>SUMIFS(СВЦЭМ!$D$33:$D$776,СВЦЭМ!$A$33:$A$776,$A54,СВЦЭМ!$B$33:$B$776,G$47)+'СЕТ СН'!$G$11+СВЦЭМ!$D$10+'СЕТ СН'!$G$5-'СЕТ СН'!$G$21</f>
        <v>3649.6525597299997</v>
      </c>
      <c r="H54" s="36">
        <f>SUMIFS(СВЦЭМ!$D$33:$D$776,СВЦЭМ!$A$33:$A$776,$A54,СВЦЭМ!$B$33:$B$776,H$47)+'СЕТ СН'!$G$11+СВЦЭМ!$D$10+'СЕТ СН'!$G$5-'СЕТ СН'!$G$21</f>
        <v>3616.51515634</v>
      </c>
      <c r="I54" s="36">
        <f>SUMIFS(СВЦЭМ!$D$33:$D$776,СВЦЭМ!$A$33:$A$776,$A54,СВЦЭМ!$B$33:$B$776,I$47)+'СЕТ СН'!$G$11+СВЦЭМ!$D$10+'СЕТ СН'!$G$5-'СЕТ СН'!$G$21</f>
        <v>3567.9538049299999</v>
      </c>
      <c r="J54" s="36">
        <f>SUMIFS(СВЦЭМ!$D$33:$D$776,СВЦЭМ!$A$33:$A$776,$A54,СВЦЭМ!$B$33:$B$776,J$47)+'СЕТ СН'!$G$11+СВЦЭМ!$D$10+'СЕТ СН'!$G$5-'СЕТ СН'!$G$21</f>
        <v>3520.8971149899999</v>
      </c>
      <c r="K54" s="36">
        <f>SUMIFS(СВЦЭМ!$D$33:$D$776,СВЦЭМ!$A$33:$A$776,$A54,СВЦЭМ!$B$33:$B$776,K$47)+'СЕТ СН'!$G$11+СВЦЭМ!$D$10+'СЕТ СН'!$G$5-'СЕТ СН'!$G$21</f>
        <v>3505.3463535199999</v>
      </c>
      <c r="L54" s="36">
        <f>SUMIFS(СВЦЭМ!$D$33:$D$776,СВЦЭМ!$A$33:$A$776,$A54,СВЦЭМ!$B$33:$B$776,L$47)+'СЕТ СН'!$G$11+СВЦЭМ!$D$10+'СЕТ СН'!$G$5-'СЕТ СН'!$G$21</f>
        <v>3512.2951755200002</v>
      </c>
      <c r="M54" s="36">
        <f>SUMIFS(СВЦЭМ!$D$33:$D$776,СВЦЭМ!$A$33:$A$776,$A54,СВЦЭМ!$B$33:$B$776,M$47)+'СЕТ СН'!$G$11+СВЦЭМ!$D$10+'СЕТ СН'!$G$5-'СЕТ СН'!$G$21</f>
        <v>3543.7668426700002</v>
      </c>
      <c r="N54" s="36">
        <f>SUMIFS(СВЦЭМ!$D$33:$D$776,СВЦЭМ!$A$33:$A$776,$A54,СВЦЭМ!$B$33:$B$776,N$47)+'СЕТ СН'!$G$11+СВЦЭМ!$D$10+'СЕТ СН'!$G$5-'СЕТ СН'!$G$21</f>
        <v>3597.4456854199998</v>
      </c>
      <c r="O54" s="36">
        <f>SUMIFS(СВЦЭМ!$D$33:$D$776,СВЦЭМ!$A$33:$A$776,$A54,СВЦЭМ!$B$33:$B$776,O$47)+'СЕТ СН'!$G$11+СВЦЭМ!$D$10+'СЕТ СН'!$G$5-'СЕТ СН'!$G$21</f>
        <v>3608.5526226000002</v>
      </c>
      <c r="P54" s="36">
        <f>SUMIFS(СВЦЭМ!$D$33:$D$776,СВЦЭМ!$A$33:$A$776,$A54,СВЦЭМ!$B$33:$B$776,P$47)+'СЕТ СН'!$G$11+СВЦЭМ!$D$10+'СЕТ СН'!$G$5-'СЕТ СН'!$G$21</f>
        <v>3621.5036395699999</v>
      </c>
      <c r="Q54" s="36">
        <f>SUMIFS(СВЦЭМ!$D$33:$D$776,СВЦЭМ!$A$33:$A$776,$A54,СВЦЭМ!$B$33:$B$776,Q$47)+'СЕТ СН'!$G$11+СВЦЭМ!$D$10+'СЕТ СН'!$G$5-'СЕТ СН'!$G$21</f>
        <v>3623.2836818799997</v>
      </c>
      <c r="R54" s="36">
        <f>SUMIFS(СВЦЭМ!$D$33:$D$776,СВЦЭМ!$A$33:$A$776,$A54,СВЦЭМ!$B$33:$B$776,R$47)+'СЕТ СН'!$G$11+СВЦЭМ!$D$10+'СЕТ СН'!$G$5-'СЕТ СН'!$G$21</f>
        <v>3595.3858024299998</v>
      </c>
      <c r="S54" s="36">
        <f>SUMIFS(СВЦЭМ!$D$33:$D$776,СВЦЭМ!$A$33:$A$776,$A54,СВЦЭМ!$B$33:$B$776,S$47)+'СЕТ СН'!$G$11+СВЦЭМ!$D$10+'СЕТ СН'!$G$5-'СЕТ СН'!$G$21</f>
        <v>3558.4848521399999</v>
      </c>
      <c r="T54" s="36">
        <f>SUMIFS(СВЦЭМ!$D$33:$D$776,СВЦЭМ!$A$33:$A$776,$A54,СВЦЭМ!$B$33:$B$776,T$47)+'СЕТ СН'!$G$11+СВЦЭМ!$D$10+'СЕТ СН'!$G$5-'СЕТ СН'!$G$21</f>
        <v>3511.2098504199998</v>
      </c>
      <c r="U54" s="36">
        <f>SUMIFS(СВЦЭМ!$D$33:$D$776,СВЦЭМ!$A$33:$A$776,$A54,СВЦЭМ!$B$33:$B$776,U$47)+'СЕТ СН'!$G$11+СВЦЭМ!$D$10+'СЕТ СН'!$G$5-'СЕТ СН'!$G$21</f>
        <v>3494.0365136700002</v>
      </c>
      <c r="V54" s="36">
        <f>SUMIFS(СВЦЭМ!$D$33:$D$776,СВЦЭМ!$A$33:$A$776,$A54,СВЦЭМ!$B$33:$B$776,V$47)+'СЕТ СН'!$G$11+СВЦЭМ!$D$10+'СЕТ СН'!$G$5-'СЕТ СН'!$G$21</f>
        <v>3494.3470308400001</v>
      </c>
      <c r="W54" s="36">
        <f>SUMIFS(СВЦЭМ!$D$33:$D$776,СВЦЭМ!$A$33:$A$776,$A54,СВЦЭМ!$B$33:$B$776,W$47)+'СЕТ СН'!$G$11+СВЦЭМ!$D$10+'СЕТ СН'!$G$5-'СЕТ СН'!$G$21</f>
        <v>3498.2203689099997</v>
      </c>
      <c r="X54" s="36">
        <f>SUMIFS(СВЦЭМ!$D$33:$D$776,СВЦЭМ!$A$33:$A$776,$A54,СВЦЭМ!$B$33:$B$776,X$47)+'СЕТ СН'!$G$11+СВЦЭМ!$D$10+'СЕТ СН'!$G$5-'СЕТ СН'!$G$21</f>
        <v>3547.6140073500001</v>
      </c>
      <c r="Y54" s="36">
        <f>SUMIFS(СВЦЭМ!$D$33:$D$776,СВЦЭМ!$A$33:$A$776,$A54,СВЦЭМ!$B$33:$B$776,Y$47)+'СЕТ СН'!$G$11+СВЦЭМ!$D$10+'СЕТ СН'!$G$5-'СЕТ СН'!$G$21</f>
        <v>3605.5215334699997</v>
      </c>
    </row>
    <row r="55" spans="1:25" ht="15.75" x14ac:dyDescent="0.2">
      <c r="A55" s="35">
        <f t="shared" si="1"/>
        <v>43532</v>
      </c>
      <c r="B55" s="36">
        <f>SUMIFS(СВЦЭМ!$D$33:$D$776,СВЦЭМ!$A$33:$A$776,$A55,СВЦЭМ!$B$33:$B$776,B$47)+'СЕТ СН'!$G$11+СВЦЭМ!$D$10+'СЕТ СН'!$G$5-'СЕТ СН'!$G$21</f>
        <v>3652.94366227</v>
      </c>
      <c r="C55" s="36">
        <f>SUMIFS(СВЦЭМ!$D$33:$D$776,СВЦЭМ!$A$33:$A$776,$A55,СВЦЭМ!$B$33:$B$776,C$47)+'СЕТ СН'!$G$11+СВЦЭМ!$D$10+'СЕТ СН'!$G$5-'СЕТ СН'!$G$21</f>
        <v>3684.0268853400003</v>
      </c>
      <c r="D55" s="36">
        <f>SUMIFS(СВЦЭМ!$D$33:$D$776,СВЦЭМ!$A$33:$A$776,$A55,СВЦЭМ!$B$33:$B$776,D$47)+'СЕТ СН'!$G$11+СВЦЭМ!$D$10+'СЕТ СН'!$G$5-'СЕТ СН'!$G$21</f>
        <v>3699.4563250599999</v>
      </c>
      <c r="E55" s="36">
        <f>SUMIFS(СВЦЭМ!$D$33:$D$776,СВЦЭМ!$A$33:$A$776,$A55,СВЦЭМ!$B$33:$B$776,E$47)+'СЕТ СН'!$G$11+СВЦЭМ!$D$10+'СЕТ СН'!$G$5-'СЕТ СН'!$G$21</f>
        <v>3701.3045676399997</v>
      </c>
      <c r="F55" s="36">
        <f>SUMIFS(СВЦЭМ!$D$33:$D$776,СВЦЭМ!$A$33:$A$776,$A55,СВЦЭМ!$B$33:$B$776,F$47)+'СЕТ СН'!$G$11+СВЦЭМ!$D$10+'СЕТ СН'!$G$5-'СЕТ СН'!$G$21</f>
        <v>3696.28186942</v>
      </c>
      <c r="G55" s="36">
        <f>SUMIFS(СВЦЭМ!$D$33:$D$776,СВЦЭМ!$A$33:$A$776,$A55,СВЦЭМ!$B$33:$B$776,G$47)+'СЕТ СН'!$G$11+СВЦЭМ!$D$10+'СЕТ СН'!$G$5-'СЕТ СН'!$G$21</f>
        <v>3687.38156789</v>
      </c>
      <c r="H55" s="36">
        <f>SUMIFS(СВЦЭМ!$D$33:$D$776,СВЦЭМ!$A$33:$A$776,$A55,СВЦЭМ!$B$33:$B$776,H$47)+'СЕТ СН'!$G$11+СВЦЭМ!$D$10+'СЕТ СН'!$G$5-'СЕТ СН'!$G$21</f>
        <v>3666.6527802399996</v>
      </c>
      <c r="I55" s="36">
        <f>SUMIFS(СВЦЭМ!$D$33:$D$776,СВЦЭМ!$A$33:$A$776,$A55,СВЦЭМ!$B$33:$B$776,I$47)+'СЕТ СН'!$G$11+СВЦЭМ!$D$10+'СЕТ СН'!$G$5-'СЕТ СН'!$G$21</f>
        <v>3608.69112507</v>
      </c>
      <c r="J55" s="36">
        <f>SUMIFS(СВЦЭМ!$D$33:$D$776,СВЦЭМ!$A$33:$A$776,$A55,СВЦЭМ!$B$33:$B$776,J$47)+'СЕТ СН'!$G$11+СВЦЭМ!$D$10+'СЕТ СН'!$G$5-'СЕТ СН'!$G$21</f>
        <v>3528.4546984099998</v>
      </c>
      <c r="K55" s="36">
        <f>SUMIFS(СВЦЭМ!$D$33:$D$776,СВЦЭМ!$A$33:$A$776,$A55,СВЦЭМ!$B$33:$B$776,K$47)+'СЕТ СН'!$G$11+СВЦЭМ!$D$10+'СЕТ СН'!$G$5-'СЕТ СН'!$G$21</f>
        <v>3484.1522897300001</v>
      </c>
      <c r="L55" s="36">
        <f>SUMIFS(СВЦЭМ!$D$33:$D$776,СВЦЭМ!$A$33:$A$776,$A55,СВЦЭМ!$B$33:$B$776,L$47)+'СЕТ СН'!$G$11+СВЦЭМ!$D$10+'СЕТ СН'!$G$5-'СЕТ СН'!$G$21</f>
        <v>3480.4558833999999</v>
      </c>
      <c r="M55" s="36">
        <f>SUMIFS(СВЦЭМ!$D$33:$D$776,СВЦЭМ!$A$33:$A$776,$A55,СВЦЭМ!$B$33:$B$776,M$47)+'СЕТ СН'!$G$11+СВЦЭМ!$D$10+'СЕТ СН'!$G$5-'СЕТ СН'!$G$21</f>
        <v>3503.8256219199998</v>
      </c>
      <c r="N55" s="36">
        <f>SUMIFS(СВЦЭМ!$D$33:$D$776,СВЦЭМ!$A$33:$A$776,$A55,СВЦЭМ!$B$33:$B$776,N$47)+'СЕТ СН'!$G$11+СВЦЭМ!$D$10+'СЕТ СН'!$G$5-'СЕТ СН'!$G$21</f>
        <v>3561.7018889699998</v>
      </c>
      <c r="O55" s="36">
        <f>SUMIFS(СВЦЭМ!$D$33:$D$776,СВЦЭМ!$A$33:$A$776,$A55,СВЦЭМ!$B$33:$B$776,O$47)+'СЕТ СН'!$G$11+СВЦЭМ!$D$10+'СЕТ СН'!$G$5-'СЕТ СН'!$G$21</f>
        <v>3562.6407359699997</v>
      </c>
      <c r="P55" s="36">
        <f>SUMIFS(СВЦЭМ!$D$33:$D$776,СВЦЭМ!$A$33:$A$776,$A55,СВЦЭМ!$B$33:$B$776,P$47)+'СЕТ СН'!$G$11+СВЦЭМ!$D$10+'СЕТ СН'!$G$5-'СЕТ СН'!$G$21</f>
        <v>3584.8962986400002</v>
      </c>
      <c r="Q55" s="36">
        <f>SUMIFS(СВЦЭМ!$D$33:$D$776,СВЦЭМ!$A$33:$A$776,$A55,СВЦЭМ!$B$33:$B$776,Q$47)+'СЕТ СН'!$G$11+СВЦЭМ!$D$10+'СЕТ СН'!$G$5-'СЕТ СН'!$G$21</f>
        <v>3582.4415795199998</v>
      </c>
      <c r="R55" s="36">
        <f>SUMIFS(СВЦЭМ!$D$33:$D$776,СВЦЭМ!$A$33:$A$776,$A55,СВЦЭМ!$B$33:$B$776,R$47)+'СЕТ СН'!$G$11+СВЦЭМ!$D$10+'СЕТ СН'!$G$5-'СЕТ СН'!$G$21</f>
        <v>3549.2646342200001</v>
      </c>
      <c r="S55" s="36">
        <f>SUMIFS(СВЦЭМ!$D$33:$D$776,СВЦЭМ!$A$33:$A$776,$A55,СВЦЭМ!$B$33:$B$776,S$47)+'СЕТ СН'!$G$11+СВЦЭМ!$D$10+'СЕТ СН'!$G$5-'СЕТ СН'!$G$21</f>
        <v>3511.5701809900002</v>
      </c>
      <c r="T55" s="36">
        <f>SUMIFS(СВЦЭМ!$D$33:$D$776,СВЦЭМ!$A$33:$A$776,$A55,СВЦЭМ!$B$33:$B$776,T$47)+'СЕТ СН'!$G$11+СВЦЭМ!$D$10+'СЕТ СН'!$G$5-'СЕТ СН'!$G$21</f>
        <v>3475.8222641299999</v>
      </c>
      <c r="U55" s="36">
        <f>SUMIFS(СВЦЭМ!$D$33:$D$776,СВЦЭМ!$A$33:$A$776,$A55,СВЦЭМ!$B$33:$B$776,U$47)+'СЕТ СН'!$G$11+СВЦЭМ!$D$10+'СЕТ СН'!$G$5-'СЕТ СН'!$G$21</f>
        <v>3452.5920716299997</v>
      </c>
      <c r="V55" s="36">
        <f>SUMIFS(СВЦЭМ!$D$33:$D$776,СВЦЭМ!$A$33:$A$776,$A55,СВЦЭМ!$B$33:$B$776,V$47)+'СЕТ СН'!$G$11+СВЦЭМ!$D$10+'СЕТ СН'!$G$5-'СЕТ СН'!$G$21</f>
        <v>3450.52477133</v>
      </c>
      <c r="W55" s="36">
        <f>SUMIFS(СВЦЭМ!$D$33:$D$776,СВЦЭМ!$A$33:$A$776,$A55,СВЦЭМ!$B$33:$B$776,W$47)+'СЕТ СН'!$G$11+СВЦЭМ!$D$10+'СЕТ СН'!$G$5-'СЕТ СН'!$G$21</f>
        <v>3448.3593462600002</v>
      </c>
      <c r="X55" s="36">
        <f>SUMIFS(СВЦЭМ!$D$33:$D$776,СВЦЭМ!$A$33:$A$776,$A55,СВЦЭМ!$B$33:$B$776,X$47)+'СЕТ СН'!$G$11+СВЦЭМ!$D$10+'СЕТ СН'!$G$5-'СЕТ СН'!$G$21</f>
        <v>3494.3562775099999</v>
      </c>
      <c r="Y55" s="36">
        <f>SUMIFS(СВЦЭМ!$D$33:$D$776,СВЦЭМ!$A$33:$A$776,$A55,СВЦЭМ!$B$33:$B$776,Y$47)+'СЕТ СН'!$G$11+СВЦЭМ!$D$10+'СЕТ СН'!$G$5-'СЕТ СН'!$G$21</f>
        <v>3556.2371587600001</v>
      </c>
    </row>
    <row r="56" spans="1:25" ht="15.75" x14ac:dyDescent="0.2">
      <c r="A56" s="35">
        <f t="shared" si="1"/>
        <v>43533</v>
      </c>
      <c r="B56" s="36">
        <f>SUMIFS(СВЦЭМ!$D$33:$D$776,СВЦЭМ!$A$33:$A$776,$A56,СВЦЭМ!$B$33:$B$776,B$47)+'СЕТ СН'!$G$11+СВЦЭМ!$D$10+'СЕТ СН'!$G$5-'СЕТ СН'!$G$21</f>
        <v>3589.9524473699998</v>
      </c>
      <c r="C56" s="36">
        <f>SUMIFS(СВЦЭМ!$D$33:$D$776,СВЦЭМ!$A$33:$A$776,$A56,СВЦЭМ!$B$33:$B$776,C$47)+'СЕТ СН'!$G$11+СВЦЭМ!$D$10+'СЕТ СН'!$G$5-'СЕТ СН'!$G$21</f>
        <v>3617.81720855</v>
      </c>
      <c r="D56" s="36">
        <f>SUMIFS(СВЦЭМ!$D$33:$D$776,СВЦЭМ!$A$33:$A$776,$A56,СВЦЭМ!$B$33:$B$776,D$47)+'СЕТ СН'!$G$11+СВЦЭМ!$D$10+'СЕТ СН'!$G$5-'СЕТ СН'!$G$21</f>
        <v>3658.7271793</v>
      </c>
      <c r="E56" s="36">
        <f>SUMIFS(СВЦЭМ!$D$33:$D$776,СВЦЭМ!$A$33:$A$776,$A56,СВЦЭМ!$B$33:$B$776,E$47)+'СЕТ СН'!$G$11+СВЦЭМ!$D$10+'СЕТ СН'!$G$5-'СЕТ СН'!$G$21</f>
        <v>3647.4241332900001</v>
      </c>
      <c r="F56" s="36">
        <f>SUMIFS(СВЦЭМ!$D$33:$D$776,СВЦЭМ!$A$33:$A$776,$A56,СВЦЭМ!$B$33:$B$776,F$47)+'СЕТ СН'!$G$11+СВЦЭМ!$D$10+'СЕТ СН'!$G$5-'СЕТ СН'!$G$21</f>
        <v>3671.7556850599999</v>
      </c>
      <c r="G56" s="36">
        <f>SUMIFS(СВЦЭМ!$D$33:$D$776,СВЦЭМ!$A$33:$A$776,$A56,СВЦЭМ!$B$33:$B$776,G$47)+'СЕТ СН'!$G$11+СВЦЭМ!$D$10+'СЕТ СН'!$G$5-'СЕТ СН'!$G$21</f>
        <v>3660.8749412899997</v>
      </c>
      <c r="H56" s="36">
        <f>SUMIFS(СВЦЭМ!$D$33:$D$776,СВЦЭМ!$A$33:$A$776,$A56,СВЦЭМ!$B$33:$B$776,H$47)+'СЕТ СН'!$G$11+СВЦЭМ!$D$10+'СЕТ СН'!$G$5-'СЕТ СН'!$G$21</f>
        <v>3649.1962068100001</v>
      </c>
      <c r="I56" s="36">
        <f>SUMIFS(СВЦЭМ!$D$33:$D$776,СВЦЭМ!$A$33:$A$776,$A56,СВЦЭМ!$B$33:$B$776,I$47)+'СЕТ СН'!$G$11+СВЦЭМ!$D$10+'СЕТ СН'!$G$5-'СЕТ СН'!$G$21</f>
        <v>3583.59627559</v>
      </c>
      <c r="J56" s="36">
        <f>SUMIFS(СВЦЭМ!$D$33:$D$776,СВЦЭМ!$A$33:$A$776,$A56,СВЦЭМ!$B$33:$B$776,J$47)+'СЕТ СН'!$G$11+СВЦЭМ!$D$10+'СЕТ СН'!$G$5-'СЕТ СН'!$G$21</f>
        <v>3520.66136809</v>
      </c>
      <c r="K56" s="36">
        <f>SUMIFS(СВЦЭМ!$D$33:$D$776,СВЦЭМ!$A$33:$A$776,$A56,СВЦЭМ!$B$33:$B$776,K$47)+'СЕТ СН'!$G$11+СВЦЭМ!$D$10+'СЕТ СН'!$G$5-'СЕТ СН'!$G$21</f>
        <v>3510.7421833899998</v>
      </c>
      <c r="L56" s="36">
        <f>SUMIFS(СВЦЭМ!$D$33:$D$776,СВЦЭМ!$A$33:$A$776,$A56,СВЦЭМ!$B$33:$B$776,L$47)+'СЕТ СН'!$G$11+СВЦЭМ!$D$10+'СЕТ СН'!$G$5-'СЕТ СН'!$G$21</f>
        <v>3506.7281481199998</v>
      </c>
      <c r="M56" s="36">
        <f>SUMIFS(СВЦЭМ!$D$33:$D$776,СВЦЭМ!$A$33:$A$776,$A56,СВЦЭМ!$B$33:$B$776,M$47)+'СЕТ СН'!$G$11+СВЦЭМ!$D$10+'СЕТ СН'!$G$5-'СЕТ СН'!$G$21</f>
        <v>3535.90285589</v>
      </c>
      <c r="N56" s="36">
        <f>SUMIFS(СВЦЭМ!$D$33:$D$776,СВЦЭМ!$A$33:$A$776,$A56,СВЦЭМ!$B$33:$B$776,N$47)+'СЕТ СН'!$G$11+СВЦЭМ!$D$10+'СЕТ СН'!$G$5-'СЕТ СН'!$G$21</f>
        <v>3579.22639897</v>
      </c>
      <c r="O56" s="36">
        <f>SUMIFS(СВЦЭМ!$D$33:$D$776,СВЦЭМ!$A$33:$A$776,$A56,СВЦЭМ!$B$33:$B$776,O$47)+'СЕТ СН'!$G$11+СВЦЭМ!$D$10+'СЕТ СН'!$G$5-'СЕТ СН'!$G$21</f>
        <v>3600.00102874</v>
      </c>
      <c r="P56" s="36">
        <f>SUMIFS(СВЦЭМ!$D$33:$D$776,СВЦЭМ!$A$33:$A$776,$A56,СВЦЭМ!$B$33:$B$776,P$47)+'СЕТ СН'!$G$11+СВЦЭМ!$D$10+'СЕТ СН'!$G$5-'СЕТ СН'!$G$21</f>
        <v>3621.43749475</v>
      </c>
      <c r="Q56" s="36">
        <f>SUMIFS(СВЦЭМ!$D$33:$D$776,СВЦЭМ!$A$33:$A$776,$A56,СВЦЭМ!$B$33:$B$776,Q$47)+'СЕТ СН'!$G$11+СВЦЭМ!$D$10+'СЕТ СН'!$G$5-'СЕТ СН'!$G$21</f>
        <v>3621.9035712200002</v>
      </c>
      <c r="R56" s="36">
        <f>SUMIFS(СВЦЭМ!$D$33:$D$776,СВЦЭМ!$A$33:$A$776,$A56,СВЦЭМ!$B$33:$B$776,R$47)+'СЕТ СН'!$G$11+СВЦЭМ!$D$10+'СЕТ СН'!$G$5-'СЕТ СН'!$G$21</f>
        <v>3592.33324954</v>
      </c>
      <c r="S56" s="36">
        <f>SUMIFS(СВЦЭМ!$D$33:$D$776,СВЦЭМ!$A$33:$A$776,$A56,СВЦЭМ!$B$33:$B$776,S$47)+'СЕТ СН'!$G$11+СВЦЭМ!$D$10+'СЕТ СН'!$G$5-'СЕТ СН'!$G$21</f>
        <v>3526.07746748</v>
      </c>
      <c r="T56" s="36">
        <f>SUMIFS(СВЦЭМ!$D$33:$D$776,СВЦЭМ!$A$33:$A$776,$A56,СВЦЭМ!$B$33:$B$776,T$47)+'СЕТ СН'!$G$11+СВЦЭМ!$D$10+'СЕТ СН'!$G$5-'СЕТ СН'!$G$21</f>
        <v>3499.7995212599999</v>
      </c>
      <c r="U56" s="36">
        <f>SUMIFS(СВЦЭМ!$D$33:$D$776,СВЦЭМ!$A$33:$A$776,$A56,СВЦЭМ!$B$33:$B$776,U$47)+'СЕТ СН'!$G$11+СВЦЭМ!$D$10+'СЕТ СН'!$G$5-'СЕТ СН'!$G$21</f>
        <v>3479.9988161000001</v>
      </c>
      <c r="V56" s="36">
        <f>SUMIFS(СВЦЭМ!$D$33:$D$776,СВЦЭМ!$A$33:$A$776,$A56,СВЦЭМ!$B$33:$B$776,V$47)+'СЕТ СН'!$G$11+СВЦЭМ!$D$10+'СЕТ СН'!$G$5-'СЕТ СН'!$G$21</f>
        <v>3475.22205669</v>
      </c>
      <c r="W56" s="36">
        <f>SUMIFS(СВЦЭМ!$D$33:$D$776,СВЦЭМ!$A$33:$A$776,$A56,СВЦЭМ!$B$33:$B$776,W$47)+'СЕТ СН'!$G$11+СВЦЭМ!$D$10+'СЕТ СН'!$G$5-'СЕТ СН'!$G$21</f>
        <v>3503.3843545499999</v>
      </c>
      <c r="X56" s="36">
        <f>SUMIFS(СВЦЭМ!$D$33:$D$776,СВЦЭМ!$A$33:$A$776,$A56,СВЦЭМ!$B$33:$B$776,X$47)+'СЕТ СН'!$G$11+СВЦЭМ!$D$10+'СЕТ СН'!$G$5-'СЕТ СН'!$G$21</f>
        <v>3562.2691892799999</v>
      </c>
      <c r="Y56" s="36">
        <f>SUMIFS(СВЦЭМ!$D$33:$D$776,СВЦЭМ!$A$33:$A$776,$A56,СВЦЭМ!$B$33:$B$776,Y$47)+'СЕТ СН'!$G$11+СВЦЭМ!$D$10+'СЕТ СН'!$G$5-'СЕТ СН'!$G$21</f>
        <v>3580.3655604999999</v>
      </c>
    </row>
    <row r="57" spans="1:25" ht="15.75" x14ac:dyDescent="0.2">
      <c r="A57" s="35">
        <f t="shared" si="1"/>
        <v>43534</v>
      </c>
      <c r="B57" s="36">
        <f>SUMIFS(СВЦЭМ!$D$33:$D$776,СВЦЭМ!$A$33:$A$776,$A57,СВЦЭМ!$B$33:$B$776,B$47)+'СЕТ СН'!$G$11+СВЦЭМ!$D$10+'СЕТ СН'!$G$5-'СЕТ СН'!$G$21</f>
        <v>3625.2674648900002</v>
      </c>
      <c r="C57" s="36">
        <f>SUMIFS(СВЦЭМ!$D$33:$D$776,СВЦЭМ!$A$33:$A$776,$A57,СВЦЭМ!$B$33:$B$776,C$47)+'СЕТ СН'!$G$11+СВЦЭМ!$D$10+'СЕТ СН'!$G$5-'СЕТ СН'!$G$21</f>
        <v>3611.5820941499996</v>
      </c>
      <c r="D57" s="36">
        <f>SUMIFS(СВЦЭМ!$D$33:$D$776,СВЦЭМ!$A$33:$A$776,$A57,СВЦЭМ!$B$33:$B$776,D$47)+'СЕТ СН'!$G$11+СВЦЭМ!$D$10+'СЕТ СН'!$G$5-'СЕТ СН'!$G$21</f>
        <v>3633.0237888299998</v>
      </c>
      <c r="E57" s="36">
        <f>SUMIFS(СВЦЭМ!$D$33:$D$776,СВЦЭМ!$A$33:$A$776,$A57,СВЦЭМ!$B$33:$B$776,E$47)+'СЕТ СН'!$G$11+СВЦЭМ!$D$10+'СЕТ СН'!$G$5-'СЕТ СН'!$G$21</f>
        <v>3638.28848518</v>
      </c>
      <c r="F57" s="36">
        <f>SUMIFS(СВЦЭМ!$D$33:$D$776,СВЦЭМ!$A$33:$A$776,$A57,СВЦЭМ!$B$33:$B$776,F$47)+'СЕТ СН'!$G$11+СВЦЭМ!$D$10+'СЕТ СН'!$G$5-'СЕТ СН'!$G$21</f>
        <v>3642.4905675499999</v>
      </c>
      <c r="G57" s="36">
        <f>SUMIFS(СВЦЭМ!$D$33:$D$776,СВЦЭМ!$A$33:$A$776,$A57,СВЦЭМ!$B$33:$B$776,G$47)+'СЕТ СН'!$G$11+СВЦЭМ!$D$10+'СЕТ СН'!$G$5-'СЕТ СН'!$G$21</f>
        <v>3639.7577025999999</v>
      </c>
      <c r="H57" s="36">
        <f>SUMIFS(СВЦЭМ!$D$33:$D$776,СВЦЭМ!$A$33:$A$776,$A57,СВЦЭМ!$B$33:$B$776,H$47)+'СЕТ СН'!$G$11+СВЦЭМ!$D$10+'СЕТ СН'!$G$5-'СЕТ СН'!$G$21</f>
        <v>3640.4577508699999</v>
      </c>
      <c r="I57" s="36">
        <f>SUMIFS(СВЦЭМ!$D$33:$D$776,СВЦЭМ!$A$33:$A$776,$A57,СВЦЭМ!$B$33:$B$776,I$47)+'СЕТ СН'!$G$11+СВЦЭМ!$D$10+'СЕТ СН'!$G$5-'СЕТ СН'!$G$21</f>
        <v>3598.7978620099998</v>
      </c>
      <c r="J57" s="36">
        <f>SUMIFS(СВЦЭМ!$D$33:$D$776,СВЦЭМ!$A$33:$A$776,$A57,СВЦЭМ!$B$33:$B$776,J$47)+'СЕТ СН'!$G$11+СВЦЭМ!$D$10+'СЕТ СН'!$G$5-'СЕТ СН'!$G$21</f>
        <v>3560.1107174799999</v>
      </c>
      <c r="K57" s="36">
        <f>SUMIFS(СВЦЭМ!$D$33:$D$776,СВЦЭМ!$A$33:$A$776,$A57,СВЦЭМ!$B$33:$B$776,K$47)+'СЕТ СН'!$G$11+СВЦЭМ!$D$10+'СЕТ СН'!$G$5-'СЕТ СН'!$G$21</f>
        <v>3529.98306052</v>
      </c>
      <c r="L57" s="36">
        <f>SUMIFS(СВЦЭМ!$D$33:$D$776,СВЦЭМ!$A$33:$A$776,$A57,СВЦЭМ!$B$33:$B$776,L$47)+'СЕТ СН'!$G$11+СВЦЭМ!$D$10+'СЕТ СН'!$G$5-'СЕТ СН'!$G$21</f>
        <v>3511.3268329799998</v>
      </c>
      <c r="M57" s="36">
        <f>SUMIFS(СВЦЭМ!$D$33:$D$776,СВЦЭМ!$A$33:$A$776,$A57,СВЦЭМ!$B$33:$B$776,M$47)+'СЕТ СН'!$G$11+СВЦЭМ!$D$10+'СЕТ СН'!$G$5-'СЕТ СН'!$G$21</f>
        <v>3541.7574621700001</v>
      </c>
      <c r="N57" s="36">
        <f>SUMIFS(СВЦЭМ!$D$33:$D$776,СВЦЭМ!$A$33:$A$776,$A57,СВЦЭМ!$B$33:$B$776,N$47)+'СЕТ СН'!$G$11+СВЦЭМ!$D$10+'СЕТ СН'!$G$5-'СЕТ СН'!$G$21</f>
        <v>3593.00562425</v>
      </c>
      <c r="O57" s="36">
        <f>SUMIFS(СВЦЭМ!$D$33:$D$776,СВЦЭМ!$A$33:$A$776,$A57,СВЦЭМ!$B$33:$B$776,O$47)+'СЕТ СН'!$G$11+СВЦЭМ!$D$10+'СЕТ СН'!$G$5-'СЕТ СН'!$G$21</f>
        <v>3607.1929936900001</v>
      </c>
      <c r="P57" s="36">
        <f>SUMIFS(СВЦЭМ!$D$33:$D$776,СВЦЭМ!$A$33:$A$776,$A57,СВЦЭМ!$B$33:$B$776,P$47)+'СЕТ СН'!$G$11+СВЦЭМ!$D$10+'СЕТ СН'!$G$5-'СЕТ СН'!$G$21</f>
        <v>3617.3088024899998</v>
      </c>
      <c r="Q57" s="36">
        <f>SUMIFS(СВЦЭМ!$D$33:$D$776,СВЦЭМ!$A$33:$A$776,$A57,СВЦЭМ!$B$33:$B$776,Q$47)+'СЕТ СН'!$G$11+СВЦЭМ!$D$10+'СЕТ СН'!$G$5-'СЕТ СН'!$G$21</f>
        <v>3609.8340035599999</v>
      </c>
      <c r="R57" s="36">
        <f>SUMIFS(СВЦЭМ!$D$33:$D$776,СВЦЭМ!$A$33:$A$776,$A57,СВЦЭМ!$B$33:$B$776,R$47)+'СЕТ СН'!$G$11+СВЦЭМ!$D$10+'СЕТ СН'!$G$5-'СЕТ СН'!$G$21</f>
        <v>3589.5833100700002</v>
      </c>
      <c r="S57" s="36">
        <f>SUMIFS(СВЦЭМ!$D$33:$D$776,СВЦЭМ!$A$33:$A$776,$A57,СВЦЭМ!$B$33:$B$776,S$47)+'СЕТ СН'!$G$11+СВЦЭМ!$D$10+'СЕТ СН'!$G$5-'СЕТ СН'!$G$21</f>
        <v>3545.3600642699998</v>
      </c>
      <c r="T57" s="36">
        <f>SUMIFS(СВЦЭМ!$D$33:$D$776,СВЦЭМ!$A$33:$A$776,$A57,СВЦЭМ!$B$33:$B$776,T$47)+'СЕТ СН'!$G$11+СВЦЭМ!$D$10+'СЕТ СН'!$G$5-'СЕТ СН'!$G$21</f>
        <v>3521.1958464700001</v>
      </c>
      <c r="U57" s="36">
        <f>SUMIFS(СВЦЭМ!$D$33:$D$776,СВЦЭМ!$A$33:$A$776,$A57,СВЦЭМ!$B$33:$B$776,U$47)+'СЕТ СН'!$G$11+СВЦЭМ!$D$10+'СЕТ СН'!$G$5-'СЕТ СН'!$G$21</f>
        <v>3474.6670539400002</v>
      </c>
      <c r="V57" s="36">
        <f>SUMIFS(СВЦЭМ!$D$33:$D$776,СВЦЭМ!$A$33:$A$776,$A57,СВЦЭМ!$B$33:$B$776,V$47)+'СЕТ СН'!$G$11+СВЦЭМ!$D$10+'СЕТ СН'!$G$5-'СЕТ СН'!$G$21</f>
        <v>3462.3464462399998</v>
      </c>
      <c r="W57" s="36">
        <f>SUMIFS(СВЦЭМ!$D$33:$D$776,СВЦЭМ!$A$33:$A$776,$A57,СВЦЭМ!$B$33:$B$776,W$47)+'СЕТ СН'!$G$11+СВЦЭМ!$D$10+'СЕТ СН'!$G$5-'СЕТ СН'!$G$21</f>
        <v>3465.9666582299997</v>
      </c>
      <c r="X57" s="36">
        <f>SUMIFS(СВЦЭМ!$D$33:$D$776,СВЦЭМ!$A$33:$A$776,$A57,СВЦЭМ!$B$33:$B$776,X$47)+'СЕТ СН'!$G$11+СВЦЭМ!$D$10+'СЕТ СН'!$G$5-'СЕТ СН'!$G$21</f>
        <v>3518.5095891999999</v>
      </c>
      <c r="Y57" s="36">
        <f>SUMIFS(СВЦЭМ!$D$33:$D$776,СВЦЭМ!$A$33:$A$776,$A57,СВЦЭМ!$B$33:$B$776,Y$47)+'СЕТ СН'!$G$11+СВЦЭМ!$D$10+'СЕТ СН'!$G$5-'СЕТ СН'!$G$21</f>
        <v>3575.0532439099998</v>
      </c>
    </row>
    <row r="58" spans="1:25" ht="15.75" x14ac:dyDescent="0.2">
      <c r="A58" s="35">
        <f t="shared" si="1"/>
        <v>43535</v>
      </c>
      <c r="B58" s="36">
        <f>SUMIFS(СВЦЭМ!$D$33:$D$776,СВЦЭМ!$A$33:$A$776,$A58,СВЦЭМ!$B$33:$B$776,B$47)+'СЕТ СН'!$G$11+СВЦЭМ!$D$10+'СЕТ СН'!$G$5-'СЕТ СН'!$G$21</f>
        <v>3610.0695410399999</v>
      </c>
      <c r="C58" s="36">
        <f>SUMIFS(СВЦЭМ!$D$33:$D$776,СВЦЭМ!$A$33:$A$776,$A58,СВЦЭМ!$B$33:$B$776,C$47)+'СЕТ СН'!$G$11+СВЦЭМ!$D$10+'СЕТ СН'!$G$5-'СЕТ СН'!$G$21</f>
        <v>3620.33182511</v>
      </c>
      <c r="D58" s="36">
        <f>SUMIFS(СВЦЭМ!$D$33:$D$776,СВЦЭМ!$A$33:$A$776,$A58,СВЦЭМ!$B$33:$B$776,D$47)+'СЕТ СН'!$G$11+СВЦЭМ!$D$10+'СЕТ СН'!$G$5-'СЕТ СН'!$G$21</f>
        <v>3648.10343878</v>
      </c>
      <c r="E58" s="36">
        <f>SUMIFS(СВЦЭМ!$D$33:$D$776,СВЦЭМ!$A$33:$A$776,$A58,СВЦЭМ!$B$33:$B$776,E$47)+'СЕТ СН'!$G$11+СВЦЭМ!$D$10+'СЕТ СН'!$G$5-'СЕТ СН'!$G$21</f>
        <v>3645.3628406299999</v>
      </c>
      <c r="F58" s="36">
        <f>SUMIFS(СВЦЭМ!$D$33:$D$776,СВЦЭМ!$A$33:$A$776,$A58,СВЦЭМ!$B$33:$B$776,F$47)+'СЕТ СН'!$G$11+СВЦЭМ!$D$10+'СЕТ СН'!$G$5-'СЕТ СН'!$G$21</f>
        <v>3649.9130066099997</v>
      </c>
      <c r="G58" s="36">
        <f>SUMIFS(СВЦЭМ!$D$33:$D$776,СВЦЭМ!$A$33:$A$776,$A58,СВЦЭМ!$B$33:$B$776,G$47)+'СЕТ СН'!$G$11+СВЦЭМ!$D$10+'СЕТ СН'!$G$5-'СЕТ СН'!$G$21</f>
        <v>3658.8779765999998</v>
      </c>
      <c r="H58" s="36">
        <f>SUMIFS(СВЦЭМ!$D$33:$D$776,СВЦЭМ!$A$33:$A$776,$A58,СВЦЭМ!$B$33:$B$776,H$47)+'СЕТ СН'!$G$11+СВЦЭМ!$D$10+'СЕТ СН'!$G$5-'СЕТ СН'!$G$21</f>
        <v>3623.3377685300002</v>
      </c>
      <c r="I58" s="36">
        <f>SUMIFS(СВЦЭМ!$D$33:$D$776,СВЦЭМ!$A$33:$A$776,$A58,СВЦЭМ!$B$33:$B$776,I$47)+'СЕТ СН'!$G$11+СВЦЭМ!$D$10+'СЕТ СН'!$G$5-'СЕТ СН'!$G$21</f>
        <v>3608.5018781099998</v>
      </c>
      <c r="J58" s="36">
        <f>SUMIFS(СВЦЭМ!$D$33:$D$776,СВЦЭМ!$A$33:$A$776,$A58,СВЦЭМ!$B$33:$B$776,J$47)+'СЕТ СН'!$G$11+СВЦЭМ!$D$10+'СЕТ СН'!$G$5-'СЕТ СН'!$G$21</f>
        <v>3580.7589856099999</v>
      </c>
      <c r="K58" s="36">
        <f>SUMIFS(СВЦЭМ!$D$33:$D$776,СВЦЭМ!$A$33:$A$776,$A58,СВЦЭМ!$B$33:$B$776,K$47)+'СЕТ СН'!$G$11+СВЦЭМ!$D$10+'СЕТ СН'!$G$5-'СЕТ СН'!$G$21</f>
        <v>3526.8652963200002</v>
      </c>
      <c r="L58" s="36">
        <f>SUMIFS(СВЦЭМ!$D$33:$D$776,СВЦЭМ!$A$33:$A$776,$A58,СВЦЭМ!$B$33:$B$776,L$47)+'СЕТ СН'!$G$11+СВЦЭМ!$D$10+'СЕТ СН'!$G$5-'СЕТ СН'!$G$21</f>
        <v>3531.4914486600001</v>
      </c>
      <c r="M58" s="36">
        <f>SUMIFS(СВЦЭМ!$D$33:$D$776,СВЦЭМ!$A$33:$A$776,$A58,СВЦЭМ!$B$33:$B$776,M$47)+'СЕТ СН'!$G$11+СВЦЭМ!$D$10+'СЕТ СН'!$G$5-'СЕТ СН'!$G$21</f>
        <v>3551.8127268500002</v>
      </c>
      <c r="N58" s="36">
        <f>SUMIFS(СВЦЭМ!$D$33:$D$776,СВЦЭМ!$A$33:$A$776,$A58,СВЦЭМ!$B$33:$B$776,N$47)+'СЕТ СН'!$G$11+СВЦЭМ!$D$10+'СЕТ СН'!$G$5-'СЕТ СН'!$G$21</f>
        <v>3593.4399670399998</v>
      </c>
      <c r="O58" s="36">
        <f>SUMIFS(СВЦЭМ!$D$33:$D$776,СВЦЭМ!$A$33:$A$776,$A58,СВЦЭМ!$B$33:$B$776,O$47)+'СЕТ СН'!$G$11+СВЦЭМ!$D$10+'СЕТ СН'!$G$5-'СЕТ СН'!$G$21</f>
        <v>3608.4434108</v>
      </c>
      <c r="P58" s="36">
        <f>SUMIFS(СВЦЭМ!$D$33:$D$776,СВЦЭМ!$A$33:$A$776,$A58,СВЦЭМ!$B$33:$B$776,P$47)+'СЕТ СН'!$G$11+СВЦЭМ!$D$10+'СЕТ СН'!$G$5-'СЕТ СН'!$G$21</f>
        <v>3619.9491341399998</v>
      </c>
      <c r="Q58" s="36">
        <f>SUMIFS(СВЦЭМ!$D$33:$D$776,СВЦЭМ!$A$33:$A$776,$A58,СВЦЭМ!$B$33:$B$776,Q$47)+'СЕТ СН'!$G$11+СВЦЭМ!$D$10+'СЕТ СН'!$G$5-'СЕТ СН'!$G$21</f>
        <v>3620.5714468599999</v>
      </c>
      <c r="R58" s="36">
        <f>SUMIFS(СВЦЭМ!$D$33:$D$776,СВЦЭМ!$A$33:$A$776,$A58,СВЦЭМ!$B$33:$B$776,R$47)+'СЕТ СН'!$G$11+СВЦЭМ!$D$10+'СЕТ СН'!$G$5-'СЕТ СН'!$G$21</f>
        <v>3598.5718194999999</v>
      </c>
      <c r="S58" s="36">
        <f>SUMIFS(СВЦЭМ!$D$33:$D$776,СВЦЭМ!$A$33:$A$776,$A58,СВЦЭМ!$B$33:$B$776,S$47)+'СЕТ СН'!$G$11+СВЦЭМ!$D$10+'СЕТ СН'!$G$5-'СЕТ СН'!$G$21</f>
        <v>3594.855963</v>
      </c>
      <c r="T58" s="36">
        <f>SUMIFS(СВЦЭМ!$D$33:$D$776,СВЦЭМ!$A$33:$A$776,$A58,СВЦЭМ!$B$33:$B$776,T$47)+'СЕТ СН'!$G$11+СВЦЭМ!$D$10+'СЕТ СН'!$G$5-'СЕТ СН'!$G$21</f>
        <v>3573.8461037699999</v>
      </c>
      <c r="U58" s="36">
        <f>SUMIFS(СВЦЭМ!$D$33:$D$776,СВЦЭМ!$A$33:$A$776,$A58,СВЦЭМ!$B$33:$B$776,U$47)+'СЕТ СН'!$G$11+СВЦЭМ!$D$10+'СЕТ СН'!$G$5-'СЕТ СН'!$G$21</f>
        <v>3508.6387815500002</v>
      </c>
      <c r="V58" s="36">
        <f>SUMIFS(СВЦЭМ!$D$33:$D$776,СВЦЭМ!$A$33:$A$776,$A58,СВЦЭМ!$B$33:$B$776,V$47)+'СЕТ СН'!$G$11+СВЦЭМ!$D$10+'СЕТ СН'!$G$5-'СЕТ СН'!$G$21</f>
        <v>3493.7029555499998</v>
      </c>
      <c r="W58" s="36">
        <f>SUMIFS(СВЦЭМ!$D$33:$D$776,СВЦЭМ!$A$33:$A$776,$A58,СВЦЭМ!$B$33:$B$776,W$47)+'СЕТ СН'!$G$11+СВЦЭМ!$D$10+'СЕТ СН'!$G$5-'СЕТ СН'!$G$21</f>
        <v>3491.3363447699999</v>
      </c>
      <c r="X58" s="36">
        <f>SUMIFS(СВЦЭМ!$D$33:$D$776,СВЦЭМ!$A$33:$A$776,$A58,СВЦЭМ!$B$33:$B$776,X$47)+'СЕТ СН'!$G$11+СВЦЭМ!$D$10+'СЕТ СН'!$G$5-'СЕТ СН'!$G$21</f>
        <v>3507.8694070500001</v>
      </c>
      <c r="Y58" s="36">
        <f>SUMIFS(СВЦЭМ!$D$33:$D$776,СВЦЭМ!$A$33:$A$776,$A58,СВЦЭМ!$B$33:$B$776,Y$47)+'СЕТ СН'!$G$11+СВЦЭМ!$D$10+'СЕТ СН'!$G$5-'СЕТ СН'!$G$21</f>
        <v>3553.0482806499999</v>
      </c>
    </row>
    <row r="59" spans="1:25" ht="15.75" x14ac:dyDescent="0.2">
      <c r="A59" s="35">
        <f t="shared" si="1"/>
        <v>43536</v>
      </c>
      <c r="B59" s="36">
        <f>SUMIFS(СВЦЭМ!$D$33:$D$776,СВЦЭМ!$A$33:$A$776,$A59,СВЦЭМ!$B$33:$B$776,B$47)+'СЕТ СН'!$G$11+СВЦЭМ!$D$10+'СЕТ СН'!$G$5-'СЕТ СН'!$G$21</f>
        <v>3636.5442568999997</v>
      </c>
      <c r="C59" s="36">
        <f>SUMIFS(СВЦЭМ!$D$33:$D$776,СВЦЭМ!$A$33:$A$776,$A59,СВЦЭМ!$B$33:$B$776,C$47)+'СЕТ СН'!$G$11+СВЦЭМ!$D$10+'СЕТ СН'!$G$5-'СЕТ СН'!$G$21</f>
        <v>3651.9183981400001</v>
      </c>
      <c r="D59" s="36">
        <f>SUMIFS(СВЦЭМ!$D$33:$D$776,СВЦЭМ!$A$33:$A$776,$A59,СВЦЭМ!$B$33:$B$776,D$47)+'СЕТ СН'!$G$11+СВЦЭМ!$D$10+'СЕТ СН'!$G$5-'СЕТ СН'!$G$21</f>
        <v>3668.2864163699996</v>
      </c>
      <c r="E59" s="36">
        <f>SUMIFS(СВЦЭМ!$D$33:$D$776,СВЦЭМ!$A$33:$A$776,$A59,СВЦЭМ!$B$33:$B$776,E$47)+'СЕТ СН'!$G$11+СВЦЭМ!$D$10+'СЕТ СН'!$G$5-'СЕТ СН'!$G$21</f>
        <v>3680.5460441499999</v>
      </c>
      <c r="F59" s="36">
        <f>SUMIFS(СВЦЭМ!$D$33:$D$776,СВЦЭМ!$A$33:$A$776,$A59,СВЦЭМ!$B$33:$B$776,F$47)+'СЕТ СН'!$G$11+СВЦЭМ!$D$10+'СЕТ СН'!$G$5-'СЕТ СН'!$G$21</f>
        <v>3680.4276419899998</v>
      </c>
      <c r="G59" s="36">
        <f>SUMIFS(СВЦЭМ!$D$33:$D$776,СВЦЭМ!$A$33:$A$776,$A59,СВЦЭМ!$B$33:$B$776,G$47)+'СЕТ СН'!$G$11+СВЦЭМ!$D$10+'СЕТ СН'!$G$5-'СЕТ СН'!$G$21</f>
        <v>3661.3707090600001</v>
      </c>
      <c r="H59" s="36">
        <f>SUMIFS(СВЦЭМ!$D$33:$D$776,СВЦЭМ!$A$33:$A$776,$A59,СВЦЭМ!$B$33:$B$776,H$47)+'СЕТ СН'!$G$11+СВЦЭМ!$D$10+'СЕТ СН'!$G$5-'СЕТ СН'!$G$21</f>
        <v>3624.7242962099999</v>
      </c>
      <c r="I59" s="36">
        <f>SUMIFS(СВЦЭМ!$D$33:$D$776,СВЦЭМ!$A$33:$A$776,$A59,СВЦЭМ!$B$33:$B$776,I$47)+'СЕТ СН'!$G$11+СВЦЭМ!$D$10+'СЕТ СН'!$G$5-'СЕТ СН'!$G$21</f>
        <v>3568.7484436899999</v>
      </c>
      <c r="J59" s="36">
        <f>SUMIFS(СВЦЭМ!$D$33:$D$776,СВЦЭМ!$A$33:$A$776,$A59,СВЦЭМ!$B$33:$B$776,J$47)+'СЕТ СН'!$G$11+СВЦЭМ!$D$10+'СЕТ СН'!$G$5-'СЕТ СН'!$G$21</f>
        <v>3523.3454174600001</v>
      </c>
      <c r="K59" s="36">
        <f>SUMIFS(СВЦЭМ!$D$33:$D$776,СВЦЭМ!$A$33:$A$776,$A59,СВЦЭМ!$B$33:$B$776,K$47)+'СЕТ СН'!$G$11+СВЦЭМ!$D$10+'СЕТ СН'!$G$5-'СЕТ СН'!$G$21</f>
        <v>3506.5427182399999</v>
      </c>
      <c r="L59" s="36">
        <f>SUMIFS(СВЦЭМ!$D$33:$D$776,СВЦЭМ!$A$33:$A$776,$A59,СВЦЭМ!$B$33:$B$776,L$47)+'СЕТ СН'!$G$11+СВЦЭМ!$D$10+'СЕТ СН'!$G$5-'СЕТ СН'!$G$21</f>
        <v>3501.11182796</v>
      </c>
      <c r="M59" s="36">
        <f>SUMIFS(СВЦЭМ!$D$33:$D$776,СВЦЭМ!$A$33:$A$776,$A59,СВЦЭМ!$B$33:$B$776,M$47)+'СЕТ СН'!$G$11+СВЦЭМ!$D$10+'СЕТ СН'!$G$5-'СЕТ СН'!$G$21</f>
        <v>3530.5275532400001</v>
      </c>
      <c r="N59" s="36">
        <f>SUMIFS(СВЦЭМ!$D$33:$D$776,СВЦЭМ!$A$33:$A$776,$A59,СВЦЭМ!$B$33:$B$776,N$47)+'СЕТ СН'!$G$11+СВЦЭМ!$D$10+'СЕТ СН'!$G$5-'СЕТ СН'!$G$21</f>
        <v>3559.7044259499999</v>
      </c>
      <c r="O59" s="36">
        <f>SUMIFS(СВЦЭМ!$D$33:$D$776,СВЦЭМ!$A$33:$A$776,$A59,СВЦЭМ!$B$33:$B$776,O$47)+'СЕТ СН'!$G$11+СВЦЭМ!$D$10+'СЕТ СН'!$G$5-'СЕТ СН'!$G$21</f>
        <v>3578.29523754</v>
      </c>
      <c r="P59" s="36">
        <f>SUMIFS(СВЦЭМ!$D$33:$D$776,СВЦЭМ!$A$33:$A$776,$A59,СВЦЭМ!$B$33:$B$776,P$47)+'СЕТ СН'!$G$11+СВЦЭМ!$D$10+'СЕТ СН'!$G$5-'СЕТ СН'!$G$21</f>
        <v>3581.84255063</v>
      </c>
      <c r="Q59" s="36">
        <f>SUMIFS(СВЦЭМ!$D$33:$D$776,СВЦЭМ!$A$33:$A$776,$A59,СВЦЭМ!$B$33:$B$776,Q$47)+'СЕТ СН'!$G$11+СВЦЭМ!$D$10+'СЕТ СН'!$G$5-'СЕТ СН'!$G$21</f>
        <v>3572.57873823</v>
      </c>
      <c r="R59" s="36">
        <f>SUMIFS(СВЦЭМ!$D$33:$D$776,СВЦЭМ!$A$33:$A$776,$A59,СВЦЭМ!$B$33:$B$776,R$47)+'СЕТ СН'!$G$11+СВЦЭМ!$D$10+'СЕТ СН'!$G$5-'СЕТ СН'!$G$21</f>
        <v>3552.4153071999999</v>
      </c>
      <c r="S59" s="36">
        <f>SUMIFS(СВЦЭМ!$D$33:$D$776,СВЦЭМ!$A$33:$A$776,$A59,СВЦЭМ!$B$33:$B$776,S$47)+'СЕТ СН'!$G$11+СВЦЭМ!$D$10+'СЕТ СН'!$G$5-'СЕТ СН'!$G$21</f>
        <v>3515.9373183600001</v>
      </c>
      <c r="T59" s="36">
        <f>SUMIFS(СВЦЭМ!$D$33:$D$776,СВЦЭМ!$A$33:$A$776,$A59,СВЦЭМ!$B$33:$B$776,T$47)+'СЕТ СН'!$G$11+СВЦЭМ!$D$10+'СЕТ СН'!$G$5-'СЕТ СН'!$G$21</f>
        <v>3492.5240749200002</v>
      </c>
      <c r="U59" s="36">
        <f>SUMIFS(СВЦЭМ!$D$33:$D$776,СВЦЭМ!$A$33:$A$776,$A59,СВЦЭМ!$B$33:$B$776,U$47)+'СЕТ СН'!$G$11+СВЦЭМ!$D$10+'СЕТ СН'!$G$5-'СЕТ СН'!$G$21</f>
        <v>3483.7911678099999</v>
      </c>
      <c r="V59" s="36">
        <f>SUMIFS(СВЦЭМ!$D$33:$D$776,СВЦЭМ!$A$33:$A$776,$A59,СВЦЭМ!$B$33:$B$776,V$47)+'СЕТ СН'!$G$11+СВЦЭМ!$D$10+'СЕТ СН'!$G$5-'СЕТ СН'!$G$21</f>
        <v>3501.1580379299999</v>
      </c>
      <c r="W59" s="36">
        <f>SUMIFS(СВЦЭМ!$D$33:$D$776,СВЦЭМ!$A$33:$A$776,$A59,СВЦЭМ!$B$33:$B$776,W$47)+'СЕТ СН'!$G$11+СВЦЭМ!$D$10+'СЕТ СН'!$G$5-'СЕТ СН'!$G$21</f>
        <v>3541.49928103</v>
      </c>
      <c r="X59" s="36">
        <f>SUMIFS(СВЦЭМ!$D$33:$D$776,СВЦЭМ!$A$33:$A$776,$A59,СВЦЭМ!$B$33:$B$776,X$47)+'СЕТ СН'!$G$11+СВЦЭМ!$D$10+'СЕТ СН'!$G$5-'СЕТ СН'!$G$21</f>
        <v>3610.95779769</v>
      </c>
      <c r="Y59" s="36">
        <f>SUMIFS(СВЦЭМ!$D$33:$D$776,СВЦЭМ!$A$33:$A$776,$A59,СВЦЭМ!$B$33:$B$776,Y$47)+'СЕТ СН'!$G$11+СВЦЭМ!$D$10+'СЕТ СН'!$G$5-'СЕТ СН'!$G$21</f>
        <v>3642.2474891800002</v>
      </c>
    </row>
    <row r="60" spans="1:25" ht="15.75" x14ac:dyDescent="0.2">
      <c r="A60" s="35">
        <f t="shared" si="1"/>
        <v>43537</v>
      </c>
      <c r="B60" s="36">
        <f>SUMIFS(СВЦЭМ!$D$33:$D$776,СВЦЭМ!$A$33:$A$776,$A60,СВЦЭМ!$B$33:$B$776,B$47)+'СЕТ СН'!$G$11+СВЦЭМ!$D$10+'СЕТ СН'!$G$5-'СЕТ СН'!$G$21</f>
        <v>3652.0025325799998</v>
      </c>
      <c r="C60" s="36">
        <f>SUMIFS(СВЦЭМ!$D$33:$D$776,СВЦЭМ!$A$33:$A$776,$A60,СВЦЭМ!$B$33:$B$776,C$47)+'СЕТ СН'!$G$11+СВЦЭМ!$D$10+'СЕТ СН'!$G$5-'СЕТ СН'!$G$21</f>
        <v>3684.49979648</v>
      </c>
      <c r="D60" s="36">
        <f>SUMIFS(СВЦЭМ!$D$33:$D$776,СВЦЭМ!$A$33:$A$776,$A60,СВЦЭМ!$B$33:$B$776,D$47)+'СЕТ СН'!$G$11+СВЦЭМ!$D$10+'СЕТ СН'!$G$5-'СЕТ СН'!$G$21</f>
        <v>3702.7058395499998</v>
      </c>
      <c r="E60" s="36">
        <f>SUMIFS(СВЦЭМ!$D$33:$D$776,СВЦЭМ!$A$33:$A$776,$A60,СВЦЭМ!$B$33:$B$776,E$47)+'СЕТ СН'!$G$11+СВЦЭМ!$D$10+'СЕТ СН'!$G$5-'СЕТ СН'!$G$21</f>
        <v>3711.6295272799998</v>
      </c>
      <c r="F60" s="36">
        <f>SUMIFS(СВЦЭМ!$D$33:$D$776,СВЦЭМ!$A$33:$A$776,$A60,СВЦЭМ!$B$33:$B$776,F$47)+'СЕТ СН'!$G$11+СВЦЭМ!$D$10+'СЕТ СН'!$G$5-'СЕТ СН'!$G$21</f>
        <v>3720.9553040800001</v>
      </c>
      <c r="G60" s="36">
        <f>SUMIFS(СВЦЭМ!$D$33:$D$776,СВЦЭМ!$A$33:$A$776,$A60,СВЦЭМ!$B$33:$B$776,G$47)+'СЕТ СН'!$G$11+СВЦЭМ!$D$10+'СЕТ СН'!$G$5-'СЕТ СН'!$G$21</f>
        <v>3711.8701718100001</v>
      </c>
      <c r="H60" s="36">
        <f>SUMIFS(СВЦЭМ!$D$33:$D$776,СВЦЭМ!$A$33:$A$776,$A60,СВЦЭМ!$B$33:$B$776,H$47)+'СЕТ СН'!$G$11+СВЦЭМ!$D$10+'СЕТ СН'!$G$5-'СЕТ СН'!$G$21</f>
        <v>3660.6555347599997</v>
      </c>
      <c r="I60" s="36">
        <f>SUMIFS(СВЦЭМ!$D$33:$D$776,СВЦЭМ!$A$33:$A$776,$A60,СВЦЭМ!$B$33:$B$776,I$47)+'СЕТ СН'!$G$11+СВЦЭМ!$D$10+'СЕТ СН'!$G$5-'СЕТ СН'!$G$21</f>
        <v>3595.0920082399998</v>
      </c>
      <c r="J60" s="36">
        <f>SUMIFS(СВЦЭМ!$D$33:$D$776,СВЦЭМ!$A$33:$A$776,$A60,СВЦЭМ!$B$33:$B$776,J$47)+'СЕТ СН'!$G$11+СВЦЭМ!$D$10+'СЕТ СН'!$G$5-'СЕТ СН'!$G$21</f>
        <v>3546.9983848000002</v>
      </c>
      <c r="K60" s="36">
        <f>SUMIFS(СВЦЭМ!$D$33:$D$776,СВЦЭМ!$A$33:$A$776,$A60,СВЦЭМ!$B$33:$B$776,K$47)+'СЕТ СН'!$G$11+СВЦЭМ!$D$10+'СЕТ СН'!$G$5-'СЕТ СН'!$G$21</f>
        <v>3506.83210272</v>
      </c>
      <c r="L60" s="36">
        <f>SUMIFS(СВЦЭМ!$D$33:$D$776,СВЦЭМ!$A$33:$A$776,$A60,СВЦЭМ!$B$33:$B$776,L$47)+'СЕТ СН'!$G$11+СВЦЭМ!$D$10+'СЕТ СН'!$G$5-'СЕТ СН'!$G$21</f>
        <v>3511.36728425</v>
      </c>
      <c r="M60" s="36">
        <f>SUMIFS(СВЦЭМ!$D$33:$D$776,СВЦЭМ!$A$33:$A$776,$A60,СВЦЭМ!$B$33:$B$776,M$47)+'СЕТ СН'!$G$11+СВЦЭМ!$D$10+'СЕТ СН'!$G$5-'СЕТ СН'!$G$21</f>
        <v>3534.4483369899999</v>
      </c>
      <c r="N60" s="36">
        <f>SUMIFS(СВЦЭМ!$D$33:$D$776,СВЦЭМ!$A$33:$A$776,$A60,СВЦЭМ!$B$33:$B$776,N$47)+'СЕТ СН'!$G$11+СВЦЭМ!$D$10+'СЕТ СН'!$G$5-'СЕТ СН'!$G$21</f>
        <v>3569.3125772100002</v>
      </c>
      <c r="O60" s="36">
        <f>SUMIFS(СВЦЭМ!$D$33:$D$776,СВЦЭМ!$A$33:$A$776,$A60,СВЦЭМ!$B$33:$B$776,O$47)+'СЕТ СН'!$G$11+СВЦЭМ!$D$10+'СЕТ СН'!$G$5-'СЕТ СН'!$G$21</f>
        <v>3588.2205096399998</v>
      </c>
      <c r="P60" s="36">
        <f>SUMIFS(СВЦЭМ!$D$33:$D$776,СВЦЭМ!$A$33:$A$776,$A60,СВЦЭМ!$B$33:$B$776,P$47)+'СЕТ СН'!$G$11+СВЦЭМ!$D$10+'СЕТ СН'!$G$5-'СЕТ СН'!$G$21</f>
        <v>3606.5025006999999</v>
      </c>
      <c r="Q60" s="36">
        <f>SUMIFS(СВЦЭМ!$D$33:$D$776,СВЦЭМ!$A$33:$A$776,$A60,СВЦЭМ!$B$33:$B$776,Q$47)+'СЕТ СН'!$G$11+СВЦЭМ!$D$10+'СЕТ СН'!$G$5-'СЕТ СН'!$G$21</f>
        <v>3599.2453980599998</v>
      </c>
      <c r="R60" s="36">
        <f>SUMIFS(СВЦЭМ!$D$33:$D$776,СВЦЭМ!$A$33:$A$776,$A60,СВЦЭМ!$B$33:$B$776,R$47)+'СЕТ СН'!$G$11+СВЦЭМ!$D$10+'СЕТ СН'!$G$5-'СЕТ СН'!$G$21</f>
        <v>3560.1928981999999</v>
      </c>
      <c r="S60" s="36">
        <f>SUMIFS(СВЦЭМ!$D$33:$D$776,СВЦЭМ!$A$33:$A$776,$A60,СВЦЭМ!$B$33:$B$776,S$47)+'СЕТ СН'!$G$11+СВЦЭМ!$D$10+'СЕТ СН'!$G$5-'СЕТ СН'!$G$21</f>
        <v>3511.8823747299998</v>
      </c>
      <c r="T60" s="36">
        <f>SUMIFS(СВЦЭМ!$D$33:$D$776,СВЦЭМ!$A$33:$A$776,$A60,СВЦЭМ!$B$33:$B$776,T$47)+'СЕТ СН'!$G$11+СВЦЭМ!$D$10+'СЕТ СН'!$G$5-'СЕТ СН'!$G$21</f>
        <v>3489.6920967799997</v>
      </c>
      <c r="U60" s="36">
        <f>SUMIFS(СВЦЭМ!$D$33:$D$776,СВЦЭМ!$A$33:$A$776,$A60,СВЦЭМ!$B$33:$B$776,U$47)+'СЕТ СН'!$G$11+СВЦЭМ!$D$10+'СЕТ СН'!$G$5-'СЕТ СН'!$G$21</f>
        <v>3475.0625924999999</v>
      </c>
      <c r="V60" s="36">
        <f>SUMIFS(СВЦЭМ!$D$33:$D$776,СВЦЭМ!$A$33:$A$776,$A60,СВЦЭМ!$B$33:$B$776,V$47)+'СЕТ СН'!$G$11+СВЦЭМ!$D$10+'СЕТ СН'!$G$5-'СЕТ СН'!$G$21</f>
        <v>3474.6073799799997</v>
      </c>
      <c r="W60" s="36">
        <f>SUMIFS(СВЦЭМ!$D$33:$D$776,СВЦЭМ!$A$33:$A$776,$A60,СВЦЭМ!$B$33:$B$776,W$47)+'СЕТ СН'!$G$11+СВЦЭМ!$D$10+'СЕТ СН'!$G$5-'СЕТ СН'!$G$21</f>
        <v>3486.1486173599997</v>
      </c>
      <c r="X60" s="36">
        <f>SUMIFS(СВЦЭМ!$D$33:$D$776,СВЦЭМ!$A$33:$A$776,$A60,СВЦЭМ!$B$33:$B$776,X$47)+'СЕТ СН'!$G$11+СВЦЭМ!$D$10+'СЕТ СН'!$G$5-'СЕТ СН'!$G$21</f>
        <v>3544.9701014299999</v>
      </c>
      <c r="Y60" s="36">
        <f>SUMIFS(СВЦЭМ!$D$33:$D$776,СВЦЭМ!$A$33:$A$776,$A60,СВЦЭМ!$B$33:$B$776,Y$47)+'СЕТ СН'!$G$11+СВЦЭМ!$D$10+'СЕТ СН'!$G$5-'СЕТ СН'!$G$21</f>
        <v>3588.4181646799998</v>
      </c>
    </row>
    <row r="61" spans="1:25" ht="15.75" x14ac:dyDescent="0.2">
      <c r="A61" s="35">
        <f t="shared" si="1"/>
        <v>43538</v>
      </c>
      <c r="B61" s="36">
        <f>SUMIFS(СВЦЭМ!$D$33:$D$776,СВЦЭМ!$A$33:$A$776,$A61,СВЦЭМ!$B$33:$B$776,B$47)+'СЕТ СН'!$G$11+СВЦЭМ!$D$10+'СЕТ СН'!$G$5-'СЕТ СН'!$G$21</f>
        <v>3696.3550603100002</v>
      </c>
      <c r="C61" s="36">
        <f>SUMIFS(СВЦЭМ!$D$33:$D$776,СВЦЭМ!$A$33:$A$776,$A61,СВЦЭМ!$B$33:$B$776,C$47)+'СЕТ СН'!$G$11+СВЦЭМ!$D$10+'СЕТ СН'!$G$5-'СЕТ СН'!$G$21</f>
        <v>3732.2346321099999</v>
      </c>
      <c r="D61" s="36">
        <f>SUMIFS(СВЦЭМ!$D$33:$D$776,СВЦЭМ!$A$33:$A$776,$A61,СВЦЭМ!$B$33:$B$776,D$47)+'СЕТ СН'!$G$11+СВЦЭМ!$D$10+'СЕТ СН'!$G$5-'СЕТ СН'!$G$21</f>
        <v>3746.4852200699997</v>
      </c>
      <c r="E61" s="36">
        <f>SUMIFS(СВЦЭМ!$D$33:$D$776,СВЦЭМ!$A$33:$A$776,$A61,СВЦЭМ!$B$33:$B$776,E$47)+'СЕТ СН'!$G$11+СВЦЭМ!$D$10+'СЕТ СН'!$G$5-'СЕТ СН'!$G$21</f>
        <v>3741.9921466599999</v>
      </c>
      <c r="F61" s="36">
        <f>SUMIFS(СВЦЭМ!$D$33:$D$776,СВЦЭМ!$A$33:$A$776,$A61,СВЦЭМ!$B$33:$B$776,F$47)+'СЕТ СН'!$G$11+СВЦЭМ!$D$10+'СЕТ СН'!$G$5-'СЕТ СН'!$G$21</f>
        <v>3739.3943689600001</v>
      </c>
      <c r="G61" s="36">
        <f>SUMIFS(СВЦЭМ!$D$33:$D$776,СВЦЭМ!$A$33:$A$776,$A61,СВЦЭМ!$B$33:$B$776,G$47)+'СЕТ СН'!$G$11+СВЦЭМ!$D$10+'СЕТ СН'!$G$5-'СЕТ СН'!$G$21</f>
        <v>3706.2605025599996</v>
      </c>
      <c r="H61" s="36">
        <f>SUMIFS(СВЦЭМ!$D$33:$D$776,СВЦЭМ!$A$33:$A$776,$A61,СВЦЭМ!$B$33:$B$776,H$47)+'СЕТ СН'!$G$11+СВЦЭМ!$D$10+'СЕТ СН'!$G$5-'СЕТ СН'!$G$21</f>
        <v>3645.7060681499997</v>
      </c>
      <c r="I61" s="36">
        <f>SUMIFS(СВЦЭМ!$D$33:$D$776,СВЦЭМ!$A$33:$A$776,$A61,СВЦЭМ!$B$33:$B$776,I$47)+'СЕТ СН'!$G$11+СВЦЭМ!$D$10+'СЕТ СН'!$G$5-'СЕТ СН'!$G$21</f>
        <v>3577.7981987100002</v>
      </c>
      <c r="J61" s="36">
        <f>SUMIFS(СВЦЭМ!$D$33:$D$776,СВЦЭМ!$A$33:$A$776,$A61,СВЦЭМ!$B$33:$B$776,J$47)+'СЕТ СН'!$G$11+СВЦЭМ!$D$10+'СЕТ СН'!$G$5-'СЕТ СН'!$G$21</f>
        <v>3530.2891482199998</v>
      </c>
      <c r="K61" s="36">
        <f>SUMIFS(СВЦЭМ!$D$33:$D$776,СВЦЭМ!$A$33:$A$776,$A61,СВЦЭМ!$B$33:$B$776,K$47)+'СЕТ СН'!$G$11+СВЦЭМ!$D$10+'СЕТ СН'!$G$5-'СЕТ СН'!$G$21</f>
        <v>3508.9048013800002</v>
      </c>
      <c r="L61" s="36">
        <f>SUMIFS(СВЦЭМ!$D$33:$D$776,СВЦЭМ!$A$33:$A$776,$A61,СВЦЭМ!$B$33:$B$776,L$47)+'СЕТ СН'!$G$11+СВЦЭМ!$D$10+'СЕТ СН'!$G$5-'СЕТ СН'!$G$21</f>
        <v>3508.4100875200002</v>
      </c>
      <c r="M61" s="36">
        <f>SUMIFS(СВЦЭМ!$D$33:$D$776,СВЦЭМ!$A$33:$A$776,$A61,СВЦЭМ!$B$33:$B$776,M$47)+'СЕТ СН'!$G$11+СВЦЭМ!$D$10+'СЕТ СН'!$G$5-'СЕТ СН'!$G$21</f>
        <v>3556.6563033900002</v>
      </c>
      <c r="N61" s="36">
        <f>SUMIFS(СВЦЭМ!$D$33:$D$776,СВЦЭМ!$A$33:$A$776,$A61,СВЦЭМ!$B$33:$B$776,N$47)+'СЕТ СН'!$G$11+СВЦЭМ!$D$10+'СЕТ СН'!$G$5-'СЕТ СН'!$G$21</f>
        <v>3592.9161705400002</v>
      </c>
      <c r="O61" s="36">
        <f>SUMIFS(СВЦЭМ!$D$33:$D$776,СВЦЭМ!$A$33:$A$776,$A61,СВЦЭМ!$B$33:$B$776,O$47)+'СЕТ СН'!$G$11+СВЦЭМ!$D$10+'СЕТ СН'!$G$5-'СЕТ СН'!$G$21</f>
        <v>3601.7262680700001</v>
      </c>
      <c r="P61" s="36">
        <f>SUMIFS(СВЦЭМ!$D$33:$D$776,СВЦЭМ!$A$33:$A$776,$A61,СВЦЭМ!$B$33:$B$776,P$47)+'СЕТ СН'!$G$11+СВЦЭМ!$D$10+'СЕТ СН'!$G$5-'СЕТ СН'!$G$21</f>
        <v>3617.2646443499998</v>
      </c>
      <c r="Q61" s="36">
        <f>SUMIFS(СВЦЭМ!$D$33:$D$776,СВЦЭМ!$A$33:$A$776,$A61,СВЦЭМ!$B$33:$B$776,Q$47)+'СЕТ СН'!$G$11+СВЦЭМ!$D$10+'СЕТ СН'!$G$5-'СЕТ СН'!$G$21</f>
        <v>3615.3201107599998</v>
      </c>
      <c r="R61" s="36">
        <f>SUMIFS(СВЦЭМ!$D$33:$D$776,СВЦЭМ!$A$33:$A$776,$A61,СВЦЭМ!$B$33:$B$776,R$47)+'СЕТ СН'!$G$11+СВЦЭМ!$D$10+'СЕТ СН'!$G$5-'СЕТ СН'!$G$21</f>
        <v>3581.64022656</v>
      </c>
      <c r="S61" s="36">
        <f>SUMIFS(СВЦЭМ!$D$33:$D$776,СВЦЭМ!$A$33:$A$776,$A61,СВЦЭМ!$B$33:$B$776,S$47)+'СЕТ СН'!$G$11+СВЦЭМ!$D$10+'СЕТ СН'!$G$5-'СЕТ СН'!$G$21</f>
        <v>3536.9635573099999</v>
      </c>
      <c r="T61" s="36">
        <f>SUMIFS(СВЦЭМ!$D$33:$D$776,СВЦЭМ!$A$33:$A$776,$A61,СВЦЭМ!$B$33:$B$776,T$47)+'СЕТ СН'!$G$11+СВЦЭМ!$D$10+'СЕТ СН'!$G$5-'СЕТ СН'!$G$21</f>
        <v>3506.26106218</v>
      </c>
      <c r="U61" s="36">
        <f>SUMIFS(СВЦЭМ!$D$33:$D$776,СВЦЭМ!$A$33:$A$776,$A61,СВЦЭМ!$B$33:$B$776,U$47)+'СЕТ СН'!$G$11+СВЦЭМ!$D$10+'СЕТ СН'!$G$5-'СЕТ СН'!$G$21</f>
        <v>3461.6804449699998</v>
      </c>
      <c r="V61" s="36">
        <f>SUMIFS(СВЦЭМ!$D$33:$D$776,СВЦЭМ!$A$33:$A$776,$A61,СВЦЭМ!$B$33:$B$776,V$47)+'СЕТ СН'!$G$11+СВЦЭМ!$D$10+'СЕТ СН'!$G$5-'СЕТ СН'!$G$21</f>
        <v>3452.3086132099997</v>
      </c>
      <c r="W61" s="36">
        <f>SUMIFS(СВЦЭМ!$D$33:$D$776,СВЦЭМ!$A$33:$A$776,$A61,СВЦЭМ!$B$33:$B$776,W$47)+'СЕТ СН'!$G$11+СВЦЭМ!$D$10+'СЕТ СН'!$G$5-'СЕТ СН'!$G$21</f>
        <v>3450.1419557499999</v>
      </c>
      <c r="X61" s="36">
        <f>SUMIFS(СВЦЭМ!$D$33:$D$776,СВЦЭМ!$A$33:$A$776,$A61,СВЦЭМ!$B$33:$B$776,X$47)+'СЕТ СН'!$G$11+СВЦЭМ!$D$10+'СЕТ СН'!$G$5-'СЕТ СН'!$G$21</f>
        <v>3472.1960965099997</v>
      </c>
      <c r="Y61" s="36">
        <f>SUMIFS(СВЦЭМ!$D$33:$D$776,СВЦЭМ!$A$33:$A$776,$A61,СВЦЭМ!$B$33:$B$776,Y$47)+'СЕТ СН'!$G$11+СВЦЭМ!$D$10+'СЕТ СН'!$G$5-'СЕТ СН'!$G$21</f>
        <v>3507.7531036999999</v>
      </c>
    </row>
    <row r="62" spans="1:25" ht="15.75" x14ac:dyDescent="0.2">
      <c r="A62" s="35">
        <f t="shared" si="1"/>
        <v>43539</v>
      </c>
      <c r="B62" s="36">
        <f>SUMIFS(СВЦЭМ!$D$33:$D$776,СВЦЭМ!$A$33:$A$776,$A62,СВЦЭМ!$B$33:$B$776,B$47)+'СЕТ СН'!$G$11+СВЦЭМ!$D$10+'СЕТ СН'!$G$5-'СЕТ СН'!$G$21</f>
        <v>3655.1107971900001</v>
      </c>
      <c r="C62" s="36">
        <f>SUMIFS(СВЦЭМ!$D$33:$D$776,СВЦЭМ!$A$33:$A$776,$A62,СВЦЭМ!$B$33:$B$776,C$47)+'СЕТ СН'!$G$11+СВЦЭМ!$D$10+'СЕТ СН'!$G$5-'СЕТ СН'!$G$21</f>
        <v>3725.1553265299999</v>
      </c>
      <c r="D62" s="36">
        <f>SUMIFS(СВЦЭМ!$D$33:$D$776,СВЦЭМ!$A$33:$A$776,$A62,СВЦЭМ!$B$33:$B$776,D$47)+'СЕТ СН'!$G$11+СВЦЭМ!$D$10+'СЕТ СН'!$G$5-'СЕТ СН'!$G$21</f>
        <v>3725.95888371</v>
      </c>
      <c r="E62" s="36">
        <f>SUMIFS(СВЦЭМ!$D$33:$D$776,СВЦЭМ!$A$33:$A$776,$A62,СВЦЭМ!$B$33:$B$776,E$47)+'СЕТ СН'!$G$11+СВЦЭМ!$D$10+'СЕТ СН'!$G$5-'СЕТ СН'!$G$21</f>
        <v>3734.70260865</v>
      </c>
      <c r="F62" s="36">
        <f>SUMIFS(СВЦЭМ!$D$33:$D$776,СВЦЭМ!$A$33:$A$776,$A62,СВЦЭМ!$B$33:$B$776,F$47)+'СЕТ СН'!$G$11+СВЦЭМ!$D$10+'СЕТ СН'!$G$5-'СЕТ СН'!$G$21</f>
        <v>3726.8014184899998</v>
      </c>
      <c r="G62" s="36">
        <f>SUMIFS(СВЦЭМ!$D$33:$D$776,СВЦЭМ!$A$33:$A$776,$A62,СВЦЭМ!$B$33:$B$776,G$47)+'СЕТ СН'!$G$11+СВЦЭМ!$D$10+'СЕТ СН'!$G$5-'СЕТ СН'!$G$21</f>
        <v>3699.38742052</v>
      </c>
      <c r="H62" s="36">
        <f>SUMIFS(СВЦЭМ!$D$33:$D$776,СВЦЭМ!$A$33:$A$776,$A62,СВЦЭМ!$B$33:$B$776,H$47)+'СЕТ СН'!$G$11+СВЦЭМ!$D$10+'СЕТ СН'!$G$5-'СЕТ СН'!$G$21</f>
        <v>3647.76247758</v>
      </c>
      <c r="I62" s="36">
        <f>SUMIFS(СВЦЭМ!$D$33:$D$776,СВЦЭМ!$A$33:$A$776,$A62,СВЦЭМ!$B$33:$B$776,I$47)+'СЕТ СН'!$G$11+СВЦЭМ!$D$10+'СЕТ СН'!$G$5-'СЕТ СН'!$G$21</f>
        <v>3596.9003562500002</v>
      </c>
      <c r="J62" s="36">
        <f>SUMIFS(СВЦЭМ!$D$33:$D$776,СВЦЭМ!$A$33:$A$776,$A62,СВЦЭМ!$B$33:$B$776,J$47)+'СЕТ СН'!$G$11+СВЦЭМ!$D$10+'СЕТ СН'!$G$5-'СЕТ СН'!$G$21</f>
        <v>3558.3982621699997</v>
      </c>
      <c r="K62" s="36">
        <f>SUMIFS(СВЦЭМ!$D$33:$D$776,СВЦЭМ!$A$33:$A$776,$A62,СВЦЭМ!$B$33:$B$776,K$47)+'СЕТ СН'!$G$11+СВЦЭМ!$D$10+'СЕТ СН'!$G$5-'СЕТ СН'!$G$21</f>
        <v>3554.9341884999999</v>
      </c>
      <c r="L62" s="36">
        <f>SUMIFS(СВЦЭМ!$D$33:$D$776,СВЦЭМ!$A$33:$A$776,$A62,СВЦЭМ!$B$33:$B$776,L$47)+'СЕТ СН'!$G$11+СВЦЭМ!$D$10+'СЕТ СН'!$G$5-'СЕТ СН'!$G$21</f>
        <v>3561.9220597499998</v>
      </c>
      <c r="M62" s="36">
        <f>SUMIFS(СВЦЭМ!$D$33:$D$776,СВЦЭМ!$A$33:$A$776,$A62,СВЦЭМ!$B$33:$B$776,M$47)+'СЕТ СН'!$G$11+СВЦЭМ!$D$10+'СЕТ СН'!$G$5-'СЕТ СН'!$G$21</f>
        <v>3576.9482818900001</v>
      </c>
      <c r="N62" s="36">
        <f>SUMIFS(СВЦЭМ!$D$33:$D$776,СВЦЭМ!$A$33:$A$776,$A62,СВЦЭМ!$B$33:$B$776,N$47)+'СЕТ СН'!$G$11+СВЦЭМ!$D$10+'СЕТ СН'!$G$5-'СЕТ СН'!$G$21</f>
        <v>3579.1795686999999</v>
      </c>
      <c r="O62" s="36">
        <f>SUMIFS(СВЦЭМ!$D$33:$D$776,СВЦЭМ!$A$33:$A$776,$A62,СВЦЭМ!$B$33:$B$776,O$47)+'СЕТ СН'!$G$11+СВЦЭМ!$D$10+'СЕТ СН'!$G$5-'СЕТ СН'!$G$21</f>
        <v>3591.0076090799998</v>
      </c>
      <c r="P62" s="36">
        <f>SUMIFS(СВЦЭМ!$D$33:$D$776,СВЦЭМ!$A$33:$A$776,$A62,СВЦЭМ!$B$33:$B$776,P$47)+'СЕТ СН'!$G$11+СВЦЭМ!$D$10+'СЕТ СН'!$G$5-'СЕТ СН'!$G$21</f>
        <v>3616.7001680100002</v>
      </c>
      <c r="Q62" s="36">
        <f>SUMIFS(СВЦЭМ!$D$33:$D$776,СВЦЭМ!$A$33:$A$776,$A62,СВЦЭМ!$B$33:$B$776,Q$47)+'СЕТ СН'!$G$11+СВЦЭМ!$D$10+'СЕТ СН'!$G$5-'СЕТ СН'!$G$21</f>
        <v>3579.7237880499997</v>
      </c>
      <c r="R62" s="36">
        <f>SUMIFS(СВЦЭМ!$D$33:$D$776,СВЦЭМ!$A$33:$A$776,$A62,СВЦЭМ!$B$33:$B$776,R$47)+'СЕТ СН'!$G$11+СВЦЭМ!$D$10+'СЕТ СН'!$G$5-'СЕТ СН'!$G$21</f>
        <v>3538.6516999699998</v>
      </c>
      <c r="S62" s="36">
        <f>SUMIFS(СВЦЭМ!$D$33:$D$776,СВЦЭМ!$A$33:$A$776,$A62,СВЦЭМ!$B$33:$B$776,S$47)+'СЕТ СН'!$G$11+СВЦЭМ!$D$10+'СЕТ СН'!$G$5-'СЕТ СН'!$G$21</f>
        <v>3492.5601823400002</v>
      </c>
      <c r="T62" s="36">
        <f>SUMIFS(СВЦЭМ!$D$33:$D$776,СВЦЭМ!$A$33:$A$776,$A62,СВЦЭМ!$B$33:$B$776,T$47)+'СЕТ СН'!$G$11+СВЦЭМ!$D$10+'СЕТ СН'!$G$5-'СЕТ СН'!$G$21</f>
        <v>3480.8376410699998</v>
      </c>
      <c r="U62" s="36">
        <f>SUMIFS(СВЦЭМ!$D$33:$D$776,СВЦЭМ!$A$33:$A$776,$A62,СВЦЭМ!$B$33:$B$776,U$47)+'СЕТ СН'!$G$11+СВЦЭМ!$D$10+'СЕТ СН'!$G$5-'СЕТ СН'!$G$21</f>
        <v>3471.3555352899998</v>
      </c>
      <c r="V62" s="36">
        <f>SUMIFS(СВЦЭМ!$D$33:$D$776,СВЦЭМ!$A$33:$A$776,$A62,СВЦЭМ!$B$33:$B$776,V$47)+'СЕТ СН'!$G$11+СВЦЭМ!$D$10+'СЕТ СН'!$G$5-'СЕТ СН'!$G$21</f>
        <v>3474.4901508299999</v>
      </c>
      <c r="W62" s="36">
        <f>SUMIFS(СВЦЭМ!$D$33:$D$776,СВЦЭМ!$A$33:$A$776,$A62,СВЦЭМ!$B$33:$B$776,W$47)+'СЕТ СН'!$G$11+СВЦЭМ!$D$10+'СЕТ СН'!$G$5-'СЕТ СН'!$G$21</f>
        <v>3479.3805144600001</v>
      </c>
      <c r="X62" s="36">
        <f>SUMIFS(СВЦЭМ!$D$33:$D$776,СВЦЭМ!$A$33:$A$776,$A62,СВЦЭМ!$B$33:$B$776,X$47)+'СЕТ СН'!$G$11+СВЦЭМ!$D$10+'СЕТ СН'!$G$5-'СЕТ СН'!$G$21</f>
        <v>3508.03442911</v>
      </c>
      <c r="Y62" s="36">
        <f>SUMIFS(СВЦЭМ!$D$33:$D$776,СВЦЭМ!$A$33:$A$776,$A62,СВЦЭМ!$B$33:$B$776,Y$47)+'СЕТ СН'!$G$11+СВЦЭМ!$D$10+'СЕТ СН'!$G$5-'СЕТ СН'!$G$21</f>
        <v>3553.3541148599998</v>
      </c>
    </row>
    <row r="63" spans="1:25" ht="15.75" x14ac:dyDescent="0.2">
      <c r="A63" s="35">
        <f t="shared" si="1"/>
        <v>43540</v>
      </c>
      <c r="B63" s="36">
        <f>SUMIFS(СВЦЭМ!$D$33:$D$776,СВЦЭМ!$A$33:$A$776,$A63,СВЦЭМ!$B$33:$B$776,B$47)+'СЕТ СН'!$G$11+СВЦЭМ!$D$10+'СЕТ СН'!$G$5-'СЕТ СН'!$G$21</f>
        <v>3602.5262777799999</v>
      </c>
      <c r="C63" s="36">
        <f>SUMIFS(СВЦЭМ!$D$33:$D$776,СВЦЭМ!$A$33:$A$776,$A63,СВЦЭМ!$B$33:$B$776,C$47)+'СЕТ СН'!$G$11+СВЦЭМ!$D$10+'СЕТ СН'!$G$5-'СЕТ СН'!$G$21</f>
        <v>3645.72265711</v>
      </c>
      <c r="D63" s="36">
        <f>SUMIFS(СВЦЭМ!$D$33:$D$776,СВЦЭМ!$A$33:$A$776,$A63,СВЦЭМ!$B$33:$B$776,D$47)+'СЕТ СН'!$G$11+СВЦЭМ!$D$10+'СЕТ СН'!$G$5-'СЕТ СН'!$G$21</f>
        <v>3675.7079226999999</v>
      </c>
      <c r="E63" s="36">
        <f>SUMIFS(СВЦЭМ!$D$33:$D$776,СВЦЭМ!$A$33:$A$776,$A63,СВЦЭМ!$B$33:$B$776,E$47)+'СЕТ СН'!$G$11+СВЦЭМ!$D$10+'СЕТ СН'!$G$5-'СЕТ СН'!$G$21</f>
        <v>3682.9350673899999</v>
      </c>
      <c r="F63" s="36">
        <f>SUMIFS(СВЦЭМ!$D$33:$D$776,СВЦЭМ!$A$33:$A$776,$A63,СВЦЭМ!$B$33:$B$776,F$47)+'СЕТ СН'!$G$11+СВЦЭМ!$D$10+'СЕТ СН'!$G$5-'СЕТ СН'!$G$21</f>
        <v>3702.1312029399996</v>
      </c>
      <c r="G63" s="36">
        <f>SUMIFS(СВЦЭМ!$D$33:$D$776,СВЦЭМ!$A$33:$A$776,$A63,СВЦЭМ!$B$33:$B$776,G$47)+'СЕТ СН'!$G$11+СВЦЭМ!$D$10+'СЕТ СН'!$G$5-'СЕТ СН'!$G$21</f>
        <v>3691.49043579</v>
      </c>
      <c r="H63" s="36">
        <f>SUMIFS(СВЦЭМ!$D$33:$D$776,СВЦЭМ!$A$33:$A$776,$A63,СВЦЭМ!$B$33:$B$776,H$47)+'СЕТ СН'!$G$11+СВЦЭМ!$D$10+'СЕТ СН'!$G$5-'СЕТ СН'!$G$21</f>
        <v>3658.4163581900002</v>
      </c>
      <c r="I63" s="36">
        <f>SUMIFS(СВЦЭМ!$D$33:$D$776,СВЦЭМ!$A$33:$A$776,$A63,СВЦЭМ!$B$33:$B$776,I$47)+'СЕТ СН'!$G$11+СВЦЭМ!$D$10+'СЕТ СН'!$G$5-'СЕТ СН'!$G$21</f>
        <v>3580.5361907900001</v>
      </c>
      <c r="J63" s="36">
        <f>SUMIFS(СВЦЭМ!$D$33:$D$776,СВЦЭМ!$A$33:$A$776,$A63,СВЦЭМ!$B$33:$B$776,J$47)+'СЕТ СН'!$G$11+СВЦЭМ!$D$10+'СЕТ СН'!$G$5-'СЕТ СН'!$G$21</f>
        <v>3498.8004006900001</v>
      </c>
      <c r="K63" s="36">
        <f>SUMIFS(СВЦЭМ!$D$33:$D$776,СВЦЭМ!$A$33:$A$776,$A63,СВЦЭМ!$B$33:$B$776,K$47)+'СЕТ СН'!$G$11+СВЦЭМ!$D$10+'СЕТ СН'!$G$5-'СЕТ СН'!$G$21</f>
        <v>3483.7403099799999</v>
      </c>
      <c r="L63" s="36">
        <f>SUMIFS(СВЦЭМ!$D$33:$D$776,СВЦЭМ!$A$33:$A$776,$A63,СВЦЭМ!$B$33:$B$776,L$47)+'СЕТ СН'!$G$11+СВЦЭМ!$D$10+'СЕТ СН'!$G$5-'СЕТ СН'!$G$21</f>
        <v>3503.1245772100001</v>
      </c>
      <c r="M63" s="36">
        <f>SUMIFS(СВЦЭМ!$D$33:$D$776,СВЦЭМ!$A$33:$A$776,$A63,СВЦЭМ!$B$33:$B$776,M$47)+'СЕТ СН'!$G$11+СВЦЭМ!$D$10+'СЕТ СН'!$G$5-'СЕТ СН'!$G$21</f>
        <v>3538.87085961</v>
      </c>
      <c r="N63" s="36">
        <f>SUMIFS(СВЦЭМ!$D$33:$D$776,СВЦЭМ!$A$33:$A$776,$A63,СВЦЭМ!$B$33:$B$776,N$47)+'СЕТ СН'!$G$11+СВЦЭМ!$D$10+'СЕТ СН'!$G$5-'СЕТ СН'!$G$21</f>
        <v>3577.22417554</v>
      </c>
      <c r="O63" s="36">
        <f>SUMIFS(СВЦЭМ!$D$33:$D$776,СВЦЭМ!$A$33:$A$776,$A63,СВЦЭМ!$B$33:$B$776,O$47)+'СЕТ СН'!$G$11+СВЦЭМ!$D$10+'СЕТ СН'!$G$5-'СЕТ СН'!$G$21</f>
        <v>3594.3822070299998</v>
      </c>
      <c r="P63" s="36">
        <f>SUMIFS(СВЦЭМ!$D$33:$D$776,СВЦЭМ!$A$33:$A$776,$A63,СВЦЭМ!$B$33:$B$776,P$47)+'СЕТ СН'!$G$11+СВЦЭМ!$D$10+'СЕТ СН'!$G$5-'СЕТ СН'!$G$21</f>
        <v>3586.0824284599998</v>
      </c>
      <c r="Q63" s="36">
        <f>SUMIFS(СВЦЭМ!$D$33:$D$776,СВЦЭМ!$A$33:$A$776,$A63,СВЦЭМ!$B$33:$B$776,Q$47)+'СЕТ СН'!$G$11+СВЦЭМ!$D$10+'СЕТ СН'!$G$5-'СЕТ СН'!$G$21</f>
        <v>3590.44508352</v>
      </c>
      <c r="R63" s="36">
        <f>SUMIFS(СВЦЭМ!$D$33:$D$776,СВЦЭМ!$A$33:$A$776,$A63,СВЦЭМ!$B$33:$B$776,R$47)+'СЕТ СН'!$G$11+СВЦЭМ!$D$10+'СЕТ СН'!$G$5-'СЕТ СН'!$G$21</f>
        <v>3564.3096131499997</v>
      </c>
      <c r="S63" s="36">
        <f>SUMIFS(СВЦЭМ!$D$33:$D$776,СВЦЭМ!$A$33:$A$776,$A63,СВЦЭМ!$B$33:$B$776,S$47)+'СЕТ СН'!$G$11+СВЦЭМ!$D$10+'СЕТ СН'!$G$5-'СЕТ СН'!$G$21</f>
        <v>3512.02732904</v>
      </c>
      <c r="T63" s="36">
        <f>SUMIFS(СВЦЭМ!$D$33:$D$776,СВЦЭМ!$A$33:$A$776,$A63,СВЦЭМ!$B$33:$B$776,T$47)+'СЕТ СН'!$G$11+СВЦЭМ!$D$10+'СЕТ СН'!$G$5-'СЕТ СН'!$G$21</f>
        <v>3495.8912749900001</v>
      </c>
      <c r="U63" s="36">
        <f>SUMIFS(СВЦЭМ!$D$33:$D$776,СВЦЭМ!$A$33:$A$776,$A63,СВЦЭМ!$B$33:$B$776,U$47)+'СЕТ СН'!$G$11+СВЦЭМ!$D$10+'СЕТ СН'!$G$5-'СЕТ СН'!$G$21</f>
        <v>3476.9386351100002</v>
      </c>
      <c r="V63" s="36">
        <f>SUMIFS(СВЦЭМ!$D$33:$D$776,СВЦЭМ!$A$33:$A$776,$A63,СВЦЭМ!$B$33:$B$776,V$47)+'СЕТ СН'!$G$11+СВЦЭМ!$D$10+'СЕТ СН'!$G$5-'СЕТ СН'!$G$21</f>
        <v>3457.4471711900001</v>
      </c>
      <c r="W63" s="36">
        <f>SUMIFS(СВЦЭМ!$D$33:$D$776,СВЦЭМ!$A$33:$A$776,$A63,СВЦЭМ!$B$33:$B$776,W$47)+'СЕТ СН'!$G$11+СВЦЭМ!$D$10+'СЕТ СН'!$G$5-'СЕТ СН'!$G$21</f>
        <v>3469.1175666899999</v>
      </c>
      <c r="X63" s="36">
        <f>SUMIFS(СВЦЭМ!$D$33:$D$776,СВЦЭМ!$A$33:$A$776,$A63,СВЦЭМ!$B$33:$B$776,X$47)+'СЕТ СН'!$G$11+СВЦЭМ!$D$10+'СЕТ СН'!$G$5-'СЕТ СН'!$G$21</f>
        <v>3513.3836516199999</v>
      </c>
      <c r="Y63" s="36">
        <f>SUMIFS(СВЦЭМ!$D$33:$D$776,СВЦЭМ!$A$33:$A$776,$A63,СВЦЭМ!$B$33:$B$776,Y$47)+'СЕТ СН'!$G$11+СВЦЭМ!$D$10+'СЕТ СН'!$G$5-'СЕТ СН'!$G$21</f>
        <v>3567.6843185399998</v>
      </c>
    </row>
    <row r="64" spans="1:25" ht="15.75" x14ac:dyDescent="0.2">
      <c r="A64" s="35">
        <f t="shared" si="1"/>
        <v>43541</v>
      </c>
      <c r="B64" s="36">
        <f>SUMIFS(СВЦЭМ!$D$33:$D$776,СВЦЭМ!$A$33:$A$776,$A64,СВЦЭМ!$B$33:$B$776,B$47)+'СЕТ СН'!$G$11+СВЦЭМ!$D$10+'СЕТ СН'!$G$5-'СЕТ СН'!$G$21</f>
        <v>3611.89241657</v>
      </c>
      <c r="C64" s="36">
        <f>SUMIFS(СВЦЭМ!$D$33:$D$776,СВЦЭМ!$A$33:$A$776,$A64,СВЦЭМ!$B$33:$B$776,C$47)+'СЕТ СН'!$G$11+СВЦЭМ!$D$10+'СЕТ СН'!$G$5-'СЕТ СН'!$G$21</f>
        <v>3648.80835518</v>
      </c>
      <c r="D64" s="36">
        <f>SUMIFS(СВЦЭМ!$D$33:$D$776,СВЦЭМ!$A$33:$A$776,$A64,СВЦЭМ!$B$33:$B$776,D$47)+'СЕТ СН'!$G$11+СВЦЭМ!$D$10+'СЕТ СН'!$G$5-'СЕТ СН'!$G$21</f>
        <v>3657.7987193600002</v>
      </c>
      <c r="E64" s="36">
        <f>SUMIFS(СВЦЭМ!$D$33:$D$776,СВЦЭМ!$A$33:$A$776,$A64,СВЦЭМ!$B$33:$B$776,E$47)+'СЕТ СН'!$G$11+СВЦЭМ!$D$10+'СЕТ СН'!$G$5-'СЕТ СН'!$G$21</f>
        <v>3663.50658466</v>
      </c>
      <c r="F64" s="36">
        <f>SUMIFS(СВЦЭМ!$D$33:$D$776,СВЦЭМ!$A$33:$A$776,$A64,СВЦЭМ!$B$33:$B$776,F$47)+'СЕТ СН'!$G$11+СВЦЭМ!$D$10+'СЕТ СН'!$G$5-'СЕТ СН'!$G$21</f>
        <v>3683.30330491</v>
      </c>
      <c r="G64" s="36">
        <f>SUMIFS(СВЦЭМ!$D$33:$D$776,СВЦЭМ!$A$33:$A$776,$A64,СВЦЭМ!$B$33:$B$776,G$47)+'СЕТ СН'!$G$11+СВЦЭМ!$D$10+'СЕТ СН'!$G$5-'СЕТ СН'!$G$21</f>
        <v>3698.8044655399999</v>
      </c>
      <c r="H64" s="36">
        <f>SUMIFS(СВЦЭМ!$D$33:$D$776,СВЦЭМ!$A$33:$A$776,$A64,СВЦЭМ!$B$33:$B$776,H$47)+'СЕТ СН'!$G$11+СВЦЭМ!$D$10+'СЕТ СН'!$G$5-'СЕТ СН'!$G$21</f>
        <v>3646.4159910899998</v>
      </c>
      <c r="I64" s="36">
        <f>SUMIFS(СВЦЭМ!$D$33:$D$776,СВЦЭМ!$A$33:$A$776,$A64,СВЦЭМ!$B$33:$B$776,I$47)+'СЕТ СН'!$G$11+СВЦЭМ!$D$10+'СЕТ СН'!$G$5-'СЕТ СН'!$G$21</f>
        <v>3586.8238209599999</v>
      </c>
      <c r="J64" s="36">
        <f>SUMIFS(СВЦЭМ!$D$33:$D$776,СВЦЭМ!$A$33:$A$776,$A64,СВЦЭМ!$B$33:$B$776,J$47)+'СЕТ СН'!$G$11+СВЦЭМ!$D$10+'СЕТ СН'!$G$5-'СЕТ СН'!$G$21</f>
        <v>3525.95171175</v>
      </c>
      <c r="K64" s="36">
        <f>SUMIFS(СВЦЭМ!$D$33:$D$776,СВЦЭМ!$A$33:$A$776,$A64,СВЦЭМ!$B$33:$B$776,K$47)+'СЕТ СН'!$G$11+СВЦЭМ!$D$10+'СЕТ СН'!$G$5-'СЕТ СН'!$G$21</f>
        <v>3492.37717238</v>
      </c>
      <c r="L64" s="36">
        <f>SUMIFS(СВЦЭМ!$D$33:$D$776,СВЦЭМ!$A$33:$A$776,$A64,СВЦЭМ!$B$33:$B$776,L$47)+'СЕТ СН'!$G$11+СВЦЭМ!$D$10+'СЕТ СН'!$G$5-'СЕТ СН'!$G$21</f>
        <v>3474.84246046</v>
      </c>
      <c r="M64" s="36">
        <f>SUMIFS(СВЦЭМ!$D$33:$D$776,СВЦЭМ!$A$33:$A$776,$A64,СВЦЭМ!$B$33:$B$776,M$47)+'СЕТ СН'!$G$11+СВЦЭМ!$D$10+'СЕТ СН'!$G$5-'СЕТ СН'!$G$21</f>
        <v>3518.4037858800002</v>
      </c>
      <c r="N64" s="36">
        <f>SUMIFS(СВЦЭМ!$D$33:$D$776,СВЦЭМ!$A$33:$A$776,$A64,СВЦЭМ!$B$33:$B$776,N$47)+'СЕТ СН'!$G$11+СВЦЭМ!$D$10+'СЕТ СН'!$G$5-'СЕТ СН'!$G$21</f>
        <v>3559.0926592699998</v>
      </c>
      <c r="O64" s="36">
        <f>SUMIFS(СВЦЭМ!$D$33:$D$776,СВЦЭМ!$A$33:$A$776,$A64,СВЦЭМ!$B$33:$B$776,O$47)+'СЕТ СН'!$G$11+СВЦЭМ!$D$10+'СЕТ СН'!$G$5-'СЕТ СН'!$G$21</f>
        <v>3584.1607751800002</v>
      </c>
      <c r="P64" s="36">
        <f>SUMIFS(СВЦЭМ!$D$33:$D$776,СВЦЭМ!$A$33:$A$776,$A64,СВЦЭМ!$B$33:$B$776,P$47)+'СЕТ СН'!$G$11+СВЦЭМ!$D$10+'СЕТ СН'!$G$5-'СЕТ СН'!$G$21</f>
        <v>3597.84551762</v>
      </c>
      <c r="Q64" s="36">
        <f>SUMIFS(СВЦЭМ!$D$33:$D$776,СВЦЭМ!$A$33:$A$776,$A64,СВЦЭМ!$B$33:$B$776,Q$47)+'СЕТ СН'!$G$11+СВЦЭМ!$D$10+'СЕТ СН'!$G$5-'СЕТ СН'!$G$21</f>
        <v>3602.14666287</v>
      </c>
      <c r="R64" s="36">
        <f>SUMIFS(СВЦЭМ!$D$33:$D$776,СВЦЭМ!$A$33:$A$776,$A64,СВЦЭМ!$B$33:$B$776,R$47)+'СЕТ СН'!$G$11+СВЦЭМ!$D$10+'СЕТ СН'!$G$5-'СЕТ СН'!$G$21</f>
        <v>3563.75117271</v>
      </c>
      <c r="S64" s="36">
        <f>SUMIFS(СВЦЭМ!$D$33:$D$776,СВЦЭМ!$A$33:$A$776,$A64,СВЦЭМ!$B$33:$B$776,S$47)+'СЕТ СН'!$G$11+СВЦЭМ!$D$10+'СЕТ СН'!$G$5-'СЕТ СН'!$G$21</f>
        <v>3514.9965124199998</v>
      </c>
      <c r="T64" s="36">
        <f>SUMIFS(СВЦЭМ!$D$33:$D$776,СВЦЭМ!$A$33:$A$776,$A64,СВЦЭМ!$B$33:$B$776,T$47)+'СЕТ СН'!$G$11+СВЦЭМ!$D$10+'СЕТ СН'!$G$5-'СЕТ СН'!$G$21</f>
        <v>3481.2070845200001</v>
      </c>
      <c r="U64" s="36">
        <f>SUMIFS(СВЦЭМ!$D$33:$D$776,СВЦЭМ!$A$33:$A$776,$A64,СВЦЭМ!$B$33:$B$776,U$47)+'СЕТ СН'!$G$11+СВЦЭМ!$D$10+'СЕТ СН'!$G$5-'СЕТ СН'!$G$21</f>
        <v>3453.0008196700001</v>
      </c>
      <c r="V64" s="36">
        <f>SUMIFS(СВЦЭМ!$D$33:$D$776,СВЦЭМ!$A$33:$A$776,$A64,СВЦЭМ!$B$33:$B$776,V$47)+'СЕТ СН'!$G$11+СВЦЭМ!$D$10+'СЕТ СН'!$G$5-'СЕТ СН'!$G$21</f>
        <v>3437.0013191999997</v>
      </c>
      <c r="W64" s="36">
        <f>SUMIFS(СВЦЭМ!$D$33:$D$776,СВЦЭМ!$A$33:$A$776,$A64,СВЦЭМ!$B$33:$B$776,W$47)+'СЕТ СН'!$G$11+СВЦЭМ!$D$10+'СЕТ СН'!$G$5-'СЕТ СН'!$G$21</f>
        <v>3453.67318415</v>
      </c>
      <c r="X64" s="36">
        <f>SUMIFS(СВЦЭМ!$D$33:$D$776,СВЦЭМ!$A$33:$A$776,$A64,СВЦЭМ!$B$33:$B$776,X$47)+'СЕТ СН'!$G$11+СВЦЭМ!$D$10+'СЕТ СН'!$G$5-'СЕТ СН'!$G$21</f>
        <v>3491.3579922099998</v>
      </c>
      <c r="Y64" s="36">
        <f>SUMIFS(СВЦЭМ!$D$33:$D$776,СВЦЭМ!$A$33:$A$776,$A64,СВЦЭМ!$B$33:$B$776,Y$47)+'СЕТ СН'!$G$11+СВЦЭМ!$D$10+'СЕТ СН'!$G$5-'СЕТ СН'!$G$21</f>
        <v>3542.5036999200001</v>
      </c>
    </row>
    <row r="65" spans="1:26" ht="15.75" x14ac:dyDescent="0.2">
      <c r="A65" s="35">
        <f t="shared" si="1"/>
        <v>43542</v>
      </c>
      <c r="B65" s="36">
        <f>SUMIFS(СВЦЭМ!$D$33:$D$776,СВЦЭМ!$A$33:$A$776,$A65,СВЦЭМ!$B$33:$B$776,B$47)+'СЕТ СН'!$G$11+СВЦЭМ!$D$10+'СЕТ СН'!$G$5-'СЕТ СН'!$G$21</f>
        <v>3608.57097006</v>
      </c>
      <c r="C65" s="36">
        <f>SUMIFS(СВЦЭМ!$D$33:$D$776,СВЦЭМ!$A$33:$A$776,$A65,СВЦЭМ!$B$33:$B$776,C$47)+'СЕТ СН'!$G$11+СВЦЭМ!$D$10+'СЕТ СН'!$G$5-'СЕТ СН'!$G$21</f>
        <v>3647.1351132899999</v>
      </c>
      <c r="D65" s="36">
        <f>SUMIFS(СВЦЭМ!$D$33:$D$776,СВЦЭМ!$A$33:$A$776,$A65,СВЦЭМ!$B$33:$B$776,D$47)+'СЕТ СН'!$G$11+СВЦЭМ!$D$10+'СЕТ СН'!$G$5-'СЕТ СН'!$G$21</f>
        <v>3649.0559835899999</v>
      </c>
      <c r="E65" s="36">
        <f>SUMIFS(СВЦЭМ!$D$33:$D$776,СВЦЭМ!$A$33:$A$776,$A65,СВЦЭМ!$B$33:$B$776,E$47)+'СЕТ СН'!$G$11+СВЦЭМ!$D$10+'СЕТ СН'!$G$5-'СЕТ СН'!$G$21</f>
        <v>3660.94307841</v>
      </c>
      <c r="F65" s="36">
        <f>SUMIFS(СВЦЭМ!$D$33:$D$776,СВЦЭМ!$A$33:$A$776,$A65,СВЦЭМ!$B$33:$B$776,F$47)+'СЕТ СН'!$G$11+СВЦЭМ!$D$10+'СЕТ СН'!$G$5-'СЕТ СН'!$G$21</f>
        <v>3664.7481892599999</v>
      </c>
      <c r="G65" s="36">
        <f>SUMIFS(СВЦЭМ!$D$33:$D$776,СВЦЭМ!$A$33:$A$776,$A65,СВЦЭМ!$B$33:$B$776,G$47)+'СЕТ СН'!$G$11+СВЦЭМ!$D$10+'СЕТ СН'!$G$5-'СЕТ СН'!$G$21</f>
        <v>3645.5966903399999</v>
      </c>
      <c r="H65" s="36">
        <f>SUMIFS(СВЦЭМ!$D$33:$D$776,СВЦЭМ!$A$33:$A$776,$A65,СВЦЭМ!$B$33:$B$776,H$47)+'СЕТ СН'!$G$11+СВЦЭМ!$D$10+'СЕТ СН'!$G$5-'СЕТ СН'!$G$21</f>
        <v>3599.5027697</v>
      </c>
      <c r="I65" s="36">
        <f>SUMIFS(СВЦЭМ!$D$33:$D$776,СВЦЭМ!$A$33:$A$776,$A65,СВЦЭМ!$B$33:$B$776,I$47)+'СЕТ СН'!$G$11+СВЦЭМ!$D$10+'СЕТ СН'!$G$5-'СЕТ СН'!$G$21</f>
        <v>3528.2381164099997</v>
      </c>
      <c r="J65" s="36">
        <f>SUMIFS(СВЦЭМ!$D$33:$D$776,СВЦЭМ!$A$33:$A$776,$A65,СВЦЭМ!$B$33:$B$776,J$47)+'СЕТ СН'!$G$11+СВЦЭМ!$D$10+'СЕТ СН'!$G$5-'СЕТ СН'!$G$21</f>
        <v>3496.2506096799998</v>
      </c>
      <c r="K65" s="36">
        <f>SUMIFS(СВЦЭМ!$D$33:$D$776,СВЦЭМ!$A$33:$A$776,$A65,СВЦЭМ!$B$33:$B$776,K$47)+'СЕТ СН'!$G$11+СВЦЭМ!$D$10+'СЕТ СН'!$G$5-'СЕТ СН'!$G$21</f>
        <v>3472.4419030399999</v>
      </c>
      <c r="L65" s="36">
        <f>SUMIFS(СВЦЭМ!$D$33:$D$776,СВЦЭМ!$A$33:$A$776,$A65,СВЦЭМ!$B$33:$B$776,L$47)+'СЕТ СН'!$G$11+СВЦЭМ!$D$10+'СЕТ СН'!$G$5-'СЕТ СН'!$G$21</f>
        <v>3472.2989664199999</v>
      </c>
      <c r="M65" s="36">
        <f>SUMIFS(СВЦЭМ!$D$33:$D$776,СВЦЭМ!$A$33:$A$776,$A65,СВЦЭМ!$B$33:$B$776,M$47)+'СЕТ СН'!$G$11+СВЦЭМ!$D$10+'СЕТ СН'!$G$5-'СЕТ СН'!$G$21</f>
        <v>3507.0396052999999</v>
      </c>
      <c r="N65" s="36">
        <f>SUMIFS(СВЦЭМ!$D$33:$D$776,СВЦЭМ!$A$33:$A$776,$A65,СВЦЭМ!$B$33:$B$776,N$47)+'СЕТ СН'!$G$11+СВЦЭМ!$D$10+'СЕТ СН'!$G$5-'СЕТ СН'!$G$21</f>
        <v>3560.92659005</v>
      </c>
      <c r="O65" s="36">
        <f>SUMIFS(СВЦЭМ!$D$33:$D$776,СВЦЭМ!$A$33:$A$776,$A65,СВЦЭМ!$B$33:$B$776,O$47)+'СЕТ СН'!$G$11+СВЦЭМ!$D$10+'СЕТ СН'!$G$5-'СЕТ СН'!$G$21</f>
        <v>3584.6490154799999</v>
      </c>
      <c r="P65" s="36">
        <f>SUMIFS(СВЦЭМ!$D$33:$D$776,СВЦЭМ!$A$33:$A$776,$A65,СВЦЭМ!$B$33:$B$776,P$47)+'СЕТ СН'!$G$11+СВЦЭМ!$D$10+'СЕТ СН'!$G$5-'СЕТ СН'!$G$21</f>
        <v>3598.84574961</v>
      </c>
      <c r="Q65" s="36">
        <f>SUMIFS(СВЦЭМ!$D$33:$D$776,СВЦЭМ!$A$33:$A$776,$A65,СВЦЭМ!$B$33:$B$776,Q$47)+'СЕТ СН'!$G$11+СВЦЭМ!$D$10+'СЕТ СН'!$G$5-'СЕТ СН'!$G$21</f>
        <v>3596.0728307899999</v>
      </c>
      <c r="R65" s="36">
        <f>SUMIFS(СВЦЭМ!$D$33:$D$776,СВЦЭМ!$A$33:$A$776,$A65,СВЦЭМ!$B$33:$B$776,R$47)+'СЕТ СН'!$G$11+СВЦЭМ!$D$10+'СЕТ СН'!$G$5-'СЕТ СН'!$G$21</f>
        <v>3559.0915414399997</v>
      </c>
      <c r="S65" s="36">
        <f>SUMIFS(СВЦЭМ!$D$33:$D$776,СВЦЭМ!$A$33:$A$776,$A65,СВЦЭМ!$B$33:$B$776,S$47)+'СЕТ СН'!$G$11+СВЦЭМ!$D$10+'СЕТ СН'!$G$5-'СЕТ СН'!$G$21</f>
        <v>3517.0822738699999</v>
      </c>
      <c r="T65" s="36">
        <f>SUMIFS(СВЦЭМ!$D$33:$D$776,СВЦЭМ!$A$33:$A$776,$A65,СВЦЭМ!$B$33:$B$776,T$47)+'СЕТ СН'!$G$11+СВЦЭМ!$D$10+'СЕТ СН'!$G$5-'СЕТ СН'!$G$21</f>
        <v>3476.5468465899999</v>
      </c>
      <c r="U65" s="36">
        <f>SUMIFS(СВЦЭМ!$D$33:$D$776,СВЦЭМ!$A$33:$A$776,$A65,СВЦЭМ!$B$33:$B$776,U$47)+'СЕТ СН'!$G$11+СВЦЭМ!$D$10+'СЕТ СН'!$G$5-'СЕТ СН'!$G$21</f>
        <v>3462.3884724300001</v>
      </c>
      <c r="V65" s="36">
        <f>SUMIFS(СВЦЭМ!$D$33:$D$776,СВЦЭМ!$A$33:$A$776,$A65,СВЦЭМ!$B$33:$B$776,V$47)+'СЕТ СН'!$G$11+СВЦЭМ!$D$10+'СЕТ СН'!$G$5-'СЕТ СН'!$G$21</f>
        <v>3463.46618859</v>
      </c>
      <c r="W65" s="36">
        <f>SUMIFS(СВЦЭМ!$D$33:$D$776,СВЦЭМ!$A$33:$A$776,$A65,СВЦЭМ!$B$33:$B$776,W$47)+'СЕТ СН'!$G$11+СВЦЭМ!$D$10+'СЕТ СН'!$G$5-'СЕТ СН'!$G$21</f>
        <v>3474.48466422</v>
      </c>
      <c r="X65" s="36">
        <f>SUMIFS(СВЦЭМ!$D$33:$D$776,СВЦЭМ!$A$33:$A$776,$A65,СВЦЭМ!$B$33:$B$776,X$47)+'СЕТ СН'!$G$11+СВЦЭМ!$D$10+'СЕТ СН'!$G$5-'СЕТ СН'!$G$21</f>
        <v>3525.3866823600001</v>
      </c>
      <c r="Y65" s="36">
        <f>SUMIFS(СВЦЭМ!$D$33:$D$776,СВЦЭМ!$A$33:$A$776,$A65,СВЦЭМ!$B$33:$B$776,Y$47)+'СЕТ СН'!$G$11+СВЦЭМ!$D$10+'СЕТ СН'!$G$5-'СЕТ СН'!$G$21</f>
        <v>3596.98139029</v>
      </c>
    </row>
    <row r="66" spans="1:26" ht="15.75" x14ac:dyDescent="0.2">
      <c r="A66" s="35">
        <f t="shared" si="1"/>
        <v>43543</v>
      </c>
      <c r="B66" s="36">
        <f>SUMIFS(СВЦЭМ!$D$33:$D$776,СВЦЭМ!$A$33:$A$776,$A66,СВЦЭМ!$B$33:$B$776,B$47)+'СЕТ СН'!$G$11+СВЦЭМ!$D$10+'СЕТ СН'!$G$5-'СЕТ СН'!$G$21</f>
        <v>3592.07049542</v>
      </c>
      <c r="C66" s="36">
        <f>SUMIFS(СВЦЭМ!$D$33:$D$776,СВЦЭМ!$A$33:$A$776,$A66,СВЦЭМ!$B$33:$B$776,C$47)+'СЕТ СН'!$G$11+СВЦЭМ!$D$10+'СЕТ СН'!$G$5-'СЕТ СН'!$G$21</f>
        <v>3623.3304472299997</v>
      </c>
      <c r="D66" s="36">
        <f>SUMIFS(СВЦЭМ!$D$33:$D$776,СВЦЭМ!$A$33:$A$776,$A66,СВЦЭМ!$B$33:$B$776,D$47)+'СЕТ СН'!$G$11+СВЦЭМ!$D$10+'СЕТ СН'!$G$5-'СЕТ СН'!$G$21</f>
        <v>3653.3385121000001</v>
      </c>
      <c r="E66" s="36">
        <f>SUMIFS(СВЦЭМ!$D$33:$D$776,СВЦЭМ!$A$33:$A$776,$A66,СВЦЭМ!$B$33:$B$776,E$47)+'СЕТ СН'!$G$11+СВЦЭМ!$D$10+'СЕТ СН'!$G$5-'СЕТ СН'!$G$21</f>
        <v>3662.8730939899997</v>
      </c>
      <c r="F66" s="36">
        <f>SUMIFS(СВЦЭМ!$D$33:$D$776,СВЦЭМ!$A$33:$A$776,$A66,СВЦЭМ!$B$33:$B$776,F$47)+'СЕТ СН'!$G$11+СВЦЭМ!$D$10+'СЕТ СН'!$G$5-'СЕТ СН'!$G$21</f>
        <v>3677.20004629</v>
      </c>
      <c r="G66" s="36">
        <f>SUMIFS(СВЦЭМ!$D$33:$D$776,СВЦЭМ!$A$33:$A$776,$A66,СВЦЭМ!$B$33:$B$776,G$47)+'СЕТ СН'!$G$11+СВЦЭМ!$D$10+'СЕТ СН'!$G$5-'СЕТ СН'!$G$21</f>
        <v>3656.59752428</v>
      </c>
      <c r="H66" s="36">
        <f>SUMIFS(СВЦЭМ!$D$33:$D$776,СВЦЭМ!$A$33:$A$776,$A66,СВЦЭМ!$B$33:$B$776,H$47)+'СЕТ СН'!$G$11+СВЦЭМ!$D$10+'СЕТ СН'!$G$5-'СЕТ СН'!$G$21</f>
        <v>3584.6881269099999</v>
      </c>
      <c r="I66" s="36">
        <f>SUMIFS(СВЦЭМ!$D$33:$D$776,СВЦЭМ!$A$33:$A$776,$A66,СВЦЭМ!$B$33:$B$776,I$47)+'СЕТ СН'!$G$11+СВЦЭМ!$D$10+'СЕТ СН'!$G$5-'СЕТ СН'!$G$21</f>
        <v>3506.30854112</v>
      </c>
      <c r="J66" s="36">
        <f>SUMIFS(СВЦЭМ!$D$33:$D$776,СВЦЭМ!$A$33:$A$776,$A66,СВЦЭМ!$B$33:$B$776,J$47)+'СЕТ СН'!$G$11+СВЦЭМ!$D$10+'СЕТ СН'!$G$5-'СЕТ СН'!$G$21</f>
        <v>3463.9678733400001</v>
      </c>
      <c r="K66" s="36">
        <f>SUMIFS(СВЦЭМ!$D$33:$D$776,СВЦЭМ!$A$33:$A$776,$A66,СВЦЭМ!$B$33:$B$776,K$47)+'СЕТ СН'!$G$11+СВЦЭМ!$D$10+'СЕТ СН'!$G$5-'СЕТ СН'!$G$21</f>
        <v>3434.2130972999998</v>
      </c>
      <c r="L66" s="36">
        <f>SUMIFS(СВЦЭМ!$D$33:$D$776,СВЦЭМ!$A$33:$A$776,$A66,СВЦЭМ!$B$33:$B$776,L$47)+'СЕТ СН'!$G$11+СВЦЭМ!$D$10+'СЕТ СН'!$G$5-'СЕТ СН'!$G$21</f>
        <v>3437.44844001</v>
      </c>
      <c r="M66" s="36">
        <f>SUMIFS(СВЦЭМ!$D$33:$D$776,СВЦЭМ!$A$33:$A$776,$A66,СВЦЭМ!$B$33:$B$776,M$47)+'СЕТ СН'!$G$11+СВЦЭМ!$D$10+'СЕТ СН'!$G$5-'СЕТ СН'!$G$21</f>
        <v>3467.6371583499999</v>
      </c>
      <c r="N66" s="36">
        <f>SUMIFS(СВЦЭМ!$D$33:$D$776,СВЦЭМ!$A$33:$A$776,$A66,СВЦЭМ!$B$33:$B$776,N$47)+'СЕТ СН'!$G$11+СВЦЭМ!$D$10+'СЕТ СН'!$G$5-'СЕТ СН'!$G$21</f>
        <v>3546.1063549</v>
      </c>
      <c r="O66" s="36">
        <f>SUMIFS(СВЦЭМ!$D$33:$D$776,СВЦЭМ!$A$33:$A$776,$A66,СВЦЭМ!$B$33:$B$776,O$47)+'СЕТ СН'!$G$11+СВЦЭМ!$D$10+'СЕТ СН'!$G$5-'СЕТ СН'!$G$21</f>
        <v>3587.0406171200002</v>
      </c>
      <c r="P66" s="36">
        <f>SUMIFS(СВЦЭМ!$D$33:$D$776,СВЦЭМ!$A$33:$A$776,$A66,СВЦЭМ!$B$33:$B$776,P$47)+'СЕТ СН'!$G$11+СВЦЭМ!$D$10+'СЕТ СН'!$G$5-'СЕТ СН'!$G$21</f>
        <v>3602.0506965300001</v>
      </c>
      <c r="Q66" s="36">
        <f>SUMIFS(СВЦЭМ!$D$33:$D$776,СВЦЭМ!$A$33:$A$776,$A66,СВЦЭМ!$B$33:$B$776,Q$47)+'СЕТ СН'!$G$11+СВЦЭМ!$D$10+'СЕТ СН'!$G$5-'СЕТ СН'!$G$21</f>
        <v>3610.6256749300001</v>
      </c>
      <c r="R66" s="36">
        <f>SUMIFS(СВЦЭМ!$D$33:$D$776,СВЦЭМ!$A$33:$A$776,$A66,СВЦЭМ!$B$33:$B$776,R$47)+'СЕТ СН'!$G$11+СВЦЭМ!$D$10+'СЕТ СН'!$G$5-'СЕТ СН'!$G$21</f>
        <v>3573.0282351199999</v>
      </c>
      <c r="S66" s="36">
        <f>SUMIFS(СВЦЭМ!$D$33:$D$776,СВЦЭМ!$A$33:$A$776,$A66,СВЦЭМ!$B$33:$B$776,S$47)+'СЕТ СН'!$G$11+СВЦЭМ!$D$10+'СЕТ СН'!$G$5-'СЕТ СН'!$G$21</f>
        <v>3521.4019497300001</v>
      </c>
      <c r="T66" s="36">
        <f>SUMIFS(СВЦЭМ!$D$33:$D$776,СВЦЭМ!$A$33:$A$776,$A66,СВЦЭМ!$B$33:$B$776,T$47)+'СЕТ СН'!$G$11+СВЦЭМ!$D$10+'СЕТ СН'!$G$5-'СЕТ СН'!$G$21</f>
        <v>3495.0451230499998</v>
      </c>
      <c r="U66" s="36">
        <f>SUMIFS(СВЦЭМ!$D$33:$D$776,СВЦЭМ!$A$33:$A$776,$A66,СВЦЭМ!$B$33:$B$776,U$47)+'СЕТ СН'!$G$11+СВЦЭМ!$D$10+'СЕТ СН'!$G$5-'СЕТ СН'!$G$21</f>
        <v>3459.9770740700001</v>
      </c>
      <c r="V66" s="36">
        <f>SUMIFS(СВЦЭМ!$D$33:$D$776,СВЦЭМ!$A$33:$A$776,$A66,СВЦЭМ!$B$33:$B$776,V$47)+'СЕТ СН'!$G$11+СВЦЭМ!$D$10+'СЕТ СН'!$G$5-'СЕТ СН'!$G$21</f>
        <v>3448.2584827599999</v>
      </c>
      <c r="W66" s="36">
        <f>SUMIFS(СВЦЭМ!$D$33:$D$776,СВЦЭМ!$A$33:$A$776,$A66,СВЦЭМ!$B$33:$B$776,W$47)+'СЕТ СН'!$G$11+СВЦЭМ!$D$10+'СЕТ СН'!$G$5-'СЕТ СН'!$G$21</f>
        <v>3464.7134029099998</v>
      </c>
      <c r="X66" s="36">
        <f>SUMIFS(СВЦЭМ!$D$33:$D$776,СВЦЭМ!$A$33:$A$776,$A66,СВЦЭМ!$B$33:$B$776,X$47)+'СЕТ СН'!$G$11+СВЦЭМ!$D$10+'СЕТ СН'!$G$5-'СЕТ СН'!$G$21</f>
        <v>3537.8640456399999</v>
      </c>
      <c r="Y66" s="36">
        <f>SUMIFS(СВЦЭМ!$D$33:$D$776,СВЦЭМ!$A$33:$A$776,$A66,СВЦЭМ!$B$33:$B$776,Y$47)+'СЕТ СН'!$G$11+СВЦЭМ!$D$10+'СЕТ СН'!$G$5-'СЕТ СН'!$G$21</f>
        <v>3602.76725781</v>
      </c>
    </row>
    <row r="67" spans="1:26" ht="15.75" x14ac:dyDescent="0.2">
      <c r="A67" s="35">
        <f t="shared" si="1"/>
        <v>43544</v>
      </c>
      <c r="B67" s="36">
        <f>SUMIFS(СВЦЭМ!$D$33:$D$776,СВЦЭМ!$A$33:$A$776,$A67,СВЦЭМ!$B$33:$B$776,B$47)+'СЕТ СН'!$G$11+СВЦЭМ!$D$10+'СЕТ СН'!$G$5-'СЕТ СН'!$G$21</f>
        <v>3617.7653196399997</v>
      </c>
      <c r="C67" s="36">
        <f>SUMIFS(СВЦЭМ!$D$33:$D$776,СВЦЭМ!$A$33:$A$776,$A67,СВЦЭМ!$B$33:$B$776,C$47)+'СЕТ СН'!$G$11+СВЦЭМ!$D$10+'СЕТ СН'!$G$5-'СЕТ СН'!$G$21</f>
        <v>3652.6854658399998</v>
      </c>
      <c r="D67" s="36">
        <f>SUMIFS(СВЦЭМ!$D$33:$D$776,СВЦЭМ!$A$33:$A$776,$A67,СВЦЭМ!$B$33:$B$776,D$47)+'СЕТ СН'!$G$11+СВЦЭМ!$D$10+'СЕТ СН'!$G$5-'СЕТ СН'!$G$21</f>
        <v>3636.2640880399999</v>
      </c>
      <c r="E67" s="36">
        <f>SUMIFS(СВЦЭМ!$D$33:$D$776,СВЦЭМ!$A$33:$A$776,$A67,СВЦЭМ!$B$33:$B$776,E$47)+'СЕТ СН'!$G$11+СВЦЭМ!$D$10+'СЕТ СН'!$G$5-'СЕТ СН'!$G$21</f>
        <v>3638.5205352100002</v>
      </c>
      <c r="F67" s="36">
        <f>SUMIFS(СВЦЭМ!$D$33:$D$776,СВЦЭМ!$A$33:$A$776,$A67,СВЦЭМ!$B$33:$B$776,F$47)+'СЕТ СН'!$G$11+СВЦЭМ!$D$10+'СЕТ СН'!$G$5-'СЕТ СН'!$G$21</f>
        <v>3641.9343231900002</v>
      </c>
      <c r="G67" s="36">
        <f>SUMIFS(СВЦЭМ!$D$33:$D$776,СВЦЭМ!$A$33:$A$776,$A67,СВЦЭМ!$B$33:$B$776,G$47)+'СЕТ СН'!$G$11+СВЦЭМ!$D$10+'СЕТ СН'!$G$5-'СЕТ СН'!$G$21</f>
        <v>3627.0801619200001</v>
      </c>
      <c r="H67" s="36">
        <f>SUMIFS(СВЦЭМ!$D$33:$D$776,СВЦЭМ!$A$33:$A$776,$A67,СВЦЭМ!$B$33:$B$776,H$47)+'СЕТ СН'!$G$11+СВЦЭМ!$D$10+'СЕТ СН'!$G$5-'СЕТ СН'!$G$21</f>
        <v>3579.5937134300002</v>
      </c>
      <c r="I67" s="36">
        <f>SUMIFS(СВЦЭМ!$D$33:$D$776,СВЦЭМ!$A$33:$A$776,$A67,СВЦЭМ!$B$33:$B$776,I$47)+'СЕТ СН'!$G$11+СВЦЭМ!$D$10+'СЕТ СН'!$G$5-'СЕТ СН'!$G$21</f>
        <v>3549.7251468499999</v>
      </c>
      <c r="J67" s="36">
        <f>SUMIFS(СВЦЭМ!$D$33:$D$776,СВЦЭМ!$A$33:$A$776,$A67,СВЦЭМ!$B$33:$B$776,J$47)+'СЕТ СН'!$G$11+СВЦЭМ!$D$10+'СЕТ СН'!$G$5-'СЕТ СН'!$G$21</f>
        <v>3493.2620362500002</v>
      </c>
      <c r="K67" s="36">
        <f>SUMIFS(СВЦЭМ!$D$33:$D$776,СВЦЭМ!$A$33:$A$776,$A67,СВЦЭМ!$B$33:$B$776,K$47)+'СЕТ СН'!$G$11+СВЦЭМ!$D$10+'СЕТ СН'!$G$5-'СЕТ СН'!$G$21</f>
        <v>3466.0492973800001</v>
      </c>
      <c r="L67" s="36">
        <f>SUMIFS(СВЦЭМ!$D$33:$D$776,СВЦЭМ!$A$33:$A$776,$A67,СВЦЭМ!$B$33:$B$776,L$47)+'СЕТ СН'!$G$11+СВЦЭМ!$D$10+'СЕТ СН'!$G$5-'СЕТ СН'!$G$21</f>
        <v>3462.9046611499998</v>
      </c>
      <c r="M67" s="36">
        <f>SUMIFS(СВЦЭМ!$D$33:$D$776,СВЦЭМ!$A$33:$A$776,$A67,СВЦЭМ!$B$33:$B$776,M$47)+'СЕТ СН'!$G$11+СВЦЭМ!$D$10+'СЕТ СН'!$G$5-'СЕТ СН'!$G$21</f>
        <v>3488.73159528</v>
      </c>
      <c r="N67" s="36">
        <f>SUMIFS(СВЦЭМ!$D$33:$D$776,СВЦЭМ!$A$33:$A$776,$A67,СВЦЭМ!$B$33:$B$776,N$47)+'СЕТ СН'!$G$11+СВЦЭМ!$D$10+'СЕТ СН'!$G$5-'СЕТ СН'!$G$21</f>
        <v>3526.8541682300001</v>
      </c>
      <c r="O67" s="36">
        <f>SUMIFS(СВЦЭМ!$D$33:$D$776,СВЦЭМ!$A$33:$A$776,$A67,СВЦЭМ!$B$33:$B$776,O$47)+'СЕТ СН'!$G$11+СВЦЭМ!$D$10+'СЕТ СН'!$G$5-'СЕТ СН'!$G$21</f>
        <v>3540.16788572</v>
      </c>
      <c r="P67" s="36">
        <f>SUMIFS(СВЦЭМ!$D$33:$D$776,СВЦЭМ!$A$33:$A$776,$A67,СВЦЭМ!$B$33:$B$776,P$47)+'СЕТ СН'!$G$11+СВЦЭМ!$D$10+'СЕТ СН'!$G$5-'СЕТ СН'!$G$21</f>
        <v>3555.6693076800002</v>
      </c>
      <c r="Q67" s="36">
        <f>SUMIFS(СВЦЭМ!$D$33:$D$776,СВЦЭМ!$A$33:$A$776,$A67,СВЦЭМ!$B$33:$B$776,Q$47)+'СЕТ СН'!$G$11+СВЦЭМ!$D$10+'СЕТ СН'!$G$5-'СЕТ СН'!$G$21</f>
        <v>3549.24662442</v>
      </c>
      <c r="R67" s="36">
        <f>SUMIFS(СВЦЭМ!$D$33:$D$776,СВЦЭМ!$A$33:$A$776,$A67,СВЦЭМ!$B$33:$B$776,R$47)+'СЕТ СН'!$G$11+СВЦЭМ!$D$10+'СЕТ СН'!$G$5-'СЕТ СН'!$G$21</f>
        <v>3519.2626374199999</v>
      </c>
      <c r="S67" s="36">
        <f>SUMIFS(СВЦЭМ!$D$33:$D$776,СВЦЭМ!$A$33:$A$776,$A67,СВЦЭМ!$B$33:$B$776,S$47)+'СЕТ СН'!$G$11+СВЦЭМ!$D$10+'СЕТ СН'!$G$5-'СЕТ СН'!$G$21</f>
        <v>3472.2092858000001</v>
      </c>
      <c r="T67" s="36">
        <f>SUMIFS(СВЦЭМ!$D$33:$D$776,СВЦЭМ!$A$33:$A$776,$A67,СВЦЭМ!$B$33:$B$776,T$47)+'СЕТ СН'!$G$11+СВЦЭМ!$D$10+'СЕТ СН'!$G$5-'СЕТ СН'!$G$21</f>
        <v>3457.9507251800001</v>
      </c>
      <c r="U67" s="36">
        <f>SUMIFS(СВЦЭМ!$D$33:$D$776,СВЦЭМ!$A$33:$A$776,$A67,СВЦЭМ!$B$33:$B$776,U$47)+'СЕТ СН'!$G$11+СВЦЭМ!$D$10+'СЕТ СН'!$G$5-'СЕТ СН'!$G$21</f>
        <v>3425.9854268600002</v>
      </c>
      <c r="V67" s="36">
        <f>SUMIFS(СВЦЭМ!$D$33:$D$776,СВЦЭМ!$A$33:$A$776,$A67,СВЦЭМ!$B$33:$B$776,V$47)+'СЕТ СН'!$G$11+СВЦЭМ!$D$10+'СЕТ СН'!$G$5-'СЕТ СН'!$G$21</f>
        <v>3416.0842598700001</v>
      </c>
      <c r="W67" s="36">
        <f>SUMIFS(СВЦЭМ!$D$33:$D$776,СВЦЭМ!$A$33:$A$776,$A67,СВЦЭМ!$B$33:$B$776,W$47)+'СЕТ СН'!$G$11+СВЦЭМ!$D$10+'СЕТ СН'!$G$5-'СЕТ СН'!$G$21</f>
        <v>3412.5581220899999</v>
      </c>
      <c r="X67" s="36">
        <f>SUMIFS(СВЦЭМ!$D$33:$D$776,СВЦЭМ!$A$33:$A$776,$A67,СВЦЭМ!$B$33:$B$776,X$47)+'СЕТ СН'!$G$11+СВЦЭМ!$D$10+'СЕТ СН'!$G$5-'СЕТ СН'!$G$21</f>
        <v>3453.2827584400002</v>
      </c>
      <c r="Y67" s="36">
        <f>SUMIFS(СВЦЭМ!$D$33:$D$776,СВЦЭМ!$A$33:$A$776,$A67,СВЦЭМ!$B$33:$B$776,Y$47)+'СЕТ СН'!$G$11+СВЦЭМ!$D$10+'СЕТ СН'!$G$5-'СЕТ СН'!$G$21</f>
        <v>3513.4257163499997</v>
      </c>
    </row>
    <row r="68" spans="1:26" ht="15.75" x14ac:dyDescent="0.2">
      <c r="A68" s="35">
        <f t="shared" si="1"/>
        <v>43545</v>
      </c>
      <c r="B68" s="36">
        <f>SUMIFS(СВЦЭМ!$D$33:$D$776,СВЦЭМ!$A$33:$A$776,$A68,СВЦЭМ!$B$33:$B$776,B$47)+'СЕТ СН'!$G$11+СВЦЭМ!$D$10+'СЕТ СН'!$G$5-'СЕТ СН'!$G$21</f>
        <v>3568.5801476900001</v>
      </c>
      <c r="C68" s="36">
        <f>SUMIFS(СВЦЭМ!$D$33:$D$776,СВЦЭМ!$A$33:$A$776,$A68,СВЦЭМ!$B$33:$B$776,C$47)+'СЕТ СН'!$G$11+СВЦЭМ!$D$10+'СЕТ СН'!$G$5-'СЕТ СН'!$G$21</f>
        <v>3614.0281727800002</v>
      </c>
      <c r="D68" s="36">
        <f>SUMIFS(СВЦЭМ!$D$33:$D$776,СВЦЭМ!$A$33:$A$776,$A68,СВЦЭМ!$B$33:$B$776,D$47)+'СЕТ СН'!$G$11+СВЦЭМ!$D$10+'СЕТ СН'!$G$5-'СЕТ СН'!$G$21</f>
        <v>3639.77819619</v>
      </c>
      <c r="E68" s="36">
        <f>SUMIFS(СВЦЭМ!$D$33:$D$776,СВЦЭМ!$A$33:$A$776,$A68,СВЦЭМ!$B$33:$B$776,E$47)+'СЕТ СН'!$G$11+СВЦЭМ!$D$10+'СЕТ СН'!$G$5-'СЕТ СН'!$G$21</f>
        <v>3649.5703711899996</v>
      </c>
      <c r="F68" s="36">
        <f>SUMIFS(СВЦЭМ!$D$33:$D$776,СВЦЭМ!$A$33:$A$776,$A68,СВЦЭМ!$B$33:$B$776,F$47)+'СЕТ СН'!$G$11+СВЦЭМ!$D$10+'СЕТ СН'!$G$5-'СЕТ СН'!$G$21</f>
        <v>3661.5896120400002</v>
      </c>
      <c r="G68" s="36">
        <f>SUMIFS(СВЦЭМ!$D$33:$D$776,СВЦЭМ!$A$33:$A$776,$A68,СВЦЭМ!$B$33:$B$776,G$47)+'СЕТ СН'!$G$11+СВЦЭМ!$D$10+'СЕТ СН'!$G$5-'СЕТ СН'!$G$21</f>
        <v>3624.7379379899999</v>
      </c>
      <c r="H68" s="36">
        <f>SUMIFS(СВЦЭМ!$D$33:$D$776,СВЦЭМ!$A$33:$A$776,$A68,СВЦЭМ!$B$33:$B$776,H$47)+'СЕТ СН'!$G$11+СВЦЭМ!$D$10+'СЕТ СН'!$G$5-'СЕТ СН'!$G$21</f>
        <v>3563.3589106499999</v>
      </c>
      <c r="I68" s="36">
        <f>SUMIFS(СВЦЭМ!$D$33:$D$776,СВЦЭМ!$A$33:$A$776,$A68,СВЦЭМ!$B$33:$B$776,I$47)+'СЕТ СН'!$G$11+СВЦЭМ!$D$10+'СЕТ СН'!$G$5-'СЕТ СН'!$G$21</f>
        <v>3498.4011451599999</v>
      </c>
      <c r="J68" s="36">
        <f>SUMIFS(СВЦЭМ!$D$33:$D$776,СВЦЭМ!$A$33:$A$776,$A68,СВЦЭМ!$B$33:$B$776,J$47)+'СЕТ СН'!$G$11+СВЦЭМ!$D$10+'СЕТ СН'!$G$5-'СЕТ СН'!$G$21</f>
        <v>3446.6353691899999</v>
      </c>
      <c r="K68" s="36">
        <f>SUMIFS(СВЦЭМ!$D$33:$D$776,СВЦЭМ!$A$33:$A$776,$A68,СВЦЭМ!$B$33:$B$776,K$47)+'СЕТ СН'!$G$11+СВЦЭМ!$D$10+'СЕТ СН'!$G$5-'СЕТ СН'!$G$21</f>
        <v>3437.7360222699999</v>
      </c>
      <c r="L68" s="36">
        <f>SUMIFS(СВЦЭМ!$D$33:$D$776,СВЦЭМ!$A$33:$A$776,$A68,СВЦЭМ!$B$33:$B$776,L$47)+'СЕТ СН'!$G$11+СВЦЭМ!$D$10+'СЕТ СН'!$G$5-'СЕТ СН'!$G$21</f>
        <v>3465.57481534</v>
      </c>
      <c r="M68" s="36">
        <f>SUMIFS(СВЦЭМ!$D$33:$D$776,СВЦЭМ!$A$33:$A$776,$A68,СВЦЭМ!$B$33:$B$776,M$47)+'СЕТ СН'!$G$11+СВЦЭМ!$D$10+'СЕТ СН'!$G$5-'СЕТ СН'!$G$21</f>
        <v>3514.93404951</v>
      </c>
      <c r="N68" s="36">
        <f>SUMIFS(СВЦЭМ!$D$33:$D$776,СВЦЭМ!$A$33:$A$776,$A68,СВЦЭМ!$B$33:$B$776,N$47)+'СЕТ СН'!$G$11+СВЦЭМ!$D$10+'СЕТ СН'!$G$5-'СЕТ СН'!$G$21</f>
        <v>3561.8412549599998</v>
      </c>
      <c r="O68" s="36">
        <f>SUMIFS(СВЦЭМ!$D$33:$D$776,СВЦЭМ!$A$33:$A$776,$A68,СВЦЭМ!$B$33:$B$776,O$47)+'СЕТ СН'!$G$11+СВЦЭМ!$D$10+'СЕТ СН'!$G$5-'СЕТ СН'!$G$21</f>
        <v>3584.6187816399997</v>
      </c>
      <c r="P68" s="36">
        <f>SUMIFS(СВЦЭМ!$D$33:$D$776,СВЦЭМ!$A$33:$A$776,$A68,СВЦЭМ!$B$33:$B$776,P$47)+'СЕТ СН'!$G$11+СВЦЭМ!$D$10+'СЕТ СН'!$G$5-'СЕТ СН'!$G$21</f>
        <v>3597.12287315</v>
      </c>
      <c r="Q68" s="36">
        <f>SUMIFS(СВЦЭМ!$D$33:$D$776,СВЦЭМ!$A$33:$A$776,$A68,СВЦЭМ!$B$33:$B$776,Q$47)+'СЕТ СН'!$G$11+СВЦЭМ!$D$10+'СЕТ СН'!$G$5-'СЕТ СН'!$G$21</f>
        <v>3591.80392953</v>
      </c>
      <c r="R68" s="36">
        <f>SUMIFS(СВЦЭМ!$D$33:$D$776,СВЦЭМ!$A$33:$A$776,$A68,СВЦЭМ!$B$33:$B$776,R$47)+'СЕТ СН'!$G$11+СВЦЭМ!$D$10+'СЕТ СН'!$G$5-'СЕТ СН'!$G$21</f>
        <v>3561.4561432800001</v>
      </c>
      <c r="S68" s="36">
        <f>SUMIFS(СВЦЭМ!$D$33:$D$776,СВЦЭМ!$A$33:$A$776,$A68,СВЦЭМ!$B$33:$B$776,S$47)+'СЕТ СН'!$G$11+СВЦЭМ!$D$10+'СЕТ СН'!$G$5-'СЕТ СН'!$G$21</f>
        <v>3508.23521532</v>
      </c>
      <c r="T68" s="36">
        <f>SUMIFS(СВЦЭМ!$D$33:$D$776,СВЦЭМ!$A$33:$A$776,$A68,СВЦЭМ!$B$33:$B$776,T$47)+'СЕТ СН'!$G$11+СВЦЭМ!$D$10+'СЕТ СН'!$G$5-'СЕТ СН'!$G$21</f>
        <v>3452.56991023</v>
      </c>
      <c r="U68" s="36">
        <f>SUMIFS(СВЦЭМ!$D$33:$D$776,СВЦЭМ!$A$33:$A$776,$A68,СВЦЭМ!$B$33:$B$776,U$47)+'СЕТ СН'!$G$11+СВЦЭМ!$D$10+'СЕТ СН'!$G$5-'СЕТ СН'!$G$21</f>
        <v>3418.83914959</v>
      </c>
      <c r="V68" s="36">
        <f>SUMIFS(СВЦЭМ!$D$33:$D$776,СВЦЭМ!$A$33:$A$776,$A68,СВЦЭМ!$B$33:$B$776,V$47)+'СЕТ СН'!$G$11+СВЦЭМ!$D$10+'СЕТ СН'!$G$5-'СЕТ СН'!$G$21</f>
        <v>3423.2854365100002</v>
      </c>
      <c r="W68" s="36">
        <f>SUMIFS(СВЦЭМ!$D$33:$D$776,СВЦЭМ!$A$33:$A$776,$A68,СВЦЭМ!$B$33:$B$776,W$47)+'СЕТ СН'!$G$11+СВЦЭМ!$D$10+'СЕТ СН'!$G$5-'СЕТ СН'!$G$21</f>
        <v>3435.73833913</v>
      </c>
      <c r="X68" s="36">
        <f>SUMIFS(СВЦЭМ!$D$33:$D$776,СВЦЭМ!$A$33:$A$776,$A68,СВЦЭМ!$B$33:$B$776,X$47)+'СЕТ СН'!$G$11+СВЦЭМ!$D$10+'СЕТ СН'!$G$5-'СЕТ СН'!$G$21</f>
        <v>3510.13125872</v>
      </c>
      <c r="Y68" s="36">
        <f>SUMIFS(СВЦЭМ!$D$33:$D$776,СВЦЭМ!$A$33:$A$776,$A68,СВЦЭМ!$B$33:$B$776,Y$47)+'СЕТ СН'!$G$11+СВЦЭМ!$D$10+'СЕТ СН'!$G$5-'СЕТ СН'!$G$21</f>
        <v>3577.4307196300001</v>
      </c>
    </row>
    <row r="69" spans="1:26" ht="15.75" x14ac:dyDescent="0.2">
      <c r="A69" s="35">
        <f t="shared" si="1"/>
        <v>43546</v>
      </c>
      <c r="B69" s="36">
        <f>SUMIFS(СВЦЭМ!$D$33:$D$776,СВЦЭМ!$A$33:$A$776,$A69,СВЦЭМ!$B$33:$B$776,B$47)+'СЕТ СН'!$G$11+СВЦЭМ!$D$10+'СЕТ СН'!$G$5-'СЕТ СН'!$G$21</f>
        <v>3599.4078784200001</v>
      </c>
      <c r="C69" s="36">
        <f>SUMIFS(СВЦЭМ!$D$33:$D$776,СВЦЭМ!$A$33:$A$776,$A69,СВЦЭМ!$B$33:$B$776,C$47)+'СЕТ СН'!$G$11+СВЦЭМ!$D$10+'СЕТ СН'!$G$5-'СЕТ СН'!$G$21</f>
        <v>3661.9255971000002</v>
      </c>
      <c r="D69" s="36">
        <f>SUMIFS(СВЦЭМ!$D$33:$D$776,СВЦЭМ!$A$33:$A$776,$A69,СВЦЭМ!$B$33:$B$776,D$47)+'СЕТ СН'!$G$11+СВЦЭМ!$D$10+'СЕТ СН'!$G$5-'СЕТ СН'!$G$21</f>
        <v>3657.1305884200001</v>
      </c>
      <c r="E69" s="36">
        <f>SUMIFS(СВЦЭМ!$D$33:$D$776,СВЦЭМ!$A$33:$A$776,$A69,СВЦЭМ!$B$33:$B$776,E$47)+'СЕТ СН'!$G$11+СВЦЭМ!$D$10+'СЕТ СН'!$G$5-'СЕТ СН'!$G$21</f>
        <v>3660.2720861600001</v>
      </c>
      <c r="F69" s="36">
        <f>SUMIFS(СВЦЭМ!$D$33:$D$776,СВЦЭМ!$A$33:$A$776,$A69,СВЦЭМ!$B$33:$B$776,F$47)+'СЕТ СН'!$G$11+СВЦЭМ!$D$10+'СЕТ СН'!$G$5-'СЕТ СН'!$G$21</f>
        <v>3667.0750746899998</v>
      </c>
      <c r="G69" s="36">
        <f>SUMIFS(СВЦЭМ!$D$33:$D$776,СВЦЭМ!$A$33:$A$776,$A69,СВЦЭМ!$B$33:$B$776,G$47)+'СЕТ СН'!$G$11+СВЦЭМ!$D$10+'СЕТ СН'!$G$5-'СЕТ СН'!$G$21</f>
        <v>3656.3612918199997</v>
      </c>
      <c r="H69" s="36">
        <f>SUMIFS(СВЦЭМ!$D$33:$D$776,СВЦЭМ!$A$33:$A$776,$A69,СВЦЭМ!$B$33:$B$776,H$47)+'СЕТ СН'!$G$11+СВЦЭМ!$D$10+'СЕТ СН'!$G$5-'СЕТ СН'!$G$21</f>
        <v>3590.8439548400002</v>
      </c>
      <c r="I69" s="36">
        <f>SUMIFS(СВЦЭМ!$D$33:$D$776,СВЦЭМ!$A$33:$A$776,$A69,СВЦЭМ!$B$33:$B$776,I$47)+'СЕТ СН'!$G$11+СВЦЭМ!$D$10+'СЕТ СН'!$G$5-'СЕТ СН'!$G$21</f>
        <v>3542.0396176999998</v>
      </c>
      <c r="J69" s="36">
        <f>SUMIFS(СВЦЭМ!$D$33:$D$776,СВЦЭМ!$A$33:$A$776,$A69,СВЦЭМ!$B$33:$B$776,J$47)+'СЕТ СН'!$G$11+СВЦЭМ!$D$10+'СЕТ СН'!$G$5-'СЕТ СН'!$G$21</f>
        <v>3507.5406978199999</v>
      </c>
      <c r="K69" s="36">
        <f>SUMIFS(СВЦЭМ!$D$33:$D$776,СВЦЭМ!$A$33:$A$776,$A69,СВЦЭМ!$B$33:$B$776,K$47)+'СЕТ СН'!$G$11+СВЦЭМ!$D$10+'СЕТ СН'!$G$5-'СЕТ СН'!$G$21</f>
        <v>3486.1500771699998</v>
      </c>
      <c r="L69" s="36">
        <f>SUMIFS(СВЦЭМ!$D$33:$D$776,СВЦЭМ!$A$33:$A$776,$A69,СВЦЭМ!$B$33:$B$776,L$47)+'СЕТ СН'!$G$11+СВЦЭМ!$D$10+'СЕТ СН'!$G$5-'СЕТ СН'!$G$21</f>
        <v>3491.3193289299998</v>
      </c>
      <c r="M69" s="36">
        <f>SUMIFS(СВЦЭМ!$D$33:$D$776,СВЦЭМ!$A$33:$A$776,$A69,СВЦЭМ!$B$33:$B$776,M$47)+'СЕТ СН'!$G$11+СВЦЭМ!$D$10+'СЕТ СН'!$G$5-'СЕТ СН'!$G$21</f>
        <v>3513.6107810599997</v>
      </c>
      <c r="N69" s="36">
        <f>SUMIFS(СВЦЭМ!$D$33:$D$776,СВЦЭМ!$A$33:$A$776,$A69,СВЦЭМ!$B$33:$B$776,N$47)+'СЕТ СН'!$G$11+СВЦЭМ!$D$10+'СЕТ СН'!$G$5-'СЕТ СН'!$G$21</f>
        <v>3526.9317580799998</v>
      </c>
      <c r="O69" s="36">
        <f>SUMIFS(СВЦЭМ!$D$33:$D$776,СВЦЭМ!$A$33:$A$776,$A69,СВЦЭМ!$B$33:$B$776,O$47)+'СЕТ СН'!$G$11+СВЦЭМ!$D$10+'СЕТ СН'!$G$5-'СЕТ СН'!$G$21</f>
        <v>3523.4738785499999</v>
      </c>
      <c r="P69" s="36">
        <f>SUMIFS(СВЦЭМ!$D$33:$D$776,СВЦЭМ!$A$33:$A$776,$A69,СВЦЭМ!$B$33:$B$776,P$47)+'СЕТ СН'!$G$11+СВЦЭМ!$D$10+'СЕТ СН'!$G$5-'СЕТ СН'!$G$21</f>
        <v>3531.28834654</v>
      </c>
      <c r="Q69" s="36">
        <f>SUMIFS(СВЦЭМ!$D$33:$D$776,СВЦЭМ!$A$33:$A$776,$A69,СВЦЭМ!$B$33:$B$776,Q$47)+'СЕТ СН'!$G$11+СВЦЭМ!$D$10+'СЕТ СН'!$G$5-'СЕТ СН'!$G$21</f>
        <v>3532.6476970799999</v>
      </c>
      <c r="R69" s="36">
        <f>SUMIFS(СВЦЭМ!$D$33:$D$776,СВЦЭМ!$A$33:$A$776,$A69,СВЦЭМ!$B$33:$B$776,R$47)+'СЕТ СН'!$G$11+СВЦЭМ!$D$10+'СЕТ СН'!$G$5-'СЕТ СН'!$G$21</f>
        <v>3522.4933290999998</v>
      </c>
      <c r="S69" s="36">
        <f>SUMIFS(СВЦЭМ!$D$33:$D$776,СВЦЭМ!$A$33:$A$776,$A69,СВЦЭМ!$B$33:$B$776,S$47)+'СЕТ СН'!$G$11+СВЦЭМ!$D$10+'СЕТ СН'!$G$5-'СЕТ СН'!$G$21</f>
        <v>3477.449631</v>
      </c>
      <c r="T69" s="36">
        <f>SUMIFS(СВЦЭМ!$D$33:$D$776,СВЦЭМ!$A$33:$A$776,$A69,СВЦЭМ!$B$33:$B$776,T$47)+'СЕТ СН'!$G$11+СВЦЭМ!$D$10+'СЕТ СН'!$G$5-'СЕТ СН'!$G$21</f>
        <v>3452.06016791</v>
      </c>
      <c r="U69" s="36">
        <f>SUMIFS(СВЦЭМ!$D$33:$D$776,СВЦЭМ!$A$33:$A$776,$A69,СВЦЭМ!$B$33:$B$776,U$47)+'СЕТ СН'!$G$11+СВЦЭМ!$D$10+'СЕТ СН'!$G$5-'СЕТ СН'!$G$21</f>
        <v>3446.9630884799999</v>
      </c>
      <c r="V69" s="36">
        <f>SUMIFS(СВЦЭМ!$D$33:$D$776,СВЦЭМ!$A$33:$A$776,$A69,СВЦЭМ!$B$33:$B$776,V$47)+'СЕТ СН'!$G$11+СВЦЭМ!$D$10+'СЕТ СН'!$G$5-'СЕТ СН'!$G$21</f>
        <v>3451.2516010499999</v>
      </c>
      <c r="W69" s="36">
        <f>SUMIFS(СВЦЭМ!$D$33:$D$776,СВЦЭМ!$A$33:$A$776,$A69,СВЦЭМ!$B$33:$B$776,W$47)+'СЕТ СН'!$G$11+СВЦЭМ!$D$10+'СЕТ СН'!$G$5-'СЕТ СН'!$G$21</f>
        <v>3449.15678858</v>
      </c>
      <c r="X69" s="36">
        <f>SUMIFS(СВЦЭМ!$D$33:$D$776,СВЦЭМ!$A$33:$A$776,$A69,СВЦЭМ!$B$33:$B$776,X$47)+'СЕТ СН'!$G$11+СВЦЭМ!$D$10+'СЕТ СН'!$G$5-'СЕТ СН'!$G$21</f>
        <v>3501.07340712</v>
      </c>
      <c r="Y69" s="36">
        <f>SUMIFS(СВЦЭМ!$D$33:$D$776,СВЦЭМ!$A$33:$A$776,$A69,СВЦЭМ!$B$33:$B$776,Y$47)+'СЕТ СН'!$G$11+СВЦЭМ!$D$10+'СЕТ СН'!$G$5-'СЕТ СН'!$G$21</f>
        <v>3556.6283327599999</v>
      </c>
    </row>
    <row r="70" spans="1:26" ht="15.75" x14ac:dyDescent="0.2">
      <c r="A70" s="35">
        <f t="shared" si="1"/>
        <v>43547</v>
      </c>
      <c r="B70" s="36">
        <f>SUMIFS(СВЦЭМ!$D$33:$D$776,СВЦЭМ!$A$33:$A$776,$A70,СВЦЭМ!$B$33:$B$776,B$47)+'СЕТ СН'!$G$11+СВЦЭМ!$D$10+'СЕТ СН'!$G$5-'СЕТ СН'!$G$21</f>
        <v>3557.5926695999997</v>
      </c>
      <c r="C70" s="36">
        <f>SUMIFS(СВЦЭМ!$D$33:$D$776,СВЦЭМ!$A$33:$A$776,$A70,СВЦЭМ!$B$33:$B$776,C$47)+'СЕТ СН'!$G$11+СВЦЭМ!$D$10+'СЕТ СН'!$G$5-'СЕТ СН'!$G$21</f>
        <v>3586.5298174499999</v>
      </c>
      <c r="D70" s="36">
        <f>SUMIFS(СВЦЭМ!$D$33:$D$776,СВЦЭМ!$A$33:$A$776,$A70,СВЦЭМ!$B$33:$B$776,D$47)+'СЕТ СН'!$G$11+СВЦЭМ!$D$10+'СЕТ СН'!$G$5-'СЕТ СН'!$G$21</f>
        <v>3608.7017677599997</v>
      </c>
      <c r="E70" s="36">
        <f>SUMIFS(СВЦЭМ!$D$33:$D$776,СВЦЭМ!$A$33:$A$776,$A70,СВЦЭМ!$B$33:$B$776,E$47)+'СЕТ СН'!$G$11+СВЦЭМ!$D$10+'СЕТ СН'!$G$5-'СЕТ СН'!$G$21</f>
        <v>3619.1874270199996</v>
      </c>
      <c r="F70" s="36">
        <f>SUMIFS(СВЦЭМ!$D$33:$D$776,СВЦЭМ!$A$33:$A$776,$A70,СВЦЭМ!$B$33:$B$776,F$47)+'СЕТ СН'!$G$11+СВЦЭМ!$D$10+'СЕТ СН'!$G$5-'СЕТ СН'!$G$21</f>
        <v>3615.7298094899998</v>
      </c>
      <c r="G70" s="36">
        <f>SUMIFS(СВЦЭМ!$D$33:$D$776,СВЦЭМ!$A$33:$A$776,$A70,СВЦЭМ!$B$33:$B$776,G$47)+'СЕТ СН'!$G$11+СВЦЭМ!$D$10+'СЕТ СН'!$G$5-'СЕТ СН'!$G$21</f>
        <v>3628.8939615199997</v>
      </c>
      <c r="H70" s="36">
        <f>SUMIFS(СВЦЭМ!$D$33:$D$776,СВЦЭМ!$A$33:$A$776,$A70,СВЦЭМ!$B$33:$B$776,H$47)+'СЕТ СН'!$G$11+СВЦЭМ!$D$10+'СЕТ СН'!$G$5-'СЕТ СН'!$G$21</f>
        <v>3637.07915357</v>
      </c>
      <c r="I70" s="36">
        <f>SUMIFS(СВЦЭМ!$D$33:$D$776,СВЦЭМ!$A$33:$A$776,$A70,СВЦЭМ!$B$33:$B$776,I$47)+'СЕТ СН'!$G$11+СВЦЭМ!$D$10+'СЕТ СН'!$G$5-'СЕТ СН'!$G$21</f>
        <v>3652.5063408799997</v>
      </c>
      <c r="J70" s="36">
        <f>SUMIFS(СВЦЭМ!$D$33:$D$776,СВЦЭМ!$A$33:$A$776,$A70,СВЦЭМ!$B$33:$B$776,J$47)+'СЕТ СН'!$G$11+СВЦЭМ!$D$10+'СЕТ СН'!$G$5-'СЕТ СН'!$G$21</f>
        <v>3589.9090909500001</v>
      </c>
      <c r="K70" s="36">
        <f>SUMIFS(СВЦЭМ!$D$33:$D$776,СВЦЭМ!$A$33:$A$776,$A70,СВЦЭМ!$B$33:$B$776,K$47)+'СЕТ СН'!$G$11+СВЦЭМ!$D$10+'СЕТ СН'!$G$5-'СЕТ СН'!$G$21</f>
        <v>3536.2279209399999</v>
      </c>
      <c r="L70" s="36">
        <f>SUMIFS(СВЦЭМ!$D$33:$D$776,СВЦЭМ!$A$33:$A$776,$A70,СВЦЭМ!$B$33:$B$776,L$47)+'СЕТ СН'!$G$11+СВЦЭМ!$D$10+'СЕТ СН'!$G$5-'СЕТ СН'!$G$21</f>
        <v>3526.9249788899997</v>
      </c>
      <c r="M70" s="36">
        <f>SUMIFS(СВЦЭМ!$D$33:$D$776,СВЦЭМ!$A$33:$A$776,$A70,СВЦЭМ!$B$33:$B$776,M$47)+'СЕТ СН'!$G$11+СВЦЭМ!$D$10+'СЕТ СН'!$G$5-'СЕТ СН'!$G$21</f>
        <v>3566.26326294</v>
      </c>
      <c r="N70" s="36">
        <f>SUMIFS(СВЦЭМ!$D$33:$D$776,СВЦЭМ!$A$33:$A$776,$A70,СВЦЭМ!$B$33:$B$776,N$47)+'СЕТ СН'!$G$11+СВЦЭМ!$D$10+'СЕТ СН'!$G$5-'СЕТ СН'!$G$21</f>
        <v>3580.2830226400001</v>
      </c>
      <c r="O70" s="36">
        <f>SUMIFS(СВЦЭМ!$D$33:$D$776,СВЦЭМ!$A$33:$A$776,$A70,СВЦЭМ!$B$33:$B$776,O$47)+'СЕТ СН'!$G$11+СВЦЭМ!$D$10+'СЕТ СН'!$G$5-'СЕТ СН'!$G$21</f>
        <v>3570.3358518199998</v>
      </c>
      <c r="P70" s="36">
        <f>SUMIFS(СВЦЭМ!$D$33:$D$776,СВЦЭМ!$A$33:$A$776,$A70,СВЦЭМ!$B$33:$B$776,P$47)+'СЕТ СН'!$G$11+СВЦЭМ!$D$10+'СЕТ СН'!$G$5-'СЕТ СН'!$G$21</f>
        <v>3573.8515790599999</v>
      </c>
      <c r="Q70" s="36">
        <f>SUMIFS(СВЦЭМ!$D$33:$D$776,СВЦЭМ!$A$33:$A$776,$A70,СВЦЭМ!$B$33:$B$776,Q$47)+'СЕТ СН'!$G$11+СВЦЭМ!$D$10+'СЕТ СН'!$G$5-'СЕТ СН'!$G$21</f>
        <v>3574.7031706099997</v>
      </c>
      <c r="R70" s="36">
        <f>SUMIFS(СВЦЭМ!$D$33:$D$776,СВЦЭМ!$A$33:$A$776,$A70,СВЦЭМ!$B$33:$B$776,R$47)+'СЕТ СН'!$G$11+СВЦЭМ!$D$10+'СЕТ СН'!$G$5-'СЕТ СН'!$G$21</f>
        <v>3542.7735771399998</v>
      </c>
      <c r="S70" s="36">
        <f>SUMIFS(СВЦЭМ!$D$33:$D$776,СВЦЭМ!$A$33:$A$776,$A70,СВЦЭМ!$B$33:$B$776,S$47)+'СЕТ СН'!$G$11+СВЦЭМ!$D$10+'СЕТ СН'!$G$5-'СЕТ СН'!$G$21</f>
        <v>3496.7606256999998</v>
      </c>
      <c r="T70" s="36">
        <f>SUMIFS(СВЦЭМ!$D$33:$D$776,СВЦЭМ!$A$33:$A$776,$A70,СВЦЭМ!$B$33:$B$776,T$47)+'СЕТ СН'!$G$11+СВЦЭМ!$D$10+'СЕТ СН'!$G$5-'СЕТ СН'!$G$21</f>
        <v>3486.5679183900002</v>
      </c>
      <c r="U70" s="36">
        <f>SUMIFS(СВЦЭМ!$D$33:$D$776,СВЦЭМ!$A$33:$A$776,$A70,СВЦЭМ!$B$33:$B$776,U$47)+'СЕТ СН'!$G$11+СВЦЭМ!$D$10+'СЕТ СН'!$G$5-'СЕТ СН'!$G$21</f>
        <v>3478.3411847299999</v>
      </c>
      <c r="V70" s="36">
        <f>SUMIFS(СВЦЭМ!$D$33:$D$776,СВЦЭМ!$A$33:$A$776,$A70,СВЦЭМ!$B$33:$B$776,V$47)+'СЕТ СН'!$G$11+СВЦЭМ!$D$10+'СЕТ СН'!$G$5-'СЕТ СН'!$G$21</f>
        <v>3476.4558618399997</v>
      </c>
      <c r="W70" s="36">
        <f>SUMIFS(СВЦЭМ!$D$33:$D$776,СВЦЭМ!$A$33:$A$776,$A70,СВЦЭМ!$B$33:$B$776,W$47)+'СЕТ СН'!$G$11+СВЦЭМ!$D$10+'СЕТ СН'!$G$5-'СЕТ СН'!$G$21</f>
        <v>3477.8368914100001</v>
      </c>
      <c r="X70" s="36">
        <f>SUMIFS(СВЦЭМ!$D$33:$D$776,СВЦЭМ!$A$33:$A$776,$A70,СВЦЭМ!$B$33:$B$776,X$47)+'СЕТ СН'!$G$11+СВЦЭМ!$D$10+'СЕТ СН'!$G$5-'СЕТ СН'!$G$21</f>
        <v>3522.1358082400002</v>
      </c>
      <c r="Y70" s="36">
        <f>SUMIFS(СВЦЭМ!$D$33:$D$776,СВЦЭМ!$A$33:$A$776,$A70,СВЦЭМ!$B$33:$B$776,Y$47)+'СЕТ СН'!$G$11+СВЦЭМ!$D$10+'СЕТ СН'!$G$5-'СЕТ СН'!$G$21</f>
        <v>3590.9922673399997</v>
      </c>
    </row>
    <row r="71" spans="1:26" ht="15.75" x14ac:dyDescent="0.2">
      <c r="A71" s="35">
        <f t="shared" si="1"/>
        <v>43548</v>
      </c>
      <c r="B71" s="36">
        <f>SUMIFS(СВЦЭМ!$D$33:$D$776,СВЦЭМ!$A$33:$A$776,$A71,СВЦЭМ!$B$33:$B$776,B$47)+'СЕТ СН'!$G$11+СВЦЭМ!$D$10+'СЕТ СН'!$G$5-'СЕТ СН'!$G$21</f>
        <v>3565.9127972000001</v>
      </c>
      <c r="C71" s="36">
        <f>SUMIFS(СВЦЭМ!$D$33:$D$776,СВЦЭМ!$A$33:$A$776,$A71,СВЦЭМ!$B$33:$B$776,C$47)+'СЕТ СН'!$G$11+СВЦЭМ!$D$10+'СЕТ СН'!$G$5-'СЕТ СН'!$G$21</f>
        <v>3583.4753704699997</v>
      </c>
      <c r="D71" s="36">
        <f>SUMIFS(СВЦЭМ!$D$33:$D$776,СВЦЭМ!$A$33:$A$776,$A71,СВЦЭМ!$B$33:$B$776,D$47)+'СЕТ СН'!$G$11+СВЦЭМ!$D$10+'СЕТ СН'!$G$5-'СЕТ СН'!$G$21</f>
        <v>3656.34114851</v>
      </c>
      <c r="E71" s="36">
        <f>SUMIFS(СВЦЭМ!$D$33:$D$776,СВЦЭМ!$A$33:$A$776,$A71,СВЦЭМ!$B$33:$B$776,E$47)+'СЕТ СН'!$G$11+СВЦЭМ!$D$10+'СЕТ СН'!$G$5-'СЕТ СН'!$G$21</f>
        <v>3679.9612451000003</v>
      </c>
      <c r="F71" s="36">
        <f>SUMIFS(СВЦЭМ!$D$33:$D$776,СВЦЭМ!$A$33:$A$776,$A71,СВЦЭМ!$B$33:$B$776,F$47)+'СЕТ СН'!$G$11+СВЦЭМ!$D$10+'СЕТ СН'!$G$5-'СЕТ СН'!$G$21</f>
        <v>3666.48162826</v>
      </c>
      <c r="G71" s="36">
        <f>SUMIFS(СВЦЭМ!$D$33:$D$776,СВЦЭМ!$A$33:$A$776,$A71,СВЦЭМ!$B$33:$B$776,G$47)+'СЕТ СН'!$G$11+СВЦЭМ!$D$10+'СЕТ СН'!$G$5-'СЕТ СН'!$G$21</f>
        <v>3663.18817257</v>
      </c>
      <c r="H71" s="36">
        <f>SUMIFS(СВЦЭМ!$D$33:$D$776,СВЦЭМ!$A$33:$A$776,$A71,СВЦЭМ!$B$33:$B$776,H$47)+'СЕТ СН'!$G$11+СВЦЭМ!$D$10+'СЕТ СН'!$G$5-'СЕТ СН'!$G$21</f>
        <v>3652.3610656299998</v>
      </c>
      <c r="I71" s="36">
        <f>SUMIFS(СВЦЭМ!$D$33:$D$776,СВЦЭМ!$A$33:$A$776,$A71,СВЦЭМ!$B$33:$B$776,I$47)+'СЕТ СН'!$G$11+СВЦЭМ!$D$10+'СЕТ СН'!$G$5-'СЕТ СН'!$G$21</f>
        <v>3606.8839256299998</v>
      </c>
      <c r="J71" s="36">
        <f>SUMIFS(СВЦЭМ!$D$33:$D$776,СВЦЭМ!$A$33:$A$776,$A71,СВЦЭМ!$B$33:$B$776,J$47)+'СЕТ СН'!$G$11+СВЦЭМ!$D$10+'СЕТ СН'!$G$5-'СЕТ СН'!$G$21</f>
        <v>3574.2317155400001</v>
      </c>
      <c r="K71" s="36">
        <f>SUMIFS(СВЦЭМ!$D$33:$D$776,СВЦЭМ!$A$33:$A$776,$A71,СВЦЭМ!$B$33:$B$776,K$47)+'СЕТ СН'!$G$11+СВЦЭМ!$D$10+'СЕТ СН'!$G$5-'СЕТ СН'!$G$21</f>
        <v>3536.0715855200001</v>
      </c>
      <c r="L71" s="36">
        <f>SUMIFS(СВЦЭМ!$D$33:$D$776,СВЦЭМ!$A$33:$A$776,$A71,СВЦЭМ!$B$33:$B$776,L$47)+'СЕТ СН'!$G$11+СВЦЭМ!$D$10+'СЕТ СН'!$G$5-'СЕТ СН'!$G$21</f>
        <v>3528.9794395899999</v>
      </c>
      <c r="M71" s="36">
        <f>SUMIFS(СВЦЭМ!$D$33:$D$776,СВЦЭМ!$A$33:$A$776,$A71,СВЦЭМ!$B$33:$B$776,M$47)+'СЕТ СН'!$G$11+СВЦЭМ!$D$10+'СЕТ СН'!$G$5-'СЕТ СН'!$G$21</f>
        <v>3508.6258191400002</v>
      </c>
      <c r="N71" s="36">
        <f>SUMIFS(СВЦЭМ!$D$33:$D$776,СВЦЭМ!$A$33:$A$776,$A71,СВЦЭМ!$B$33:$B$776,N$47)+'СЕТ СН'!$G$11+СВЦЭМ!$D$10+'СЕТ СН'!$G$5-'СЕТ СН'!$G$21</f>
        <v>3494.7794000599997</v>
      </c>
      <c r="O71" s="36">
        <f>SUMIFS(СВЦЭМ!$D$33:$D$776,СВЦЭМ!$A$33:$A$776,$A71,СВЦЭМ!$B$33:$B$776,O$47)+'СЕТ СН'!$G$11+СВЦЭМ!$D$10+'СЕТ СН'!$G$5-'СЕТ СН'!$G$21</f>
        <v>3498.9257587299999</v>
      </c>
      <c r="P71" s="36">
        <f>SUMIFS(СВЦЭМ!$D$33:$D$776,СВЦЭМ!$A$33:$A$776,$A71,СВЦЭМ!$B$33:$B$776,P$47)+'СЕТ СН'!$G$11+СВЦЭМ!$D$10+'СЕТ СН'!$G$5-'СЕТ СН'!$G$21</f>
        <v>3531.2585488599998</v>
      </c>
      <c r="Q71" s="36">
        <f>SUMIFS(СВЦЭМ!$D$33:$D$776,СВЦЭМ!$A$33:$A$776,$A71,СВЦЭМ!$B$33:$B$776,Q$47)+'СЕТ СН'!$G$11+СВЦЭМ!$D$10+'СЕТ СН'!$G$5-'СЕТ СН'!$G$21</f>
        <v>3548.2540046300001</v>
      </c>
      <c r="R71" s="36">
        <f>SUMIFS(СВЦЭМ!$D$33:$D$776,СВЦЭМ!$A$33:$A$776,$A71,СВЦЭМ!$B$33:$B$776,R$47)+'СЕТ СН'!$G$11+СВЦЭМ!$D$10+'СЕТ СН'!$G$5-'СЕТ СН'!$G$21</f>
        <v>3536.22807741</v>
      </c>
      <c r="S71" s="36">
        <f>SUMIFS(СВЦЭМ!$D$33:$D$776,СВЦЭМ!$A$33:$A$776,$A71,СВЦЭМ!$B$33:$B$776,S$47)+'СЕТ СН'!$G$11+СВЦЭМ!$D$10+'СЕТ СН'!$G$5-'СЕТ СН'!$G$21</f>
        <v>3515.5814538</v>
      </c>
      <c r="T71" s="36">
        <f>SUMIFS(СВЦЭМ!$D$33:$D$776,СВЦЭМ!$A$33:$A$776,$A71,СВЦЭМ!$B$33:$B$776,T$47)+'СЕТ СН'!$G$11+СВЦЭМ!$D$10+'СЕТ СН'!$G$5-'СЕТ СН'!$G$21</f>
        <v>3504.0662242399999</v>
      </c>
      <c r="U71" s="36">
        <f>SUMIFS(СВЦЭМ!$D$33:$D$776,СВЦЭМ!$A$33:$A$776,$A71,СВЦЭМ!$B$33:$B$776,U$47)+'СЕТ СН'!$G$11+СВЦЭМ!$D$10+'СЕТ СН'!$G$5-'СЕТ СН'!$G$21</f>
        <v>3475.65417183</v>
      </c>
      <c r="V71" s="36">
        <f>SUMIFS(СВЦЭМ!$D$33:$D$776,СВЦЭМ!$A$33:$A$776,$A71,СВЦЭМ!$B$33:$B$776,V$47)+'СЕТ СН'!$G$11+СВЦЭМ!$D$10+'СЕТ СН'!$G$5-'СЕТ СН'!$G$21</f>
        <v>3461.0621804799998</v>
      </c>
      <c r="W71" s="36">
        <f>SUMIFS(СВЦЭМ!$D$33:$D$776,СВЦЭМ!$A$33:$A$776,$A71,СВЦЭМ!$B$33:$B$776,W$47)+'СЕТ СН'!$G$11+СВЦЭМ!$D$10+'СЕТ СН'!$G$5-'СЕТ СН'!$G$21</f>
        <v>3466.3620146399999</v>
      </c>
      <c r="X71" s="36">
        <f>SUMIFS(СВЦЭМ!$D$33:$D$776,СВЦЭМ!$A$33:$A$776,$A71,СВЦЭМ!$B$33:$B$776,X$47)+'СЕТ СН'!$G$11+СВЦЭМ!$D$10+'СЕТ СН'!$G$5-'СЕТ СН'!$G$21</f>
        <v>3533.72667357</v>
      </c>
      <c r="Y71" s="36">
        <f>SUMIFS(СВЦЭМ!$D$33:$D$776,СВЦЭМ!$A$33:$A$776,$A71,СВЦЭМ!$B$33:$B$776,Y$47)+'СЕТ СН'!$G$11+СВЦЭМ!$D$10+'СЕТ СН'!$G$5-'СЕТ СН'!$G$21</f>
        <v>3610.5698914200002</v>
      </c>
    </row>
    <row r="72" spans="1:26" ht="15.75" x14ac:dyDescent="0.2">
      <c r="A72" s="35">
        <f t="shared" si="1"/>
        <v>43549</v>
      </c>
      <c r="B72" s="36">
        <f>SUMIFS(СВЦЭМ!$D$33:$D$776,СВЦЭМ!$A$33:$A$776,$A72,СВЦЭМ!$B$33:$B$776,B$47)+'СЕТ СН'!$G$11+СВЦЭМ!$D$10+'СЕТ СН'!$G$5-'СЕТ СН'!$G$21</f>
        <v>3561.1413880800001</v>
      </c>
      <c r="C72" s="36">
        <f>SUMIFS(СВЦЭМ!$D$33:$D$776,СВЦЭМ!$A$33:$A$776,$A72,СВЦЭМ!$B$33:$B$776,C$47)+'СЕТ СН'!$G$11+СВЦЭМ!$D$10+'СЕТ СН'!$G$5-'СЕТ СН'!$G$21</f>
        <v>3573.0005910299997</v>
      </c>
      <c r="D72" s="36">
        <f>SUMIFS(СВЦЭМ!$D$33:$D$776,СВЦЭМ!$A$33:$A$776,$A72,СВЦЭМ!$B$33:$B$776,D$47)+'СЕТ СН'!$G$11+СВЦЭМ!$D$10+'СЕТ СН'!$G$5-'СЕТ СН'!$G$21</f>
        <v>3600.86108384</v>
      </c>
      <c r="E72" s="36">
        <f>SUMIFS(СВЦЭМ!$D$33:$D$776,СВЦЭМ!$A$33:$A$776,$A72,СВЦЭМ!$B$33:$B$776,E$47)+'СЕТ СН'!$G$11+СВЦЭМ!$D$10+'СЕТ СН'!$G$5-'СЕТ СН'!$G$21</f>
        <v>3595.2997931599998</v>
      </c>
      <c r="F72" s="36">
        <f>SUMIFS(СВЦЭМ!$D$33:$D$776,СВЦЭМ!$A$33:$A$776,$A72,СВЦЭМ!$B$33:$B$776,F$47)+'СЕТ СН'!$G$11+СВЦЭМ!$D$10+'СЕТ СН'!$G$5-'СЕТ СН'!$G$21</f>
        <v>3593.1135109899997</v>
      </c>
      <c r="G72" s="36">
        <f>SUMIFS(СВЦЭМ!$D$33:$D$776,СВЦЭМ!$A$33:$A$776,$A72,СВЦЭМ!$B$33:$B$776,G$47)+'СЕТ СН'!$G$11+СВЦЭМ!$D$10+'СЕТ СН'!$G$5-'СЕТ СН'!$G$21</f>
        <v>3584.3237406099997</v>
      </c>
      <c r="H72" s="36">
        <f>SUMIFS(СВЦЭМ!$D$33:$D$776,СВЦЭМ!$A$33:$A$776,$A72,СВЦЭМ!$B$33:$B$776,H$47)+'СЕТ СН'!$G$11+СВЦЭМ!$D$10+'СЕТ СН'!$G$5-'СЕТ СН'!$G$21</f>
        <v>3558.1641737299997</v>
      </c>
      <c r="I72" s="36">
        <f>SUMIFS(СВЦЭМ!$D$33:$D$776,СВЦЭМ!$A$33:$A$776,$A72,СВЦЭМ!$B$33:$B$776,I$47)+'СЕТ СН'!$G$11+СВЦЭМ!$D$10+'СЕТ СН'!$G$5-'СЕТ СН'!$G$21</f>
        <v>3545.6259399800001</v>
      </c>
      <c r="J72" s="36">
        <f>SUMIFS(СВЦЭМ!$D$33:$D$776,СВЦЭМ!$A$33:$A$776,$A72,СВЦЭМ!$B$33:$B$776,J$47)+'СЕТ СН'!$G$11+СВЦЭМ!$D$10+'СЕТ СН'!$G$5-'СЕТ СН'!$G$21</f>
        <v>3493.5668733499997</v>
      </c>
      <c r="K72" s="36">
        <f>SUMIFS(СВЦЭМ!$D$33:$D$776,СВЦЭМ!$A$33:$A$776,$A72,СВЦЭМ!$B$33:$B$776,K$47)+'СЕТ СН'!$G$11+СВЦЭМ!$D$10+'СЕТ СН'!$G$5-'СЕТ СН'!$G$21</f>
        <v>3507.3807161300001</v>
      </c>
      <c r="L72" s="36">
        <f>SUMIFS(СВЦЭМ!$D$33:$D$776,СВЦЭМ!$A$33:$A$776,$A72,СВЦЭМ!$B$33:$B$776,L$47)+'СЕТ СН'!$G$11+СВЦЭМ!$D$10+'СЕТ СН'!$G$5-'СЕТ СН'!$G$21</f>
        <v>3532.2999436700002</v>
      </c>
      <c r="M72" s="36">
        <f>SUMIFS(СВЦЭМ!$D$33:$D$776,СВЦЭМ!$A$33:$A$776,$A72,СВЦЭМ!$B$33:$B$776,M$47)+'СЕТ СН'!$G$11+СВЦЭМ!$D$10+'СЕТ СН'!$G$5-'СЕТ СН'!$G$21</f>
        <v>3568.5994276699998</v>
      </c>
      <c r="N72" s="36">
        <f>SUMIFS(СВЦЭМ!$D$33:$D$776,СВЦЭМ!$A$33:$A$776,$A72,СВЦЭМ!$B$33:$B$776,N$47)+'СЕТ СН'!$G$11+СВЦЭМ!$D$10+'СЕТ СН'!$G$5-'СЕТ СН'!$G$21</f>
        <v>3611.9685210899997</v>
      </c>
      <c r="O72" s="36">
        <f>SUMIFS(СВЦЭМ!$D$33:$D$776,СВЦЭМ!$A$33:$A$776,$A72,СВЦЭМ!$B$33:$B$776,O$47)+'СЕТ СН'!$G$11+СВЦЭМ!$D$10+'СЕТ СН'!$G$5-'СЕТ СН'!$G$21</f>
        <v>3618.84470194</v>
      </c>
      <c r="P72" s="36">
        <f>SUMIFS(СВЦЭМ!$D$33:$D$776,СВЦЭМ!$A$33:$A$776,$A72,СВЦЭМ!$B$33:$B$776,P$47)+'СЕТ СН'!$G$11+СВЦЭМ!$D$10+'СЕТ СН'!$G$5-'СЕТ СН'!$G$21</f>
        <v>3620.6258675300001</v>
      </c>
      <c r="Q72" s="36">
        <f>SUMIFS(СВЦЭМ!$D$33:$D$776,СВЦЭМ!$A$33:$A$776,$A72,СВЦЭМ!$B$33:$B$776,Q$47)+'СЕТ СН'!$G$11+СВЦЭМ!$D$10+'СЕТ СН'!$G$5-'СЕТ СН'!$G$21</f>
        <v>3616.3740232299997</v>
      </c>
      <c r="R72" s="36">
        <f>SUMIFS(СВЦЭМ!$D$33:$D$776,СВЦЭМ!$A$33:$A$776,$A72,СВЦЭМ!$B$33:$B$776,R$47)+'СЕТ СН'!$G$11+СВЦЭМ!$D$10+'СЕТ СН'!$G$5-'СЕТ СН'!$G$21</f>
        <v>3589.7375087800001</v>
      </c>
      <c r="S72" s="36">
        <f>SUMIFS(СВЦЭМ!$D$33:$D$776,СВЦЭМ!$A$33:$A$776,$A72,СВЦЭМ!$B$33:$B$776,S$47)+'СЕТ СН'!$G$11+СВЦЭМ!$D$10+'СЕТ СН'!$G$5-'СЕТ СН'!$G$21</f>
        <v>3548.1146759899998</v>
      </c>
      <c r="T72" s="36">
        <f>SUMIFS(СВЦЭМ!$D$33:$D$776,СВЦЭМ!$A$33:$A$776,$A72,СВЦЭМ!$B$33:$B$776,T$47)+'СЕТ СН'!$G$11+СВЦЭМ!$D$10+'СЕТ СН'!$G$5-'СЕТ СН'!$G$21</f>
        <v>3526.7288860399999</v>
      </c>
      <c r="U72" s="36">
        <f>SUMIFS(СВЦЭМ!$D$33:$D$776,СВЦЭМ!$A$33:$A$776,$A72,СВЦЭМ!$B$33:$B$776,U$47)+'СЕТ СН'!$G$11+СВЦЭМ!$D$10+'СЕТ СН'!$G$5-'СЕТ СН'!$G$21</f>
        <v>3504.6511081899998</v>
      </c>
      <c r="V72" s="36">
        <f>SUMIFS(СВЦЭМ!$D$33:$D$776,СВЦЭМ!$A$33:$A$776,$A72,СВЦЭМ!$B$33:$B$776,V$47)+'СЕТ СН'!$G$11+СВЦЭМ!$D$10+'СЕТ СН'!$G$5-'СЕТ СН'!$G$21</f>
        <v>3497.0104968300002</v>
      </c>
      <c r="W72" s="36">
        <f>SUMIFS(СВЦЭМ!$D$33:$D$776,СВЦЭМ!$A$33:$A$776,$A72,СВЦЭМ!$B$33:$B$776,W$47)+'СЕТ СН'!$G$11+СВЦЭМ!$D$10+'СЕТ СН'!$G$5-'СЕТ СН'!$G$21</f>
        <v>3491.5287756500002</v>
      </c>
      <c r="X72" s="36">
        <f>SUMIFS(СВЦЭМ!$D$33:$D$776,СВЦЭМ!$A$33:$A$776,$A72,СВЦЭМ!$B$33:$B$776,X$47)+'СЕТ СН'!$G$11+СВЦЭМ!$D$10+'СЕТ СН'!$G$5-'СЕТ СН'!$G$21</f>
        <v>3537.0098430099997</v>
      </c>
      <c r="Y72" s="36">
        <f>SUMIFS(СВЦЭМ!$D$33:$D$776,СВЦЭМ!$A$33:$A$776,$A72,СВЦЭМ!$B$33:$B$776,Y$47)+'СЕТ СН'!$G$11+СВЦЭМ!$D$10+'СЕТ СН'!$G$5-'СЕТ СН'!$G$21</f>
        <v>3588.21240343</v>
      </c>
    </row>
    <row r="73" spans="1:26" ht="15.75" x14ac:dyDescent="0.2">
      <c r="A73" s="35">
        <f t="shared" si="1"/>
        <v>43550</v>
      </c>
      <c r="B73" s="36">
        <f>SUMIFS(СВЦЭМ!$D$33:$D$776,СВЦЭМ!$A$33:$A$776,$A73,СВЦЭМ!$B$33:$B$776,B$47)+'СЕТ СН'!$G$11+СВЦЭМ!$D$10+'СЕТ СН'!$G$5-'СЕТ СН'!$G$21</f>
        <v>3563.6390255599999</v>
      </c>
      <c r="C73" s="36">
        <f>SUMIFS(СВЦЭМ!$D$33:$D$776,СВЦЭМ!$A$33:$A$776,$A73,СВЦЭМ!$B$33:$B$776,C$47)+'СЕТ СН'!$G$11+СВЦЭМ!$D$10+'СЕТ СН'!$G$5-'СЕТ СН'!$G$21</f>
        <v>3618.5269469300001</v>
      </c>
      <c r="D73" s="36">
        <f>SUMIFS(СВЦЭМ!$D$33:$D$776,СВЦЭМ!$A$33:$A$776,$A73,СВЦЭМ!$B$33:$B$776,D$47)+'СЕТ СН'!$G$11+СВЦЭМ!$D$10+'СЕТ СН'!$G$5-'СЕТ СН'!$G$21</f>
        <v>3674.7826500599999</v>
      </c>
      <c r="E73" s="36">
        <f>SUMIFS(СВЦЭМ!$D$33:$D$776,СВЦЭМ!$A$33:$A$776,$A73,СВЦЭМ!$B$33:$B$776,E$47)+'СЕТ СН'!$G$11+СВЦЭМ!$D$10+'СЕТ СН'!$G$5-'СЕТ СН'!$G$21</f>
        <v>3688.1239963600001</v>
      </c>
      <c r="F73" s="36">
        <f>SUMIFS(СВЦЭМ!$D$33:$D$776,СВЦЭМ!$A$33:$A$776,$A73,СВЦЭМ!$B$33:$B$776,F$47)+'СЕТ СН'!$G$11+СВЦЭМ!$D$10+'СЕТ СН'!$G$5-'СЕТ СН'!$G$21</f>
        <v>3668.16101166</v>
      </c>
      <c r="G73" s="36">
        <f>SUMIFS(СВЦЭМ!$D$33:$D$776,СВЦЭМ!$A$33:$A$776,$A73,СВЦЭМ!$B$33:$B$776,G$47)+'СЕТ СН'!$G$11+СВЦЭМ!$D$10+'СЕТ СН'!$G$5-'СЕТ СН'!$G$21</f>
        <v>3654.3087253599997</v>
      </c>
      <c r="H73" s="36">
        <f>SUMIFS(СВЦЭМ!$D$33:$D$776,СВЦЭМ!$A$33:$A$776,$A73,СВЦЭМ!$B$33:$B$776,H$47)+'СЕТ СН'!$G$11+СВЦЭМ!$D$10+'СЕТ СН'!$G$5-'СЕТ СН'!$G$21</f>
        <v>3589.9634873199998</v>
      </c>
      <c r="I73" s="36">
        <f>SUMIFS(СВЦЭМ!$D$33:$D$776,СВЦЭМ!$A$33:$A$776,$A73,СВЦЭМ!$B$33:$B$776,I$47)+'СЕТ СН'!$G$11+СВЦЭМ!$D$10+'СЕТ СН'!$G$5-'СЕТ СН'!$G$21</f>
        <v>3558.3663080900001</v>
      </c>
      <c r="J73" s="36">
        <f>SUMIFS(СВЦЭМ!$D$33:$D$776,СВЦЭМ!$A$33:$A$776,$A73,СВЦЭМ!$B$33:$B$776,J$47)+'СЕТ СН'!$G$11+СВЦЭМ!$D$10+'СЕТ СН'!$G$5-'СЕТ СН'!$G$21</f>
        <v>3506.3968894199998</v>
      </c>
      <c r="K73" s="36">
        <f>SUMIFS(СВЦЭМ!$D$33:$D$776,СВЦЭМ!$A$33:$A$776,$A73,СВЦЭМ!$B$33:$B$776,K$47)+'СЕТ СН'!$G$11+СВЦЭМ!$D$10+'СЕТ СН'!$G$5-'СЕТ СН'!$G$21</f>
        <v>3490.08383211</v>
      </c>
      <c r="L73" s="36">
        <f>SUMIFS(СВЦЭМ!$D$33:$D$776,СВЦЭМ!$A$33:$A$776,$A73,СВЦЭМ!$B$33:$B$776,L$47)+'СЕТ СН'!$G$11+СВЦЭМ!$D$10+'СЕТ СН'!$G$5-'СЕТ СН'!$G$21</f>
        <v>3487.61928218</v>
      </c>
      <c r="M73" s="36">
        <f>SUMIFS(СВЦЭМ!$D$33:$D$776,СВЦЭМ!$A$33:$A$776,$A73,СВЦЭМ!$B$33:$B$776,M$47)+'СЕТ СН'!$G$11+СВЦЭМ!$D$10+'СЕТ СН'!$G$5-'СЕТ СН'!$G$21</f>
        <v>3509.38614035</v>
      </c>
      <c r="N73" s="36">
        <f>SUMIFS(СВЦЭМ!$D$33:$D$776,СВЦЭМ!$A$33:$A$776,$A73,СВЦЭМ!$B$33:$B$776,N$47)+'СЕТ СН'!$G$11+СВЦЭМ!$D$10+'СЕТ СН'!$G$5-'СЕТ СН'!$G$21</f>
        <v>3537.1158109500002</v>
      </c>
      <c r="O73" s="36">
        <f>SUMIFS(СВЦЭМ!$D$33:$D$776,СВЦЭМ!$A$33:$A$776,$A73,СВЦЭМ!$B$33:$B$776,O$47)+'СЕТ СН'!$G$11+СВЦЭМ!$D$10+'СЕТ СН'!$G$5-'СЕТ СН'!$G$21</f>
        <v>3545.6766283699999</v>
      </c>
      <c r="P73" s="36">
        <f>SUMIFS(СВЦЭМ!$D$33:$D$776,СВЦЭМ!$A$33:$A$776,$A73,СВЦЭМ!$B$33:$B$776,P$47)+'СЕТ СН'!$G$11+СВЦЭМ!$D$10+'СЕТ СН'!$G$5-'СЕТ СН'!$G$21</f>
        <v>3563.3432629499998</v>
      </c>
      <c r="Q73" s="36">
        <f>SUMIFS(СВЦЭМ!$D$33:$D$776,СВЦЭМ!$A$33:$A$776,$A73,СВЦЭМ!$B$33:$B$776,Q$47)+'СЕТ СН'!$G$11+СВЦЭМ!$D$10+'СЕТ СН'!$G$5-'СЕТ СН'!$G$21</f>
        <v>3560.1957251599997</v>
      </c>
      <c r="R73" s="36">
        <f>SUMIFS(СВЦЭМ!$D$33:$D$776,СВЦЭМ!$A$33:$A$776,$A73,СВЦЭМ!$B$33:$B$776,R$47)+'СЕТ СН'!$G$11+СВЦЭМ!$D$10+'СЕТ СН'!$G$5-'СЕТ СН'!$G$21</f>
        <v>3538.9263379200002</v>
      </c>
      <c r="S73" s="36">
        <f>SUMIFS(СВЦЭМ!$D$33:$D$776,СВЦЭМ!$A$33:$A$776,$A73,СВЦЭМ!$B$33:$B$776,S$47)+'СЕТ СН'!$G$11+СВЦЭМ!$D$10+'СЕТ СН'!$G$5-'СЕТ СН'!$G$21</f>
        <v>3489.9776801500002</v>
      </c>
      <c r="T73" s="36">
        <f>SUMIFS(СВЦЭМ!$D$33:$D$776,СВЦЭМ!$A$33:$A$776,$A73,СВЦЭМ!$B$33:$B$776,T$47)+'СЕТ СН'!$G$11+СВЦЭМ!$D$10+'СЕТ СН'!$G$5-'СЕТ СН'!$G$21</f>
        <v>3475.13441513</v>
      </c>
      <c r="U73" s="36">
        <f>SUMIFS(СВЦЭМ!$D$33:$D$776,СВЦЭМ!$A$33:$A$776,$A73,СВЦЭМ!$B$33:$B$776,U$47)+'СЕТ СН'!$G$11+СВЦЭМ!$D$10+'СЕТ СН'!$G$5-'СЕТ СН'!$G$21</f>
        <v>3457.7386990999998</v>
      </c>
      <c r="V73" s="36">
        <f>SUMIFS(СВЦЭМ!$D$33:$D$776,СВЦЭМ!$A$33:$A$776,$A73,СВЦЭМ!$B$33:$B$776,V$47)+'СЕТ СН'!$G$11+СВЦЭМ!$D$10+'СЕТ СН'!$G$5-'СЕТ СН'!$G$21</f>
        <v>3457.7971657600001</v>
      </c>
      <c r="W73" s="36">
        <f>SUMIFS(СВЦЭМ!$D$33:$D$776,СВЦЭМ!$A$33:$A$776,$A73,СВЦЭМ!$B$33:$B$776,W$47)+'СЕТ СН'!$G$11+СВЦЭМ!$D$10+'СЕТ СН'!$G$5-'СЕТ СН'!$G$21</f>
        <v>3461.80490844</v>
      </c>
      <c r="X73" s="36">
        <f>SUMIFS(СВЦЭМ!$D$33:$D$776,СВЦЭМ!$A$33:$A$776,$A73,СВЦЭМ!$B$33:$B$776,X$47)+'СЕТ СН'!$G$11+СВЦЭМ!$D$10+'СЕТ СН'!$G$5-'СЕТ СН'!$G$21</f>
        <v>3517.9436547999999</v>
      </c>
      <c r="Y73" s="36">
        <f>SUMIFS(СВЦЭМ!$D$33:$D$776,СВЦЭМ!$A$33:$A$776,$A73,СВЦЭМ!$B$33:$B$776,Y$47)+'СЕТ СН'!$G$11+СВЦЭМ!$D$10+'СЕТ СН'!$G$5-'СЕТ СН'!$G$21</f>
        <v>3580.5392500999997</v>
      </c>
    </row>
    <row r="74" spans="1:26" ht="15.75" x14ac:dyDescent="0.2">
      <c r="A74" s="35">
        <f t="shared" si="1"/>
        <v>43551</v>
      </c>
      <c r="B74" s="36">
        <f>SUMIFS(СВЦЭМ!$D$33:$D$776,СВЦЭМ!$A$33:$A$776,$A74,СВЦЭМ!$B$33:$B$776,B$47)+'СЕТ СН'!$G$11+СВЦЭМ!$D$10+'СЕТ СН'!$G$5-'СЕТ СН'!$G$21</f>
        <v>3622.4375745699999</v>
      </c>
      <c r="C74" s="36">
        <f>SUMIFS(СВЦЭМ!$D$33:$D$776,СВЦЭМ!$A$33:$A$776,$A74,СВЦЭМ!$B$33:$B$776,C$47)+'СЕТ СН'!$G$11+СВЦЭМ!$D$10+'СЕТ СН'!$G$5-'СЕТ СН'!$G$21</f>
        <v>3645.6249162899999</v>
      </c>
      <c r="D74" s="36">
        <f>SUMIFS(СВЦЭМ!$D$33:$D$776,СВЦЭМ!$A$33:$A$776,$A74,СВЦЭМ!$B$33:$B$776,D$47)+'СЕТ СН'!$G$11+СВЦЭМ!$D$10+'СЕТ СН'!$G$5-'СЕТ СН'!$G$21</f>
        <v>3667.55768296</v>
      </c>
      <c r="E74" s="36">
        <f>SUMIFS(СВЦЭМ!$D$33:$D$776,СВЦЭМ!$A$33:$A$776,$A74,СВЦЭМ!$B$33:$B$776,E$47)+'СЕТ СН'!$G$11+СВЦЭМ!$D$10+'СЕТ СН'!$G$5-'СЕТ СН'!$G$21</f>
        <v>3678.1413836699999</v>
      </c>
      <c r="F74" s="36">
        <f>SUMIFS(СВЦЭМ!$D$33:$D$776,СВЦЭМ!$A$33:$A$776,$A74,СВЦЭМ!$B$33:$B$776,F$47)+'СЕТ СН'!$G$11+СВЦЭМ!$D$10+'СЕТ СН'!$G$5-'СЕТ СН'!$G$21</f>
        <v>3682.7756853399997</v>
      </c>
      <c r="G74" s="36">
        <f>SUMIFS(СВЦЭМ!$D$33:$D$776,СВЦЭМ!$A$33:$A$776,$A74,СВЦЭМ!$B$33:$B$776,G$47)+'СЕТ СН'!$G$11+СВЦЭМ!$D$10+'СЕТ СН'!$G$5-'СЕТ СН'!$G$21</f>
        <v>3641.1682639399996</v>
      </c>
      <c r="H74" s="36">
        <f>SUMIFS(СВЦЭМ!$D$33:$D$776,СВЦЭМ!$A$33:$A$776,$A74,СВЦЭМ!$B$33:$B$776,H$47)+'СЕТ СН'!$G$11+СВЦЭМ!$D$10+'СЕТ СН'!$G$5-'СЕТ СН'!$G$21</f>
        <v>3610.1060170000001</v>
      </c>
      <c r="I74" s="36">
        <f>SUMIFS(СВЦЭМ!$D$33:$D$776,СВЦЭМ!$A$33:$A$776,$A74,СВЦЭМ!$B$33:$B$776,I$47)+'СЕТ СН'!$G$11+СВЦЭМ!$D$10+'СЕТ СН'!$G$5-'СЕТ СН'!$G$21</f>
        <v>3551.0456341199997</v>
      </c>
      <c r="J74" s="36">
        <f>SUMIFS(СВЦЭМ!$D$33:$D$776,СВЦЭМ!$A$33:$A$776,$A74,СВЦЭМ!$B$33:$B$776,J$47)+'СЕТ СН'!$G$11+СВЦЭМ!$D$10+'СЕТ СН'!$G$5-'СЕТ СН'!$G$21</f>
        <v>3499.5992747</v>
      </c>
      <c r="K74" s="36">
        <f>SUMIFS(СВЦЭМ!$D$33:$D$776,СВЦЭМ!$A$33:$A$776,$A74,СВЦЭМ!$B$33:$B$776,K$47)+'СЕТ СН'!$G$11+СВЦЭМ!$D$10+'СЕТ СН'!$G$5-'СЕТ СН'!$G$21</f>
        <v>3483.7436968500001</v>
      </c>
      <c r="L74" s="36">
        <f>SUMIFS(СВЦЭМ!$D$33:$D$776,СВЦЭМ!$A$33:$A$776,$A74,СВЦЭМ!$B$33:$B$776,L$47)+'СЕТ СН'!$G$11+СВЦЭМ!$D$10+'СЕТ СН'!$G$5-'СЕТ СН'!$G$21</f>
        <v>3487.0347569699998</v>
      </c>
      <c r="M74" s="36">
        <f>SUMIFS(СВЦЭМ!$D$33:$D$776,СВЦЭМ!$A$33:$A$776,$A74,СВЦЭМ!$B$33:$B$776,M$47)+'СЕТ СН'!$G$11+СВЦЭМ!$D$10+'СЕТ СН'!$G$5-'СЕТ СН'!$G$21</f>
        <v>3504.3476137099997</v>
      </c>
      <c r="N74" s="36">
        <f>SUMIFS(СВЦЭМ!$D$33:$D$776,СВЦЭМ!$A$33:$A$776,$A74,СВЦЭМ!$B$33:$B$776,N$47)+'СЕТ СН'!$G$11+СВЦЭМ!$D$10+'СЕТ СН'!$G$5-'СЕТ СН'!$G$21</f>
        <v>3553.4504917099998</v>
      </c>
      <c r="O74" s="36">
        <f>SUMIFS(СВЦЭМ!$D$33:$D$776,СВЦЭМ!$A$33:$A$776,$A74,СВЦЭМ!$B$33:$B$776,O$47)+'СЕТ СН'!$G$11+СВЦЭМ!$D$10+'СЕТ СН'!$G$5-'СЕТ СН'!$G$21</f>
        <v>3558.9857377600001</v>
      </c>
      <c r="P74" s="36">
        <f>SUMIFS(СВЦЭМ!$D$33:$D$776,СВЦЭМ!$A$33:$A$776,$A74,СВЦЭМ!$B$33:$B$776,P$47)+'СЕТ СН'!$G$11+СВЦЭМ!$D$10+'СЕТ СН'!$G$5-'СЕТ СН'!$G$21</f>
        <v>3582.2463613899999</v>
      </c>
      <c r="Q74" s="36">
        <f>SUMIFS(СВЦЭМ!$D$33:$D$776,СВЦЭМ!$A$33:$A$776,$A74,СВЦЭМ!$B$33:$B$776,Q$47)+'СЕТ СН'!$G$11+СВЦЭМ!$D$10+'СЕТ СН'!$G$5-'СЕТ СН'!$G$21</f>
        <v>3574.7089375699998</v>
      </c>
      <c r="R74" s="36">
        <f>SUMIFS(СВЦЭМ!$D$33:$D$776,СВЦЭМ!$A$33:$A$776,$A74,СВЦЭМ!$B$33:$B$776,R$47)+'СЕТ СН'!$G$11+СВЦЭМ!$D$10+'СЕТ СН'!$G$5-'СЕТ СН'!$G$21</f>
        <v>3542.7808799999998</v>
      </c>
      <c r="S74" s="36">
        <f>SUMIFS(СВЦЭМ!$D$33:$D$776,СВЦЭМ!$A$33:$A$776,$A74,СВЦЭМ!$B$33:$B$776,S$47)+'СЕТ СН'!$G$11+СВЦЭМ!$D$10+'СЕТ СН'!$G$5-'СЕТ СН'!$G$21</f>
        <v>3502.0259524399999</v>
      </c>
      <c r="T74" s="36">
        <f>SUMIFS(СВЦЭМ!$D$33:$D$776,СВЦЭМ!$A$33:$A$776,$A74,СВЦЭМ!$B$33:$B$776,T$47)+'СЕТ СН'!$G$11+СВЦЭМ!$D$10+'СЕТ СН'!$G$5-'СЕТ СН'!$G$21</f>
        <v>3483.0089523199999</v>
      </c>
      <c r="U74" s="36">
        <f>SUMIFS(СВЦЭМ!$D$33:$D$776,СВЦЭМ!$A$33:$A$776,$A74,СВЦЭМ!$B$33:$B$776,U$47)+'СЕТ СН'!$G$11+СВЦЭМ!$D$10+'СЕТ СН'!$G$5-'СЕТ СН'!$G$21</f>
        <v>3475.09488517</v>
      </c>
      <c r="V74" s="36">
        <f>SUMIFS(СВЦЭМ!$D$33:$D$776,СВЦЭМ!$A$33:$A$776,$A74,СВЦЭМ!$B$33:$B$776,V$47)+'СЕТ СН'!$G$11+СВЦЭМ!$D$10+'СЕТ СН'!$G$5-'СЕТ СН'!$G$21</f>
        <v>3467.9536844700001</v>
      </c>
      <c r="W74" s="36">
        <f>SUMIFS(СВЦЭМ!$D$33:$D$776,СВЦЭМ!$A$33:$A$776,$A74,СВЦЭМ!$B$33:$B$776,W$47)+'СЕТ СН'!$G$11+СВЦЭМ!$D$10+'СЕТ СН'!$G$5-'СЕТ СН'!$G$21</f>
        <v>3462.8377394600002</v>
      </c>
      <c r="X74" s="36">
        <f>SUMIFS(СВЦЭМ!$D$33:$D$776,СВЦЭМ!$A$33:$A$776,$A74,СВЦЭМ!$B$33:$B$776,X$47)+'СЕТ СН'!$G$11+СВЦЭМ!$D$10+'СЕТ СН'!$G$5-'СЕТ СН'!$G$21</f>
        <v>3523.8800574400002</v>
      </c>
      <c r="Y74" s="36">
        <f>SUMIFS(СВЦЭМ!$D$33:$D$776,СВЦЭМ!$A$33:$A$776,$A74,СВЦЭМ!$B$33:$B$776,Y$47)+'СЕТ СН'!$G$11+СВЦЭМ!$D$10+'СЕТ СН'!$G$5-'СЕТ СН'!$G$21</f>
        <v>3580.8818800499998</v>
      </c>
    </row>
    <row r="75" spans="1:26" ht="15.75" x14ac:dyDescent="0.2">
      <c r="A75" s="35">
        <f t="shared" si="1"/>
        <v>43552</v>
      </c>
      <c r="B75" s="36">
        <f>SUMIFS(СВЦЭМ!$D$33:$D$776,СВЦЭМ!$A$33:$A$776,$A75,СВЦЭМ!$B$33:$B$776,B$47)+'СЕТ СН'!$G$11+СВЦЭМ!$D$10+'СЕТ СН'!$G$5-'СЕТ СН'!$G$21</f>
        <v>3620.452929</v>
      </c>
      <c r="C75" s="36">
        <f>SUMIFS(СВЦЭМ!$D$33:$D$776,СВЦЭМ!$A$33:$A$776,$A75,СВЦЭМ!$B$33:$B$776,C$47)+'СЕТ СН'!$G$11+СВЦЭМ!$D$10+'СЕТ СН'!$G$5-'СЕТ СН'!$G$21</f>
        <v>3655.8929909199996</v>
      </c>
      <c r="D75" s="36">
        <f>SUMIFS(СВЦЭМ!$D$33:$D$776,СВЦЭМ!$A$33:$A$776,$A75,СВЦЭМ!$B$33:$B$776,D$47)+'СЕТ СН'!$G$11+СВЦЭМ!$D$10+'СЕТ СН'!$G$5-'СЕТ СН'!$G$21</f>
        <v>3676.1178315799998</v>
      </c>
      <c r="E75" s="36">
        <f>SUMIFS(СВЦЭМ!$D$33:$D$776,СВЦЭМ!$A$33:$A$776,$A75,СВЦЭМ!$B$33:$B$776,E$47)+'СЕТ СН'!$G$11+СВЦЭМ!$D$10+'СЕТ СН'!$G$5-'СЕТ СН'!$G$21</f>
        <v>3679.5586161000001</v>
      </c>
      <c r="F75" s="36">
        <f>SUMIFS(СВЦЭМ!$D$33:$D$776,СВЦЭМ!$A$33:$A$776,$A75,СВЦЭМ!$B$33:$B$776,F$47)+'СЕТ СН'!$G$11+СВЦЭМ!$D$10+'СЕТ СН'!$G$5-'СЕТ СН'!$G$21</f>
        <v>3675.9203396499997</v>
      </c>
      <c r="G75" s="36">
        <f>SUMIFS(СВЦЭМ!$D$33:$D$776,СВЦЭМ!$A$33:$A$776,$A75,СВЦЭМ!$B$33:$B$776,G$47)+'СЕТ СН'!$G$11+СВЦЭМ!$D$10+'СЕТ СН'!$G$5-'СЕТ СН'!$G$21</f>
        <v>3641.5290602300001</v>
      </c>
      <c r="H75" s="36">
        <f>SUMIFS(СВЦЭМ!$D$33:$D$776,СВЦЭМ!$A$33:$A$776,$A75,СВЦЭМ!$B$33:$B$776,H$47)+'СЕТ СН'!$G$11+СВЦЭМ!$D$10+'СЕТ СН'!$G$5-'СЕТ СН'!$G$21</f>
        <v>3615.4447304400001</v>
      </c>
      <c r="I75" s="36">
        <f>SUMIFS(СВЦЭМ!$D$33:$D$776,СВЦЭМ!$A$33:$A$776,$A75,СВЦЭМ!$B$33:$B$776,I$47)+'СЕТ СН'!$G$11+СВЦЭМ!$D$10+'СЕТ СН'!$G$5-'СЕТ СН'!$G$21</f>
        <v>3575.3023342299998</v>
      </c>
      <c r="J75" s="36">
        <f>SUMIFS(СВЦЭМ!$D$33:$D$776,СВЦЭМ!$A$33:$A$776,$A75,СВЦЭМ!$B$33:$B$776,J$47)+'СЕТ СН'!$G$11+СВЦЭМ!$D$10+'СЕТ СН'!$G$5-'СЕТ СН'!$G$21</f>
        <v>3526.3660089800001</v>
      </c>
      <c r="K75" s="36">
        <f>SUMIFS(СВЦЭМ!$D$33:$D$776,СВЦЭМ!$A$33:$A$776,$A75,СВЦЭМ!$B$33:$B$776,K$47)+'СЕТ СН'!$G$11+СВЦЭМ!$D$10+'СЕТ СН'!$G$5-'СЕТ СН'!$G$21</f>
        <v>3497.4183601899999</v>
      </c>
      <c r="L75" s="36">
        <f>SUMIFS(СВЦЭМ!$D$33:$D$776,СВЦЭМ!$A$33:$A$776,$A75,СВЦЭМ!$B$33:$B$776,L$47)+'СЕТ СН'!$G$11+СВЦЭМ!$D$10+'СЕТ СН'!$G$5-'СЕТ СН'!$G$21</f>
        <v>3506.07652732</v>
      </c>
      <c r="M75" s="36">
        <f>SUMIFS(СВЦЭМ!$D$33:$D$776,СВЦЭМ!$A$33:$A$776,$A75,СВЦЭМ!$B$33:$B$776,M$47)+'СЕТ СН'!$G$11+СВЦЭМ!$D$10+'СЕТ СН'!$G$5-'СЕТ СН'!$G$21</f>
        <v>3518.8096820400001</v>
      </c>
      <c r="N75" s="36">
        <f>SUMIFS(СВЦЭМ!$D$33:$D$776,СВЦЭМ!$A$33:$A$776,$A75,СВЦЭМ!$B$33:$B$776,N$47)+'СЕТ СН'!$G$11+СВЦЭМ!$D$10+'СЕТ СН'!$G$5-'СЕТ СН'!$G$21</f>
        <v>3569.2371450800001</v>
      </c>
      <c r="O75" s="36">
        <f>SUMIFS(СВЦЭМ!$D$33:$D$776,СВЦЭМ!$A$33:$A$776,$A75,СВЦЭМ!$B$33:$B$776,O$47)+'СЕТ СН'!$G$11+СВЦЭМ!$D$10+'СЕТ СН'!$G$5-'СЕТ СН'!$G$21</f>
        <v>3577.8289613899997</v>
      </c>
      <c r="P75" s="36">
        <f>SUMIFS(СВЦЭМ!$D$33:$D$776,СВЦЭМ!$A$33:$A$776,$A75,СВЦЭМ!$B$33:$B$776,P$47)+'СЕТ СН'!$G$11+СВЦЭМ!$D$10+'СЕТ СН'!$G$5-'СЕТ СН'!$G$21</f>
        <v>3590.26225948</v>
      </c>
      <c r="Q75" s="36">
        <f>SUMIFS(СВЦЭМ!$D$33:$D$776,СВЦЭМ!$A$33:$A$776,$A75,СВЦЭМ!$B$33:$B$776,Q$47)+'СЕТ СН'!$G$11+СВЦЭМ!$D$10+'СЕТ СН'!$G$5-'СЕТ СН'!$G$21</f>
        <v>3589.1960181300001</v>
      </c>
      <c r="R75" s="36">
        <f>SUMIFS(СВЦЭМ!$D$33:$D$776,СВЦЭМ!$A$33:$A$776,$A75,СВЦЭМ!$B$33:$B$776,R$47)+'СЕТ СН'!$G$11+СВЦЭМ!$D$10+'СЕТ СН'!$G$5-'СЕТ СН'!$G$21</f>
        <v>3560.5633631000001</v>
      </c>
      <c r="S75" s="36">
        <f>SUMIFS(СВЦЭМ!$D$33:$D$776,СВЦЭМ!$A$33:$A$776,$A75,СВЦЭМ!$B$33:$B$776,S$47)+'СЕТ СН'!$G$11+СВЦЭМ!$D$10+'СЕТ СН'!$G$5-'СЕТ СН'!$G$21</f>
        <v>3538.3799678</v>
      </c>
      <c r="T75" s="36">
        <f>SUMIFS(СВЦЭМ!$D$33:$D$776,СВЦЭМ!$A$33:$A$776,$A75,СВЦЭМ!$B$33:$B$776,T$47)+'СЕТ СН'!$G$11+СВЦЭМ!$D$10+'СЕТ СН'!$G$5-'СЕТ СН'!$G$21</f>
        <v>3518.65139447</v>
      </c>
      <c r="U75" s="36">
        <f>SUMIFS(СВЦЭМ!$D$33:$D$776,СВЦЭМ!$A$33:$A$776,$A75,СВЦЭМ!$B$33:$B$776,U$47)+'СЕТ СН'!$G$11+СВЦЭМ!$D$10+'СЕТ СН'!$G$5-'СЕТ СН'!$G$21</f>
        <v>3501.6446610499997</v>
      </c>
      <c r="V75" s="36">
        <f>SUMIFS(СВЦЭМ!$D$33:$D$776,СВЦЭМ!$A$33:$A$776,$A75,СВЦЭМ!$B$33:$B$776,V$47)+'СЕТ СН'!$G$11+СВЦЭМ!$D$10+'СЕТ СН'!$G$5-'СЕТ СН'!$G$21</f>
        <v>3499.5397868800001</v>
      </c>
      <c r="W75" s="36">
        <f>SUMIFS(СВЦЭМ!$D$33:$D$776,СВЦЭМ!$A$33:$A$776,$A75,СВЦЭМ!$B$33:$B$776,W$47)+'СЕТ СН'!$G$11+СВЦЭМ!$D$10+'СЕТ СН'!$G$5-'СЕТ СН'!$G$21</f>
        <v>3494.1880226600001</v>
      </c>
      <c r="X75" s="36">
        <f>SUMIFS(СВЦЭМ!$D$33:$D$776,СВЦЭМ!$A$33:$A$776,$A75,СВЦЭМ!$B$33:$B$776,X$47)+'СЕТ СН'!$G$11+СВЦЭМ!$D$10+'СЕТ СН'!$G$5-'СЕТ СН'!$G$21</f>
        <v>3537.0707195699997</v>
      </c>
      <c r="Y75" s="36">
        <f>SUMIFS(СВЦЭМ!$D$33:$D$776,СВЦЭМ!$A$33:$A$776,$A75,СВЦЭМ!$B$33:$B$776,Y$47)+'СЕТ СН'!$G$11+СВЦЭМ!$D$10+'СЕТ СН'!$G$5-'СЕТ СН'!$G$21</f>
        <v>3606.0269947899997</v>
      </c>
    </row>
    <row r="76" spans="1:26" ht="15.75" x14ac:dyDescent="0.2">
      <c r="A76" s="35">
        <f t="shared" si="1"/>
        <v>43553</v>
      </c>
      <c r="B76" s="36">
        <f>SUMIFS(СВЦЭМ!$D$33:$D$776,СВЦЭМ!$A$33:$A$776,$A76,СВЦЭМ!$B$33:$B$776,B$47)+'СЕТ СН'!$G$11+СВЦЭМ!$D$10+'СЕТ СН'!$G$5-'СЕТ СН'!$G$21</f>
        <v>3609.2298406599998</v>
      </c>
      <c r="C76" s="36">
        <f>SUMIFS(СВЦЭМ!$D$33:$D$776,СВЦЭМ!$A$33:$A$776,$A76,СВЦЭМ!$B$33:$B$776,C$47)+'СЕТ СН'!$G$11+СВЦЭМ!$D$10+'СЕТ СН'!$G$5-'СЕТ СН'!$G$21</f>
        <v>3648.4683948499996</v>
      </c>
      <c r="D76" s="36">
        <f>SUMIFS(СВЦЭМ!$D$33:$D$776,СВЦЭМ!$A$33:$A$776,$A76,СВЦЭМ!$B$33:$B$776,D$47)+'СЕТ СН'!$G$11+СВЦЭМ!$D$10+'СЕТ СН'!$G$5-'СЕТ СН'!$G$21</f>
        <v>3664.1736633199998</v>
      </c>
      <c r="E76" s="36">
        <f>SUMIFS(СВЦЭМ!$D$33:$D$776,СВЦЭМ!$A$33:$A$776,$A76,СВЦЭМ!$B$33:$B$776,E$47)+'СЕТ СН'!$G$11+СВЦЭМ!$D$10+'СЕТ СН'!$G$5-'СЕТ СН'!$G$21</f>
        <v>3677.0367084299996</v>
      </c>
      <c r="F76" s="36">
        <f>SUMIFS(СВЦЭМ!$D$33:$D$776,СВЦЭМ!$A$33:$A$776,$A76,СВЦЭМ!$B$33:$B$776,F$47)+'СЕТ СН'!$G$11+СВЦЭМ!$D$10+'СЕТ СН'!$G$5-'СЕТ СН'!$G$21</f>
        <v>3680.0471909500002</v>
      </c>
      <c r="G76" s="36">
        <f>SUMIFS(СВЦЭМ!$D$33:$D$776,СВЦЭМ!$A$33:$A$776,$A76,СВЦЭМ!$B$33:$B$776,G$47)+'СЕТ СН'!$G$11+СВЦЭМ!$D$10+'СЕТ СН'!$G$5-'СЕТ СН'!$G$21</f>
        <v>3664.8623044999999</v>
      </c>
      <c r="H76" s="36">
        <f>SUMIFS(СВЦЭМ!$D$33:$D$776,СВЦЭМ!$A$33:$A$776,$A76,СВЦЭМ!$B$33:$B$776,H$47)+'СЕТ СН'!$G$11+СВЦЭМ!$D$10+'СЕТ СН'!$G$5-'СЕТ СН'!$G$21</f>
        <v>3615.7810023699999</v>
      </c>
      <c r="I76" s="36">
        <f>SUMIFS(СВЦЭМ!$D$33:$D$776,СВЦЭМ!$A$33:$A$776,$A76,СВЦЭМ!$B$33:$B$776,I$47)+'СЕТ СН'!$G$11+СВЦЭМ!$D$10+'СЕТ СН'!$G$5-'СЕТ СН'!$G$21</f>
        <v>3579.0703116999998</v>
      </c>
      <c r="J76" s="36">
        <f>SUMIFS(СВЦЭМ!$D$33:$D$776,СВЦЭМ!$A$33:$A$776,$A76,СВЦЭМ!$B$33:$B$776,J$47)+'СЕТ СН'!$G$11+СВЦЭМ!$D$10+'СЕТ СН'!$G$5-'СЕТ СН'!$G$21</f>
        <v>3527.4934484199998</v>
      </c>
      <c r="K76" s="36">
        <f>SUMIFS(СВЦЭМ!$D$33:$D$776,СВЦЭМ!$A$33:$A$776,$A76,СВЦЭМ!$B$33:$B$776,K$47)+'СЕТ СН'!$G$11+СВЦЭМ!$D$10+'СЕТ СН'!$G$5-'СЕТ СН'!$G$21</f>
        <v>3494.3253397799999</v>
      </c>
      <c r="L76" s="36">
        <f>SUMIFS(СВЦЭМ!$D$33:$D$776,СВЦЭМ!$A$33:$A$776,$A76,СВЦЭМ!$B$33:$B$776,L$47)+'СЕТ СН'!$G$11+СВЦЭМ!$D$10+'СЕТ СН'!$G$5-'СЕТ СН'!$G$21</f>
        <v>3521.70133463</v>
      </c>
      <c r="M76" s="36">
        <f>SUMIFS(СВЦЭМ!$D$33:$D$776,СВЦЭМ!$A$33:$A$776,$A76,СВЦЭМ!$B$33:$B$776,M$47)+'СЕТ СН'!$G$11+СВЦЭМ!$D$10+'СЕТ СН'!$G$5-'СЕТ СН'!$G$21</f>
        <v>3543.5076867099997</v>
      </c>
      <c r="N76" s="36">
        <f>SUMIFS(СВЦЭМ!$D$33:$D$776,СВЦЭМ!$A$33:$A$776,$A76,СВЦЭМ!$B$33:$B$776,N$47)+'СЕТ СН'!$G$11+СВЦЭМ!$D$10+'СЕТ СН'!$G$5-'СЕТ СН'!$G$21</f>
        <v>3554.5445208000001</v>
      </c>
      <c r="O76" s="36">
        <f>SUMIFS(СВЦЭМ!$D$33:$D$776,СВЦЭМ!$A$33:$A$776,$A76,СВЦЭМ!$B$33:$B$776,O$47)+'СЕТ СН'!$G$11+СВЦЭМ!$D$10+'СЕТ СН'!$G$5-'СЕТ СН'!$G$21</f>
        <v>3563.2235524399998</v>
      </c>
      <c r="P76" s="36">
        <f>SUMIFS(СВЦЭМ!$D$33:$D$776,СВЦЭМ!$A$33:$A$776,$A76,СВЦЭМ!$B$33:$B$776,P$47)+'СЕТ СН'!$G$11+СВЦЭМ!$D$10+'СЕТ СН'!$G$5-'СЕТ СН'!$G$21</f>
        <v>3575.4396831899999</v>
      </c>
      <c r="Q76" s="36">
        <f>SUMIFS(СВЦЭМ!$D$33:$D$776,СВЦЭМ!$A$33:$A$776,$A76,СВЦЭМ!$B$33:$B$776,Q$47)+'СЕТ СН'!$G$11+СВЦЭМ!$D$10+'СЕТ СН'!$G$5-'СЕТ СН'!$G$21</f>
        <v>3574.2115416199999</v>
      </c>
      <c r="R76" s="36">
        <f>SUMIFS(СВЦЭМ!$D$33:$D$776,СВЦЭМ!$A$33:$A$776,$A76,СВЦЭМ!$B$33:$B$776,R$47)+'СЕТ СН'!$G$11+СВЦЭМ!$D$10+'СЕТ СН'!$G$5-'СЕТ СН'!$G$21</f>
        <v>3547.69869539</v>
      </c>
      <c r="S76" s="36">
        <f>SUMIFS(СВЦЭМ!$D$33:$D$776,СВЦЭМ!$A$33:$A$776,$A76,СВЦЭМ!$B$33:$B$776,S$47)+'СЕТ СН'!$G$11+СВЦЭМ!$D$10+'СЕТ СН'!$G$5-'СЕТ СН'!$G$21</f>
        <v>3514.9389183499998</v>
      </c>
      <c r="T76" s="36">
        <f>SUMIFS(СВЦЭМ!$D$33:$D$776,СВЦЭМ!$A$33:$A$776,$A76,СВЦЭМ!$B$33:$B$776,T$47)+'СЕТ СН'!$G$11+СВЦЭМ!$D$10+'СЕТ СН'!$G$5-'СЕТ СН'!$G$21</f>
        <v>3500.5982858699999</v>
      </c>
      <c r="U76" s="36">
        <f>SUMIFS(СВЦЭМ!$D$33:$D$776,СВЦЭМ!$A$33:$A$776,$A76,СВЦЭМ!$B$33:$B$776,U$47)+'СЕТ СН'!$G$11+СВЦЭМ!$D$10+'СЕТ СН'!$G$5-'СЕТ СН'!$G$21</f>
        <v>3468.08463519</v>
      </c>
      <c r="V76" s="36">
        <f>SUMIFS(СВЦЭМ!$D$33:$D$776,СВЦЭМ!$A$33:$A$776,$A76,СВЦЭМ!$B$33:$B$776,V$47)+'СЕТ СН'!$G$11+СВЦЭМ!$D$10+'СЕТ СН'!$G$5-'СЕТ СН'!$G$21</f>
        <v>3461.9381797199999</v>
      </c>
      <c r="W76" s="36">
        <f>SUMIFS(СВЦЭМ!$D$33:$D$776,СВЦЭМ!$A$33:$A$776,$A76,СВЦЭМ!$B$33:$B$776,W$47)+'СЕТ СН'!$G$11+СВЦЭМ!$D$10+'СЕТ СН'!$G$5-'СЕТ СН'!$G$21</f>
        <v>3440.1071449199999</v>
      </c>
      <c r="X76" s="36">
        <f>SUMIFS(СВЦЭМ!$D$33:$D$776,СВЦЭМ!$A$33:$A$776,$A76,СВЦЭМ!$B$33:$B$776,X$47)+'СЕТ СН'!$G$11+СВЦЭМ!$D$10+'СЕТ СН'!$G$5-'СЕТ СН'!$G$21</f>
        <v>3499.70615649</v>
      </c>
      <c r="Y76" s="36">
        <f>SUMIFS(СВЦЭМ!$D$33:$D$776,СВЦЭМ!$A$33:$A$776,$A76,СВЦЭМ!$B$33:$B$776,Y$47)+'СЕТ СН'!$G$11+СВЦЭМ!$D$10+'СЕТ СН'!$G$5-'СЕТ СН'!$G$21</f>
        <v>3560.66506953</v>
      </c>
    </row>
    <row r="77" spans="1:26" ht="15.75" x14ac:dyDescent="0.2">
      <c r="A77" s="35">
        <f t="shared" si="1"/>
        <v>43554</v>
      </c>
      <c r="B77" s="36">
        <f>SUMIFS(СВЦЭМ!$D$33:$D$776,СВЦЭМ!$A$33:$A$776,$A77,СВЦЭМ!$B$33:$B$776,B$47)+'СЕТ СН'!$G$11+СВЦЭМ!$D$10+'СЕТ СН'!$G$5-'СЕТ СН'!$G$21</f>
        <v>3585.6693372099999</v>
      </c>
      <c r="C77" s="36">
        <f>SUMIFS(СВЦЭМ!$D$33:$D$776,СВЦЭМ!$A$33:$A$776,$A77,СВЦЭМ!$B$33:$B$776,C$47)+'СЕТ СН'!$G$11+СВЦЭМ!$D$10+'СЕТ СН'!$G$5-'СЕТ СН'!$G$21</f>
        <v>3596.5788577599997</v>
      </c>
      <c r="D77" s="36">
        <f>SUMIFS(СВЦЭМ!$D$33:$D$776,СВЦЭМ!$A$33:$A$776,$A77,СВЦЭМ!$B$33:$B$776,D$47)+'СЕТ СН'!$G$11+СВЦЭМ!$D$10+'СЕТ СН'!$G$5-'СЕТ СН'!$G$21</f>
        <v>3623.75107639</v>
      </c>
      <c r="E77" s="36">
        <f>SUMIFS(СВЦЭМ!$D$33:$D$776,СВЦЭМ!$A$33:$A$776,$A77,СВЦЭМ!$B$33:$B$776,E$47)+'СЕТ СН'!$G$11+СВЦЭМ!$D$10+'СЕТ СН'!$G$5-'СЕТ СН'!$G$21</f>
        <v>3636.3230861399998</v>
      </c>
      <c r="F77" s="36">
        <f>SUMIFS(СВЦЭМ!$D$33:$D$776,СВЦЭМ!$A$33:$A$776,$A77,СВЦЭМ!$B$33:$B$776,F$47)+'СЕТ СН'!$G$11+СВЦЭМ!$D$10+'СЕТ СН'!$G$5-'СЕТ СН'!$G$21</f>
        <v>3635.3700715800001</v>
      </c>
      <c r="G77" s="36">
        <f>SUMIFS(СВЦЭМ!$D$33:$D$776,СВЦЭМ!$A$33:$A$776,$A77,СВЦЭМ!$B$33:$B$776,G$47)+'СЕТ СН'!$G$11+СВЦЭМ!$D$10+'СЕТ СН'!$G$5-'СЕТ СН'!$G$21</f>
        <v>3624.58579263</v>
      </c>
      <c r="H77" s="36">
        <f>SUMIFS(СВЦЭМ!$D$33:$D$776,СВЦЭМ!$A$33:$A$776,$A77,СВЦЭМ!$B$33:$B$776,H$47)+'СЕТ СН'!$G$11+СВЦЭМ!$D$10+'СЕТ СН'!$G$5-'СЕТ СН'!$G$21</f>
        <v>3604.2498885999998</v>
      </c>
      <c r="I77" s="36">
        <f>SUMIFS(СВЦЭМ!$D$33:$D$776,СВЦЭМ!$A$33:$A$776,$A77,СВЦЭМ!$B$33:$B$776,I$47)+'СЕТ СН'!$G$11+СВЦЭМ!$D$10+'СЕТ СН'!$G$5-'СЕТ СН'!$G$21</f>
        <v>3571.4340493700001</v>
      </c>
      <c r="J77" s="36">
        <f>SUMIFS(СВЦЭМ!$D$33:$D$776,СВЦЭМ!$A$33:$A$776,$A77,СВЦЭМ!$B$33:$B$776,J$47)+'СЕТ СН'!$G$11+СВЦЭМ!$D$10+'СЕТ СН'!$G$5-'СЕТ СН'!$G$21</f>
        <v>3485.9259582499999</v>
      </c>
      <c r="K77" s="36">
        <f>SUMIFS(СВЦЭМ!$D$33:$D$776,СВЦЭМ!$A$33:$A$776,$A77,СВЦЭМ!$B$33:$B$776,K$47)+'СЕТ СН'!$G$11+СВЦЭМ!$D$10+'СЕТ СН'!$G$5-'СЕТ СН'!$G$21</f>
        <v>3452.05398453</v>
      </c>
      <c r="L77" s="36">
        <f>SUMIFS(СВЦЭМ!$D$33:$D$776,СВЦЭМ!$A$33:$A$776,$A77,СВЦЭМ!$B$33:$B$776,L$47)+'СЕТ СН'!$G$11+СВЦЭМ!$D$10+'СЕТ СН'!$G$5-'СЕТ СН'!$G$21</f>
        <v>3445.09895607</v>
      </c>
      <c r="M77" s="36">
        <f>SUMIFS(СВЦЭМ!$D$33:$D$776,СВЦЭМ!$A$33:$A$776,$A77,СВЦЭМ!$B$33:$B$776,M$47)+'СЕТ СН'!$G$11+СВЦЭМ!$D$10+'СЕТ СН'!$G$5-'СЕТ СН'!$G$21</f>
        <v>3464.7583104999999</v>
      </c>
      <c r="N77" s="36">
        <f>SUMIFS(СВЦЭМ!$D$33:$D$776,СВЦЭМ!$A$33:$A$776,$A77,СВЦЭМ!$B$33:$B$776,N$47)+'СЕТ СН'!$G$11+СВЦЭМ!$D$10+'СЕТ СН'!$G$5-'СЕТ СН'!$G$21</f>
        <v>3506.7357300399999</v>
      </c>
      <c r="O77" s="36">
        <f>SUMIFS(СВЦЭМ!$D$33:$D$776,СВЦЭМ!$A$33:$A$776,$A77,СВЦЭМ!$B$33:$B$776,O$47)+'СЕТ СН'!$G$11+СВЦЭМ!$D$10+'СЕТ СН'!$G$5-'СЕТ СН'!$G$21</f>
        <v>3528.2394691999998</v>
      </c>
      <c r="P77" s="36">
        <f>SUMIFS(СВЦЭМ!$D$33:$D$776,СВЦЭМ!$A$33:$A$776,$A77,СВЦЭМ!$B$33:$B$776,P$47)+'СЕТ СН'!$G$11+СВЦЭМ!$D$10+'СЕТ СН'!$G$5-'СЕТ СН'!$G$21</f>
        <v>3531.5628460200001</v>
      </c>
      <c r="Q77" s="36">
        <f>SUMIFS(СВЦЭМ!$D$33:$D$776,СВЦЭМ!$A$33:$A$776,$A77,СВЦЭМ!$B$33:$B$776,Q$47)+'СЕТ СН'!$G$11+СВЦЭМ!$D$10+'СЕТ СН'!$G$5-'СЕТ СН'!$G$21</f>
        <v>3531.4033444500001</v>
      </c>
      <c r="R77" s="36">
        <f>SUMIFS(СВЦЭМ!$D$33:$D$776,СВЦЭМ!$A$33:$A$776,$A77,СВЦЭМ!$B$33:$B$776,R$47)+'СЕТ СН'!$G$11+СВЦЭМ!$D$10+'СЕТ СН'!$G$5-'СЕТ СН'!$G$21</f>
        <v>3504.3707741999997</v>
      </c>
      <c r="S77" s="36">
        <f>SUMIFS(СВЦЭМ!$D$33:$D$776,СВЦЭМ!$A$33:$A$776,$A77,СВЦЭМ!$B$33:$B$776,S$47)+'СЕТ СН'!$G$11+СВЦЭМ!$D$10+'СЕТ СН'!$G$5-'СЕТ СН'!$G$21</f>
        <v>3459.4825584800001</v>
      </c>
      <c r="T77" s="36">
        <f>SUMIFS(СВЦЭМ!$D$33:$D$776,СВЦЭМ!$A$33:$A$776,$A77,СВЦЭМ!$B$33:$B$776,T$47)+'СЕТ СН'!$G$11+СВЦЭМ!$D$10+'СЕТ СН'!$G$5-'СЕТ СН'!$G$21</f>
        <v>3448.0043095399997</v>
      </c>
      <c r="U77" s="36">
        <f>SUMIFS(СВЦЭМ!$D$33:$D$776,СВЦЭМ!$A$33:$A$776,$A77,СВЦЭМ!$B$33:$B$776,U$47)+'СЕТ СН'!$G$11+СВЦЭМ!$D$10+'СЕТ СН'!$G$5-'СЕТ СН'!$G$21</f>
        <v>3427.0292798700002</v>
      </c>
      <c r="V77" s="36">
        <f>SUMIFS(СВЦЭМ!$D$33:$D$776,СВЦЭМ!$A$33:$A$776,$A77,СВЦЭМ!$B$33:$B$776,V$47)+'СЕТ СН'!$G$11+СВЦЭМ!$D$10+'СЕТ СН'!$G$5-'СЕТ СН'!$G$21</f>
        <v>3409.3405877800001</v>
      </c>
      <c r="W77" s="36">
        <f>SUMIFS(СВЦЭМ!$D$33:$D$776,СВЦЭМ!$A$33:$A$776,$A77,СВЦЭМ!$B$33:$B$776,W$47)+'СЕТ СН'!$G$11+СВЦЭМ!$D$10+'СЕТ СН'!$G$5-'СЕТ СН'!$G$21</f>
        <v>3417.8360442200001</v>
      </c>
      <c r="X77" s="36">
        <f>SUMIFS(СВЦЭМ!$D$33:$D$776,СВЦЭМ!$A$33:$A$776,$A77,СВЦЭМ!$B$33:$B$776,X$47)+'СЕТ СН'!$G$11+СВЦЭМ!$D$10+'СЕТ СН'!$G$5-'СЕТ СН'!$G$21</f>
        <v>3471.0501856699998</v>
      </c>
      <c r="Y77" s="36">
        <f>SUMIFS(СВЦЭМ!$D$33:$D$776,СВЦЭМ!$A$33:$A$776,$A77,СВЦЭМ!$B$33:$B$776,Y$47)+'СЕТ СН'!$G$11+СВЦЭМ!$D$10+'СЕТ СН'!$G$5-'СЕТ СН'!$G$21</f>
        <v>3544.1893611099999</v>
      </c>
    </row>
    <row r="78" spans="1:26" ht="15.75" x14ac:dyDescent="0.2">
      <c r="A78" s="35">
        <f t="shared" si="1"/>
        <v>43555</v>
      </c>
      <c r="B78" s="36">
        <f>SUMIFS(СВЦЭМ!$D$33:$D$776,СВЦЭМ!$A$33:$A$776,$A78,СВЦЭМ!$B$33:$B$776,B$47)+'СЕТ СН'!$G$11+СВЦЭМ!$D$10+'СЕТ СН'!$G$5-'СЕТ СН'!$G$21</f>
        <v>3579.6097110400001</v>
      </c>
      <c r="C78" s="36">
        <f>SUMIFS(СВЦЭМ!$D$33:$D$776,СВЦЭМ!$A$33:$A$776,$A78,СВЦЭМ!$B$33:$B$776,C$47)+'СЕТ СН'!$G$11+СВЦЭМ!$D$10+'СЕТ СН'!$G$5-'СЕТ СН'!$G$21</f>
        <v>3611.2724574200001</v>
      </c>
      <c r="D78" s="36">
        <f>SUMIFS(СВЦЭМ!$D$33:$D$776,СВЦЭМ!$A$33:$A$776,$A78,СВЦЭМ!$B$33:$B$776,D$47)+'СЕТ СН'!$G$11+СВЦЭМ!$D$10+'СЕТ СН'!$G$5-'СЕТ СН'!$G$21</f>
        <v>3635.2048328700002</v>
      </c>
      <c r="E78" s="36">
        <f>SUMIFS(СВЦЭМ!$D$33:$D$776,СВЦЭМ!$A$33:$A$776,$A78,СВЦЭМ!$B$33:$B$776,E$47)+'СЕТ СН'!$G$11+СВЦЭМ!$D$10+'СЕТ СН'!$G$5-'СЕТ СН'!$G$21</f>
        <v>3645.26619338</v>
      </c>
      <c r="F78" s="36">
        <f>SUMIFS(СВЦЭМ!$D$33:$D$776,СВЦЭМ!$A$33:$A$776,$A78,СВЦЭМ!$B$33:$B$776,F$47)+'СЕТ СН'!$G$11+СВЦЭМ!$D$10+'СЕТ СН'!$G$5-'СЕТ СН'!$G$21</f>
        <v>3646.76480524</v>
      </c>
      <c r="G78" s="36">
        <f>SUMIFS(СВЦЭМ!$D$33:$D$776,СВЦЭМ!$A$33:$A$776,$A78,СВЦЭМ!$B$33:$B$776,G$47)+'СЕТ СН'!$G$11+СВЦЭМ!$D$10+'СЕТ СН'!$G$5-'СЕТ СН'!$G$21</f>
        <v>3640.1703623499998</v>
      </c>
      <c r="H78" s="36">
        <f>SUMIFS(СВЦЭМ!$D$33:$D$776,СВЦЭМ!$A$33:$A$776,$A78,СВЦЭМ!$B$33:$B$776,H$47)+'СЕТ СН'!$G$11+СВЦЭМ!$D$10+'СЕТ СН'!$G$5-'СЕТ СН'!$G$21</f>
        <v>3611.7235244799999</v>
      </c>
      <c r="I78" s="36">
        <f>SUMIFS(СВЦЭМ!$D$33:$D$776,СВЦЭМ!$A$33:$A$776,$A78,СВЦЭМ!$B$33:$B$776,I$47)+'СЕТ СН'!$G$11+СВЦЭМ!$D$10+'СЕТ СН'!$G$5-'СЕТ СН'!$G$21</f>
        <v>3566.4678486499997</v>
      </c>
      <c r="J78" s="36">
        <f>SUMIFS(СВЦЭМ!$D$33:$D$776,СВЦЭМ!$A$33:$A$776,$A78,СВЦЭМ!$B$33:$B$776,J$47)+'СЕТ СН'!$G$11+СВЦЭМ!$D$10+'СЕТ СН'!$G$5-'СЕТ СН'!$G$21</f>
        <v>3492.6222772199999</v>
      </c>
      <c r="K78" s="36">
        <f>SUMIFS(СВЦЭМ!$D$33:$D$776,СВЦЭМ!$A$33:$A$776,$A78,СВЦЭМ!$B$33:$B$776,K$47)+'СЕТ СН'!$G$11+СВЦЭМ!$D$10+'СЕТ СН'!$G$5-'СЕТ СН'!$G$21</f>
        <v>3454.0924360700001</v>
      </c>
      <c r="L78" s="36">
        <f>SUMIFS(СВЦЭМ!$D$33:$D$776,СВЦЭМ!$A$33:$A$776,$A78,СВЦЭМ!$B$33:$B$776,L$47)+'СЕТ СН'!$G$11+СВЦЭМ!$D$10+'СЕТ СН'!$G$5-'СЕТ СН'!$G$21</f>
        <v>3452.5306236699998</v>
      </c>
      <c r="M78" s="36">
        <f>SUMIFS(СВЦЭМ!$D$33:$D$776,СВЦЭМ!$A$33:$A$776,$A78,СВЦЭМ!$B$33:$B$776,M$47)+'СЕТ СН'!$G$11+СВЦЭМ!$D$10+'СЕТ СН'!$G$5-'СЕТ СН'!$G$21</f>
        <v>3485.0387141599999</v>
      </c>
      <c r="N78" s="36">
        <f>SUMIFS(СВЦЭМ!$D$33:$D$776,СВЦЭМ!$A$33:$A$776,$A78,СВЦЭМ!$B$33:$B$776,N$47)+'СЕТ СН'!$G$11+СВЦЭМ!$D$10+'СЕТ СН'!$G$5-'СЕТ СН'!$G$21</f>
        <v>3529.9555099999998</v>
      </c>
      <c r="O78" s="36">
        <f>SUMIFS(СВЦЭМ!$D$33:$D$776,СВЦЭМ!$A$33:$A$776,$A78,СВЦЭМ!$B$33:$B$776,O$47)+'СЕТ СН'!$G$11+СВЦЭМ!$D$10+'СЕТ СН'!$G$5-'СЕТ СН'!$G$21</f>
        <v>3544.3640743000001</v>
      </c>
      <c r="P78" s="36">
        <f>SUMIFS(СВЦЭМ!$D$33:$D$776,СВЦЭМ!$A$33:$A$776,$A78,СВЦЭМ!$B$33:$B$776,P$47)+'СЕТ СН'!$G$11+СВЦЭМ!$D$10+'СЕТ СН'!$G$5-'СЕТ СН'!$G$21</f>
        <v>3555.9863092800001</v>
      </c>
      <c r="Q78" s="36">
        <f>SUMIFS(СВЦЭМ!$D$33:$D$776,СВЦЭМ!$A$33:$A$776,$A78,СВЦЭМ!$B$33:$B$776,Q$47)+'СЕТ СН'!$G$11+СВЦЭМ!$D$10+'СЕТ СН'!$G$5-'СЕТ СН'!$G$21</f>
        <v>3551.6770484099998</v>
      </c>
      <c r="R78" s="36">
        <f>SUMIFS(СВЦЭМ!$D$33:$D$776,СВЦЭМ!$A$33:$A$776,$A78,СВЦЭМ!$B$33:$B$776,R$47)+'СЕТ СН'!$G$11+СВЦЭМ!$D$10+'СЕТ СН'!$G$5-'СЕТ СН'!$G$21</f>
        <v>3516.4867435199999</v>
      </c>
      <c r="S78" s="36">
        <f>SUMIFS(СВЦЭМ!$D$33:$D$776,СВЦЭМ!$A$33:$A$776,$A78,СВЦЭМ!$B$33:$B$776,S$47)+'СЕТ СН'!$G$11+СВЦЭМ!$D$10+'СЕТ СН'!$G$5-'СЕТ СН'!$G$21</f>
        <v>3476.89179582</v>
      </c>
      <c r="T78" s="36">
        <f>SUMIFS(СВЦЭМ!$D$33:$D$776,СВЦЭМ!$A$33:$A$776,$A78,СВЦЭМ!$B$33:$B$776,T$47)+'СЕТ СН'!$G$11+СВЦЭМ!$D$10+'СЕТ СН'!$G$5-'СЕТ СН'!$G$21</f>
        <v>3445.3218707599999</v>
      </c>
      <c r="U78" s="36">
        <f>SUMIFS(СВЦЭМ!$D$33:$D$776,СВЦЭМ!$A$33:$A$776,$A78,СВЦЭМ!$B$33:$B$776,U$47)+'СЕТ СН'!$G$11+СВЦЭМ!$D$10+'СЕТ СН'!$G$5-'СЕТ СН'!$G$21</f>
        <v>3425.43166746</v>
      </c>
      <c r="V78" s="36">
        <f>SUMIFS(СВЦЭМ!$D$33:$D$776,СВЦЭМ!$A$33:$A$776,$A78,СВЦЭМ!$B$33:$B$776,V$47)+'СЕТ СН'!$G$11+СВЦЭМ!$D$10+'СЕТ СН'!$G$5-'СЕТ СН'!$G$21</f>
        <v>3404.2167612799999</v>
      </c>
      <c r="W78" s="36">
        <f>SUMIFS(СВЦЭМ!$D$33:$D$776,СВЦЭМ!$A$33:$A$776,$A78,СВЦЭМ!$B$33:$B$776,W$47)+'СЕТ СН'!$G$11+СВЦЭМ!$D$10+'СЕТ СН'!$G$5-'СЕТ СН'!$G$21</f>
        <v>3402.05647202</v>
      </c>
      <c r="X78" s="36">
        <f>SUMIFS(СВЦЭМ!$D$33:$D$776,СВЦЭМ!$A$33:$A$776,$A78,СВЦЭМ!$B$33:$B$776,X$47)+'СЕТ СН'!$G$11+СВЦЭМ!$D$10+'СЕТ СН'!$G$5-'СЕТ СН'!$G$21</f>
        <v>3453.0744519099999</v>
      </c>
      <c r="Y78" s="36">
        <f>SUMIFS(СВЦЭМ!$D$33:$D$776,СВЦЭМ!$A$33:$A$776,$A78,СВЦЭМ!$B$33:$B$776,Y$47)+'СЕТ СН'!$G$11+СВЦЭМ!$D$10+'СЕТ СН'!$G$5-'СЕТ СН'!$G$21</f>
        <v>3527.2287901199998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01.03.2019</v>
      </c>
      <c r="B84" s="36">
        <f>SUMIFS(СВЦЭМ!$D$33:$D$776,СВЦЭМ!$A$33:$A$776,$A84,СВЦЭМ!$B$33:$B$776,B$83)+'СЕТ СН'!$H$11+СВЦЭМ!$D$10+'СЕТ СН'!$H$5-'СЕТ СН'!$H$21</f>
        <v>3855.9533365299999</v>
      </c>
      <c r="C84" s="36">
        <f>SUMIFS(СВЦЭМ!$D$33:$D$776,СВЦЭМ!$A$33:$A$776,$A84,СВЦЭМ!$B$33:$B$776,C$83)+'СЕТ СН'!$H$11+СВЦЭМ!$D$10+'СЕТ СН'!$H$5-'СЕТ СН'!$H$21</f>
        <v>3891.0146891300001</v>
      </c>
      <c r="D84" s="36">
        <f>SUMIFS(СВЦЭМ!$D$33:$D$776,СВЦЭМ!$A$33:$A$776,$A84,СВЦЭМ!$B$33:$B$776,D$83)+'СЕТ СН'!$H$11+СВЦЭМ!$D$10+'СЕТ СН'!$H$5-'СЕТ СН'!$H$21</f>
        <v>3908.53416363</v>
      </c>
      <c r="E84" s="36">
        <f>SUMIFS(СВЦЭМ!$D$33:$D$776,СВЦЭМ!$A$33:$A$776,$A84,СВЦЭМ!$B$33:$B$776,E$83)+'СЕТ СН'!$H$11+СВЦЭМ!$D$10+'СЕТ СН'!$H$5-'СЕТ СН'!$H$21</f>
        <v>3955.7963424099999</v>
      </c>
      <c r="F84" s="36">
        <f>SUMIFS(СВЦЭМ!$D$33:$D$776,СВЦЭМ!$A$33:$A$776,$A84,СВЦЭМ!$B$33:$B$776,F$83)+'СЕТ СН'!$H$11+СВЦЭМ!$D$10+'СЕТ СН'!$H$5-'СЕТ СН'!$H$21</f>
        <v>3952.1563035999998</v>
      </c>
      <c r="G84" s="36">
        <f>SUMIFS(СВЦЭМ!$D$33:$D$776,СВЦЭМ!$A$33:$A$776,$A84,СВЦЭМ!$B$33:$B$776,G$83)+'СЕТ СН'!$H$11+СВЦЭМ!$D$10+'СЕТ СН'!$H$5-'СЕТ СН'!$H$21</f>
        <v>3891.6353075099996</v>
      </c>
      <c r="H84" s="36">
        <f>SUMIFS(СВЦЭМ!$D$33:$D$776,СВЦЭМ!$A$33:$A$776,$A84,СВЦЭМ!$B$33:$B$776,H$83)+'СЕТ СН'!$H$11+СВЦЭМ!$D$10+'СЕТ СН'!$H$5-'СЕТ СН'!$H$21</f>
        <v>3831.7064913999998</v>
      </c>
      <c r="I84" s="36">
        <f>SUMIFS(СВЦЭМ!$D$33:$D$776,СВЦЭМ!$A$33:$A$776,$A84,СВЦЭМ!$B$33:$B$776,I$83)+'СЕТ СН'!$H$11+СВЦЭМ!$D$10+'СЕТ СН'!$H$5-'СЕТ СН'!$H$21</f>
        <v>3783.8691348699999</v>
      </c>
      <c r="J84" s="36">
        <f>SUMIFS(СВЦЭМ!$D$33:$D$776,СВЦЭМ!$A$33:$A$776,$A84,СВЦЭМ!$B$33:$B$776,J$83)+'СЕТ СН'!$H$11+СВЦЭМ!$D$10+'СЕТ СН'!$H$5-'СЕТ СН'!$H$21</f>
        <v>3752.8004766899999</v>
      </c>
      <c r="K84" s="36">
        <f>SUMIFS(СВЦЭМ!$D$33:$D$776,СВЦЭМ!$A$33:$A$776,$A84,СВЦЭМ!$B$33:$B$776,K$83)+'СЕТ СН'!$H$11+СВЦЭМ!$D$10+'СЕТ СН'!$H$5-'СЕТ СН'!$H$21</f>
        <v>3735.1189949700001</v>
      </c>
      <c r="L84" s="36">
        <f>SUMIFS(СВЦЭМ!$D$33:$D$776,СВЦЭМ!$A$33:$A$776,$A84,СВЦЭМ!$B$33:$B$776,L$83)+'СЕТ СН'!$H$11+СВЦЭМ!$D$10+'СЕТ СН'!$H$5-'СЕТ СН'!$H$21</f>
        <v>3749.5568196099998</v>
      </c>
      <c r="M84" s="36">
        <f>SUMIFS(СВЦЭМ!$D$33:$D$776,СВЦЭМ!$A$33:$A$776,$A84,СВЦЭМ!$B$33:$B$776,M$83)+'СЕТ СН'!$H$11+СВЦЭМ!$D$10+'СЕТ СН'!$H$5-'СЕТ СН'!$H$21</f>
        <v>3770.6150676999996</v>
      </c>
      <c r="N84" s="36">
        <f>SUMIFS(СВЦЭМ!$D$33:$D$776,СВЦЭМ!$A$33:$A$776,$A84,СВЦЭМ!$B$33:$B$776,N$83)+'СЕТ СН'!$H$11+СВЦЭМ!$D$10+'СЕТ СН'!$H$5-'СЕТ СН'!$H$21</f>
        <v>3801.6616527299998</v>
      </c>
      <c r="O84" s="36">
        <f>SUMIFS(СВЦЭМ!$D$33:$D$776,СВЦЭМ!$A$33:$A$776,$A84,СВЦЭМ!$B$33:$B$776,O$83)+'СЕТ СН'!$H$11+СВЦЭМ!$D$10+'СЕТ СН'!$H$5-'СЕТ СН'!$H$21</f>
        <v>3814.7049004699998</v>
      </c>
      <c r="P84" s="36">
        <f>SUMIFS(СВЦЭМ!$D$33:$D$776,СВЦЭМ!$A$33:$A$776,$A84,СВЦЭМ!$B$33:$B$776,P$83)+'СЕТ СН'!$H$11+СВЦЭМ!$D$10+'СЕТ СН'!$H$5-'СЕТ СН'!$H$21</f>
        <v>3820.6416398900001</v>
      </c>
      <c r="Q84" s="36">
        <f>SUMIFS(СВЦЭМ!$D$33:$D$776,СВЦЭМ!$A$33:$A$776,$A84,СВЦЭМ!$B$33:$B$776,Q$83)+'СЕТ СН'!$H$11+СВЦЭМ!$D$10+'СЕТ СН'!$H$5-'СЕТ СН'!$H$21</f>
        <v>3815.9041775199998</v>
      </c>
      <c r="R84" s="36">
        <f>SUMIFS(СВЦЭМ!$D$33:$D$776,СВЦЭМ!$A$33:$A$776,$A84,СВЦЭМ!$B$33:$B$776,R$83)+'СЕТ СН'!$H$11+СВЦЭМ!$D$10+'СЕТ СН'!$H$5-'СЕТ СН'!$H$21</f>
        <v>3780.7272601699997</v>
      </c>
      <c r="S84" s="36">
        <f>SUMIFS(СВЦЭМ!$D$33:$D$776,СВЦЭМ!$A$33:$A$776,$A84,СВЦЭМ!$B$33:$B$776,S$83)+'СЕТ СН'!$H$11+СВЦЭМ!$D$10+'СЕТ СН'!$H$5-'СЕТ СН'!$H$21</f>
        <v>3744.1469768299999</v>
      </c>
      <c r="T84" s="36">
        <f>SUMIFS(СВЦЭМ!$D$33:$D$776,СВЦЭМ!$A$33:$A$776,$A84,СВЦЭМ!$B$33:$B$776,T$83)+'СЕТ СН'!$H$11+СВЦЭМ!$D$10+'СЕТ СН'!$H$5-'СЕТ СН'!$H$21</f>
        <v>3726.0995981199999</v>
      </c>
      <c r="U84" s="36">
        <f>SUMIFS(СВЦЭМ!$D$33:$D$776,СВЦЭМ!$A$33:$A$776,$A84,СВЦЭМ!$B$33:$B$776,U$83)+'СЕТ СН'!$H$11+СВЦЭМ!$D$10+'СЕТ СН'!$H$5-'СЕТ СН'!$H$21</f>
        <v>3703.4082561099999</v>
      </c>
      <c r="V84" s="36">
        <f>SUMIFS(СВЦЭМ!$D$33:$D$776,СВЦЭМ!$A$33:$A$776,$A84,СВЦЭМ!$B$33:$B$776,V$83)+'СЕТ СН'!$H$11+СВЦЭМ!$D$10+'СЕТ СН'!$H$5-'СЕТ СН'!$H$21</f>
        <v>3705.2962464899997</v>
      </c>
      <c r="W84" s="36">
        <f>SUMIFS(СВЦЭМ!$D$33:$D$776,СВЦЭМ!$A$33:$A$776,$A84,СВЦЭМ!$B$33:$B$776,W$83)+'СЕТ СН'!$H$11+СВЦЭМ!$D$10+'СЕТ СН'!$H$5-'СЕТ СН'!$H$21</f>
        <v>3716.8057130899997</v>
      </c>
      <c r="X84" s="36">
        <f>SUMIFS(СВЦЭМ!$D$33:$D$776,СВЦЭМ!$A$33:$A$776,$A84,СВЦЭМ!$B$33:$B$776,X$83)+'СЕТ СН'!$H$11+СВЦЭМ!$D$10+'СЕТ СН'!$H$5-'СЕТ СН'!$H$21</f>
        <v>3767.55328027</v>
      </c>
      <c r="Y84" s="36">
        <f>SUMIFS(СВЦЭМ!$D$33:$D$776,СВЦЭМ!$A$33:$A$776,$A84,СВЦЭМ!$B$33:$B$776,Y$83)+'СЕТ СН'!$H$11+СВЦЭМ!$D$10+'СЕТ СН'!$H$5-'СЕТ СН'!$H$21</f>
        <v>3828.20280697</v>
      </c>
      <c r="AA84" s="45"/>
    </row>
    <row r="85" spans="1:27" ht="15.75" x14ac:dyDescent="0.2">
      <c r="A85" s="35">
        <f>A84+1</f>
        <v>43526</v>
      </c>
      <c r="B85" s="36">
        <f>SUMIFS(СВЦЭМ!$D$33:$D$776,СВЦЭМ!$A$33:$A$776,$A85,СВЦЭМ!$B$33:$B$776,B$83)+'СЕТ СН'!$H$11+СВЦЭМ!$D$10+'СЕТ СН'!$H$5-'СЕТ СН'!$H$21</f>
        <v>3868.1261710999997</v>
      </c>
      <c r="C85" s="36">
        <f>SUMIFS(СВЦЭМ!$D$33:$D$776,СВЦЭМ!$A$33:$A$776,$A85,СВЦЭМ!$B$33:$B$776,C$83)+'СЕТ СН'!$H$11+СВЦЭМ!$D$10+'СЕТ СН'!$H$5-'СЕТ СН'!$H$21</f>
        <v>3888.6017836599999</v>
      </c>
      <c r="D85" s="36">
        <f>SUMIFS(СВЦЭМ!$D$33:$D$776,СВЦЭМ!$A$33:$A$776,$A85,СВЦЭМ!$B$33:$B$776,D$83)+'СЕТ СН'!$H$11+СВЦЭМ!$D$10+'СЕТ СН'!$H$5-'СЕТ СН'!$H$21</f>
        <v>3913.1397783799998</v>
      </c>
      <c r="E85" s="36">
        <f>SUMIFS(СВЦЭМ!$D$33:$D$776,СВЦЭМ!$A$33:$A$776,$A85,СВЦЭМ!$B$33:$B$776,E$83)+'СЕТ СН'!$H$11+СВЦЭМ!$D$10+'СЕТ СН'!$H$5-'СЕТ СН'!$H$21</f>
        <v>3913.1047615899997</v>
      </c>
      <c r="F85" s="36">
        <f>SUMIFS(СВЦЭМ!$D$33:$D$776,СВЦЭМ!$A$33:$A$776,$A85,СВЦЭМ!$B$33:$B$776,F$83)+'СЕТ СН'!$H$11+СВЦЭМ!$D$10+'СЕТ СН'!$H$5-'СЕТ СН'!$H$21</f>
        <v>3921.6835377699999</v>
      </c>
      <c r="G85" s="36">
        <f>SUMIFS(СВЦЭМ!$D$33:$D$776,СВЦЭМ!$A$33:$A$776,$A85,СВЦЭМ!$B$33:$B$776,G$83)+'СЕТ СН'!$H$11+СВЦЭМ!$D$10+'СЕТ СН'!$H$5-'СЕТ СН'!$H$21</f>
        <v>3908.3605501399998</v>
      </c>
      <c r="H85" s="36">
        <f>SUMIFS(СВЦЭМ!$D$33:$D$776,СВЦЭМ!$A$33:$A$776,$A85,СВЦЭМ!$B$33:$B$776,H$83)+'СЕТ СН'!$H$11+СВЦЭМ!$D$10+'СЕТ СН'!$H$5-'СЕТ СН'!$H$21</f>
        <v>3887.7221915399996</v>
      </c>
      <c r="I85" s="36">
        <f>SUMIFS(СВЦЭМ!$D$33:$D$776,СВЦЭМ!$A$33:$A$776,$A85,СВЦЭМ!$B$33:$B$776,I$83)+'СЕТ СН'!$H$11+СВЦЭМ!$D$10+'СЕТ СН'!$H$5-'СЕТ СН'!$H$21</f>
        <v>3818.9845973900001</v>
      </c>
      <c r="J85" s="36">
        <f>SUMIFS(СВЦЭМ!$D$33:$D$776,СВЦЭМ!$A$33:$A$776,$A85,СВЦЭМ!$B$33:$B$776,J$83)+'СЕТ СН'!$H$11+СВЦЭМ!$D$10+'СЕТ СН'!$H$5-'СЕТ СН'!$H$21</f>
        <v>3761.7517373599999</v>
      </c>
      <c r="K85" s="36">
        <f>SUMIFS(СВЦЭМ!$D$33:$D$776,СВЦЭМ!$A$33:$A$776,$A85,СВЦЭМ!$B$33:$B$776,K$83)+'СЕТ СН'!$H$11+СВЦЭМ!$D$10+'СЕТ СН'!$H$5-'СЕТ СН'!$H$21</f>
        <v>3740.36749728</v>
      </c>
      <c r="L85" s="36">
        <f>SUMIFS(СВЦЭМ!$D$33:$D$776,СВЦЭМ!$A$33:$A$776,$A85,СВЦЭМ!$B$33:$B$776,L$83)+'СЕТ СН'!$H$11+СВЦЭМ!$D$10+'СЕТ СН'!$H$5-'СЕТ СН'!$H$21</f>
        <v>3732.8023113099998</v>
      </c>
      <c r="M85" s="36">
        <f>SUMIFS(СВЦЭМ!$D$33:$D$776,СВЦЭМ!$A$33:$A$776,$A85,СВЦЭМ!$B$33:$B$776,M$83)+'СЕТ СН'!$H$11+СВЦЭМ!$D$10+'СЕТ СН'!$H$5-'СЕТ СН'!$H$21</f>
        <v>3759.0778217399998</v>
      </c>
      <c r="N85" s="36">
        <f>SUMIFS(СВЦЭМ!$D$33:$D$776,СВЦЭМ!$A$33:$A$776,$A85,СВЦЭМ!$B$33:$B$776,N$83)+'СЕТ СН'!$H$11+СВЦЭМ!$D$10+'СЕТ СН'!$H$5-'СЕТ СН'!$H$21</f>
        <v>3812.7352258999999</v>
      </c>
      <c r="O85" s="36">
        <f>SUMIFS(СВЦЭМ!$D$33:$D$776,СВЦЭМ!$A$33:$A$776,$A85,СВЦЭМ!$B$33:$B$776,O$83)+'СЕТ СН'!$H$11+СВЦЭМ!$D$10+'СЕТ СН'!$H$5-'СЕТ СН'!$H$21</f>
        <v>3816.5184268399998</v>
      </c>
      <c r="P85" s="36">
        <f>SUMIFS(СВЦЭМ!$D$33:$D$776,СВЦЭМ!$A$33:$A$776,$A85,СВЦЭМ!$B$33:$B$776,P$83)+'СЕТ СН'!$H$11+СВЦЭМ!$D$10+'СЕТ СН'!$H$5-'СЕТ СН'!$H$21</f>
        <v>3840.5855734500001</v>
      </c>
      <c r="Q85" s="36">
        <f>SUMIFS(СВЦЭМ!$D$33:$D$776,СВЦЭМ!$A$33:$A$776,$A85,СВЦЭМ!$B$33:$B$776,Q$83)+'СЕТ СН'!$H$11+СВЦЭМ!$D$10+'СЕТ СН'!$H$5-'СЕТ СН'!$H$21</f>
        <v>3837.5458271899997</v>
      </c>
      <c r="R85" s="36">
        <f>SUMIFS(СВЦЭМ!$D$33:$D$776,СВЦЭМ!$A$33:$A$776,$A85,СВЦЭМ!$B$33:$B$776,R$83)+'СЕТ СН'!$H$11+СВЦЭМ!$D$10+'СЕТ СН'!$H$5-'СЕТ СН'!$H$21</f>
        <v>3796.0689990199999</v>
      </c>
      <c r="S85" s="36">
        <f>SUMIFS(СВЦЭМ!$D$33:$D$776,СВЦЭМ!$A$33:$A$776,$A85,СВЦЭМ!$B$33:$B$776,S$83)+'СЕТ СН'!$H$11+СВЦЭМ!$D$10+'СЕТ СН'!$H$5-'СЕТ СН'!$H$21</f>
        <v>3750.0873076399998</v>
      </c>
      <c r="T85" s="36">
        <f>SUMIFS(СВЦЭМ!$D$33:$D$776,СВЦЭМ!$A$33:$A$776,$A85,СВЦЭМ!$B$33:$B$776,T$83)+'СЕТ СН'!$H$11+СВЦЭМ!$D$10+'СЕТ СН'!$H$5-'СЕТ СН'!$H$21</f>
        <v>3719.8528103099998</v>
      </c>
      <c r="U85" s="36">
        <f>SUMIFS(СВЦЭМ!$D$33:$D$776,СВЦЭМ!$A$33:$A$776,$A85,СВЦЭМ!$B$33:$B$776,U$83)+'СЕТ СН'!$H$11+СВЦЭМ!$D$10+'СЕТ СН'!$H$5-'СЕТ СН'!$H$21</f>
        <v>3686.3972718999999</v>
      </c>
      <c r="V85" s="36">
        <f>SUMIFS(СВЦЭМ!$D$33:$D$776,СВЦЭМ!$A$33:$A$776,$A85,СВЦЭМ!$B$33:$B$776,V$83)+'СЕТ СН'!$H$11+СВЦЭМ!$D$10+'СЕТ СН'!$H$5-'СЕТ СН'!$H$21</f>
        <v>3677.5942554999997</v>
      </c>
      <c r="W85" s="36">
        <f>SUMIFS(СВЦЭМ!$D$33:$D$776,СВЦЭМ!$A$33:$A$776,$A85,СВЦЭМ!$B$33:$B$776,W$83)+'СЕТ СН'!$H$11+СВЦЭМ!$D$10+'СЕТ СН'!$H$5-'СЕТ СН'!$H$21</f>
        <v>3685.9626888399998</v>
      </c>
      <c r="X85" s="36">
        <f>SUMIFS(СВЦЭМ!$D$33:$D$776,СВЦЭМ!$A$33:$A$776,$A85,СВЦЭМ!$B$33:$B$776,X$83)+'СЕТ СН'!$H$11+СВЦЭМ!$D$10+'СЕТ СН'!$H$5-'СЕТ СН'!$H$21</f>
        <v>3736.3194149599999</v>
      </c>
      <c r="Y85" s="36">
        <f>SUMIFS(СВЦЭМ!$D$33:$D$776,СВЦЭМ!$A$33:$A$776,$A85,СВЦЭМ!$B$33:$B$776,Y$83)+'СЕТ СН'!$H$11+СВЦЭМ!$D$10+'СЕТ СН'!$H$5-'СЕТ СН'!$H$21</f>
        <v>3804.1266897699998</v>
      </c>
    </row>
    <row r="86" spans="1:27" ht="15.75" x14ac:dyDescent="0.2">
      <c r="A86" s="35">
        <f t="shared" ref="A86:A114" si="2">A85+1</f>
        <v>43527</v>
      </c>
      <c r="B86" s="36">
        <f>SUMIFS(СВЦЭМ!$D$33:$D$776,СВЦЭМ!$A$33:$A$776,$A86,СВЦЭМ!$B$33:$B$776,B$83)+'СЕТ СН'!$H$11+СВЦЭМ!$D$10+'СЕТ СН'!$H$5-'СЕТ СН'!$H$21</f>
        <v>3838.2864843500001</v>
      </c>
      <c r="C86" s="36">
        <f>SUMIFS(СВЦЭМ!$D$33:$D$776,СВЦЭМ!$A$33:$A$776,$A86,СВЦЭМ!$B$33:$B$776,C$83)+'СЕТ СН'!$H$11+СВЦЭМ!$D$10+'СЕТ СН'!$H$5-'СЕТ СН'!$H$21</f>
        <v>3866.0868138199999</v>
      </c>
      <c r="D86" s="36">
        <f>SUMIFS(СВЦЭМ!$D$33:$D$776,СВЦЭМ!$A$33:$A$776,$A86,СВЦЭМ!$B$33:$B$776,D$83)+'СЕТ СН'!$H$11+СВЦЭМ!$D$10+'СЕТ СН'!$H$5-'СЕТ СН'!$H$21</f>
        <v>3898.28634848</v>
      </c>
      <c r="E86" s="36">
        <f>SUMIFS(СВЦЭМ!$D$33:$D$776,СВЦЭМ!$A$33:$A$776,$A86,СВЦЭМ!$B$33:$B$776,E$83)+'СЕТ СН'!$H$11+СВЦЭМ!$D$10+'СЕТ СН'!$H$5-'СЕТ СН'!$H$21</f>
        <v>3895.9856319999999</v>
      </c>
      <c r="F86" s="36">
        <f>SUMIFS(СВЦЭМ!$D$33:$D$776,СВЦЭМ!$A$33:$A$776,$A86,СВЦЭМ!$B$33:$B$776,F$83)+'СЕТ СН'!$H$11+СВЦЭМ!$D$10+'СЕТ СН'!$H$5-'СЕТ СН'!$H$21</f>
        <v>3912.6757593599996</v>
      </c>
      <c r="G86" s="36">
        <f>SUMIFS(СВЦЭМ!$D$33:$D$776,СВЦЭМ!$A$33:$A$776,$A86,СВЦЭМ!$B$33:$B$776,G$83)+'СЕТ СН'!$H$11+СВЦЭМ!$D$10+'СЕТ СН'!$H$5-'СЕТ СН'!$H$21</f>
        <v>3900.1207621499998</v>
      </c>
      <c r="H86" s="36">
        <f>SUMIFS(СВЦЭМ!$D$33:$D$776,СВЦЭМ!$A$33:$A$776,$A86,СВЦЭМ!$B$33:$B$776,H$83)+'СЕТ СН'!$H$11+СВЦЭМ!$D$10+'СЕТ СН'!$H$5-'СЕТ СН'!$H$21</f>
        <v>3889.5176006299998</v>
      </c>
      <c r="I86" s="36">
        <f>SUMIFS(СВЦЭМ!$D$33:$D$776,СВЦЭМ!$A$33:$A$776,$A86,СВЦЭМ!$B$33:$B$776,I$83)+'СЕТ СН'!$H$11+СВЦЭМ!$D$10+'СЕТ СН'!$H$5-'СЕТ СН'!$H$21</f>
        <v>3837.6089655400001</v>
      </c>
      <c r="J86" s="36">
        <f>SUMIFS(СВЦЭМ!$D$33:$D$776,СВЦЭМ!$A$33:$A$776,$A86,СВЦЭМ!$B$33:$B$776,J$83)+'СЕТ СН'!$H$11+СВЦЭМ!$D$10+'СЕТ СН'!$H$5-'СЕТ СН'!$H$21</f>
        <v>3765.72915354</v>
      </c>
      <c r="K86" s="36">
        <f>SUMIFS(СВЦЭМ!$D$33:$D$776,СВЦЭМ!$A$33:$A$776,$A86,СВЦЭМ!$B$33:$B$776,K$83)+'СЕТ СН'!$H$11+СВЦЭМ!$D$10+'СЕТ СН'!$H$5-'СЕТ СН'!$H$21</f>
        <v>3705.5685678199998</v>
      </c>
      <c r="L86" s="36">
        <f>SUMIFS(СВЦЭМ!$D$33:$D$776,СВЦЭМ!$A$33:$A$776,$A86,СВЦЭМ!$B$33:$B$776,L$83)+'СЕТ СН'!$H$11+СВЦЭМ!$D$10+'СЕТ СН'!$H$5-'СЕТ СН'!$H$21</f>
        <v>3688.0081936099996</v>
      </c>
      <c r="M86" s="36">
        <f>SUMIFS(СВЦЭМ!$D$33:$D$776,СВЦЭМ!$A$33:$A$776,$A86,СВЦЭМ!$B$33:$B$776,M$83)+'СЕТ СН'!$H$11+СВЦЭМ!$D$10+'СЕТ СН'!$H$5-'СЕТ СН'!$H$21</f>
        <v>3712.0095269200001</v>
      </c>
      <c r="N86" s="36">
        <f>SUMIFS(СВЦЭМ!$D$33:$D$776,СВЦЭМ!$A$33:$A$776,$A86,СВЦЭМ!$B$33:$B$776,N$83)+'СЕТ СН'!$H$11+СВЦЭМ!$D$10+'СЕТ СН'!$H$5-'СЕТ СН'!$H$21</f>
        <v>3734.6000103299998</v>
      </c>
      <c r="O86" s="36">
        <f>SUMIFS(СВЦЭМ!$D$33:$D$776,СВЦЭМ!$A$33:$A$776,$A86,СВЦЭМ!$B$33:$B$776,O$83)+'СЕТ СН'!$H$11+СВЦЭМ!$D$10+'СЕТ СН'!$H$5-'СЕТ СН'!$H$21</f>
        <v>3739.0720480800001</v>
      </c>
      <c r="P86" s="36">
        <f>SUMIFS(СВЦЭМ!$D$33:$D$776,СВЦЭМ!$A$33:$A$776,$A86,СВЦЭМ!$B$33:$B$776,P$83)+'СЕТ СН'!$H$11+СВЦЭМ!$D$10+'СЕТ СН'!$H$5-'СЕТ СН'!$H$21</f>
        <v>3755.1287174099998</v>
      </c>
      <c r="Q86" s="36">
        <f>SUMIFS(СВЦЭМ!$D$33:$D$776,СВЦЭМ!$A$33:$A$776,$A86,СВЦЭМ!$B$33:$B$776,Q$83)+'СЕТ СН'!$H$11+СВЦЭМ!$D$10+'СЕТ СН'!$H$5-'СЕТ СН'!$H$21</f>
        <v>3771.0883018300001</v>
      </c>
      <c r="R86" s="36">
        <f>SUMIFS(СВЦЭМ!$D$33:$D$776,СВЦЭМ!$A$33:$A$776,$A86,СВЦЭМ!$B$33:$B$776,R$83)+'СЕТ СН'!$H$11+СВЦЭМ!$D$10+'СЕТ СН'!$H$5-'СЕТ СН'!$H$21</f>
        <v>3780.2917379599999</v>
      </c>
      <c r="S86" s="36">
        <f>SUMIFS(СВЦЭМ!$D$33:$D$776,СВЦЭМ!$A$33:$A$776,$A86,СВЦЭМ!$B$33:$B$776,S$83)+'СЕТ СН'!$H$11+СВЦЭМ!$D$10+'СЕТ СН'!$H$5-'СЕТ СН'!$H$21</f>
        <v>3739.3901639199998</v>
      </c>
      <c r="T86" s="36">
        <f>SUMIFS(СВЦЭМ!$D$33:$D$776,СВЦЭМ!$A$33:$A$776,$A86,СВЦЭМ!$B$33:$B$776,T$83)+'СЕТ СН'!$H$11+СВЦЭМ!$D$10+'СЕТ СН'!$H$5-'СЕТ СН'!$H$21</f>
        <v>3719.6495422199996</v>
      </c>
      <c r="U86" s="36">
        <f>SUMIFS(СВЦЭМ!$D$33:$D$776,СВЦЭМ!$A$33:$A$776,$A86,СВЦЭМ!$B$33:$B$776,U$83)+'СЕТ СН'!$H$11+СВЦЭМ!$D$10+'СЕТ СН'!$H$5-'СЕТ СН'!$H$21</f>
        <v>3656.0305082499999</v>
      </c>
      <c r="V86" s="36">
        <f>SUMIFS(СВЦЭМ!$D$33:$D$776,СВЦЭМ!$A$33:$A$776,$A86,СВЦЭМ!$B$33:$B$776,V$83)+'СЕТ СН'!$H$11+СВЦЭМ!$D$10+'СЕТ СН'!$H$5-'СЕТ СН'!$H$21</f>
        <v>3656.2600443399997</v>
      </c>
      <c r="W86" s="36">
        <f>SUMIFS(СВЦЭМ!$D$33:$D$776,СВЦЭМ!$A$33:$A$776,$A86,СВЦЭМ!$B$33:$B$776,W$83)+'СЕТ СН'!$H$11+СВЦЭМ!$D$10+'СЕТ СН'!$H$5-'СЕТ СН'!$H$21</f>
        <v>3659.5274376099997</v>
      </c>
      <c r="X86" s="36">
        <f>SUMIFS(СВЦЭМ!$D$33:$D$776,СВЦЭМ!$A$33:$A$776,$A86,СВЦЭМ!$B$33:$B$776,X$83)+'СЕТ СН'!$H$11+СВЦЭМ!$D$10+'СЕТ СН'!$H$5-'СЕТ СН'!$H$21</f>
        <v>3712.6514863100001</v>
      </c>
      <c r="Y86" s="36">
        <f>SUMIFS(СВЦЭМ!$D$33:$D$776,СВЦЭМ!$A$33:$A$776,$A86,СВЦЭМ!$B$33:$B$776,Y$83)+'СЕТ СН'!$H$11+СВЦЭМ!$D$10+'СЕТ СН'!$H$5-'СЕТ СН'!$H$21</f>
        <v>3783.4265273299998</v>
      </c>
    </row>
    <row r="87" spans="1:27" ht="15.75" x14ac:dyDescent="0.2">
      <c r="A87" s="35">
        <f t="shared" si="2"/>
        <v>43528</v>
      </c>
      <c r="B87" s="36">
        <f>SUMIFS(СВЦЭМ!$D$33:$D$776,СВЦЭМ!$A$33:$A$776,$A87,СВЦЭМ!$B$33:$B$776,B$83)+'СЕТ СН'!$H$11+СВЦЭМ!$D$10+'СЕТ СН'!$H$5-'СЕТ СН'!$H$21</f>
        <v>3885.6851565899997</v>
      </c>
      <c r="C87" s="36">
        <f>SUMIFS(СВЦЭМ!$D$33:$D$776,СВЦЭМ!$A$33:$A$776,$A87,СВЦЭМ!$B$33:$B$776,C$83)+'СЕТ СН'!$H$11+СВЦЭМ!$D$10+'СЕТ СН'!$H$5-'СЕТ СН'!$H$21</f>
        <v>3912.3703730199995</v>
      </c>
      <c r="D87" s="36">
        <f>SUMIFS(СВЦЭМ!$D$33:$D$776,СВЦЭМ!$A$33:$A$776,$A87,СВЦЭМ!$B$33:$B$776,D$83)+'СЕТ СН'!$H$11+СВЦЭМ!$D$10+'СЕТ СН'!$H$5-'СЕТ СН'!$H$21</f>
        <v>3910.7778095599997</v>
      </c>
      <c r="E87" s="36">
        <f>SUMIFS(СВЦЭМ!$D$33:$D$776,СВЦЭМ!$A$33:$A$776,$A87,СВЦЭМ!$B$33:$B$776,E$83)+'СЕТ СН'!$H$11+СВЦЭМ!$D$10+'СЕТ СН'!$H$5-'СЕТ СН'!$H$21</f>
        <v>3910.9342112499999</v>
      </c>
      <c r="F87" s="36">
        <f>SUMIFS(СВЦЭМ!$D$33:$D$776,СВЦЭМ!$A$33:$A$776,$A87,СВЦЭМ!$B$33:$B$776,F$83)+'СЕТ СН'!$H$11+СВЦЭМ!$D$10+'СЕТ СН'!$H$5-'СЕТ СН'!$H$21</f>
        <v>3949.0700368099997</v>
      </c>
      <c r="G87" s="36">
        <f>SUMIFS(СВЦЭМ!$D$33:$D$776,СВЦЭМ!$A$33:$A$776,$A87,СВЦЭМ!$B$33:$B$776,G$83)+'СЕТ СН'!$H$11+СВЦЭМ!$D$10+'СЕТ СН'!$H$5-'СЕТ СН'!$H$21</f>
        <v>3915.8511803399997</v>
      </c>
      <c r="H87" s="36">
        <f>SUMIFS(СВЦЭМ!$D$33:$D$776,СВЦЭМ!$A$33:$A$776,$A87,СВЦЭМ!$B$33:$B$776,H$83)+'СЕТ СН'!$H$11+СВЦЭМ!$D$10+'СЕТ СН'!$H$5-'СЕТ СН'!$H$21</f>
        <v>3880.8102316699997</v>
      </c>
      <c r="I87" s="36">
        <f>SUMIFS(СВЦЭМ!$D$33:$D$776,СВЦЭМ!$A$33:$A$776,$A87,СВЦЭМ!$B$33:$B$776,I$83)+'СЕТ СН'!$H$11+СВЦЭМ!$D$10+'СЕТ СН'!$H$5-'СЕТ СН'!$H$21</f>
        <v>3807.0821764599996</v>
      </c>
      <c r="J87" s="36">
        <f>SUMIFS(СВЦЭМ!$D$33:$D$776,СВЦЭМ!$A$33:$A$776,$A87,СВЦЭМ!$B$33:$B$776,J$83)+'СЕТ СН'!$H$11+СВЦЭМ!$D$10+'СЕТ СН'!$H$5-'СЕТ СН'!$H$21</f>
        <v>3769.05165145</v>
      </c>
      <c r="K87" s="36">
        <f>SUMIFS(СВЦЭМ!$D$33:$D$776,СВЦЭМ!$A$33:$A$776,$A87,СВЦЭМ!$B$33:$B$776,K$83)+'СЕТ СН'!$H$11+СВЦЭМ!$D$10+'СЕТ СН'!$H$5-'СЕТ СН'!$H$21</f>
        <v>3743.9577467899999</v>
      </c>
      <c r="L87" s="36">
        <f>SUMIFS(СВЦЭМ!$D$33:$D$776,СВЦЭМ!$A$33:$A$776,$A87,СВЦЭМ!$B$33:$B$776,L$83)+'СЕТ СН'!$H$11+СВЦЭМ!$D$10+'СЕТ СН'!$H$5-'СЕТ СН'!$H$21</f>
        <v>3735.3320379199999</v>
      </c>
      <c r="M87" s="36">
        <f>SUMIFS(СВЦЭМ!$D$33:$D$776,СВЦЭМ!$A$33:$A$776,$A87,СВЦЭМ!$B$33:$B$776,M$83)+'СЕТ СН'!$H$11+СВЦЭМ!$D$10+'СЕТ СН'!$H$5-'СЕТ СН'!$H$21</f>
        <v>3753.36859766</v>
      </c>
      <c r="N87" s="36">
        <f>SUMIFS(СВЦЭМ!$D$33:$D$776,СВЦЭМ!$A$33:$A$776,$A87,СВЦЭМ!$B$33:$B$776,N$83)+'СЕТ СН'!$H$11+СВЦЭМ!$D$10+'СЕТ СН'!$H$5-'СЕТ СН'!$H$21</f>
        <v>3781.9783905599998</v>
      </c>
      <c r="O87" s="36">
        <f>SUMIFS(СВЦЭМ!$D$33:$D$776,СВЦЭМ!$A$33:$A$776,$A87,СВЦЭМ!$B$33:$B$776,O$83)+'СЕТ СН'!$H$11+СВЦЭМ!$D$10+'СЕТ СН'!$H$5-'СЕТ СН'!$H$21</f>
        <v>3790.91504278</v>
      </c>
      <c r="P87" s="36">
        <f>SUMIFS(СВЦЭМ!$D$33:$D$776,СВЦЭМ!$A$33:$A$776,$A87,СВЦЭМ!$B$33:$B$776,P$83)+'СЕТ СН'!$H$11+СВЦЭМ!$D$10+'СЕТ СН'!$H$5-'СЕТ СН'!$H$21</f>
        <v>3799.3006671399999</v>
      </c>
      <c r="Q87" s="36">
        <f>SUMIFS(СВЦЭМ!$D$33:$D$776,СВЦЭМ!$A$33:$A$776,$A87,СВЦЭМ!$B$33:$B$776,Q$83)+'СЕТ СН'!$H$11+СВЦЭМ!$D$10+'СЕТ СН'!$H$5-'СЕТ СН'!$H$21</f>
        <v>3798.7857392699998</v>
      </c>
      <c r="R87" s="36">
        <f>SUMIFS(СВЦЭМ!$D$33:$D$776,СВЦЭМ!$A$33:$A$776,$A87,СВЦЭМ!$B$33:$B$776,R$83)+'СЕТ СН'!$H$11+СВЦЭМ!$D$10+'СЕТ СН'!$H$5-'СЕТ СН'!$H$21</f>
        <v>3766.6884509799997</v>
      </c>
      <c r="S87" s="36">
        <f>SUMIFS(СВЦЭМ!$D$33:$D$776,СВЦЭМ!$A$33:$A$776,$A87,СВЦЭМ!$B$33:$B$776,S$83)+'СЕТ СН'!$H$11+СВЦЭМ!$D$10+'СЕТ СН'!$H$5-'СЕТ СН'!$H$21</f>
        <v>3697.74414054</v>
      </c>
      <c r="T87" s="36">
        <f>SUMIFS(СВЦЭМ!$D$33:$D$776,СВЦЭМ!$A$33:$A$776,$A87,СВЦЭМ!$B$33:$B$776,T$83)+'СЕТ СН'!$H$11+СВЦЭМ!$D$10+'СЕТ СН'!$H$5-'СЕТ СН'!$H$21</f>
        <v>3678.3559886799999</v>
      </c>
      <c r="U87" s="36">
        <f>SUMIFS(СВЦЭМ!$D$33:$D$776,СВЦЭМ!$A$33:$A$776,$A87,СВЦЭМ!$B$33:$B$776,U$83)+'СЕТ СН'!$H$11+СВЦЭМ!$D$10+'СЕТ СН'!$H$5-'СЕТ СН'!$H$21</f>
        <v>3662.8822238499997</v>
      </c>
      <c r="V87" s="36">
        <f>SUMIFS(СВЦЭМ!$D$33:$D$776,СВЦЭМ!$A$33:$A$776,$A87,СВЦЭМ!$B$33:$B$776,V$83)+'СЕТ СН'!$H$11+СВЦЭМ!$D$10+'СЕТ СН'!$H$5-'СЕТ СН'!$H$21</f>
        <v>3663.6428777799997</v>
      </c>
      <c r="W87" s="36">
        <f>SUMIFS(СВЦЭМ!$D$33:$D$776,СВЦЭМ!$A$33:$A$776,$A87,СВЦЭМ!$B$33:$B$776,W$83)+'СЕТ СН'!$H$11+СВЦЭМ!$D$10+'СЕТ СН'!$H$5-'СЕТ СН'!$H$21</f>
        <v>3671.15407822</v>
      </c>
      <c r="X87" s="36">
        <f>SUMIFS(СВЦЭМ!$D$33:$D$776,СВЦЭМ!$A$33:$A$776,$A87,СВЦЭМ!$B$33:$B$776,X$83)+'СЕТ СН'!$H$11+СВЦЭМ!$D$10+'СЕТ СН'!$H$5-'СЕТ СН'!$H$21</f>
        <v>3722.3035077699997</v>
      </c>
      <c r="Y87" s="36">
        <f>SUMIFS(СВЦЭМ!$D$33:$D$776,СВЦЭМ!$A$33:$A$776,$A87,СВЦЭМ!$B$33:$B$776,Y$83)+'СЕТ СН'!$H$11+СВЦЭМ!$D$10+'СЕТ СН'!$H$5-'СЕТ СН'!$H$21</f>
        <v>3770.0364166099998</v>
      </c>
    </row>
    <row r="88" spans="1:27" ht="15.75" x14ac:dyDescent="0.2">
      <c r="A88" s="35">
        <f t="shared" si="2"/>
        <v>43529</v>
      </c>
      <c r="B88" s="36">
        <f>SUMIFS(СВЦЭМ!$D$33:$D$776,СВЦЭМ!$A$33:$A$776,$A88,СВЦЭМ!$B$33:$B$776,B$83)+'СЕТ СН'!$H$11+СВЦЭМ!$D$10+'СЕТ СН'!$H$5-'СЕТ СН'!$H$21</f>
        <v>3795.3273397299999</v>
      </c>
      <c r="C88" s="36">
        <f>SUMIFS(СВЦЭМ!$D$33:$D$776,СВЦЭМ!$A$33:$A$776,$A88,СВЦЭМ!$B$33:$B$776,C$83)+'СЕТ СН'!$H$11+СВЦЭМ!$D$10+'СЕТ СН'!$H$5-'СЕТ СН'!$H$21</f>
        <v>3824.7322271100002</v>
      </c>
      <c r="D88" s="36">
        <f>SUMIFS(СВЦЭМ!$D$33:$D$776,СВЦЭМ!$A$33:$A$776,$A88,СВЦЭМ!$B$33:$B$776,D$83)+'СЕТ СН'!$H$11+СВЦЭМ!$D$10+'СЕТ СН'!$H$5-'СЕТ СН'!$H$21</f>
        <v>3854.1996739199999</v>
      </c>
      <c r="E88" s="36">
        <f>SUMIFS(СВЦЭМ!$D$33:$D$776,СВЦЭМ!$A$33:$A$776,$A88,СВЦЭМ!$B$33:$B$776,E$83)+'СЕТ СН'!$H$11+СВЦЭМ!$D$10+'СЕТ СН'!$H$5-'СЕТ СН'!$H$21</f>
        <v>3860.9254475399998</v>
      </c>
      <c r="F88" s="36">
        <f>SUMIFS(СВЦЭМ!$D$33:$D$776,СВЦЭМ!$A$33:$A$776,$A88,СВЦЭМ!$B$33:$B$776,F$83)+'СЕТ СН'!$H$11+СВЦЭМ!$D$10+'СЕТ СН'!$H$5-'СЕТ СН'!$H$21</f>
        <v>3872.4639920700001</v>
      </c>
      <c r="G88" s="36">
        <f>SUMIFS(СВЦЭМ!$D$33:$D$776,СВЦЭМ!$A$33:$A$776,$A88,СВЦЭМ!$B$33:$B$776,G$83)+'СЕТ СН'!$H$11+СВЦЭМ!$D$10+'СЕТ СН'!$H$5-'СЕТ СН'!$H$21</f>
        <v>3846.3851985299998</v>
      </c>
      <c r="H88" s="36">
        <f>SUMIFS(СВЦЭМ!$D$33:$D$776,СВЦЭМ!$A$33:$A$776,$A88,СВЦЭМ!$B$33:$B$776,H$83)+'СЕТ СН'!$H$11+СВЦЭМ!$D$10+'СЕТ СН'!$H$5-'СЕТ СН'!$H$21</f>
        <v>3799.93870879</v>
      </c>
      <c r="I88" s="36">
        <f>SUMIFS(СВЦЭМ!$D$33:$D$776,СВЦЭМ!$A$33:$A$776,$A88,СВЦЭМ!$B$33:$B$776,I$83)+'СЕТ СН'!$H$11+СВЦЭМ!$D$10+'СЕТ СН'!$H$5-'СЕТ СН'!$H$21</f>
        <v>3740.8983941099996</v>
      </c>
      <c r="J88" s="36">
        <f>SUMIFS(СВЦЭМ!$D$33:$D$776,СВЦЭМ!$A$33:$A$776,$A88,СВЦЭМ!$B$33:$B$776,J$83)+'СЕТ СН'!$H$11+СВЦЭМ!$D$10+'СЕТ СН'!$H$5-'СЕТ СН'!$H$21</f>
        <v>3708.0921762099997</v>
      </c>
      <c r="K88" s="36">
        <f>SUMIFS(СВЦЭМ!$D$33:$D$776,СВЦЭМ!$A$33:$A$776,$A88,СВЦЭМ!$B$33:$B$776,K$83)+'СЕТ СН'!$H$11+СВЦЭМ!$D$10+'СЕТ СН'!$H$5-'СЕТ СН'!$H$21</f>
        <v>3682.9703787899998</v>
      </c>
      <c r="L88" s="36">
        <f>SUMIFS(СВЦЭМ!$D$33:$D$776,СВЦЭМ!$A$33:$A$776,$A88,СВЦЭМ!$B$33:$B$776,L$83)+'СЕТ СН'!$H$11+СВЦЭМ!$D$10+'СЕТ СН'!$H$5-'СЕТ СН'!$H$21</f>
        <v>3680.5906973399997</v>
      </c>
      <c r="M88" s="36">
        <f>SUMIFS(СВЦЭМ!$D$33:$D$776,СВЦЭМ!$A$33:$A$776,$A88,СВЦЭМ!$B$33:$B$776,M$83)+'СЕТ СН'!$H$11+СВЦЭМ!$D$10+'СЕТ СН'!$H$5-'СЕТ СН'!$H$21</f>
        <v>3719.5351164599997</v>
      </c>
      <c r="N88" s="36">
        <f>SUMIFS(СВЦЭМ!$D$33:$D$776,СВЦЭМ!$A$33:$A$776,$A88,СВЦЭМ!$B$33:$B$776,N$83)+'СЕТ СН'!$H$11+СВЦЭМ!$D$10+'СЕТ СН'!$H$5-'СЕТ СН'!$H$21</f>
        <v>3759.8128756599999</v>
      </c>
      <c r="O88" s="36">
        <f>SUMIFS(СВЦЭМ!$D$33:$D$776,СВЦЭМ!$A$33:$A$776,$A88,СВЦЭМ!$B$33:$B$776,O$83)+'СЕТ СН'!$H$11+СВЦЭМ!$D$10+'СЕТ СН'!$H$5-'СЕТ СН'!$H$21</f>
        <v>3756.8563131599999</v>
      </c>
      <c r="P88" s="36">
        <f>SUMIFS(СВЦЭМ!$D$33:$D$776,СВЦЭМ!$A$33:$A$776,$A88,СВЦЭМ!$B$33:$B$776,P$83)+'СЕТ СН'!$H$11+СВЦЭМ!$D$10+'СЕТ СН'!$H$5-'СЕТ СН'!$H$21</f>
        <v>3795.6303532100001</v>
      </c>
      <c r="Q88" s="36">
        <f>SUMIFS(СВЦЭМ!$D$33:$D$776,СВЦЭМ!$A$33:$A$776,$A88,СВЦЭМ!$B$33:$B$776,Q$83)+'СЕТ СН'!$H$11+СВЦЭМ!$D$10+'СЕТ СН'!$H$5-'СЕТ СН'!$H$21</f>
        <v>3789.30525816</v>
      </c>
      <c r="R88" s="36">
        <f>SUMIFS(СВЦЭМ!$D$33:$D$776,СВЦЭМ!$A$33:$A$776,$A88,СВЦЭМ!$B$33:$B$776,R$83)+'СЕТ СН'!$H$11+СВЦЭМ!$D$10+'СЕТ СН'!$H$5-'СЕТ СН'!$H$21</f>
        <v>3753.9173870999998</v>
      </c>
      <c r="S88" s="36">
        <f>SUMIFS(СВЦЭМ!$D$33:$D$776,СВЦЭМ!$A$33:$A$776,$A88,СВЦЭМ!$B$33:$B$776,S$83)+'СЕТ СН'!$H$11+СВЦЭМ!$D$10+'СЕТ СН'!$H$5-'СЕТ СН'!$H$21</f>
        <v>3707.8280391600001</v>
      </c>
      <c r="T88" s="36">
        <f>SUMIFS(СВЦЭМ!$D$33:$D$776,СВЦЭМ!$A$33:$A$776,$A88,СВЦЭМ!$B$33:$B$776,T$83)+'СЕТ СН'!$H$11+СВЦЭМ!$D$10+'СЕТ СН'!$H$5-'СЕТ СН'!$H$21</f>
        <v>3684.0168987500001</v>
      </c>
      <c r="U88" s="36">
        <f>SUMIFS(СВЦЭМ!$D$33:$D$776,СВЦЭМ!$A$33:$A$776,$A88,СВЦЭМ!$B$33:$B$776,U$83)+'СЕТ СН'!$H$11+СВЦЭМ!$D$10+'СЕТ СН'!$H$5-'СЕТ СН'!$H$21</f>
        <v>3651.5898592200001</v>
      </c>
      <c r="V88" s="36">
        <f>SUMIFS(СВЦЭМ!$D$33:$D$776,СВЦЭМ!$A$33:$A$776,$A88,СВЦЭМ!$B$33:$B$776,V$83)+'СЕТ СН'!$H$11+СВЦЭМ!$D$10+'СЕТ СН'!$H$5-'СЕТ СН'!$H$21</f>
        <v>3653.5750041699998</v>
      </c>
      <c r="W88" s="36">
        <f>SUMIFS(СВЦЭМ!$D$33:$D$776,СВЦЭМ!$A$33:$A$776,$A88,СВЦЭМ!$B$33:$B$776,W$83)+'СЕТ СН'!$H$11+СВЦЭМ!$D$10+'СЕТ СН'!$H$5-'СЕТ СН'!$H$21</f>
        <v>3664.8563636099998</v>
      </c>
      <c r="X88" s="36">
        <f>SUMIFS(СВЦЭМ!$D$33:$D$776,СВЦЭМ!$A$33:$A$776,$A88,СВЦЭМ!$B$33:$B$776,X$83)+'СЕТ СН'!$H$11+СВЦЭМ!$D$10+'СЕТ СН'!$H$5-'СЕТ СН'!$H$21</f>
        <v>3726.7707711099997</v>
      </c>
      <c r="Y88" s="36">
        <f>SUMIFS(СВЦЭМ!$D$33:$D$776,СВЦЭМ!$A$33:$A$776,$A88,СВЦЭМ!$B$33:$B$776,Y$83)+'СЕТ СН'!$H$11+СВЦЭМ!$D$10+'СЕТ СН'!$H$5-'СЕТ СН'!$H$21</f>
        <v>3781.20210378</v>
      </c>
    </row>
    <row r="89" spans="1:27" ht="15.75" x14ac:dyDescent="0.2">
      <c r="A89" s="35">
        <f t="shared" si="2"/>
        <v>43530</v>
      </c>
      <c r="B89" s="36">
        <f>SUMIFS(СВЦЭМ!$D$33:$D$776,СВЦЭМ!$A$33:$A$776,$A89,СВЦЭМ!$B$33:$B$776,B$83)+'СЕТ СН'!$H$11+СВЦЭМ!$D$10+'СЕТ СН'!$H$5-'СЕТ СН'!$H$21</f>
        <v>3864.0222800699999</v>
      </c>
      <c r="C89" s="36">
        <f>SUMIFS(СВЦЭМ!$D$33:$D$776,СВЦЭМ!$A$33:$A$776,$A89,СВЦЭМ!$B$33:$B$776,C$83)+'СЕТ СН'!$H$11+СВЦЭМ!$D$10+'СЕТ СН'!$H$5-'СЕТ СН'!$H$21</f>
        <v>3887.3111415899998</v>
      </c>
      <c r="D89" s="36">
        <f>SUMIFS(СВЦЭМ!$D$33:$D$776,СВЦЭМ!$A$33:$A$776,$A89,СВЦЭМ!$B$33:$B$776,D$83)+'СЕТ СН'!$H$11+СВЦЭМ!$D$10+'СЕТ СН'!$H$5-'СЕТ СН'!$H$21</f>
        <v>3881.0960163299997</v>
      </c>
      <c r="E89" s="36">
        <f>SUMIFS(СВЦЭМ!$D$33:$D$776,СВЦЭМ!$A$33:$A$776,$A89,СВЦЭМ!$B$33:$B$776,E$83)+'СЕТ СН'!$H$11+СВЦЭМ!$D$10+'СЕТ СН'!$H$5-'СЕТ СН'!$H$21</f>
        <v>3876.1479745999995</v>
      </c>
      <c r="F89" s="36">
        <f>SUMIFS(СВЦЭМ!$D$33:$D$776,СВЦЭМ!$A$33:$A$776,$A89,СВЦЭМ!$B$33:$B$776,F$83)+'СЕТ СН'!$H$11+СВЦЭМ!$D$10+'СЕТ СН'!$H$5-'СЕТ СН'!$H$21</f>
        <v>3874.7986239499996</v>
      </c>
      <c r="G89" s="36">
        <f>SUMIFS(СВЦЭМ!$D$33:$D$776,СВЦЭМ!$A$33:$A$776,$A89,СВЦЭМ!$B$33:$B$776,G$83)+'СЕТ СН'!$H$11+СВЦЭМ!$D$10+'СЕТ СН'!$H$5-'СЕТ СН'!$H$21</f>
        <v>3863.8601033799996</v>
      </c>
      <c r="H89" s="36">
        <f>SUMIFS(СВЦЭМ!$D$33:$D$776,СВЦЭМ!$A$33:$A$776,$A89,СВЦЭМ!$B$33:$B$776,H$83)+'СЕТ СН'!$H$11+СВЦЭМ!$D$10+'СЕТ СН'!$H$5-'СЕТ СН'!$H$21</f>
        <v>3841.5509348799997</v>
      </c>
      <c r="I89" s="36">
        <f>SUMIFS(СВЦЭМ!$D$33:$D$776,СВЦЭМ!$A$33:$A$776,$A89,СВЦЭМ!$B$33:$B$776,I$83)+'СЕТ СН'!$H$11+СВЦЭМ!$D$10+'СЕТ СН'!$H$5-'СЕТ СН'!$H$21</f>
        <v>3798.0163287400001</v>
      </c>
      <c r="J89" s="36">
        <f>SUMIFS(СВЦЭМ!$D$33:$D$776,СВЦЭМ!$A$33:$A$776,$A89,СВЦЭМ!$B$33:$B$776,J$83)+'СЕТ СН'!$H$11+СВЦЭМ!$D$10+'СЕТ СН'!$H$5-'СЕТ СН'!$H$21</f>
        <v>3750.9335803199997</v>
      </c>
      <c r="K89" s="36">
        <f>SUMIFS(СВЦЭМ!$D$33:$D$776,СВЦЭМ!$A$33:$A$776,$A89,СВЦЭМ!$B$33:$B$776,K$83)+'СЕТ СН'!$H$11+СВЦЭМ!$D$10+'СЕТ СН'!$H$5-'СЕТ СН'!$H$21</f>
        <v>3730.0485131599999</v>
      </c>
      <c r="L89" s="36">
        <f>SUMIFS(СВЦЭМ!$D$33:$D$776,СВЦЭМ!$A$33:$A$776,$A89,СВЦЭМ!$B$33:$B$776,L$83)+'СЕТ СН'!$H$11+СВЦЭМ!$D$10+'СЕТ СН'!$H$5-'СЕТ СН'!$H$21</f>
        <v>3722.2147664300001</v>
      </c>
      <c r="M89" s="36">
        <f>SUMIFS(СВЦЭМ!$D$33:$D$776,СВЦЭМ!$A$33:$A$776,$A89,СВЦЭМ!$B$33:$B$776,M$83)+'СЕТ СН'!$H$11+СВЦЭМ!$D$10+'СЕТ СН'!$H$5-'СЕТ СН'!$H$21</f>
        <v>3763.3965492999996</v>
      </c>
      <c r="N89" s="36">
        <f>SUMIFS(СВЦЭМ!$D$33:$D$776,СВЦЭМ!$A$33:$A$776,$A89,СВЦЭМ!$B$33:$B$776,N$83)+'СЕТ СН'!$H$11+СВЦЭМ!$D$10+'СЕТ СН'!$H$5-'СЕТ СН'!$H$21</f>
        <v>3814.3785492399998</v>
      </c>
      <c r="O89" s="36">
        <f>SUMIFS(СВЦЭМ!$D$33:$D$776,СВЦЭМ!$A$33:$A$776,$A89,СВЦЭМ!$B$33:$B$776,O$83)+'СЕТ СН'!$H$11+СВЦЭМ!$D$10+'СЕТ СН'!$H$5-'СЕТ СН'!$H$21</f>
        <v>3817.3232849400001</v>
      </c>
      <c r="P89" s="36">
        <f>SUMIFS(СВЦЭМ!$D$33:$D$776,СВЦЭМ!$A$33:$A$776,$A89,СВЦЭМ!$B$33:$B$776,P$83)+'СЕТ СН'!$H$11+СВЦЭМ!$D$10+'СЕТ СН'!$H$5-'СЕТ СН'!$H$21</f>
        <v>3836.8127110999999</v>
      </c>
      <c r="Q89" s="36">
        <f>SUMIFS(СВЦЭМ!$D$33:$D$776,СВЦЭМ!$A$33:$A$776,$A89,СВЦЭМ!$B$33:$B$776,Q$83)+'СЕТ СН'!$H$11+СВЦЭМ!$D$10+'СЕТ СН'!$H$5-'СЕТ СН'!$H$21</f>
        <v>3838.3439325399995</v>
      </c>
      <c r="R89" s="36">
        <f>SUMIFS(СВЦЭМ!$D$33:$D$776,СВЦЭМ!$A$33:$A$776,$A89,СВЦЭМ!$B$33:$B$776,R$83)+'СЕТ СН'!$H$11+СВЦЭМ!$D$10+'СЕТ СН'!$H$5-'СЕТ СН'!$H$21</f>
        <v>3820.7734413799999</v>
      </c>
      <c r="S89" s="36">
        <f>SUMIFS(СВЦЭМ!$D$33:$D$776,СВЦЭМ!$A$33:$A$776,$A89,СВЦЭМ!$B$33:$B$776,S$83)+'СЕТ СН'!$H$11+СВЦЭМ!$D$10+'СЕТ СН'!$H$5-'СЕТ СН'!$H$21</f>
        <v>3771.5005848299998</v>
      </c>
      <c r="T89" s="36">
        <f>SUMIFS(СВЦЭМ!$D$33:$D$776,СВЦЭМ!$A$33:$A$776,$A89,СВЦЭМ!$B$33:$B$776,T$83)+'СЕТ СН'!$H$11+СВЦЭМ!$D$10+'СЕТ СН'!$H$5-'СЕТ СН'!$H$21</f>
        <v>3745.3721262899999</v>
      </c>
      <c r="U89" s="36">
        <f>SUMIFS(СВЦЭМ!$D$33:$D$776,СВЦЭМ!$A$33:$A$776,$A89,СВЦЭМ!$B$33:$B$776,U$83)+'СЕТ СН'!$H$11+СВЦЭМ!$D$10+'СЕТ СН'!$H$5-'СЕТ СН'!$H$21</f>
        <v>3689.4605550299998</v>
      </c>
      <c r="V89" s="36">
        <f>SUMIFS(СВЦЭМ!$D$33:$D$776,СВЦЭМ!$A$33:$A$776,$A89,СВЦЭМ!$B$33:$B$776,V$83)+'СЕТ СН'!$H$11+СВЦЭМ!$D$10+'СЕТ СН'!$H$5-'СЕТ СН'!$H$21</f>
        <v>3692.1715968199996</v>
      </c>
      <c r="W89" s="36">
        <f>SUMIFS(СВЦЭМ!$D$33:$D$776,СВЦЭМ!$A$33:$A$776,$A89,СВЦЭМ!$B$33:$B$776,W$83)+'СЕТ СН'!$H$11+СВЦЭМ!$D$10+'СЕТ СН'!$H$5-'СЕТ СН'!$H$21</f>
        <v>3679.5763398099998</v>
      </c>
      <c r="X89" s="36">
        <f>SUMIFS(СВЦЭМ!$D$33:$D$776,СВЦЭМ!$A$33:$A$776,$A89,СВЦЭМ!$B$33:$B$776,X$83)+'СЕТ СН'!$H$11+СВЦЭМ!$D$10+'СЕТ СН'!$H$5-'СЕТ СН'!$H$21</f>
        <v>3722.0710188799999</v>
      </c>
      <c r="Y89" s="36">
        <f>SUMIFS(СВЦЭМ!$D$33:$D$776,СВЦЭМ!$A$33:$A$776,$A89,СВЦЭМ!$B$33:$B$776,Y$83)+'СЕТ СН'!$H$11+СВЦЭМ!$D$10+'СЕТ СН'!$H$5-'СЕТ СН'!$H$21</f>
        <v>3768.0432243799996</v>
      </c>
    </row>
    <row r="90" spans="1:27" ht="15.75" x14ac:dyDescent="0.2">
      <c r="A90" s="35">
        <f t="shared" si="2"/>
        <v>43531</v>
      </c>
      <c r="B90" s="36">
        <f>SUMIFS(СВЦЭМ!$D$33:$D$776,СВЦЭМ!$A$33:$A$776,$A90,СВЦЭМ!$B$33:$B$776,B$83)+'СЕТ СН'!$H$11+СВЦЭМ!$D$10+'СЕТ СН'!$H$5-'СЕТ СН'!$H$21</f>
        <v>3857.3826898799998</v>
      </c>
      <c r="C90" s="36">
        <f>SUMIFS(СВЦЭМ!$D$33:$D$776,СВЦЭМ!$A$33:$A$776,$A90,СВЦЭМ!$B$33:$B$776,C$83)+'СЕТ СН'!$H$11+СВЦЭМ!$D$10+'СЕТ СН'!$H$5-'СЕТ СН'!$H$21</f>
        <v>3881.7688567099999</v>
      </c>
      <c r="D90" s="36">
        <f>SUMIFS(СВЦЭМ!$D$33:$D$776,СВЦЭМ!$A$33:$A$776,$A90,СВЦЭМ!$B$33:$B$776,D$83)+'СЕТ СН'!$H$11+СВЦЭМ!$D$10+'СЕТ СН'!$H$5-'СЕТ СН'!$H$21</f>
        <v>3870.75625141</v>
      </c>
      <c r="E90" s="36">
        <f>SUMIFS(СВЦЭМ!$D$33:$D$776,СВЦЭМ!$A$33:$A$776,$A90,СВЦЭМ!$B$33:$B$776,E$83)+'СЕТ СН'!$H$11+СВЦЭМ!$D$10+'СЕТ СН'!$H$5-'СЕТ СН'!$H$21</f>
        <v>3868.3404020999997</v>
      </c>
      <c r="F90" s="36">
        <f>SUMIFS(СВЦЭМ!$D$33:$D$776,СВЦЭМ!$A$33:$A$776,$A90,СВЦЭМ!$B$33:$B$776,F$83)+'СЕТ СН'!$H$11+СВЦЭМ!$D$10+'СЕТ СН'!$H$5-'СЕТ СН'!$H$21</f>
        <v>3869.7941708899998</v>
      </c>
      <c r="G90" s="36">
        <f>SUMIFS(СВЦЭМ!$D$33:$D$776,СВЦЭМ!$A$33:$A$776,$A90,СВЦЭМ!$B$33:$B$776,G$83)+'СЕТ СН'!$H$11+СВЦЭМ!$D$10+'СЕТ СН'!$H$5-'СЕТ СН'!$H$21</f>
        <v>3862.75255973</v>
      </c>
      <c r="H90" s="36">
        <f>SUMIFS(СВЦЭМ!$D$33:$D$776,СВЦЭМ!$A$33:$A$776,$A90,СВЦЭМ!$B$33:$B$776,H$83)+'СЕТ СН'!$H$11+СВЦЭМ!$D$10+'СЕТ СН'!$H$5-'СЕТ СН'!$H$21</f>
        <v>3829.6151563399999</v>
      </c>
      <c r="I90" s="36">
        <f>SUMIFS(СВЦЭМ!$D$33:$D$776,СВЦЭМ!$A$33:$A$776,$A90,СВЦЭМ!$B$33:$B$776,I$83)+'СЕТ СН'!$H$11+СВЦЭМ!$D$10+'СЕТ СН'!$H$5-'СЕТ СН'!$H$21</f>
        <v>3781.0538049299998</v>
      </c>
      <c r="J90" s="36">
        <f>SUMIFS(СВЦЭМ!$D$33:$D$776,СВЦЭМ!$A$33:$A$776,$A90,СВЦЭМ!$B$33:$B$776,J$83)+'СЕТ СН'!$H$11+СВЦЭМ!$D$10+'СЕТ СН'!$H$5-'СЕТ СН'!$H$21</f>
        <v>3733.9971149899998</v>
      </c>
      <c r="K90" s="36">
        <f>SUMIFS(СВЦЭМ!$D$33:$D$776,СВЦЭМ!$A$33:$A$776,$A90,СВЦЭМ!$B$33:$B$776,K$83)+'СЕТ СН'!$H$11+СВЦЭМ!$D$10+'СЕТ СН'!$H$5-'СЕТ СН'!$H$21</f>
        <v>3718.4463535199998</v>
      </c>
      <c r="L90" s="36">
        <f>SUMIFS(СВЦЭМ!$D$33:$D$776,СВЦЭМ!$A$33:$A$776,$A90,СВЦЭМ!$B$33:$B$776,L$83)+'СЕТ СН'!$H$11+СВЦЭМ!$D$10+'СЕТ СН'!$H$5-'СЕТ СН'!$H$21</f>
        <v>3725.3951755199996</v>
      </c>
      <c r="M90" s="36">
        <f>SUMIFS(СВЦЭМ!$D$33:$D$776,СВЦЭМ!$A$33:$A$776,$A90,СВЦЭМ!$B$33:$B$776,M$83)+'СЕТ СН'!$H$11+СВЦЭМ!$D$10+'СЕТ СН'!$H$5-'СЕТ СН'!$H$21</f>
        <v>3756.8668426699996</v>
      </c>
      <c r="N90" s="36">
        <f>SUMIFS(СВЦЭМ!$D$33:$D$776,СВЦЭМ!$A$33:$A$776,$A90,СВЦЭМ!$B$33:$B$776,N$83)+'СЕТ СН'!$H$11+СВЦЭМ!$D$10+'СЕТ СН'!$H$5-'СЕТ СН'!$H$21</f>
        <v>3810.5456854199997</v>
      </c>
      <c r="O90" s="36">
        <f>SUMIFS(СВЦЭМ!$D$33:$D$776,СВЦЭМ!$A$33:$A$776,$A90,СВЦЭМ!$B$33:$B$776,O$83)+'СЕТ СН'!$H$11+СВЦЭМ!$D$10+'СЕТ СН'!$H$5-'СЕТ СН'!$H$21</f>
        <v>3821.6526225999996</v>
      </c>
      <c r="P90" s="36">
        <f>SUMIFS(СВЦЭМ!$D$33:$D$776,СВЦЭМ!$A$33:$A$776,$A90,СВЦЭМ!$B$33:$B$776,P$83)+'СЕТ СН'!$H$11+СВЦЭМ!$D$10+'СЕТ СН'!$H$5-'СЕТ СН'!$H$21</f>
        <v>3834.6036395699998</v>
      </c>
      <c r="Q90" s="36">
        <f>SUMIFS(СВЦЭМ!$D$33:$D$776,СВЦЭМ!$A$33:$A$776,$A90,СВЦЭМ!$B$33:$B$776,Q$83)+'СЕТ СН'!$H$11+СВЦЭМ!$D$10+'СЕТ СН'!$H$5-'СЕТ СН'!$H$21</f>
        <v>3836.38368188</v>
      </c>
      <c r="R90" s="36">
        <f>SUMIFS(СВЦЭМ!$D$33:$D$776,СВЦЭМ!$A$33:$A$776,$A90,СВЦЭМ!$B$33:$B$776,R$83)+'СЕТ СН'!$H$11+СВЦЭМ!$D$10+'СЕТ СН'!$H$5-'СЕТ СН'!$H$21</f>
        <v>3808.4858024299997</v>
      </c>
      <c r="S90" s="36">
        <f>SUMIFS(СВЦЭМ!$D$33:$D$776,СВЦЭМ!$A$33:$A$776,$A90,СВЦЭМ!$B$33:$B$776,S$83)+'СЕТ СН'!$H$11+СВЦЭМ!$D$10+'СЕТ СН'!$H$5-'СЕТ СН'!$H$21</f>
        <v>3771.5848521399998</v>
      </c>
      <c r="T90" s="36">
        <f>SUMIFS(СВЦЭМ!$D$33:$D$776,СВЦЭМ!$A$33:$A$776,$A90,СВЦЭМ!$B$33:$B$776,T$83)+'СЕТ СН'!$H$11+СВЦЭМ!$D$10+'СЕТ СН'!$H$5-'СЕТ СН'!$H$21</f>
        <v>3724.3098504199997</v>
      </c>
      <c r="U90" s="36">
        <f>SUMIFS(СВЦЭМ!$D$33:$D$776,СВЦЭМ!$A$33:$A$776,$A90,СВЦЭМ!$B$33:$B$776,U$83)+'СЕТ СН'!$H$11+СВЦЭМ!$D$10+'СЕТ СН'!$H$5-'СЕТ СН'!$H$21</f>
        <v>3707.1365136699997</v>
      </c>
      <c r="V90" s="36">
        <f>SUMIFS(СВЦЭМ!$D$33:$D$776,СВЦЭМ!$A$33:$A$776,$A90,СВЦЭМ!$B$33:$B$776,V$83)+'СЕТ СН'!$H$11+СВЦЭМ!$D$10+'СЕТ СН'!$H$5-'СЕТ СН'!$H$21</f>
        <v>3707.4470308399996</v>
      </c>
      <c r="W90" s="36">
        <f>SUMIFS(СВЦЭМ!$D$33:$D$776,СВЦЭМ!$A$33:$A$776,$A90,СВЦЭМ!$B$33:$B$776,W$83)+'СЕТ СН'!$H$11+СВЦЭМ!$D$10+'СЕТ СН'!$H$5-'СЕТ СН'!$H$21</f>
        <v>3711.3203689100001</v>
      </c>
      <c r="X90" s="36">
        <f>SUMIFS(СВЦЭМ!$D$33:$D$776,СВЦЭМ!$A$33:$A$776,$A90,СВЦЭМ!$B$33:$B$776,X$83)+'СЕТ СН'!$H$11+СВЦЭМ!$D$10+'СЕТ СН'!$H$5-'СЕТ СН'!$H$21</f>
        <v>3760.71400735</v>
      </c>
      <c r="Y90" s="36">
        <f>SUMIFS(СВЦЭМ!$D$33:$D$776,СВЦЭМ!$A$33:$A$776,$A90,СВЦЭМ!$B$33:$B$776,Y$83)+'СЕТ СН'!$H$11+СВЦЭМ!$D$10+'СЕТ СН'!$H$5-'СЕТ СН'!$H$21</f>
        <v>3818.62153347</v>
      </c>
    </row>
    <row r="91" spans="1:27" ht="15.75" x14ac:dyDescent="0.2">
      <c r="A91" s="35">
        <f t="shared" si="2"/>
        <v>43532</v>
      </c>
      <c r="B91" s="36">
        <f>SUMIFS(СВЦЭМ!$D$33:$D$776,СВЦЭМ!$A$33:$A$776,$A91,СВЦЭМ!$B$33:$B$776,B$83)+'СЕТ СН'!$H$11+СВЦЭМ!$D$10+'СЕТ СН'!$H$5-'СЕТ СН'!$H$21</f>
        <v>3866.0436622699999</v>
      </c>
      <c r="C91" s="36">
        <f>SUMIFS(СВЦЭМ!$D$33:$D$776,СВЦЭМ!$A$33:$A$776,$A91,СВЦЭМ!$B$33:$B$776,C$83)+'СЕТ СН'!$H$11+СВЦЭМ!$D$10+'СЕТ СН'!$H$5-'СЕТ СН'!$H$21</f>
        <v>3897.1268853399997</v>
      </c>
      <c r="D91" s="36">
        <f>SUMIFS(СВЦЭМ!$D$33:$D$776,СВЦЭМ!$A$33:$A$776,$A91,СВЦЭМ!$B$33:$B$776,D$83)+'СЕТ СН'!$H$11+СВЦЭМ!$D$10+'СЕТ СН'!$H$5-'СЕТ СН'!$H$21</f>
        <v>3912.5563250599998</v>
      </c>
      <c r="E91" s="36">
        <f>SUMIFS(СВЦЭМ!$D$33:$D$776,СВЦЭМ!$A$33:$A$776,$A91,СВЦЭМ!$B$33:$B$776,E$83)+'СЕТ СН'!$H$11+СВЦЭМ!$D$10+'СЕТ СН'!$H$5-'СЕТ СН'!$H$21</f>
        <v>3914.4045676400001</v>
      </c>
      <c r="F91" s="36">
        <f>SUMIFS(СВЦЭМ!$D$33:$D$776,СВЦЭМ!$A$33:$A$776,$A91,СВЦЭМ!$B$33:$B$776,F$83)+'СЕТ СН'!$H$11+СВЦЭМ!$D$10+'СЕТ СН'!$H$5-'СЕТ СН'!$H$21</f>
        <v>3909.3818694199999</v>
      </c>
      <c r="G91" s="36">
        <f>SUMIFS(СВЦЭМ!$D$33:$D$776,СВЦЭМ!$A$33:$A$776,$A91,СВЦЭМ!$B$33:$B$776,G$83)+'СЕТ СН'!$H$11+СВЦЭМ!$D$10+'СЕТ СН'!$H$5-'СЕТ СН'!$H$21</f>
        <v>3900.48156789</v>
      </c>
      <c r="H91" s="36">
        <f>SUMIFS(СВЦЭМ!$D$33:$D$776,СВЦЭМ!$A$33:$A$776,$A91,СВЦЭМ!$B$33:$B$776,H$83)+'СЕТ СН'!$H$11+СВЦЭМ!$D$10+'СЕТ СН'!$H$5-'СЕТ СН'!$H$21</f>
        <v>3879.75278024</v>
      </c>
      <c r="I91" s="36">
        <f>SUMIFS(СВЦЭМ!$D$33:$D$776,СВЦЭМ!$A$33:$A$776,$A91,СВЦЭМ!$B$33:$B$776,I$83)+'СЕТ СН'!$H$11+СВЦЭМ!$D$10+'СЕТ СН'!$H$5-'СЕТ СН'!$H$21</f>
        <v>3821.7911250699999</v>
      </c>
      <c r="J91" s="36">
        <f>SUMIFS(СВЦЭМ!$D$33:$D$776,СВЦЭМ!$A$33:$A$776,$A91,СВЦЭМ!$B$33:$B$776,J$83)+'СЕТ СН'!$H$11+СВЦЭМ!$D$10+'СЕТ СН'!$H$5-'СЕТ СН'!$H$21</f>
        <v>3741.5546984100001</v>
      </c>
      <c r="K91" s="36">
        <f>SUMIFS(СВЦЭМ!$D$33:$D$776,СВЦЭМ!$A$33:$A$776,$A91,СВЦЭМ!$B$33:$B$776,K$83)+'СЕТ СН'!$H$11+СВЦЭМ!$D$10+'СЕТ СН'!$H$5-'СЕТ СН'!$H$21</f>
        <v>3697.2522897299996</v>
      </c>
      <c r="L91" s="36">
        <f>SUMIFS(СВЦЭМ!$D$33:$D$776,СВЦЭМ!$A$33:$A$776,$A91,СВЦЭМ!$B$33:$B$776,L$83)+'СЕТ СН'!$H$11+СВЦЭМ!$D$10+'СЕТ СН'!$H$5-'СЕТ СН'!$H$21</f>
        <v>3693.5558833999999</v>
      </c>
      <c r="M91" s="36">
        <f>SUMIFS(СВЦЭМ!$D$33:$D$776,СВЦЭМ!$A$33:$A$776,$A91,СВЦЭМ!$B$33:$B$776,M$83)+'СЕТ СН'!$H$11+СВЦЭМ!$D$10+'СЕТ СН'!$H$5-'СЕТ СН'!$H$21</f>
        <v>3716.9256219199997</v>
      </c>
      <c r="N91" s="36">
        <f>SUMIFS(СВЦЭМ!$D$33:$D$776,СВЦЭМ!$A$33:$A$776,$A91,СВЦЭМ!$B$33:$B$776,N$83)+'СЕТ СН'!$H$11+СВЦЭМ!$D$10+'СЕТ СН'!$H$5-'СЕТ СН'!$H$21</f>
        <v>3774.8018889699997</v>
      </c>
      <c r="O91" s="36">
        <f>SUMIFS(СВЦЭМ!$D$33:$D$776,СВЦЭМ!$A$33:$A$776,$A91,СВЦЭМ!$B$33:$B$776,O$83)+'СЕТ СН'!$H$11+СВЦЭМ!$D$10+'СЕТ СН'!$H$5-'СЕТ СН'!$H$21</f>
        <v>3775.7407359700001</v>
      </c>
      <c r="P91" s="36">
        <f>SUMIFS(СВЦЭМ!$D$33:$D$776,СВЦЭМ!$A$33:$A$776,$A91,СВЦЭМ!$B$33:$B$776,P$83)+'СЕТ СН'!$H$11+СВЦЭМ!$D$10+'СЕТ СН'!$H$5-'СЕТ СН'!$H$21</f>
        <v>3797.9962986399996</v>
      </c>
      <c r="Q91" s="36">
        <f>SUMIFS(СВЦЭМ!$D$33:$D$776,СВЦЭМ!$A$33:$A$776,$A91,СВЦЭМ!$B$33:$B$776,Q$83)+'СЕТ СН'!$H$11+СВЦЭМ!$D$10+'СЕТ СН'!$H$5-'СЕТ СН'!$H$21</f>
        <v>3795.5415795199997</v>
      </c>
      <c r="R91" s="36">
        <f>SUMIFS(СВЦЭМ!$D$33:$D$776,СВЦЭМ!$A$33:$A$776,$A91,СВЦЭМ!$B$33:$B$776,R$83)+'СЕТ СН'!$H$11+СВЦЭМ!$D$10+'СЕТ СН'!$H$5-'СЕТ СН'!$H$21</f>
        <v>3762.36463422</v>
      </c>
      <c r="S91" s="36">
        <f>SUMIFS(СВЦЭМ!$D$33:$D$776,СВЦЭМ!$A$33:$A$776,$A91,СВЦЭМ!$B$33:$B$776,S$83)+'СЕТ СН'!$H$11+СВЦЭМ!$D$10+'СЕТ СН'!$H$5-'СЕТ СН'!$H$21</f>
        <v>3724.6701809899996</v>
      </c>
      <c r="T91" s="36">
        <f>SUMIFS(СВЦЭМ!$D$33:$D$776,СВЦЭМ!$A$33:$A$776,$A91,СВЦЭМ!$B$33:$B$776,T$83)+'СЕТ СН'!$H$11+СВЦЭМ!$D$10+'СЕТ СН'!$H$5-'СЕТ СН'!$H$21</f>
        <v>3688.9222641299998</v>
      </c>
      <c r="U91" s="36">
        <f>SUMIFS(СВЦЭМ!$D$33:$D$776,СВЦЭМ!$A$33:$A$776,$A91,СВЦЭМ!$B$33:$B$776,U$83)+'СЕТ СН'!$H$11+СВЦЭМ!$D$10+'СЕТ СН'!$H$5-'СЕТ СН'!$H$21</f>
        <v>3665.6920716300001</v>
      </c>
      <c r="V91" s="36">
        <f>SUMIFS(СВЦЭМ!$D$33:$D$776,СВЦЭМ!$A$33:$A$776,$A91,СВЦЭМ!$B$33:$B$776,V$83)+'СЕТ СН'!$H$11+СВЦЭМ!$D$10+'СЕТ СН'!$H$5-'СЕТ СН'!$H$21</f>
        <v>3663.6247713299999</v>
      </c>
      <c r="W91" s="36">
        <f>SUMIFS(СВЦЭМ!$D$33:$D$776,СВЦЭМ!$A$33:$A$776,$A91,СВЦЭМ!$B$33:$B$776,W$83)+'СЕТ СН'!$H$11+СВЦЭМ!$D$10+'СЕТ СН'!$H$5-'СЕТ СН'!$H$21</f>
        <v>3661.4593462599996</v>
      </c>
      <c r="X91" s="36">
        <f>SUMIFS(СВЦЭМ!$D$33:$D$776,СВЦЭМ!$A$33:$A$776,$A91,СВЦЭМ!$B$33:$B$776,X$83)+'СЕТ СН'!$H$11+СВЦЭМ!$D$10+'СЕТ СН'!$H$5-'СЕТ СН'!$H$21</f>
        <v>3707.4562775099998</v>
      </c>
      <c r="Y91" s="36">
        <f>SUMIFS(СВЦЭМ!$D$33:$D$776,СВЦЭМ!$A$33:$A$776,$A91,СВЦЭМ!$B$33:$B$776,Y$83)+'СЕТ СН'!$H$11+СВЦЭМ!$D$10+'СЕТ СН'!$H$5-'СЕТ СН'!$H$21</f>
        <v>3769.33715876</v>
      </c>
    </row>
    <row r="92" spans="1:27" ht="15.75" x14ac:dyDescent="0.2">
      <c r="A92" s="35">
        <f t="shared" si="2"/>
        <v>43533</v>
      </c>
      <c r="B92" s="36">
        <f>SUMIFS(СВЦЭМ!$D$33:$D$776,СВЦЭМ!$A$33:$A$776,$A92,СВЦЭМ!$B$33:$B$776,B$83)+'СЕТ СН'!$H$11+СВЦЭМ!$D$10+'СЕТ СН'!$H$5-'СЕТ СН'!$H$21</f>
        <v>3803.0524473699998</v>
      </c>
      <c r="C92" s="36">
        <f>SUMIFS(СВЦЭМ!$D$33:$D$776,СВЦЭМ!$A$33:$A$776,$A92,СВЦЭМ!$B$33:$B$776,C$83)+'СЕТ СН'!$H$11+СВЦЭМ!$D$10+'СЕТ СН'!$H$5-'СЕТ СН'!$H$21</f>
        <v>3830.9172085499999</v>
      </c>
      <c r="D92" s="36">
        <f>SUMIFS(СВЦЭМ!$D$33:$D$776,СВЦЭМ!$A$33:$A$776,$A92,СВЦЭМ!$B$33:$B$776,D$83)+'СЕТ СН'!$H$11+СВЦЭМ!$D$10+'СЕТ СН'!$H$5-'СЕТ СН'!$H$21</f>
        <v>3871.8271792999999</v>
      </c>
      <c r="E92" s="36">
        <f>SUMIFS(СВЦЭМ!$D$33:$D$776,СВЦЭМ!$A$33:$A$776,$A92,СВЦЭМ!$B$33:$B$776,E$83)+'СЕТ СН'!$H$11+СВЦЭМ!$D$10+'СЕТ СН'!$H$5-'СЕТ СН'!$H$21</f>
        <v>3860.5241332899996</v>
      </c>
      <c r="F92" s="36">
        <f>SUMIFS(СВЦЭМ!$D$33:$D$776,СВЦЭМ!$A$33:$A$776,$A92,СВЦЭМ!$B$33:$B$776,F$83)+'СЕТ СН'!$H$11+СВЦЭМ!$D$10+'СЕТ СН'!$H$5-'СЕТ СН'!$H$21</f>
        <v>3884.8556850599998</v>
      </c>
      <c r="G92" s="36">
        <f>SUMIFS(СВЦЭМ!$D$33:$D$776,СВЦЭМ!$A$33:$A$776,$A92,СВЦЭМ!$B$33:$B$776,G$83)+'СЕТ СН'!$H$11+СВЦЭМ!$D$10+'СЕТ СН'!$H$5-'СЕТ СН'!$H$21</f>
        <v>3873.9749412900001</v>
      </c>
      <c r="H92" s="36">
        <f>SUMIFS(СВЦЭМ!$D$33:$D$776,СВЦЭМ!$A$33:$A$776,$A92,СВЦЭМ!$B$33:$B$776,H$83)+'СЕТ СН'!$H$11+СВЦЭМ!$D$10+'СЕТ СН'!$H$5-'СЕТ СН'!$H$21</f>
        <v>3862.2962068099996</v>
      </c>
      <c r="I92" s="36">
        <f>SUMIFS(СВЦЭМ!$D$33:$D$776,СВЦЭМ!$A$33:$A$776,$A92,СВЦЭМ!$B$33:$B$776,I$83)+'СЕТ СН'!$H$11+СВЦЭМ!$D$10+'СЕТ СН'!$H$5-'СЕТ СН'!$H$21</f>
        <v>3796.6962755899999</v>
      </c>
      <c r="J92" s="36">
        <f>SUMIFS(СВЦЭМ!$D$33:$D$776,СВЦЭМ!$A$33:$A$776,$A92,СВЦЭМ!$B$33:$B$776,J$83)+'СЕТ СН'!$H$11+СВЦЭМ!$D$10+'СЕТ СН'!$H$5-'СЕТ СН'!$H$21</f>
        <v>3733.7613680899999</v>
      </c>
      <c r="K92" s="36">
        <f>SUMIFS(СВЦЭМ!$D$33:$D$776,СВЦЭМ!$A$33:$A$776,$A92,СВЦЭМ!$B$33:$B$776,K$83)+'СЕТ СН'!$H$11+СВЦЭМ!$D$10+'СЕТ СН'!$H$5-'СЕТ СН'!$H$21</f>
        <v>3723.8421833899997</v>
      </c>
      <c r="L92" s="36">
        <f>SUMIFS(СВЦЭМ!$D$33:$D$776,СВЦЭМ!$A$33:$A$776,$A92,СВЦЭМ!$B$33:$B$776,L$83)+'СЕТ СН'!$H$11+СВЦЭМ!$D$10+'СЕТ СН'!$H$5-'СЕТ СН'!$H$21</f>
        <v>3719.8281481199997</v>
      </c>
      <c r="M92" s="36">
        <f>SUMIFS(СВЦЭМ!$D$33:$D$776,СВЦЭМ!$A$33:$A$776,$A92,СВЦЭМ!$B$33:$B$776,M$83)+'СЕТ СН'!$H$11+СВЦЭМ!$D$10+'СЕТ СН'!$H$5-'СЕТ СН'!$H$21</f>
        <v>3749.0028558899999</v>
      </c>
      <c r="N92" s="36">
        <f>SUMIFS(СВЦЭМ!$D$33:$D$776,СВЦЭМ!$A$33:$A$776,$A92,СВЦЭМ!$B$33:$B$776,N$83)+'СЕТ СН'!$H$11+СВЦЭМ!$D$10+'СЕТ СН'!$H$5-'СЕТ СН'!$H$21</f>
        <v>3792.3263989699999</v>
      </c>
      <c r="O92" s="36">
        <f>SUMIFS(СВЦЭМ!$D$33:$D$776,СВЦЭМ!$A$33:$A$776,$A92,СВЦЭМ!$B$33:$B$776,O$83)+'СЕТ СН'!$H$11+СВЦЭМ!$D$10+'СЕТ СН'!$H$5-'СЕТ СН'!$H$21</f>
        <v>3813.1010287399999</v>
      </c>
      <c r="P92" s="36">
        <f>SUMIFS(СВЦЭМ!$D$33:$D$776,СВЦЭМ!$A$33:$A$776,$A92,СВЦЭМ!$B$33:$B$776,P$83)+'СЕТ СН'!$H$11+СВЦЭМ!$D$10+'СЕТ СН'!$H$5-'СЕТ СН'!$H$21</f>
        <v>3834.53749475</v>
      </c>
      <c r="Q92" s="36">
        <f>SUMIFS(СВЦЭМ!$D$33:$D$776,СВЦЭМ!$A$33:$A$776,$A92,СВЦЭМ!$B$33:$B$776,Q$83)+'СЕТ СН'!$H$11+СВЦЭМ!$D$10+'СЕТ СН'!$H$5-'СЕТ СН'!$H$21</f>
        <v>3835.0035712199997</v>
      </c>
      <c r="R92" s="36">
        <f>SUMIFS(СВЦЭМ!$D$33:$D$776,СВЦЭМ!$A$33:$A$776,$A92,СВЦЭМ!$B$33:$B$776,R$83)+'СЕТ СН'!$H$11+СВЦЭМ!$D$10+'СЕТ СН'!$H$5-'СЕТ СН'!$H$21</f>
        <v>3805.4332495399999</v>
      </c>
      <c r="S92" s="36">
        <f>SUMIFS(СВЦЭМ!$D$33:$D$776,СВЦЭМ!$A$33:$A$776,$A92,СВЦЭМ!$B$33:$B$776,S$83)+'СЕТ СН'!$H$11+СВЦЭМ!$D$10+'СЕТ СН'!$H$5-'СЕТ СН'!$H$21</f>
        <v>3739.1774674799999</v>
      </c>
      <c r="T92" s="36">
        <f>SUMIFS(СВЦЭМ!$D$33:$D$776,СВЦЭМ!$A$33:$A$776,$A92,СВЦЭМ!$B$33:$B$776,T$83)+'СЕТ СН'!$H$11+СВЦЭМ!$D$10+'СЕТ СН'!$H$5-'СЕТ СН'!$H$21</f>
        <v>3712.8995212599998</v>
      </c>
      <c r="U92" s="36">
        <f>SUMIFS(СВЦЭМ!$D$33:$D$776,СВЦЭМ!$A$33:$A$776,$A92,СВЦЭМ!$B$33:$B$776,U$83)+'СЕТ СН'!$H$11+СВЦЭМ!$D$10+'СЕТ СН'!$H$5-'СЕТ СН'!$H$21</f>
        <v>3693.0988161</v>
      </c>
      <c r="V92" s="36">
        <f>SUMIFS(СВЦЭМ!$D$33:$D$776,СВЦЭМ!$A$33:$A$776,$A92,СВЦЭМ!$B$33:$B$776,V$83)+'СЕТ СН'!$H$11+СВЦЭМ!$D$10+'СЕТ СН'!$H$5-'СЕТ СН'!$H$21</f>
        <v>3688.32205669</v>
      </c>
      <c r="W92" s="36">
        <f>SUMIFS(СВЦЭМ!$D$33:$D$776,СВЦЭМ!$A$33:$A$776,$A92,СВЦЭМ!$B$33:$B$776,W$83)+'СЕТ СН'!$H$11+СВЦЭМ!$D$10+'СЕТ СН'!$H$5-'СЕТ СН'!$H$21</f>
        <v>3716.4843545499998</v>
      </c>
      <c r="X92" s="36">
        <f>SUMIFS(СВЦЭМ!$D$33:$D$776,СВЦЭМ!$A$33:$A$776,$A92,СВЦЭМ!$B$33:$B$776,X$83)+'СЕТ СН'!$H$11+СВЦЭМ!$D$10+'СЕТ СН'!$H$5-'СЕТ СН'!$H$21</f>
        <v>3775.3691892799998</v>
      </c>
      <c r="Y92" s="36">
        <f>SUMIFS(СВЦЭМ!$D$33:$D$776,СВЦЭМ!$A$33:$A$776,$A92,СВЦЭМ!$B$33:$B$776,Y$83)+'СЕТ СН'!$H$11+СВЦЭМ!$D$10+'СЕТ СН'!$H$5-'СЕТ СН'!$H$21</f>
        <v>3793.4655604999998</v>
      </c>
    </row>
    <row r="93" spans="1:27" ht="15.75" x14ac:dyDescent="0.2">
      <c r="A93" s="35">
        <f t="shared" si="2"/>
        <v>43534</v>
      </c>
      <c r="B93" s="36">
        <f>SUMIFS(СВЦЭМ!$D$33:$D$776,СВЦЭМ!$A$33:$A$776,$A93,СВЦЭМ!$B$33:$B$776,B$83)+'СЕТ СН'!$H$11+СВЦЭМ!$D$10+'СЕТ СН'!$H$5-'СЕТ СН'!$H$21</f>
        <v>3838.3674648899996</v>
      </c>
      <c r="C93" s="36">
        <f>SUMIFS(СВЦЭМ!$D$33:$D$776,СВЦЭМ!$A$33:$A$776,$A93,СВЦЭМ!$B$33:$B$776,C$83)+'СЕТ СН'!$H$11+СВЦЭМ!$D$10+'СЕТ СН'!$H$5-'СЕТ СН'!$H$21</f>
        <v>3824.68209415</v>
      </c>
      <c r="D93" s="36">
        <f>SUMIFS(СВЦЭМ!$D$33:$D$776,СВЦЭМ!$A$33:$A$776,$A93,СВЦЭМ!$B$33:$B$776,D$83)+'СЕТ СН'!$H$11+СВЦЭМ!$D$10+'СЕТ СН'!$H$5-'СЕТ СН'!$H$21</f>
        <v>3846.1237888300002</v>
      </c>
      <c r="E93" s="36">
        <f>SUMIFS(СВЦЭМ!$D$33:$D$776,СВЦЭМ!$A$33:$A$776,$A93,СВЦЭМ!$B$33:$B$776,E$83)+'СЕТ СН'!$H$11+СВЦЭМ!$D$10+'СЕТ СН'!$H$5-'СЕТ СН'!$H$21</f>
        <v>3851.3884851799999</v>
      </c>
      <c r="F93" s="36">
        <f>SUMIFS(СВЦЭМ!$D$33:$D$776,СВЦЭМ!$A$33:$A$776,$A93,СВЦЭМ!$B$33:$B$776,F$83)+'СЕТ СН'!$H$11+СВЦЭМ!$D$10+'СЕТ СН'!$H$5-'СЕТ СН'!$H$21</f>
        <v>3855.5905675499998</v>
      </c>
      <c r="G93" s="36">
        <f>SUMIFS(СВЦЭМ!$D$33:$D$776,СВЦЭМ!$A$33:$A$776,$A93,СВЦЭМ!$B$33:$B$776,G$83)+'СЕТ СН'!$H$11+СВЦЭМ!$D$10+'СЕТ СН'!$H$5-'СЕТ СН'!$H$21</f>
        <v>3852.8577025999998</v>
      </c>
      <c r="H93" s="36">
        <f>SUMIFS(СВЦЭМ!$D$33:$D$776,СВЦЭМ!$A$33:$A$776,$A93,СВЦЭМ!$B$33:$B$776,H$83)+'СЕТ СН'!$H$11+СВЦЭМ!$D$10+'СЕТ СН'!$H$5-'СЕТ СН'!$H$21</f>
        <v>3853.5577508699998</v>
      </c>
      <c r="I93" s="36">
        <f>SUMIFS(СВЦЭМ!$D$33:$D$776,СВЦЭМ!$A$33:$A$776,$A93,СВЦЭМ!$B$33:$B$776,I$83)+'СЕТ СН'!$H$11+СВЦЭМ!$D$10+'СЕТ СН'!$H$5-'СЕТ СН'!$H$21</f>
        <v>3811.8978620099997</v>
      </c>
      <c r="J93" s="36">
        <f>SUMIFS(СВЦЭМ!$D$33:$D$776,СВЦЭМ!$A$33:$A$776,$A93,СВЦЭМ!$B$33:$B$776,J$83)+'СЕТ СН'!$H$11+СВЦЭМ!$D$10+'СЕТ СН'!$H$5-'СЕТ СН'!$H$21</f>
        <v>3773.2107174799999</v>
      </c>
      <c r="K93" s="36">
        <f>SUMIFS(СВЦЭМ!$D$33:$D$776,СВЦЭМ!$A$33:$A$776,$A93,СВЦЭМ!$B$33:$B$776,K$83)+'СЕТ СН'!$H$11+СВЦЭМ!$D$10+'СЕТ СН'!$H$5-'СЕТ СН'!$H$21</f>
        <v>3743.0830605199999</v>
      </c>
      <c r="L93" s="36">
        <f>SUMIFS(СВЦЭМ!$D$33:$D$776,СВЦЭМ!$A$33:$A$776,$A93,СВЦЭМ!$B$33:$B$776,L$83)+'СЕТ СН'!$H$11+СВЦЭМ!$D$10+'СЕТ СН'!$H$5-'СЕТ СН'!$H$21</f>
        <v>3724.4268329799997</v>
      </c>
      <c r="M93" s="36">
        <f>SUMIFS(СВЦЭМ!$D$33:$D$776,СВЦЭМ!$A$33:$A$776,$A93,СВЦЭМ!$B$33:$B$776,M$83)+'СЕТ СН'!$H$11+СВЦЭМ!$D$10+'СЕТ СН'!$H$5-'СЕТ СН'!$H$21</f>
        <v>3754.85746217</v>
      </c>
      <c r="N93" s="36">
        <f>SUMIFS(СВЦЭМ!$D$33:$D$776,СВЦЭМ!$A$33:$A$776,$A93,СВЦЭМ!$B$33:$B$776,N$83)+'СЕТ СН'!$H$11+СВЦЭМ!$D$10+'СЕТ СН'!$H$5-'СЕТ СН'!$H$21</f>
        <v>3806.1056242499999</v>
      </c>
      <c r="O93" s="36">
        <f>SUMIFS(СВЦЭМ!$D$33:$D$776,СВЦЭМ!$A$33:$A$776,$A93,СВЦЭМ!$B$33:$B$776,O$83)+'СЕТ СН'!$H$11+СВЦЭМ!$D$10+'СЕТ СН'!$H$5-'СЕТ СН'!$H$21</f>
        <v>3820.29299369</v>
      </c>
      <c r="P93" s="36">
        <f>SUMIFS(СВЦЭМ!$D$33:$D$776,СВЦЭМ!$A$33:$A$776,$A93,СВЦЭМ!$B$33:$B$776,P$83)+'СЕТ СН'!$H$11+СВЦЭМ!$D$10+'СЕТ СН'!$H$5-'СЕТ СН'!$H$21</f>
        <v>3830.4088024899997</v>
      </c>
      <c r="Q93" s="36">
        <f>SUMIFS(СВЦЭМ!$D$33:$D$776,СВЦЭМ!$A$33:$A$776,$A93,СВЦЭМ!$B$33:$B$776,Q$83)+'СЕТ СН'!$H$11+СВЦЭМ!$D$10+'СЕТ СН'!$H$5-'СЕТ СН'!$H$21</f>
        <v>3822.9340035599998</v>
      </c>
      <c r="R93" s="36">
        <f>SUMIFS(СВЦЭМ!$D$33:$D$776,СВЦЭМ!$A$33:$A$776,$A93,СВЦЭМ!$B$33:$B$776,R$83)+'СЕТ СН'!$H$11+СВЦЭМ!$D$10+'СЕТ СН'!$H$5-'СЕТ СН'!$H$21</f>
        <v>3802.6833100699996</v>
      </c>
      <c r="S93" s="36">
        <f>SUMIFS(СВЦЭМ!$D$33:$D$776,СВЦЭМ!$A$33:$A$776,$A93,СВЦЭМ!$B$33:$B$776,S$83)+'СЕТ СН'!$H$11+СВЦЭМ!$D$10+'СЕТ СН'!$H$5-'СЕТ СН'!$H$21</f>
        <v>3758.4600642699997</v>
      </c>
      <c r="T93" s="36">
        <f>SUMIFS(СВЦЭМ!$D$33:$D$776,СВЦЭМ!$A$33:$A$776,$A93,СВЦЭМ!$B$33:$B$776,T$83)+'СЕТ СН'!$H$11+СВЦЭМ!$D$10+'СЕТ СН'!$H$5-'СЕТ СН'!$H$21</f>
        <v>3734.29584647</v>
      </c>
      <c r="U93" s="36">
        <f>SUMIFS(СВЦЭМ!$D$33:$D$776,СВЦЭМ!$A$33:$A$776,$A93,СВЦЭМ!$B$33:$B$776,U$83)+'СЕТ СН'!$H$11+СВЦЭМ!$D$10+'СЕТ СН'!$H$5-'СЕТ СН'!$H$21</f>
        <v>3687.7670539399996</v>
      </c>
      <c r="V93" s="36">
        <f>SUMIFS(СВЦЭМ!$D$33:$D$776,СВЦЭМ!$A$33:$A$776,$A93,СВЦЭМ!$B$33:$B$776,V$83)+'СЕТ СН'!$H$11+СВЦЭМ!$D$10+'СЕТ СН'!$H$5-'СЕТ СН'!$H$21</f>
        <v>3675.4464462400001</v>
      </c>
      <c r="W93" s="36">
        <f>SUMIFS(СВЦЭМ!$D$33:$D$776,СВЦЭМ!$A$33:$A$776,$A93,СВЦЭМ!$B$33:$B$776,W$83)+'СЕТ СН'!$H$11+СВЦЭМ!$D$10+'СЕТ СН'!$H$5-'СЕТ СН'!$H$21</f>
        <v>3679.06665823</v>
      </c>
      <c r="X93" s="36">
        <f>SUMIFS(СВЦЭМ!$D$33:$D$776,СВЦЭМ!$A$33:$A$776,$A93,СВЦЭМ!$B$33:$B$776,X$83)+'СЕТ СН'!$H$11+СВЦЭМ!$D$10+'СЕТ СН'!$H$5-'СЕТ СН'!$H$21</f>
        <v>3731.6095891999998</v>
      </c>
      <c r="Y93" s="36">
        <f>SUMIFS(СВЦЭМ!$D$33:$D$776,СВЦЭМ!$A$33:$A$776,$A93,СВЦЭМ!$B$33:$B$776,Y$83)+'СЕТ СН'!$H$11+СВЦЭМ!$D$10+'СЕТ СН'!$H$5-'СЕТ СН'!$H$21</f>
        <v>3788.1532439100001</v>
      </c>
    </row>
    <row r="94" spans="1:27" ht="15.75" x14ac:dyDescent="0.2">
      <c r="A94" s="35">
        <f t="shared" si="2"/>
        <v>43535</v>
      </c>
      <c r="B94" s="36">
        <f>SUMIFS(СВЦЭМ!$D$33:$D$776,СВЦЭМ!$A$33:$A$776,$A94,СВЦЭМ!$B$33:$B$776,B$83)+'СЕТ СН'!$H$11+СВЦЭМ!$D$10+'СЕТ СН'!$H$5-'СЕТ СН'!$H$21</f>
        <v>3823.1695410399998</v>
      </c>
      <c r="C94" s="36">
        <f>SUMIFS(СВЦЭМ!$D$33:$D$776,СВЦЭМ!$A$33:$A$776,$A94,СВЦЭМ!$B$33:$B$776,C$83)+'СЕТ СН'!$H$11+СВЦЭМ!$D$10+'СЕТ СН'!$H$5-'СЕТ СН'!$H$21</f>
        <v>3833.4318251099999</v>
      </c>
      <c r="D94" s="36">
        <f>SUMIFS(СВЦЭМ!$D$33:$D$776,СВЦЭМ!$A$33:$A$776,$A94,СВЦЭМ!$B$33:$B$776,D$83)+'СЕТ СН'!$H$11+СВЦЭМ!$D$10+'СЕТ СН'!$H$5-'СЕТ СН'!$H$21</f>
        <v>3861.2034387799999</v>
      </c>
      <c r="E94" s="36">
        <f>SUMIFS(СВЦЭМ!$D$33:$D$776,СВЦЭМ!$A$33:$A$776,$A94,СВЦЭМ!$B$33:$B$776,E$83)+'СЕТ СН'!$H$11+СВЦЭМ!$D$10+'СЕТ СН'!$H$5-'СЕТ СН'!$H$21</f>
        <v>3858.4628406299998</v>
      </c>
      <c r="F94" s="36">
        <f>SUMIFS(СВЦЭМ!$D$33:$D$776,СВЦЭМ!$A$33:$A$776,$A94,СВЦЭМ!$B$33:$B$776,F$83)+'СЕТ СН'!$H$11+СВЦЭМ!$D$10+'СЕТ СН'!$H$5-'СЕТ СН'!$H$21</f>
        <v>3863.01300661</v>
      </c>
      <c r="G94" s="36">
        <f>SUMIFS(СВЦЭМ!$D$33:$D$776,СВЦЭМ!$A$33:$A$776,$A94,СВЦЭМ!$B$33:$B$776,G$83)+'СЕТ СН'!$H$11+СВЦЭМ!$D$10+'СЕТ СН'!$H$5-'СЕТ СН'!$H$21</f>
        <v>3871.9779766000001</v>
      </c>
      <c r="H94" s="36">
        <f>SUMIFS(СВЦЭМ!$D$33:$D$776,СВЦЭМ!$A$33:$A$776,$A94,СВЦЭМ!$B$33:$B$776,H$83)+'СЕТ СН'!$H$11+СВЦЭМ!$D$10+'СЕТ СН'!$H$5-'СЕТ СН'!$H$21</f>
        <v>3836.4377685299996</v>
      </c>
      <c r="I94" s="36">
        <f>SUMIFS(СВЦЭМ!$D$33:$D$776,СВЦЭМ!$A$33:$A$776,$A94,СВЦЭМ!$B$33:$B$776,I$83)+'СЕТ СН'!$H$11+СВЦЭМ!$D$10+'СЕТ СН'!$H$5-'СЕТ СН'!$H$21</f>
        <v>3821.6018781099997</v>
      </c>
      <c r="J94" s="36">
        <f>SUMIFS(СВЦЭМ!$D$33:$D$776,СВЦЭМ!$A$33:$A$776,$A94,СВЦЭМ!$B$33:$B$776,J$83)+'СЕТ СН'!$H$11+СВЦЭМ!$D$10+'СЕТ СН'!$H$5-'СЕТ СН'!$H$21</f>
        <v>3793.8589856099998</v>
      </c>
      <c r="K94" s="36">
        <f>SUMIFS(СВЦЭМ!$D$33:$D$776,СВЦЭМ!$A$33:$A$776,$A94,СВЦЭМ!$B$33:$B$776,K$83)+'СЕТ СН'!$H$11+СВЦЭМ!$D$10+'СЕТ СН'!$H$5-'СЕТ СН'!$H$21</f>
        <v>3739.9652963199997</v>
      </c>
      <c r="L94" s="36">
        <f>SUMIFS(СВЦЭМ!$D$33:$D$776,СВЦЭМ!$A$33:$A$776,$A94,СВЦЭМ!$B$33:$B$776,L$83)+'СЕТ СН'!$H$11+СВЦЭМ!$D$10+'СЕТ СН'!$H$5-'СЕТ СН'!$H$21</f>
        <v>3744.59144866</v>
      </c>
      <c r="M94" s="36">
        <f>SUMIFS(СВЦЭМ!$D$33:$D$776,СВЦЭМ!$A$33:$A$776,$A94,СВЦЭМ!$B$33:$B$776,M$83)+'СЕТ СН'!$H$11+СВЦЭМ!$D$10+'СЕТ СН'!$H$5-'СЕТ СН'!$H$21</f>
        <v>3764.9127268499997</v>
      </c>
      <c r="N94" s="36">
        <f>SUMIFS(СВЦЭМ!$D$33:$D$776,СВЦЭМ!$A$33:$A$776,$A94,СВЦЭМ!$B$33:$B$776,N$83)+'СЕТ СН'!$H$11+СВЦЭМ!$D$10+'СЕТ СН'!$H$5-'СЕТ СН'!$H$21</f>
        <v>3806.5399670399997</v>
      </c>
      <c r="O94" s="36">
        <f>SUMIFS(СВЦЭМ!$D$33:$D$776,СВЦЭМ!$A$33:$A$776,$A94,СВЦЭМ!$B$33:$B$776,O$83)+'СЕТ СН'!$H$11+СВЦЭМ!$D$10+'СЕТ СН'!$H$5-'СЕТ СН'!$H$21</f>
        <v>3821.5434107999999</v>
      </c>
      <c r="P94" s="36">
        <f>SUMIFS(СВЦЭМ!$D$33:$D$776,СВЦЭМ!$A$33:$A$776,$A94,СВЦЭМ!$B$33:$B$776,P$83)+'СЕТ СН'!$H$11+СВЦЭМ!$D$10+'СЕТ СН'!$H$5-'СЕТ СН'!$H$21</f>
        <v>3833.0491341399998</v>
      </c>
      <c r="Q94" s="36">
        <f>SUMIFS(СВЦЭМ!$D$33:$D$776,СВЦЭМ!$A$33:$A$776,$A94,СВЦЭМ!$B$33:$B$776,Q$83)+'СЕТ СН'!$H$11+СВЦЭМ!$D$10+'СЕТ СН'!$H$5-'СЕТ СН'!$H$21</f>
        <v>3833.6714468599998</v>
      </c>
      <c r="R94" s="36">
        <f>SUMIFS(СВЦЭМ!$D$33:$D$776,СВЦЭМ!$A$33:$A$776,$A94,СВЦЭМ!$B$33:$B$776,R$83)+'СЕТ СН'!$H$11+СВЦЭМ!$D$10+'СЕТ СН'!$H$5-'СЕТ СН'!$H$21</f>
        <v>3811.6718194999999</v>
      </c>
      <c r="S94" s="36">
        <f>SUMIFS(СВЦЭМ!$D$33:$D$776,СВЦЭМ!$A$33:$A$776,$A94,СВЦЭМ!$B$33:$B$776,S$83)+'СЕТ СН'!$H$11+СВЦЭМ!$D$10+'СЕТ СН'!$H$5-'СЕТ СН'!$H$21</f>
        <v>3807.9559629999999</v>
      </c>
      <c r="T94" s="36">
        <f>SUMIFS(СВЦЭМ!$D$33:$D$776,СВЦЭМ!$A$33:$A$776,$A94,СВЦЭМ!$B$33:$B$776,T$83)+'СЕТ СН'!$H$11+СВЦЭМ!$D$10+'СЕТ СН'!$H$5-'СЕТ СН'!$H$21</f>
        <v>3786.9461037699998</v>
      </c>
      <c r="U94" s="36">
        <f>SUMIFS(СВЦЭМ!$D$33:$D$776,СВЦЭМ!$A$33:$A$776,$A94,СВЦЭМ!$B$33:$B$776,U$83)+'СЕТ СН'!$H$11+СВЦЭМ!$D$10+'СЕТ СН'!$H$5-'СЕТ СН'!$H$21</f>
        <v>3721.7387815499997</v>
      </c>
      <c r="V94" s="36">
        <f>SUMIFS(СВЦЭМ!$D$33:$D$776,СВЦЭМ!$A$33:$A$776,$A94,СВЦЭМ!$B$33:$B$776,V$83)+'СЕТ СН'!$H$11+СВЦЭМ!$D$10+'СЕТ СН'!$H$5-'СЕТ СН'!$H$21</f>
        <v>3706.8029555499998</v>
      </c>
      <c r="W94" s="36">
        <f>SUMIFS(СВЦЭМ!$D$33:$D$776,СВЦЭМ!$A$33:$A$776,$A94,СВЦЭМ!$B$33:$B$776,W$83)+'СЕТ СН'!$H$11+СВЦЭМ!$D$10+'СЕТ СН'!$H$5-'СЕТ СН'!$H$21</f>
        <v>3704.4363447699998</v>
      </c>
      <c r="X94" s="36">
        <f>SUMIFS(СВЦЭМ!$D$33:$D$776,СВЦЭМ!$A$33:$A$776,$A94,СВЦЭМ!$B$33:$B$776,X$83)+'СЕТ СН'!$H$11+СВЦЭМ!$D$10+'СЕТ СН'!$H$5-'СЕТ СН'!$H$21</f>
        <v>3720.96940705</v>
      </c>
      <c r="Y94" s="36">
        <f>SUMIFS(СВЦЭМ!$D$33:$D$776,СВЦЭМ!$A$33:$A$776,$A94,СВЦЭМ!$B$33:$B$776,Y$83)+'СЕТ СН'!$H$11+СВЦЭМ!$D$10+'СЕТ СН'!$H$5-'СЕТ СН'!$H$21</f>
        <v>3766.1482806499998</v>
      </c>
    </row>
    <row r="95" spans="1:27" ht="15.75" x14ac:dyDescent="0.2">
      <c r="A95" s="35">
        <f t="shared" si="2"/>
        <v>43536</v>
      </c>
      <c r="B95" s="36">
        <f>SUMIFS(СВЦЭМ!$D$33:$D$776,СВЦЭМ!$A$33:$A$776,$A95,СВЦЭМ!$B$33:$B$776,B$83)+'СЕТ СН'!$H$11+СВЦЭМ!$D$10+'СЕТ СН'!$H$5-'СЕТ СН'!$H$21</f>
        <v>3849.6442569000001</v>
      </c>
      <c r="C95" s="36">
        <f>SUMIFS(СВЦЭМ!$D$33:$D$776,СВЦЭМ!$A$33:$A$776,$A95,СВЦЭМ!$B$33:$B$776,C$83)+'СЕТ СН'!$H$11+СВЦЭМ!$D$10+'СЕТ СН'!$H$5-'СЕТ СН'!$H$21</f>
        <v>3865.0183981399996</v>
      </c>
      <c r="D95" s="36">
        <f>SUMIFS(СВЦЭМ!$D$33:$D$776,СВЦЭМ!$A$33:$A$776,$A95,СВЦЭМ!$B$33:$B$776,D$83)+'СЕТ СН'!$H$11+СВЦЭМ!$D$10+'СЕТ СН'!$H$5-'СЕТ СН'!$H$21</f>
        <v>3881.38641637</v>
      </c>
      <c r="E95" s="36">
        <f>SUMIFS(СВЦЭМ!$D$33:$D$776,СВЦЭМ!$A$33:$A$776,$A95,СВЦЭМ!$B$33:$B$776,E$83)+'СЕТ СН'!$H$11+СВЦЭМ!$D$10+'СЕТ СН'!$H$5-'СЕТ СН'!$H$21</f>
        <v>3893.6460441499999</v>
      </c>
      <c r="F95" s="36">
        <f>SUMIFS(СВЦЭМ!$D$33:$D$776,СВЦЭМ!$A$33:$A$776,$A95,СВЦЭМ!$B$33:$B$776,F$83)+'СЕТ СН'!$H$11+СВЦЭМ!$D$10+'СЕТ СН'!$H$5-'СЕТ СН'!$H$21</f>
        <v>3893.5276419900001</v>
      </c>
      <c r="G95" s="36">
        <f>SUMIFS(СВЦЭМ!$D$33:$D$776,СВЦЭМ!$A$33:$A$776,$A95,СВЦЭМ!$B$33:$B$776,G$83)+'СЕТ СН'!$H$11+СВЦЭМ!$D$10+'СЕТ СН'!$H$5-'СЕТ СН'!$H$21</f>
        <v>3874.4707090599995</v>
      </c>
      <c r="H95" s="36">
        <f>SUMIFS(СВЦЭМ!$D$33:$D$776,СВЦЭМ!$A$33:$A$776,$A95,СВЦЭМ!$B$33:$B$776,H$83)+'СЕТ СН'!$H$11+СВЦЭМ!$D$10+'СЕТ СН'!$H$5-'СЕТ СН'!$H$21</f>
        <v>3837.8242962099998</v>
      </c>
      <c r="I95" s="36">
        <f>SUMIFS(СВЦЭМ!$D$33:$D$776,СВЦЭМ!$A$33:$A$776,$A95,СВЦЭМ!$B$33:$B$776,I$83)+'СЕТ СН'!$H$11+СВЦЭМ!$D$10+'СЕТ СН'!$H$5-'СЕТ СН'!$H$21</f>
        <v>3781.8484436899998</v>
      </c>
      <c r="J95" s="36">
        <f>SUMIFS(СВЦЭМ!$D$33:$D$776,СВЦЭМ!$A$33:$A$776,$A95,СВЦЭМ!$B$33:$B$776,J$83)+'СЕТ СН'!$H$11+СВЦЭМ!$D$10+'СЕТ СН'!$H$5-'СЕТ СН'!$H$21</f>
        <v>3736.4454174599996</v>
      </c>
      <c r="K95" s="36">
        <f>SUMIFS(СВЦЭМ!$D$33:$D$776,СВЦЭМ!$A$33:$A$776,$A95,СВЦЭМ!$B$33:$B$776,K$83)+'СЕТ СН'!$H$11+СВЦЭМ!$D$10+'СЕТ СН'!$H$5-'СЕТ СН'!$H$21</f>
        <v>3719.6427182399998</v>
      </c>
      <c r="L95" s="36">
        <f>SUMIFS(СВЦЭМ!$D$33:$D$776,СВЦЭМ!$A$33:$A$776,$A95,СВЦЭМ!$B$33:$B$776,L$83)+'СЕТ СН'!$H$11+СВЦЭМ!$D$10+'СЕТ СН'!$H$5-'СЕТ СН'!$H$21</f>
        <v>3714.2118279599999</v>
      </c>
      <c r="M95" s="36">
        <f>SUMIFS(СВЦЭМ!$D$33:$D$776,СВЦЭМ!$A$33:$A$776,$A95,СВЦЭМ!$B$33:$B$776,M$83)+'СЕТ СН'!$H$11+СВЦЭМ!$D$10+'СЕТ СН'!$H$5-'СЕТ СН'!$H$21</f>
        <v>3743.62755324</v>
      </c>
      <c r="N95" s="36">
        <f>SUMIFS(СВЦЭМ!$D$33:$D$776,СВЦЭМ!$A$33:$A$776,$A95,СВЦЭМ!$B$33:$B$776,N$83)+'СЕТ СН'!$H$11+СВЦЭМ!$D$10+'СЕТ СН'!$H$5-'СЕТ СН'!$H$21</f>
        <v>3772.8044259499998</v>
      </c>
      <c r="O95" s="36">
        <f>SUMIFS(СВЦЭМ!$D$33:$D$776,СВЦЭМ!$A$33:$A$776,$A95,СВЦЭМ!$B$33:$B$776,O$83)+'СЕТ СН'!$H$11+СВЦЭМ!$D$10+'СЕТ СН'!$H$5-'СЕТ СН'!$H$21</f>
        <v>3791.3952375399999</v>
      </c>
      <c r="P95" s="36">
        <f>SUMIFS(СВЦЭМ!$D$33:$D$776,СВЦЭМ!$A$33:$A$776,$A95,СВЦЭМ!$B$33:$B$776,P$83)+'СЕТ СН'!$H$11+СВЦЭМ!$D$10+'СЕТ СН'!$H$5-'СЕТ СН'!$H$21</f>
        <v>3794.9425506299999</v>
      </c>
      <c r="Q95" s="36">
        <f>SUMIFS(СВЦЭМ!$D$33:$D$776,СВЦЭМ!$A$33:$A$776,$A95,СВЦЭМ!$B$33:$B$776,Q$83)+'СЕТ СН'!$H$11+СВЦЭМ!$D$10+'СЕТ СН'!$H$5-'СЕТ СН'!$H$21</f>
        <v>3785.6787382299999</v>
      </c>
      <c r="R95" s="36">
        <f>SUMIFS(СВЦЭМ!$D$33:$D$776,СВЦЭМ!$A$33:$A$776,$A95,СВЦЭМ!$B$33:$B$776,R$83)+'СЕТ СН'!$H$11+СВЦЭМ!$D$10+'СЕТ СН'!$H$5-'СЕТ СН'!$H$21</f>
        <v>3765.5153071999998</v>
      </c>
      <c r="S95" s="36">
        <f>SUMIFS(СВЦЭМ!$D$33:$D$776,СВЦЭМ!$A$33:$A$776,$A95,СВЦЭМ!$B$33:$B$776,S$83)+'СЕТ СН'!$H$11+СВЦЭМ!$D$10+'СЕТ СН'!$H$5-'СЕТ СН'!$H$21</f>
        <v>3729.03731836</v>
      </c>
      <c r="T95" s="36">
        <f>SUMIFS(СВЦЭМ!$D$33:$D$776,СВЦЭМ!$A$33:$A$776,$A95,СВЦЭМ!$B$33:$B$776,T$83)+'СЕТ СН'!$H$11+СВЦЭМ!$D$10+'СЕТ СН'!$H$5-'СЕТ СН'!$H$21</f>
        <v>3705.6240749199997</v>
      </c>
      <c r="U95" s="36">
        <f>SUMIFS(СВЦЭМ!$D$33:$D$776,СВЦЭМ!$A$33:$A$776,$A95,СВЦЭМ!$B$33:$B$776,U$83)+'СЕТ СН'!$H$11+СВЦЭМ!$D$10+'СЕТ СН'!$H$5-'СЕТ СН'!$H$21</f>
        <v>3696.8911678099998</v>
      </c>
      <c r="V95" s="36">
        <f>SUMIFS(СВЦЭМ!$D$33:$D$776,СВЦЭМ!$A$33:$A$776,$A95,СВЦЭМ!$B$33:$B$776,V$83)+'СЕТ СН'!$H$11+СВЦЭМ!$D$10+'СЕТ СН'!$H$5-'СЕТ СН'!$H$21</f>
        <v>3714.2580379299998</v>
      </c>
      <c r="W95" s="36">
        <f>SUMIFS(СВЦЭМ!$D$33:$D$776,СВЦЭМ!$A$33:$A$776,$A95,СВЦЭМ!$B$33:$B$776,W$83)+'СЕТ СН'!$H$11+СВЦЭМ!$D$10+'СЕТ СН'!$H$5-'СЕТ СН'!$H$21</f>
        <v>3754.5992810299999</v>
      </c>
      <c r="X95" s="36">
        <f>SUMIFS(СВЦЭМ!$D$33:$D$776,СВЦЭМ!$A$33:$A$776,$A95,СВЦЭМ!$B$33:$B$776,X$83)+'СЕТ СН'!$H$11+СВЦЭМ!$D$10+'СЕТ СН'!$H$5-'СЕТ СН'!$H$21</f>
        <v>3824.0577976899999</v>
      </c>
      <c r="Y95" s="36">
        <f>SUMIFS(СВЦЭМ!$D$33:$D$776,СВЦЭМ!$A$33:$A$776,$A95,СВЦЭМ!$B$33:$B$776,Y$83)+'СЕТ СН'!$H$11+СВЦЭМ!$D$10+'СЕТ СН'!$H$5-'СЕТ СН'!$H$21</f>
        <v>3855.3474891799997</v>
      </c>
    </row>
    <row r="96" spans="1:27" ht="15.75" x14ac:dyDescent="0.2">
      <c r="A96" s="35">
        <f t="shared" si="2"/>
        <v>43537</v>
      </c>
      <c r="B96" s="36">
        <f>SUMIFS(СВЦЭМ!$D$33:$D$776,СВЦЭМ!$A$33:$A$776,$A96,СВЦЭМ!$B$33:$B$776,B$83)+'СЕТ СН'!$H$11+СВЦЭМ!$D$10+'СЕТ СН'!$H$5-'СЕТ СН'!$H$21</f>
        <v>3865.1025325800001</v>
      </c>
      <c r="C96" s="36">
        <f>SUMIFS(СВЦЭМ!$D$33:$D$776,СВЦЭМ!$A$33:$A$776,$A96,СВЦЭМ!$B$33:$B$776,C$83)+'СЕТ СН'!$H$11+СВЦЭМ!$D$10+'СЕТ СН'!$H$5-'СЕТ СН'!$H$21</f>
        <v>3897.5997964799999</v>
      </c>
      <c r="D96" s="36">
        <f>SUMIFS(СВЦЭМ!$D$33:$D$776,СВЦЭМ!$A$33:$A$776,$A96,СВЦЭМ!$B$33:$B$776,D$83)+'СЕТ СН'!$H$11+СВЦЭМ!$D$10+'СЕТ СН'!$H$5-'СЕТ СН'!$H$21</f>
        <v>3915.8058395499997</v>
      </c>
      <c r="E96" s="36">
        <f>SUMIFS(СВЦЭМ!$D$33:$D$776,СВЦЭМ!$A$33:$A$776,$A96,СВЦЭМ!$B$33:$B$776,E$83)+'СЕТ СН'!$H$11+СВЦЭМ!$D$10+'СЕТ СН'!$H$5-'СЕТ СН'!$H$21</f>
        <v>3924.7295272800002</v>
      </c>
      <c r="F96" s="36">
        <f>SUMIFS(СВЦЭМ!$D$33:$D$776,СВЦЭМ!$A$33:$A$776,$A96,СВЦЭМ!$B$33:$B$776,F$83)+'СЕТ СН'!$H$11+СВЦЭМ!$D$10+'СЕТ СН'!$H$5-'СЕТ СН'!$H$21</f>
        <v>3934.0553040799996</v>
      </c>
      <c r="G96" s="36">
        <f>SUMIFS(СВЦЭМ!$D$33:$D$776,СВЦЭМ!$A$33:$A$776,$A96,СВЦЭМ!$B$33:$B$776,G$83)+'СЕТ СН'!$H$11+СВЦЭМ!$D$10+'СЕТ СН'!$H$5-'СЕТ СН'!$H$21</f>
        <v>3924.9701718099996</v>
      </c>
      <c r="H96" s="36">
        <f>SUMIFS(СВЦЭМ!$D$33:$D$776,СВЦЭМ!$A$33:$A$776,$A96,СВЦЭМ!$B$33:$B$776,H$83)+'СЕТ СН'!$H$11+СВЦЭМ!$D$10+'СЕТ СН'!$H$5-'СЕТ СН'!$H$21</f>
        <v>3873.75553476</v>
      </c>
      <c r="I96" s="36">
        <f>SUMIFS(СВЦЭМ!$D$33:$D$776,СВЦЭМ!$A$33:$A$776,$A96,СВЦЭМ!$B$33:$B$776,I$83)+'СЕТ СН'!$H$11+СВЦЭМ!$D$10+'СЕТ СН'!$H$5-'СЕТ СН'!$H$21</f>
        <v>3808.1920082399997</v>
      </c>
      <c r="J96" s="36">
        <f>SUMIFS(СВЦЭМ!$D$33:$D$776,СВЦЭМ!$A$33:$A$776,$A96,СВЦЭМ!$B$33:$B$776,J$83)+'СЕТ СН'!$H$11+СВЦЭМ!$D$10+'СЕТ СН'!$H$5-'СЕТ СН'!$H$21</f>
        <v>3760.0983847999996</v>
      </c>
      <c r="K96" s="36">
        <f>SUMIFS(СВЦЭМ!$D$33:$D$776,СВЦЭМ!$A$33:$A$776,$A96,СВЦЭМ!$B$33:$B$776,K$83)+'СЕТ СН'!$H$11+СВЦЭМ!$D$10+'СЕТ СН'!$H$5-'СЕТ СН'!$H$21</f>
        <v>3719.9321027199999</v>
      </c>
      <c r="L96" s="36">
        <f>SUMIFS(СВЦЭМ!$D$33:$D$776,СВЦЭМ!$A$33:$A$776,$A96,СВЦЭМ!$B$33:$B$776,L$83)+'СЕТ СН'!$H$11+СВЦЭМ!$D$10+'СЕТ СН'!$H$5-'СЕТ СН'!$H$21</f>
        <v>3724.4672842499999</v>
      </c>
      <c r="M96" s="36">
        <f>SUMIFS(СВЦЭМ!$D$33:$D$776,СВЦЭМ!$A$33:$A$776,$A96,СВЦЭМ!$B$33:$B$776,M$83)+'СЕТ СН'!$H$11+СВЦЭМ!$D$10+'СЕТ СН'!$H$5-'СЕТ СН'!$H$21</f>
        <v>3747.5483369899998</v>
      </c>
      <c r="N96" s="36">
        <f>SUMIFS(СВЦЭМ!$D$33:$D$776,СВЦЭМ!$A$33:$A$776,$A96,СВЦЭМ!$B$33:$B$776,N$83)+'СЕТ СН'!$H$11+СВЦЭМ!$D$10+'СЕТ СН'!$H$5-'СЕТ СН'!$H$21</f>
        <v>3782.4125772099997</v>
      </c>
      <c r="O96" s="36">
        <f>SUMIFS(СВЦЭМ!$D$33:$D$776,СВЦЭМ!$A$33:$A$776,$A96,СВЦЭМ!$B$33:$B$776,O$83)+'СЕТ СН'!$H$11+СВЦЭМ!$D$10+'СЕТ СН'!$H$5-'СЕТ СН'!$H$21</f>
        <v>3801.3205096399997</v>
      </c>
      <c r="P96" s="36">
        <f>SUMIFS(СВЦЭМ!$D$33:$D$776,СВЦЭМ!$A$33:$A$776,$A96,СВЦЭМ!$B$33:$B$776,P$83)+'СЕТ СН'!$H$11+СВЦЭМ!$D$10+'СЕТ СН'!$H$5-'СЕТ СН'!$H$21</f>
        <v>3819.6025006999998</v>
      </c>
      <c r="Q96" s="36">
        <f>SUMIFS(СВЦЭМ!$D$33:$D$776,СВЦЭМ!$A$33:$A$776,$A96,СВЦЭМ!$B$33:$B$776,Q$83)+'СЕТ СН'!$H$11+СВЦЭМ!$D$10+'СЕТ СН'!$H$5-'СЕТ СН'!$H$21</f>
        <v>3812.3453980599998</v>
      </c>
      <c r="R96" s="36">
        <f>SUMIFS(СВЦЭМ!$D$33:$D$776,СВЦЭМ!$A$33:$A$776,$A96,СВЦЭМ!$B$33:$B$776,R$83)+'СЕТ СН'!$H$11+СВЦЭМ!$D$10+'СЕТ СН'!$H$5-'СЕТ СН'!$H$21</f>
        <v>3773.2928981999999</v>
      </c>
      <c r="S96" s="36">
        <f>SUMIFS(СВЦЭМ!$D$33:$D$776,СВЦЭМ!$A$33:$A$776,$A96,СВЦЭМ!$B$33:$B$776,S$83)+'СЕТ СН'!$H$11+СВЦЭМ!$D$10+'СЕТ СН'!$H$5-'СЕТ СН'!$H$21</f>
        <v>3724.9823747299997</v>
      </c>
      <c r="T96" s="36">
        <f>SUMIFS(СВЦЭМ!$D$33:$D$776,СВЦЭМ!$A$33:$A$776,$A96,СВЦЭМ!$B$33:$B$776,T$83)+'СЕТ СН'!$H$11+СВЦЭМ!$D$10+'СЕТ СН'!$H$5-'СЕТ СН'!$H$21</f>
        <v>3702.7920967800001</v>
      </c>
      <c r="U96" s="36">
        <f>SUMIFS(СВЦЭМ!$D$33:$D$776,СВЦЭМ!$A$33:$A$776,$A96,СВЦЭМ!$B$33:$B$776,U$83)+'СЕТ СН'!$H$11+СВЦЭМ!$D$10+'СЕТ СН'!$H$5-'СЕТ СН'!$H$21</f>
        <v>3688.1625924999998</v>
      </c>
      <c r="V96" s="36">
        <f>SUMIFS(СВЦЭМ!$D$33:$D$776,СВЦЭМ!$A$33:$A$776,$A96,СВЦЭМ!$B$33:$B$776,V$83)+'СЕТ СН'!$H$11+СВЦЭМ!$D$10+'СЕТ СН'!$H$5-'СЕТ СН'!$H$21</f>
        <v>3687.70737998</v>
      </c>
      <c r="W96" s="36">
        <f>SUMIFS(СВЦЭМ!$D$33:$D$776,СВЦЭМ!$A$33:$A$776,$A96,СВЦЭМ!$B$33:$B$776,W$83)+'СЕТ СН'!$H$11+СВЦЭМ!$D$10+'СЕТ СН'!$H$5-'СЕТ СН'!$H$21</f>
        <v>3699.24861736</v>
      </c>
      <c r="X96" s="36">
        <f>SUMIFS(СВЦЭМ!$D$33:$D$776,СВЦЭМ!$A$33:$A$776,$A96,СВЦЭМ!$B$33:$B$776,X$83)+'СЕТ СН'!$H$11+СВЦЭМ!$D$10+'СЕТ СН'!$H$5-'СЕТ СН'!$H$21</f>
        <v>3758.0701014299998</v>
      </c>
      <c r="Y96" s="36">
        <f>SUMIFS(СВЦЭМ!$D$33:$D$776,СВЦЭМ!$A$33:$A$776,$A96,СВЦЭМ!$B$33:$B$776,Y$83)+'СЕТ СН'!$H$11+СВЦЭМ!$D$10+'СЕТ СН'!$H$5-'СЕТ СН'!$H$21</f>
        <v>3801.5181646799997</v>
      </c>
    </row>
    <row r="97" spans="1:25" ht="15.75" x14ac:dyDescent="0.2">
      <c r="A97" s="35">
        <f t="shared" si="2"/>
        <v>43538</v>
      </c>
      <c r="B97" s="36">
        <f>SUMIFS(СВЦЭМ!$D$33:$D$776,СВЦЭМ!$A$33:$A$776,$A97,СВЦЭМ!$B$33:$B$776,B$83)+'СЕТ СН'!$H$11+СВЦЭМ!$D$10+'СЕТ СН'!$H$5-'СЕТ СН'!$H$21</f>
        <v>3909.4550603099997</v>
      </c>
      <c r="C97" s="36">
        <f>SUMIFS(СВЦЭМ!$D$33:$D$776,СВЦЭМ!$A$33:$A$776,$A97,СВЦЭМ!$B$33:$B$776,C$83)+'СЕТ СН'!$H$11+СВЦЭМ!$D$10+'СЕТ СН'!$H$5-'СЕТ СН'!$H$21</f>
        <v>3945.3346321099998</v>
      </c>
      <c r="D97" s="36">
        <f>SUMIFS(СВЦЭМ!$D$33:$D$776,СВЦЭМ!$A$33:$A$776,$A97,СВЦЭМ!$B$33:$B$776,D$83)+'СЕТ СН'!$H$11+СВЦЭМ!$D$10+'СЕТ СН'!$H$5-'СЕТ СН'!$H$21</f>
        <v>3959.5852200700001</v>
      </c>
      <c r="E97" s="36">
        <f>SUMIFS(СВЦЭМ!$D$33:$D$776,СВЦЭМ!$A$33:$A$776,$A97,СВЦЭМ!$B$33:$B$776,E$83)+'СЕТ СН'!$H$11+СВЦЭМ!$D$10+'СЕТ СН'!$H$5-'СЕТ СН'!$H$21</f>
        <v>3955.0921466599998</v>
      </c>
      <c r="F97" s="36">
        <f>SUMIFS(СВЦЭМ!$D$33:$D$776,СВЦЭМ!$A$33:$A$776,$A97,СВЦЭМ!$B$33:$B$776,F$83)+'СЕТ СН'!$H$11+СВЦЭМ!$D$10+'СЕТ СН'!$H$5-'СЕТ СН'!$H$21</f>
        <v>3952.4943689599995</v>
      </c>
      <c r="G97" s="36">
        <f>SUMIFS(СВЦЭМ!$D$33:$D$776,СВЦЭМ!$A$33:$A$776,$A97,СВЦЭМ!$B$33:$B$776,G$83)+'СЕТ СН'!$H$11+СВЦЭМ!$D$10+'СЕТ СН'!$H$5-'СЕТ СН'!$H$21</f>
        <v>3919.36050256</v>
      </c>
      <c r="H97" s="36">
        <f>SUMIFS(СВЦЭМ!$D$33:$D$776,СВЦЭМ!$A$33:$A$776,$A97,СВЦЭМ!$B$33:$B$776,H$83)+'СЕТ СН'!$H$11+СВЦЭМ!$D$10+'СЕТ СН'!$H$5-'СЕТ СН'!$H$21</f>
        <v>3858.8060681500001</v>
      </c>
      <c r="I97" s="36">
        <f>SUMIFS(СВЦЭМ!$D$33:$D$776,СВЦЭМ!$A$33:$A$776,$A97,СВЦЭМ!$B$33:$B$776,I$83)+'СЕТ СН'!$H$11+СВЦЭМ!$D$10+'СЕТ СН'!$H$5-'СЕТ СН'!$H$21</f>
        <v>3790.8981987099996</v>
      </c>
      <c r="J97" s="36">
        <f>SUMIFS(СВЦЭМ!$D$33:$D$776,СВЦЭМ!$A$33:$A$776,$A97,СВЦЭМ!$B$33:$B$776,J$83)+'СЕТ СН'!$H$11+СВЦЭМ!$D$10+'СЕТ СН'!$H$5-'СЕТ СН'!$H$21</f>
        <v>3743.3891482199997</v>
      </c>
      <c r="K97" s="36">
        <f>SUMIFS(СВЦЭМ!$D$33:$D$776,СВЦЭМ!$A$33:$A$776,$A97,СВЦЭМ!$B$33:$B$776,K$83)+'СЕТ СН'!$H$11+СВЦЭМ!$D$10+'СЕТ СН'!$H$5-'СЕТ СН'!$H$21</f>
        <v>3722.0048013799997</v>
      </c>
      <c r="L97" s="36">
        <f>SUMIFS(СВЦЭМ!$D$33:$D$776,СВЦЭМ!$A$33:$A$776,$A97,СВЦЭМ!$B$33:$B$776,L$83)+'СЕТ СН'!$H$11+СВЦЭМ!$D$10+'СЕТ СН'!$H$5-'СЕТ СН'!$H$21</f>
        <v>3721.5100875199996</v>
      </c>
      <c r="M97" s="36">
        <f>SUMIFS(СВЦЭМ!$D$33:$D$776,СВЦЭМ!$A$33:$A$776,$A97,СВЦЭМ!$B$33:$B$776,M$83)+'СЕТ СН'!$H$11+СВЦЭМ!$D$10+'СЕТ СН'!$H$5-'СЕТ СН'!$H$21</f>
        <v>3769.7563033899996</v>
      </c>
      <c r="N97" s="36">
        <f>SUMIFS(СВЦЭМ!$D$33:$D$776,СВЦЭМ!$A$33:$A$776,$A97,СВЦЭМ!$B$33:$B$776,N$83)+'СЕТ СН'!$H$11+СВЦЭМ!$D$10+'СЕТ СН'!$H$5-'СЕТ СН'!$H$21</f>
        <v>3806.0161705399996</v>
      </c>
      <c r="O97" s="36">
        <f>SUMIFS(СВЦЭМ!$D$33:$D$776,СВЦЭМ!$A$33:$A$776,$A97,СВЦЭМ!$B$33:$B$776,O$83)+'СЕТ СН'!$H$11+СВЦЭМ!$D$10+'СЕТ СН'!$H$5-'СЕТ СН'!$H$21</f>
        <v>3814.82626807</v>
      </c>
      <c r="P97" s="36">
        <f>SUMIFS(СВЦЭМ!$D$33:$D$776,СВЦЭМ!$A$33:$A$776,$A97,СВЦЭМ!$B$33:$B$776,P$83)+'СЕТ СН'!$H$11+СВЦЭМ!$D$10+'СЕТ СН'!$H$5-'СЕТ СН'!$H$21</f>
        <v>3830.3646443500002</v>
      </c>
      <c r="Q97" s="36">
        <f>SUMIFS(СВЦЭМ!$D$33:$D$776,СВЦЭМ!$A$33:$A$776,$A97,СВЦЭМ!$B$33:$B$776,Q$83)+'СЕТ СН'!$H$11+СВЦЭМ!$D$10+'СЕТ СН'!$H$5-'СЕТ СН'!$H$21</f>
        <v>3828.4201107600002</v>
      </c>
      <c r="R97" s="36">
        <f>SUMIFS(СВЦЭМ!$D$33:$D$776,СВЦЭМ!$A$33:$A$776,$A97,СВЦЭМ!$B$33:$B$776,R$83)+'СЕТ СН'!$H$11+СВЦЭМ!$D$10+'СЕТ СН'!$H$5-'СЕТ СН'!$H$21</f>
        <v>3794.7402265599999</v>
      </c>
      <c r="S97" s="36">
        <f>SUMIFS(СВЦЭМ!$D$33:$D$776,СВЦЭМ!$A$33:$A$776,$A97,СВЦЭМ!$B$33:$B$776,S$83)+'СЕТ СН'!$H$11+СВЦЭМ!$D$10+'СЕТ СН'!$H$5-'СЕТ СН'!$H$21</f>
        <v>3750.0635573099999</v>
      </c>
      <c r="T97" s="36">
        <f>SUMIFS(СВЦЭМ!$D$33:$D$776,СВЦЭМ!$A$33:$A$776,$A97,СВЦЭМ!$B$33:$B$776,T$83)+'СЕТ СН'!$H$11+СВЦЭМ!$D$10+'СЕТ СН'!$H$5-'СЕТ СН'!$H$21</f>
        <v>3719.3610621799999</v>
      </c>
      <c r="U97" s="36">
        <f>SUMIFS(СВЦЭМ!$D$33:$D$776,СВЦЭМ!$A$33:$A$776,$A97,СВЦЭМ!$B$33:$B$776,U$83)+'СЕТ СН'!$H$11+СВЦЭМ!$D$10+'СЕТ СН'!$H$5-'СЕТ СН'!$H$21</f>
        <v>3674.7804449699997</v>
      </c>
      <c r="V97" s="36">
        <f>SUMIFS(СВЦЭМ!$D$33:$D$776,СВЦЭМ!$A$33:$A$776,$A97,СВЦЭМ!$B$33:$B$776,V$83)+'СЕТ СН'!$H$11+СВЦЭМ!$D$10+'СЕТ СН'!$H$5-'СЕТ СН'!$H$21</f>
        <v>3665.4086132100001</v>
      </c>
      <c r="W97" s="36">
        <f>SUMIFS(СВЦЭМ!$D$33:$D$776,СВЦЭМ!$A$33:$A$776,$A97,СВЦЭМ!$B$33:$B$776,W$83)+'СЕТ СН'!$H$11+СВЦЭМ!$D$10+'СЕТ СН'!$H$5-'СЕТ СН'!$H$21</f>
        <v>3663.2419557499998</v>
      </c>
      <c r="X97" s="36">
        <f>SUMIFS(СВЦЭМ!$D$33:$D$776,СВЦЭМ!$A$33:$A$776,$A97,СВЦЭМ!$B$33:$B$776,X$83)+'СЕТ СН'!$H$11+СВЦЭМ!$D$10+'СЕТ СН'!$H$5-'СЕТ СН'!$H$21</f>
        <v>3685.2960965100001</v>
      </c>
      <c r="Y97" s="36">
        <f>SUMIFS(СВЦЭМ!$D$33:$D$776,СВЦЭМ!$A$33:$A$776,$A97,СВЦЭМ!$B$33:$B$776,Y$83)+'СЕТ СН'!$H$11+СВЦЭМ!$D$10+'СЕТ СН'!$H$5-'СЕТ СН'!$H$21</f>
        <v>3720.8531036999998</v>
      </c>
    </row>
    <row r="98" spans="1:25" ht="15.75" x14ac:dyDescent="0.2">
      <c r="A98" s="35">
        <f t="shared" si="2"/>
        <v>43539</v>
      </c>
      <c r="B98" s="36">
        <f>SUMIFS(СВЦЭМ!$D$33:$D$776,СВЦЭМ!$A$33:$A$776,$A98,СВЦЭМ!$B$33:$B$776,B$83)+'СЕТ СН'!$H$11+СВЦЭМ!$D$10+'СЕТ СН'!$H$5-'СЕТ СН'!$H$21</f>
        <v>3868.2107971899995</v>
      </c>
      <c r="C98" s="36">
        <f>SUMIFS(СВЦЭМ!$D$33:$D$776,СВЦЭМ!$A$33:$A$776,$A98,СВЦЭМ!$B$33:$B$776,C$83)+'СЕТ СН'!$H$11+СВЦЭМ!$D$10+'СЕТ СН'!$H$5-'СЕТ СН'!$H$21</f>
        <v>3938.2553265299998</v>
      </c>
      <c r="D98" s="36">
        <f>SUMIFS(СВЦЭМ!$D$33:$D$776,СВЦЭМ!$A$33:$A$776,$A98,СВЦЭМ!$B$33:$B$776,D$83)+'СЕТ СН'!$H$11+СВЦЭМ!$D$10+'СЕТ СН'!$H$5-'СЕТ СН'!$H$21</f>
        <v>3939.0588837099999</v>
      </c>
      <c r="E98" s="36">
        <f>SUMIFS(СВЦЭМ!$D$33:$D$776,СВЦЭМ!$A$33:$A$776,$A98,СВЦЭМ!$B$33:$B$776,E$83)+'СЕТ СН'!$H$11+СВЦЭМ!$D$10+'СЕТ СН'!$H$5-'СЕТ СН'!$H$21</f>
        <v>3947.8026086499999</v>
      </c>
      <c r="F98" s="36">
        <f>SUMIFS(СВЦЭМ!$D$33:$D$776,СВЦЭМ!$A$33:$A$776,$A98,СВЦЭМ!$B$33:$B$776,F$83)+'СЕТ СН'!$H$11+СВЦЭМ!$D$10+'СЕТ СН'!$H$5-'СЕТ СН'!$H$21</f>
        <v>3939.9014184899997</v>
      </c>
      <c r="G98" s="36">
        <f>SUMIFS(СВЦЭМ!$D$33:$D$776,СВЦЭМ!$A$33:$A$776,$A98,СВЦЭМ!$B$33:$B$776,G$83)+'СЕТ СН'!$H$11+СВЦЭМ!$D$10+'СЕТ СН'!$H$5-'СЕТ СН'!$H$21</f>
        <v>3912.4874205199999</v>
      </c>
      <c r="H98" s="36">
        <f>SUMIFS(СВЦЭМ!$D$33:$D$776,СВЦЭМ!$A$33:$A$776,$A98,СВЦЭМ!$B$33:$B$776,H$83)+'СЕТ СН'!$H$11+СВЦЭМ!$D$10+'СЕТ СН'!$H$5-'СЕТ СН'!$H$21</f>
        <v>3860.8624775799999</v>
      </c>
      <c r="I98" s="36">
        <f>SUMIFS(СВЦЭМ!$D$33:$D$776,СВЦЭМ!$A$33:$A$776,$A98,СВЦЭМ!$B$33:$B$776,I$83)+'СЕТ СН'!$H$11+СВЦЭМ!$D$10+'СЕТ СН'!$H$5-'СЕТ СН'!$H$21</f>
        <v>3810.0003562499996</v>
      </c>
      <c r="J98" s="36">
        <f>SUMIFS(СВЦЭМ!$D$33:$D$776,СВЦЭМ!$A$33:$A$776,$A98,СВЦЭМ!$B$33:$B$776,J$83)+'СЕТ СН'!$H$11+СВЦЭМ!$D$10+'СЕТ СН'!$H$5-'СЕТ СН'!$H$21</f>
        <v>3771.4982621700001</v>
      </c>
      <c r="K98" s="36">
        <f>SUMIFS(СВЦЭМ!$D$33:$D$776,СВЦЭМ!$A$33:$A$776,$A98,СВЦЭМ!$B$33:$B$776,K$83)+'СЕТ СН'!$H$11+СВЦЭМ!$D$10+'СЕТ СН'!$H$5-'СЕТ СН'!$H$21</f>
        <v>3768.0341884999998</v>
      </c>
      <c r="L98" s="36">
        <f>SUMIFS(СВЦЭМ!$D$33:$D$776,СВЦЭМ!$A$33:$A$776,$A98,СВЦЭМ!$B$33:$B$776,L$83)+'СЕТ СН'!$H$11+СВЦЭМ!$D$10+'СЕТ СН'!$H$5-'СЕТ СН'!$H$21</f>
        <v>3775.0220597499997</v>
      </c>
      <c r="M98" s="36">
        <f>SUMIFS(СВЦЭМ!$D$33:$D$776,СВЦЭМ!$A$33:$A$776,$A98,СВЦЭМ!$B$33:$B$776,M$83)+'СЕТ СН'!$H$11+СВЦЭМ!$D$10+'СЕТ СН'!$H$5-'СЕТ СН'!$H$21</f>
        <v>3790.04828189</v>
      </c>
      <c r="N98" s="36">
        <f>SUMIFS(СВЦЭМ!$D$33:$D$776,СВЦЭМ!$A$33:$A$776,$A98,СВЦЭМ!$B$33:$B$776,N$83)+'СЕТ СН'!$H$11+СВЦЭМ!$D$10+'СЕТ СН'!$H$5-'СЕТ СН'!$H$21</f>
        <v>3792.2795686999998</v>
      </c>
      <c r="O98" s="36">
        <f>SUMIFS(СВЦЭМ!$D$33:$D$776,СВЦЭМ!$A$33:$A$776,$A98,СВЦЭМ!$B$33:$B$776,O$83)+'СЕТ СН'!$H$11+СВЦЭМ!$D$10+'СЕТ СН'!$H$5-'СЕТ СН'!$H$21</f>
        <v>3804.1076090799997</v>
      </c>
      <c r="P98" s="36">
        <f>SUMIFS(СВЦЭМ!$D$33:$D$776,СВЦЭМ!$A$33:$A$776,$A98,СВЦЭМ!$B$33:$B$776,P$83)+'СЕТ СН'!$H$11+СВЦЭМ!$D$10+'СЕТ СН'!$H$5-'СЕТ СН'!$H$21</f>
        <v>3829.8001680099997</v>
      </c>
      <c r="Q98" s="36">
        <f>SUMIFS(СВЦЭМ!$D$33:$D$776,СВЦЭМ!$A$33:$A$776,$A98,СВЦЭМ!$B$33:$B$776,Q$83)+'СЕТ СН'!$H$11+СВЦЭМ!$D$10+'СЕТ СН'!$H$5-'СЕТ СН'!$H$21</f>
        <v>3792.8237880500001</v>
      </c>
      <c r="R98" s="36">
        <f>SUMIFS(СВЦЭМ!$D$33:$D$776,СВЦЭМ!$A$33:$A$776,$A98,СВЦЭМ!$B$33:$B$776,R$83)+'СЕТ СН'!$H$11+СВЦЭМ!$D$10+'СЕТ СН'!$H$5-'СЕТ СН'!$H$21</f>
        <v>3751.7516999700001</v>
      </c>
      <c r="S98" s="36">
        <f>SUMIFS(СВЦЭМ!$D$33:$D$776,СВЦЭМ!$A$33:$A$776,$A98,СВЦЭМ!$B$33:$B$776,S$83)+'СЕТ СН'!$H$11+СВЦЭМ!$D$10+'СЕТ СН'!$H$5-'СЕТ СН'!$H$21</f>
        <v>3705.6601823399997</v>
      </c>
      <c r="T98" s="36">
        <f>SUMIFS(СВЦЭМ!$D$33:$D$776,СВЦЭМ!$A$33:$A$776,$A98,СВЦЭМ!$B$33:$B$776,T$83)+'СЕТ СН'!$H$11+СВЦЭМ!$D$10+'СЕТ СН'!$H$5-'СЕТ СН'!$H$21</f>
        <v>3693.9376410699997</v>
      </c>
      <c r="U98" s="36">
        <f>SUMIFS(СВЦЭМ!$D$33:$D$776,СВЦЭМ!$A$33:$A$776,$A98,СВЦЭМ!$B$33:$B$776,U$83)+'СЕТ СН'!$H$11+СВЦЭМ!$D$10+'СЕТ СН'!$H$5-'СЕТ СН'!$H$21</f>
        <v>3684.4555352899997</v>
      </c>
      <c r="V98" s="36">
        <f>SUMIFS(СВЦЭМ!$D$33:$D$776,СВЦЭМ!$A$33:$A$776,$A98,СВЦЭМ!$B$33:$B$776,V$83)+'СЕТ СН'!$H$11+СВЦЭМ!$D$10+'СЕТ СН'!$H$5-'СЕТ СН'!$H$21</f>
        <v>3687.5901508299999</v>
      </c>
      <c r="W98" s="36">
        <f>SUMIFS(СВЦЭМ!$D$33:$D$776,СВЦЭМ!$A$33:$A$776,$A98,СВЦЭМ!$B$33:$B$776,W$83)+'СЕТ СН'!$H$11+СВЦЭМ!$D$10+'СЕТ СН'!$H$5-'СЕТ СН'!$H$21</f>
        <v>3692.48051446</v>
      </c>
      <c r="X98" s="36">
        <f>SUMIFS(СВЦЭМ!$D$33:$D$776,СВЦЭМ!$A$33:$A$776,$A98,СВЦЭМ!$B$33:$B$776,X$83)+'СЕТ СН'!$H$11+СВЦЭМ!$D$10+'СЕТ СН'!$H$5-'СЕТ СН'!$H$21</f>
        <v>3721.1344291099999</v>
      </c>
      <c r="Y98" s="36">
        <f>SUMIFS(СВЦЭМ!$D$33:$D$776,СВЦЭМ!$A$33:$A$776,$A98,СВЦЭМ!$B$33:$B$776,Y$83)+'СЕТ СН'!$H$11+СВЦЭМ!$D$10+'СЕТ СН'!$H$5-'СЕТ СН'!$H$21</f>
        <v>3766.4541148600001</v>
      </c>
    </row>
    <row r="99" spans="1:25" ht="15.75" x14ac:dyDescent="0.2">
      <c r="A99" s="35">
        <f t="shared" si="2"/>
        <v>43540</v>
      </c>
      <c r="B99" s="36">
        <f>SUMIFS(СВЦЭМ!$D$33:$D$776,СВЦЭМ!$A$33:$A$776,$A99,СВЦЭМ!$B$33:$B$776,B$83)+'СЕТ СН'!$H$11+СВЦЭМ!$D$10+'СЕТ СН'!$H$5-'СЕТ СН'!$H$21</f>
        <v>3815.6262777799998</v>
      </c>
      <c r="C99" s="36">
        <f>SUMIFS(СВЦЭМ!$D$33:$D$776,СВЦЭМ!$A$33:$A$776,$A99,СВЦЭМ!$B$33:$B$776,C$83)+'СЕТ СН'!$H$11+СВЦЭМ!$D$10+'СЕТ СН'!$H$5-'СЕТ СН'!$H$21</f>
        <v>3858.8226571099999</v>
      </c>
      <c r="D99" s="36">
        <f>SUMIFS(СВЦЭМ!$D$33:$D$776,СВЦЭМ!$A$33:$A$776,$A99,СВЦЭМ!$B$33:$B$776,D$83)+'СЕТ СН'!$H$11+СВЦЭМ!$D$10+'СЕТ СН'!$H$5-'СЕТ СН'!$H$21</f>
        <v>3888.8079226999998</v>
      </c>
      <c r="E99" s="36">
        <f>SUMIFS(СВЦЭМ!$D$33:$D$776,СВЦЭМ!$A$33:$A$776,$A99,СВЦЭМ!$B$33:$B$776,E$83)+'СЕТ СН'!$H$11+СВЦЭМ!$D$10+'СЕТ СН'!$H$5-'СЕТ СН'!$H$21</f>
        <v>3896.0350673899998</v>
      </c>
      <c r="F99" s="36">
        <f>SUMIFS(СВЦЭМ!$D$33:$D$776,СВЦЭМ!$A$33:$A$776,$A99,СВЦЭМ!$B$33:$B$776,F$83)+'СЕТ СН'!$H$11+СВЦЭМ!$D$10+'СЕТ СН'!$H$5-'СЕТ СН'!$H$21</f>
        <v>3915.23120294</v>
      </c>
      <c r="G99" s="36">
        <f>SUMIFS(СВЦЭМ!$D$33:$D$776,СВЦЭМ!$A$33:$A$776,$A99,СВЦЭМ!$B$33:$B$776,G$83)+'СЕТ СН'!$H$11+СВЦЭМ!$D$10+'СЕТ СН'!$H$5-'СЕТ СН'!$H$21</f>
        <v>3904.5904357899999</v>
      </c>
      <c r="H99" s="36">
        <f>SUMIFS(СВЦЭМ!$D$33:$D$776,СВЦЭМ!$A$33:$A$776,$A99,СВЦЭМ!$B$33:$B$776,H$83)+'СЕТ СН'!$H$11+СВЦЭМ!$D$10+'СЕТ СН'!$H$5-'СЕТ СН'!$H$21</f>
        <v>3871.5163581899997</v>
      </c>
      <c r="I99" s="36">
        <f>SUMIFS(СВЦЭМ!$D$33:$D$776,СВЦЭМ!$A$33:$A$776,$A99,СВЦЭМ!$B$33:$B$776,I$83)+'СЕТ СН'!$H$11+СВЦЭМ!$D$10+'СЕТ СН'!$H$5-'СЕТ СН'!$H$21</f>
        <v>3793.63619079</v>
      </c>
      <c r="J99" s="36">
        <f>SUMIFS(СВЦЭМ!$D$33:$D$776,СВЦЭМ!$A$33:$A$776,$A99,СВЦЭМ!$B$33:$B$776,J$83)+'СЕТ СН'!$H$11+СВЦЭМ!$D$10+'СЕТ СН'!$H$5-'СЕТ СН'!$H$21</f>
        <v>3711.90040069</v>
      </c>
      <c r="K99" s="36">
        <f>SUMIFS(СВЦЭМ!$D$33:$D$776,СВЦЭМ!$A$33:$A$776,$A99,СВЦЭМ!$B$33:$B$776,K$83)+'СЕТ СН'!$H$11+СВЦЭМ!$D$10+'СЕТ СН'!$H$5-'СЕТ СН'!$H$21</f>
        <v>3696.8403099799998</v>
      </c>
      <c r="L99" s="36">
        <f>SUMIFS(СВЦЭМ!$D$33:$D$776,СВЦЭМ!$A$33:$A$776,$A99,СВЦЭМ!$B$33:$B$776,L$83)+'СЕТ СН'!$H$11+СВЦЭМ!$D$10+'СЕТ СН'!$H$5-'СЕТ СН'!$H$21</f>
        <v>3716.22457721</v>
      </c>
      <c r="M99" s="36">
        <f>SUMIFS(СВЦЭМ!$D$33:$D$776,СВЦЭМ!$A$33:$A$776,$A99,СВЦЭМ!$B$33:$B$776,M$83)+'СЕТ СН'!$H$11+СВЦЭМ!$D$10+'СЕТ СН'!$H$5-'СЕТ СН'!$H$21</f>
        <v>3751.9708596099999</v>
      </c>
      <c r="N99" s="36">
        <f>SUMIFS(СВЦЭМ!$D$33:$D$776,СВЦЭМ!$A$33:$A$776,$A99,СВЦЭМ!$B$33:$B$776,N$83)+'СЕТ СН'!$H$11+СВЦЭМ!$D$10+'СЕТ СН'!$H$5-'СЕТ СН'!$H$21</f>
        <v>3790.3241755399999</v>
      </c>
      <c r="O99" s="36">
        <f>SUMIFS(СВЦЭМ!$D$33:$D$776,СВЦЭМ!$A$33:$A$776,$A99,СВЦЭМ!$B$33:$B$776,O$83)+'СЕТ СН'!$H$11+СВЦЭМ!$D$10+'СЕТ СН'!$H$5-'СЕТ СН'!$H$21</f>
        <v>3807.4822070299997</v>
      </c>
      <c r="P99" s="36">
        <f>SUMIFS(СВЦЭМ!$D$33:$D$776,СВЦЭМ!$A$33:$A$776,$A99,СВЦЭМ!$B$33:$B$776,P$83)+'СЕТ СН'!$H$11+СВЦЭМ!$D$10+'СЕТ СН'!$H$5-'СЕТ СН'!$H$21</f>
        <v>3799.1824284599998</v>
      </c>
      <c r="Q99" s="36">
        <f>SUMIFS(СВЦЭМ!$D$33:$D$776,СВЦЭМ!$A$33:$A$776,$A99,СВЦЭМ!$B$33:$B$776,Q$83)+'СЕТ СН'!$H$11+СВЦЭМ!$D$10+'СЕТ СН'!$H$5-'СЕТ СН'!$H$21</f>
        <v>3803.5450835199999</v>
      </c>
      <c r="R99" s="36">
        <f>SUMIFS(СВЦЭМ!$D$33:$D$776,СВЦЭМ!$A$33:$A$776,$A99,СВЦЭМ!$B$33:$B$776,R$83)+'СЕТ СН'!$H$11+СВЦЭМ!$D$10+'СЕТ СН'!$H$5-'СЕТ СН'!$H$21</f>
        <v>3777.40961315</v>
      </c>
      <c r="S99" s="36">
        <f>SUMIFS(СВЦЭМ!$D$33:$D$776,СВЦЭМ!$A$33:$A$776,$A99,СВЦЭМ!$B$33:$B$776,S$83)+'СЕТ СН'!$H$11+СВЦЭМ!$D$10+'СЕТ СН'!$H$5-'СЕТ СН'!$H$21</f>
        <v>3725.1273290399999</v>
      </c>
      <c r="T99" s="36">
        <f>SUMIFS(СВЦЭМ!$D$33:$D$776,СВЦЭМ!$A$33:$A$776,$A99,СВЦЭМ!$B$33:$B$776,T$83)+'СЕТ СН'!$H$11+СВЦЭМ!$D$10+'СЕТ СН'!$H$5-'СЕТ СН'!$H$21</f>
        <v>3708.99127499</v>
      </c>
      <c r="U99" s="36">
        <f>SUMIFS(СВЦЭМ!$D$33:$D$776,СВЦЭМ!$A$33:$A$776,$A99,СВЦЭМ!$B$33:$B$776,U$83)+'СЕТ СН'!$H$11+СВЦЭМ!$D$10+'СЕТ СН'!$H$5-'СЕТ СН'!$H$21</f>
        <v>3690.0386351099996</v>
      </c>
      <c r="V99" s="36">
        <f>SUMIFS(СВЦЭМ!$D$33:$D$776,СВЦЭМ!$A$33:$A$776,$A99,СВЦЭМ!$B$33:$B$776,V$83)+'СЕТ СН'!$H$11+СВЦЭМ!$D$10+'СЕТ СН'!$H$5-'СЕТ СН'!$H$21</f>
        <v>3670.54717119</v>
      </c>
      <c r="W99" s="36">
        <f>SUMIFS(СВЦЭМ!$D$33:$D$776,СВЦЭМ!$A$33:$A$776,$A99,СВЦЭМ!$B$33:$B$776,W$83)+'СЕТ СН'!$H$11+СВЦЭМ!$D$10+'СЕТ СН'!$H$5-'СЕТ СН'!$H$21</f>
        <v>3682.2175666899998</v>
      </c>
      <c r="X99" s="36">
        <f>SUMIFS(СВЦЭМ!$D$33:$D$776,СВЦЭМ!$A$33:$A$776,$A99,СВЦЭМ!$B$33:$B$776,X$83)+'СЕТ СН'!$H$11+СВЦЭМ!$D$10+'СЕТ СН'!$H$5-'СЕТ СН'!$H$21</f>
        <v>3726.4836516199998</v>
      </c>
      <c r="Y99" s="36">
        <f>SUMIFS(СВЦЭМ!$D$33:$D$776,СВЦЭМ!$A$33:$A$776,$A99,СВЦЭМ!$B$33:$B$776,Y$83)+'СЕТ СН'!$H$11+СВЦЭМ!$D$10+'СЕТ СН'!$H$5-'СЕТ СН'!$H$21</f>
        <v>3780.7843185399997</v>
      </c>
    </row>
    <row r="100" spans="1:25" ht="15.75" x14ac:dyDescent="0.2">
      <c r="A100" s="35">
        <f t="shared" si="2"/>
        <v>43541</v>
      </c>
      <c r="B100" s="36">
        <f>SUMIFS(СВЦЭМ!$D$33:$D$776,СВЦЭМ!$A$33:$A$776,$A100,СВЦЭМ!$B$33:$B$776,B$83)+'СЕТ СН'!$H$11+СВЦЭМ!$D$10+'СЕТ СН'!$H$5-'СЕТ СН'!$H$21</f>
        <v>3824.9924165699999</v>
      </c>
      <c r="C100" s="36">
        <f>SUMIFS(СВЦЭМ!$D$33:$D$776,СВЦЭМ!$A$33:$A$776,$A100,СВЦЭМ!$B$33:$B$776,C$83)+'СЕТ СН'!$H$11+СВЦЭМ!$D$10+'СЕТ СН'!$H$5-'СЕТ СН'!$H$21</f>
        <v>3861.9083551799999</v>
      </c>
      <c r="D100" s="36">
        <f>SUMIFS(СВЦЭМ!$D$33:$D$776,СВЦЭМ!$A$33:$A$776,$A100,СВЦЭМ!$B$33:$B$776,D$83)+'СЕТ СН'!$H$11+СВЦЭМ!$D$10+'СЕТ СН'!$H$5-'СЕТ СН'!$H$21</f>
        <v>3870.8987193599996</v>
      </c>
      <c r="E100" s="36">
        <f>SUMIFS(СВЦЭМ!$D$33:$D$776,СВЦЭМ!$A$33:$A$776,$A100,СВЦЭМ!$B$33:$B$776,E$83)+'СЕТ СН'!$H$11+СВЦЭМ!$D$10+'СЕТ СН'!$H$5-'СЕТ СН'!$H$21</f>
        <v>3876.60658466</v>
      </c>
      <c r="F100" s="36">
        <f>SUMIFS(СВЦЭМ!$D$33:$D$776,СВЦЭМ!$A$33:$A$776,$A100,СВЦЭМ!$B$33:$B$776,F$83)+'СЕТ СН'!$H$11+СВЦЭМ!$D$10+'СЕТ СН'!$H$5-'СЕТ СН'!$H$21</f>
        <v>3896.4033049099999</v>
      </c>
      <c r="G100" s="36">
        <f>SUMIFS(СВЦЭМ!$D$33:$D$776,СВЦЭМ!$A$33:$A$776,$A100,СВЦЭМ!$B$33:$B$776,G$83)+'СЕТ СН'!$H$11+СВЦЭМ!$D$10+'СЕТ СН'!$H$5-'СЕТ СН'!$H$21</f>
        <v>3911.9044655399998</v>
      </c>
      <c r="H100" s="36">
        <f>SUMIFS(СВЦЭМ!$D$33:$D$776,СВЦЭМ!$A$33:$A$776,$A100,СВЦЭМ!$B$33:$B$776,H$83)+'СЕТ СН'!$H$11+СВЦЭМ!$D$10+'СЕТ СН'!$H$5-'СЕТ СН'!$H$21</f>
        <v>3859.5159910900002</v>
      </c>
      <c r="I100" s="36">
        <f>SUMIFS(СВЦЭМ!$D$33:$D$776,СВЦЭМ!$A$33:$A$776,$A100,СВЦЭМ!$B$33:$B$776,I$83)+'СЕТ СН'!$H$11+СВЦЭМ!$D$10+'СЕТ СН'!$H$5-'СЕТ СН'!$H$21</f>
        <v>3799.9238209599998</v>
      </c>
      <c r="J100" s="36">
        <f>SUMIFS(СВЦЭМ!$D$33:$D$776,СВЦЭМ!$A$33:$A$776,$A100,СВЦЭМ!$B$33:$B$776,J$83)+'СЕТ СН'!$H$11+СВЦЭМ!$D$10+'СЕТ СН'!$H$5-'СЕТ СН'!$H$21</f>
        <v>3739.0517117499999</v>
      </c>
      <c r="K100" s="36">
        <f>SUMIFS(СВЦЭМ!$D$33:$D$776,СВЦЭМ!$A$33:$A$776,$A100,СВЦЭМ!$B$33:$B$776,K$83)+'СЕТ СН'!$H$11+СВЦЭМ!$D$10+'СЕТ СН'!$H$5-'СЕТ СН'!$H$21</f>
        <v>3705.47717238</v>
      </c>
      <c r="L100" s="36">
        <f>SUMIFS(СВЦЭМ!$D$33:$D$776,СВЦЭМ!$A$33:$A$776,$A100,СВЦЭМ!$B$33:$B$776,L$83)+'СЕТ СН'!$H$11+СВЦЭМ!$D$10+'СЕТ СН'!$H$5-'СЕТ СН'!$H$21</f>
        <v>3687.9424604599999</v>
      </c>
      <c r="M100" s="36">
        <f>SUMIFS(СВЦЭМ!$D$33:$D$776,СВЦЭМ!$A$33:$A$776,$A100,СВЦЭМ!$B$33:$B$776,M$83)+'СЕТ СН'!$H$11+СВЦЭМ!$D$10+'СЕТ СН'!$H$5-'СЕТ СН'!$H$21</f>
        <v>3731.5037858799997</v>
      </c>
      <c r="N100" s="36">
        <f>SUMIFS(СВЦЭМ!$D$33:$D$776,СВЦЭМ!$A$33:$A$776,$A100,СВЦЭМ!$B$33:$B$776,N$83)+'СЕТ СН'!$H$11+СВЦЭМ!$D$10+'СЕТ СН'!$H$5-'СЕТ СН'!$H$21</f>
        <v>3772.1926592700001</v>
      </c>
      <c r="O100" s="36">
        <f>SUMIFS(СВЦЭМ!$D$33:$D$776,СВЦЭМ!$A$33:$A$776,$A100,СВЦЭМ!$B$33:$B$776,O$83)+'СЕТ СН'!$H$11+СВЦЭМ!$D$10+'СЕТ СН'!$H$5-'СЕТ СН'!$H$21</f>
        <v>3797.2607751799997</v>
      </c>
      <c r="P100" s="36">
        <f>SUMIFS(СВЦЭМ!$D$33:$D$776,СВЦЭМ!$A$33:$A$776,$A100,СВЦЭМ!$B$33:$B$776,P$83)+'СЕТ СН'!$H$11+СВЦЭМ!$D$10+'СЕТ СН'!$H$5-'СЕТ СН'!$H$21</f>
        <v>3810.9455176199999</v>
      </c>
      <c r="Q100" s="36">
        <f>SUMIFS(СВЦЭМ!$D$33:$D$776,СВЦЭМ!$A$33:$A$776,$A100,СВЦЭМ!$B$33:$B$776,Q$83)+'СЕТ СН'!$H$11+СВЦЭМ!$D$10+'СЕТ СН'!$H$5-'СЕТ СН'!$H$21</f>
        <v>3815.2466628699999</v>
      </c>
      <c r="R100" s="36">
        <f>SUMIFS(СВЦЭМ!$D$33:$D$776,СВЦЭМ!$A$33:$A$776,$A100,СВЦЭМ!$B$33:$B$776,R$83)+'СЕТ СН'!$H$11+СВЦЭМ!$D$10+'СЕТ СН'!$H$5-'СЕТ СН'!$H$21</f>
        <v>3776.8511727099999</v>
      </c>
      <c r="S100" s="36">
        <f>SUMIFS(СВЦЭМ!$D$33:$D$776,СВЦЭМ!$A$33:$A$776,$A100,СВЦЭМ!$B$33:$B$776,S$83)+'СЕТ СН'!$H$11+СВЦЭМ!$D$10+'СЕТ СН'!$H$5-'СЕТ СН'!$H$21</f>
        <v>3728.0965124199997</v>
      </c>
      <c r="T100" s="36">
        <f>SUMIFS(СВЦЭМ!$D$33:$D$776,СВЦЭМ!$A$33:$A$776,$A100,СВЦЭМ!$B$33:$B$776,T$83)+'СЕТ СН'!$H$11+СВЦЭМ!$D$10+'СЕТ СН'!$H$5-'СЕТ СН'!$H$21</f>
        <v>3694.30708452</v>
      </c>
      <c r="U100" s="36">
        <f>SUMIFS(СВЦЭМ!$D$33:$D$776,СВЦЭМ!$A$33:$A$776,$A100,СВЦЭМ!$B$33:$B$776,U$83)+'СЕТ СН'!$H$11+СВЦЭМ!$D$10+'СЕТ СН'!$H$5-'СЕТ СН'!$H$21</f>
        <v>3666.10081967</v>
      </c>
      <c r="V100" s="36">
        <f>SUMIFS(СВЦЭМ!$D$33:$D$776,СВЦЭМ!$A$33:$A$776,$A100,СВЦЭМ!$B$33:$B$776,V$83)+'СЕТ СН'!$H$11+СВЦЭМ!$D$10+'СЕТ СН'!$H$5-'СЕТ СН'!$H$21</f>
        <v>3650.1013192</v>
      </c>
      <c r="W100" s="36">
        <f>SUMIFS(СВЦЭМ!$D$33:$D$776,СВЦЭМ!$A$33:$A$776,$A100,СВЦЭМ!$B$33:$B$776,W$83)+'СЕТ СН'!$H$11+СВЦЭМ!$D$10+'СЕТ СН'!$H$5-'СЕТ СН'!$H$21</f>
        <v>3666.7731841499999</v>
      </c>
      <c r="X100" s="36">
        <f>SUMIFS(СВЦЭМ!$D$33:$D$776,СВЦЭМ!$A$33:$A$776,$A100,СВЦЭМ!$B$33:$B$776,X$83)+'СЕТ СН'!$H$11+СВЦЭМ!$D$10+'СЕТ СН'!$H$5-'СЕТ СН'!$H$21</f>
        <v>3704.4579922099997</v>
      </c>
      <c r="Y100" s="36">
        <f>SUMIFS(СВЦЭМ!$D$33:$D$776,СВЦЭМ!$A$33:$A$776,$A100,СВЦЭМ!$B$33:$B$776,Y$83)+'СЕТ СН'!$H$11+СВЦЭМ!$D$10+'СЕТ СН'!$H$5-'СЕТ СН'!$H$21</f>
        <v>3755.6036999199996</v>
      </c>
    </row>
    <row r="101" spans="1:25" ht="15.75" x14ac:dyDescent="0.2">
      <c r="A101" s="35">
        <f t="shared" si="2"/>
        <v>43542</v>
      </c>
      <c r="B101" s="36">
        <f>SUMIFS(СВЦЭМ!$D$33:$D$776,СВЦЭМ!$A$33:$A$776,$A101,СВЦЭМ!$B$33:$B$776,B$83)+'СЕТ СН'!$H$11+СВЦЭМ!$D$10+'СЕТ СН'!$H$5-'СЕТ СН'!$H$21</f>
        <v>3821.6709700599999</v>
      </c>
      <c r="C101" s="36">
        <f>SUMIFS(СВЦЭМ!$D$33:$D$776,СВЦЭМ!$A$33:$A$776,$A101,СВЦЭМ!$B$33:$B$776,C$83)+'СЕТ СН'!$H$11+СВЦЭМ!$D$10+'СЕТ СН'!$H$5-'СЕТ СН'!$H$21</f>
        <v>3860.2351132899998</v>
      </c>
      <c r="D101" s="36">
        <f>SUMIFS(СВЦЭМ!$D$33:$D$776,СВЦЭМ!$A$33:$A$776,$A101,СВЦЭМ!$B$33:$B$776,D$83)+'СЕТ СН'!$H$11+СВЦЭМ!$D$10+'СЕТ СН'!$H$5-'СЕТ СН'!$H$21</f>
        <v>3862.1559835899998</v>
      </c>
      <c r="E101" s="36">
        <f>SUMIFS(СВЦЭМ!$D$33:$D$776,СВЦЭМ!$A$33:$A$776,$A101,СВЦЭМ!$B$33:$B$776,E$83)+'СЕТ СН'!$H$11+СВЦЭМ!$D$10+'СЕТ СН'!$H$5-'СЕТ СН'!$H$21</f>
        <v>3874.0430784099999</v>
      </c>
      <c r="F101" s="36">
        <f>SUMIFS(СВЦЭМ!$D$33:$D$776,СВЦЭМ!$A$33:$A$776,$A101,СВЦЭМ!$B$33:$B$776,F$83)+'СЕТ СН'!$H$11+СВЦЭМ!$D$10+'СЕТ СН'!$H$5-'СЕТ СН'!$H$21</f>
        <v>3877.8481892599998</v>
      </c>
      <c r="G101" s="36">
        <f>SUMIFS(СВЦЭМ!$D$33:$D$776,СВЦЭМ!$A$33:$A$776,$A101,СВЦЭМ!$B$33:$B$776,G$83)+'СЕТ СН'!$H$11+СВЦЭМ!$D$10+'СЕТ СН'!$H$5-'СЕТ СН'!$H$21</f>
        <v>3858.6966903399998</v>
      </c>
      <c r="H101" s="36">
        <f>SUMIFS(СВЦЭМ!$D$33:$D$776,СВЦЭМ!$A$33:$A$776,$A101,СВЦЭМ!$B$33:$B$776,H$83)+'СЕТ СН'!$H$11+СВЦЭМ!$D$10+'СЕТ СН'!$H$5-'СЕТ СН'!$H$21</f>
        <v>3812.6027697</v>
      </c>
      <c r="I101" s="36">
        <f>SUMIFS(СВЦЭМ!$D$33:$D$776,СВЦЭМ!$A$33:$A$776,$A101,СВЦЭМ!$B$33:$B$776,I$83)+'СЕТ СН'!$H$11+СВЦЭМ!$D$10+'СЕТ СН'!$H$5-'СЕТ СН'!$H$21</f>
        <v>3741.3381164100001</v>
      </c>
      <c r="J101" s="36">
        <f>SUMIFS(СВЦЭМ!$D$33:$D$776,СВЦЭМ!$A$33:$A$776,$A101,СВЦЭМ!$B$33:$B$776,J$83)+'СЕТ СН'!$H$11+СВЦЭМ!$D$10+'СЕТ СН'!$H$5-'СЕТ СН'!$H$21</f>
        <v>3709.3506096799997</v>
      </c>
      <c r="K101" s="36">
        <f>SUMIFS(СВЦЭМ!$D$33:$D$776,СВЦЭМ!$A$33:$A$776,$A101,СВЦЭМ!$B$33:$B$776,K$83)+'СЕТ СН'!$H$11+СВЦЭМ!$D$10+'СЕТ СН'!$H$5-'СЕТ СН'!$H$21</f>
        <v>3685.5419030399999</v>
      </c>
      <c r="L101" s="36">
        <f>SUMIFS(СВЦЭМ!$D$33:$D$776,СВЦЭМ!$A$33:$A$776,$A101,СВЦЭМ!$B$33:$B$776,L$83)+'СЕТ СН'!$H$11+СВЦЭМ!$D$10+'СЕТ СН'!$H$5-'СЕТ СН'!$H$21</f>
        <v>3685.3989664199999</v>
      </c>
      <c r="M101" s="36">
        <f>SUMIFS(СВЦЭМ!$D$33:$D$776,СВЦЭМ!$A$33:$A$776,$A101,СВЦЭМ!$B$33:$B$776,M$83)+'СЕТ СН'!$H$11+СВЦЭМ!$D$10+'СЕТ СН'!$H$5-'СЕТ СН'!$H$21</f>
        <v>3720.1396052999999</v>
      </c>
      <c r="N101" s="36">
        <f>SUMIFS(СВЦЭМ!$D$33:$D$776,СВЦЭМ!$A$33:$A$776,$A101,СВЦЭМ!$B$33:$B$776,N$83)+'СЕТ СН'!$H$11+СВЦЭМ!$D$10+'СЕТ СН'!$H$5-'СЕТ СН'!$H$21</f>
        <v>3774.0265900499999</v>
      </c>
      <c r="O101" s="36">
        <f>SUMIFS(СВЦЭМ!$D$33:$D$776,СВЦЭМ!$A$33:$A$776,$A101,СВЦЭМ!$B$33:$B$776,O$83)+'СЕТ СН'!$H$11+СВЦЭМ!$D$10+'СЕТ СН'!$H$5-'СЕТ СН'!$H$21</f>
        <v>3797.7490154799998</v>
      </c>
      <c r="P101" s="36">
        <f>SUMIFS(СВЦЭМ!$D$33:$D$776,СВЦЭМ!$A$33:$A$776,$A101,СВЦЭМ!$B$33:$B$776,P$83)+'СЕТ СН'!$H$11+СВЦЭМ!$D$10+'СЕТ СН'!$H$5-'СЕТ СН'!$H$21</f>
        <v>3811.9457496099999</v>
      </c>
      <c r="Q101" s="36">
        <f>SUMIFS(СВЦЭМ!$D$33:$D$776,СВЦЭМ!$A$33:$A$776,$A101,СВЦЭМ!$B$33:$B$776,Q$83)+'СЕТ СН'!$H$11+СВЦЭМ!$D$10+'СЕТ СН'!$H$5-'СЕТ СН'!$H$21</f>
        <v>3809.1728307899998</v>
      </c>
      <c r="R101" s="36">
        <f>SUMIFS(СВЦЭМ!$D$33:$D$776,СВЦЭМ!$A$33:$A$776,$A101,СВЦЭМ!$B$33:$B$776,R$83)+'СЕТ СН'!$H$11+СВЦЭМ!$D$10+'СЕТ СН'!$H$5-'СЕТ СН'!$H$21</f>
        <v>3772.19154144</v>
      </c>
      <c r="S101" s="36">
        <f>SUMIFS(СВЦЭМ!$D$33:$D$776,СВЦЭМ!$A$33:$A$776,$A101,СВЦЭМ!$B$33:$B$776,S$83)+'СЕТ СН'!$H$11+СВЦЭМ!$D$10+'СЕТ СН'!$H$5-'СЕТ СН'!$H$21</f>
        <v>3730.1822738699998</v>
      </c>
      <c r="T101" s="36">
        <f>SUMIFS(СВЦЭМ!$D$33:$D$776,СВЦЭМ!$A$33:$A$776,$A101,СВЦЭМ!$B$33:$B$776,T$83)+'СЕТ СН'!$H$11+СВЦЭМ!$D$10+'СЕТ СН'!$H$5-'СЕТ СН'!$H$21</f>
        <v>3689.6468465899998</v>
      </c>
      <c r="U101" s="36">
        <f>SUMIFS(СВЦЭМ!$D$33:$D$776,СВЦЭМ!$A$33:$A$776,$A101,СВЦЭМ!$B$33:$B$776,U$83)+'СЕТ СН'!$H$11+СВЦЭМ!$D$10+'СЕТ СН'!$H$5-'СЕТ СН'!$H$21</f>
        <v>3675.48847243</v>
      </c>
      <c r="V101" s="36">
        <f>SUMIFS(СВЦЭМ!$D$33:$D$776,СВЦЭМ!$A$33:$A$776,$A101,СВЦЭМ!$B$33:$B$776,V$83)+'СЕТ СН'!$H$11+СВЦЭМ!$D$10+'СЕТ СН'!$H$5-'СЕТ СН'!$H$21</f>
        <v>3676.5661885899999</v>
      </c>
      <c r="W101" s="36">
        <f>SUMIFS(СВЦЭМ!$D$33:$D$776,СВЦЭМ!$A$33:$A$776,$A101,СВЦЭМ!$B$33:$B$776,W$83)+'СЕТ СН'!$H$11+СВЦЭМ!$D$10+'СЕТ СН'!$H$5-'СЕТ СН'!$H$21</f>
        <v>3687.5846642199999</v>
      </c>
      <c r="X101" s="36">
        <f>SUMIFS(СВЦЭМ!$D$33:$D$776,СВЦЭМ!$A$33:$A$776,$A101,СВЦЭМ!$B$33:$B$776,X$83)+'СЕТ СН'!$H$11+СВЦЭМ!$D$10+'СЕТ СН'!$H$5-'СЕТ СН'!$H$21</f>
        <v>3738.4866823599996</v>
      </c>
      <c r="Y101" s="36">
        <f>SUMIFS(СВЦЭМ!$D$33:$D$776,СВЦЭМ!$A$33:$A$776,$A101,СВЦЭМ!$B$33:$B$776,Y$83)+'СЕТ СН'!$H$11+СВЦЭМ!$D$10+'СЕТ СН'!$H$5-'СЕТ СН'!$H$21</f>
        <v>3810.0813902899999</v>
      </c>
    </row>
    <row r="102" spans="1:25" ht="15.75" x14ac:dyDescent="0.2">
      <c r="A102" s="35">
        <f t="shared" si="2"/>
        <v>43543</v>
      </c>
      <c r="B102" s="36">
        <f>SUMIFS(СВЦЭМ!$D$33:$D$776,СВЦЭМ!$A$33:$A$776,$A102,СВЦЭМ!$B$33:$B$776,B$83)+'СЕТ СН'!$H$11+СВЦЭМ!$D$10+'СЕТ СН'!$H$5-'СЕТ СН'!$H$21</f>
        <v>3805.17049542</v>
      </c>
      <c r="C102" s="36">
        <f>SUMIFS(СВЦЭМ!$D$33:$D$776,СВЦЭМ!$A$33:$A$776,$A102,СВЦЭМ!$B$33:$B$776,C$83)+'СЕТ СН'!$H$11+СВЦЭМ!$D$10+'СЕТ СН'!$H$5-'СЕТ СН'!$H$21</f>
        <v>3836.43044723</v>
      </c>
      <c r="D102" s="36">
        <f>SUMIFS(СВЦЭМ!$D$33:$D$776,СВЦЭМ!$A$33:$A$776,$A102,СВЦЭМ!$B$33:$B$776,D$83)+'СЕТ СН'!$H$11+СВЦЭМ!$D$10+'СЕТ СН'!$H$5-'СЕТ СН'!$H$21</f>
        <v>3866.4385120999996</v>
      </c>
      <c r="E102" s="36">
        <f>SUMIFS(СВЦЭМ!$D$33:$D$776,СВЦЭМ!$A$33:$A$776,$A102,СВЦЭМ!$B$33:$B$776,E$83)+'СЕТ СН'!$H$11+СВЦЭМ!$D$10+'СЕТ СН'!$H$5-'СЕТ СН'!$H$21</f>
        <v>3875.9730939900001</v>
      </c>
      <c r="F102" s="36">
        <f>SUMIFS(СВЦЭМ!$D$33:$D$776,СВЦЭМ!$A$33:$A$776,$A102,СВЦЭМ!$B$33:$B$776,F$83)+'СЕТ СН'!$H$11+СВЦЭМ!$D$10+'СЕТ СН'!$H$5-'СЕТ СН'!$H$21</f>
        <v>3890.30004629</v>
      </c>
      <c r="G102" s="36">
        <f>SUMIFS(СВЦЭМ!$D$33:$D$776,СВЦЭМ!$A$33:$A$776,$A102,СВЦЭМ!$B$33:$B$776,G$83)+'СЕТ СН'!$H$11+СВЦЭМ!$D$10+'СЕТ СН'!$H$5-'СЕТ СН'!$H$21</f>
        <v>3869.6975242799999</v>
      </c>
      <c r="H102" s="36">
        <f>SUMIFS(СВЦЭМ!$D$33:$D$776,СВЦЭМ!$A$33:$A$776,$A102,СВЦЭМ!$B$33:$B$776,H$83)+'СЕТ СН'!$H$11+СВЦЭМ!$D$10+'СЕТ СН'!$H$5-'СЕТ СН'!$H$21</f>
        <v>3797.7881269099998</v>
      </c>
      <c r="I102" s="36">
        <f>SUMIFS(СВЦЭМ!$D$33:$D$776,СВЦЭМ!$A$33:$A$776,$A102,СВЦЭМ!$B$33:$B$776,I$83)+'СЕТ СН'!$H$11+СВЦЭМ!$D$10+'СЕТ СН'!$H$5-'СЕТ СН'!$H$21</f>
        <v>3719.4085411199999</v>
      </c>
      <c r="J102" s="36">
        <f>SUMIFS(СВЦЭМ!$D$33:$D$776,СВЦЭМ!$A$33:$A$776,$A102,СВЦЭМ!$B$33:$B$776,J$83)+'СЕТ СН'!$H$11+СВЦЭМ!$D$10+'СЕТ СН'!$H$5-'СЕТ СН'!$H$21</f>
        <v>3677.06787334</v>
      </c>
      <c r="K102" s="36">
        <f>SUMIFS(СВЦЭМ!$D$33:$D$776,СВЦЭМ!$A$33:$A$776,$A102,СВЦЭМ!$B$33:$B$776,K$83)+'СЕТ СН'!$H$11+СВЦЭМ!$D$10+'СЕТ СН'!$H$5-'СЕТ СН'!$H$21</f>
        <v>3647.3130972999998</v>
      </c>
      <c r="L102" s="36">
        <f>SUMIFS(СВЦЭМ!$D$33:$D$776,СВЦЭМ!$A$33:$A$776,$A102,СВЦЭМ!$B$33:$B$776,L$83)+'СЕТ СН'!$H$11+СВЦЭМ!$D$10+'СЕТ СН'!$H$5-'СЕТ СН'!$H$21</f>
        <v>3650.5484400099999</v>
      </c>
      <c r="M102" s="36">
        <f>SUMIFS(СВЦЭМ!$D$33:$D$776,СВЦЭМ!$A$33:$A$776,$A102,СВЦЭМ!$B$33:$B$776,M$83)+'СЕТ СН'!$H$11+СВЦЭМ!$D$10+'СЕТ СН'!$H$5-'СЕТ СН'!$H$21</f>
        <v>3680.7371583499998</v>
      </c>
      <c r="N102" s="36">
        <f>SUMIFS(СВЦЭМ!$D$33:$D$776,СВЦЭМ!$A$33:$A$776,$A102,СВЦЭМ!$B$33:$B$776,N$83)+'СЕТ СН'!$H$11+СВЦЭМ!$D$10+'СЕТ СН'!$H$5-'СЕТ СН'!$H$21</f>
        <v>3759.2063549</v>
      </c>
      <c r="O102" s="36">
        <f>SUMIFS(СВЦЭМ!$D$33:$D$776,СВЦЭМ!$A$33:$A$776,$A102,СВЦЭМ!$B$33:$B$776,O$83)+'СЕТ СН'!$H$11+СВЦЭМ!$D$10+'СЕТ СН'!$H$5-'СЕТ СН'!$H$21</f>
        <v>3800.1406171199997</v>
      </c>
      <c r="P102" s="36">
        <f>SUMIFS(СВЦЭМ!$D$33:$D$776,СВЦЭМ!$A$33:$A$776,$A102,СВЦЭМ!$B$33:$B$776,P$83)+'СЕТ СН'!$H$11+СВЦЭМ!$D$10+'СЕТ СН'!$H$5-'СЕТ СН'!$H$21</f>
        <v>3815.15069653</v>
      </c>
      <c r="Q102" s="36">
        <f>SUMIFS(СВЦЭМ!$D$33:$D$776,СВЦЭМ!$A$33:$A$776,$A102,СВЦЭМ!$B$33:$B$776,Q$83)+'СЕТ СН'!$H$11+СВЦЭМ!$D$10+'СЕТ СН'!$H$5-'СЕТ СН'!$H$21</f>
        <v>3823.7256749299995</v>
      </c>
      <c r="R102" s="36">
        <f>SUMIFS(СВЦЭМ!$D$33:$D$776,СВЦЭМ!$A$33:$A$776,$A102,СВЦЭМ!$B$33:$B$776,R$83)+'СЕТ СН'!$H$11+СВЦЭМ!$D$10+'СЕТ СН'!$H$5-'СЕТ СН'!$H$21</f>
        <v>3786.1282351199998</v>
      </c>
      <c r="S102" s="36">
        <f>SUMIFS(СВЦЭМ!$D$33:$D$776,СВЦЭМ!$A$33:$A$776,$A102,СВЦЭМ!$B$33:$B$776,S$83)+'СЕТ СН'!$H$11+СВЦЭМ!$D$10+'СЕТ СН'!$H$5-'СЕТ СН'!$H$21</f>
        <v>3734.50194973</v>
      </c>
      <c r="T102" s="36">
        <f>SUMIFS(СВЦЭМ!$D$33:$D$776,СВЦЭМ!$A$33:$A$776,$A102,СВЦЭМ!$B$33:$B$776,T$83)+'СЕТ СН'!$H$11+СВЦЭМ!$D$10+'СЕТ СН'!$H$5-'СЕТ СН'!$H$21</f>
        <v>3708.1451230499997</v>
      </c>
      <c r="U102" s="36">
        <f>SUMIFS(СВЦЭМ!$D$33:$D$776,СВЦЭМ!$A$33:$A$776,$A102,СВЦЭМ!$B$33:$B$776,U$83)+'СЕТ СН'!$H$11+СВЦЭМ!$D$10+'СЕТ СН'!$H$5-'СЕТ СН'!$H$21</f>
        <v>3673.07707407</v>
      </c>
      <c r="V102" s="36">
        <f>SUMIFS(СВЦЭМ!$D$33:$D$776,СВЦЭМ!$A$33:$A$776,$A102,СВЦЭМ!$B$33:$B$776,V$83)+'СЕТ СН'!$H$11+СВЦЭМ!$D$10+'СЕТ СН'!$H$5-'СЕТ СН'!$H$21</f>
        <v>3661.3584827599998</v>
      </c>
      <c r="W102" s="36">
        <f>SUMIFS(СВЦЭМ!$D$33:$D$776,СВЦЭМ!$A$33:$A$776,$A102,СВЦЭМ!$B$33:$B$776,W$83)+'СЕТ СН'!$H$11+СВЦЭМ!$D$10+'СЕТ СН'!$H$5-'СЕТ СН'!$H$21</f>
        <v>3677.8134029099997</v>
      </c>
      <c r="X102" s="36">
        <f>SUMIFS(СВЦЭМ!$D$33:$D$776,СВЦЭМ!$A$33:$A$776,$A102,СВЦЭМ!$B$33:$B$776,X$83)+'СЕТ СН'!$H$11+СВЦЭМ!$D$10+'СЕТ СН'!$H$5-'СЕТ СН'!$H$21</f>
        <v>3750.9640456399998</v>
      </c>
      <c r="Y102" s="36">
        <f>SUMIFS(СВЦЭМ!$D$33:$D$776,СВЦЭМ!$A$33:$A$776,$A102,СВЦЭМ!$B$33:$B$776,Y$83)+'СЕТ СН'!$H$11+СВЦЭМ!$D$10+'СЕТ СН'!$H$5-'СЕТ СН'!$H$21</f>
        <v>3815.86725781</v>
      </c>
    </row>
    <row r="103" spans="1:25" ht="15.75" x14ac:dyDescent="0.2">
      <c r="A103" s="35">
        <f t="shared" si="2"/>
        <v>43544</v>
      </c>
      <c r="B103" s="36">
        <f>SUMIFS(СВЦЭМ!$D$33:$D$776,СВЦЭМ!$A$33:$A$776,$A103,СВЦЭМ!$B$33:$B$776,B$83)+'СЕТ СН'!$H$11+СВЦЭМ!$D$10+'СЕТ СН'!$H$5-'СЕТ СН'!$H$21</f>
        <v>3830.8653196400001</v>
      </c>
      <c r="C103" s="36">
        <f>SUMIFS(СВЦЭМ!$D$33:$D$776,СВЦЭМ!$A$33:$A$776,$A103,СВЦЭМ!$B$33:$B$776,C$83)+'СЕТ СН'!$H$11+СВЦЭМ!$D$10+'СЕТ СН'!$H$5-'СЕТ СН'!$H$21</f>
        <v>3865.7854658400001</v>
      </c>
      <c r="D103" s="36">
        <f>SUMIFS(СВЦЭМ!$D$33:$D$776,СВЦЭМ!$A$33:$A$776,$A103,СВЦЭМ!$B$33:$B$776,D$83)+'СЕТ СН'!$H$11+СВЦЭМ!$D$10+'СЕТ СН'!$H$5-'СЕТ СН'!$H$21</f>
        <v>3849.3640880399998</v>
      </c>
      <c r="E103" s="36">
        <f>SUMIFS(СВЦЭМ!$D$33:$D$776,СВЦЭМ!$A$33:$A$776,$A103,СВЦЭМ!$B$33:$B$776,E$83)+'СЕТ СН'!$H$11+СВЦЭМ!$D$10+'СЕТ СН'!$H$5-'СЕТ СН'!$H$21</f>
        <v>3851.6205352099996</v>
      </c>
      <c r="F103" s="36">
        <f>SUMIFS(СВЦЭМ!$D$33:$D$776,СВЦЭМ!$A$33:$A$776,$A103,СВЦЭМ!$B$33:$B$776,F$83)+'СЕТ СН'!$H$11+СВЦЭМ!$D$10+'СЕТ СН'!$H$5-'СЕТ СН'!$H$21</f>
        <v>3855.0343231899997</v>
      </c>
      <c r="G103" s="36">
        <f>SUMIFS(СВЦЭМ!$D$33:$D$776,СВЦЭМ!$A$33:$A$776,$A103,СВЦЭМ!$B$33:$B$776,G$83)+'СЕТ СН'!$H$11+СВЦЭМ!$D$10+'СЕТ СН'!$H$5-'СЕТ СН'!$H$21</f>
        <v>3840.1801619199996</v>
      </c>
      <c r="H103" s="36">
        <f>SUMIFS(СВЦЭМ!$D$33:$D$776,СВЦЭМ!$A$33:$A$776,$A103,СВЦЭМ!$B$33:$B$776,H$83)+'СЕТ СН'!$H$11+СВЦЭМ!$D$10+'СЕТ СН'!$H$5-'СЕТ СН'!$H$21</f>
        <v>3792.6937134299997</v>
      </c>
      <c r="I103" s="36">
        <f>SUMIFS(СВЦЭМ!$D$33:$D$776,СВЦЭМ!$A$33:$A$776,$A103,СВЦЭМ!$B$33:$B$776,I$83)+'СЕТ СН'!$H$11+СВЦЭМ!$D$10+'СЕТ СН'!$H$5-'СЕТ СН'!$H$21</f>
        <v>3762.8251468499998</v>
      </c>
      <c r="J103" s="36">
        <f>SUMIFS(СВЦЭМ!$D$33:$D$776,СВЦЭМ!$A$33:$A$776,$A103,СВЦЭМ!$B$33:$B$776,J$83)+'СЕТ СН'!$H$11+СВЦЭМ!$D$10+'СЕТ СН'!$H$5-'СЕТ СН'!$H$21</f>
        <v>3706.3620362499996</v>
      </c>
      <c r="K103" s="36">
        <f>SUMIFS(СВЦЭМ!$D$33:$D$776,СВЦЭМ!$A$33:$A$776,$A103,СВЦЭМ!$B$33:$B$776,K$83)+'СЕТ СН'!$H$11+СВЦЭМ!$D$10+'СЕТ СН'!$H$5-'СЕТ СН'!$H$21</f>
        <v>3679.14929738</v>
      </c>
      <c r="L103" s="36">
        <f>SUMIFS(СВЦЭМ!$D$33:$D$776,СВЦЭМ!$A$33:$A$776,$A103,СВЦЭМ!$B$33:$B$776,L$83)+'СЕТ СН'!$H$11+СВЦЭМ!$D$10+'СЕТ СН'!$H$5-'СЕТ СН'!$H$21</f>
        <v>3676.0046611499997</v>
      </c>
      <c r="M103" s="36">
        <f>SUMIFS(СВЦЭМ!$D$33:$D$776,СВЦЭМ!$A$33:$A$776,$A103,СВЦЭМ!$B$33:$B$776,M$83)+'СЕТ СН'!$H$11+СВЦЭМ!$D$10+'СЕТ СН'!$H$5-'СЕТ СН'!$H$21</f>
        <v>3701.8315952799999</v>
      </c>
      <c r="N103" s="36">
        <f>SUMIFS(СВЦЭМ!$D$33:$D$776,СВЦЭМ!$A$33:$A$776,$A103,СВЦЭМ!$B$33:$B$776,N$83)+'СЕТ СН'!$H$11+СВЦЭМ!$D$10+'СЕТ СН'!$H$5-'СЕТ СН'!$H$21</f>
        <v>3739.9541682299996</v>
      </c>
      <c r="O103" s="36">
        <f>SUMIFS(СВЦЭМ!$D$33:$D$776,СВЦЭМ!$A$33:$A$776,$A103,СВЦЭМ!$B$33:$B$776,O$83)+'СЕТ СН'!$H$11+СВЦЭМ!$D$10+'СЕТ СН'!$H$5-'СЕТ СН'!$H$21</f>
        <v>3753.2678857199999</v>
      </c>
      <c r="P103" s="36">
        <f>SUMIFS(СВЦЭМ!$D$33:$D$776,СВЦЭМ!$A$33:$A$776,$A103,СВЦЭМ!$B$33:$B$776,P$83)+'СЕТ СН'!$H$11+СВЦЭМ!$D$10+'СЕТ СН'!$H$5-'СЕТ СН'!$H$21</f>
        <v>3768.7693076799997</v>
      </c>
      <c r="Q103" s="36">
        <f>SUMIFS(СВЦЭМ!$D$33:$D$776,СВЦЭМ!$A$33:$A$776,$A103,СВЦЭМ!$B$33:$B$776,Q$83)+'СЕТ СН'!$H$11+СВЦЭМ!$D$10+'СЕТ СН'!$H$5-'СЕТ СН'!$H$21</f>
        <v>3762.3466244199999</v>
      </c>
      <c r="R103" s="36">
        <f>SUMIFS(СВЦЭМ!$D$33:$D$776,СВЦЭМ!$A$33:$A$776,$A103,СВЦЭМ!$B$33:$B$776,R$83)+'СЕТ СН'!$H$11+СВЦЭМ!$D$10+'СЕТ СН'!$H$5-'СЕТ СН'!$H$21</f>
        <v>3732.3626374199998</v>
      </c>
      <c r="S103" s="36">
        <f>SUMIFS(СВЦЭМ!$D$33:$D$776,СВЦЭМ!$A$33:$A$776,$A103,СВЦЭМ!$B$33:$B$776,S$83)+'СЕТ СН'!$H$11+СВЦЭМ!$D$10+'СЕТ СН'!$H$5-'СЕТ СН'!$H$21</f>
        <v>3685.3092858</v>
      </c>
      <c r="T103" s="36">
        <f>SUMIFS(СВЦЭМ!$D$33:$D$776,СВЦЭМ!$A$33:$A$776,$A103,СВЦЭМ!$B$33:$B$776,T$83)+'СЕТ СН'!$H$11+СВЦЭМ!$D$10+'СЕТ СН'!$H$5-'СЕТ СН'!$H$21</f>
        <v>3671.05072518</v>
      </c>
      <c r="U103" s="36">
        <f>SUMIFS(СВЦЭМ!$D$33:$D$776,СВЦЭМ!$A$33:$A$776,$A103,СВЦЭМ!$B$33:$B$776,U$83)+'СЕТ СН'!$H$11+СВЦЭМ!$D$10+'СЕТ СН'!$H$5-'СЕТ СН'!$H$21</f>
        <v>3639.0854268599996</v>
      </c>
      <c r="V103" s="36">
        <f>SUMIFS(СВЦЭМ!$D$33:$D$776,СВЦЭМ!$A$33:$A$776,$A103,СВЦЭМ!$B$33:$B$776,V$83)+'СЕТ СН'!$H$11+СВЦЭМ!$D$10+'СЕТ СН'!$H$5-'СЕТ СН'!$H$21</f>
        <v>3629.18425987</v>
      </c>
      <c r="W103" s="36">
        <f>SUMIFS(СВЦЭМ!$D$33:$D$776,СВЦЭМ!$A$33:$A$776,$A103,СВЦЭМ!$B$33:$B$776,W$83)+'СЕТ СН'!$H$11+СВЦЭМ!$D$10+'СЕТ СН'!$H$5-'СЕТ СН'!$H$21</f>
        <v>3625.6581220899998</v>
      </c>
      <c r="X103" s="36">
        <f>SUMIFS(СВЦЭМ!$D$33:$D$776,СВЦЭМ!$A$33:$A$776,$A103,СВЦЭМ!$B$33:$B$776,X$83)+'СЕТ СН'!$H$11+СВЦЭМ!$D$10+'СЕТ СН'!$H$5-'СЕТ СН'!$H$21</f>
        <v>3666.3827584399996</v>
      </c>
      <c r="Y103" s="36">
        <f>SUMIFS(СВЦЭМ!$D$33:$D$776,СВЦЭМ!$A$33:$A$776,$A103,СВЦЭМ!$B$33:$B$776,Y$83)+'СЕТ СН'!$H$11+СВЦЭМ!$D$10+'СЕТ СН'!$H$5-'СЕТ СН'!$H$21</f>
        <v>3726.52571635</v>
      </c>
    </row>
    <row r="104" spans="1:25" ht="15.75" x14ac:dyDescent="0.2">
      <c r="A104" s="35">
        <f t="shared" si="2"/>
        <v>43545</v>
      </c>
      <c r="B104" s="36">
        <f>SUMIFS(СВЦЭМ!$D$33:$D$776,СВЦЭМ!$A$33:$A$776,$A104,СВЦЭМ!$B$33:$B$776,B$83)+'СЕТ СН'!$H$11+СВЦЭМ!$D$10+'СЕТ СН'!$H$5-'СЕТ СН'!$H$21</f>
        <v>3781.68014769</v>
      </c>
      <c r="C104" s="36">
        <f>SUMIFS(СВЦЭМ!$D$33:$D$776,СВЦЭМ!$A$33:$A$776,$A104,СВЦЭМ!$B$33:$B$776,C$83)+'СЕТ СН'!$H$11+СВЦЭМ!$D$10+'СЕТ СН'!$H$5-'СЕТ СН'!$H$21</f>
        <v>3827.1281727799997</v>
      </c>
      <c r="D104" s="36">
        <f>SUMIFS(СВЦЭМ!$D$33:$D$776,СВЦЭМ!$A$33:$A$776,$A104,СВЦЭМ!$B$33:$B$776,D$83)+'СЕТ СН'!$H$11+СВЦЭМ!$D$10+'СЕТ СН'!$H$5-'СЕТ СН'!$H$21</f>
        <v>3852.8781961899999</v>
      </c>
      <c r="E104" s="36">
        <f>SUMIFS(СВЦЭМ!$D$33:$D$776,СВЦЭМ!$A$33:$A$776,$A104,СВЦЭМ!$B$33:$B$776,E$83)+'СЕТ СН'!$H$11+СВЦЭМ!$D$10+'СЕТ СН'!$H$5-'СЕТ СН'!$H$21</f>
        <v>3862.67037119</v>
      </c>
      <c r="F104" s="36">
        <f>SUMIFS(СВЦЭМ!$D$33:$D$776,СВЦЭМ!$A$33:$A$776,$A104,СВЦЭМ!$B$33:$B$776,F$83)+'СЕТ СН'!$H$11+СВЦЭМ!$D$10+'СЕТ СН'!$H$5-'СЕТ СН'!$H$21</f>
        <v>3874.6896120399997</v>
      </c>
      <c r="G104" s="36">
        <f>SUMIFS(СВЦЭМ!$D$33:$D$776,СВЦЭМ!$A$33:$A$776,$A104,СВЦЭМ!$B$33:$B$776,G$83)+'СЕТ СН'!$H$11+СВЦЭМ!$D$10+'СЕТ СН'!$H$5-'СЕТ СН'!$H$21</f>
        <v>3837.8379379899998</v>
      </c>
      <c r="H104" s="36">
        <f>SUMIFS(СВЦЭМ!$D$33:$D$776,СВЦЭМ!$A$33:$A$776,$A104,СВЦЭМ!$B$33:$B$776,H$83)+'СЕТ СН'!$H$11+СВЦЭМ!$D$10+'СЕТ СН'!$H$5-'СЕТ СН'!$H$21</f>
        <v>3776.4589106499998</v>
      </c>
      <c r="I104" s="36">
        <f>SUMIFS(СВЦЭМ!$D$33:$D$776,СВЦЭМ!$A$33:$A$776,$A104,СВЦЭМ!$B$33:$B$776,I$83)+'СЕТ СН'!$H$11+СВЦЭМ!$D$10+'СЕТ СН'!$H$5-'СЕТ СН'!$H$21</f>
        <v>3711.5011451599999</v>
      </c>
      <c r="J104" s="36">
        <f>SUMIFS(СВЦЭМ!$D$33:$D$776,СВЦЭМ!$A$33:$A$776,$A104,СВЦЭМ!$B$33:$B$776,J$83)+'СЕТ СН'!$H$11+СВЦЭМ!$D$10+'СЕТ СН'!$H$5-'СЕТ СН'!$H$21</f>
        <v>3659.7353691899998</v>
      </c>
      <c r="K104" s="36">
        <f>SUMIFS(СВЦЭМ!$D$33:$D$776,СВЦЭМ!$A$33:$A$776,$A104,СВЦЭМ!$B$33:$B$776,K$83)+'СЕТ СН'!$H$11+СВЦЭМ!$D$10+'СЕТ СН'!$H$5-'СЕТ СН'!$H$21</f>
        <v>3650.8360222699998</v>
      </c>
      <c r="L104" s="36">
        <f>SUMIFS(СВЦЭМ!$D$33:$D$776,СВЦЭМ!$A$33:$A$776,$A104,СВЦЭМ!$B$33:$B$776,L$83)+'СЕТ СН'!$H$11+СВЦЭМ!$D$10+'СЕТ СН'!$H$5-'СЕТ СН'!$H$21</f>
        <v>3678.6748153399999</v>
      </c>
      <c r="M104" s="36">
        <f>SUMIFS(СВЦЭМ!$D$33:$D$776,СВЦЭМ!$A$33:$A$776,$A104,СВЦЭМ!$B$33:$B$776,M$83)+'СЕТ СН'!$H$11+СВЦЭМ!$D$10+'СЕТ СН'!$H$5-'СЕТ СН'!$H$21</f>
        <v>3728.0340495099999</v>
      </c>
      <c r="N104" s="36">
        <f>SUMIFS(СВЦЭМ!$D$33:$D$776,СВЦЭМ!$A$33:$A$776,$A104,СВЦЭМ!$B$33:$B$776,N$83)+'СЕТ СН'!$H$11+СВЦЭМ!$D$10+'СЕТ СН'!$H$5-'СЕТ СН'!$H$21</f>
        <v>3774.9412549599997</v>
      </c>
      <c r="O104" s="36">
        <f>SUMIFS(СВЦЭМ!$D$33:$D$776,СВЦЭМ!$A$33:$A$776,$A104,СВЦЭМ!$B$33:$B$776,O$83)+'СЕТ СН'!$H$11+СВЦЭМ!$D$10+'СЕТ СН'!$H$5-'СЕТ СН'!$H$21</f>
        <v>3797.7187816400001</v>
      </c>
      <c r="P104" s="36">
        <f>SUMIFS(СВЦЭМ!$D$33:$D$776,СВЦЭМ!$A$33:$A$776,$A104,СВЦЭМ!$B$33:$B$776,P$83)+'СЕТ СН'!$H$11+СВЦЭМ!$D$10+'СЕТ СН'!$H$5-'СЕТ СН'!$H$21</f>
        <v>3810.2228731499999</v>
      </c>
      <c r="Q104" s="36">
        <f>SUMIFS(СВЦЭМ!$D$33:$D$776,СВЦЭМ!$A$33:$A$776,$A104,СВЦЭМ!$B$33:$B$776,Q$83)+'СЕТ СН'!$H$11+СВЦЭМ!$D$10+'СЕТ СН'!$H$5-'СЕТ СН'!$H$21</f>
        <v>3804.9039295299999</v>
      </c>
      <c r="R104" s="36">
        <f>SUMIFS(СВЦЭМ!$D$33:$D$776,СВЦЭМ!$A$33:$A$776,$A104,СВЦЭМ!$B$33:$B$776,R$83)+'СЕТ СН'!$H$11+СВЦЭМ!$D$10+'СЕТ СН'!$H$5-'СЕТ СН'!$H$21</f>
        <v>3774.55614328</v>
      </c>
      <c r="S104" s="36">
        <f>SUMIFS(СВЦЭМ!$D$33:$D$776,СВЦЭМ!$A$33:$A$776,$A104,СВЦЭМ!$B$33:$B$776,S$83)+'СЕТ СН'!$H$11+СВЦЭМ!$D$10+'СЕТ СН'!$H$5-'СЕТ СН'!$H$21</f>
        <v>3721.3352153199999</v>
      </c>
      <c r="T104" s="36">
        <f>SUMIFS(СВЦЭМ!$D$33:$D$776,СВЦЭМ!$A$33:$A$776,$A104,СВЦЭМ!$B$33:$B$776,T$83)+'СЕТ СН'!$H$11+СВЦЭМ!$D$10+'СЕТ СН'!$H$5-'СЕТ СН'!$H$21</f>
        <v>3665.6699102299999</v>
      </c>
      <c r="U104" s="36">
        <f>SUMIFS(СВЦЭМ!$D$33:$D$776,СВЦЭМ!$A$33:$A$776,$A104,СВЦЭМ!$B$33:$B$776,U$83)+'СЕТ СН'!$H$11+СВЦЭМ!$D$10+'СЕТ СН'!$H$5-'СЕТ СН'!$H$21</f>
        <v>3631.9391495899999</v>
      </c>
      <c r="V104" s="36">
        <f>SUMIFS(СВЦЭМ!$D$33:$D$776,СВЦЭМ!$A$33:$A$776,$A104,СВЦЭМ!$B$33:$B$776,V$83)+'СЕТ СН'!$H$11+СВЦЭМ!$D$10+'СЕТ СН'!$H$5-'СЕТ СН'!$H$21</f>
        <v>3636.3854365099996</v>
      </c>
      <c r="W104" s="36">
        <f>SUMIFS(СВЦЭМ!$D$33:$D$776,СВЦЭМ!$A$33:$A$776,$A104,СВЦЭМ!$B$33:$B$776,W$83)+'СЕТ СН'!$H$11+СВЦЭМ!$D$10+'СЕТ СН'!$H$5-'СЕТ СН'!$H$21</f>
        <v>3648.8383391299999</v>
      </c>
      <c r="X104" s="36">
        <f>SUMIFS(СВЦЭМ!$D$33:$D$776,СВЦЭМ!$A$33:$A$776,$A104,СВЦЭМ!$B$33:$B$776,X$83)+'СЕТ СН'!$H$11+СВЦЭМ!$D$10+'СЕТ СН'!$H$5-'СЕТ СН'!$H$21</f>
        <v>3723.2312587199999</v>
      </c>
      <c r="Y104" s="36">
        <f>SUMIFS(СВЦЭМ!$D$33:$D$776,СВЦЭМ!$A$33:$A$776,$A104,СВЦЭМ!$B$33:$B$776,Y$83)+'СЕТ СН'!$H$11+СВЦЭМ!$D$10+'СЕТ СН'!$H$5-'СЕТ СН'!$H$21</f>
        <v>3790.53071963</v>
      </c>
    </row>
    <row r="105" spans="1:25" ht="15.75" x14ac:dyDescent="0.2">
      <c r="A105" s="35">
        <f t="shared" si="2"/>
        <v>43546</v>
      </c>
      <c r="B105" s="36">
        <f>SUMIFS(СВЦЭМ!$D$33:$D$776,СВЦЭМ!$A$33:$A$776,$A105,СВЦЭМ!$B$33:$B$776,B$83)+'СЕТ СН'!$H$11+СВЦЭМ!$D$10+'СЕТ СН'!$H$5-'СЕТ СН'!$H$21</f>
        <v>3812.50787842</v>
      </c>
      <c r="C105" s="36">
        <f>SUMIFS(СВЦЭМ!$D$33:$D$776,СВЦЭМ!$A$33:$A$776,$A105,СВЦЭМ!$B$33:$B$776,C$83)+'СЕТ СН'!$H$11+СВЦЭМ!$D$10+'СЕТ СН'!$H$5-'СЕТ СН'!$H$21</f>
        <v>3875.0255970999997</v>
      </c>
      <c r="D105" s="36">
        <f>SUMIFS(СВЦЭМ!$D$33:$D$776,СВЦЭМ!$A$33:$A$776,$A105,СВЦЭМ!$B$33:$B$776,D$83)+'СЕТ СН'!$H$11+СВЦЭМ!$D$10+'СЕТ СН'!$H$5-'СЕТ СН'!$H$21</f>
        <v>3870.2305884199995</v>
      </c>
      <c r="E105" s="36">
        <f>SUMIFS(СВЦЭМ!$D$33:$D$776,СВЦЭМ!$A$33:$A$776,$A105,СВЦЭМ!$B$33:$B$776,E$83)+'СЕТ СН'!$H$11+СВЦЭМ!$D$10+'СЕТ СН'!$H$5-'СЕТ СН'!$H$21</f>
        <v>3873.3720861599995</v>
      </c>
      <c r="F105" s="36">
        <f>SUMIFS(СВЦЭМ!$D$33:$D$776,СВЦЭМ!$A$33:$A$776,$A105,СВЦЭМ!$B$33:$B$776,F$83)+'СЕТ СН'!$H$11+СВЦЭМ!$D$10+'СЕТ СН'!$H$5-'СЕТ СН'!$H$21</f>
        <v>3880.1750746899997</v>
      </c>
      <c r="G105" s="36">
        <f>SUMIFS(СВЦЭМ!$D$33:$D$776,СВЦЭМ!$A$33:$A$776,$A105,СВЦЭМ!$B$33:$B$776,G$83)+'СЕТ СН'!$H$11+СВЦЭМ!$D$10+'СЕТ СН'!$H$5-'СЕТ СН'!$H$21</f>
        <v>3869.46129182</v>
      </c>
      <c r="H105" s="36">
        <f>SUMIFS(СВЦЭМ!$D$33:$D$776,СВЦЭМ!$A$33:$A$776,$A105,СВЦЭМ!$B$33:$B$776,H$83)+'СЕТ СН'!$H$11+СВЦЭМ!$D$10+'СЕТ СН'!$H$5-'СЕТ СН'!$H$21</f>
        <v>3803.9439548399996</v>
      </c>
      <c r="I105" s="36">
        <f>SUMIFS(СВЦЭМ!$D$33:$D$776,СВЦЭМ!$A$33:$A$776,$A105,СВЦЭМ!$B$33:$B$776,I$83)+'СЕТ СН'!$H$11+СВЦЭМ!$D$10+'СЕТ СН'!$H$5-'СЕТ СН'!$H$21</f>
        <v>3755.1396176999997</v>
      </c>
      <c r="J105" s="36">
        <f>SUMIFS(СВЦЭМ!$D$33:$D$776,СВЦЭМ!$A$33:$A$776,$A105,СВЦЭМ!$B$33:$B$776,J$83)+'СЕТ СН'!$H$11+СВЦЭМ!$D$10+'СЕТ СН'!$H$5-'СЕТ СН'!$H$21</f>
        <v>3720.6406978199998</v>
      </c>
      <c r="K105" s="36">
        <f>SUMIFS(СВЦЭМ!$D$33:$D$776,СВЦЭМ!$A$33:$A$776,$A105,СВЦЭМ!$B$33:$B$776,K$83)+'СЕТ СН'!$H$11+СВЦЭМ!$D$10+'СЕТ СН'!$H$5-'СЕТ СН'!$H$21</f>
        <v>3699.2500771699997</v>
      </c>
      <c r="L105" s="36">
        <f>SUMIFS(СВЦЭМ!$D$33:$D$776,СВЦЭМ!$A$33:$A$776,$A105,СВЦЭМ!$B$33:$B$776,L$83)+'СЕТ СН'!$H$11+СВЦЭМ!$D$10+'СЕТ СН'!$H$5-'СЕТ СН'!$H$21</f>
        <v>3704.4193289300001</v>
      </c>
      <c r="M105" s="36">
        <f>SUMIFS(СВЦЭМ!$D$33:$D$776,СВЦЭМ!$A$33:$A$776,$A105,СВЦЭМ!$B$33:$B$776,M$83)+'СЕТ СН'!$H$11+СВЦЭМ!$D$10+'СЕТ СН'!$H$5-'СЕТ СН'!$H$21</f>
        <v>3726.71078106</v>
      </c>
      <c r="N105" s="36">
        <f>SUMIFS(СВЦЭМ!$D$33:$D$776,СВЦЭМ!$A$33:$A$776,$A105,СВЦЭМ!$B$33:$B$776,N$83)+'СЕТ СН'!$H$11+СВЦЭМ!$D$10+'СЕТ СН'!$H$5-'СЕТ СН'!$H$21</f>
        <v>3740.0317580799997</v>
      </c>
      <c r="O105" s="36">
        <f>SUMIFS(СВЦЭМ!$D$33:$D$776,СВЦЭМ!$A$33:$A$776,$A105,СВЦЭМ!$B$33:$B$776,O$83)+'СЕТ СН'!$H$11+СВЦЭМ!$D$10+'СЕТ СН'!$H$5-'СЕТ СН'!$H$21</f>
        <v>3736.5738785499998</v>
      </c>
      <c r="P105" s="36">
        <f>SUMIFS(СВЦЭМ!$D$33:$D$776,СВЦЭМ!$A$33:$A$776,$A105,СВЦЭМ!$B$33:$B$776,P$83)+'СЕТ СН'!$H$11+СВЦЭМ!$D$10+'СЕТ СН'!$H$5-'СЕТ СН'!$H$21</f>
        <v>3744.3883465399999</v>
      </c>
      <c r="Q105" s="36">
        <f>SUMIFS(СВЦЭМ!$D$33:$D$776,СВЦЭМ!$A$33:$A$776,$A105,СВЦЭМ!$B$33:$B$776,Q$83)+'СЕТ СН'!$H$11+СВЦЭМ!$D$10+'СЕТ СН'!$H$5-'СЕТ СН'!$H$21</f>
        <v>3745.7476970799999</v>
      </c>
      <c r="R105" s="36">
        <f>SUMIFS(СВЦЭМ!$D$33:$D$776,СВЦЭМ!$A$33:$A$776,$A105,СВЦЭМ!$B$33:$B$776,R$83)+'СЕТ СН'!$H$11+СВЦЭМ!$D$10+'СЕТ СН'!$H$5-'СЕТ СН'!$H$21</f>
        <v>3735.5933291000001</v>
      </c>
      <c r="S105" s="36">
        <f>SUMIFS(СВЦЭМ!$D$33:$D$776,СВЦЭМ!$A$33:$A$776,$A105,СВЦЭМ!$B$33:$B$776,S$83)+'СЕТ СН'!$H$11+СВЦЭМ!$D$10+'СЕТ СН'!$H$5-'СЕТ СН'!$H$21</f>
        <v>3690.5496309999999</v>
      </c>
      <c r="T105" s="36">
        <f>SUMIFS(СВЦЭМ!$D$33:$D$776,СВЦЭМ!$A$33:$A$776,$A105,СВЦЭМ!$B$33:$B$776,T$83)+'СЕТ СН'!$H$11+СВЦЭМ!$D$10+'СЕТ СН'!$H$5-'СЕТ СН'!$H$21</f>
        <v>3665.1601679099999</v>
      </c>
      <c r="U105" s="36">
        <f>SUMIFS(СВЦЭМ!$D$33:$D$776,СВЦЭМ!$A$33:$A$776,$A105,СВЦЭМ!$B$33:$B$776,U$83)+'СЕТ СН'!$H$11+СВЦЭМ!$D$10+'СЕТ СН'!$H$5-'СЕТ СН'!$H$21</f>
        <v>3660.0630884799998</v>
      </c>
      <c r="V105" s="36">
        <f>SUMIFS(СВЦЭМ!$D$33:$D$776,СВЦЭМ!$A$33:$A$776,$A105,СВЦЭМ!$B$33:$B$776,V$83)+'СЕТ СН'!$H$11+СВЦЭМ!$D$10+'СЕТ СН'!$H$5-'СЕТ СН'!$H$21</f>
        <v>3664.3516010499998</v>
      </c>
      <c r="W105" s="36">
        <f>SUMIFS(СВЦЭМ!$D$33:$D$776,СВЦЭМ!$A$33:$A$776,$A105,СВЦЭМ!$B$33:$B$776,W$83)+'СЕТ СН'!$H$11+СВЦЭМ!$D$10+'СЕТ СН'!$H$5-'СЕТ СН'!$H$21</f>
        <v>3662.2567885799999</v>
      </c>
      <c r="X105" s="36">
        <f>SUMIFS(СВЦЭМ!$D$33:$D$776,СВЦЭМ!$A$33:$A$776,$A105,СВЦЭМ!$B$33:$B$776,X$83)+'СЕТ СН'!$H$11+СВЦЭМ!$D$10+'СЕТ СН'!$H$5-'СЕТ СН'!$H$21</f>
        <v>3714.1734071199999</v>
      </c>
      <c r="Y105" s="36">
        <f>SUMIFS(СВЦЭМ!$D$33:$D$776,СВЦЭМ!$A$33:$A$776,$A105,СВЦЭМ!$B$33:$B$776,Y$83)+'СЕТ СН'!$H$11+СВЦЭМ!$D$10+'СЕТ СН'!$H$5-'СЕТ СН'!$H$21</f>
        <v>3769.7283327599998</v>
      </c>
    </row>
    <row r="106" spans="1:25" ht="15.75" x14ac:dyDescent="0.2">
      <c r="A106" s="35">
        <f t="shared" si="2"/>
        <v>43547</v>
      </c>
      <c r="B106" s="36">
        <f>SUMIFS(СВЦЭМ!$D$33:$D$776,СВЦЭМ!$A$33:$A$776,$A106,СВЦЭМ!$B$33:$B$776,B$83)+'СЕТ СН'!$H$11+СВЦЭМ!$D$10+'СЕТ СН'!$H$5-'СЕТ СН'!$H$21</f>
        <v>3770.6926696</v>
      </c>
      <c r="C106" s="36">
        <f>SUMIFS(СВЦЭМ!$D$33:$D$776,СВЦЭМ!$A$33:$A$776,$A106,СВЦЭМ!$B$33:$B$776,C$83)+'СЕТ СН'!$H$11+СВЦЭМ!$D$10+'СЕТ СН'!$H$5-'СЕТ СН'!$H$21</f>
        <v>3799.6298174499998</v>
      </c>
      <c r="D106" s="36">
        <f>SUMIFS(СВЦЭМ!$D$33:$D$776,СВЦЭМ!$A$33:$A$776,$A106,СВЦЭМ!$B$33:$B$776,D$83)+'СЕТ СН'!$H$11+СВЦЭМ!$D$10+'СЕТ СН'!$H$5-'СЕТ СН'!$H$21</f>
        <v>3821.8017677600001</v>
      </c>
      <c r="E106" s="36">
        <f>SUMIFS(СВЦЭМ!$D$33:$D$776,СВЦЭМ!$A$33:$A$776,$A106,СВЦЭМ!$B$33:$B$776,E$83)+'СЕТ СН'!$H$11+СВЦЭМ!$D$10+'СЕТ СН'!$H$5-'СЕТ СН'!$H$21</f>
        <v>3832.28742702</v>
      </c>
      <c r="F106" s="36">
        <f>SUMIFS(СВЦЭМ!$D$33:$D$776,СВЦЭМ!$A$33:$A$776,$A106,СВЦЭМ!$B$33:$B$776,F$83)+'СЕТ СН'!$H$11+СВЦЭМ!$D$10+'СЕТ СН'!$H$5-'СЕТ СН'!$H$21</f>
        <v>3828.8298094900001</v>
      </c>
      <c r="G106" s="36">
        <f>SUMIFS(СВЦЭМ!$D$33:$D$776,СВЦЭМ!$A$33:$A$776,$A106,СВЦЭМ!$B$33:$B$776,G$83)+'СЕТ СН'!$H$11+СВЦЭМ!$D$10+'СЕТ СН'!$H$5-'СЕТ СН'!$H$21</f>
        <v>3841.9939615200001</v>
      </c>
      <c r="H106" s="36">
        <f>SUMIFS(СВЦЭМ!$D$33:$D$776,СВЦЭМ!$A$33:$A$776,$A106,СВЦЭМ!$B$33:$B$776,H$83)+'СЕТ СН'!$H$11+СВЦЭМ!$D$10+'СЕТ СН'!$H$5-'СЕТ СН'!$H$21</f>
        <v>3850.1791535699999</v>
      </c>
      <c r="I106" s="36">
        <f>SUMIFS(СВЦЭМ!$D$33:$D$776,СВЦЭМ!$A$33:$A$776,$A106,СВЦЭМ!$B$33:$B$776,I$83)+'СЕТ СН'!$H$11+СВЦЭМ!$D$10+'СЕТ СН'!$H$5-'СЕТ СН'!$H$21</f>
        <v>3865.6063408800001</v>
      </c>
      <c r="J106" s="36">
        <f>SUMIFS(СВЦЭМ!$D$33:$D$776,СВЦЭМ!$A$33:$A$776,$A106,СВЦЭМ!$B$33:$B$776,J$83)+'СЕТ СН'!$H$11+СВЦЭМ!$D$10+'СЕТ СН'!$H$5-'СЕТ СН'!$H$21</f>
        <v>3803.00909095</v>
      </c>
      <c r="K106" s="36">
        <f>SUMIFS(СВЦЭМ!$D$33:$D$776,СВЦЭМ!$A$33:$A$776,$A106,СВЦЭМ!$B$33:$B$776,K$83)+'СЕТ СН'!$H$11+СВЦЭМ!$D$10+'СЕТ СН'!$H$5-'СЕТ СН'!$H$21</f>
        <v>3749.3279209399998</v>
      </c>
      <c r="L106" s="36">
        <f>SUMIFS(СВЦЭМ!$D$33:$D$776,СВЦЭМ!$A$33:$A$776,$A106,СВЦЭМ!$B$33:$B$776,L$83)+'СЕТ СН'!$H$11+СВЦЭМ!$D$10+'СЕТ СН'!$H$5-'СЕТ СН'!$H$21</f>
        <v>3740.0249788900001</v>
      </c>
      <c r="M106" s="36">
        <f>SUMIFS(СВЦЭМ!$D$33:$D$776,СВЦЭМ!$A$33:$A$776,$A106,СВЦЭМ!$B$33:$B$776,M$83)+'СЕТ СН'!$H$11+СВЦЭМ!$D$10+'СЕТ СН'!$H$5-'СЕТ СН'!$H$21</f>
        <v>3779.3632629399999</v>
      </c>
      <c r="N106" s="36">
        <f>SUMIFS(СВЦЭМ!$D$33:$D$776,СВЦЭМ!$A$33:$A$776,$A106,СВЦЭМ!$B$33:$B$776,N$83)+'СЕТ СН'!$H$11+СВЦЭМ!$D$10+'СЕТ СН'!$H$5-'СЕТ СН'!$H$21</f>
        <v>3793.3830226399996</v>
      </c>
      <c r="O106" s="36">
        <f>SUMIFS(СВЦЭМ!$D$33:$D$776,СВЦЭМ!$A$33:$A$776,$A106,СВЦЭМ!$B$33:$B$776,O$83)+'СЕТ СН'!$H$11+СВЦЭМ!$D$10+'СЕТ СН'!$H$5-'СЕТ СН'!$H$21</f>
        <v>3783.4358518199997</v>
      </c>
      <c r="P106" s="36">
        <f>SUMIFS(СВЦЭМ!$D$33:$D$776,СВЦЭМ!$A$33:$A$776,$A106,СВЦЭМ!$B$33:$B$776,P$83)+'СЕТ СН'!$H$11+СВЦЭМ!$D$10+'СЕТ СН'!$H$5-'СЕТ СН'!$H$21</f>
        <v>3786.9515790599999</v>
      </c>
      <c r="Q106" s="36">
        <f>SUMIFS(СВЦЭМ!$D$33:$D$776,СВЦЭМ!$A$33:$A$776,$A106,СВЦЭМ!$B$33:$B$776,Q$83)+'СЕТ СН'!$H$11+СВЦЭМ!$D$10+'СЕТ СН'!$H$5-'СЕТ СН'!$H$21</f>
        <v>3787.8031706100001</v>
      </c>
      <c r="R106" s="36">
        <f>SUMIFS(СВЦЭМ!$D$33:$D$776,СВЦЭМ!$A$33:$A$776,$A106,СВЦЭМ!$B$33:$B$776,R$83)+'СЕТ СН'!$H$11+СВЦЭМ!$D$10+'СЕТ СН'!$H$5-'СЕТ СН'!$H$21</f>
        <v>3755.8735771399997</v>
      </c>
      <c r="S106" s="36">
        <f>SUMIFS(СВЦЭМ!$D$33:$D$776,СВЦЭМ!$A$33:$A$776,$A106,СВЦЭМ!$B$33:$B$776,S$83)+'СЕТ СН'!$H$11+СВЦЭМ!$D$10+'СЕТ СН'!$H$5-'СЕТ СН'!$H$21</f>
        <v>3709.8606257000001</v>
      </c>
      <c r="T106" s="36">
        <f>SUMIFS(СВЦЭМ!$D$33:$D$776,СВЦЭМ!$A$33:$A$776,$A106,СВЦЭМ!$B$33:$B$776,T$83)+'СЕТ СН'!$H$11+СВЦЭМ!$D$10+'СЕТ СН'!$H$5-'СЕТ СН'!$H$21</f>
        <v>3699.6679183899996</v>
      </c>
      <c r="U106" s="36">
        <f>SUMIFS(СВЦЭМ!$D$33:$D$776,СВЦЭМ!$A$33:$A$776,$A106,СВЦЭМ!$B$33:$B$776,U$83)+'СЕТ СН'!$H$11+СВЦЭМ!$D$10+'СЕТ СН'!$H$5-'СЕТ СН'!$H$21</f>
        <v>3691.4411847299998</v>
      </c>
      <c r="V106" s="36">
        <f>SUMIFS(СВЦЭМ!$D$33:$D$776,СВЦЭМ!$A$33:$A$776,$A106,СВЦЭМ!$B$33:$B$776,V$83)+'СЕТ СН'!$H$11+СВЦЭМ!$D$10+'СЕТ СН'!$H$5-'СЕТ СН'!$H$21</f>
        <v>3689.55586184</v>
      </c>
      <c r="W106" s="36">
        <f>SUMIFS(СВЦЭМ!$D$33:$D$776,СВЦЭМ!$A$33:$A$776,$A106,СВЦЭМ!$B$33:$B$776,W$83)+'СЕТ СН'!$H$11+СВЦЭМ!$D$10+'СЕТ СН'!$H$5-'СЕТ СН'!$H$21</f>
        <v>3690.9368914099996</v>
      </c>
      <c r="X106" s="36">
        <f>SUMIFS(СВЦЭМ!$D$33:$D$776,СВЦЭМ!$A$33:$A$776,$A106,СВЦЭМ!$B$33:$B$776,X$83)+'СЕТ СН'!$H$11+СВЦЭМ!$D$10+'СЕТ СН'!$H$5-'СЕТ СН'!$H$21</f>
        <v>3735.2358082399996</v>
      </c>
      <c r="Y106" s="36">
        <f>SUMIFS(СВЦЭМ!$D$33:$D$776,СВЦЭМ!$A$33:$A$776,$A106,СВЦЭМ!$B$33:$B$776,Y$83)+'СЕТ СН'!$H$11+СВЦЭМ!$D$10+'СЕТ СН'!$H$5-'СЕТ СН'!$H$21</f>
        <v>3804.09226734</v>
      </c>
    </row>
    <row r="107" spans="1:25" ht="15.75" x14ac:dyDescent="0.2">
      <c r="A107" s="35">
        <f t="shared" si="2"/>
        <v>43548</v>
      </c>
      <c r="B107" s="36">
        <f>SUMIFS(СВЦЭМ!$D$33:$D$776,СВЦЭМ!$A$33:$A$776,$A107,СВЦЭМ!$B$33:$B$776,B$83)+'СЕТ СН'!$H$11+СВЦЭМ!$D$10+'СЕТ СН'!$H$5-'СЕТ СН'!$H$21</f>
        <v>3779.0127972</v>
      </c>
      <c r="C107" s="36">
        <f>SUMIFS(СВЦЭМ!$D$33:$D$776,СВЦЭМ!$A$33:$A$776,$A107,СВЦЭМ!$B$33:$B$776,C$83)+'СЕТ СН'!$H$11+СВЦЭМ!$D$10+'СЕТ СН'!$H$5-'СЕТ СН'!$H$21</f>
        <v>3796.5753704700001</v>
      </c>
      <c r="D107" s="36">
        <f>SUMIFS(СВЦЭМ!$D$33:$D$776,СВЦЭМ!$A$33:$A$776,$A107,СВЦЭМ!$B$33:$B$776,D$83)+'СЕТ СН'!$H$11+СВЦЭМ!$D$10+'СЕТ СН'!$H$5-'СЕТ СН'!$H$21</f>
        <v>3869.4411485099999</v>
      </c>
      <c r="E107" s="36">
        <f>SUMIFS(СВЦЭМ!$D$33:$D$776,СВЦЭМ!$A$33:$A$776,$A107,СВЦЭМ!$B$33:$B$776,E$83)+'СЕТ СН'!$H$11+СВЦЭМ!$D$10+'СЕТ СН'!$H$5-'СЕТ СН'!$H$21</f>
        <v>3893.0612450999997</v>
      </c>
      <c r="F107" s="36">
        <f>SUMIFS(СВЦЭМ!$D$33:$D$776,СВЦЭМ!$A$33:$A$776,$A107,СВЦЭМ!$B$33:$B$776,F$83)+'СЕТ СН'!$H$11+СВЦЭМ!$D$10+'СЕТ СН'!$H$5-'СЕТ СН'!$H$21</f>
        <v>3879.5816282599999</v>
      </c>
      <c r="G107" s="36">
        <f>SUMIFS(СВЦЭМ!$D$33:$D$776,СВЦЭМ!$A$33:$A$776,$A107,СВЦЭМ!$B$33:$B$776,G$83)+'СЕТ СН'!$H$11+СВЦЭМ!$D$10+'СЕТ СН'!$H$5-'СЕТ СН'!$H$21</f>
        <v>3876.2881725699999</v>
      </c>
      <c r="H107" s="36">
        <f>SUMIFS(СВЦЭМ!$D$33:$D$776,СВЦЭМ!$A$33:$A$776,$A107,СВЦЭМ!$B$33:$B$776,H$83)+'СЕТ СН'!$H$11+СВЦЭМ!$D$10+'СЕТ СН'!$H$5-'СЕТ СН'!$H$21</f>
        <v>3865.4610656300001</v>
      </c>
      <c r="I107" s="36">
        <f>SUMIFS(СВЦЭМ!$D$33:$D$776,СВЦЭМ!$A$33:$A$776,$A107,СВЦЭМ!$B$33:$B$776,I$83)+'СЕТ СН'!$H$11+СВЦЭМ!$D$10+'СЕТ СН'!$H$5-'СЕТ СН'!$H$21</f>
        <v>3819.9839256299997</v>
      </c>
      <c r="J107" s="36">
        <f>SUMIFS(СВЦЭМ!$D$33:$D$776,СВЦЭМ!$A$33:$A$776,$A107,СВЦЭМ!$B$33:$B$776,J$83)+'СЕТ СН'!$H$11+СВЦЭМ!$D$10+'СЕТ СН'!$H$5-'СЕТ СН'!$H$21</f>
        <v>3787.33171554</v>
      </c>
      <c r="K107" s="36">
        <f>SUMIFS(СВЦЭМ!$D$33:$D$776,СВЦЭМ!$A$33:$A$776,$A107,СВЦЭМ!$B$33:$B$776,K$83)+'СЕТ СН'!$H$11+СВЦЭМ!$D$10+'СЕТ СН'!$H$5-'СЕТ СН'!$H$21</f>
        <v>3749.17158552</v>
      </c>
      <c r="L107" s="36">
        <f>SUMIFS(СВЦЭМ!$D$33:$D$776,СВЦЭМ!$A$33:$A$776,$A107,СВЦЭМ!$B$33:$B$776,L$83)+'СЕТ СН'!$H$11+СВЦЭМ!$D$10+'СЕТ СН'!$H$5-'СЕТ СН'!$H$21</f>
        <v>3742.0794395899998</v>
      </c>
      <c r="M107" s="36">
        <f>SUMIFS(СВЦЭМ!$D$33:$D$776,СВЦЭМ!$A$33:$A$776,$A107,СВЦЭМ!$B$33:$B$776,M$83)+'СЕТ СН'!$H$11+СВЦЭМ!$D$10+'СЕТ СН'!$H$5-'СЕТ СН'!$H$21</f>
        <v>3721.7258191399997</v>
      </c>
      <c r="N107" s="36">
        <f>SUMIFS(СВЦЭМ!$D$33:$D$776,СВЦЭМ!$A$33:$A$776,$A107,СВЦЭМ!$B$33:$B$776,N$83)+'СЕТ СН'!$H$11+СВЦЭМ!$D$10+'СЕТ СН'!$H$5-'СЕТ СН'!$H$21</f>
        <v>3707.8794000600001</v>
      </c>
      <c r="O107" s="36">
        <f>SUMIFS(СВЦЭМ!$D$33:$D$776,СВЦЭМ!$A$33:$A$776,$A107,СВЦЭМ!$B$33:$B$776,O$83)+'СЕТ СН'!$H$11+СВЦЭМ!$D$10+'СЕТ СН'!$H$5-'СЕТ СН'!$H$21</f>
        <v>3712.0257587299998</v>
      </c>
      <c r="P107" s="36">
        <f>SUMIFS(СВЦЭМ!$D$33:$D$776,СВЦЭМ!$A$33:$A$776,$A107,СВЦЭМ!$B$33:$B$776,P$83)+'СЕТ СН'!$H$11+СВЦЭМ!$D$10+'СЕТ СН'!$H$5-'СЕТ СН'!$H$21</f>
        <v>3744.3585488599997</v>
      </c>
      <c r="Q107" s="36">
        <f>SUMIFS(СВЦЭМ!$D$33:$D$776,СВЦЭМ!$A$33:$A$776,$A107,СВЦЭМ!$B$33:$B$776,Q$83)+'СЕТ СН'!$H$11+СВЦЭМ!$D$10+'СЕТ СН'!$H$5-'СЕТ СН'!$H$21</f>
        <v>3761.35400463</v>
      </c>
      <c r="R107" s="36">
        <f>SUMIFS(СВЦЭМ!$D$33:$D$776,СВЦЭМ!$A$33:$A$776,$A107,СВЦЭМ!$B$33:$B$776,R$83)+'СЕТ СН'!$H$11+СВЦЭМ!$D$10+'СЕТ СН'!$H$5-'СЕТ СН'!$H$21</f>
        <v>3749.3280774099999</v>
      </c>
      <c r="S107" s="36">
        <f>SUMIFS(СВЦЭМ!$D$33:$D$776,СВЦЭМ!$A$33:$A$776,$A107,СВЦЭМ!$B$33:$B$776,S$83)+'СЕТ СН'!$H$11+СВЦЭМ!$D$10+'СЕТ СН'!$H$5-'СЕТ СН'!$H$21</f>
        <v>3728.6814537999999</v>
      </c>
      <c r="T107" s="36">
        <f>SUMIFS(СВЦЭМ!$D$33:$D$776,СВЦЭМ!$A$33:$A$776,$A107,СВЦЭМ!$B$33:$B$776,T$83)+'СЕТ СН'!$H$11+СВЦЭМ!$D$10+'СЕТ СН'!$H$5-'СЕТ СН'!$H$21</f>
        <v>3717.1662242399998</v>
      </c>
      <c r="U107" s="36">
        <f>SUMIFS(СВЦЭМ!$D$33:$D$776,СВЦЭМ!$A$33:$A$776,$A107,СВЦЭМ!$B$33:$B$776,U$83)+'СЕТ СН'!$H$11+СВЦЭМ!$D$10+'СЕТ СН'!$H$5-'СЕТ СН'!$H$21</f>
        <v>3688.7541718299999</v>
      </c>
      <c r="V107" s="36">
        <f>SUMIFS(СВЦЭМ!$D$33:$D$776,СВЦЭМ!$A$33:$A$776,$A107,СВЦЭМ!$B$33:$B$776,V$83)+'СЕТ СН'!$H$11+СВЦЭМ!$D$10+'СЕТ СН'!$H$5-'СЕТ СН'!$H$21</f>
        <v>3674.1621804799997</v>
      </c>
      <c r="W107" s="36">
        <f>SUMIFS(СВЦЭМ!$D$33:$D$776,СВЦЭМ!$A$33:$A$776,$A107,СВЦЭМ!$B$33:$B$776,W$83)+'СЕТ СН'!$H$11+СВЦЭМ!$D$10+'СЕТ СН'!$H$5-'СЕТ СН'!$H$21</f>
        <v>3679.4620146399998</v>
      </c>
      <c r="X107" s="36">
        <f>SUMIFS(СВЦЭМ!$D$33:$D$776,СВЦЭМ!$A$33:$A$776,$A107,СВЦЭМ!$B$33:$B$776,X$83)+'СЕТ СН'!$H$11+СВЦЭМ!$D$10+'СЕТ СН'!$H$5-'СЕТ СН'!$H$21</f>
        <v>3746.8266735699999</v>
      </c>
      <c r="Y107" s="36">
        <f>SUMIFS(СВЦЭМ!$D$33:$D$776,СВЦЭМ!$A$33:$A$776,$A107,СВЦЭМ!$B$33:$B$776,Y$83)+'СЕТ СН'!$H$11+СВЦЭМ!$D$10+'СЕТ СН'!$H$5-'СЕТ СН'!$H$21</f>
        <v>3823.6698914199997</v>
      </c>
    </row>
    <row r="108" spans="1:25" ht="15.75" x14ac:dyDescent="0.2">
      <c r="A108" s="35">
        <f t="shared" si="2"/>
        <v>43549</v>
      </c>
      <c r="B108" s="36">
        <f>SUMIFS(СВЦЭМ!$D$33:$D$776,СВЦЭМ!$A$33:$A$776,$A108,СВЦЭМ!$B$33:$B$776,B$83)+'СЕТ СН'!$H$11+СВЦЭМ!$D$10+'СЕТ СН'!$H$5-'СЕТ СН'!$H$21</f>
        <v>3774.24138808</v>
      </c>
      <c r="C108" s="36">
        <f>SUMIFS(СВЦЭМ!$D$33:$D$776,СВЦЭМ!$A$33:$A$776,$A108,СВЦЭМ!$B$33:$B$776,C$83)+'СЕТ СН'!$H$11+СВЦЭМ!$D$10+'СЕТ СН'!$H$5-'СЕТ СН'!$H$21</f>
        <v>3786.10059103</v>
      </c>
      <c r="D108" s="36">
        <f>SUMIFS(СВЦЭМ!$D$33:$D$776,СВЦЭМ!$A$33:$A$776,$A108,СВЦЭМ!$B$33:$B$776,D$83)+'СЕТ СН'!$H$11+СВЦЭМ!$D$10+'СЕТ СН'!$H$5-'СЕТ СН'!$H$21</f>
        <v>3813.9610838399999</v>
      </c>
      <c r="E108" s="36">
        <f>SUMIFS(СВЦЭМ!$D$33:$D$776,СВЦЭМ!$A$33:$A$776,$A108,СВЦЭМ!$B$33:$B$776,E$83)+'СЕТ СН'!$H$11+СВЦЭМ!$D$10+'СЕТ СН'!$H$5-'СЕТ СН'!$H$21</f>
        <v>3808.3997931599997</v>
      </c>
      <c r="F108" s="36">
        <f>SUMIFS(СВЦЭМ!$D$33:$D$776,СВЦЭМ!$A$33:$A$776,$A108,СВЦЭМ!$B$33:$B$776,F$83)+'СЕТ СН'!$H$11+СВЦЭМ!$D$10+'СЕТ СН'!$H$5-'СЕТ СН'!$H$21</f>
        <v>3806.21351099</v>
      </c>
      <c r="G108" s="36">
        <f>SUMIFS(СВЦЭМ!$D$33:$D$776,СВЦЭМ!$A$33:$A$776,$A108,СВЦЭМ!$B$33:$B$776,G$83)+'СЕТ СН'!$H$11+СВЦЭМ!$D$10+'СЕТ СН'!$H$5-'СЕТ СН'!$H$21</f>
        <v>3797.4237406100001</v>
      </c>
      <c r="H108" s="36">
        <f>SUMIFS(СВЦЭМ!$D$33:$D$776,СВЦЭМ!$A$33:$A$776,$A108,СВЦЭМ!$B$33:$B$776,H$83)+'СЕТ СН'!$H$11+СВЦЭМ!$D$10+'СЕТ СН'!$H$5-'СЕТ СН'!$H$21</f>
        <v>3771.26417373</v>
      </c>
      <c r="I108" s="36">
        <f>SUMIFS(СВЦЭМ!$D$33:$D$776,СВЦЭМ!$A$33:$A$776,$A108,СВЦЭМ!$B$33:$B$776,I$83)+'СЕТ СН'!$H$11+СВЦЭМ!$D$10+'СЕТ СН'!$H$5-'СЕТ СН'!$H$21</f>
        <v>3758.72593998</v>
      </c>
      <c r="J108" s="36">
        <f>SUMIFS(СВЦЭМ!$D$33:$D$776,СВЦЭМ!$A$33:$A$776,$A108,СВЦЭМ!$B$33:$B$776,J$83)+'СЕТ СН'!$H$11+СВЦЭМ!$D$10+'СЕТ СН'!$H$5-'СЕТ СН'!$H$21</f>
        <v>3706.6668733500001</v>
      </c>
      <c r="K108" s="36">
        <f>SUMIFS(СВЦЭМ!$D$33:$D$776,СВЦЭМ!$A$33:$A$776,$A108,СВЦЭМ!$B$33:$B$776,K$83)+'СЕТ СН'!$H$11+СВЦЭМ!$D$10+'СЕТ СН'!$H$5-'СЕТ СН'!$H$21</f>
        <v>3720.48071613</v>
      </c>
      <c r="L108" s="36">
        <f>SUMIFS(СВЦЭМ!$D$33:$D$776,СВЦЭМ!$A$33:$A$776,$A108,СВЦЭМ!$B$33:$B$776,L$83)+'СЕТ СН'!$H$11+СВЦЭМ!$D$10+'СЕТ СН'!$H$5-'СЕТ СН'!$H$21</f>
        <v>3745.3999436699996</v>
      </c>
      <c r="M108" s="36">
        <f>SUMIFS(СВЦЭМ!$D$33:$D$776,СВЦЭМ!$A$33:$A$776,$A108,СВЦЭМ!$B$33:$B$776,M$83)+'СЕТ СН'!$H$11+СВЦЭМ!$D$10+'СЕТ СН'!$H$5-'СЕТ СН'!$H$21</f>
        <v>3781.6994276699997</v>
      </c>
      <c r="N108" s="36">
        <f>SUMIFS(СВЦЭМ!$D$33:$D$776,СВЦЭМ!$A$33:$A$776,$A108,СВЦЭМ!$B$33:$B$776,N$83)+'СЕТ СН'!$H$11+СВЦЭМ!$D$10+'СЕТ СН'!$H$5-'СЕТ СН'!$H$21</f>
        <v>3825.0685210900001</v>
      </c>
      <c r="O108" s="36">
        <f>SUMIFS(СВЦЭМ!$D$33:$D$776,СВЦЭМ!$A$33:$A$776,$A108,СВЦЭМ!$B$33:$B$776,O$83)+'СЕТ СН'!$H$11+СВЦЭМ!$D$10+'СЕТ СН'!$H$5-'СЕТ СН'!$H$21</f>
        <v>3831.94470194</v>
      </c>
      <c r="P108" s="36">
        <f>SUMIFS(СВЦЭМ!$D$33:$D$776,СВЦЭМ!$A$33:$A$776,$A108,СВЦЭМ!$B$33:$B$776,P$83)+'СЕТ СН'!$H$11+СВЦЭМ!$D$10+'СЕТ СН'!$H$5-'СЕТ СН'!$H$21</f>
        <v>3833.72586753</v>
      </c>
      <c r="Q108" s="36">
        <f>SUMIFS(СВЦЭМ!$D$33:$D$776,СВЦЭМ!$A$33:$A$776,$A108,СВЦЭМ!$B$33:$B$776,Q$83)+'СЕТ СН'!$H$11+СВЦЭМ!$D$10+'СЕТ СН'!$H$5-'СЕТ СН'!$H$21</f>
        <v>3829.4740232300001</v>
      </c>
      <c r="R108" s="36">
        <f>SUMIFS(СВЦЭМ!$D$33:$D$776,СВЦЭМ!$A$33:$A$776,$A108,СВЦЭМ!$B$33:$B$776,R$83)+'СЕТ СН'!$H$11+СВЦЭМ!$D$10+'СЕТ СН'!$H$5-'СЕТ СН'!$H$21</f>
        <v>3802.83750878</v>
      </c>
      <c r="S108" s="36">
        <f>SUMIFS(СВЦЭМ!$D$33:$D$776,СВЦЭМ!$A$33:$A$776,$A108,СВЦЭМ!$B$33:$B$776,S$83)+'СЕТ СН'!$H$11+СВЦЭМ!$D$10+'СЕТ СН'!$H$5-'СЕТ СН'!$H$21</f>
        <v>3761.2146759899997</v>
      </c>
      <c r="T108" s="36">
        <f>SUMIFS(СВЦЭМ!$D$33:$D$776,СВЦЭМ!$A$33:$A$776,$A108,СВЦЭМ!$B$33:$B$776,T$83)+'СЕТ СН'!$H$11+СВЦЭМ!$D$10+'СЕТ СН'!$H$5-'СЕТ СН'!$H$21</f>
        <v>3739.8288860399998</v>
      </c>
      <c r="U108" s="36">
        <f>SUMIFS(СВЦЭМ!$D$33:$D$776,СВЦЭМ!$A$33:$A$776,$A108,СВЦЭМ!$B$33:$B$776,U$83)+'СЕТ СН'!$H$11+СВЦЭМ!$D$10+'СЕТ СН'!$H$5-'СЕТ СН'!$H$21</f>
        <v>3717.7511081899997</v>
      </c>
      <c r="V108" s="36">
        <f>SUMIFS(СВЦЭМ!$D$33:$D$776,СВЦЭМ!$A$33:$A$776,$A108,СВЦЭМ!$B$33:$B$776,V$83)+'СЕТ СН'!$H$11+СВЦЭМ!$D$10+'СЕТ СН'!$H$5-'СЕТ СН'!$H$21</f>
        <v>3710.1104968299996</v>
      </c>
      <c r="W108" s="36">
        <f>SUMIFS(СВЦЭМ!$D$33:$D$776,СВЦЭМ!$A$33:$A$776,$A108,СВЦЭМ!$B$33:$B$776,W$83)+'СЕТ СН'!$H$11+СВЦЭМ!$D$10+'СЕТ СН'!$H$5-'СЕТ СН'!$H$21</f>
        <v>3704.6287756499996</v>
      </c>
      <c r="X108" s="36">
        <f>SUMIFS(СВЦЭМ!$D$33:$D$776,СВЦЭМ!$A$33:$A$776,$A108,СВЦЭМ!$B$33:$B$776,X$83)+'СЕТ СН'!$H$11+СВЦЭМ!$D$10+'СЕТ СН'!$H$5-'СЕТ СН'!$H$21</f>
        <v>3750.1098430100001</v>
      </c>
      <c r="Y108" s="36">
        <f>SUMIFS(СВЦЭМ!$D$33:$D$776,СВЦЭМ!$A$33:$A$776,$A108,СВЦЭМ!$B$33:$B$776,Y$83)+'СЕТ СН'!$H$11+СВЦЭМ!$D$10+'СЕТ СН'!$H$5-'СЕТ СН'!$H$21</f>
        <v>3801.3124034299999</v>
      </c>
    </row>
    <row r="109" spans="1:25" ht="15.75" x14ac:dyDescent="0.2">
      <c r="A109" s="35">
        <f t="shared" si="2"/>
        <v>43550</v>
      </c>
      <c r="B109" s="36">
        <f>SUMIFS(СВЦЭМ!$D$33:$D$776,СВЦЭМ!$A$33:$A$776,$A109,СВЦЭМ!$B$33:$B$776,B$83)+'СЕТ СН'!$H$11+СВЦЭМ!$D$10+'СЕТ СН'!$H$5-'СЕТ СН'!$H$21</f>
        <v>3776.7390255599998</v>
      </c>
      <c r="C109" s="36">
        <f>SUMIFS(СВЦЭМ!$D$33:$D$776,СВЦЭМ!$A$33:$A$776,$A109,СВЦЭМ!$B$33:$B$776,C$83)+'СЕТ СН'!$H$11+СВЦЭМ!$D$10+'СЕТ СН'!$H$5-'СЕТ СН'!$H$21</f>
        <v>3831.6269469299996</v>
      </c>
      <c r="D109" s="36">
        <f>SUMIFS(СВЦЭМ!$D$33:$D$776,СВЦЭМ!$A$33:$A$776,$A109,СВЦЭМ!$B$33:$B$776,D$83)+'СЕТ СН'!$H$11+СВЦЭМ!$D$10+'СЕТ СН'!$H$5-'СЕТ СН'!$H$21</f>
        <v>3887.8826500599998</v>
      </c>
      <c r="E109" s="36">
        <f>SUMIFS(СВЦЭМ!$D$33:$D$776,СВЦЭМ!$A$33:$A$776,$A109,СВЦЭМ!$B$33:$B$776,E$83)+'СЕТ СН'!$H$11+СВЦЭМ!$D$10+'СЕТ СН'!$H$5-'СЕТ СН'!$H$21</f>
        <v>3901.2239963599995</v>
      </c>
      <c r="F109" s="36">
        <f>SUMIFS(СВЦЭМ!$D$33:$D$776,СВЦЭМ!$A$33:$A$776,$A109,СВЦЭМ!$B$33:$B$776,F$83)+'СЕТ СН'!$H$11+СВЦЭМ!$D$10+'СЕТ СН'!$H$5-'СЕТ СН'!$H$21</f>
        <v>3881.2610116599999</v>
      </c>
      <c r="G109" s="36">
        <f>SUMIFS(СВЦЭМ!$D$33:$D$776,СВЦЭМ!$A$33:$A$776,$A109,СВЦЭМ!$B$33:$B$776,G$83)+'СЕТ СН'!$H$11+СВЦЭМ!$D$10+'СЕТ СН'!$H$5-'СЕТ СН'!$H$21</f>
        <v>3867.4087253600001</v>
      </c>
      <c r="H109" s="36">
        <f>SUMIFS(СВЦЭМ!$D$33:$D$776,СВЦЭМ!$A$33:$A$776,$A109,СВЦЭМ!$B$33:$B$776,H$83)+'СЕТ СН'!$H$11+СВЦЭМ!$D$10+'СЕТ СН'!$H$5-'СЕТ СН'!$H$21</f>
        <v>3803.0634873199997</v>
      </c>
      <c r="I109" s="36">
        <f>SUMIFS(СВЦЭМ!$D$33:$D$776,СВЦЭМ!$A$33:$A$776,$A109,СВЦЭМ!$B$33:$B$776,I$83)+'СЕТ СН'!$H$11+СВЦЭМ!$D$10+'СЕТ СН'!$H$5-'СЕТ СН'!$H$21</f>
        <v>3771.46630809</v>
      </c>
      <c r="J109" s="36">
        <f>SUMIFS(СВЦЭМ!$D$33:$D$776,СВЦЭМ!$A$33:$A$776,$A109,СВЦЭМ!$B$33:$B$776,J$83)+'СЕТ СН'!$H$11+СВЦЭМ!$D$10+'СЕТ СН'!$H$5-'СЕТ СН'!$H$21</f>
        <v>3719.4968894200001</v>
      </c>
      <c r="K109" s="36">
        <f>SUMIFS(СВЦЭМ!$D$33:$D$776,СВЦЭМ!$A$33:$A$776,$A109,СВЦЭМ!$B$33:$B$776,K$83)+'СЕТ СН'!$H$11+СВЦЭМ!$D$10+'СЕТ СН'!$H$5-'СЕТ СН'!$H$21</f>
        <v>3703.1838321099999</v>
      </c>
      <c r="L109" s="36">
        <f>SUMIFS(СВЦЭМ!$D$33:$D$776,СВЦЭМ!$A$33:$A$776,$A109,СВЦЭМ!$B$33:$B$776,L$83)+'СЕТ СН'!$H$11+СВЦЭМ!$D$10+'СЕТ СН'!$H$5-'СЕТ СН'!$H$21</f>
        <v>3700.7192821799999</v>
      </c>
      <c r="M109" s="36">
        <f>SUMIFS(СВЦЭМ!$D$33:$D$776,СВЦЭМ!$A$33:$A$776,$A109,СВЦЭМ!$B$33:$B$776,M$83)+'СЕТ СН'!$H$11+СВЦЭМ!$D$10+'СЕТ СН'!$H$5-'СЕТ СН'!$H$21</f>
        <v>3722.4861403499999</v>
      </c>
      <c r="N109" s="36">
        <f>SUMIFS(СВЦЭМ!$D$33:$D$776,СВЦЭМ!$A$33:$A$776,$A109,СВЦЭМ!$B$33:$B$776,N$83)+'СЕТ СН'!$H$11+СВЦЭМ!$D$10+'СЕТ СН'!$H$5-'СЕТ СН'!$H$21</f>
        <v>3750.2158109499996</v>
      </c>
      <c r="O109" s="36">
        <f>SUMIFS(СВЦЭМ!$D$33:$D$776,СВЦЭМ!$A$33:$A$776,$A109,СВЦЭМ!$B$33:$B$776,O$83)+'СЕТ СН'!$H$11+СВЦЭМ!$D$10+'СЕТ СН'!$H$5-'СЕТ СН'!$H$21</f>
        <v>3758.7766283699998</v>
      </c>
      <c r="P109" s="36">
        <f>SUMIFS(СВЦЭМ!$D$33:$D$776,СВЦЭМ!$A$33:$A$776,$A109,СВЦЭМ!$B$33:$B$776,P$83)+'СЕТ СН'!$H$11+СВЦЭМ!$D$10+'СЕТ СН'!$H$5-'СЕТ СН'!$H$21</f>
        <v>3776.4432629499997</v>
      </c>
      <c r="Q109" s="36">
        <f>SUMIFS(СВЦЭМ!$D$33:$D$776,СВЦЭМ!$A$33:$A$776,$A109,СВЦЭМ!$B$33:$B$776,Q$83)+'СЕТ СН'!$H$11+СВЦЭМ!$D$10+'СЕТ СН'!$H$5-'СЕТ СН'!$H$21</f>
        <v>3773.2957251600001</v>
      </c>
      <c r="R109" s="36">
        <f>SUMIFS(СВЦЭМ!$D$33:$D$776,СВЦЭМ!$A$33:$A$776,$A109,СВЦЭМ!$B$33:$B$776,R$83)+'СЕТ СН'!$H$11+СВЦЭМ!$D$10+'СЕТ СН'!$H$5-'СЕТ СН'!$H$21</f>
        <v>3752.0263379199996</v>
      </c>
      <c r="S109" s="36">
        <f>SUMIFS(СВЦЭМ!$D$33:$D$776,СВЦЭМ!$A$33:$A$776,$A109,СВЦЭМ!$B$33:$B$776,S$83)+'СЕТ СН'!$H$11+СВЦЭМ!$D$10+'СЕТ СН'!$H$5-'СЕТ СН'!$H$21</f>
        <v>3703.0776801499997</v>
      </c>
      <c r="T109" s="36">
        <f>SUMIFS(СВЦЭМ!$D$33:$D$776,СВЦЭМ!$A$33:$A$776,$A109,СВЦЭМ!$B$33:$B$776,T$83)+'СЕТ СН'!$H$11+СВЦЭМ!$D$10+'СЕТ СН'!$H$5-'СЕТ СН'!$H$21</f>
        <v>3688.2344151299999</v>
      </c>
      <c r="U109" s="36">
        <f>SUMIFS(СВЦЭМ!$D$33:$D$776,СВЦЭМ!$A$33:$A$776,$A109,СВЦЭМ!$B$33:$B$776,U$83)+'СЕТ СН'!$H$11+СВЦЭМ!$D$10+'СЕТ СН'!$H$5-'СЕТ СН'!$H$21</f>
        <v>3670.8386990999998</v>
      </c>
      <c r="V109" s="36">
        <f>SUMIFS(СВЦЭМ!$D$33:$D$776,СВЦЭМ!$A$33:$A$776,$A109,СВЦЭМ!$B$33:$B$776,V$83)+'СЕТ СН'!$H$11+СВЦЭМ!$D$10+'СЕТ СН'!$H$5-'СЕТ СН'!$H$21</f>
        <v>3670.89716576</v>
      </c>
      <c r="W109" s="36">
        <f>SUMIFS(СВЦЭМ!$D$33:$D$776,СВЦЭМ!$A$33:$A$776,$A109,СВЦЭМ!$B$33:$B$776,W$83)+'СЕТ СН'!$H$11+СВЦЭМ!$D$10+'СЕТ СН'!$H$5-'СЕТ СН'!$H$21</f>
        <v>3674.9049084399999</v>
      </c>
      <c r="X109" s="36">
        <f>SUMIFS(СВЦЭМ!$D$33:$D$776,СВЦЭМ!$A$33:$A$776,$A109,СВЦЭМ!$B$33:$B$776,X$83)+'СЕТ СН'!$H$11+СВЦЭМ!$D$10+'СЕТ СН'!$H$5-'СЕТ СН'!$H$21</f>
        <v>3731.0436547999998</v>
      </c>
      <c r="Y109" s="36">
        <f>SUMIFS(СВЦЭМ!$D$33:$D$776,СВЦЭМ!$A$33:$A$776,$A109,СВЦЭМ!$B$33:$B$776,Y$83)+'СЕТ СН'!$H$11+СВЦЭМ!$D$10+'СЕТ СН'!$H$5-'СЕТ СН'!$H$21</f>
        <v>3793.6392501</v>
      </c>
    </row>
    <row r="110" spans="1:25" ht="15.75" x14ac:dyDescent="0.2">
      <c r="A110" s="35">
        <f t="shared" si="2"/>
        <v>43551</v>
      </c>
      <c r="B110" s="36">
        <f>SUMIFS(СВЦЭМ!$D$33:$D$776,СВЦЭМ!$A$33:$A$776,$A110,СВЦЭМ!$B$33:$B$776,B$83)+'СЕТ СН'!$H$11+СВЦЭМ!$D$10+'СЕТ СН'!$H$5-'СЕТ СН'!$H$21</f>
        <v>3835.5375745699998</v>
      </c>
      <c r="C110" s="36">
        <f>SUMIFS(СВЦЭМ!$D$33:$D$776,СВЦЭМ!$A$33:$A$776,$A110,СВЦЭМ!$B$33:$B$776,C$83)+'СЕТ СН'!$H$11+СВЦЭМ!$D$10+'СЕТ СН'!$H$5-'СЕТ СН'!$H$21</f>
        <v>3858.7249162899998</v>
      </c>
      <c r="D110" s="36">
        <f>SUMIFS(СВЦЭМ!$D$33:$D$776,СВЦЭМ!$A$33:$A$776,$A110,СВЦЭМ!$B$33:$B$776,D$83)+'СЕТ СН'!$H$11+СВЦЭМ!$D$10+'СЕТ СН'!$H$5-'СЕТ СН'!$H$21</f>
        <v>3880.6576829599999</v>
      </c>
      <c r="E110" s="36">
        <f>SUMIFS(СВЦЭМ!$D$33:$D$776,СВЦЭМ!$A$33:$A$776,$A110,СВЦЭМ!$B$33:$B$776,E$83)+'СЕТ СН'!$H$11+СВЦЭМ!$D$10+'СЕТ СН'!$H$5-'СЕТ СН'!$H$21</f>
        <v>3891.2413836699998</v>
      </c>
      <c r="F110" s="36">
        <f>SUMIFS(СВЦЭМ!$D$33:$D$776,СВЦЭМ!$A$33:$A$776,$A110,СВЦЭМ!$B$33:$B$776,F$83)+'СЕТ СН'!$H$11+СВЦЭМ!$D$10+'СЕТ СН'!$H$5-'СЕТ СН'!$H$21</f>
        <v>3895.87568534</v>
      </c>
      <c r="G110" s="36">
        <f>SUMIFS(СВЦЭМ!$D$33:$D$776,СВЦЭМ!$A$33:$A$776,$A110,СВЦЭМ!$B$33:$B$776,G$83)+'СЕТ СН'!$H$11+СВЦЭМ!$D$10+'СЕТ СН'!$H$5-'СЕТ СН'!$H$21</f>
        <v>3854.26826394</v>
      </c>
      <c r="H110" s="36">
        <f>SUMIFS(СВЦЭМ!$D$33:$D$776,СВЦЭМ!$A$33:$A$776,$A110,СВЦЭМ!$B$33:$B$776,H$83)+'СЕТ СН'!$H$11+СВЦЭМ!$D$10+'СЕТ СН'!$H$5-'СЕТ СН'!$H$21</f>
        <v>3823.2060169999995</v>
      </c>
      <c r="I110" s="36">
        <f>SUMIFS(СВЦЭМ!$D$33:$D$776,СВЦЭМ!$A$33:$A$776,$A110,СВЦЭМ!$B$33:$B$776,I$83)+'СЕТ СН'!$H$11+СВЦЭМ!$D$10+'СЕТ СН'!$H$5-'СЕТ СН'!$H$21</f>
        <v>3764.1456341200001</v>
      </c>
      <c r="J110" s="36">
        <f>SUMIFS(СВЦЭМ!$D$33:$D$776,СВЦЭМ!$A$33:$A$776,$A110,СВЦЭМ!$B$33:$B$776,J$83)+'СЕТ СН'!$H$11+СВЦЭМ!$D$10+'СЕТ СН'!$H$5-'СЕТ СН'!$H$21</f>
        <v>3712.6992746999999</v>
      </c>
      <c r="K110" s="36">
        <f>SUMIFS(СВЦЭМ!$D$33:$D$776,СВЦЭМ!$A$33:$A$776,$A110,СВЦЭМ!$B$33:$B$776,K$83)+'СЕТ СН'!$H$11+СВЦЭМ!$D$10+'СЕТ СН'!$H$5-'СЕТ СН'!$H$21</f>
        <v>3696.84369685</v>
      </c>
      <c r="L110" s="36">
        <f>SUMIFS(СВЦЭМ!$D$33:$D$776,СВЦЭМ!$A$33:$A$776,$A110,СВЦЭМ!$B$33:$B$776,L$83)+'СЕТ СН'!$H$11+СВЦЭМ!$D$10+'СЕТ СН'!$H$5-'СЕТ СН'!$H$21</f>
        <v>3700.1347569700001</v>
      </c>
      <c r="M110" s="36">
        <f>SUMIFS(СВЦЭМ!$D$33:$D$776,СВЦЭМ!$A$33:$A$776,$A110,СВЦЭМ!$B$33:$B$776,M$83)+'СЕТ СН'!$H$11+СВЦЭМ!$D$10+'СЕТ СН'!$H$5-'СЕТ СН'!$H$21</f>
        <v>3717.44761371</v>
      </c>
      <c r="N110" s="36">
        <f>SUMIFS(СВЦЭМ!$D$33:$D$776,СВЦЭМ!$A$33:$A$776,$A110,СВЦЭМ!$B$33:$B$776,N$83)+'СЕТ СН'!$H$11+СВЦЭМ!$D$10+'СЕТ СН'!$H$5-'СЕТ СН'!$H$21</f>
        <v>3766.5504917099997</v>
      </c>
      <c r="O110" s="36">
        <f>SUMIFS(СВЦЭМ!$D$33:$D$776,СВЦЭМ!$A$33:$A$776,$A110,СВЦЭМ!$B$33:$B$776,O$83)+'СЕТ СН'!$H$11+СВЦЭМ!$D$10+'СЕТ СН'!$H$5-'СЕТ СН'!$H$21</f>
        <v>3772.0857377599996</v>
      </c>
      <c r="P110" s="36">
        <f>SUMIFS(СВЦЭМ!$D$33:$D$776,СВЦЭМ!$A$33:$A$776,$A110,СВЦЭМ!$B$33:$B$776,P$83)+'СЕТ СН'!$H$11+СВЦЭМ!$D$10+'СЕТ СН'!$H$5-'СЕТ СН'!$H$21</f>
        <v>3795.3463613899999</v>
      </c>
      <c r="Q110" s="36">
        <f>SUMIFS(СВЦЭМ!$D$33:$D$776,СВЦЭМ!$A$33:$A$776,$A110,СВЦЭМ!$B$33:$B$776,Q$83)+'СЕТ СН'!$H$11+СВЦЭМ!$D$10+'СЕТ СН'!$H$5-'СЕТ СН'!$H$21</f>
        <v>3787.8089375700001</v>
      </c>
      <c r="R110" s="36">
        <f>SUMIFS(СВЦЭМ!$D$33:$D$776,СВЦЭМ!$A$33:$A$776,$A110,СВЦЭМ!$B$33:$B$776,R$83)+'СЕТ СН'!$H$11+СВЦЭМ!$D$10+'СЕТ СН'!$H$5-'СЕТ СН'!$H$21</f>
        <v>3755.8808799999997</v>
      </c>
      <c r="S110" s="36">
        <f>SUMIFS(СВЦЭМ!$D$33:$D$776,СВЦЭМ!$A$33:$A$776,$A110,СВЦЭМ!$B$33:$B$776,S$83)+'СЕТ СН'!$H$11+СВЦЭМ!$D$10+'СЕТ СН'!$H$5-'СЕТ СН'!$H$21</f>
        <v>3715.1259524399998</v>
      </c>
      <c r="T110" s="36">
        <f>SUMIFS(СВЦЭМ!$D$33:$D$776,СВЦЭМ!$A$33:$A$776,$A110,СВЦЭМ!$B$33:$B$776,T$83)+'СЕТ СН'!$H$11+СВЦЭМ!$D$10+'СЕТ СН'!$H$5-'СЕТ СН'!$H$21</f>
        <v>3696.1089523199998</v>
      </c>
      <c r="U110" s="36">
        <f>SUMIFS(СВЦЭМ!$D$33:$D$776,СВЦЭМ!$A$33:$A$776,$A110,СВЦЭМ!$B$33:$B$776,U$83)+'СЕТ СН'!$H$11+СВЦЭМ!$D$10+'СЕТ СН'!$H$5-'СЕТ СН'!$H$21</f>
        <v>3688.1948851699999</v>
      </c>
      <c r="V110" s="36">
        <f>SUMIFS(СВЦЭМ!$D$33:$D$776,СВЦЭМ!$A$33:$A$776,$A110,СВЦЭМ!$B$33:$B$776,V$83)+'СЕТ СН'!$H$11+СВЦЭМ!$D$10+'СЕТ СН'!$H$5-'СЕТ СН'!$H$21</f>
        <v>3681.05368447</v>
      </c>
      <c r="W110" s="36">
        <f>SUMIFS(СВЦЭМ!$D$33:$D$776,СВЦЭМ!$A$33:$A$776,$A110,СВЦЭМ!$B$33:$B$776,W$83)+'СЕТ СН'!$H$11+СВЦЭМ!$D$10+'СЕТ СН'!$H$5-'СЕТ СН'!$H$21</f>
        <v>3675.9377394599996</v>
      </c>
      <c r="X110" s="36">
        <f>SUMIFS(СВЦЭМ!$D$33:$D$776,СВЦЭМ!$A$33:$A$776,$A110,СВЦЭМ!$B$33:$B$776,X$83)+'СЕТ СН'!$H$11+СВЦЭМ!$D$10+'СЕТ СН'!$H$5-'СЕТ СН'!$H$21</f>
        <v>3736.9800574399997</v>
      </c>
      <c r="Y110" s="36">
        <f>SUMIFS(СВЦЭМ!$D$33:$D$776,СВЦЭМ!$A$33:$A$776,$A110,СВЦЭМ!$B$33:$B$776,Y$83)+'СЕТ СН'!$H$11+СВЦЭМ!$D$10+'СЕТ СН'!$H$5-'СЕТ СН'!$H$21</f>
        <v>3793.9818800499997</v>
      </c>
    </row>
    <row r="111" spans="1:25" ht="15.75" x14ac:dyDescent="0.2">
      <c r="A111" s="35">
        <f t="shared" si="2"/>
        <v>43552</v>
      </c>
      <c r="B111" s="36">
        <f>SUMIFS(СВЦЭМ!$D$33:$D$776,СВЦЭМ!$A$33:$A$776,$A111,СВЦЭМ!$B$33:$B$776,B$83)+'СЕТ СН'!$H$11+СВЦЭМ!$D$10+'СЕТ СН'!$H$5-'СЕТ СН'!$H$21</f>
        <v>3833.5529289999999</v>
      </c>
      <c r="C111" s="36">
        <f>SUMIFS(СВЦЭМ!$D$33:$D$776,СВЦЭМ!$A$33:$A$776,$A111,СВЦЭМ!$B$33:$B$776,C$83)+'СЕТ СН'!$H$11+СВЦЭМ!$D$10+'СЕТ СН'!$H$5-'СЕТ СН'!$H$21</f>
        <v>3868.99299092</v>
      </c>
      <c r="D111" s="36">
        <f>SUMIFS(СВЦЭМ!$D$33:$D$776,СВЦЭМ!$A$33:$A$776,$A111,СВЦЭМ!$B$33:$B$776,D$83)+'СЕТ СН'!$H$11+СВЦЭМ!$D$10+'СЕТ СН'!$H$5-'СЕТ СН'!$H$21</f>
        <v>3889.2178315800002</v>
      </c>
      <c r="E111" s="36">
        <f>SUMIFS(СВЦЭМ!$D$33:$D$776,СВЦЭМ!$A$33:$A$776,$A111,СВЦЭМ!$B$33:$B$776,E$83)+'СЕТ СН'!$H$11+СВЦЭМ!$D$10+'СЕТ СН'!$H$5-'СЕТ СН'!$H$21</f>
        <v>3892.6586160999996</v>
      </c>
      <c r="F111" s="36">
        <f>SUMIFS(СВЦЭМ!$D$33:$D$776,СВЦЭМ!$A$33:$A$776,$A111,СВЦЭМ!$B$33:$B$776,F$83)+'СЕТ СН'!$H$11+СВЦЭМ!$D$10+'СЕТ СН'!$H$5-'СЕТ СН'!$H$21</f>
        <v>3889.0203396500001</v>
      </c>
      <c r="G111" s="36">
        <f>SUMIFS(СВЦЭМ!$D$33:$D$776,СВЦЭМ!$A$33:$A$776,$A111,СВЦЭМ!$B$33:$B$776,G$83)+'СЕТ СН'!$H$11+СВЦЭМ!$D$10+'СЕТ СН'!$H$5-'СЕТ СН'!$H$21</f>
        <v>3854.6290602299996</v>
      </c>
      <c r="H111" s="36">
        <f>SUMIFS(СВЦЭМ!$D$33:$D$776,СВЦЭМ!$A$33:$A$776,$A111,СВЦЭМ!$B$33:$B$776,H$83)+'СЕТ СН'!$H$11+СВЦЭМ!$D$10+'СЕТ СН'!$H$5-'СЕТ СН'!$H$21</f>
        <v>3828.54473044</v>
      </c>
      <c r="I111" s="36">
        <f>SUMIFS(СВЦЭМ!$D$33:$D$776,СВЦЭМ!$A$33:$A$776,$A111,СВЦЭМ!$B$33:$B$776,I$83)+'СЕТ СН'!$H$11+СВЦЭМ!$D$10+'СЕТ СН'!$H$5-'СЕТ СН'!$H$21</f>
        <v>3788.4023342299997</v>
      </c>
      <c r="J111" s="36">
        <f>SUMIFS(СВЦЭМ!$D$33:$D$776,СВЦЭМ!$A$33:$A$776,$A111,СВЦЭМ!$B$33:$B$776,J$83)+'СЕТ СН'!$H$11+СВЦЭМ!$D$10+'СЕТ СН'!$H$5-'СЕТ СН'!$H$21</f>
        <v>3739.46600898</v>
      </c>
      <c r="K111" s="36">
        <f>SUMIFS(СВЦЭМ!$D$33:$D$776,СВЦЭМ!$A$33:$A$776,$A111,СВЦЭМ!$B$33:$B$776,K$83)+'СЕТ СН'!$H$11+СВЦЭМ!$D$10+'СЕТ СН'!$H$5-'СЕТ СН'!$H$21</f>
        <v>3710.5183601899998</v>
      </c>
      <c r="L111" s="36">
        <f>SUMIFS(СВЦЭМ!$D$33:$D$776,СВЦЭМ!$A$33:$A$776,$A111,СВЦЭМ!$B$33:$B$776,L$83)+'СЕТ СН'!$H$11+СВЦЭМ!$D$10+'СЕТ СН'!$H$5-'СЕТ СН'!$H$21</f>
        <v>3719.1765273199999</v>
      </c>
      <c r="M111" s="36">
        <f>SUMIFS(СВЦЭМ!$D$33:$D$776,СВЦЭМ!$A$33:$A$776,$A111,СВЦЭМ!$B$33:$B$776,M$83)+'СЕТ СН'!$H$11+СВЦЭМ!$D$10+'СЕТ СН'!$H$5-'СЕТ СН'!$H$21</f>
        <v>3731.90968204</v>
      </c>
      <c r="N111" s="36">
        <f>SUMIFS(СВЦЭМ!$D$33:$D$776,СВЦЭМ!$A$33:$A$776,$A111,СВЦЭМ!$B$33:$B$776,N$83)+'СЕТ СН'!$H$11+СВЦЭМ!$D$10+'СЕТ СН'!$H$5-'СЕТ СН'!$H$21</f>
        <v>3782.3371450799996</v>
      </c>
      <c r="O111" s="36">
        <f>SUMIFS(СВЦЭМ!$D$33:$D$776,СВЦЭМ!$A$33:$A$776,$A111,СВЦЭМ!$B$33:$B$776,O$83)+'СЕТ СН'!$H$11+СВЦЭМ!$D$10+'СЕТ СН'!$H$5-'СЕТ СН'!$H$21</f>
        <v>3790.92896139</v>
      </c>
      <c r="P111" s="36">
        <f>SUMIFS(СВЦЭМ!$D$33:$D$776,СВЦЭМ!$A$33:$A$776,$A111,СВЦЭМ!$B$33:$B$776,P$83)+'СЕТ СН'!$H$11+СВЦЭМ!$D$10+'СЕТ СН'!$H$5-'СЕТ СН'!$H$21</f>
        <v>3803.3622594799999</v>
      </c>
      <c r="Q111" s="36">
        <f>SUMIFS(СВЦЭМ!$D$33:$D$776,СВЦЭМ!$A$33:$A$776,$A111,СВЦЭМ!$B$33:$B$776,Q$83)+'СЕТ СН'!$H$11+СВЦЭМ!$D$10+'СЕТ СН'!$H$5-'СЕТ СН'!$H$21</f>
        <v>3802.29601813</v>
      </c>
      <c r="R111" s="36">
        <f>SUMIFS(СВЦЭМ!$D$33:$D$776,СВЦЭМ!$A$33:$A$776,$A111,СВЦЭМ!$B$33:$B$776,R$83)+'СЕТ СН'!$H$11+СВЦЭМ!$D$10+'СЕТ СН'!$H$5-'СЕТ СН'!$H$21</f>
        <v>3773.6633631</v>
      </c>
      <c r="S111" s="36">
        <f>SUMIFS(СВЦЭМ!$D$33:$D$776,СВЦЭМ!$A$33:$A$776,$A111,СВЦЭМ!$B$33:$B$776,S$83)+'СЕТ СН'!$H$11+СВЦЭМ!$D$10+'СЕТ СН'!$H$5-'СЕТ СН'!$H$21</f>
        <v>3751.4799677999999</v>
      </c>
      <c r="T111" s="36">
        <f>SUMIFS(СВЦЭМ!$D$33:$D$776,СВЦЭМ!$A$33:$A$776,$A111,СВЦЭМ!$B$33:$B$776,T$83)+'СЕТ СН'!$H$11+СВЦЭМ!$D$10+'СЕТ СН'!$H$5-'СЕТ СН'!$H$21</f>
        <v>3731.7513944699999</v>
      </c>
      <c r="U111" s="36">
        <f>SUMIFS(СВЦЭМ!$D$33:$D$776,СВЦЭМ!$A$33:$A$776,$A111,СВЦЭМ!$B$33:$B$776,U$83)+'СЕТ СН'!$H$11+СВЦЭМ!$D$10+'СЕТ СН'!$H$5-'СЕТ СН'!$H$21</f>
        <v>3714.7446610500001</v>
      </c>
      <c r="V111" s="36">
        <f>SUMIFS(СВЦЭМ!$D$33:$D$776,СВЦЭМ!$A$33:$A$776,$A111,СВЦЭМ!$B$33:$B$776,V$83)+'СЕТ СН'!$H$11+СВЦЭМ!$D$10+'СЕТ СН'!$H$5-'СЕТ СН'!$H$21</f>
        <v>3712.63978688</v>
      </c>
      <c r="W111" s="36">
        <f>SUMIFS(СВЦЭМ!$D$33:$D$776,СВЦЭМ!$A$33:$A$776,$A111,СВЦЭМ!$B$33:$B$776,W$83)+'СЕТ СН'!$H$11+СВЦЭМ!$D$10+'СЕТ СН'!$H$5-'СЕТ СН'!$H$21</f>
        <v>3707.28802266</v>
      </c>
      <c r="X111" s="36">
        <f>SUMIFS(СВЦЭМ!$D$33:$D$776,СВЦЭМ!$A$33:$A$776,$A111,СВЦЭМ!$B$33:$B$776,X$83)+'СЕТ СН'!$H$11+СВЦЭМ!$D$10+'СЕТ СН'!$H$5-'СЕТ СН'!$H$21</f>
        <v>3750.1707195700001</v>
      </c>
      <c r="Y111" s="36">
        <f>SUMIFS(СВЦЭМ!$D$33:$D$776,СВЦЭМ!$A$33:$A$776,$A111,СВЦЭМ!$B$33:$B$776,Y$83)+'СЕТ СН'!$H$11+СВЦЭМ!$D$10+'СЕТ СН'!$H$5-'СЕТ СН'!$H$21</f>
        <v>3819.12699479</v>
      </c>
    </row>
    <row r="112" spans="1:25" ht="15.75" x14ac:dyDescent="0.2">
      <c r="A112" s="35">
        <f t="shared" si="2"/>
        <v>43553</v>
      </c>
      <c r="B112" s="36">
        <f>SUMIFS(СВЦЭМ!$D$33:$D$776,СВЦЭМ!$A$33:$A$776,$A112,СВЦЭМ!$B$33:$B$776,B$83)+'СЕТ СН'!$H$11+СВЦЭМ!$D$10+'СЕТ СН'!$H$5-'СЕТ СН'!$H$21</f>
        <v>3822.3298406599997</v>
      </c>
      <c r="C112" s="36">
        <f>SUMIFS(СВЦЭМ!$D$33:$D$776,СВЦЭМ!$A$33:$A$776,$A112,СВЦЭМ!$B$33:$B$776,C$83)+'СЕТ СН'!$H$11+СВЦЭМ!$D$10+'СЕТ СН'!$H$5-'СЕТ СН'!$H$21</f>
        <v>3861.56839485</v>
      </c>
      <c r="D112" s="36">
        <f>SUMIFS(СВЦЭМ!$D$33:$D$776,СВЦЭМ!$A$33:$A$776,$A112,СВЦЭМ!$B$33:$B$776,D$83)+'СЕТ СН'!$H$11+СВЦЭМ!$D$10+'СЕТ СН'!$H$5-'СЕТ СН'!$H$21</f>
        <v>3877.2736633199997</v>
      </c>
      <c r="E112" s="36">
        <f>SUMIFS(СВЦЭМ!$D$33:$D$776,СВЦЭМ!$A$33:$A$776,$A112,СВЦЭМ!$B$33:$B$776,E$83)+'СЕТ СН'!$H$11+СВЦЭМ!$D$10+'СЕТ СН'!$H$5-'СЕТ СН'!$H$21</f>
        <v>3890.13670843</v>
      </c>
      <c r="F112" s="36">
        <f>SUMIFS(СВЦЭМ!$D$33:$D$776,СВЦЭМ!$A$33:$A$776,$A112,СВЦЭМ!$B$33:$B$776,F$83)+'СЕТ СН'!$H$11+СВЦЭМ!$D$10+'СЕТ СН'!$H$5-'СЕТ СН'!$H$21</f>
        <v>3893.1471909499996</v>
      </c>
      <c r="G112" s="36">
        <f>SUMIFS(СВЦЭМ!$D$33:$D$776,СВЦЭМ!$A$33:$A$776,$A112,СВЦЭМ!$B$33:$B$776,G$83)+'СЕТ СН'!$H$11+СВЦЭМ!$D$10+'СЕТ СН'!$H$5-'СЕТ СН'!$H$21</f>
        <v>3877.9623044999998</v>
      </c>
      <c r="H112" s="36">
        <f>SUMIFS(СВЦЭМ!$D$33:$D$776,СВЦЭМ!$A$33:$A$776,$A112,СВЦЭМ!$B$33:$B$776,H$83)+'СЕТ СН'!$H$11+СВЦЭМ!$D$10+'СЕТ СН'!$H$5-'СЕТ СН'!$H$21</f>
        <v>3828.8810023699998</v>
      </c>
      <c r="I112" s="36">
        <f>SUMIFS(СВЦЭМ!$D$33:$D$776,СВЦЭМ!$A$33:$A$776,$A112,СВЦЭМ!$B$33:$B$776,I$83)+'СЕТ СН'!$H$11+СВЦЭМ!$D$10+'СЕТ СН'!$H$5-'СЕТ СН'!$H$21</f>
        <v>3792.1703116999997</v>
      </c>
      <c r="J112" s="36">
        <f>SUMIFS(СВЦЭМ!$D$33:$D$776,СВЦЭМ!$A$33:$A$776,$A112,СВЦЭМ!$B$33:$B$776,J$83)+'СЕТ СН'!$H$11+СВЦЭМ!$D$10+'СЕТ СН'!$H$5-'СЕТ СН'!$H$21</f>
        <v>3740.5934484199997</v>
      </c>
      <c r="K112" s="36">
        <f>SUMIFS(СВЦЭМ!$D$33:$D$776,СВЦЭМ!$A$33:$A$776,$A112,СВЦЭМ!$B$33:$B$776,K$83)+'СЕТ СН'!$H$11+СВЦЭМ!$D$10+'СЕТ СН'!$H$5-'СЕТ СН'!$H$21</f>
        <v>3707.4253397799998</v>
      </c>
      <c r="L112" s="36">
        <f>SUMIFS(СВЦЭМ!$D$33:$D$776,СВЦЭМ!$A$33:$A$776,$A112,СВЦЭМ!$B$33:$B$776,L$83)+'СЕТ СН'!$H$11+СВЦЭМ!$D$10+'СЕТ СН'!$H$5-'СЕТ СН'!$H$21</f>
        <v>3734.8013346299999</v>
      </c>
      <c r="M112" s="36">
        <f>SUMIFS(СВЦЭМ!$D$33:$D$776,СВЦЭМ!$A$33:$A$776,$A112,СВЦЭМ!$B$33:$B$776,M$83)+'СЕТ СН'!$H$11+СВЦЭМ!$D$10+'СЕТ СН'!$H$5-'СЕТ СН'!$H$21</f>
        <v>3756.6076867100001</v>
      </c>
      <c r="N112" s="36">
        <f>SUMIFS(СВЦЭМ!$D$33:$D$776,СВЦЭМ!$A$33:$A$776,$A112,СВЦЭМ!$B$33:$B$776,N$83)+'СЕТ СН'!$H$11+СВЦЭМ!$D$10+'СЕТ СН'!$H$5-'СЕТ СН'!$H$21</f>
        <v>3767.6445208</v>
      </c>
      <c r="O112" s="36">
        <f>SUMIFS(СВЦЭМ!$D$33:$D$776,СВЦЭМ!$A$33:$A$776,$A112,СВЦЭМ!$B$33:$B$776,O$83)+'СЕТ СН'!$H$11+СВЦЭМ!$D$10+'СЕТ СН'!$H$5-'СЕТ СН'!$H$21</f>
        <v>3776.3235524399997</v>
      </c>
      <c r="P112" s="36">
        <f>SUMIFS(СВЦЭМ!$D$33:$D$776,СВЦЭМ!$A$33:$A$776,$A112,СВЦЭМ!$B$33:$B$776,P$83)+'СЕТ СН'!$H$11+СВЦЭМ!$D$10+'СЕТ СН'!$H$5-'СЕТ СН'!$H$21</f>
        <v>3788.5396831899998</v>
      </c>
      <c r="Q112" s="36">
        <f>SUMIFS(СВЦЭМ!$D$33:$D$776,СВЦЭМ!$A$33:$A$776,$A112,СВЦЭМ!$B$33:$B$776,Q$83)+'СЕТ СН'!$H$11+СВЦЭМ!$D$10+'СЕТ СН'!$H$5-'СЕТ СН'!$H$21</f>
        <v>3787.3115416199998</v>
      </c>
      <c r="R112" s="36">
        <f>SUMIFS(СВЦЭМ!$D$33:$D$776,СВЦЭМ!$A$33:$A$776,$A112,СВЦЭМ!$B$33:$B$776,R$83)+'СЕТ СН'!$H$11+СВЦЭМ!$D$10+'СЕТ СН'!$H$5-'СЕТ СН'!$H$21</f>
        <v>3760.7986953899999</v>
      </c>
      <c r="S112" s="36">
        <f>SUMIFS(СВЦЭМ!$D$33:$D$776,СВЦЭМ!$A$33:$A$776,$A112,СВЦЭМ!$B$33:$B$776,S$83)+'СЕТ СН'!$H$11+СВЦЭМ!$D$10+'СЕТ СН'!$H$5-'СЕТ СН'!$H$21</f>
        <v>3728.0389183500001</v>
      </c>
      <c r="T112" s="36">
        <f>SUMIFS(СВЦЭМ!$D$33:$D$776,СВЦЭМ!$A$33:$A$776,$A112,СВЦЭМ!$B$33:$B$776,T$83)+'СЕТ СН'!$H$11+СВЦЭМ!$D$10+'СЕТ СН'!$H$5-'СЕТ СН'!$H$21</f>
        <v>3713.6982858699998</v>
      </c>
      <c r="U112" s="36">
        <f>SUMIFS(СВЦЭМ!$D$33:$D$776,СВЦЭМ!$A$33:$A$776,$A112,СВЦЭМ!$B$33:$B$776,U$83)+'СЕТ СН'!$H$11+СВЦЭМ!$D$10+'СЕТ СН'!$H$5-'СЕТ СН'!$H$21</f>
        <v>3681.1846351899999</v>
      </c>
      <c r="V112" s="36">
        <f>SUMIFS(СВЦЭМ!$D$33:$D$776,СВЦЭМ!$A$33:$A$776,$A112,СВЦЭМ!$B$33:$B$776,V$83)+'СЕТ СН'!$H$11+СВЦЭМ!$D$10+'СЕТ СН'!$H$5-'СЕТ СН'!$H$21</f>
        <v>3675.0381797199998</v>
      </c>
      <c r="W112" s="36">
        <f>SUMIFS(СВЦЭМ!$D$33:$D$776,СВЦЭМ!$A$33:$A$776,$A112,СВЦЭМ!$B$33:$B$776,W$83)+'СЕТ СН'!$H$11+СВЦЭМ!$D$10+'СЕТ СН'!$H$5-'СЕТ СН'!$H$21</f>
        <v>3653.2071449199998</v>
      </c>
      <c r="X112" s="36">
        <f>SUMIFS(СВЦЭМ!$D$33:$D$776,СВЦЭМ!$A$33:$A$776,$A112,СВЦЭМ!$B$33:$B$776,X$83)+'СЕТ СН'!$H$11+СВЦЭМ!$D$10+'СЕТ СН'!$H$5-'СЕТ СН'!$H$21</f>
        <v>3712.8061564899999</v>
      </c>
      <c r="Y112" s="36">
        <f>SUMIFS(СВЦЭМ!$D$33:$D$776,СВЦЭМ!$A$33:$A$776,$A112,СВЦЭМ!$B$33:$B$776,Y$83)+'СЕТ СН'!$H$11+СВЦЭМ!$D$10+'СЕТ СН'!$H$5-'СЕТ СН'!$H$21</f>
        <v>3773.7650695299999</v>
      </c>
    </row>
    <row r="113" spans="1:27" ht="15.75" x14ac:dyDescent="0.2">
      <c r="A113" s="35">
        <f t="shared" si="2"/>
        <v>43554</v>
      </c>
      <c r="B113" s="36">
        <f>SUMIFS(СВЦЭМ!$D$33:$D$776,СВЦЭМ!$A$33:$A$776,$A113,СВЦЭМ!$B$33:$B$776,B$83)+'СЕТ СН'!$H$11+СВЦЭМ!$D$10+'СЕТ СН'!$H$5-'СЕТ СН'!$H$21</f>
        <v>3798.7693372099998</v>
      </c>
      <c r="C113" s="36">
        <f>SUMIFS(СВЦЭМ!$D$33:$D$776,СВЦЭМ!$A$33:$A$776,$A113,СВЦЭМ!$B$33:$B$776,C$83)+'СЕТ СН'!$H$11+СВЦЭМ!$D$10+'СЕТ СН'!$H$5-'СЕТ СН'!$H$21</f>
        <v>3809.67885776</v>
      </c>
      <c r="D113" s="36">
        <f>SUMIFS(СВЦЭМ!$D$33:$D$776,СВЦЭМ!$A$33:$A$776,$A113,СВЦЭМ!$B$33:$B$776,D$83)+'СЕТ СН'!$H$11+СВЦЭМ!$D$10+'СЕТ СН'!$H$5-'СЕТ СН'!$H$21</f>
        <v>3836.8510763899999</v>
      </c>
      <c r="E113" s="36">
        <f>SUMIFS(СВЦЭМ!$D$33:$D$776,СВЦЭМ!$A$33:$A$776,$A113,СВЦЭМ!$B$33:$B$776,E$83)+'СЕТ СН'!$H$11+СВЦЭМ!$D$10+'СЕТ СН'!$H$5-'СЕТ СН'!$H$21</f>
        <v>3849.4230861400001</v>
      </c>
      <c r="F113" s="36">
        <f>SUMIFS(СВЦЭМ!$D$33:$D$776,СВЦЭМ!$A$33:$A$776,$A113,СВЦЭМ!$B$33:$B$776,F$83)+'СЕТ СН'!$H$11+СВЦЭМ!$D$10+'СЕТ СН'!$H$5-'СЕТ СН'!$H$21</f>
        <v>3848.47007158</v>
      </c>
      <c r="G113" s="36">
        <f>SUMIFS(СВЦЭМ!$D$33:$D$776,СВЦЭМ!$A$33:$A$776,$A113,СВЦЭМ!$B$33:$B$776,G$83)+'СЕТ СН'!$H$11+СВЦЭМ!$D$10+'СЕТ СН'!$H$5-'СЕТ СН'!$H$21</f>
        <v>3837.6857926299999</v>
      </c>
      <c r="H113" s="36">
        <f>SUMIFS(СВЦЭМ!$D$33:$D$776,СВЦЭМ!$A$33:$A$776,$A113,СВЦЭМ!$B$33:$B$776,H$83)+'СЕТ СН'!$H$11+СВЦЭМ!$D$10+'СЕТ СН'!$H$5-'СЕТ СН'!$H$21</f>
        <v>3817.3498885999998</v>
      </c>
      <c r="I113" s="36">
        <f>SUMIFS(СВЦЭМ!$D$33:$D$776,СВЦЭМ!$A$33:$A$776,$A113,СВЦЭМ!$B$33:$B$776,I$83)+'СЕТ СН'!$H$11+СВЦЭМ!$D$10+'СЕТ СН'!$H$5-'СЕТ СН'!$H$21</f>
        <v>3784.5340493699996</v>
      </c>
      <c r="J113" s="36">
        <f>SUMIFS(СВЦЭМ!$D$33:$D$776,СВЦЭМ!$A$33:$A$776,$A113,СВЦЭМ!$B$33:$B$776,J$83)+'СЕТ СН'!$H$11+СВЦЭМ!$D$10+'СЕТ СН'!$H$5-'СЕТ СН'!$H$21</f>
        <v>3699.0259582499998</v>
      </c>
      <c r="K113" s="36">
        <f>SUMIFS(СВЦЭМ!$D$33:$D$776,СВЦЭМ!$A$33:$A$776,$A113,СВЦЭМ!$B$33:$B$776,K$83)+'СЕТ СН'!$H$11+СВЦЭМ!$D$10+'СЕТ СН'!$H$5-'СЕТ СН'!$H$21</f>
        <v>3665.1539845299999</v>
      </c>
      <c r="L113" s="36">
        <f>SUMIFS(СВЦЭМ!$D$33:$D$776,СВЦЭМ!$A$33:$A$776,$A113,СВЦЭМ!$B$33:$B$776,L$83)+'СЕТ СН'!$H$11+СВЦЭМ!$D$10+'СЕТ СН'!$H$5-'СЕТ СН'!$H$21</f>
        <v>3658.1989560699999</v>
      </c>
      <c r="M113" s="36">
        <f>SUMIFS(СВЦЭМ!$D$33:$D$776,СВЦЭМ!$A$33:$A$776,$A113,СВЦЭМ!$B$33:$B$776,M$83)+'СЕТ СН'!$H$11+СВЦЭМ!$D$10+'СЕТ СН'!$H$5-'СЕТ СН'!$H$21</f>
        <v>3677.8583104999998</v>
      </c>
      <c r="N113" s="36">
        <f>SUMIFS(СВЦЭМ!$D$33:$D$776,СВЦЭМ!$A$33:$A$776,$A113,СВЦЭМ!$B$33:$B$776,N$83)+'СЕТ СН'!$H$11+СВЦЭМ!$D$10+'СЕТ СН'!$H$5-'СЕТ СН'!$H$21</f>
        <v>3719.8357300399998</v>
      </c>
      <c r="O113" s="36">
        <f>SUMIFS(СВЦЭМ!$D$33:$D$776,СВЦЭМ!$A$33:$A$776,$A113,СВЦЭМ!$B$33:$B$776,O$83)+'СЕТ СН'!$H$11+СВЦЭМ!$D$10+'СЕТ СН'!$H$5-'СЕТ СН'!$H$21</f>
        <v>3741.3394691999997</v>
      </c>
      <c r="P113" s="36">
        <f>SUMIFS(СВЦЭМ!$D$33:$D$776,СВЦЭМ!$A$33:$A$776,$A113,СВЦЭМ!$B$33:$B$776,P$83)+'СЕТ СН'!$H$11+СВЦЭМ!$D$10+'СЕТ СН'!$H$5-'СЕТ СН'!$H$21</f>
        <v>3744.66284602</v>
      </c>
      <c r="Q113" s="36">
        <f>SUMIFS(СВЦЭМ!$D$33:$D$776,СВЦЭМ!$A$33:$A$776,$A113,СВЦЭМ!$B$33:$B$776,Q$83)+'СЕТ СН'!$H$11+СВЦЭМ!$D$10+'СЕТ СН'!$H$5-'СЕТ СН'!$H$21</f>
        <v>3744.50334445</v>
      </c>
      <c r="R113" s="36">
        <f>SUMIFS(СВЦЭМ!$D$33:$D$776,СВЦЭМ!$A$33:$A$776,$A113,СВЦЭМ!$B$33:$B$776,R$83)+'СЕТ СН'!$H$11+СВЦЭМ!$D$10+'СЕТ СН'!$H$5-'СЕТ СН'!$H$21</f>
        <v>3717.4707742000001</v>
      </c>
      <c r="S113" s="36">
        <f>SUMIFS(СВЦЭМ!$D$33:$D$776,СВЦЭМ!$A$33:$A$776,$A113,СВЦЭМ!$B$33:$B$776,S$83)+'СЕТ СН'!$H$11+СВЦЭМ!$D$10+'СЕТ СН'!$H$5-'СЕТ СН'!$H$21</f>
        <v>3672.58255848</v>
      </c>
      <c r="T113" s="36">
        <f>SUMIFS(СВЦЭМ!$D$33:$D$776,СВЦЭМ!$A$33:$A$776,$A113,СВЦЭМ!$B$33:$B$776,T$83)+'СЕТ СН'!$H$11+СВЦЭМ!$D$10+'СЕТ СН'!$H$5-'СЕТ СН'!$H$21</f>
        <v>3661.10430954</v>
      </c>
      <c r="U113" s="36">
        <f>SUMIFS(СВЦЭМ!$D$33:$D$776,СВЦЭМ!$A$33:$A$776,$A113,СВЦЭМ!$B$33:$B$776,U$83)+'СЕТ СН'!$H$11+СВЦЭМ!$D$10+'СЕТ СН'!$H$5-'СЕТ СН'!$H$21</f>
        <v>3640.1292798699997</v>
      </c>
      <c r="V113" s="36">
        <f>SUMIFS(СВЦЭМ!$D$33:$D$776,СВЦЭМ!$A$33:$A$776,$A113,СВЦЭМ!$B$33:$B$776,V$83)+'СЕТ СН'!$H$11+СВЦЭМ!$D$10+'СЕТ СН'!$H$5-'СЕТ СН'!$H$21</f>
        <v>3622.44058778</v>
      </c>
      <c r="W113" s="36">
        <f>SUMIFS(СВЦЭМ!$D$33:$D$776,СВЦЭМ!$A$33:$A$776,$A113,СВЦЭМ!$B$33:$B$776,W$83)+'СЕТ СН'!$H$11+СВЦЭМ!$D$10+'СЕТ СН'!$H$5-'СЕТ СН'!$H$21</f>
        <v>3630.93604422</v>
      </c>
      <c r="X113" s="36">
        <f>SUMIFS(СВЦЭМ!$D$33:$D$776,СВЦЭМ!$A$33:$A$776,$A113,СВЦЭМ!$B$33:$B$776,X$83)+'СЕТ СН'!$H$11+СВЦЭМ!$D$10+'СЕТ СН'!$H$5-'СЕТ СН'!$H$21</f>
        <v>3684.1501856699997</v>
      </c>
      <c r="Y113" s="36">
        <f>SUMIFS(СВЦЭМ!$D$33:$D$776,СВЦЭМ!$A$33:$A$776,$A113,СВЦЭМ!$B$33:$B$776,Y$83)+'СЕТ СН'!$H$11+СВЦЭМ!$D$10+'СЕТ СН'!$H$5-'СЕТ СН'!$H$21</f>
        <v>3757.2893611099998</v>
      </c>
    </row>
    <row r="114" spans="1:27" ht="15.75" x14ac:dyDescent="0.2">
      <c r="A114" s="35">
        <f t="shared" si="2"/>
        <v>43555</v>
      </c>
      <c r="B114" s="36">
        <f>SUMIFS(СВЦЭМ!$D$33:$D$776,СВЦЭМ!$A$33:$A$776,$A114,СВЦЭМ!$B$33:$B$776,B$83)+'СЕТ СН'!$H$11+СВЦЭМ!$D$10+'СЕТ СН'!$H$5-'СЕТ СН'!$H$21</f>
        <v>3792.70971104</v>
      </c>
      <c r="C114" s="36">
        <f>SUMIFS(СВЦЭМ!$D$33:$D$776,СВЦЭМ!$A$33:$A$776,$A114,СВЦЭМ!$B$33:$B$776,C$83)+'СЕТ СН'!$H$11+СВЦЭМ!$D$10+'СЕТ СН'!$H$5-'СЕТ СН'!$H$21</f>
        <v>3824.3724574199996</v>
      </c>
      <c r="D114" s="36">
        <f>SUMIFS(СВЦЭМ!$D$33:$D$776,СВЦЭМ!$A$33:$A$776,$A114,СВЦЭМ!$B$33:$B$776,D$83)+'СЕТ СН'!$H$11+СВЦЭМ!$D$10+'СЕТ СН'!$H$5-'СЕТ СН'!$H$21</f>
        <v>3848.3048328699997</v>
      </c>
      <c r="E114" s="36">
        <f>SUMIFS(СВЦЭМ!$D$33:$D$776,СВЦЭМ!$A$33:$A$776,$A114,СВЦЭМ!$B$33:$B$776,E$83)+'СЕТ СН'!$H$11+СВЦЭМ!$D$10+'СЕТ СН'!$H$5-'СЕТ СН'!$H$21</f>
        <v>3858.3661933799999</v>
      </c>
      <c r="F114" s="36">
        <f>SUMIFS(СВЦЭМ!$D$33:$D$776,СВЦЭМ!$A$33:$A$776,$A114,СВЦЭМ!$B$33:$B$776,F$83)+'СЕТ СН'!$H$11+СВЦЭМ!$D$10+'СЕТ СН'!$H$5-'СЕТ СН'!$H$21</f>
        <v>3859.8648052399999</v>
      </c>
      <c r="G114" s="36">
        <f>SUMIFS(СВЦЭМ!$D$33:$D$776,СВЦЭМ!$A$33:$A$776,$A114,СВЦЭМ!$B$33:$B$776,G$83)+'СЕТ СН'!$H$11+СВЦЭМ!$D$10+'СЕТ СН'!$H$5-'СЕТ СН'!$H$21</f>
        <v>3853.2703623500001</v>
      </c>
      <c r="H114" s="36">
        <f>SUMIFS(СВЦЭМ!$D$33:$D$776,СВЦЭМ!$A$33:$A$776,$A114,СВЦЭМ!$B$33:$B$776,H$83)+'СЕТ СН'!$H$11+СВЦЭМ!$D$10+'СЕТ СН'!$H$5-'СЕТ СН'!$H$21</f>
        <v>3824.8235244799998</v>
      </c>
      <c r="I114" s="36">
        <f>SUMIFS(СВЦЭМ!$D$33:$D$776,СВЦЭМ!$A$33:$A$776,$A114,СВЦЭМ!$B$33:$B$776,I$83)+'СЕТ СН'!$H$11+СВЦЭМ!$D$10+'СЕТ СН'!$H$5-'СЕТ СН'!$H$21</f>
        <v>3779.5678486500001</v>
      </c>
      <c r="J114" s="36">
        <f>SUMIFS(СВЦЭМ!$D$33:$D$776,СВЦЭМ!$A$33:$A$776,$A114,СВЦЭМ!$B$33:$B$776,J$83)+'СЕТ СН'!$H$11+СВЦЭМ!$D$10+'СЕТ СН'!$H$5-'СЕТ СН'!$H$21</f>
        <v>3705.7222772199998</v>
      </c>
      <c r="K114" s="36">
        <f>SUMIFS(СВЦЭМ!$D$33:$D$776,СВЦЭМ!$A$33:$A$776,$A114,СВЦЭМ!$B$33:$B$776,K$83)+'СЕТ СН'!$H$11+СВЦЭМ!$D$10+'СЕТ СН'!$H$5-'СЕТ СН'!$H$21</f>
        <v>3667.19243607</v>
      </c>
      <c r="L114" s="36">
        <f>SUMIFS(СВЦЭМ!$D$33:$D$776,СВЦЭМ!$A$33:$A$776,$A114,СВЦЭМ!$B$33:$B$776,L$83)+'СЕТ СН'!$H$11+СВЦЭМ!$D$10+'СЕТ СН'!$H$5-'СЕТ СН'!$H$21</f>
        <v>3665.6306236699997</v>
      </c>
      <c r="M114" s="36">
        <f>SUMIFS(СВЦЭМ!$D$33:$D$776,СВЦЭМ!$A$33:$A$776,$A114,СВЦЭМ!$B$33:$B$776,M$83)+'СЕТ СН'!$H$11+СВЦЭМ!$D$10+'СЕТ СН'!$H$5-'СЕТ СН'!$H$21</f>
        <v>3698.1387141599998</v>
      </c>
      <c r="N114" s="36">
        <f>SUMIFS(СВЦЭМ!$D$33:$D$776,СВЦЭМ!$A$33:$A$776,$A114,СВЦЭМ!$B$33:$B$776,N$83)+'СЕТ СН'!$H$11+СВЦЭМ!$D$10+'СЕТ СН'!$H$5-'СЕТ СН'!$H$21</f>
        <v>3743.0555099999997</v>
      </c>
      <c r="O114" s="36">
        <f>SUMIFS(СВЦЭМ!$D$33:$D$776,СВЦЭМ!$A$33:$A$776,$A114,СВЦЭМ!$B$33:$B$776,O$83)+'СЕТ СН'!$H$11+СВЦЭМ!$D$10+'СЕТ СН'!$H$5-'СЕТ СН'!$H$21</f>
        <v>3757.4640743</v>
      </c>
      <c r="P114" s="36">
        <f>SUMIFS(СВЦЭМ!$D$33:$D$776,СВЦЭМ!$A$33:$A$776,$A114,СВЦЭМ!$B$33:$B$776,P$83)+'СЕТ СН'!$H$11+СВЦЭМ!$D$10+'СЕТ СН'!$H$5-'СЕТ СН'!$H$21</f>
        <v>3769.08630928</v>
      </c>
      <c r="Q114" s="36">
        <f>SUMIFS(СВЦЭМ!$D$33:$D$776,СВЦЭМ!$A$33:$A$776,$A114,СВЦЭМ!$B$33:$B$776,Q$83)+'СЕТ СН'!$H$11+СВЦЭМ!$D$10+'СЕТ СН'!$H$5-'СЕТ СН'!$H$21</f>
        <v>3764.7770484100001</v>
      </c>
      <c r="R114" s="36">
        <f>SUMIFS(СВЦЭМ!$D$33:$D$776,СВЦЭМ!$A$33:$A$776,$A114,СВЦЭМ!$B$33:$B$776,R$83)+'СЕТ СН'!$H$11+СВЦЭМ!$D$10+'СЕТ СН'!$H$5-'СЕТ СН'!$H$21</f>
        <v>3729.5867435199998</v>
      </c>
      <c r="S114" s="36">
        <f>SUMIFS(СВЦЭМ!$D$33:$D$776,СВЦЭМ!$A$33:$A$776,$A114,СВЦЭМ!$B$33:$B$776,S$83)+'СЕТ СН'!$H$11+СВЦЭМ!$D$10+'СЕТ СН'!$H$5-'СЕТ СН'!$H$21</f>
        <v>3689.9917958199999</v>
      </c>
      <c r="T114" s="36">
        <f>SUMIFS(СВЦЭМ!$D$33:$D$776,СВЦЭМ!$A$33:$A$776,$A114,СВЦЭМ!$B$33:$B$776,T$83)+'СЕТ СН'!$H$11+СВЦЭМ!$D$10+'СЕТ СН'!$H$5-'СЕТ СН'!$H$21</f>
        <v>3658.4218707599998</v>
      </c>
      <c r="U114" s="36">
        <f>SUMIFS(СВЦЭМ!$D$33:$D$776,СВЦЭМ!$A$33:$A$776,$A114,СВЦЭМ!$B$33:$B$776,U$83)+'СЕТ СН'!$H$11+СВЦЭМ!$D$10+'СЕТ СН'!$H$5-'СЕТ СН'!$H$21</f>
        <v>3638.5316674599999</v>
      </c>
      <c r="V114" s="36">
        <f>SUMIFS(СВЦЭМ!$D$33:$D$776,СВЦЭМ!$A$33:$A$776,$A114,СВЦЭМ!$B$33:$B$776,V$83)+'СЕТ СН'!$H$11+СВЦЭМ!$D$10+'СЕТ СН'!$H$5-'СЕТ СН'!$H$21</f>
        <v>3617.3167612799998</v>
      </c>
      <c r="W114" s="36">
        <f>SUMIFS(СВЦЭМ!$D$33:$D$776,СВЦЭМ!$A$33:$A$776,$A114,СВЦЭМ!$B$33:$B$776,W$83)+'СЕТ СН'!$H$11+СВЦЭМ!$D$10+'СЕТ СН'!$H$5-'СЕТ СН'!$H$21</f>
        <v>3615.1564720199999</v>
      </c>
      <c r="X114" s="36">
        <f>SUMIFS(СВЦЭМ!$D$33:$D$776,СВЦЭМ!$A$33:$A$776,$A114,СВЦЭМ!$B$33:$B$776,X$83)+'СЕТ СН'!$H$11+СВЦЭМ!$D$10+'СЕТ СН'!$H$5-'СЕТ СН'!$H$21</f>
        <v>3666.1744519099998</v>
      </c>
      <c r="Y114" s="36">
        <f>SUMIFS(СВЦЭМ!$D$33:$D$776,СВЦЭМ!$A$33:$A$776,$A114,СВЦЭМ!$B$33:$B$776,Y$83)+'СЕТ СН'!$H$11+СВЦЭМ!$D$10+'СЕТ СН'!$H$5-'СЕТ СН'!$H$21</f>
        <v>3740.3287901200001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01.03.2019</v>
      </c>
      <c r="B120" s="36">
        <f>SUMIFS(СВЦЭМ!$D$33:$D$776,СВЦЭМ!$A$33:$A$776,$A120,СВЦЭМ!$B$33:$B$776,B$119)+'СЕТ СН'!$I$11+СВЦЭМ!$D$10+'СЕТ СН'!$I$5-'СЕТ СН'!$I$21</f>
        <v>4119.1133365300002</v>
      </c>
      <c r="C120" s="36">
        <f>SUMIFS(СВЦЭМ!$D$33:$D$776,СВЦЭМ!$A$33:$A$776,$A120,СВЦЭМ!$B$33:$B$776,C$119)+'СЕТ СН'!$I$11+СВЦЭМ!$D$10+'СЕТ СН'!$I$5-'СЕТ СН'!$I$21</f>
        <v>4154.1746891299999</v>
      </c>
      <c r="D120" s="36">
        <f>SUMIFS(СВЦЭМ!$D$33:$D$776,СВЦЭМ!$A$33:$A$776,$A120,СВЦЭМ!$B$33:$B$776,D$119)+'СЕТ СН'!$I$11+СВЦЭМ!$D$10+'СЕТ СН'!$I$5-'СЕТ СН'!$I$21</f>
        <v>4171.6941636299998</v>
      </c>
      <c r="E120" s="36">
        <f>SUMIFS(СВЦЭМ!$D$33:$D$776,СВЦЭМ!$A$33:$A$776,$A120,СВЦЭМ!$B$33:$B$776,E$119)+'СЕТ СН'!$I$11+СВЦЭМ!$D$10+'СЕТ СН'!$I$5-'СЕТ СН'!$I$21</f>
        <v>4218.9563424099997</v>
      </c>
      <c r="F120" s="36">
        <f>SUMIFS(СВЦЭМ!$D$33:$D$776,СВЦЭМ!$A$33:$A$776,$A120,СВЦЭМ!$B$33:$B$776,F$119)+'СЕТ СН'!$I$11+СВЦЭМ!$D$10+'СЕТ СН'!$I$5-'СЕТ СН'!$I$21</f>
        <v>4215.3163036000005</v>
      </c>
      <c r="G120" s="36">
        <f>SUMIFS(СВЦЭМ!$D$33:$D$776,СВЦЭМ!$A$33:$A$776,$A120,СВЦЭМ!$B$33:$B$776,G$119)+'СЕТ СН'!$I$11+СВЦЭМ!$D$10+'СЕТ СН'!$I$5-'СЕТ СН'!$I$21</f>
        <v>4154.7953075100004</v>
      </c>
      <c r="H120" s="36">
        <f>SUMIFS(СВЦЭМ!$D$33:$D$776,СВЦЭМ!$A$33:$A$776,$A120,СВЦЭМ!$B$33:$B$776,H$119)+'СЕТ СН'!$I$11+СВЦЭМ!$D$10+'СЕТ СН'!$I$5-'СЕТ СН'!$I$21</f>
        <v>4094.8664914000001</v>
      </c>
      <c r="I120" s="36">
        <f>SUMIFS(СВЦЭМ!$D$33:$D$776,СВЦЭМ!$A$33:$A$776,$A120,СВЦЭМ!$B$33:$B$776,I$119)+'СЕТ СН'!$I$11+СВЦЭМ!$D$10+'СЕТ СН'!$I$5-'СЕТ СН'!$I$21</f>
        <v>4047.0291348700002</v>
      </c>
      <c r="J120" s="36">
        <f>SUMIFS(СВЦЭМ!$D$33:$D$776,СВЦЭМ!$A$33:$A$776,$A120,СВЦЭМ!$B$33:$B$776,J$119)+'СЕТ СН'!$I$11+СВЦЭМ!$D$10+'СЕТ СН'!$I$5-'СЕТ СН'!$I$21</f>
        <v>4015.9604766900002</v>
      </c>
      <c r="K120" s="36">
        <f>SUMIFS(СВЦЭМ!$D$33:$D$776,СВЦЭМ!$A$33:$A$776,$A120,СВЦЭМ!$B$33:$B$776,K$119)+'СЕТ СН'!$I$11+СВЦЭМ!$D$10+'СЕТ СН'!$I$5-'СЕТ СН'!$I$21</f>
        <v>3998.27899497</v>
      </c>
      <c r="L120" s="36">
        <f>SUMIFS(СВЦЭМ!$D$33:$D$776,СВЦЭМ!$A$33:$A$776,$A120,СВЦЭМ!$B$33:$B$776,L$119)+'СЕТ СН'!$I$11+СВЦЭМ!$D$10+'СЕТ СН'!$I$5-'СЕТ СН'!$I$21</f>
        <v>4012.7168196100001</v>
      </c>
      <c r="M120" s="36">
        <f>SUMIFS(СВЦЭМ!$D$33:$D$776,СВЦЭМ!$A$33:$A$776,$A120,СВЦЭМ!$B$33:$B$776,M$119)+'СЕТ СН'!$I$11+СВЦЭМ!$D$10+'СЕТ СН'!$I$5-'СЕТ СН'!$I$21</f>
        <v>4033.7750677000004</v>
      </c>
      <c r="N120" s="36">
        <f>SUMIFS(СВЦЭМ!$D$33:$D$776,СВЦЭМ!$A$33:$A$776,$A120,СВЦЭМ!$B$33:$B$776,N$119)+'СЕТ СН'!$I$11+СВЦЭМ!$D$10+'СЕТ СН'!$I$5-'СЕТ СН'!$I$21</f>
        <v>4064.8216527300001</v>
      </c>
      <c r="O120" s="36">
        <f>SUMIFS(СВЦЭМ!$D$33:$D$776,СВЦЭМ!$A$33:$A$776,$A120,СВЦЭМ!$B$33:$B$776,O$119)+'СЕТ СН'!$I$11+СВЦЭМ!$D$10+'СЕТ СН'!$I$5-'СЕТ СН'!$I$21</f>
        <v>4077.8649004700001</v>
      </c>
      <c r="P120" s="36">
        <f>SUMIFS(СВЦЭМ!$D$33:$D$776,СВЦЭМ!$A$33:$A$776,$A120,СВЦЭМ!$B$33:$B$776,P$119)+'СЕТ СН'!$I$11+СВЦЭМ!$D$10+'СЕТ СН'!$I$5-'СЕТ СН'!$I$21</f>
        <v>4083.8016398899999</v>
      </c>
      <c r="Q120" s="36">
        <f>SUMIFS(СВЦЭМ!$D$33:$D$776,СВЦЭМ!$A$33:$A$776,$A120,СВЦЭМ!$B$33:$B$776,Q$119)+'СЕТ СН'!$I$11+СВЦЭМ!$D$10+'СЕТ СН'!$I$5-'СЕТ СН'!$I$21</f>
        <v>4079.0641775200002</v>
      </c>
      <c r="R120" s="36">
        <f>SUMIFS(СВЦЭМ!$D$33:$D$776,СВЦЭМ!$A$33:$A$776,$A120,СВЦЭМ!$B$33:$B$776,R$119)+'СЕТ СН'!$I$11+СВЦЭМ!$D$10+'СЕТ СН'!$I$5-'СЕТ СН'!$I$21</f>
        <v>4043.8872601700004</v>
      </c>
      <c r="S120" s="36">
        <f>SUMIFS(СВЦЭМ!$D$33:$D$776,СВЦЭМ!$A$33:$A$776,$A120,СВЦЭМ!$B$33:$B$776,S$119)+'СЕТ СН'!$I$11+СВЦЭМ!$D$10+'СЕТ СН'!$I$5-'СЕТ СН'!$I$21</f>
        <v>4007.3069768300002</v>
      </c>
      <c r="T120" s="36">
        <f>SUMIFS(СВЦЭМ!$D$33:$D$776,СВЦЭМ!$A$33:$A$776,$A120,СВЦЭМ!$B$33:$B$776,T$119)+'СЕТ СН'!$I$11+СВЦЭМ!$D$10+'СЕТ СН'!$I$5-'СЕТ СН'!$I$21</f>
        <v>3989.2595981200002</v>
      </c>
      <c r="U120" s="36">
        <f>SUMIFS(СВЦЭМ!$D$33:$D$776,СВЦЭМ!$A$33:$A$776,$A120,СВЦЭМ!$B$33:$B$776,U$119)+'СЕТ СН'!$I$11+СВЦЭМ!$D$10+'СЕТ СН'!$I$5-'СЕТ СН'!$I$21</f>
        <v>3966.5682561100002</v>
      </c>
      <c r="V120" s="36">
        <f>SUMIFS(СВЦЭМ!$D$33:$D$776,СВЦЭМ!$A$33:$A$776,$A120,СВЦЭМ!$B$33:$B$776,V$119)+'СЕТ СН'!$I$11+СВЦЭМ!$D$10+'СЕТ СН'!$I$5-'СЕТ СН'!$I$21</f>
        <v>3968.45624649</v>
      </c>
      <c r="W120" s="36">
        <f>SUMIFS(СВЦЭМ!$D$33:$D$776,СВЦЭМ!$A$33:$A$776,$A120,СВЦЭМ!$B$33:$B$776,W$119)+'СЕТ СН'!$I$11+СВЦЭМ!$D$10+'СЕТ СН'!$I$5-'СЕТ СН'!$I$21</f>
        <v>3979.96571309</v>
      </c>
      <c r="X120" s="36">
        <f>SUMIFS(СВЦЭМ!$D$33:$D$776,СВЦЭМ!$A$33:$A$776,$A120,СВЦЭМ!$B$33:$B$776,X$119)+'СЕТ СН'!$I$11+СВЦЭМ!$D$10+'СЕТ СН'!$I$5-'СЕТ СН'!$I$21</f>
        <v>4030.7132802700003</v>
      </c>
      <c r="Y120" s="36">
        <f>SUMIFS(СВЦЭМ!$D$33:$D$776,СВЦЭМ!$A$33:$A$776,$A120,СВЦЭМ!$B$33:$B$776,Y$119)+'СЕТ СН'!$I$11+СВЦЭМ!$D$10+'СЕТ СН'!$I$5-'СЕТ СН'!$I$21</f>
        <v>4091.3628069699998</v>
      </c>
      <c r="AA120" s="45"/>
    </row>
    <row r="121" spans="1:27" ht="15.75" x14ac:dyDescent="0.2">
      <c r="A121" s="35">
        <f>A120+1</f>
        <v>43526</v>
      </c>
      <c r="B121" s="36">
        <f>SUMIFS(СВЦЭМ!$D$33:$D$776,СВЦЭМ!$A$33:$A$776,$A121,СВЦЭМ!$B$33:$B$776,B$119)+'СЕТ СН'!$I$11+СВЦЭМ!$D$10+'СЕТ СН'!$I$5-'СЕТ СН'!$I$21</f>
        <v>4131.2861711000005</v>
      </c>
      <c r="C121" s="36">
        <f>SUMIFS(СВЦЭМ!$D$33:$D$776,СВЦЭМ!$A$33:$A$776,$A121,СВЦЭМ!$B$33:$B$776,C$119)+'СЕТ СН'!$I$11+СВЦЭМ!$D$10+'СЕТ СН'!$I$5-'СЕТ СН'!$I$21</f>
        <v>4151.7617836600002</v>
      </c>
      <c r="D121" s="36">
        <f>SUMIFS(СВЦЭМ!$D$33:$D$776,СВЦЭМ!$A$33:$A$776,$A121,СВЦЭМ!$B$33:$B$776,D$119)+'СЕТ СН'!$I$11+СВЦЭМ!$D$10+'СЕТ СН'!$I$5-'СЕТ СН'!$I$21</f>
        <v>4176.2997783800001</v>
      </c>
      <c r="E121" s="36">
        <f>SUMIFS(СВЦЭМ!$D$33:$D$776,СВЦЭМ!$A$33:$A$776,$A121,СВЦЭМ!$B$33:$B$776,E$119)+'СЕТ СН'!$I$11+СВЦЭМ!$D$10+'СЕТ СН'!$I$5-'СЕТ СН'!$I$21</f>
        <v>4176.2647615900005</v>
      </c>
      <c r="F121" s="36">
        <f>SUMIFS(СВЦЭМ!$D$33:$D$776,СВЦЭМ!$A$33:$A$776,$A121,СВЦЭМ!$B$33:$B$776,F$119)+'СЕТ СН'!$I$11+СВЦЭМ!$D$10+'СЕТ СН'!$I$5-'СЕТ СН'!$I$21</f>
        <v>4184.8435377700007</v>
      </c>
      <c r="G121" s="36">
        <f>SUMIFS(СВЦЭМ!$D$33:$D$776,СВЦЭМ!$A$33:$A$776,$A121,СВЦЭМ!$B$33:$B$776,G$119)+'СЕТ СН'!$I$11+СВЦЭМ!$D$10+'СЕТ СН'!$I$5-'СЕТ СН'!$I$21</f>
        <v>4171.5205501399996</v>
      </c>
      <c r="H121" s="36">
        <f>SUMIFS(СВЦЭМ!$D$33:$D$776,СВЦЭМ!$A$33:$A$776,$A121,СВЦЭМ!$B$33:$B$776,H$119)+'СЕТ СН'!$I$11+СВЦЭМ!$D$10+'СЕТ СН'!$I$5-'СЕТ СН'!$I$21</f>
        <v>4150.8821915400003</v>
      </c>
      <c r="I121" s="36">
        <f>SUMIFS(СВЦЭМ!$D$33:$D$776,СВЦЭМ!$A$33:$A$776,$A121,СВЦЭМ!$B$33:$B$776,I$119)+'СЕТ СН'!$I$11+СВЦЭМ!$D$10+'СЕТ СН'!$I$5-'СЕТ СН'!$I$21</f>
        <v>4082.1445973899999</v>
      </c>
      <c r="J121" s="36">
        <f>SUMIFS(СВЦЭМ!$D$33:$D$776,СВЦЭМ!$A$33:$A$776,$A121,СВЦЭМ!$B$33:$B$776,J$119)+'СЕТ СН'!$I$11+СВЦЭМ!$D$10+'СЕТ СН'!$I$5-'СЕТ СН'!$I$21</f>
        <v>4024.9117373600002</v>
      </c>
      <c r="K121" s="36">
        <f>SUMIFS(СВЦЭМ!$D$33:$D$776,СВЦЭМ!$A$33:$A$776,$A121,СВЦЭМ!$B$33:$B$776,K$119)+'СЕТ СН'!$I$11+СВЦЭМ!$D$10+'СЕТ СН'!$I$5-'СЕТ СН'!$I$21</f>
        <v>4003.5274972800003</v>
      </c>
      <c r="L121" s="36">
        <f>SUMIFS(СВЦЭМ!$D$33:$D$776,СВЦЭМ!$A$33:$A$776,$A121,СВЦЭМ!$B$33:$B$776,L$119)+'СЕТ СН'!$I$11+СВЦЭМ!$D$10+'СЕТ СН'!$I$5-'СЕТ СН'!$I$21</f>
        <v>3995.9623113100001</v>
      </c>
      <c r="M121" s="36">
        <f>SUMIFS(СВЦЭМ!$D$33:$D$776,СВЦЭМ!$A$33:$A$776,$A121,СВЦЭМ!$B$33:$B$776,M$119)+'СЕТ СН'!$I$11+СВЦЭМ!$D$10+'СЕТ СН'!$I$5-'СЕТ СН'!$I$21</f>
        <v>4022.2378217400001</v>
      </c>
      <c r="N121" s="36">
        <f>SUMIFS(СВЦЭМ!$D$33:$D$776,СВЦЭМ!$A$33:$A$776,$A121,СВЦЭМ!$B$33:$B$776,N$119)+'СЕТ СН'!$I$11+СВЦЭМ!$D$10+'СЕТ СН'!$I$5-'СЕТ СН'!$I$21</f>
        <v>4075.8952259000002</v>
      </c>
      <c r="O121" s="36">
        <f>SUMIFS(СВЦЭМ!$D$33:$D$776,СВЦЭМ!$A$33:$A$776,$A121,СВЦЭМ!$B$33:$B$776,O$119)+'СЕТ СН'!$I$11+СВЦЭМ!$D$10+'СЕТ СН'!$I$5-'СЕТ СН'!$I$21</f>
        <v>4079.6784268400002</v>
      </c>
      <c r="P121" s="36">
        <f>SUMIFS(СВЦЭМ!$D$33:$D$776,СВЦЭМ!$A$33:$A$776,$A121,СВЦЭМ!$B$33:$B$776,P$119)+'СЕТ СН'!$I$11+СВЦЭМ!$D$10+'СЕТ СН'!$I$5-'СЕТ СН'!$I$21</f>
        <v>4103.7455734499999</v>
      </c>
      <c r="Q121" s="36">
        <f>SUMIFS(СВЦЭМ!$D$33:$D$776,СВЦЭМ!$A$33:$A$776,$A121,СВЦЭМ!$B$33:$B$776,Q$119)+'СЕТ СН'!$I$11+СВЦЭМ!$D$10+'СЕТ СН'!$I$5-'СЕТ СН'!$I$21</f>
        <v>4100.7058271900005</v>
      </c>
      <c r="R121" s="36">
        <f>SUMIFS(СВЦЭМ!$D$33:$D$776,СВЦЭМ!$A$33:$A$776,$A121,СВЦЭМ!$B$33:$B$776,R$119)+'СЕТ СН'!$I$11+СВЦЭМ!$D$10+'СЕТ СН'!$I$5-'СЕТ СН'!$I$21</f>
        <v>4059.2289990200002</v>
      </c>
      <c r="S121" s="36">
        <f>SUMIFS(СВЦЭМ!$D$33:$D$776,СВЦЭМ!$A$33:$A$776,$A121,СВЦЭМ!$B$33:$B$776,S$119)+'СЕТ СН'!$I$11+СВЦЭМ!$D$10+'СЕТ СН'!$I$5-'СЕТ СН'!$I$21</f>
        <v>4013.2473076400001</v>
      </c>
      <c r="T121" s="36">
        <f>SUMIFS(СВЦЭМ!$D$33:$D$776,СВЦЭМ!$A$33:$A$776,$A121,СВЦЭМ!$B$33:$B$776,T$119)+'СЕТ СН'!$I$11+СВЦЭМ!$D$10+'СЕТ СН'!$I$5-'СЕТ СН'!$I$21</f>
        <v>3983.0128103100001</v>
      </c>
      <c r="U121" s="36">
        <f>SUMIFS(СВЦЭМ!$D$33:$D$776,СВЦЭМ!$A$33:$A$776,$A121,СВЦЭМ!$B$33:$B$776,U$119)+'СЕТ СН'!$I$11+СВЦЭМ!$D$10+'СЕТ СН'!$I$5-'СЕТ СН'!$I$21</f>
        <v>3949.5572719000002</v>
      </c>
      <c r="V121" s="36">
        <f>SUMIFS(СВЦЭМ!$D$33:$D$776,СВЦЭМ!$A$33:$A$776,$A121,СВЦЭМ!$B$33:$B$776,V$119)+'СЕТ СН'!$I$11+СВЦЭМ!$D$10+'СЕТ СН'!$I$5-'СЕТ СН'!$I$21</f>
        <v>3940.7542555</v>
      </c>
      <c r="W121" s="36">
        <f>SUMIFS(СВЦЭМ!$D$33:$D$776,СВЦЭМ!$A$33:$A$776,$A121,СВЦЭМ!$B$33:$B$776,W$119)+'СЕТ СН'!$I$11+СВЦЭМ!$D$10+'СЕТ СН'!$I$5-'СЕТ СН'!$I$21</f>
        <v>3949.1226888400001</v>
      </c>
      <c r="X121" s="36">
        <f>SUMIFS(СВЦЭМ!$D$33:$D$776,СВЦЭМ!$A$33:$A$776,$A121,СВЦЭМ!$B$33:$B$776,X$119)+'СЕТ СН'!$I$11+СВЦЭМ!$D$10+'СЕТ СН'!$I$5-'СЕТ СН'!$I$21</f>
        <v>3999.4794149600002</v>
      </c>
      <c r="Y121" s="36">
        <f>SUMIFS(СВЦЭМ!$D$33:$D$776,СВЦЭМ!$A$33:$A$776,$A121,СВЦЭМ!$B$33:$B$776,Y$119)+'СЕТ СН'!$I$11+СВЦЭМ!$D$10+'СЕТ СН'!$I$5-'СЕТ СН'!$I$21</f>
        <v>4067.2866897700001</v>
      </c>
    </row>
    <row r="122" spans="1:27" ht="15.75" x14ac:dyDescent="0.2">
      <c r="A122" s="35">
        <f t="shared" ref="A122:A150" si="3">A121+1</f>
        <v>43527</v>
      </c>
      <c r="B122" s="36">
        <f>SUMIFS(СВЦЭМ!$D$33:$D$776,СВЦЭМ!$A$33:$A$776,$A122,СВЦЭМ!$B$33:$B$776,B$119)+'СЕТ СН'!$I$11+СВЦЭМ!$D$10+'СЕТ СН'!$I$5-'СЕТ СН'!$I$21</f>
        <v>4101.44648435</v>
      </c>
      <c r="C122" s="36">
        <f>SUMIFS(СВЦЭМ!$D$33:$D$776,СВЦЭМ!$A$33:$A$776,$A122,СВЦЭМ!$B$33:$B$776,C$119)+'СЕТ СН'!$I$11+СВЦЭМ!$D$10+'СЕТ СН'!$I$5-'СЕТ СН'!$I$21</f>
        <v>4129.2468138200002</v>
      </c>
      <c r="D122" s="36">
        <f>SUMIFS(СВЦЭМ!$D$33:$D$776,СВЦЭМ!$A$33:$A$776,$A122,СВЦЭМ!$B$33:$B$776,D$119)+'СЕТ СН'!$I$11+СВЦЭМ!$D$10+'СЕТ СН'!$I$5-'СЕТ СН'!$I$21</f>
        <v>4161.4463484799999</v>
      </c>
      <c r="E122" s="36">
        <f>SUMIFS(СВЦЭМ!$D$33:$D$776,СВЦЭМ!$A$33:$A$776,$A122,СВЦЭМ!$B$33:$B$776,E$119)+'СЕТ СН'!$I$11+СВЦЭМ!$D$10+'СЕТ СН'!$I$5-'СЕТ СН'!$I$21</f>
        <v>4159.1456319999998</v>
      </c>
      <c r="F122" s="36">
        <f>SUMIFS(СВЦЭМ!$D$33:$D$776,СВЦЭМ!$A$33:$A$776,$A122,СВЦЭМ!$B$33:$B$776,F$119)+'СЕТ СН'!$I$11+СВЦЭМ!$D$10+'СЕТ СН'!$I$5-'СЕТ СН'!$I$21</f>
        <v>4175.8357593600003</v>
      </c>
      <c r="G122" s="36">
        <f>SUMIFS(СВЦЭМ!$D$33:$D$776,СВЦЭМ!$A$33:$A$776,$A122,СВЦЭМ!$B$33:$B$776,G$119)+'СЕТ СН'!$I$11+СВЦЭМ!$D$10+'СЕТ СН'!$I$5-'СЕТ СН'!$I$21</f>
        <v>4163.2807621499996</v>
      </c>
      <c r="H122" s="36">
        <f>SUMIFS(СВЦЭМ!$D$33:$D$776,СВЦЭМ!$A$33:$A$776,$A122,СВЦЭМ!$B$33:$B$776,H$119)+'СЕТ СН'!$I$11+СВЦЭМ!$D$10+'СЕТ СН'!$I$5-'СЕТ СН'!$I$21</f>
        <v>4152.6776006300006</v>
      </c>
      <c r="I122" s="36">
        <f>SUMIFS(СВЦЭМ!$D$33:$D$776,СВЦЭМ!$A$33:$A$776,$A122,СВЦЭМ!$B$33:$B$776,I$119)+'СЕТ СН'!$I$11+СВЦЭМ!$D$10+'СЕТ СН'!$I$5-'СЕТ СН'!$I$21</f>
        <v>4100.76896554</v>
      </c>
      <c r="J122" s="36">
        <f>SUMIFS(СВЦЭМ!$D$33:$D$776,СВЦЭМ!$A$33:$A$776,$A122,СВЦЭМ!$B$33:$B$776,J$119)+'СЕТ СН'!$I$11+СВЦЭМ!$D$10+'СЕТ СН'!$I$5-'СЕТ СН'!$I$21</f>
        <v>4028.8891535400003</v>
      </c>
      <c r="K122" s="36">
        <f>SUMIFS(СВЦЭМ!$D$33:$D$776,СВЦЭМ!$A$33:$A$776,$A122,СВЦЭМ!$B$33:$B$776,K$119)+'СЕТ СН'!$I$11+СВЦЭМ!$D$10+'СЕТ СН'!$I$5-'СЕТ СН'!$I$21</f>
        <v>3968.7285678200001</v>
      </c>
      <c r="L122" s="36">
        <f>SUMIFS(СВЦЭМ!$D$33:$D$776,СВЦЭМ!$A$33:$A$776,$A122,СВЦЭМ!$B$33:$B$776,L$119)+'СЕТ СН'!$I$11+СВЦЭМ!$D$10+'СЕТ СН'!$I$5-'СЕТ СН'!$I$21</f>
        <v>3951.1681936100003</v>
      </c>
      <c r="M122" s="36">
        <f>SUMIFS(СВЦЭМ!$D$33:$D$776,СВЦЭМ!$A$33:$A$776,$A122,СВЦЭМ!$B$33:$B$776,M$119)+'СЕТ СН'!$I$11+СВЦЭМ!$D$10+'СЕТ СН'!$I$5-'СЕТ СН'!$I$21</f>
        <v>3975.16952692</v>
      </c>
      <c r="N122" s="36">
        <f>SUMIFS(СВЦЭМ!$D$33:$D$776,СВЦЭМ!$A$33:$A$776,$A122,СВЦЭМ!$B$33:$B$776,N$119)+'СЕТ СН'!$I$11+СВЦЭМ!$D$10+'СЕТ СН'!$I$5-'СЕТ СН'!$I$21</f>
        <v>3997.7600103300001</v>
      </c>
      <c r="O122" s="36">
        <f>SUMIFS(СВЦЭМ!$D$33:$D$776,СВЦЭМ!$A$33:$A$776,$A122,СВЦЭМ!$B$33:$B$776,O$119)+'СЕТ СН'!$I$11+СВЦЭМ!$D$10+'СЕТ СН'!$I$5-'СЕТ СН'!$I$21</f>
        <v>4002.2320480799999</v>
      </c>
      <c r="P122" s="36">
        <f>SUMIFS(СВЦЭМ!$D$33:$D$776,СВЦЭМ!$A$33:$A$776,$A122,СВЦЭМ!$B$33:$B$776,P$119)+'СЕТ СН'!$I$11+СВЦЭМ!$D$10+'СЕТ СН'!$I$5-'СЕТ СН'!$I$21</f>
        <v>4018.2887174100001</v>
      </c>
      <c r="Q122" s="36">
        <f>SUMIFS(СВЦЭМ!$D$33:$D$776,СВЦЭМ!$A$33:$A$776,$A122,СВЦЭМ!$B$33:$B$776,Q$119)+'СЕТ СН'!$I$11+СВЦЭМ!$D$10+'СЕТ СН'!$I$5-'СЕТ СН'!$I$21</f>
        <v>4034.2483018299999</v>
      </c>
      <c r="R122" s="36">
        <f>SUMIFS(СВЦЭМ!$D$33:$D$776,СВЦЭМ!$A$33:$A$776,$A122,СВЦЭМ!$B$33:$B$776,R$119)+'СЕТ СН'!$I$11+СВЦЭМ!$D$10+'СЕТ СН'!$I$5-'СЕТ СН'!$I$21</f>
        <v>4043.4517379600002</v>
      </c>
      <c r="S122" s="36">
        <f>SUMIFS(СВЦЭМ!$D$33:$D$776,СВЦЭМ!$A$33:$A$776,$A122,СВЦЭМ!$B$33:$B$776,S$119)+'СЕТ СН'!$I$11+СВЦЭМ!$D$10+'СЕТ СН'!$I$5-'СЕТ СН'!$I$21</f>
        <v>4002.5501639200002</v>
      </c>
      <c r="T122" s="36">
        <f>SUMIFS(СВЦЭМ!$D$33:$D$776,СВЦЭМ!$A$33:$A$776,$A122,СВЦЭМ!$B$33:$B$776,T$119)+'СЕТ СН'!$I$11+СВЦЭМ!$D$10+'СЕТ СН'!$I$5-'СЕТ СН'!$I$21</f>
        <v>3982.8095422200004</v>
      </c>
      <c r="U122" s="36">
        <f>SUMIFS(СВЦЭМ!$D$33:$D$776,СВЦЭМ!$A$33:$A$776,$A122,СВЦЭМ!$B$33:$B$776,U$119)+'СЕТ СН'!$I$11+СВЦЭМ!$D$10+'СЕТ СН'!$I$5-'СЕТ СН'!$I$21</f>
        <v>3919.1905082500002</v>
      </c>
      <c r="V122" s="36">
        <f>SUMIFS(СВЦЭМ!$D$33:$D$776,СВЦЭМ!$A$33:$A$776,$A122,СВЦЭМ!$B$33:$B$776,V$119)+'СЕТ СН'!$I$11+СВЦЭМ!$D$10+'СЕТ СН'!$I$5-'СЕТ СН'!$I$21</f>
        <v>3919.42004434</v>
      </c>
      <c r="W122" s="36">
        <f>SUMIFS(СВЦЭМ!$D$33:$D$776,СВЦЭМ!$A$33:$A$776,$A122,СВЦЭМ!$B$33:$B$776,W$119)+'СЕТ СН'!$I$11+СВЦЭМ!$D$10+'СЕТ СН'!$I$5-'СЕТ СН'!$I$21</f>
        <v>3922.6874376100004</v>
      </c>
      <c r="X122" s="36">
        <f>SUMIFS(СВЦЭМ!$D$33:$D$776,СВЦЭМ!$A$33:$A$776,$A122,СВЦЭМ!$B$33:$B$776,X$119)+'СЕТ СН'!$I$11+СВЦЭМ!$D$10+'СЕТ СН'!$I$5-'СЕТ СН'!$I$21</f>
        <v>3975.81148631</v>
      </c>
      <c r="Y122" s="36">
        <f>SUMIFS(СВЦЭМ!$D$33:$D$776,СВЦЭМ!$A$33:$A$776,$A122,СВЦЭМ!$B$33:$B$776,Y$119)+'СЕТ СН'!$I$11+СВЦЭМ!$D$10+'СЕТ СН'!$I$5-'СЕТ СН'!$I$21</f>
        <v>4046.5865273300001</v>
      </c>
    </row>
    <row r="123" spans="1:27" ht="15.75" x14ac:dyDescent="0.2">
      <c r="A123" s="35">
        <f t="shared" si="3"/>
        <v>43528</v>
      </c>
      <c r="B123" s="36">
        <f>SUMIFS(СВЦЭМ!$D$33:$D$776,СВЦЭМ!$A$33:$A$776,$A123,СВЦЭМ!$B$33:$B$776,B$119)+'СЕТ СН'!$I$11+СВЦЭМ!$D$10+'СЕТ СН'!$I$5-'СЕТ СН'!$I$21</f>
        <v>4148.8451565900004</v>
      </c>
      <c r="C123" s="36">
        <f>SUMIFS(СВЦЭМ!$D$33:$D$776,СВЦЭМ!$A$33:$A$776,$A123,СВЦЭМ!$B$33:$B$776,C$119)+'СЕТ СН'!$I$11+СВЦЭМ!$D$10+'СЕТ СН'!$I$5-'СЕТ СН'!$I$21</f>
        <v>4175.5303730200003</v>
      </c>
      <c r="D123" s="36">
        <f>SUMIFS(СВЦЭМ!$D$33:$D$776,СВЦЭМ!$A$33:$A$776,$A123,СВЦЭМ!$B$33:$B$776,D$119)+'СЕТ СН'!$I$11+СВЦЭМ!$D$10+'СЕТ СН'!$I$5-'СЕТ СН'!$I$21</f>
        <v>4173.9378095600005</v>
      </c>
      <c r="E123" s="36">
        <f>SUMIFS(СВЦЭМ!$D$33:$D$776,СВЦЭМ!$A$33:$A$776,$A123,СВЦЭМ!$B$33:$B$776,E$119)+'СЕТ СН'!$I$11+СВЦЭМ!$D$10+'СЕТ СН'!$I$5-'СЕТ СН'!$I$21</f>
        <v>4174.0942112499997</v>
      </c>
      <c r="F123" s="36">
        <f>SUMIFS(СВЦЭМ!$D$33:$D$776,СВЦЭМ!$A$33:$A$776,$A123,СВЦЭМ!$B$33:$B$776,F$119)+'СЕТ СН'!$I$11+СВЦЭМ!$D$10+'СЕТ СН'!$I$5-'СЕТ СН'!$I$21</f>
        <v>4212.2300368100005</v>
      </c>
      <c r="G123" s="36">
        <f>SUMIFS(СВЦЭМ!$D$33:$D$776,СВЦЭМ!$A$33:$A$776,$A123,СВЦЭМ!$B$33:$B$776,G$119)+'СЕТ СН'!$I$11+СВЦЭМ!$D$10+'СЕТ СН'!$I$5-'СЕТ СН'!$I$21</f>
        <v>4179.0111803400005</v>
      </c>
      <c r="H123" s="36">
        <f>SUMIFS(СВЦЭМ!$D$33:$D$776,СВЦЭМ!$A$33:$A$776,$A123,СВЦЭМ!$B$33:$B$776,H$119)+'СЕТ СН'!$I$11+СВЦЭМ!$D$10+'СЕТ СН'!$I$5-'СЕТ СН'!$I$21</f>
        <v>4143.9702316700004</v>
      </c>
      <c r="I123" s="36">
        <f>SUMIFS(СВЦЭМ!$D$33:$D$776,СВЦЭМ!$A$33:$A$776,$A123,СВЦЭМ!$B$33:$B$776,I$119)+'СЕТ СН'!$I$11+СВЦЭМ!$D$10+'СЕТ СН'!$I$5-'СЕТ СН'!$I$21</f>
        <v>4070.2421764600003</v>
      </c>
      <c r="J123" s="36">
        <f>SUMIFS(СВЦЭМ!$D$33:$D$776,СВЦЭМ!$A$33:$A$776,$A123,СВЦЭМ!$B$33:$B$776,J$119)+'СЕТ СН'!$I$11+СВЦЭМ!$D$10+'СЕТ СН'!$I$5-'СЕТ СН'!$I$21</f>
        <v>4032.2116514500003</v>
      </c>
      <c r="K123" s="36">
        <f>SUMIFS(СВЦЭМ!$D$33:$D$776,СВЦЭМ!$A$33:$A$776,$A123,СВЦЭМ!$B$33:$B$776,K$119)+'СЕТ СН'!$I$11+СВЦЭМ!$D$10+'СЕТ СН'!$I$5-'СЕТ СН'!$I$21</f>
        <v>4007.1177467900002</v>
      </c>
      <c r="L123" s="36">
        <f>SUMIFS(СВЦЭМ!$D$33:$D$776,СВЦЭМ!$A$33:$A$776,$A123,СВЦЭМ!$B$33:$B$776,L$119)+'СЕТ СН'!$I$11+СВЦЭМ!$D$10+'СЕТ СН'!$I$5-'СЕТ СН'!$I$21</f>
        <v>3998.4920379200003</v>
      </c>
      <c r="M123" s="36">
        <f>SUMIFS(СВЦЭМ!$D$33:$D$776,СВЦЭМ!$A$33:$A$776,$A123,СВЦЭМ!$B$33:$B$776,M$119)+'СЕТ СН'!$I$11+СВЦЭМ!$D$10+'СЕТ СН'!$I$5-'СЕТ СН'!$I$21</f>
        <v>4016.5285976600003</v>
      </c>
      <c r="N123" s="36">
        <f>SUMIFS(СВЦЭМ!$D$33:$D$776,СВЦЭМ!$A$33:$A$776,$A123,СВЦЭМ!$B$33:$B$776,N$119)+'СЕТ СН'!$I$11+СВЦЭМ!$D$10+'СЕТ СН'!$I$5-'СЕТ СН'!$I$21</f>
        <v>4045.1383905600001</v>
      </c>
      <c r="O123" s="36">
        <f>SUMIFS(СВЦЭМ!$D$33:$D$776,СВЦЭМ!$A$33:$A$776,$A123,СВЦЭМ!$B$33:$B$776,O$119)+'СЕТ СН'!$I$11+СВЦЭМ!$D$10+'СЕТ СН'!$I$5-'СЕТ СН'!$I$21</f>
        <v>4054.0750427800003</v>
      </c>
      <c r="P123" s="36">
        <f>SUMIFS(СВЦЭМ!$D$33:$D$776,СВЦЭМ!$A$33:$A$776,$A123,СВЦЭМ!$B$33:$B$776,P$119)+'СЕТ СН'!$I$11+СВЦЭМ!$D$10+'СЕТ СН'!$I$5-'СЕТ СН'!$I$21</f>
        <v>4062.4606671400002</v>
      </c>
      <c r="Q123" s="36">
        <f>SUMIFS(СВЦЭМ!$D$33:$D$776,СВЦЭМ!$A$33:$A$776,$A123,СВЦЭМ!$B$33:$B$776,Q$119)+'СЕТ СН'!$I$11+СВЦЭМ!$D$10+'СЕТ СН'!$I$5-'СЕТ СН'!$I$21</f>
        <v>4061.9457392700001</v>
      </c>
      <c r="R123" s="36">
        <f>SUMIFS(СВЦЭМ!$D$33:$D$776,СВЦЭМ!$A$33:$A$776,$A123,СВЦЭМ!$B$33:$B$776,R$119)+'СЕТ СН'!$I$11+СВЦЭМ!$D$10+'СЕТ СН'!$I$5-'СЕТ СН'!$I$21</f>
        <v>4029.8484509800001</v>
      </c>
      <c r="S123" s="36">
        <f>SUMIFS(СВЦЭМ!$D$33:$D$776,СВЦЭМ!$A$33:$A$776,$A123,СВЦЭМ!$B$33:$B$776,S$119)+'СЕТ СН'!$I$11+СВЦЭМ!$D$10+'СЕТ СН'!$I$5-'СЕТ СН'!$I$21</f>
        <v>3960.9041405400003</v>
      </c>
      <c r="T123" s="36">
        <f>SUMIFS(СВЦЭМ!$D$33:$D$776,СВЦЭМ!$A$33:$A$776,$A123,СВЦЭМ!$B$33:$B$776,T$119)+'СЕТ СН'!$I$11+СВЦЭМ!$D$10+'СЕТ СН'!$I$5-'СЕТ СН'!$I$21</f>
        <v>3941.5159886800002</v>
      </c>
      <c r="U123" s="36">
        <f>SUMIFS(СВЦЭМ!$D$33:$D$776,СВЦЭМ!$A$33:$A$776,$A123,СВЦЭМ!$B$33:$B$776,U$119)+'СЕТ СН'!$I$11+СВЦЭМ!$D$10+'СЕТ СН'!$I$5-'СЕТ СН'!$I$21</f>
        <v>3926.04222385</v>
      </c>
      <c r="V123" s="36">
        <f>SUMIFS(СВЦЭМ!$D$33:$D$776,СВЦЭМ!$A$33:$A$776,$A123,СВЦЭМ!$B$33:$B$776,V$119)+'СЕТ СН'!$I$11+СВЦЭМ!$D$10+'СЕТ СН'!$I$5-'СЕТ СН'!$I$21</f>
        <v>3926.80287778</v>
      </c>
      <c r="W123" s="36">
        <f>SUMIFS(СВЦЭМ!$D$33:$D$776,СВЦЭМ!$A$33:$A$776,$A123,СВЦЭМ!$B$33:$B$776,W$119)+'СЕТ СН'!$I$11+СВЦЭМ!$D$10+'СЕТ СН'!$I$5-'СЕТ СН'!$I$21</f>
        <v>3934.3140782200003</v>
      </c>
      <c r="X123" s="36">
        <f>SUMIFS(СВЦЭМ!$D$33:$D$776,СВЦЭМ!$A$33:$A$776,$A123,СВЦЭМ!$B$33:$B$776,X$119)+'СЕТ СН'!$I$11+СВЦЭМ!$D$10+'СЕТ СН'!$I$5-'СЕТ СН'!$I$21</f>
        <v>3985.4635077700004</v>
      </c>
      <c r="Y123" s="36">
        <f>SUMIFS(СВЦЭМ!$D$33:$D$776,СВЦЭМ!$A$33:$A$776,$A123,СВЦЭМ!$B$33:$B$776,Y$119)+'СЕТ СН'!$I$11+СВЦЭМ!$D$10+'СЕТ СН'!$I$5-'СЕТ СН'!$I$21</f>
        <v>4033.1964166100001</v>
      </c>
    </row>
    <row r="124" spans="1:27" ht="15.75" x14ac:dyDescent="0.2">
      <c r="A124" s="35">
        <f t="shared" si="3"/>
        <v>43529</v>
      </c>
      <c r="B124" s="36">
        <f>SUMIFS(СВЦЭМ!$D$33:$D$776,СВЦЭМ!$A$33:$A$776,$A124,СВЦЭМ!$B$33:$B$776,B$119)+'СЕТ СН'!$I$11+СВЦЭМ!$D$10+'СЕТ СН'!$I$5-'СЕТ СН'!$I$21</f>
        <v>4058.4873397300003</v>
      </c>
      <c r="C124" s="36">
        <f>SUMIFS(СВЦЭМ!$D$33:$D$776,СВЦЭМ!$A$33:$A$776,$A124,СВЦЭМ!$B$33:$B$776,C$119)+'СЕТ СН'!$I$11+СВЦЭМ!$D$10+'СЕТ СН'!$I$5-'СЕТ СН'!$I$21</f>
        <v>4087.89222711</v>
      </c>
      <c r="D124" s="36">
        <f>SUMIFS(СВЦЭМ!$D$33:$D$776,СВЦЭМ!$A$33:$A$776,$A124,СВЦЭМ!$B$33:$B$776,D$119)+'СЕТ СН'!$I$11+СВЦЭМ!$D$10+'СЕТ СН'!$I$5-'СЕТ СН'!$I$21</f>
        <v>4117.3596739200002</v>
      </c>
      <c r="E124" s="36">
        <f>SUMIFS(СВЦЭМ!$D$33:$D$776,СВЦЭМ!$A$33:$A$776,$A124,СВЦЭМ!$B$33:$B$776,E$119)+'СЕТ СН'!$I$11+СВЦЭМ!$D$10+'СЕТ СН'!$I$5-'СЕТ СН'!$I$21</f>
        <v>4124.0854475400001</v>
      </c>
      <c r="F124" s="36">
        <f>SUMIFS(СВЦЭМ!$D$33:$D$776,СВЦЭМ!$A$33:$A$776,$A124,СВЦЭМ!$B$33:$B$776,F$119)+'СЕТ СН'!$I$11+СВЦЭМ!$D$10+'СЕТ СН'!$I$5-'СЕТ СН'!$I$21</f>
        <v>4135.62399207</v>
      </c>
      <c r="G124" s="36">
        <f>SUMIFS(СВЦЭМ!$D$33:$D$776,СВЦЭМ!$A$33:$A$776,$A124,СВЦЭМ!$B$33:$B$776,G$119)+'СЕТ СН'!$I$11+СВЦЭМ!$D$10+'СЕТ СН'!$I$5-'СЕТ СН'!$I$21</f>
        <v>4109.5451985300006</v>
      </c>
      <c r="H124" s="36">
        <f>SUMIFS(СВЦЭМ!$D$33:$D$776,СВЦЭМ!$A$33:$A$776,$A124,СВЦЭМ!$B$33:$B$776,H$119)+'СЕТ СН'!$I$11+СВЦЭМ!$D$10+'СЕТ СН'!$I$5-'СЕТ СН'!$I$21</f>
        <v>4063.0987087900003</v>
      </c>
      <c r="I124" s="36">
        <f>SUMIFS(СВЦЭМ!$D$33:$D$776,СВЦЭМ!$A$33:$A$776,$A124,СВЦЭМ!$B$33:$B$776,I$119)+'СЕТ СН'!$I$11+СВЦЭМ!$D$10+'СЕТ СН'!$I$5-'СЕТ СН'!$I$21</f>
        <v>4004.0583941100003</v>
      </c>
      <c r="J124" s="36">
        <f>SUMIFS(СВЦЭМ!$D$33:$D$776,СВЦЭМ!$A$33:$A$776,$A124,СВЦЭМ!$B$33:$B$776,J$119)+'СЕТ СН'!$I$11+СВЦЭМ!$D$10+'СЕТ СН'!$I$5-'СЕТ СН'!$I$21</f>
        <v>3971.25217621</v>
      </c>
      <c r="K124" s="36">
        <f>SUMIFS(СВЦЭМ!$D$33:$D$776,СВЦЭМ!$A$33:$A$776,$A124,СВЦЭМ!$B$33:$B$776,K$119)+'СЕТ СН'!$I$11+СВЦЭМ!$D$10+'СЕТ СН'!$I$5-'СЕТ СН'!$I$21</f>
        <v>3946.1303787900001</v>
      </c>
      <c r="L124" s="36">
        <f>SUMIFS(СВЦЭМ!$D$33:$D$776,СВЦЭМ!$A$33:$A$776,$A124,СВЦЭМ!$B$33:$B$776,L$119)+'СЕТ СН'!$I$11+СВЦЭМ!$D$10+'СЕТ СН'!$I$5-'СЕТ СН'!$I$21</f>
        <v>3943.7506973400004</v>
      </c>
      <c r="M124" s="36">
        <f>SUMIFS(СВЦЭМ!$D$33:$D$776,СВЦЭМ!$A$33:$A$776,$A124,СВЦЭМ!$B$33:$B$776,M$119)+'СЕТ СН'!$I$11+СВЦЭМ!$D$10+'СЕТ СН'!$I$5-'СЕТ СН'!$I$21</f>
        <v>3982.69511646</v>
      </c>
      <c r="N124" s="36">
        <f>SUMIFS(СВЦЭМ!$D$33:$D$776,СВЦЭМ!$A$33:$A$776,$A124,СВЦЭМ!$B$33:$B$776,N$119)+'СЕТ СН'!$I$11+СВЦЭМ!$D$10+'СЕТ СН'!$I$5-'СЕТ СН'!$I$21</f>
        <v>4022.9728756600002</v>
      </c>
      <c r="O124" s="36">
        <f>SUMIFS(СВЦЭМ!$D$33:$D$776,СВЦЭМ!$A$33:$A$776,$A124,СВЦЭМ!$B$33:$B$776,O$119)+'СЕТ СН'!$I$11+СВЦЭМ!$D$10+'СЕТ СН'!$I$5-'СЕТ СН'!$I$21</f>
        <v>4020.0163131600002</v>
      </c>
      <c r="P124" s="36">
        <f>SUMIFS(СВЦЭМ!$D$33:$D$776,СВЦЭМ!$A$33:$A$776,$A124,СВЦЭМ!$B$33:$B$776,P$119)+'СЕТ СН'!$I$11+СВЦЭМ!$D$10+'СЕТ СН'!$I$5-'СЕТ СН'!$I$21</f>
        <v>4058.7903532099999</v>
      </c>
      <c r="Q124" s="36">
        <f>SUMIFS(СВЦЭМ!$D$33:$D$776,СВЦЭМ!$A$33:$A$776,$A124,СВЦЭМ!$B$33:$B$776,Q$119)+'СЕТ СН'!$I$11+СВЦЭМ!$D$10+'СЕТ СН'!$I$5-'СЕТ СН'!$I$21</f>
        <v>4052.4652581600003</v>
      </c>
      <c r="R124" s="36">
        <f>SUMIFS(СВЦЭМ!$D$33:$D$776,СВЦЭМ!$A$33:$A$776,$A124,СВЦЭМ!$B$33:$B$776,R$119)+'СЕТ СН'!$I$11+СВЦЭМ!$D$10+'СЕТ СН'!$I$5-'СЕТ СН'!$I$21</f>
        <v>4017.0773871000001</v>
      </c>
      <c r="S124" s="36">
        <f>SUMIFS(СВЦЭМ!$D$33:$D$776,СВЦЭМ!$A$33:$A$776,$A124,СВЦЭМ!$B$33:$B$776,S$119)+'СЕТ СН'!$I$11+СВЦЭМ!$D$10+'СЕТ СН'!$I$5-'СЕТ СН'!$I$21</f>
        <v>3970.98803916</v>
      </c>
      <c r="T124" s="36">
        <f>SUMIFS(СВЦЭМ!$D$33:$D$776,СВЦЭМ!$A$33:$A$776,$A124,СВЦЭМ!$B$33:$B$776,T$119)+'СЕТ СН'!$I$11+СВЦЭМ!$D$10+'СЕТ СН'!$I$5-'СЕТ СН'!$I$21</f>
        <v>3947.17689875</v>
      </c>
      <c r="U124" s="36">
        <f>SUMIFS(СВЦЭМ!$D$33:$D$776,СВЦЭМ!$A$33:$A$776,$A124,СВЦЭМ!$B$33:$B$776,U$119)+'СЕТ СН'!$I$11+СВЦЭМ!$D$10+'СЕТ СН'!$I$5-'СЕТ СН'!$I$21</f>
        <v>3914.74985922</v>
      </c>
      <c r="V124" s="36">
        <f>SUMIFS(СВЦЭМ!$D$33:$D$776,СВЦЭМ!$A$33:$A$776,$A124,СВЦЭМ!$B$33:$B$776,V$119)+'СЕТ СН'!$I$11+СВЦЭМ!$D$10+'СЕТ СН'!$I$5-'СЕТ СН'!$I$21</f>
        <v>3916.7350041700001</v>
      </c>
      <c r="W124" s="36">
        <f>SUMIFS(СВЦЭМ!$D$33:$D$776,СВЦЭМ!$A$33:$A$776,$A124,СВЦЭМ!$B$33:$B$776,W$119)+'СЕТ СН'!$I$11+СВЦЭМ!$D$10+'СЕТ СН'!$I$5-'СЕТ СН'!$I$21</f>
        <v>3928.0163636100001</v>
      </c>
      <c r="X124" s="36">
        <f>SUMIFS(СВЦЭМ!$D$33:$D$776,СВЦЭМ!$A$33:$A$776,$A124,СВЦЭМ!$B$33:$B$776,X$119)+'СЕТ СН'!$I$11+СВЦЭМ!$D$10+'СЕТ СН'!$I$5-'СЕТ СН'!$I$21</f>
        <v>3989.93077111</v>
      </c>
      <c r="Y124" s="36">
        <f>SUMIFS(СВЦЭМ!$D$33:$D$776,СВЦЭМ!$A$33:$A$776,$A124,СВЦЭМ!$B$33:$B$776,Y$119)+'СЕТ СН'!$I$11+СВЦЭМ!$D$10+'СЕТ СН'!$I$5-'СЕТ СН'!$I$21</f>
        <v>4044.3621037800003</v>
      </c>
    </row>
    <row r="125" spans="1:27" ht="15.75" x14ac:dyDescent="0.2">
      <c r="A125" s="35">
        <f t="shared" si="3"/>
        <v>43530</v>
      </c>
      <c r="B125" s="36">
        <f>SUMIFS(СВЦЭМ!$D$33:$D$776,СВЦЭМ!$A$33:$A$776,$A125,СВЦЭМ!$B$33:$B$776,B$119)+'СЕТ СН'!$I$11+СВЦЭМ!$D$10+'СЕТ СН'!$I$5-'СЕТ СН'!$I$21</f>
        <v>4127.1822800700002</v>
      </c>
      <c r="C125" s="36">
        <f>SUMIFS(СВЦЭМ!$D$33:$D$776,СВЦЭМ!$A$33:$A$776,$A125,СВЦЭМ!$B$33:$B$776,C$119)+'СЕТ СН'!$I$11+СВЦЭМ!$D$10+'СЕТ СН'!$I$5-'СЕТ СН'!$I$21</f>
        <v>4150.4711415900001</v>
      </c>
      <c r="D125" s="36">
        <f>SUMIFS(СВЦЭМ!$D$33:$D$776,СВЦЭМ!$A$33:$A$776,$A125,СВЦЭМ!$B$33:$B$776,D$119)+'СЕТ СН'!$I$11+СВЦЭМ!$D$10+'СЕТ СН'!$I$5-'СЕТ СН'!$I$21</f>
        <v>4144.2560163300004</v>
      </c>
      <c r="E125" s="36">
        <f>SUMIFS(СВЦЭМ!$D$33:$D$776,СВЦЭМ!$A$33:$A$776,$A125,СВЦЭМ!$B$33:$B$776,E$119)+'СЕТ СН'!$I$11+СВЦЭМ!$D$10+'СЕТ СН'!$I$5-'СЕТ СН'!$I$21</f>
        <v>4139.3079746000003</v>
      </c>
      <c r="F125" s="36">
        <f>SUMIFS(СВЦЭМ!$D$33:$D$776,СВЦЭМ!$A$33:$A$776,$A125,СВЦЭМ!$B$33:$B$776,F$119)+'СЕТ СН'!$I$11+СВЦЭМ!$D$10+'СЕТ СН'!$I$5-'СЕТ СН'!$I$21</f>
        <v>4137.9586239500004</v>
      </c>
      <c r="G125" s="36">
        <f>SUMIFS(СВЦЭМ!$D$33:$D$776,СВЦЭМ!$A$33:$A$776,$A125,СВЦЭМ!$B$33:$B$776,G$119)+'СЕТ СН'!$I$11+СВЦЭМ!$D$10+'СЕТ СН'!$I$5-'СЕТ СН'!$I$21</f>
        <v>4127.0201033800004</v>
      </c>
      <c r="H125" s="36">
        <f>SUMIFS(СВЦЭМ!$D$33:$D$776,СВЦЭМ!$A$33:$A$776,$A125,СВЦЭМ!$B$33:$B$776,H$119)+'СЕТ СН'!$I$11+СВЦЭМ!$D$10+'СЕТ СН'!$I$5-'СЕТ СН'!$I$21</f>
        <v>4104.7109348800004</v>
      </c>
      <c r="I125" s="36">
        <f>SUMIFS(СВЦЭМ!$D$33:$D$776,СВЦЭМ!$A$33:$A$776,$A125,СВЦЭМ!$B$33:$B$776,I$119)+'СЕТ СН'!$I$11+СВЦЭМ!$D$10+'СЕТ СН'!$I$5-'СЕТ СН'!$I$21</f>
        <v>4061.1763287399999</v>
      </c>
      <c r="J125" s="36">
        <f>SUMIFS(СВЦЭМ!$D$33:$D$776,СВЦЭМ!$A$33:$A$776,$A125,СВЦЭМ!$B$33:$B$776,J$119)+'СЕТ СН'!$I$11+СВЦЭМ!$D$10+'СЕТ СН'!$I$5-'СЕТ СН'!$I$21</f>
        <v>4014.09358032</v>
      </c>
      <c r="K125" s="36">
        <f>SUMIFS(СВЦЭМ!$D$33:$D$776,СВЦЭМ!$A$33:$A$776,$A125,СВЦЭМ!$B$33:$B$776,K$119)+'СЕТ СН'!$I$11+СВЦЭМ!$D$10+'СЕТ СН'!$I$5-'СЕТ СН'!$I$21</f>
        <v>3993.2085131600002</v>
      </c>
      <c r="L125" s="36">
        <f>SUMIFS(СВЦЭМ!$D$33:$D$776,СВЦЭМ!$A$33:$A$776,$A125,СВЦЭМ!$B$33:$B$776,L$119)+'СЕТ СН'!$I$11+СВЦЭМ!$D$10+'СЕТ СН'!$I$5-'СЕТ СН'!$I$21</f>
        <v>3985.3747664299999</v>
      </c>
      <c r="M125" s="36">
        <f>SUMIFS(СВЦЭМ!$D$33:$D$776,СВЦЭМ!$A$33:$A$776,$A125,СВЦЭМ!$B$33:$B$776,M$119)+'СЕТ СН'!$I$11+СВЦЭМ!$D$10+'СЕТ СН'!$I$5-'СЕТ СН'!$I$21</f>
        <v>4026.5565493000004</v>
      </c>
      <c r="N125" s="36">
        <f>SUMIFS(СВЦЭМ!$D$33:$D$776,СВЦЭМ!$A$33:$A$776,$A125,СВЦЭМ!$B$33:$B$776,N$119)+'СЕТ СН'!$I$11+СВЦЭМ!$D$10+'СЕТ СН'!$I$5-'СЕТ СН'!$I$21</f>
        <v>4077.5385492400001</v>
      </c>
      <c r="O125" s="36">
        <f>SUMIFS(СВЦЭМ!$D$33:$D$776,СВЦЭМ!$A$33:$A$776,$A125,СВЦЭМ!$B$33:$B$776,O$119)+'СЕТ СН'!$I$11+СВЦЭМ!$D$10+'СЕТ СН'!$I$5-'СЕТ СН'!$I$21</f>
        <v>4080.48328494</v>
      </c>
      <c r="P125" s="36">
        <f>SUMIFS(СВЦЭМ!$D$33:$D$776,СВЦЭМ!$A$33:$A$776,$A125,СВЦЭМ!$B$33:$B$776,P$119)+'СЕТ СН'!$I$11+СВЦЭМ!$D$10+'СЕТ СН'!$I$5-'СЕТ СН'!$I$21</f>
        <v>4099.9727111000002</v>
      </c>
      <c r="Q125" s="36">
        <f>SUMIFS(СВЦЭМ!$D$33:$D$776,СВЦЭМ!$A$33:$A$776,$A125,СВЦЭМ!$B$33:$B$776,Q$119)+'СЕТ СН'!$I$11+СВЦЭМ!$D$10+'СЕТ СН'!$I$5-'СЕТ СН'!$I$21</f>
        <v>4101.5039325400003</v>
      </c>
      <c r="R125" s="36">
        <f>SUMIFS(СВЦЭМ!$D$33:$D$776,СВЦЭМ!$A$33:$A$776,$A125,СВЦЭМ!$B$33:$B$776,R$119)+'СЕТ СН'!$I$11+СВЦЭМ!$D$10+'СЕТ СН'!$I$5-'СЕТ СН'!$I$21</f>
        <v>4083.9334413800002</v>
      </c>
      <c r="S125" s="36">
        <f>SUMIFS(СВЦЭМ!$D$33:$D$776,СВЦЭМ!$A$33:$A$776,$A125,СВЦЭМ!$B$33:$B$776,S$119)+'СЕТ СН'!$I$11+СВЦЭМ!$D$10+'СЕТ СН'!$I$5-'СЕТ СН'!$I$21</f>
        <v>4034.6605848300005</v>
      </c>
      <c r="T125" s="36">
        <f>SUMIFS(СВЦЭМ!$D$33:$D$776,СВЦЭМ!$A$33:$A$776,$A125,СВЦЭМ!$B$33:$B$776,T$119)+'СЕТ СН'!$I$11+СВЦЭМ!$D$10+'СЕТ СН'!$I$5-'СЕТ СН'!$I$21</f>
        <v>4008.5321262900002</v>
      </c>
      <c r="U125" s="36">
        <f>SUMIFS(СВЦЭМ!$D$33:$D$776,СВЦЭМ!$A$33:$A$776,$A125,СВЦЭМ!$B$33:$B$776,U$119)+'СЕТ СН'!$I$11+СВЦЭМ!$D$10+'СЕТ СН'!$I$5-'СЕТ СН'!$I$21</f>
        <v>3952.6205550300001</v>
      </c>
      <c r="V125" s="36">
        <f>SUMIFS(СВЦЭМ!$D$33:$D$776,СВЦЭМ!$A$33:$A$776,$A125,СВЦЭМ!$B$33:$B$776,V$119)+'СЕТ СН'!$I$11+СВЦЭМ!$D$10+'СЕТ СН'!$I$5-'СЕТ СН'!$I$21</f>
        <v>3955.3315968200004</v>
      </c>
      <c r="W125" s="36">
        <f>SUMIFS(СВЦЭМ!$D$33:$D$776,СВЦЭМ!$A$33:$A$776,$A125,СВЦЭМ!$B$33:$B$776,W$119)+'СЕТ СН'!$I$11+СВЦЭМ!$D$10+'СЕТ СН'!$I$5-'СЕТ СН'!$I$21</f>
        <v>3942.7363398100001</v>
      </c>
      <c r="X125" s="36">
        <f>SUMIFS(СВЦЭМ!$D$33:$D$776,СВЦЭМ!$A$33:$A$776,$A125,СВЦЭМ!$B$33:$B$776,X$119)+'СЕТ СН'!$I$11+СВЦЭМ!$D$10+'СЕТ СН'!$I$5-'СЕТ СН'!$I$21</f>
        <v>3985.2310188800002</v>
      </c>
      <c r="Y125" s="36">
        <f>SUMIFS(СВЦЭМ!$D$33:$D$776,СВЦЭМ!$A$33:$A$776,$A125,СВЦЭМ!$B$33:$B$776,Y$119)+'СЕТ СН'!$I$11+СВЦЭМ!$D$10+'СЕТ СН'!$I$5-'СЕТ СН'!$I$21</f>
        <v>4031.2032243800004</v>
      </c>
    </row>
    <row r="126" spans="1:27" ht="15.75" x14ac:dyDescent="0.2">
      <c r="A126" s="35">
        <f t="shared" si="3"/>
        <v>43531</v>
      </c>
      <c r="B126" s="36">
        <f>SUMIFS(СВЦЭМ!$D$33:$D$776,СВЦЭМ!$A$33:$A$776,$A126,СВЦЭМ!$B$33:$B$776,B$119)+'СЕТ СН'!$I$11+СВЦЭМ!$D$10+'СЕТ СН'!$I$5-'СЕТ СН'!$I$21</f>
        <v>4120.5426898799997</v>
      </c>
      <c r="C126" s="36">
        <f>SUMIFS(СВЦЭМ!$D$33:$D$776,СВЦЭМ!$A$33:$A$776,$A126,СВЦЭМ!$B$33:$B$776,C$119)+'СЕТ СН'!$I$11+СВЦЭМ!$D$10+'СЕТ СН'!$I$5-'СЕТ СН'!$I$21</f>
        <v>4144.9288567100002</v>
      </c>
      <c r="D126" s="36">
        <f>SUMIFS(СВЦЭМ!$D$33:$D$776,СВЦЭМ!$A$33:$A$776,$A126,СВЦЭМ!$B$33:$B$776,D$119)+'СЕТ СН'!$I$11+СВЦЭМ!$D$10+'СЕТ СН'!$I$5-'СЕТ СН'!$I$21</f>
        <v>4133.9162514099999</v>
      </c>
      <c r="E126" s="36">
        <f>SUMIFS(СВЦЭМ!$D$33:$D$776,СВЦЭМ!$A$33:$A$776,$A126,СВЦЭМ!$B$33:$B$776,E$119)+'СЕТ СН'!$I$11+СВЦЭМ!$D$10+'СЕТ СН'!$I$5-'СЕТ СН'!$I$21</f>
        <v>4131.5004021000004</v>
      </c>
      <c r="F126" s="36">
        <f>SUMIFS(СВЦЭМ!$D$33:$D$776,СВЦЭМ!$A$33:$A$776,$A126,СВЦЭМ!$B$33:$B$776,F$119)+'СЕТ СН'!$I$11+СВЦЭМ!$D$10+'СЕТ СН'!$I$5-'СЕТ СН'!$I$21</f>
        <v>4132.9541708899997</v>
      </c>
      <c r="G126" s="36">
        <f>SUMIFS(СВЦЭМ!$D$33:$D$776,СВЦЭМ!$A$33:$A$776,$A126,СВЦЭМ!$B$33:$B$776,G$119)+'СЕТ СН'!$I$11+СВЦЭМ!$D$10+'СЕТ СН'!$I$5-'СЕТ СН'!$I$21</f>
        <v>4125.9125597299999</v>
      </c>
      <c r="H126" s="36">
        <f>SUMIFS(СВЦЭМ!$D$33:$D$776,СВЦЭМ!$A$33:$A$776,$A126,СВЦЭМ!$B$33:$B$776,H$119)+'СЕТ СН'!$I$11+СВЦЭМ!$D$10+'СЕТ СН'!$I$5-'СЕТ СН'!$I$21</f>
        <v>4092.7751563400002</v>
      </c>
      <c r="I126" s="36">
        <f>SUMIFS(СВЦЭМ!$D$33:$D$776,СВЦЭМ!$A$33:$A$776,$A126,СВЦЭМ!$B$33:$B$776,I$119)+'СЕТ СН'!$I$11+СВЦЭМ!$D$10+'СЕТ СН'!$I$5-'СЕТ СН'!$I$21</f>
        <v>4044.2138049300002</v>
      </c>
      <c r="J126" s="36">
        <f>SUMIFS(СВЦЭМ!$D$33:$D$776,СВЦЭМ!$A$33:$A$776,$A126,СВЦЭМ!$B$33:$B$776,J$119)+'СЕТ СН'!$I$11+СВЦЭМ!$D$10+'СЕТ СН'!$I$5-'СЕТ СН'!$I$21</f>
        <v>3997.1571149900001</v>
      </c>
      <c r="K126" s="36">
        <f>SUMIFS(СВЦЭМ!$D$33:$D$776,СВЦЭМ!$A$33:$A$776,$A126,СВЦЭМ!$B$33:$B$776,K$119)+'СЕТ СН'!$I$11+СВЦЭМ!$D$10+'СЕТ СН'!$I$5-'СЕТ СН'!$I$21</f>
        <v>3981.6063535200001</v>
      </c>
      <c r="L126" s="36">
        <f>SUMIFS(СВЦЭМ!$D$33:$D$776,СВЦЭМ!$A$33:$A$776,$A126,СВЦЭМ!$B$33:$B$776,L$119)+'СЕТ СН'!$I$11+СВЦЭМ!$D$10+'СЕТ СН'!$I$5-'СЕТ СН'!$I$21</f>
        <v>3988.5551755200004</v>
      </c>
      <c r="M126" s="36">
        <f>SUMIFS(СВЦЭМ!$D$33:$D$776,СВЦЭМ!$A$33:$A$776,$A126,СВЦЭМ!$B$33:$B$776,M$119)+'СЕТ СН'!$I$11+СВЦЭМ!$D$10+'СЕТ СН'!$I$5-'СЕТ СН'!$I$21</f>
        <v>4020.0268426700004</v>
      </c>
      <c r="N126" s="36">
        <f>SUMIFS(СВЦЭМ!$D$33:$D$776,СВЦЭМ!$A$33:$A$776,$A126,СВЦЭМ!$B$33:$B$776,N$119)+'СЕТ СН'!$I$11+СВЦЭМ!$D$10+'СЕТ СН'!$I$5-'СЕТ СН'!$I$21</f>
        <v>4073.70568542</v>
      </c>
      <c r="O126" s="36">
        <f>SUMIFS(СВЦЭМ!$D$33:$D$776,СВЦЭМ!$A$33:$A$776,$A126,СВЦЭМ!$B$33:$B$776,O$119)+'СЕТ СН'!$I$11+СВЦЭМ!$D$10+'СЕТ СН'!$I$5-'СЕТ СН'!$I$21</f>
        <v>4084.8126226000004</v>
      </c>
      <c r="P126" s="36">
        <f>SUMIFS(СВЦЭМ!$D$33:$D$776,СВЦЭМ!$A$33:$A$776,$A126,СВЦЭМ!$B$33:$B$776,P$119)+'СЕТ СН'!$I$11+СВЦЭМ!$D$10+'СЕТ СН'!$I$5-'СЕТ СН'!$I$21</f>
        <v>4097.7636395700001</v>
      </c>
      <c r="Q126" s="36">
        <f>SUMIFS(СВЦЭМ!$D$33:$D$776,СВЦЭМ!$A$33:$A$776,$A126,СВЦЭМ!$B$33:$B$776,Q$119)+'СЕТ СН'!$I$11+СВЦЭМ!$D$10+'СЕТ СН'!$I$5-'СЕТ СН'!$I$21</f>
        <v>4099.5436818799999</v>
      </c>
      <c r="R126" s="36">
        <f>SUMIFS(СВЦЭМ!$D$33:$D$776,СВЦЭМ!$A$33:$A$776,$A126,СВЦЭМ!$B$33:$B$776,R$119)+'СЕТ СН'!$I$11+СВЦЭМ!$D$10+'СЕТ СН'!$I$5-'СЕТ СН'!$I$21</f>
        <v>4071.64580243</v>
      </c>
      <c r="S126" s="36">
        <f>SUMIFS(СВЦЭМ!$D$33:$D$776,СВЦЭМ!$A$33:$A$776,$A126,СВЦЭМ!$B$33:$B$776,S$119)+'СЕТ СН'!$I$11+СВЦЭМ!$D$10+'СЕТ СН'!$I$5-'СЕТ СН'!$I$21</f>
        <v>4034.7448521400001</v>
      </c>
      <c r="T126" s="36">
        <f>SUMIFS(СВЦЭМ!$D$33:$D$776,СВЦЭМ!$A$33:$A$776,$A126,СВЦЭМ!$B$33:$B$776,T$119)+'СЕТ СН'!$I$11+СВЦЭМ!$D$10+'СЕТ СН'!$I$5-'СЕТ СН'!$I$21</f>
        <v>3987.4698504200001</v>
      </c>
      <c r="U126" s="36">
        <f>SUMIFS(СВЦЭМ!$D$33:$D$776,СВЦЭМ!$A$33:$A$776,$A126,СВЦЭМ!$B$33:$B$776,U$119)+'СЕТ СН'!$I$11+СВЦЭМ!$D$10+'СЕТ СН'!$I$5-'СЕТ СН'!$I$21</f>
        <v>3970.2965136700004</v>
      </c>
      <c r="V126" s="36">
        <f>SUMIFS(СВЦЭМ!$D$33:$D$776,СВЦЭМ!$A$33:$A$776,$A126,СВЦЭМ!$B$33:$B$776,V$119)+'СЕТ СН'!$I$11+СВЦЭМ!$D$10+'СЕТ СН'!$I$5-'СЕТ СН'!$I$21</f>
        <v>3970.6070308400003</v>
      </c>
      <c r="W126" s="36">
        <f>SUMIFS(СВЦЭМ!$D$33:$D$776,СВЦЭМ!$A$33:$A$776,$A126,СВЦЭМ!$B$33:$B$776,W$119)+'СЕТ СН'!$I$11+СВЦЭМ!$D$10+'СЕТ СН'!$I$5-'СЕТ СН'!$I$21</f>
        <v>3974.4803689099999</v>
      </c>
      <c r="X126" s="36">
        <f>SUMIFS(СВЦЭМ!$D$33:$D$776,СВЦЭМ!$A$33:$A$776,$A126,СВЦЭМ!$B$33:$B$776,X$119)+'СЕТ СН'!$I$11+СВЦЭМ!$D$10+'СЕТ СН'!$I$5-'СЕТ СН'!$I$21</f>
        <v>4023.8740073500003</v>
      </c>
      <c r="Y126" s="36">
        <f>SUMIFS(СВЦЭМ!$D$33:$D$776,СВЦЭМ!$A$33:$A$776,$A126,СВЦЭМ!$B$33:$B$776,Y$119)+'СЕТ СН'!$I$11+СВЦЭМ!$D$10+'СЕТ СН'!$I$5-'СЕТ СН'!$I$21</f>
        <v>4081.7815334699999</v>
      </c>
    </row>
    <row r="127" spans="1:27" ht="15.75" x14ac:dyDescent="0.2">
      <c r="A127" s="35">
        <f t="shared" si="3"/>
        <v>43532</v>
      </c>
      <c r="B127" s="36">
        <f>SUMIFS(СВЦЭМ!$D$33:$D$776,СВЦЭМ!$A$33:$A$776,$A127,СВЦЭМ!$B$33:$B$776,B$119)+'СЕТ СН'!$I$11+СВЦЭМ!$D$10+'СЕТ СН'!$I$5-'СЕТ СН'!$I$21</f>
        <v>4129.2036622699998</v>
      </c>
      <c r="C127" s="36">
        <f>SUMIFS(СВЦЭМ!$D$33:$D$776,СВЦЭМ!$A$33:$A$776,$A127,СВЦЭМ!$B$33:$B$776,C$119)+'СЕТ СН'!$I$11+СВЦЭМ!$D$10+'СЕТ СН'!$I$5-'СЕТ СН'!$I$21</f>
        <v>4160.2868853400005</v>
      </c>
      <c r="D127" s="36">
        <f>SUMIFS(СВЦЭМ!$D$33:$D$776,СВЦЭМ!$A$33:$A$776,$A127,СВЦЭМ!$B$33:$B$776,D$119)+'СЕТ СН'!$I$11+СВЦЭМ!$D$10+'СЕТ СН'!$I$5-'СЕТ СН'!$I$21</f>
        <v>4175.7163250600006</v>
      </c>
      <c r="E127" s="36">
        <f>SUMIFS(СВЦЭМ!$D$33:$D$776,СВЦЭМ!$A$33:$A$776,$A127,СВЦЭМ!$B$33:$B$776,E$119)+'СЕТ СН'!$I$11+СВЦЭМ!$D$10+'СЕТ СН'!$I$5-'СЕТ СН'!$I$21</f>
        <v>4177.56456764</v>
      </c>
      <c r="F127" s="36">
        <f>SUMIFS(СВЦЭМ!$D$33:$D$776,СВЦЭМ!$A$33:$A$776,$A127,СВЦЭМ!$B$33:$B$776,F$119)+'СЕТ СН'!$I$11+СВЦЭМ!$D$10+'СЕТ СН'!$I$5-'СЕТ СН'!$I$21</f>
        <v>4172.5418694199998</v>
      </c>
      <c r="G127" s="36">
        <f>SUMIFS(СВЦЭМ!$D$33:$D$776,СВЦЭМ!$A$33:$A$776,$A127,СВЦЭМ!$B$33:$B$776,G$119)+'СЕТ СН'!$I$11+СВЦЭМ!$D$10+'СЕТ СН'!$I$5-'СЕТ СН'!$I$21</f>
        <v>4163.6415678900003</v>
      </c>
      <c r="H127" s="36">
        <f>SUMIFS(СВЦЭМ!$D$33:$D$776,СВЦЭМ!$A$33:$A$776,$A127,СВЦЭМ!$B$33:$B$776,H$119)+'СЕТ СН'!$I$11+СВЦЭМ!$D$10+'СЕТ СН'!$I$5-'СЕТ СН'!$I$21</f>
        <v>4142.9127802399998</v>
      </c>
      <c r="I127" s="36">
        <f>SUMIFS(СВЦЭМ!$D$33:$D$776,СВЦЭМ!$A$33:$A$776,$A127,СВЦЭМ!$B$33:$B$776,I$119)+'СЕТ СН'!$I$11+СВЦЭМ!$D$10+'СЕТ СН'!$I$5-'СЕТ СН'!$I$21</f>
        <v>4084.9511250700002</v>
      </c>
      <c r="J127" s="36">
        <f>SUMIFS(СВЦЭМ!$D$33:$D$776,СВЦЭМ!$A$33:$A$776,$A127,СВЦЭМ!$B$33:$B$776,J$119)+'СЕТ СН'!$I$11+СВЦЭМ!$D$10+'СЕТ СН'!$I$5-'СЕТ СН'!$I$21</f>
        <v>4004.71469841</v>
      </c>
      <c r="K127" s="36">
        <f>SUMIFS(СВЦЭМ!$D$33:$D$776,СВЦЭМ!$A$33:$A$776,$A127,СВЦЭМ!$B$33:$B$776,K$119)+'СЕТ СН'!$I$11+СВЦЭМ!$D$10+'СЕТ СН'!$I$5-'СЕТ СН'!$I$21</f>
        <v>3960.4122897300003</v>
      </c>
      <c r="L127" s="36">
        <f>SUMIFS(СВЦЭМ!$D$33:$D$776,СВЦЭМ!$A$33:$A$776,$A127,СВЦЭМ!$B$33:$B$776,L$119)+'СЕТ СН'!$I$11+СВЦЭМ!$D$10+'СЕТ СН'!$I$5-'СЕТ СН'!$I$21</f>
        <v>3956.7158834000002</v>
      </c>
      <c r="M127" s="36">
        <f>SUMIFS(СВЦЭМ!$D$33:$D$776,СВЦЭМ!$A$33:$A$776,$A127,СВЦЭМ!$B$33:$B$776,M$119)+'СЕТ СН'!$I$11+СВЦЭМ!$D$10+'СЕТ СН'!$I$5-'СЕТ СН'!$I$21</f>
        <v>3980.08562192</v>
      </c>
      <c r="N127" s="36">
        <f>SUMIFS(СВЦЭМ!$D$33:$D$776,СВЦЭМ!$A$33:$A$776,$A127,СВЦЭМ!$B$33:$B$776,N$119)+'СЕТ СН'!$I$11+СВЦЭМ!$D$10+'СЕТ СН'!$I$5-'СЕТ СН'!$I$21</f>
        <v>4037.96188897</v>
      </c>
      <c r="O127" s="36">
        <f>SUMIFS(СВЦЭМ!$D$33:$D$776,СВЦЭМ!$A$33:$A$776,$A127,СВЦЭМ!$B$33:$B$776,O$119)+'СЕТ СН'!$I$11+СВЦЭМ!$D$10+'СЕТ СН'!$I$5-'СЕТ СН'!$I$21</f>
        <v>4038.9007359699999</v>
      </c>
      <c r="P127" s="36">
        <f>SUMIFS(СВЦЭМ!$D$33:$D$776,СВЦЭМ!$A$33:$A$776,$A127,СВЦЭМ!$B$33:$B$776,P$119)+'СЕТ СН'!$I$11+СВЦЭМ!$D$10+'СЕТ СН'!$I$5-'СЕТ СН'!$I$21</f>
        <v>4061.1562986400004</v>
      </c>
      <c r="Q127" s="36">
        <f>SUMIFS(СВЦЭМ!$D$33:$D$776,СВЦЭМ!$A$33:$A$776,$A127,СВЦЭМ!$B$33:$B$776,Q$119)+'СЕТ СН'!$I$11+СВЦЭМ!$D$10+'СЕТ СН'!$I$5-'СЕТ СН'!$I$21</f>
        <v>4058.70157952</v>
      </c>
      <c r="R127" s="36">
        <f>SUMIFS(СВЦЭМ!$D$33:$D$776,СВЦЭМ!$A$33:$A$776,$A127,СВЦЭМ!$B$33:$B$776,R$119)+'СЕТ СН'!$I$11+СВЦЭМ!$D$10+'СЕТ СН'!$I$5-'СЕТ СН'!$I$21</f>
        <v>4025.5246342200003</v>
      </c>
      <c r="S127" s="36">
        <f>SUMIFS(СВЦЭМ!$D$33:$D$776,СВЦЭМ!$A$33:$A$776,$A127,СВЦЭМ!$B$33:$B$776,S$119)+'СЕТ СН'!$I$11+СВЦЭМ!$D$10+'СЕТ СН'!$I$5-'СЕТ СН'!$I$21</f>
        <v>3987.8301809900004</v>
      </c>
      <c r="T127" s="36">
        <f>SUMIFS(СВЦЭМ!$D$33:$D$776,СВЦЭМ!$A$33:$A$776,$A127,СВЦЭМ!$B$33:$B$776,T$119)+'СЕТ СН'!$I$11+СВЦЭМ!$D$10+'СЕТ СН'!$I$5-'СЕТ СН'!$I$21</f>
        <v>3952.0822641300001</v>
      </c>
      <c r="U127" s="36">
        <f>SUMIFS(СВЦЭМ!$D$33:$D$776,СВЦЭМ!$A$33:$A$776,$A127,СВЦЭМ!$B$33:$B$776,U$119)+'СЕТ СН'!$I$11+СВЦЭМ!$D$10+'СЕТ СН'!$I$5-'СЕТ СН'!$I$21</f>
        <v>3928.85207163</v>
      </c>
      <c r="V127" s="36">
        <f>SUMIFS(СВЦЭМ!$D$33:$D$776,СВЦЭМ!$A$33:$A$776,$A127,СВЦЭМ!$B$33:$B$776,V$119)+'СЕТ СН'!$I$11+СВЦЭМ!$D$10+'СЕТ СН'!$I$5-'СЕТ СН'!$I$21</f>
        <v>3926.7847713300002</v>
      </c>
      <c r="W127" s="36">
        <f>SUMIFS(СВЦЭМ!$D$33:$D$776,СВЦЭМ!$A$33:$A$776,$A127,СВЦЭМ!$B$33:$B$776,W$119)+'СЕТ СН'!$I$11+СВЦЭМ!$D$10+'СЕТ СН'!$I$5-'СЕТ СН'!$I$21</f>
        <v>3924.6193462600004</v>
      </c>
      <c r="X127" s="36">
        <f>SUMIFS(СВЦЭМ!$D$33:$D$776,СВЦЭМ!$A$33:$A$776,$A127,СВЦЭМ!$B$33:$B$776,X$119)+'СЕТ СН'!$I$11+СВЦЭМ!$D$10+'СЕТ СН'!$I$5-'СЕТ СН'!$I$21</f>
        <v>3970.6162775100001</v>
      </c>
      <c r="Y127" s="36">
        <f>SUMIFS(СВЦЭМ!$D$33:$D$776,СВЦЭМ!$A$33:$A$776,$A127,СВЦЭМ!$B$33:$B$776,Y$119)+'СЕТ СН'!$I$11+СВЦЭМ!$D$10+'СЕТ СН'!$I$5-'СЕТ СН'!$I$21</f>
        <v>4032.4971587600003</v>
      </c>
    </row>
    <row r="128" spans="1:27" ht="15.75" x14ac:dyDescent="0.2">
      <c r="A128" s="35">
        <f t="shared" si="3"/>
        <v>43533</v>
      </c>
      <c r="B128" s="36">
        <f>SUMIFS(СВЦЭМ!$D$33:$D$776,СВЦЭМ!$A$33:$A$776,$A128,СВЦЭМ!$B$33:$B$776,B$119)+'СЕТ СН'!$I$11+СВЦЭМ!$D$10+'СЕТ СН'!$I$5-'СЕТ СН'!$I$21</f>
        <v>4066.2124473700001</v>
      </c>
      <c r="C128" s="36">
        <f>SUMIFS(СВЦЭМ!$D$33:$D$776,СВЦЭМ!$A$33:$A$776,$A128,СВЦЭМ!$B$33:$B$776,C$119)+'СЕТ СН'!$I$11+СВЦЭМ!$D$10+'СЕТ СН'!$I$5-'СЕТ СН'!$I$21</f>
        <v>4094.0772085500003</v>
      </c>
      <c r="D128" s="36">
        <f>SUMIFS(СВЦЭМ!$D$33:$D$776,СВЦЭМ!$A$33:$A$776,$A128,СВЦЭМ!$B$33:$B$776,D$119)+'СЕТ СН'!$I$11+СВЦЭМ!$D$10+'СЕТ СН'!$I$5-'СЕТ СН'!$I$21</f>
        <v>4134.9871793000002</v>
      </c>
      <c r="E128" s="36">
        <f>SUMIFS(СВЦЭМ!$D$33:$D$776,СВЦЭМ!$A$33:$A$776,$A128,СВЦЭМ!$B$33:$B$776,E$119)+'СЕТ СН'!$I$11+СВЦЭМ!$D$10+'СЕТ СН'!$I$5-'СЕТ СН'!$I$21</f>
        <v>4123.6841332900003</v>
      </c>
      <c r="F128" s="36">
        <f>SUMIFS(СВЦЭМ!$D$33:$D$776,СВЦЭМ!$A$33:$A$776,$A128,СВЦЭМ!$B$33:$B$776,F$119)+'СЕТ СН'!$I$11+СВЦЭМ!$D$10+'СЕТ СН'!$I$5-'СЕТ СН'!$I$21</f>
        <v>4148.0156850599997</v>
      </c>
      <c r="G128" s="36">
        <f>SUMIFS(СВЦЭМ!$D$33:$D$776,СВЦЭМ!$A$33:$A$776,$A128,СВЦЭМ!$B$33:$B$776,G$119)+'СЕТ СН'!$I$11+СВЦЭМ!$D$10+'СЕТ СН'!$I$5-'СЕТ СН'!$I$21</f>
        <v>4137.1349412899999</v>
      </c>
      <c r="H128" s="36">
        <f>SUMIFS(СВЦЭМ!$D$33:$D$776,СВЦЭМ!$A$33:$A$776,$A128,СВЦЭМ!$B$33:$B$776,H$119)+'СЕТ СН'!$I$11+СВЦЭМ!$D$10+'СЕТ СН'!$I$5-'СЕТ СН'!$I$21</f>
        <v>4125.4562068100004</v>
      </c>
      <c r="I128" s="36">
        <f>SUMIFS(СВЦЭМ!$D$33:$D$776,СВЦЭМ!$A$33:$A$776,$A128,СВЦЭМ!$B$33:$B$776,I$119)+'СЕТ СН'!$I$11+СВЦЭМ!$D$10+'СЕТ СН'!$I$5-'СЕТ СН'!$I$21</f>
        <v>4059.8562755900002</v>
      </c>
      <c r="J128" s="36">
        <f>SUMIFS(СВЦЭМ!$D$33:$D$776,СВЦЭМ!$A$33:$A$776,$A128,СВЦЭМ!$B$33:$B$776,J$119)+'СЕТ СН'!$I$11+СВЦЭМ!$D$10+'СЕТ СН'!$I$5-'СЕТ СН'!$I$21</f>
        <v>3996.9213680900002</v>
      </c>
      <c r="K128" s="36">
        <f>SUMIFS(СВЦЭМ!$D$33:$D$776,СВЦЭМ!$A$33:$A$776,$A128,СВЦЭМ!$B$33:$B$776,K$119)+'СЕТ СН'!$I$11+СВЦЭМ!$D$10+'СЕТ СН'!$I$5-'СЕТ СН'!$I$21</f>
        <v>3987.00218339</v>
      </c>
      <c r="L128" s="36">
        <f>SUMIFS(СВЦЭМ!$D$33:$D$776,СВЦЭМ!$A$33:$A$776,$A128,СВЦЭМ!$B$33:$B$776,L$119)+'СЕТ СН'!$I$11+СВЦЭМ!$D$10+'СЕТ СН'!$I$5-'СЕТ СН'!$I$21</f>
        <v>3982.98814812</v>
      </c>
      <c r="M128" s="36">
        <f>SUMIFS(СВЦЭМ!$D$33:$D$776,СВЦЭМ!$A$33:$A$776,$A128,СВЦЭМ!$B$33:$B$776,M$119)+'СЕТ СН'!$I$11+СВЦЭМ!$D$10+'СЕТ СН'!$I$5-'СЕТ СН'!$I$21</f>
        <v>4012.1628558900002</v>
      </c>
      <c r="N128" s="36">
        <f>SUMIFS(СВЦЭМ!$D$33:$D$776,СВЦЭМ!$A$33:$A$776,$A128,СВЦЭМ!$B$33:$B$776,N$119)+'СЕТ СН'!$I$11+СВЦЭМ!$D$10+'СЕТ СН'!$I$5-'СЕТ СН'!$I$21</f>
        <v>4055.4863989700002</v>
      </c>
      <c r="O128" s="36">
        <f>SUMIFS(СВЦЭМ!$D$33:$D$776,СВЦЭМ!$A$33:$A$776,$A128,СВЦЭМ!$B$33:$B$776,O$119)+'СЕТ СН'!$I$11+СВЦЭМ!$D$10+'СЕТ СН'!$I$5-'СЕТ СН'!$I$21</f>
        <v>4076.2610287400003</v>
      </c>
      <c r="P128" s="36">
        <f>SUMIFS(СВЦЭМ!$D$33:$D$776,СВЦЭМ!$A$33:$A$776,$A128,СВЦЭМ!$B$33:$B$776,P$119)+'СЕТ СН'!$I$11+СВЦЭМ!$D$10+'СЕТ СН'!$I$5-'СЕТ СН'!$I$21</f>
        <v>4097.6974947500003</v>
      </c>
      <c r="Q128" s="36">
        <f>SUMIFS(СВЦЭМ!$D$33:$D$776,СВЦЭМ!$A$33:$A$776,$A128,СВЦЭМ!$B$33:$B$776,Q$119)+'СЕТ СН'!$I$11+СВЦЭМ!$D$10+'СЕТ СН'!$I$5-'СЕТ СН'!$I$21</f>
        <v>4098.1635712200004</v>
      </c>
      <c r="R128" s="36">
        <f>SUMIFS(СВЦЭМ!$D$33:$D$776,СВЦЭМ!$A$33:$A$776,$A128,СВЦЭМ!$B$33:$B$776,R$119)+'СЕТ СН'!$I$11+СВЦЭМ!$D$10+'СЕТ СН'!$I$5-'СЕТ СН'!$I$21</f>
        <v>4068.5932495400002</v>
      </c>
      <c r="S128" s="36">
        <f>SUMIFS(СВЦЭМ!$D$33:$D$776,СВЦЭМ!$A$33:$A$776,$A128,СВЦЭМ!$B$33:$B$776,S$119)+'СЕТ СН'!$I$11+СВЦЭМ!$D$10+'СЕТ СН'!$I$5-'СЕТ СН'!$I$21</f>
        <v>4002.3374674800002</v>
      </c>
      <c r="T128" s="36">
        <f>SUMIFS(СВЦЭМ!$D$33:$D$776,СВЦЭМ!$A$33:$A$776,$A128,СВЦЭМ!$B$33:$B$776,T$119)+'СЕТ СН'!$I$11+СВЦЭМ!$D$10+'СЕТ СН'!$I$5-'СЕТ СН'!$I$21</f>
        <v>3976.0595212600001</v>
      </c>
      <c r="U128" s="36">
        <f>SUMIFS(СВЦЭМ!$D$33:$D$776,СВЦЭМ!$A$33:$A$776,$A128,СВЦЭМ!$B$33:$B$776,U$119)+'СЕТ СН'!$I$11+СВЦЭМ!$D$10+'СЕТ СН'!$I$5-'СЕТ СН'!$I$21</f>
        <v>3956.2588161000003</v>
      </c>
      <c r="V128" s="36">
        <f>SUMIFS(СВЦЭМ!$D$33:$D$776,СВЦЭМ!$A$33:$A$776,$A128,СВЦЭМ!$B$33:$B$776,V$119)+'СЕТ СН'!$I$11+СВЦЭМ!$D$10+'СЕТ СН'!$I$5-'СЕТ СН'!$I$21</f>
        <v>3951.4820566900003</v>
      </c>
      <c r="W128" s="36">
        <f>SUMIFS(СВЦЭМ!$D$33:$D$776,СВЦЭМ!$A$33:$A$776,$A128,СВЦЭМ!$B$33:$B$776,W$119)+'СЕТ СН'!$I$11+СВЦЭМ!$D$10+'СЕТ СН'!$I$5-'СЕТ СН'!$I$21</f>
        <v>3979.6443545500001</v>
      </c>
      <c r="X128" s="36">
        <f>SUMIFS(СВЦЭМ!$D$33:$D$776,СВЦЭМ!$A$33:$A$776,$A128,СВЦЭМ!$B$33:$B$776,X$119)+'СЕТ СН'!$I$11+СВЦЭМ!$D$10+'СЕТ СН'!$I$5-'СЕТ СН'!$I$21</f>
        <v>4038.5291892800001</v>
      </c>
      <c r="Y128" s="36">
        <f>SUMIFS(СВЦЭМ!$D$33:$D$776,СВЦЭМ!$A$33:$A$776,$A128,СВЦЭМ!$B$33:$B$776,Y$119)+'СЕТ СН'!$I$11+СВЦЭМ!$D$10+'СЕТ СН'!$I$5-'СЕТ СН'!$I$21</f>
        <v>4056.6255605000001</v>
      </c>
    </row>
    <row r="129" spans="1:25" ht="15.75" x14ac:dyDescent="0.2">
      <c r="A129" s="35">
        <f t="shared" si="3"/>
        <v>43534</v>
      </c>
      <c r="B129" s="36">
        <f>SUMIFS(СВЦЭМ!$D$33:$D$776,СВЦЭМ!$A$33:$A$776,$A129,СВЦЭМ!$B$33:$B$776,B$119)+'СЕТ СН'!$I$11+СВЦЭМ!$D$10+'СЕТ СН'!$I$5-'СЕТ СН'!$I$21</f>
        <v>4101.5274648900004</v>
      </c>
      <c r="C129" s="36">
        <f>SUMIFS(СВЦЭМ!$D$33:$D$776,СВЦЭМ!$A$33:$A$776,$A129,СВЦЭМ!$B$33:$B$776,C$119)+'СЕТ СН'!$I$11+СВЦЭМ!$D$10+'СЕТ СН'!$I$5-'СЕТ СН'!$I$21</f>
        <v>4087.8420941499999</v>
      </c>
      <c r="D129" s="36">
        <f>SUMIFS(СВЦЭМ!$D$33:$D$776,СВЦЭМ!$A$33:$A$776,$A129,СВЦЭМ!$B$33:$B$776,D$119)+'СЕТ СН'!$I$11+СВЦЭМ!$D$10+'СЕТ СН'!$I$5-'СЕТ СН'!$I$21</f>
        <v>4109.28378883</v>
      </c>
      <c r="E129" s="36">
        <f>SUMIFS(СВЦЭМ!$D$33:$D$776,СВЦЭМ!$A$33:$A$776,$A129,СВЦЭМ!$B$33:$B$776,E$119)+'СЕТ СН'!$I$11+СВЦЭМ!$D$10+'СЕТ СН'!$I$5-'СЕТ СН'!$I$21</f>
        <v>4114.5484851800002</v>
      </c>
      <c r="F129" s="36">
        <f>SUMIFS(СВЦЭМ!$D$33:$D$776,СВЦЭМ!$A$33:$A$776,$A129,СВЦЭМ!$B$33:$B$776,F$119)+'СЕТ СН'!$I$11+СВЦЭМ!$D$10+'СЕТ СН'!$I$5-'СЕТ СН'!$I$21</f>
        <v>4118.7505675499997</v>
      </c>
      <c r="G129" s="36">
        <f>SUMIFS(СВЦЭМ!$D$33:$D$776,СВЦЭМ!$A$33:$A$776,$A129,СВЦЭМ!$B$33:$B$776,G$119)+'СЕТ СН'!$I$11+СВЦЭМ!$D$10+'СЕТ СН'!$I$5-'СЕТ СН'!$I$21</f>
        <v>4116.0177026000001</v>
      </c>
      <c r="H129" s="36">
        <f>SUMIFS(СВЦЭМ!$D$33:$D$776,СВЦЭМ!$A$33:$A$776,$A129,СВЦЭМ!$B$33:$B$776,H$119)+'СЕТ СН'!$I$11+СВЦЭМ!$D$10+'СЕТ СН'!$I$5-'СЕТ СН'!$I$21</f>
        <v>4116.7177508700006</v>
      </c>
      <c r="I129" s="36">
        <f>SUMIFS(СВЦЭМ!$D$33:$D$776,СВЦЭМ!$A$33:$A$776,$A129,СВЦЭМ!$B$33:$B$776,I$119)+'СЕТ СН'!$I$11+СВЦЭМ!$D$10+'СЕТ СН'!$I$5-'СЕТ СН'!$I$21</f>
        <v>4075.05786201</v>
      </c>
      <c r="J129" s="36">
        <f>SUMIFS(СВЦЭМ!$D$33:$D$776,СВЦЭМ!$A$33:$A$776,$A129,СВЦЭМ!$B$33:$B$776,J$119)+'СЕТ СН'!$I$11+СВЦЭМ!$D$10+'СЕТ СН'!$I$5-'СЕТ СН'!$I$21</f>
        <v>4036.3707174800002</v>
      </c>
      <c r="K129" s="36">
        <f>SUMIFS(СВЦЭМ!$D$33:$D$776,СВЦЭМ!$A$33:$A$776,$A129,СВЦЭМ!$B$33:$B$776,K$119)+'СЕТ СН'!$I$11+СВЦЭМ!$D$10+'СЕТ СН'!$I$5-'СЕТ СН'!$I$21</f>
        <v>4006.2430605200002</v>
      </c>
      <c r="L129" s="36">
        <f>SUMIFS(СВЦЭМ!$D$33:$D$776,СВЦЭМ!$A$33:$A$776,$A129,СВЦЭМ!$B$33:$B$776,L$119)+'СЕТ СН'!$I$11+СВЦЭМ!$D$10+'СЕТ СН'!$I$5-'СЕТ СН'!$I$21</f>
        <v>3987.5868329800001</v>
      </c>
      <c r="M129" s="36">
        <f>SUMIFS(СВЦЭМ!$D$33:$D$776,СВЦЭМ!$A$33:$A$776,$A129,СВЦЭМ!$B$33:$B$776,M$119)+'СЕТ СН'!$I$11+СВЦЭМ!$D$10+'СЕТ СН'!$I$5-'СЕТ СН'!$I$21</f>
        <v>4018.0174621700003</v>
      </c>
      <c r="N129" s="36">
        <f>SUMIFS(СВЦЭМ!$D$33:$D$776,СВЦЭМ!$A$33:$A$776,$A129,СВЦЭМ!$B$33:$B$776,N$119)+'СЕТ СН'!$I$11+СВЦЭМ!$D$10+'СЕТ СН'!$I$5-'СЕТ СН'!$I$21</f>
        <v>4069.2656242500002</v>
      </c>
      <c r="O129" s="36">
        <f>SUMIFS(СВЦЭМ!$D$33:$D$776,СВЦЭМ!$A$33:$A$776,$A129,СВЦЭМ!$B$33:$B$776,O$119)+'СЕТ СН'!$I$11+СВЦЭМ!$D$10+'СЕТ СН'!$I$5-'СЕТ СН'!$I$21</f>
        <v>4083.4529936900003</v>
      </c>
      <c r="P129" s="36">
        <f>SUMIFS(СВЦЭМ!$D$33:$D$776,СВЦЭМ!$A$33:$A$776,$A129,СВЦЭМ!$B$33:$B$776,P$119)+'СЕТ СН'!$I$11+СВЦЭМ!$D$10+'СЕТ СН'!$I$5-'СЕТ СН'!$I$21</f>
        <v>4093.5688024900001</v>
      </c>
      <c r="Q129" s="36">
        <f>SUMIFS(СВЦЭМ!$D$33:$D$776,СВЦЭМ!$A$33:$A$776,$A129,СВЦЭМ!$B$33:$B$776,Q$119)+'СЕТ СН'!$I$11+СВЦЭМ!$D$10+'СЕТ СН'!$I$5-'СЕТ СН'!$I$21</f>
        <v>4086.0940035600001</v>
      </c>
      <c r="R129" s="36">
        <f>SUMIFS(СВЦЭМ!$D$33:$D$776,СВЦЭМ!$A$33:$A$776,$A129,СВЦЭМ!$B$33:$B$776,R$119)+'СЕТ СН'!$I$11+СВЦЭМ!$D$10+'СЕТ СН'!$I$5-'СЕТ СН'!$I$21</f>
        <v>4065.8433100700004</v>
      </c>
      <c r="S129" s="36">
        <f>SUMIFS(СВЦЭМ!$D$33:$D$776,СВЦЭМ!$A$33:$A$776,$A129,СВЦЭМ!$B$33:$B$776,S$119)+'СЕТ СН'!$I$11+СВЦЭМ!$D$10+'СЕТ СН'!$I$5-'СЕТ СН'!$I$21</f>
        <v>4021.6200642700001</v>
      </c>
      <c r="T129" s="36">
        <f>SUMIFS(СВЦЭМ!$D$33:$D$776,СВЦЭМ!$A$33:$A$776,$A129,СВЦЭМ!$B$33:$B$776,T$119)+'СЕТ СН'!$I$11+СВЦЭМ!$D$10+'СЕТ СН'!$I$5-'СЕТ СН'!$I$21</f>
        <v>3997.4558464700003</v>
      </c>
      <c r="U129" s="36">
        <f>SUMIFS(СВЦЭМ!$D$33:$D$776,СВЦЭМ!$A$33:$A$776,$A129,СВЦЭМ!$B$33:$B$776,U$119)+'СЕТ СН'!$I$11+СВЦЭМ!$D$10+'СЕТ СН'!$I$5-'СЕТ СН'!$I$21</f>
        <v>3950.9270539400004</v>
      </c>
      <c r="V129" s="36">
        <f>SUMIFS(СВЦЭМ!$D$33:$D$776,СВЦЭМ!$A$33:$A$776,$A129,СВЦЭМ!$B$33:$B$776,V$119)+'СЕТ СН'!$I$11+СВЦЭМ!$D$10+'СЕТ СН'!$I$5-'СЕТ СН'!$I$21</f>
        <v>3938.60644624</v>
      </c>
      <c r="W129" s="36">
        <f>SUMIFS(СВЦЭМ!$D$33:$D$776,СВЦЭМ!$A$33:$A$776,$A129,СВЦЭМ!$B$33:$B$776,W$119)+'СЕТ СН'!$I$11+СВЦЭМ!$D$10+'СЕТ СН'!$I$5-'СЕТ СН'!$I$21</f>
        <v>3942.2266582299999</v>
      </c>
      <c r="X129" s="36">
        <f>SUMIFS(СВЦЭМ!$D$33:$D$776,СВЦЭМ!$A$33:$A$776,$A129,СВЦЭМ!$B$33:$B$776,X$119)+'СЕТ СН'!$I$11+СВЦЭМ!$D$10+'СЕТ СН'!$I$5-'СЕТ СН'!$I$21</f>
        <v>3994.7695892000002</v>
      </c>
      <c r="Y129" s="36">
        <f>SUMIFS(СВЦЭМ!$D$33:$D$776,СВЦЭМ!$A$33:$A$776,$A129,СВЦЭМ!$B$33:$B$776,Y$119)+'СЕТ СН'!$I$11+СВЦЭМ!$D$10+'СЕТ СН'!$I$5-'СЕТ СН'!$I$21</f>
        <v>4051.31324391</v>
      </c>
    </row>
    <row r="130" spans="1:25" ht="15.75" x14ac:dyDescent="0.2">
      <c r="A130" s="35">
        <f t="shared" si="3"/>
        <v>43535</v>
      </c>
      <c r="B130" s="36">
        <f>SUMIFS(СВЦЭМ!$D$33:$D$776,СВЦЭМ!$A$33:$A$776,$A130,СВЦЭМ!$B$33:$B$776,B$119)+'СЕТ СН'!$I$11+СВЦЭМ!$D$10+'СЕТ СН'!$I$5-'СЕТ СН'!$I$21</f>
        <v>4086.3295410400001</v>
      </c>
      <c r="C130" s="36">
        <f>SUMIFS(СВЦЭМ!$D$33:$D$776,СВЦЭМ!$A$33:$A$776,$A130,СВЦЭМ!$B$33:$B$776,C$119)+'СЕТ СН'!$I$11+СВЦЭМ!$D$10+'СЕТ СН'!$I$5-'СЕТ СН'!$I$21</f>
        <v>4096.5918251100002</v>
      </c>
      <c r="D130" s="36">
        <f>SUMIFS(СВЦЭМ!$D$33:$D$776,СВЦЭМ!$A$33:$A$776,$A130,СВЦЭМ!$B$33:$B$776,D$119)+'СЕТ СН'!$I$11+СВЦЭМ!$D$10+'СЕТ СН'!$I$5-'СЕТ СН'!$I$21</f>
        <v>4124.3634387800003</v>
      </c>
      <c r="E130" s="36">
        <f>SUMIFS(СВЦЭМ!$D$33:$D$776,СВЦЭМ!$A$33:$A$776,$A130,СВЦЭМ!$B$33:$B$776,E$119)+'СЕТ СН'!$I$11+СВЦЭМ!$D$10+'СЕТ СН'!$I$5-'СЕТ СН'!$I$21</f>
        <v>4121.6228406299997</v>
      </c>
      <c r="F130" s="36">
        <f>SUMIFS(СВЦЭМ!$D$33:$D$776,СВЦЭМ!$A$33:$A$776,$A130,СВЦЭМ!$B$33:$B$776,F$119)+'СЕТ СН'!$I$11+СВЦЭМ!$D$10+'СЕТ СН'!$I$5-'СЕТ СН'!$I$21</f>
        <v>4126.1730066099999</v>
      </c>
      <c r="G130" s="36">
        <f>SUMIFS(СВЦЭМ!$D$33:$D$776,СВЦЭМ!$A$33:$A$776,$A130,СВЦЭМ!$B$33:$B$776,G$119)+'СЕТ СН'!$I$11+СВЦЭМ!$D$10+'СЕТ СН'!$I$5-'СЕТ СН'!$I$21</f>
        <v>4135.1379766</v>
      </c>
      <c r="H130" s="36">
        <f>SUMIFS(СВЦЭМ!$D$33:$D$776,СВЦЭМ!$A$33:$A$776,$A130,СВЦЭМ!$B$33:$B$776,H$119)+'СЕТ СН'!$I$11+СВЦЭМ!$D$10+'СЕТ СН'!$I$5-'СЕТ СН'!$I$21</f>
        <v>4099.5977685300004</v>
      </c>
      <c r="I130" s="36">
        <f>SUMIFS(СВЦЭМ!$D$33:$D$776,СВЦЭМ!$A$33:$A$776,$A130,СВЦЭМ!$B$33:$B$776,I$119)+'СЕТ СН'!$I$11+СВЦЭМ!$D$10+'СЕТ СН'!$I$5-'СЕТ СН'!$I$21</f>
        <v>4084.76187811</v>
      </c>
      <c r="J130" s="36">
        <f>SUMIFS(СВЦЭМ!$D$33:$D$776,СВЦЭМ!$A$33:$A$776,$A130,СВЦЭМ!$B$33:$B$776,J$119)+'СЕТ СН'!$I$11+СВЦЭМ!$D$10+'СЕТ СН'!$I$5-'СЕТ СН'!$I$21</f>
        <v>4057.0189856100001</v>
      </c>
      <c r="K130" s="36">
        <f>SUMIFS(СВЦЭМ!$D$33:$D$776,СВЦЭМ!$A$33:$A$776,$A130,СВЦЭМ!$B$33:$B$776,K$119)+'СЕТ СН'!$I$11+СВЦЭМ!$D$10+'СЕТ СН'!$I$5-'СЕТ СН'!$I$21</f>
        <v>4003.1252963200004</v>
      </c>
      <c r="L130" s="36">
        <f>SUMIFS(СВЦЭМ!$D$33:$D$776,СВЦЭМ!$A$33:$A$776,$A130,СВЦЭМ!$B$33:$B$776,L$119)+'СЕТ СН'!$I$11+СВЦЭМ!$D$10+'СЕТ СН'!$I$5-'СЕТ СН'!$I$21</f>
        <v>4007.7514486600003</v>
      </c>
      <c r="M130" s="36">
        <f>SUMIFS(СВЦЭМ!$D$33:$D$776,СВЦЭМ!$A$33:$A$776,$A130,СВЦЭМ!$B$33:$B$776,M$119)+'СЕТ СН'!$I$11+СВЦЭМ!$D$10+'СЕТ СН'!$I$5-'СЕТ СН'!$I$21</f>
        <v>4028.0727268500004</v>
      </c>
      <c r="N130" s="36">
        <f>SUMIFS(СВЦЭМ!$D$33:$D$776,СВЦЭМ!$A$33:$A$776,$A130,СВЦЭМ!$B$33:$B$776,N$119)+'СЕТ СН'!$I$11+СВЦЭМ!$D$10+'СЕТ СН'!$I$5-'СЕТ СН'!$I$21</f>
        <v>4069.69996704</v>
      </c>
      <c r="O130" s="36">
        <f>SUMIFS(СВЦЭМ!$D$33:$D$776,СВЦЭМ!$A$33:$A$776,$A130,СВЦЭМ!$B$33:$B$776,O$119)+'СЕТ СН'!$I$11+СВЦЭМ!$D$10+'СЕТ СН'!$I$5-'СЕТ СН'!$I$21</f>
        <v>4084.7034108000003</v>
      </c>
      <c r="P130" s="36">
        <f>SUMIFS(СВЦЭМ!$D$33:$D$776,СВЦЭМ!$A$33:$A$776,$A130,СВЦЭМ!$B$33:$B$776,P$119)+'СЕТ СН'!$I$11+СВЦЭМ!$D$10+'СЕТ СН'!$I$5-'СЕТ СН'!$I$21</f>
        <v>4096.2091341400001</v>
      </c>
      <c r="Q130" s="36">
        <f>SUMIFS(СВЦЭМ!$D$33:$D$776,СВЦЭМ!$A$33:$A$776,$A130,СВЦЭМ!$B$33:$B$776,Q$119)+'СЕТ СН'!$I$11+СВЦЭМ!$D$10+'СЕТ СН'!$I$5-'СЕТ СН'!$I$21</f>
        <v>4096.8314468600001</v>
      </c>
      <c r="R130" s="36">
        <f>SUMIFS(СВЦЭМ!$D$33:$D$776,СВЦЭМ!$A$33:$A$776,$A130,СВЦЭМ!$B$33:$B$776,R$119)+'СЕТ СН'!$I$11+СВЦЭМ!$D$10+'СЕТ СН'!$I$5-'СЕТ СН'!$I$21</f>
        <v>4074.8318195000002</v>
      </c>
      <c r="S130" s="36">
        <f>SUMIFS(СВЦЭМ!$D$33:$D$776,СВЦЭМ!$A$33:$A$776,$A130,СВЦЭМ!$B$33:$B$776,S$119)+'СЕТ СН'!$I$11+СВЦЭМ!$D$10+'СЕТ СН'!$I$5-'СЕТ СН'!$I$21</f>
        <v>4071.1159630000002</v>
      </c>
      <c r="T130" s="36">
        <f>SUMIFS(СВЦЭМ!$D$33:$D$776,СВЦЭМ!$A$33:$A$776,$A130,СВЦЭМ!$B$33:$B$776,T$119)+'СЕТ СН'!$I$11+СВЦЭМ!$D$10+'СЕТ СН'!$I$5-'СЕТ СН'!$I$21</f>
        <v>4050.1061037700001</v>
      </c>
      <c r="U130" s="36">
        <f>SUMIFS(СВЦЭМ!$D$33:$D$776,СВЦЭМ!$A$33:$A$776,$A130,СВЦЭМ!$B$33:$B$776,U$119)+'СЕТ СН'!$I$11+СВЦЭМ!$D$10+'СЕТ СН'!$I$5-'СЕТ СН'!$I$21</f>
        <v>3984.8987815500004</v>
      </c>
      <c r="V130" s="36">
        <f>SUMIFS(СВЦЭМ!$D$33:$D$776,СВЦЭМ!$A$33:$A$776,$A130,СВЦЭМ!$B$33:$B$776,V$119)+'СЕТ СН'!$I$11+СВЦЭМ!$D$10+'СЕТ СН'!$I$5-'СЕТ СН'!$I$21</f>
        <v>3969.9629555500001</v>
      </c>
      <c r="W130" s="36">
        <f>SUMIFS(СВЦЭМ!$D$33:$D$776,СВЦЭМ!$A$33:$A$776,$A130,СВЦЭМ!$B$33:$B$776,W$119)+'СЕТ СН'!$I$11+СВЦЭМ!$D$10+'СЕТ СН'!$I$5-'СЕТ СН'!$I$21</f>
        <v>3967.5963447700001</v>
      </c>
      <c r="X130" s="36">
        <f>SUMIFS(СВЦЭМ!$D$33:$D$776,СВЦЭМ!$A$33:$A$776,$A130,СВЦЭМ!$B$33:$B$776,X$119)+'СЕТ СН'!$I$11+СВЦЭМ!$D$10+'СЕТ СН'!$I$5-'СЕТ СН'!$I$21</f>
        <v>3984.1294070500003</v>
      </c>
      <c r="Y130" s="36">
        <f>SUMIFS(СВЦЭМ!$D$33:$D$776,СВЦЭМ!$A$33:$A$776,$A130,СВЦЭМ!$B$33:$B$776,Y$119)+'СЕТ СН'!$I$11+СВЦЭМ!$D$10+'СЕТ СН'!$I$5-'СЕТ СН'!$I$21</f>
        <v>4029.3082806500001</v>
      </c>
    </row>
    <row r="131" spans="1:25" ht="15.75" x14ac:dyDescent="0.2">
      <c r="A131" s="35">
        <f t="shared" si="3"/>
        <v>43536</v>
      </c>
      <c r="B131" s="36">
        <f>SUMIFS(СВЦЭМ!$D$33:$D$776,СВЦЭМ!$A$33:$A$776,$A131,СВЦЭМ!$B$33:$B$776,B$119)+'СЕТ СН'!$I$11+СВЦЭМ!$D$10+'СЕТ СН'!$I$5-'СЕТ СН'!$I$21</f>
        <v>4112.8042568999999</v>
      </c>
      <c r="C131" s="36">
        <f>SUMIFS(СВЦЭМ!$D$33:$D$776,СВЦЭМ!$A$33:$A$776,$A131,СВЦЭМ!$B$33:$B$776,C$119)+'СЕТ СН'!$I$11+СВЦЭМ!$D$10+'СЕТ СН'!$I$5-'СЕТ СН'!$I$21</f>
        <v>4128.1783981400004</v>
      </c>
      <c r="D131" s="36">
        <f>SUMIFS(СВЦЭМ!$D$33:$D$776,СВЦЭМ!$A$33:$A$776,$A131,СВЦЭМ!$B$33:$B$776,D$119)+'СЕТ СН'!$I$11+СВЦЭМ!$D$10+'СЕТ СН'!$I$5-'СЕТ СН'!$I$21</f>
        <v>4144.5464163699999</v>
      </c>
      <c r="E131" s="36">
        <f>SUMIFS(СВЦЭМ!$D$33:$D$776,СВЦЭМ!$A$33:$A$776,$A131,СВЦЭМ!$B$33:$B$776,E$119)+'СЕТ СН'!$I$11+СВЦЭМ!$D$10+'СЕТ СН'!$I$5-'СЕТ СН'!$I$21</f>
        <v>4156.8060441500002</v>
      </c>
      <c r="F131" s="36">
        <f>SUMIFS(СВЦЭМ!$D$33:$D$776,СВЦЭМ!$A$33:$A$776,$A131,СВЦЭМ!$B$33:$B$776,F$119)+'СЕТ СН'!$I$11+СВЦЭМ!$D$10+'СЕТ СН'!$I$5-'СЕТ СН'!$I$21</f>
        <v>4156.68764199</v>
      </c>
      <c r="G131" s="36">
        <f>SUMIFS(СВЦЭМ!$D$33:$D$776,СВЦЭМ!$A$33:$A$776,$A131,СВЦЭМ!$B$33:$B$776,G$119)+'СЕТ СН'!$I$11+СВЦЭМ!$D$10+'СЕТ СН'!$I$5-'СЕТ СН'!$I$21</f>
        <v>4137.6307090600003</v>
      </c>
      <c r="H131" s="36">
        <f>SUMIFS(СВЦЭМ!$D$33:$D$776,СВЦЭМ!$A$33:$A$776,$A131,СВЦЭМ!$B$33:$B$776,H$119)+'СЕТ СН'!$I$11+СВЦЭМ!$D$10+'СЕТ СН'!$I$5-'СЕТ СН'!$I$21</f>
        <v>4100.9842962100001</v>
      </c>
      <c r="I131" s="36">
        <f>SUMIFS(СВЦЭМ!$D$33:$D$776,СВЦЭМ!$A$33:$A$776,$A131,СВЦЭМ!$B$33:$B$776,I$119)+'СЕТ СН'!$I$11+СВЦЭМ!$D$10+'СЕТ СН'!$I$5-'СЕТ СН'!$I$21</f>
        <v>4045.0084436900001</v>
      </c>
      <c r="J131" s="36">
        <f>SUMIFS(СВЦЭМ!$D$33:$D$776,СВЦЭМ!$A$33:$A$776,$A131,СВЦЭМ!$B$33:$B$776,J$119)+'СЕТ СН'!$I$11+СВЦЭМ!$D$10+'СЕТ СН'!$I$5-'СЕТ СН'!$I$21</f>
        <v>3999.6054174600004</v>
      </c>
      <c r="K131" s="36">
        <f>SUMIFS(СВЦЭМ!$D$33:$D$776,СВЦЭМ!$A$33:$A$776,$A131,СВЦЭМ!$B$33:$B$776,K$119)+'СЕТ СН'!$I$11+СВЦЭМ!$D$10+'СЕТ СН'!$I$5-'СЕТ СН'!$I$21</f>
        <v>3982.8027182400001</v>
      </c>
      <c r="L131" s="36">
        <f>SUMIFS(СВЦЭМ!$D$33:$D$776,СВЦЭМ!$A$33:$A$776,$A131,СВЦЭМ!$B$33:$B$776,L$119)+'СЕТ СН'!$I$11+СВЦЭМ!$D$10+'СЕТ СН'!$I$5-'СЕТ СН'!$I$21</f>
        <v>3977.3718279600002</v>
      </c>
      <c r="M131" s="36">
        <f>SUMIFS(СВЦЭМ!$D$33:$D$776,СВЦЭМ!$A$33:$A$776,$A131,СВЦЭМ!$B$33:$B$776,M$119)+'СЕТ СН'!$I$11+СВЦЭМ!$D$10+'СЕТ СН'!$I$5-'СЕТ СН'!$I$21</f>
        <v>4006.7875532400003</v>
      </c>
      <c r="N131" s="36">
        <f>SUMIFS(СВЦЭМ!$D$33:$D$776,СВЦЭМ!$A$33:$A$776,$A131,СВЦЭМ!$B$33:$B$776,N$119)+'СЕТ СН'!$I$11+СВЦЭМ!$D$10+'СЕТ СН'!$I$5-'СЕТ СН'!$I$21</f>
        <v>4035.9644259500001</v>
      </c>
      <c r="O131" s="36">
        <f>SUMIFS(СВЦЭМ!$D$33:$D$776,СВЦЭМ!$A$33:$A$776,$A131,СВЦЭМ!$B$33:$B$776,O$119)+'СЕТ СН'!$I$11+СВЦЭМ!$D$10+'СЕТ СН'!$I$5-'СЕТ СН'!$I$21</f>
        <v>4054.5552375400002</v>
      </c>
      <c r="P131" s="36">
        <f>SUMIFS(СВЦЭМ!$D$33:$D$776,СВЦЭМ!$A$33:$A$776,$A131,СВЦЭМ!$B$33:$B$776,P$119)+'СЕТ СН'!$I$11+СВЦЭМ!$D$10+'СЕТ СН'!$I$5-'СЕТ СН'!$I$21</f>
        <v>4058.1025506300002</v>
      </c>
      <c r="Q131" s="36">
        <f>SUMIFS(СВЦЭМ!$D$33:$D$776,СВЦЭМ!$A$33:$A$776,$A131,СВЦЭМ!$B$33:$B$776,Q$119)+'СЕТ СН'!$I$11+СВЦЭМ!$D$10+'СЕТ СН'!$I$5-'СЕТ СН'!$I$21</f>
        <v>4048.8387382300002</v>
      </c>
      <c r="R131" s="36">
        <f>SUMIFS(СВЦЭМ!$D$33:$D$776,СВЦЭМ!$A$33:$A$776,$A131,СВЦЭМ!$B$33:$B$776,R$119)+'СЕТ СН'!$I$11+СВЦЭМ!$D$10+'СЕТ СН'!$I$5-'СЕТ СН'!$I$21</f>
        <v>4028.6753072000001</v>
      </c>
      <c r="S131" s="36">
        <f>SUMIFS(СВЦЭМ!$D$33:$D$776,СВЦЭМ!$A$33:$A$776,$A131,СВЦЭМ!$B$33:$B$776,S$119)+'СЕТ СН'!$I$11+СВЦЭМ!$D$10+'СЕТ СН'!$I$5-'СЕТ СН'!$I$21</f>
        <v>3992.1973183600003</v>
      </c>
      <c r="T131" s="36">
        <f>SUMIFS(СВЦЭМ!$D$33:$D$776,СВЦЭМ!$A$33:$A$776,$A131,СВЦЭМ!$B$33:$B$776,T$119)+'СЕТ СН'!$I$11+СВЦЭМ!$D$10+'СЕТ СН'!$I$5-'СЕТ СН'!$I$21</f>
        <v>3968.7840749200004</v>
      </c>
      <c r="U131" s="36">
        <f>SUMIFS(СВЦЭМ!$D$33:$D$776,СВЦЭМ!$A$33:$A$776,$A131,СВЦЭМ!$B$33:$B$776,U$119)+'СЕТ СН'!$I$11+СВЦЭМ!$D$10+'СЕТ СН'!$I$5-'СЕТ СН'!$I$21</f>
        <v>3960.0511678100002</v>
      </c>
      <c r="V131" s="36">
        <f>SUMIFS(СВЦЭМ!$D$33:$D$776,СВЦЭМ!$A$33:$A$776,$A131,СВЦЭМ!$B$33:$B$776,V$119)+'СЕТ СН'!$I$11+СВЦЭМ!$D$10+'СЕТ СН'!$I$5-'СЕТ СН'!$I$21</f>
        <v>3977.4180379300001</v>
      </c>
      <c r="W131" s="36">
        <f>SUMIFS(СВЦЭМ!$D$33:$D$776,СВЦЭМ!$A$33:$A$776,$A131,СВЦЭМ!$B$33:$B$776,W$119)+'СЕТ СН'!$I$11+СВЦЭМ!$D$10+'СЕТ СН'!$I$5-'СЕТ СН'!$I$21</f>
        <v>4017.7592810300002</v>
      </c>
      <c r="X131" s="36">
        <f>SUMIFS(СВЦЭМ!$D$33:$D$776,СВЦЭМ!$A$33:$A$776,$A131,СВЦЭМ!$B$33:$B$776,X$119)+'СЕТ СН'!$I$11+СВЦЭМ!$D$10+'СЕТ СН'!$I$5-'СЕТ СН'!$I$21</f>
        <v>4087.2177976900002</v>
      </c>
      <c r="Y131" s="36">
        <f>SUMIFS(СВЦЭМ!$D$33:$D$776,СВЦЭМ!$A$33:$A$776,$A131,СВЦЭМ!$B$33:$B$776,Y$119)+'СЕТ СН'!$I$11+СВЦЭМ!$D$10+'СЕТ СН'!$I$5-'СЕТ СН'!$I$21</f>
        <v>4118.5074891800004</v>
      </c>
    </row>
    <row r="132" spans="1:25" ht="15.75" x14ac:dyDescent="0.2">
      <c r="A132" s="35">
        <f t="shared" si="3"/>
        <v>43537</v>
      </c>
      <c r="B132" s="36">
        <f>SUMIFS(СВЦЭМ!$D$33:$D$776,СВЦЭМ!$A$33:$A$776,$A132,СВЦЭМ!$B$33:$B$776,B$119)+'СЕТ СН'!$I$11+СВЦЭМ!$D$10+'СЕТ СН'!$I$5-'СЕТ СН'!$I$21</f>
        <v>4128.26253258</v>
      </c>
      <c r="C132" s="36">
        <f>SUMIFS(СВЦЭМ!$D$33:$D$776,СВЦЭМ!$A$33:$A$776,$A132,СВЦЭМ!$B$33:$B$776,C$119)+'СЕТ СН'!$I$11+СВЦЭМ!$D$10+'СЕТ СН'!$I$5-'СЕТ СН'!$I$21</f>
        <v>4160.7597964800007</v>
      </c>
      <c r="D132" s="36">
        <f>SUMIFS(СВЦЭМ!$D$33:$D$776,СВЦЭМ!$A$33:$A$776,$A132,СВЦЭМ!$B$33:$B$776,D$119)+'СЕТ СН'!$I$11+СВЦЭМ!$D$10+'СЕТ СН'!$I$5-'СЕТ СН'!$I$21</f>
        <v>4178.9658395500001</v>
      </c>
      <c r="E132" s="36">
        <f>SUMIFS(СВЦЭМ!$D$33:$D$776,СВЦЭМ!$A$33:$A$776,$A132,СВЦЭМ!$B$33:$B$776,E$119)+'СЕТ СН'!$I$11+СВЦЭМ!$D$10+'СЕТ СН'!$I$5-'СЕТ СН'!$I$21</f>
        <v>4187.88952728</v>
      </c>
      <c r="F132" s="36">
        <f>SUMIFS(СВЦЭМ!$D$33:$D$776,СВЦЭМ!$A$33:$A$776,$A132,СВЦЭМ!$B$33:$B$776,F$119)+'СЕТ СН'!$I$11+СВЦЭМ!$D$10+'СЕТ СН'!$I$5-'СЕТ СН'!$I$21</f>
        <v>4197.2153040800004</v>
      </c>
      <c r="G132" s="36">
        <f>SUMIFS(СВЦЭМ!$D$33:$D$776,СВЦЭМ!$A$33:$A$776,$A132,СВЦЭМ!$B$33:$B$776,G$119)+'СЕТ СН'!$I$11+СВЦЭМ!$D$10+'СЕТ СН'!$I$5-'СЕТ СН'!$I$21</f>
        <v>4188.1301718100003</v>
      </c>
      <c r="H132" s="36">
        <f>SUMIFS(СВЦЭМ!$D$33:$D$776,СВЦЭМ!$A$33:$A$776,$A132,СВЦЭМ!$B$33:$B$776,H$119)+'СЕТ СН'!$I$11+СВЦЭМ!$D$10+'СЕТ СН'!$I$5-'СЕТ СН'!$I$21</f>
        <v>4136.9155347599999</v>
      </c>
      <c r="I132" s="36">
        <f>SUMIFS(СВЦЭМ!$D$33:$D$776,СВЦЭМ!$A$33:$A$776,$A132,СВЦЭМ!$B$33:$B$776,I$119)+'СЕТ СН'!$I$11+СВЦЭМ!$D$10+'СЕТ СН'!$I$5-'СЕТ СН'!$I$21</f>
        <v>4071.35200824</v>
      </c>
      <c r="J132" s="36">
        <f>SUMIFS(СВЦЭМ!$D$33:$D$776,СВЦЭМ!$A$33:$A$776,$A132,СВЦЭМ!$B$33:$B$776,J$119)+'СЕТ СН'!$I$11+СВЦЭМ!$D$10+'СЕТ СН'!$I$5-'СЕТ СН'!$I$21</f>
        <v>4023.2583848000004</v>
      </c>
      <c r="K132" s="36">
        <f>SUMIFS(СВЦЭМ!$D$33:$D$776,СВЦЭМ!$A$33:$A$776,$A132,СВЦЭМ!$B$33:$B$776,K$119)+'СЕТ СН'!$I$11+СВЦЭМ!$D$10+'СЕТ СН'!$I$5-'СЕТ СН'!$I$21</f>
        <v>3983.0921027200002</v>
      </c>
      <c r="L132" s="36">
        <f>SUMIFS(СВЦЭМ!$D$33:$D$776,СВЦЭМ!$A$33:$A$776,$A132,СВЦЭМ!$B$33:$B$776,L$119)+'СЕТ СН'!$I$11+СВЦЭМ!$D$10+'СЕТ СН'!$I$5-'СЕТ СН'!$I$21</f>
        <v>3987.6272842500002</v>
      </c>
      <c r="M132" s="36">
        <f>SUMIFS(СВЦЭМ!$D$33:$D$776,СВЦЭМ!$A$33:$A$776,$A132,СВЦЭМ!$B$33:$B$776,M$119)+'СЕТ СН'!$I$11+СВЦЭМ!$D$10+'СЕТ СН'!$I$5-'СЕТ СН'!$I$21</f>
        <v>4010.7083369900001</v>
      </c>
      <c r="N132" s="36">
        <f>SUMIFS(СВЦЭМ!$D$33:$D$776,СВЦЭМ!$A$33:$A$776,$A132,СВЦЭМ!$B$33:$B$776,N$119)+'СЕТ СН'!$I$11+СВЦЭМ!$D$10+'СЕТ СН'!$I$5-'СЕТ СН'!$I$21</f>
        <v>4045.5725772100004</v>
      </c>
      <c r="O132" s="36">
        <f>SUMIFS(СВЦЭМ!$D$33:$D$776,СВЦЭМ!$A$33:$A$776,$A132,СВЦЭМ!$B$33:$B$776,O$119)+'СЕТ СН'!$I$11+СВЦЭМ!$D$10+'СЕТ СН'!$I$5-'СЕТ СН'!$I$21</f>
        <v>4064.48050964</v>
      </c>
      <c r="P132" s="36">
        <f>SUMIFS(СВЦЭМ!$D$33:$D$776,СВЦЭМ!$A$33:$A$776,$A132,СВЦЭМ!$B$33:$B$776,P$119)+'СЕТ СН'!$I$11+СВЦЭМ!$D$10+'СЕТ СН'!$I$5-'СЕТ СН'!$I$21</f>
        <v>4082.7625007000001</v>
      </c>
      <c r="Q132" s="36">
        <f>SUMIFS(СВЦЭМ!$D$33:$D$776,СВЦЭМ!$A$33:$A$776,$A132,СВЦЭМ!$B$33:$B$776,Q$119)+'СЕТ СН'!$I$11+СВЦЭМ!$D$10+'СЕТ СН'!$I$5-'СЕТ СН'!$I$21</f>
        <v>4075.5053980600001</v>
      </c>
      <c r="R132" s="36">
        <f>SUMIFS(СВЦЭМ!$D$33:$D$776,СВЦЭМ!$A$33:$A$776,$A132,СВЦЭМ!$B$33:$B$776,R$119)+'СЕТ СН'!$I$11+СВЦЭМ!$D$10+'СЕТ СН'!$I$5-'СЕТ СН'!$I$21</f>
        <v>4036.4528982000002</v>
      </c>
      <c r="S132" s="36">
        <f>SUMIFS(СВЦЭМ!$D$33:$D$776,СВЦЭМ!$A$33:$A$776,$A132,СВЦЭМ!$B$33:$B$776,S$119)+'СЕТ СН'!$I$11+СВЦЭМ!$D$10+'СЕТ СН'!$I$5-'СЕТ СН'!$I$21</f>
        <v>3988.14237473</v>
      </c>
      <c r="T132" s="36">
        <f>SUMIFS(СВЦЭМ!$D$33:$D$776,СВЦЭМ!$A$33:$A$776,$A132,СВЦЭМ!$B$33:$B$776,T$119)+'СЕТ СН'!$I$11+СВЦЭМ!$D$10+'СЕТ СН'!$I$5-'СЕТ СН'!$I$21</f>
        <v>3965.9520967799999</v>
      </c>
      <c r="U132" s="36">
        <f>SUMIFS(СВЦЭМ!$D$33:$D$776,СВЦЭМ!$A$33:$A$776,$A132,СВЦЭМ!$B$33:$B$776,U$119)+'СЕТ СН'!$I$11+СВЦЭМ!$D$10+'СЕТ СН'!$I$5-'СЕТ СН'!$I$21</f>
        <v>3951.3225925000002</v>
      </c>
      <c r="V132" s="36">
        <f>SUMIFS(СВЦЭМ!$D$33:$D$776,СВЦЭМ!$A$33:$A$776,$A132,СВЦЭМ!$B$33:$B$776,V$119)+'СЕТ СН'!$I$11+СВЦЭМ!$D$10+'СЕТ СН'!$I$5-'СЕТ СН'!$I$21</f>
        <v>3950.8673799799999</v>
      </c>
      <c r="W132" s="36">
        <f>SUMIFS(СВЦЭМ!$D$33:$D$776,СВЦЭМ!$A$33:$A$776,$A132,СВЦЭМ!$B$33:$B$776,W$119)+'СЕТ СН'!$I$11+СВЦЭМ!$D$10+'СЕТ СН'!$I$5-'СЕТ СН'!$I$21</f>
        <v>3962.4086173599999</v>
      </c>
      <c r="X132" s="36">
        <f>SUMIFS(СВЦЭМ!$D$33:$D$776,СВЦЭМ!$A$33:$A$776,$A132,СВЦЭМ!$B$33:$B$776,X$119)+'СЕТ СН'!$I$11+СВЦЭМ!$D$10+'СЕТ СН'!$I$5-'СЕТ СН'!$I$21</f>
        <v>4021.2301014300001</v>
      </c>
      <c r="Y132" s="36">
        <f>SUMIFS(СВЦЭМ!$D$33:$D$776,СВЦЭМ!$A$33:$A$776,$A132,СВЦЭМ!$B$33:$B$776,Y$119)+'СЕТ СН'!$I$11+СВЦЭМ!$D$10+'СЕТ СН'!$I$5-'СЕТ СН'!$I$21</f>
        <v>4064.67816468</v>
      </c>
    </row>
    <row r="133" spans="1:25" ht="15.75" x14ac:dyDescent="0.2">
      <c r="A133" s="35">
        <f t="shared" si="3"/>
        <v>43538</v>
      </c>
      <c r="B133" s="36">
        <f>SUMIFS(СВЦЭМ!$D$33:$D$776,СВЦЭМ!$A$33:$A$776,$A133,СВЦЭМ!$B$33:$B$776,B$119)+'СЕТ СН'!$I$11+СВЦЭМ!$D$10+'СЕТ СН'!$I$5-'СЕТ СН'!$I$21</f>
        <v>4172.6150603100004</v>
      </c>
      <c r="C133" s="36">
        <f>SUMIFS(СВЦЭМ!$D$33:$D$776,СВЦЭМ!$A$33:$A$776,$A133,СВЦЭМ!$B$33:$B$776,C$119)+'СЕТ СН'!$I$11+СВЦЭМ!$D$10+'СЕТ СН'!$I$5-'СЕТ СН'!$I$21</f>
        <v>4208.4946321099997</v>
      </c>
      <c r="D133" s="36">
        <f>SUMIFS(СВЦЭМ!$D$33:$D$776,СВЦЭМ!$A$33:$A$776,$A133,СВЦЭМ!$B$33:$B$776,D$119)+'СЕТ СН'!$I$11+СВЦЭМ!$D$10+'СЕТ СН'!$I$5-'СЕТ СН'!$I$21</f>
        <v>4222.74522007</v>
      </c>
      <c r="E133" s="36">
        <f>SUMIFS(СВЦЭМ!$D$33:$D$776,СВЦЭМ!$A$33:$A$776,$A133,СВЦЭМ!$B$33:$B$776,E$119)+'СЕТ СН'!$I$11+СВЦЭМ!$D$10+'СЕТ СН'!$I$5-'СЕТ СН'!$I$21</f>
        <v>4218.2521466600001</v>
      </c>
      <c r="F133" s="36">
        <f>SUMIFS(СВЦЭМ!$D$33:$D$776,СВЦЭМ!$A$33:$A$776,$A133,СВЦЭМ!$B$33:$B$776,F$119)+'СЕТ СН'!$I$11+СВЦЭМ!$D$10+'СЕТ СН'!$I$5-'СЕТ СН'!$I$21</f>
        <v>4215.6543689600003</v>
      </c>
      <c r="G133" s="36">
        <f>SUMIFS(СВЦЭМ!$D$33:$D$776,СВЦЭМ!$A$33:$A$776,$A133,СВЦЭМ!$B$33:$B$776,G$119)+'СЕТ СН'!$I$11+СВЦЭМ!$D$10+'СЕТ СН'!$I$5-'СЕТ СН'!$I$21</f>
        <v>4182.5205025599998</v>
      </c>
      <c r="H133" s="36">
        <f>SUMIFS(СВЦЭМ!$D$33:$D$776,СВЦЭМ!$A$33:$A$776,$A133,СВЦЭМ!$B$33:$B$776,H$119)+'СЕТ СН'!$I$11+СВЦЭМ!$D$10+'СЕТ СН'!$I$5-'СЕТ СН'!$I$21</f>
        <v>4121.96606815</v>
      </c>
      <c r="I133" s="36">
        <f>SUMIFS(СВЦЭМ!$D$33:$D$776,СВЦЭМ!$A$33:$A$776,$A133,СВЦЭМ!$B$33:$B$776,I$119)+'СЕТ СН'!$I$11+СВЦЭМ!$D$10+'СЕТ СН'!$I$5-'СЕТ СН'!$I$21</f>
        <v>4054.0581987100004</v>
      </c>
      <c r="J133" s="36">
        <f>SUMIFS(СВЦЭМ!$D$33:$D$776,СВЦЭМ!$A$33:$A$776,$A133,СВЦЭМ!$B$33:$B$776,J$119)+'СЕТ СН'!$I$11+СВЦЭМ!$D$10+'СЕТ СН'!$I$5-'СЕТ СН'!$I$21</f>
        <v>4006.54914822</v>
      </c>
      <c r="K133" s="36">
        <f>SUMIFS(СВЦЭМ!$D$33:$D$776,СВЦЭМ!$A$33:$A$776,$A133,СВЦЭМ!$B$33:$B$776,K$119)+'СЕТ СН'!$I$11+СВЦЭМ!$D$10+'СЕТ СН'!$I$5-'СЕТ СН'!$I$21</f>
        <v>3985.1648013800004</v>
      </c>
      <c r="L133" s="36">
        <f>SUMIFS(СВЦЭМ!$D$33:$D$776,СВЦЭМ!$A$33:$A$776,$A133,СВЦЭМ!$B$33:$B$776,L$119)+'СЕТ СН'!$I$11+СВЦЭМ!$D$10+'СЕТ СН'!$I$5-'СЕТ СН'!$I$21</f>
        <v>3984.6700875200004</v>
      </c>
      <c r="M133" s="36">
        <f>SUMIFS(СВЦЭМ!$D$33:$D$776,СВЦЭМ!$A$33:$A$776,$A133,СВЦЭМ!$B$33:$B$776,M$119)+'СЕТ СН'!$I$11+СВЦЭМ!$D$10+'СЕТ СН'!$I$5-'СЕТ СН'!$I$21</f>
        <v>4032.9163033900004</v>
      </c>
      <c r="N133" s="36">
        <f>SUMIFS(СВЦЭМ!$D$33:$D$776,СВЦЭМ!$A$33:$A$776,$A133,СВЦЭМ!$B$33:$B$776,N$119)+'СЕТ СН'!$I$11+СВЦЭМ!$D$10+'СЕТ СН'!$I$5-'СЕТ СН'!$I$21</f>
        <v>4069.1761705400004</v>
      </c>
      <c r="O133" s="36">
        <f>SUMIFS(СВЦЭМ!$D$33:$D$776,СВЦЭМ!$A$33:$A$776,$A133,СВЦЭМ!$B$33:$B$776,O$119)+'СЕТ СН'!$I$11+СВЦЭМ!$D$10+'СЕТ СН'!$I$5-'СЕТ СН'!$I$21</f>
        <v>4077.9862680700003</v>
      </c>
      <c r="P133" s="36">
        <f>SUMIFS(СВЦЭМ!$D$33:$D$776,СВЦЭМ!$A$33:$A$776,$A133,СВЦЭМ!$B$33:$B$776,P$119)+'СЕТ СН'!$I$11+СВЦЭМ!$D$10+'СЕТ СН'!$I$5-'СЕТ СН'!$I$21</f>
        <v>4093.52464435</v>
      </c>
      <c r="Q133" s="36">
        <f>SUMIFS(СВЦЭМ!$D$33:$D$776,СВЦЭМ!$A$33:$A$776,$A133,СВЦЭМ!$B$33:$B$776,Q$119)+'СЕТ СН'!$I$11+СВЦЭМ!$D$10+'СЕТ СН'!$I$5-'СЕТ СН'!$I$21</f>
        <v>4091.58011076</v>
      </c>
      <c r="R133" s="36">
        <f>SUMIFS(СВЦЭМ!$D$33:$D$776,СВЦЭМ!$A$33:$A$776,$A133,СВЦЭМ!$B$33:$B$776,R$119)+'СЕТ СН'!$I$11+СВЦЭМ!$D$10+'СЕТ СН'!$I$5-'СЕТ СН'!$I$21</f>
        <v>4057.9002265600002</v>
      </c>
      <c r="S133" s="36">
        <f>SUMIFS(СВЦЭМ!$D$33:$D$776,СВЦЭМ!$A$33:$A$776,$A133,СВЦЭМ!$B$33:$B$776,S$119)+'СЕТ СН'!$I$11+СВЦЭМ!$D$10+'СЕТ СН'!$I$5-'СЕТ СН'!$I$21</f>
        <v>4013.2235573100002</v>
      </c>
      <c r="T133" s="36">
        <f>SUMIFS(СВЦЭМ!$D$33:$D$776,СВЦЭМ!$A$33:$A$776,$A133,СВЦЭМ!$B$33:$B$776,T$119)+'СЕТ СН'!$I$11+СВЦЭМ!$D$10+'СЕТ СН'!$I$5-'СЕТ СН'!$I$21</f>
        <v>3982.5210621800002</v>
      </c>
      <c r="U133" s="36">
        <f>SUMIFS(СВЦЭМ!$D$33:$D$776,СВЦЭМ!$A$33:$A$776,$A133,СВЦЭМ!$B$33:$B$776,U$119)+'СЕТ СН'!$I$11+СВЦЭМ!$D$10+'СЕТ СН'!$I$5-'СЕТ СН'!$I$21</f>
        <v>3937.94044497</v>
      </c>
      <c r="V133" s="36">
        <f>SUMIFS(СВЦЭМ!$D$33:$D$776,СВЦЭМ!$A$33:$A$776,$A133,СВЦЭМ!$B$33:$B$776,V$119)+'СЕТ СН'!$I$11+СВЦЭМ!$D$10+'СЕТ СН'!$I$5-'СЕТ СН'!$I$21</f>
        <v>3928.56861321</v>
      </c>
      <c r="W133" s="36">
        <f>SUMIFS(СВЦЭМ!$D$33:$D$776,СВЦЭМ!$A$33:$A$776,$A133,СВЦЭМ!$B$33:$B$776,W$119)+'СЕТ СН'!$I$11+СВЦЭМ!$D$10+'СЕТ СН'!$I$5-'СЕТ СН'!$I$21</f>
        <v>3926.4019557500001</v>
      </c>
      <c r="X133" s="36">
        <f>SUMIFS(СВЦЭМ!$D$33:$D$776,СВЦЭМ!$A$33:$A$776,$A133,СВЦЭМ!$B$33:$B$776,X$119)+'СЕТ СН'!$I$11+СВЦЭМ!$D$10+'СЕТ СН'!$I$5-'СЕТ СН'!$I$21</f>
        <v>3948.45609651</v>
      </c>
      <c r="Y133" s="36">
        <f>SUMIFS(СВЦЭМ!$D$33:$D$776,СВЦЭМ!$A$33:$A$776,$A133,СВЦЭМ!$B$33:$B$776,Y$119)+'СЕТ СН'!$I$11+СВЦЭМ!$D$10+'СЕТ СН'!$I$5-'СЕТ СН'!$I$21</f>
        <v>3984.0131037000001</v>
      </c>
    </row>
    <row r="134" spans="1:25" ht="15.75" x14ac:dyDescent="0.2">
      <c r="A134" s="35">
        <f t="shared" si="3"/>
        <v>43539</v>
      </c>
      <c r="B134" s="36">
        <f>SUMIFS(СВЦЭМ!$D$33:$D$776,СВЦЭМ!$A$33:$A$776,$A134,СВЦЭМ!$B$33:$B$776,B$119)+'СЕТ СН'!$I$11+СВЦЭМ!$D$10+'СЕТ СН'!$I$5-'СЕТ СН'!$I$21</f>
        <v>4131.3707971900003</v>
      </c>
      <c r="C134" s="36">
        <f>SUMIFS(СВЦЭМ!$D$33:$D$776,СВЦЭМ!$A$33:$A$776,$A134,СВЦЭМ!$B$33:$B$776,C$119)+'СЕТ СН'!$I$11+СВЦЭМ!$D$10+'СЕТ СН'!$I$5-'СЕТ СН'!$I$21</f>
        <v>4201.4153265300001</v>
      </c>
      <c r="D134" s="36">
        <f>SUMIFS(СВЦЭМ!$D$33:$D$776,СВЦЭМ!$A$33:$A$776,$A134,СВЦЭМ!$B$33:$B$776,D$119)+'СЕТ СН'!$I$11+СВЦЭМ!$D$10+'СЕТ СН'!$I$5-'СЕТ СН'!$I$21</f>
        <v>4202.2188837100002</v>
      </c>
      <c r="E134" s="36">
        <f>SUMIFS(СВЦЭМ!$D$33:$D$776,СВЦЭМ!$A$33:$A$776,$A134,СВЦЭМ!$B$33:$B$776,E$119)+'СЕТ СН'!$I$11+СВЦЭМ!$D$10+'СЕТ СН'!$I$5-'СЕТ СН'!$I$21</f>
        <v>4210.9626086500002</v>
      </c>
      <c r="F134" s="36">
        <f>SUMIFS(СВЦЭМ!$D$33:$D$776,СВЦЭМ!$A$33:$A$776,$A134,СВЦЭМ!$B$33:$B$776,F$119)+'СЕТ СН'!$I$11+СВЦЭМ!$D$10+'СЕТ СН'!$I$5-'СЕТ СН'!$I$21</f>
        <v>4203.0614184900005</v>
      </c>
      <c r="G134" s="36">
        <f>SUMIFS(СВЦЭМ!$D$33:$D$776,СВЦЭМ!$A$33:$A$776,$A134,СВЦЭМ!$B$33:$B$776,G$119)+'СЕТ СН'!$I$11+СВЦЭМ!$D$10+'СЕТ СН'!$I$5-'СЕТ СН'!$I$21</f>
        <v>4175.6474205200002</v>
      </c>
      <c r="H134" s="36">
        <f>SUMIFS(СВЦЭМ!$D$33:$D$776,СВЦЭМ!$A$33:$A$776,$A134,СВЦЭМ!$B$33:$B$776,H$119)+'СЕТ СН'!$I$11+СВЦЭМ!$D$10+'СЕТ СН'!$I$5-'СЕТ СН'!$I$21</f>
        <v>4124.0224775799998</v>
      </c>
      <c r="I134" s="36">
        <f>SUMIFS(СВЦЭМ!$D$33:$D$776,СВЦЭМ!$A$33:$A$776,$A134,СВЦЭМ!$B$33:$B$776,I$119)+'СЕТ СН'!$I$11+СВЦЭМ!$D$10+'СЕТ СН'!$I$5-'СЕТ СН'!$I$21</f>
        <v>4073.1603562500004</v>
      </c>
      <c r="J134" s="36">
        <f>SUMIFS(СВЦЭМ!$D$33:$D$776,СВЦЭМ!$A$33:$A$776,$A134,СВЦЭМ!$B$33:$B$776,J$119)+'СЕТ СН'!$I$11+СВЦЭМ!$D$10+'СЕТ СН'!$I$5-'СЕТ СН'!$I$21</f>
        <v>4034.6582621699999</v>
      </c>
      <c r="K134" s="36">
        <f>SUMIFS(СВЦЭМ!$D$33:$D$776,СВЦЭМ!$A$33:$A$776,$A134,СВЦЭМ!$B$33:$B$776,K$119)+'СЕТ СН'!$I$11+СВЦЭМ!$D$10+'СЕТ СН'!$I$5-'СЕТ СН'!$I$21</f>
        <v>4031.1941885000001</v>
      </c>
      <c r="L134" s="36">
        <f>SUMIFS(СВЦЭМ!$D$33:$D$776,СВЦЭМ!$A$33:$A$776,$A134,СВЦЭМ!$B$33:$B$776,L$119)+'СЕТ СН'!$I$11+СВЦЭМ!$D$10+'СЕТ СН'!$I$5-'СЕТ СН'!$I$21</f>
        <v>4038.18205975</v>
      </c>
      <c r="M134" s="36">
        <f>SUMIFS(СВЦЭМ!$D$33:$D$776,СВЦЭМ!$A$33:$A$776,$A134,СВЦЭМ!$B$33:$B$776,M$119)+'СЕТ СН'!$I$11+СВЦЭМ!$D$10+'СЕТ СН'!$I$5-'СЕТ СН'!$I$21</f>
        <v>4053.2082818900003</v>
      </c>
      <c r="N134" s="36">
        <f>SUMIFS(СВЦЭМ!$D$33:$D$776,СВЦЭМ!$A$33:$A$776,$A134,СВЦЭМ!$B$33:$B$776,N$119)+'СЕТ СН'!$I$11+СВЦЭМ!$D$10+'СЕТ СН'!$I$5-'СЕТ СН'!$I$21</f>
        <v>4055.4395687000001</v>
      </c>
      <c r="O134" s="36">
        <f>SUMIFS(СВЦЭМ!$D$33:$D$776,СВЦЭМ!$A$33:$A$776,$A134,СВЦЭМ!$B$33:$B$776,O$119)+'СЕТ СН'!$I$11+СВЦЭМ!$D$10+'СЕТ СН'!$I$5-'СЕТ СН'!$I$21</f>
        <v>4067.2676090800001</v>
      </c>
      <c r="P134" s="36">
        <f>SUMIFS(СВЦЭМ!$D$33:$D$776,СВЦЭМ!$A$33:$A$776,$A134,СВЦЭМ!$B$33:$B$776,P$119)+'СЕТ СН'!$I$11+СВЦЭМ!$D$10+'СЕТ СН'!$I$5-'СЕТ СН'!$I$21</f>
        <v>4092.9601680100004</v>
      </c>
      <c r="Q134" s="36">
        <f>SUMIFS(СВЦЭМ!$D$33:$D$776,СВЦЭМ!$A$33:$A$776,$A134,СВЦЭМ!$B$33:$B$776,Q$119)+'СЕТ СН'!$I$11+СВЦЭМ!$D$10+'СЕТ СН'!$I$5-'СЕТ СН'!$I$21</f>
        <v>4055.9837880499999</v>
      </c>
      <c r="R134" s="36">
        <f>SUMIFS(СВЦЭМ!$D$33:$D$776,СВЦЭМ!$A$33:$A$776,$A134,СВЦЭМ!$B$33:$B$776,R$119)+'СЕТ СН'!$I$11+СВЦЭМ!$D$10+'СЕТ СН'!$I$5-'СЕТ СН'!$I$21</f>
        <v>4014.91169997</v>
      </c>
      <c r="S134" s="36">
        <f>SUMIFS(СВЦЭМ!$D$33:$D$776,СВЦЭМ!$A$33:$A$776,$A134,СВЦЭМ!$B$33:$B$776,S$119)+'СЕТ СН'!$I$11+СВЦЭМ!$D$10+'СЕТ СН'!$I$5-'СЕТ СН'!$I$21</f>
        <v>3968.8201823400004</v>
      </c>
      <c r="T134" s="36">
        <f>SUMIFS(СВЦЭМ!$D$33:$D$776,СВЦЭМ!$A$33:$A$776,$A134,СВЦЭМ!$B$33:$B$776,T$119)+'СЕТ СН'!$I$11+СВЦЭМ!$D$10+'СЕТ СН'!$I$5-'СЕТ СН'!$I$21</f>
        <v>3957.09764107</v>
      </c>
      <c r="U134" s="36">
        <f>SUMIFS(СВЦЭМ!$D$33:$D$776,СВЦЭМ!$A$33:$A$776,$A134,СВЦЭМ!$B$33:$B$776,U$119)+'СЕТ СН'!$I$11+СВЦЭМ!$D$10+'СЕТ СН'!$I$5-'СЕТ СН'!$I$21</f>
        <v>3947.61553529</v>
      </c>
      <c r="V134" s="36">
        <f>SUMIFS(СВЦЭМ!$D$33:$D$776,СВЦЭМ!$A$33:$A$776,$A134,СВЦЭМ!$B$33:$B$776,V$119)+'СЕТ СН'!$I$11+СВЦЭМ!$D$10+'СЕТ СН'!$I$5-'СЕТ СН'!$I$21</f>
        <v>3950.7501508300002</v>
      </c>
      <c r="W134" s="36">
        <f>SUMIFS(СВЦЭМ!$D$33:$D$776,СВЦЭМ!$A$33:$A$776,$A134,СВЦЭМ!$B$33:$B$776,W$119)+'СЕТ СН'!$I$11+СВЦЭМ!$D$10+'СЕТ СН'!$I$5-'СЕТ СН'!$I$21</f>
        <v>3955.6405144600003</v>
      </c>
      <c r="X134" s="36">
        <f>SUMIFS(СВЦЭМ!$D$33:$D$776,СВЦЭМ!$A$33:$A$776,$A134,СВЦЭМ!$B$33:$B$776,X$119)+'СЕТ СН'!$I$11+СВЦЭМ!$D$10+'СЕТ СН'!$I$5-'СЕТ СН'!$I$21</f>
        <v>3984.2944291100002</v>
      </c>
      <c r="Y134" s="36">
        <f>SUMIFS(СВЦЭМ!$D$33:$D$776,СВЦЭМ!$A$33:$A$776,$A134,СВЦЭМ!$B$33:$B$776,Y$119)+'СЕТ СН'!$I$11+СВЦЭМ!$D$10+'СЕТ СН'!$I$5-'СЕТ СН'!$I$21</f>
        <v>4029.61411486</v>
      </c>
    </row>
    <row r="135" spans="1:25" ht="15.75" x14ac:dyDescent="0.2">
      <c r="A135" s="35">
        <f t="shared" si="3"/>
        <v>43540</v>
      </c>
      <c r="B135" s="36">
        <f>SUMIFS(СВЦЭМ!$D$33:$D$776,СВЦЭМ!$A$33:$A$776,$A135,СВЦЭМ!$B$33:$B$776,B$119)+'СЕТ СН'!$I$11+СВЦЭМ!$D$10+'СЕТ СН'!$I$5-'СЕТ СН'!$I$21</f>
        <v>4078.7862777800001</v>
      </c>
      <c r="C135" s="36">
        <f>SUMIFS(СВЦЭМ!$D$33:$D$776,СВЦЭМ!$A$33:$A$776,$A135,СВЦЭМ!$B$33:$B$776,C$119)+'СЕТ СН'!$I$11+СВЦЭМ!$D$10+'СЕТ СН'!$I$5-'СЕТ СН'!$I$21</f>
        <v>4121.9826571100002</v>
      </c>
      <c r="D135" s="36">
        <f>SUMIFS(СВЦЭМ!$D$33:$D$776,СВЦЭМ!$A$33:$A$776,$A135,СВЦЭМ!$B$33:$B$776,D$119)+'СЕТ СН'!$I$11+СВЦЭМ!$D$10+'СЕТ СН'!$I$5-'СЕТ СН'!$I$21</f>
        <v>4151.9679226999997</v>
      </c>
      <c r="E135" s="36">
        <f>SUMIFS(СВЦЭМ!$D$33:$D$776,СВЦЭМ!$A$33:$A$776,$A135,СВЦЭМ!$B$33:$B$776,E$119)+'СЕТ СН'!$I$11+СВЦЭМ!$D$10+'СЕТ СН'!$I$5-'СЕТ СН'!$I$21</f>
        <v>4159.1950673900001</v>
      </c>
      <c r="F135" s="36">
        <f>SUMIFS(СВЦЭМ!$D$33:$D$776,СВЦЭМ!$A$33:$A$776,$A135,СВЦЭМ!$B$33:$B$776,F$119)+'СЕТ СН'!$I$11+СВЦЭМ!$D$10+'СЕТ СН'!$I$5-'СЕТ СН'!$I$21</f>
        <v>4178.3912029399999</v>
      </c>
      <c r="G135" s="36">
        <f>SUMIFS(СВЦЭМ!$D$33:$D$776,СВЦЭМ!$A$33:$A$776,$A135,СВЦЭМ!$B$33:$B$776,G$119)+'СЕТ СН'!$I$11+СВЦЭМ!$D$10+'СЕТ СН'!$I$5-'СЕТ СН'!$I$21</f>
        <v>4167.7504357899998</v>
      </c>
      <c r="H135" s="36">
        <f>SUMIFS(СВЦЭМ!$D$33:$D$776,СВЦЭМ!$A$33:$A$776,$A135,СВЦЭМ!$B$33:$B$776,H$119)+'СЕТ СН'!$I$11+СВЦЭМ!$D$10+'СЕТ СН'!$I$5-'СЕТ СН'!$I$21</f>
        <v>4134.6763581900004</v>
      </c>
      <c r="I135" s="36">
        <f>SUMIFS(СВЦЭМ!$D$33:$D$776,СВЦЭМ!$A$33:$A$776,$A135,СВЦЭМ!$B$33:$B$776,I$119)+'СЕТ СН'!$I$11+СВЦЭМ!$D$10+'СЕТ СН'!$I$5-'СЕТ СН'!$I$21</f>
        <v>4056.7961907900003</v>
      </c>
      <c r="J135" s="36">
        <f>SUMIFS(СВЦЭМ!$D$33:$D$776,СВЦЭМ!$A$33:$A$776,$A135,СВЦЭМ!$B$33:$B$776,J$119)+'СЕТ СН'!$I$11+СВЦЭМ!$D$10+'СЕТ СН'!$I$5-'СЕТ СН'!$I$21</f>
        <v>3975.0604006900003</v>
      </c>
      <c r="K135" s="36">
        <f>SUMIFS(СВЦЭМ!$D$33:$D$776,СВЦЭМ!$A$33:$A$776,$A135,СВЦЭМ!$B$33:$B$776,K$119)+'СЕТ СН'!$I$11+СВЦЭМ!$D$10+'СЕТ СН'!$I$5-'СЕТ СН'!$I$21</f>
        <v>3960.0003099800001</v>
      </c>
      <c r="L135" s="36">
        <f>SUMIFS(СВЦЭМ!$D$33:$D$776,СВЦЭМ!$A$33:$A$776,$A135,СВЦЭМ!$B$33:$B$776,L$119)+'СЕТ СН'!$I$11+СВЦЭМ!$D$10+'СЕТ СН'!$I$5-'СЕТ СН'!$I$21</f>
        <v>3979.3845772100003</v>
      </c>
      <c r="M135" s="36">
        <f>SUMIFS(СВЦЭМ!$D$33:$D$776,СВЦЭМ!$A$33:$A$776,$A135,СВЦЭМ!$B$33:$B$776,M$119)+'СЕТ СН'!$I$11+СВЦЭМ!$D$10+'СЕТ СН'!$I$5-'СЕТ СН'!$I$21</f>
        <v>4015.1308596100002</v>
      </c>
      <c r="N135" s="36">
        <f>SUMIFS(СВЦЭМ!$D$33:$D$776,СВЦЭМ!$A$33:$A$776,$A135,СВЦЭМ!$B$33:$B$776,N$119)+'СЕТ СН'!$I$11+СВЦЭМ!$D$10+'СЕТ СН'!$I$5-'СЕТ СН'!$I$21</f>
        <v>4053.4841755400003</v>
      </c>
      <c r="O135" s="36">
        <f>SUMIFS(СВЦЭМ!$D$33:$D$776,СВЦЭМ!$A$33:$A$776,$A135,СВЦЭМ!$B$33:$B$776,O$119)+'СЕТ СН'!$I$11+СВЦЭМ!$D$10+'СЕТ СН'!$I$5-'СЕТ СН'!$I$21</f>
        <v>4070.64220703</v>
      </c>
      <c r="P135" s="36">
        <f>SUMIFS(СВЦЭМ!$D$33:$D$776,СВЦЭМ!$A$33:$A$776,$A135,СВЦЭМ!$B$33:$B$776,P$119)+'СЕТ СН'!$I$11+СВЦЭМ!$D$10+'СЕТ СН'!$I$5-'СЕТ СН'!$I$21</f>
        <v>4062.3424284600001</v>
      </c>
      <c r="Q135" s="36">
        <f>SUMIFS(СВЦЭМ!$D$33:$D$776,СВЦЭМ!$A$33:$A$776,$A135,СВЦЭМ!$B$33:$B$776,Q$119)+'СЕТ СН'!$I$11+СВЦЭМ!$D$10+'СЕТ СН'!$I$5-'СЕТ СН'!$I$21</f>
        <v>4066.7050835200002</v>
      </c>
      <c r="R135" s="36">
        <f>SUMIFS(СВЦЭМ!$D$33:$D$776,СВЦЭМ!$A$33:$A$776,$A135,СВЦЭМ!$B$33:$B$776,R$119)+'СЕТ СН'!$I$11+СВЦЭМ!$D$10+'СЕТ СН'!$I$5-'СЕТ СН'!$I$21</f>
        <v>4040.5696131499999</v>
      </c>
      <c r="S135" s="36">
        <f>SUMIFS(СВЦЭМ!$D$33:$D$776,СВЦЭМ!$A$33:$A$776,$A135,СВЦЭМ!$B$33:$B$776,S$119)+'СЕТ СН'!$I$11+СВЦЭМ!$D$10+'СЕТ СН'!$I$5-'СЕТ СН'!$I$21</f>
        <v>3988.2873290400003</v>
      </c>
      <c r="T135" s="36">
        <f>SUMIFS(СВЦЭМ!$D$33:$D$776,СВЦЭМ!$A$33:$A$776,$A135,СВЦЭМ!$B$33:$B$776,T$119)+'СЕТ СН'!$I$11+СВЦЭМ!$D$10+'СЕТ СН'!$I$5-'СЕТ СН'!$I$21</f>
        <v>3972.1512749900003</v>
      </c>
      <c r="U135" s="36">
        <f>SUMIFS(СВЦЭМ!$D$33:$D$776,СВЦЭМ!$A$33:$A$776,$A135,СВЦЭМ!$B$33:$B$776,U$119)+'СЕТ СН'!$I$11+СВЦЭМ!$D$10+'СЕТ СН'!$I$5-'СЕТ СН'!$I$21</f>
        <v>3953.1986351100004</v>
      </c>
      <c r="V135" s="36">
        <f>SUMIFS(СВЦЭМ!$D$33:$D$776,СВЦЭМ!$A$33:$A$776,$A135,СВЦЭМ!$B$33:$B$776,V$119)+'СЕТ СН'!$I$11+СВЦЭМ!$D$10+'СЕТ СН'!$I$5-'СЕТ СН'!$I$21</f>
        <v>3933.7071711900003</v>
      </c>
      <c r="W135" s="36">
        <f>SUMIFS(СВЦЭМ!$D$33:$D$776,СВЦЭМ!$A$33:$A$776,$A135,СВЦЭМ!$B$33:$B$776,W$119)+'СЕТ СН'!$I$11+СВЦЭМ!$D$10+'СЕТ СН'!$I$5-'СЕТ СН'!$I$21</f>
        <v>3945.3775666900001</v>
      </c>
      <c r="X135" s="36">
        <f>SUMIFS(СВЦЭМ!$D$33:$D$776,СВЦЭМ!$A$33:$A$776,$A135,СВЦЭМ!$B$33:$B$776,X$119)+'СЕТ СН'!$I$11+СВЦЭМ!$D$10+'СЕТ СН'!$I$5-'СЕТ СН'!$I$21</f>
        <v>3989.6436516200001</v>
      </c>
      <c r="Y135" s="36">
        <f>SUMIFS(СВЦЭМ!$D$33:$D$776,СВЦЭМ!$A$33:$A$776,$A135,СВЦЭМ!$B$33:$B$776,Y$119)+'СЕТ СН'!$I$11+СВЦЭМ!$D$10+'СЕТ СН'!$I$5-'СЕТ СН'!$I$21</f>
        <v>4043.94431854</v>
      </c>
    </row>
    <row r="136" spans="1:25" ht="15.75" x14ac:dyDescent="0.2">
      <c r="A136" s="35">
        <f t="shared" si="3"/>
        <v>43541</v>
      </c>
      <c r="B136" s="36">
        <f>SUMIFS(СВЦЭМ!$D$33:$D$776,СВЦЭМ!$A$33:$A$776,$A136,СВЦЭМ!$B$33:$B$776,B$119)+'СЕТ СН'!$I$11+СВЦЭМ!$D$10+'СЕТ СН'!$I$5-'СЕТ СН'!$I$21</f>
        <v>4088.1524165700002</v>
      </c>
      <c r="C136" s="36">
        <f>SUMIFS(СВЦЭМ!$D$33:$D$776,СВЦЭМ!$A$33:$A$776,$A136,СВЦЭМ!$B$33:$B$776,C$119)+'СЕТ СН'!$I$11+СВЦЭМ!$D$10+'СЕТ СН'!$I$5-'СЕТ СН'!$I$21</f>
        <v>4125.0683551800003</v>
      </c>
      <c r="D136" s="36">
        <f>SUMIFS(СВЦЭМ!$D$33:$D$776,СВЦЭМ!$A$33:$A$776,$A136,СВЦЭМ!$B$33:$B$776,D$119)+'СЕТ СН'!$I$11+СВЦЭМ!$D$10+'СЕТ СН'!$I$5-'СЕТ СН'!$I$21</f>
        <v>4134.0587193600004</v>
      </c>
      <c r="E136" s="36">
        <f>SUMIFS(СВЦЭМ!$D$33:$D$776,СВЦЭМ!$A$33:$A$776,$A136,СВЦЭМ!$B$33:$B$776,E$119)+'СЕТ СН'!$I$11+СВЦЭМ!$D$10+'СЕТ СН'!$I$5-'СЕТ СН'!$I$21</f>
        <v>4139.7665846600003</v>
      </c>
      <c r="F136" s="36">
        <f>SUMIFS(СВЦЭМ!$D$33:$D$776,СВЦЭМ!$A$33:$A$776,$A136,СВЦЭМ!$B$33:$B$776,F$119)+'СЕТ СН'!$I$11+СВЦЭМ!$D$10+'СЕТ СН'!$I$5-'СЕТ СН'!$I$21</f>
        <v>4159.5633049099997</v>
      </c>
      <c r="G136" s="36">
        <f>SUMIFS(СВЦЭМ!$D$33:$D$776,СВЦЭМ!$A$33:$A$776,$A136,СВЦЭМ!$B$33:$B$776,G$119)+'СЕТ СН'!$I$11+СВЦЭМ!$D$10+'СЕТ СН'!$I$5-'СЕТ СН'!$I$21</f>
        <v>4175.0644655400001</v>
      </c>
      <c r="H136" s="36">
        <f>SUMIFS(СВЦЭМ!$D$33:$D$776,СВЦЭМ!$A$33:$A$776,$A136,СВЦЭМ!$B$33:$B$776,H$119)+'СЕТ СН'!$I$11+СВЦЭМ!$D$10+'СЕТ СН'!$I$5-'СЕТ СН'!$I$21</f>
        <v>4122.67599109</v>
      </c>
      <c r="I136" s="36">
        <f>SUMIFS(СВЦЭМ!$D$33:$D$776,СВЦЭМ!$A$33:$A$776,$A136,СВЦЭМ!$B$33:$B$776,I$119)+'СЕТ СН'!$I$11+СВЦЭМ!$D$10+'СЕТ СН'!$I$5-'СЕТ СН'!$I$21</f>
        <v>4063.0838209600001</v>
      </c>
      <c r="J136" s="36">
        <f>SUMIFS(СВЦЭМ!$D$33:$D$776,СВЦЭМ!$A$33:$A$776,$A136,СВЦЭМ!$B$33:$B$776,J$119)+'СЕТ СН'!$I$11+СВЦЭМ!$D$10+'СЕТ СН'!$I$5-'СЕТ СН'!$I$21</f>
        <v>4002.2117117500002</v>
      </c>
      <c r="K136" s="36">
        <f>SUMIFS(СВЦЭМ!$D$33:$D$776,СВЦЭМ!$A$33:$A$776,$A136,СВЦЭМ!$B$33:$B$776,K$119)+'СЕТ СН'!$I$11+СВЦЭМ!$D$10+'СЕТ СН'!$I$5-'СЕТ СН'!$I$21</f>
        <v>3968.6371723800003</v>
      </c>
      <c r="L136" s="36">
        <f>SUMIFS(СВЦЭМ!$D$33:$D$776,СВЦЭМ!$A$33:$A$776,$A136,СВЦЭМ!$B$33:$B$776,L$119)+'СЕТ СН'!$I$11+СВЦЭМ!$D$10+'СЕТ СН'!$I$5-'СЕТ СН'!$I$21</f>
        <v>3951.1024604600002</v>
      </c>
      <c r="M136" s="36">
        <f>SUMIFS(СВЦЭМ!$D$33:$D$776,СВЦЭМ!$A$33:$A$776,$A136,СВЦЭМ!$B$33:$B$776,M$119)+'СЕТ СН'!$I$11+СВЦЭМ!$D$10+'СЕТ СН'!$I$5-'СЕТ СН'!$I$21</f>
        <v>3994.6637858800004</v>
      </c>
      <c r="N136" s="36">
        <f>SUMIFS(СВЦЭМ!$D$33:$D$776,СВЦЭМ!$A$33:$A$776,$A136,СВЦЭМ!$B$33:$B$776,N$119)+'СЕТ СН'!$I$11+СВЦЭМ!$D$10+'СЕТ СН'!$I$5-'СЕТ СН'!$I$21</f>
        <v>4035.35265927</v>
      </c>
      <c r="O136" s="36">
        <f>SUMIFS(СВЦЭМ!$D$33:$D$776,СВЦЭМ!$A$33:$A$776,$A136,СВЦЭМ!$B$33:$B$776,O$119)+'СЕТ СН'!$I$11+СВЦЭМ!$D$10+'СЕТ СН'!$I$5-'СЕТ СН'!$I$21</f>
        <v>4060.4207751800004</v>
      </c>
      <c r="P136" s="36">
        <f>SUMIFS(СВЦЭМ!$D$33:$D$776,СВЦЭМ!$A$33:$A$776,$A136,СВЦЭМ!$B$33:$B$776,P$119)+'СЕТ СН'!$I$11+СВЦЭМ!$D$10+'СЕТ СН'!$I$5-'СЕТ СН'!$I$21</f>
        <v>4074.1055176200002</v>
      </c>
      <c r="Q136" s="36">
        <f>SUMIFS(СВЦЭМ!$D$33:$D$776,СВЦЭМ!$A$33:$A$776,$A136,СВЦЭМ!$B$33:$B$776,Q$119)+'СЕТ СН'!$I$11+СВЦЭМ!$D$10+'СЕТ СН'!$I$5-'СЕТ СН'!$I$21</f>
        <v>4078.4066628700002</v>
      </c>
      <c r="R136" s="36">
        <f>SUMIFS(СВЦЭМ!$D$33:$D$776,СВЦЭМ!$A$33:$A$776,$A136,СВЦЭМ!$B$33:$B$776,R$119)+'СЕТ СН'!$I$11+СВЦЭМ!$D$10+'СЕТ СН'!$I$5-'СЕТ СН'!$I$21</f>
        <v>4040.0111727100002</v>
      </c>
      <c r="S136" s="36">
        <f>SUMIFS(СВЦЭМ!$D$33:$D$776,СВЦЭМ!$A$33:$A$776,$A136,СВЦЭМ!$B$33:$B$776,S$119)+'СЕТ СН'!$I$11+СВЦЭМ!$D$10+'СЕТ СН'!$I$5-'СЕТ СН'!$I$21</f>
        <v>3991.25651242</v>
      </c>
      <c r="T136" s="36">
        <f>SUMIFS(СВЦЭМ!$D$33:$D$776,СВЦЭМ!$A$33:$A$776,$A136,СВЦЭМ!$B$33:$B$776,T$119)+'СЕТ СН'!$I$11+СВЦЭМ!$D$10+'СЕТ СН'!$I$5-'СЕТ СН'!$I$21</f>
        <v>3957.4670845200003</v>
      </c>
      <c r="U136" s="36">
        <f>SUMIFS(СВЦЭМ!$D$33:$D$776,СВЦЭМ!$A$33:$A$776,$A136,СВЦЭМ!$B$33:$B$776,U$119)+'СЕТ СН'!$I$11+СВЦЭМ!$D$10+'СЕТ СН'!$I$5-'СЕТ СН'!$I$21</f>
        <v>3929.2608196700003</v>
      </c>
      <c r="V136" s="36">
        <f>SUMIFS(СВЦЭМ!$D$33:$D$776,СВЦЭМ!$A$33:$A$776,$A136,СВЦЭМ!$B$33:$B$776,V$119)+'СЕТ СН'!$I$11+СВЦЭМ!$D$10+'СЕТ СН'!$I$5-'СЕТ СН'!$I$21</f>
        <v>3913.2613191999999</v>
      </c>
      <c r="W136" s="36">
        <f>SUMIFS(СВЦЭМ!$D$33:$D$776,СВЦЭМ!$A$33:$A$776,$A136,СВЦЭМ!$B$33:$B$776,W$119)+'СЕТ СН'!$I$11+СВЦЭМ!$D$10+'СЕТ СН'!$I$5-'СЕТ СН'!$I$21</f>
        <v>3929.9331841500002</v>
      </c>
      <c r="X136" s="36">
        <f>SUMIFS(СВЦЭМ!$D$33:$D$776,СВЦЭМ!$A$33:$A$776,$A136,СВЦЭМ!$B$33:$B$776,X$119)+'СЕТ СН'!$I$11+СВЦЭМ!$D$10+'СЕТ СН'!$I$5-'СЕТ СН'!$I$21</f>
        <v>3967.61799221</v>
      </c>
      <c r="Y136" s="36">
        <f>SUMIFS(СВЦЭМ!$D$33:$D$776,СВЦЭМ!$A$33:$A$776,$A136,СВЦЭМ!$B$33:$B$776,Y$119)+'СЕТ СН'!$I$11+СВЦЭМ!$D$10+'СЕТ СН'!$I$5-'СЕТ СН'!$I$21</f>
        <v>4018.7636999200004</v>
      </c>
    </row>
    <row r="137" spans="1:25" ht="15.75" x14ac:dyDescent="0.2">
      <c r="A137" s="35">
        <f t="shared" si="3"/>
        <v>43542</v>
      </c>
      <c r="B137" s="36">
        <f>SUMIFS(СВЦЭМ!$D$33:$D$776,СВЦЭМ!$A$33:$A$776,$A137,СВЦЭМ!$B$33:$B$776,B$119)+'СЕТ СН'!$I$11+СВЦЭМ!$D$10+'СЕТ СН'!$I$5-'СЕТ СН'!$I$21</f>
        <v>4084.8309700600003</v>
      </c>
      <c r="C137" s="36">
        <f>SUMIFS(СВЦЭМ!$D$33:$D$776,СВЦЭМ!$A$33:$A$776,$A137,СВЦЭМ!$B$33:$B$776,C$119)+'СЕТ СН'!$I$11+СВЦЭМ!$D$10+'СЕТ СН'!$I$5-'СЕТ СН'!$I$21</f>
        <v>4123.3951132900002</v>
      </c>
      <c r="D137" s="36">
        <f>SUMIFS(СВЦЭМ!$D$33:$D$776,СВЦЭМ!$A$33:$A$776,$A137,СВЦЭМ!$B$33:$B$776,D$119)+'СЕТ СН'!$I$11+СВЦЭМ!$D$10+'СЕТ СН'!$I$5-'СЕТ СН'!$I$21</f>
        <v>4125.3159835900005</v>
      </c>
      <c r="E137" s="36">
        <f>SUMIFS(СВЦЭМ!$D$33:$D$776,СВЦЭМ!$A$33:$A$776,$A137,СВЦЭМ!$B$33:$B$776,E$119)+'СЕТ СН'!$I$11+СВЦЭМ!$D$10+'СЕТ СН'!$I$5-'СЕТ СН'!$I$21</f>
        <v>4137.2030784100007</v>
      </c>
      <c r="F137" s="36">
        <f>SUMIFS(СВЦЭМ!$D$33:$D$776,СВЦЭМ!$A$33:$A$776,$A137,СВЦЭМ!$B$33:$B$776,F$119)+'СЕТ СН'!$I$11+СВЦЭМ!$D$10+'СЕТ СН'!$I$5-'СЕТ СН'!$I$21</f>
        <v>4141.0081892600001</v>
      </c>
      <c r="G137" s="36">
        <f>SUMIFS(СВЦЭМ!$D$33:$D$776,СВЦЭМ!$A$33:$A$776,$A137,СВЦЭМ!$B$33:$B$776,G$119)+'СЕТ СН'!$I$11+СВЦЭМ!$D$10+'СЕТ СН'!$I$5-'СЕТ СН'!$I$21</f>
        <v>4121.8566903400006</v>
      </c>
      <c r="H137" s="36">
        <f>SUMIFS(СВЦЭМ!$D$33:$D$776,СВЦЭМ!$A$33:$A$776,$A137,СВЦЭМ!$B$33:$B$776,H$119)+'СЕТ СН'!$I$11+СВЦЭМ!$D$10+'СЕТ СН'!$I$5-'СЕТ СН'!$I$21</f>
        <v>4075.7627697000003</v>
      </c>
      <c r="I137" s="36">
        <f>SUMIFS(СВЦЭМ!$D$33:$D$776,СВЦЭМ!$A$33:$A$776,$A137,СВЦЭМ!$B$33:$B$776,I$119)+'СЕТ СН'!$I$11+СВЦЭМ!$D$10+'СЕТ СН'!$I$5-'СЕТ СН'!$I$21</f>
        <v>4004.49811641</v>
      </c>
      <c r="J137" s="36">
        <f>SUMIFS(СВЦЭМ!$D$33:$D$776,СВЦЭМ!$A$33:$A$776,$A137,СВЦЭМ!$B$33:$B$776,J$119)+'СЕТ СН'!$I$11+СВЦЭМ!$D$10+'СЕТ СН'!$I$5-'СЕТ СН'!$I$21</f>
        <v>3972.51060968</v>
      </c>
      <c r="K137" s="36">
        <f>SUMIFS(СВЦЭМ!$D$33:$D$776,СВЦЭМ!$A$33:$A$776,$A137,СВЦЭМ!$B$33:$B$776,K$119)+'СЕТ СН'!$I$11+СВЦЭМ!$D$10+'СЕТ СН'!$I$5-'СЕТ СН'!$I$21</f>
        <v>3948.7019030400002</v>
      </c>
      <c r="L137" s="36">
        <f>SUMIFS(СВЦЭМ!$D$33:$D$776,СВЦЭМ!$A$33:$A$776,$A137,СВЦЭМ!$B$33:$B$776,L$119)+'СЕТ СН'!$I$11+СВЦЭМ!$D$10+'СЕТ СН'!$I$5-'СЕТ СН'!$I$21</f>
        <v>3948.5589664200002</v>
      </c>
      <c r="M137" s="36">
        <f>SUMIFS(СВЦЭМ!$D$33:$D$776,СВЦЭМ!$A$33:$A$776,$A137,СВЦЭМ!$B$33:$B$776,M$119)+'СЕТ СН'!$I$11+СВЦЭМ!$D$10+'СЕТ СН'!$I$5-'СЕТ СН'!$I$21</f>
        <v>3983.2996053000002</v>
      </c>
      <c r="N137" s="36">
        <f>SUMIFS(СВЦЭМ!$D$33:$D$776,СВЦЭМ!$A$33:$A$776,$A137,СВЦЭМ!$B$33:$B$776,N$119)+'СЕТ СН'!$I$11+СВЦЭМ!$D$10+'СЕТ СН'!$I$5-'СЕТ СН'!$I$21</f>
        <v>4037.1865900500002</v>
      </c>
      <c r="O137" s="36">
        <f>SUMIFS(СВЦЭМ!$D$33:$D$776,СВЦЭМ!$A$33:$A$776,$A137,СВЦЭМ!$B$33:$B$776,O$119)+'СЕТ СН'!$I$11+СВЦЭМ!$D$10+'СЕТ СН'!$I$5-'СЕТ СН'!$I$21</f>
        <v>4060.9090154800001</v>
      </c>
      <c r="P137" s="36">
        <f>SUMIFS(СВЦЭМ!$D$33:$D$776,СВЦЭМ!$A$33:$A$776,$A137,СВЦЭМ!$B$33:$B$776,P$119)+'СЕТ СН'!$I$11+СВЦЭМ!$D$10+'СЕТ СН'!$I$5-'СЕТ СН'!$I$21</f>
        <v>4075.1057496100002</v>
      </c>
      <c r="Q137" s="36">
        <f>SUMIFS(СВЦЭМ!$D$33:$D$776,СВЦЭМ!$A$33:$A$776,$A137,СВЦЭМ!$B$33:$B$776,Q$119)+'СЕТ СН'!$I$11+СВЦЭМ!$D$10+'СЕТ СН'!$I$5-'СЕТ СН'!$I$21</f>
        <v>4072.3328307900001</v>
      </c>
      <c r="R137" s="36">
        <f>SUMIFS(СВЦЭМ!$D$33:$D$776,СВЦЭМ!$A$33:$A$776,$A137,СВЦЭМ!$B$33:$B$776,R$119)+'СЕТ СН'!$I$11+СВЦЭМ!$D$10+'СЕТ СН'!$I$5-'СЕТ СН'!$I$21</f>
        <v>4035.3515414399999</v>
      </c>
      <c r="S137" s="36">
        <f>SUMIFS(СВЦЭМ!$D$33:$D$776,СВЦЭМ!$A$33:$A$776,$A137,СВЦЭМ!$B$33:$B$776,S$119)+'СЕТ СН'!$I$11+СВЦЭМ!$D$10+'СЕТ СН'!$I$5-'СЕТ СН'!$I$21</f>
        <v>3993.3422738700001</v>
      </c>
      <c r="T137" s="36">
        <f>SUMIFS(СВЦЭМ!$D$33:$D$776,СВЦЭМ!$A$33:$A$776,$A137,СВЦЭМ!$B$33:$B$776,T$119)+'СЕТ СН'!$I$11+СВЦЭМ!$D$10+'СЕТ СН'!$I$5-'СЕТ СН'!$I$21</f>
        <v>3952.8068465900001</v>
      </c>
      <c r="U137" s="36">
        <f>SUMIFS(СВЦЭМ!$D$33:$D$776,СВЦЭМ!$A$33:$A$776,$A137,СВЦЭМ!$B$33:$B$776,U$119)+'СЕТ СН'!$I$11+СВЦЭМ!$D$10+'СЕТ СН'!$I$5-'СЕТ СН'!$I$21</f>
        <v>3938.6484724300003</v>
      </c>
      <c r="V137" s="36">
        <f>SUMIFS(СВЦЭМ!$D$33:$D$776,СВЦЭМ!$A$33:$A$776,$A137,СВЦЭМ!$B$33:$B$776,V$119)+'СЕТ СН'!$I$11+СВЦЭМ!$D$10+'СЕТ СН'!$I$5-'СЕТ СН'!$I$21</f>
        <v>3939.7261885900002</v>
      </c>
      <c r="W137" s="36">
        <f>SUMIFS(СВЦЭМ!$D$33:$D$776,СВЦЭМ!$A$33:$A$776,$A137,СВЦЭМ!$B$33:$B$776,W$119)+'СЕТ СН'!$I$11+СВЦЭМ!$D$10+'СЕТ СН'!$I$5-'СЕТ СН'!$I$21</f>
        <v>3950.7446642200002</v>
      </c>
      <c r="X137" s="36">
        <f>SUMIFS(СВЦЭМ!$D$33:$D$776,СВЦЭМ!$A$33:$A$776,$A137,СВЦЭМ!$B$33:$B$776,X$119)+'СЕТ СН'!$I$11+СВЦЭМ!$D$10+'СЕТ СН'!$I$5-'СЕТ СН'!$I$21</f>
        <v>4001.6466823600003</v>
      </c>
      <c r="Y137" s="36">
        <f>SUMIFS(СВЦЭМ!$D$33:$D$776,СВЦЭМ!$A$33:$A$776,$A137,СВЦЭМ!$B$33:$B$776,Y$119)+'СЕТ СН'!$I$11+СВЦЭМ!$D$10+'СЕТ СН'!$I$5-'СЕТ СН'!$I$21</f>
        <v>4073.2413902900003</v>
      </c>
    </row>
    <row r="138" spans="1:25" ht="15.75" x14ac:dyDescent="0.2">
      <c r="A138" s="35">
        <f t="shared" si="3"/>
        <v>43543</v>
      </c>
      <c r="B138" s="36">
        <f>SUMIFS(СВЦЭМ!$D$33:$D$776,СВЦЭМ!$A$33:$A$776,$A138,СВЦЭМ!$B$33:$B$776,B$119)+'СЕТ СН'!$I$11+СВЦЭМ!$D$10+'СЕТ СН'!$I$5-'СЕТ СН'!$I$21</f>
        <v>4068.3304954200003</v>
      </c>
      <c r="C138" s="36">
        <f>SUMIFS(СВЦЭМ!$D$33:$D$776,СВЦЭМ!$A$33:$A$776,$A138,СВЦЭМ!$B$33:$B$776,C$119)+'СЕТ СН'!$I$11+СВЦЭМ!$D$10+'СЕТ СН'!$I$5-'СЕТ СН'!$I$21</f>
        <v>4099.5904472299999</v>
      </c>
      <c r="D138" s="36">
        <f>SUMIFS(СВЦЭМ!$D$33:$D$776,СВЦЭМ!$A$33:$A$776,$A138,СВЦЭМ!$B$33:$B$776,D$119)+'СЕТ СН'!$I$11+СВЦЭМ!$D$10+'СЕТ СН'!$I$5-'СЕТ СН'!$I$21</f>
        <v>4129.5985121000003</v>
      </c>
      <c r="E138" s="36">
        <f>SUMIFS(СВЦЭМ!$D$33:$D$776,СВЦЭМ!$A$33:$A$776,$A138,СВЦЭМ!$B$33:$B$776,E$119)+'СЕТ СН'!$I$11+СВЦЭМ!$D$10+'СЕТ СН'!$I$5-'СЕТ СН'!$I$21</f>
        <v>4139.1330939899999</v>
      </c>
      <c r="F138" s="36">
        <f>SUMIFS(СВЦЭМ!$D$33:$D$776,СВЦЭМ!$A$33:$A$776,$A138,СВЦЭМ!$B$33:$B$776,F$119)+'СЕТ СН'!$I$11+СВЦЭМ!$D$10+'СЕТ СН'!$I$5-'СЕТ СН'!$I$21</f>
        <v>4153.4600462899998</v>
      </c>
      <c r="G138" s="36">
        <f>SUMIFS(СВЦЭМ!$D$33:$D$776,СВЦЭМ!$A$33:$A$776,$A138,СВЦЭМ!$B$33:$B$776,G$119)+'СЕТ СН'!$I$11+СВЦЭМ!$D$10+'СЕТ СН'!$I$5-'СЕТ СН'!$I$21</f>
        <v>4132.8575242799998</v>
      </c>
      <c r="H138" s="36">
        <f>SUMIFS(СВЦЭМ!$D$33:$D$776,СВЦЭМ!$A$33:$A$776,$A138,СВЦЭМ!$B$33:$B$776,H$119)+'СЕТ СН'!$I$11+СВЦЭМ!$D$10+'СЕТ СН'!$I$5-'СЕТ СН'!$I$21</f>
        <v>4060.9481269100002</v>
      </c>
      <c r="I138" s="36">
        <f>SUMIFS(СВЦЭМ!$D$33:$D$776,СВЦЭМ!$A$33:$A$776,$A138,СВЦЭМ!$B$33:$B$776,I$119)+'СЕТ СН'!$I$11+СВЦЭМ!$D$10+'СЕТ СН'!$I$5-'СЕТ СН'!$I$21</f>
        <v>3982.5685411200002</v>
      </c>
      <c r="J138" s="36">
        <f>SUMIFS(СВЦЭМ!$D$33:$D$776,СВЦЭМ!$A$33:$A$776,$A138,СВЦЭМ!$B$33:$B$776,J$119)+'СЕТ СН'!$I$11+СВЦЭМ!$D$10+'СЕТ СН'!$I$5-'СЕТ СН'!$I$21</f>
        <v>3940.2278733400003</v>
      </c>
      <c r="K138" s="36">
        <f>SUMIFS(СВЦЭМ!$D$33:$D$776,СВЦЭМ!$A$33:$A$776,$A138,СВЦЭМ!$B$33:$B$776,K$119)+'СЕТ СН'!$I$11+СВЦЭМ!$D$10+'СЕТ СН'!$I$5-'СЕТ СН'!$I$21</f>
        <v>3910.4730973000001</v>
      </c>
      <c r="L138" s="36">
        <f>SUMIFS(СВЦЭМ!$D$33:$D$776,СВЦЭМ!$A$33:$A$776,$A138,СВЦЭМ!$B$33:$B$776,L$119)+'СЕТ СН'!$I$11+СВЦЭМ!$D$10+'СЕТ СН'!$I$5-'СЕТ СН'!$I$21</f>
        <v>3913.7084400100002</v>
      </c>
      <c r="M138" s="36">
        <f>SUMIFS(СВЦЭМ!$D$33:$D$776,СВЦЭМ!$A$33:$A$776,$A138,СВЦЭМ!$B$33:$B$776,M$119)+'СЕТ СН'!$I$11+СВЦЭМ!$D$10+'СЕТ СН'!$I$5-'СЕТ СН'!$I$21</f>
        <v>3943.8971583500002</v>
      </c>
      <c r="N138" s="36">
        <f>SUMIFS(СВЦЭМ!$D$33:$D$776,СВЦЭМ!$A$33:$A$776,$A138,СВЦЭМ!$B$33:$B$776,N$119)+'СЕТ СН'!$I$11+СВЦЭМ!$D$10+'СЕТ СН'!$I$5-'СЕТ СН'!$I$21</f>
        <v>4022.3663549000003</v>
      </c>
      <c r="O138" s="36">
        <f>SUMIFS(СВЦЭМ!$D$33:$D$776,СВЦЭМ!$A$33:$A$776,$A138,СВЦЭМ!$B$33:$B$776,O$119)+'СЕТ СН'!$I$11+СВЦЭМ!$D$10+'СЕТ СН'!$I$5-'СЕТ СН'!$I$21</f>
        <v>4063.3006171200004</v>
      </c>
      <c r="P138" s="36">
        <f>SUMIFS(СВЦЭМ!$D$33:$D$776,СВЦЭМ!$A$33:$A$776,$A138,СВЦЭМ!$B$33:$B$776,P$119)+'СЕТ СН'!$I$11+СВЦЭМ!$D$10+'СЕТ СН'!$I$5-'СЕТ СН'!$I$21</f>
        <v>4078.3106965300003</v>
      </c>
      <c r="Q138" s="36">
        <f>SUMIFS(СВЦЭМ!$D$33:$D$776,СВЦЭМ!$A$33:$A$776,$A138,СВЦЭМ!$B$33:$B$776,Q$119)+'СЕТ СН'!$I$11+СВЦЭМ!$D$10+'СЕТ СН'!$I$5-'СЕТ СН'!$I$21</f>
        <v>4086.8856749300003</v>
      </c>
      <c r="R138" s="36">
        <f>SUMIFS(СВЦЭМ!$D$33:$D$776,СВЦЭМ!$A$33:$A$776,$A138,СВЦЭМ!$B$33:$B$776,R$119)+'СЕТ СН'!$I$11+СВЦЭМ!$D$10+'СЕТ СН'!$I$5-'СЕТ СН'!$I$21</f>
        <v>4049.2882351200001</v>
      </c>
      <c r="S138" s="36">
        <f>SUMIFS(СВЦЭМ!$D$33:$D$776,СВЦЭМ!$A$33:$A$776,$A138,СВЦЭМ!$B$33:$B$776,S$119)+'СЕТ СН'!$I$11+СВЦЭМ!$D$10+'СЕТ СН'!$I$5-'СЕТ СН'!$I$21</f>
        <v>3997.6619497300003</v>
      </c>
      <c r="T138" s="36">
        <f>SUMIFS(СВЦЭМ!$D$33:$D$776,СВЦЭМ!$A$33:$A$776,$A138,СВЦЭМ!$B$33:$B$776,T$119)+'СЕТ СН'!$I$11+СВЦЭМ!$D$10+'СЕТ СН'!$I$5-'СЕТ СН'!$I$21</f>
        <v>3971.30512305</v>
      </c>
      <c r="U138" s="36">
        <f>SUMIFS(СВЦЭМ!$D$33:$D$776,СВЦЭМ!$A$33:$A$776,$A138,СВЦЭМ!$B$33:$B$776,U$119)+'СЕТ СН'!$I$11+СВЦЭМ!$D$10+'СЕТ СН'!$I$5-'СЕТ СН'!$I$21</f>
        <v>3936.2370740700003</v>
      </c>
      <c r="V138" s="36">
        <f>SUMIFS(СВЦЭМ!$D$33:$D$776,СВЦЭМ!$A$33:$A$776,$A138,СВЦЭМ!$B$33:$B$776,V$119)+'СЕТ СН'!$I$11+СВЦЭМ!$D$10+'СЕТ СН'!$I$5-'СЕТ СН'!$I$21</f>
        <v>3924.5184827600001</v>
      </c>
      <c r="W138" s="36">
        <f>SUMIFS(СВЦЭМ!$D$33:$D$776,СВЦЭМ!$A$33:$A$776,$A138,СВЦЭМ!$B$33:$B$776,W$119)+'СЕТ СН'!$I$11+СВЦЭМ!$D$10+'СЕТ СН'!$I$5-'СЕТ СН'!$I$21</f>
        <v>3940.97340291</v>
      </c>
      <c r="X138" s="36">
        <f>SUMIFS(СВЦЭМ!$D$33:$D$776,СВЦЭМ!$A$33:$A$776,$A138,СВЦЭМ!$B$33:$B$776,X$119)+'СЕТ СН'!$I$11+СВЦЭМ!$D$10+'СЕТ СН'!$I$5-'СЕТ СН'!$I$21</f>
        <v>4014.1240456400001</v>
      </c>
      <c r="Y138" s="36">
        <f>SUMIFS(СВЦЭМ!$D$33:$D$776,СВЦЭМ!$A$33:$A$776,$A138,СВЦЭМ!$B$33:$B$776,Y$119)+'СЕТ СН'!$I$11+СВЦЭМ!$D$10+'СЕТ СН'!$I$5-'СЕТ СН'!$I$21</f>
        <v>4079.0272578100003</v>
      </c>
    </row>
    <row r="139" spans="1:25" ht="15.75" x14ac:dyDescent="0.2">
      <c r="A139" s="35">
        <f t="shared" si="3"/>
        <v>43544</v>
      </c>
      <c r="B139" s="36">
        <f>SUMIFS(СВЦЭМ!$D$33:$D$776,СВЦЭМ!$A$33:$A$776,$A139,СВЦЭМ!$B$33:$B$776,B$119)+'СЕТ СН'!$I$11+СВЦЭМ!$D$10+'СЕТ СН'!$I$5-'СЕТ СН'!$I$21</f>
        <v>4094.0253196399999</v>
      </c>
      <c r="C139" s="36">
        <f>SUMIFS(СВЦЭМ!$D$33:$D$776,СВЦЭМ!$A$33:$A$776,$A139,СВЦЭМ!$B$33:$B$776,C$119)+'СЕТ СН'!$I$11+СВЦЭМ!$D$10+'СЕТ СН'!$I$5-'СЕТ СН'!$I$21</f>
        <v>4128.94546584</v>
      </c>
      <c r="D139" s="36">
        <f>SUMIFS(СВЦЭМ!$D$33:$D$776,СВЦЭМ!$A$33:$A$776,$A139,СВЦЭМ!$B$33:$B$776,D$119)+'СЕТ СН'!$I$11+СВЦЭМ!$D$10+'СЕТ СН'!$I$5-'СЕТ СН'!$I$21</f>
        <v>4112.5240880399997</v>
      </c>
      <c r="E139" s="36">
        <f>SUMIFS(СВЦЭМ!$D$33:$D$776,СВЦЭМ!$A$33:$A$776,$A139,СВЦЭМ!$B$33:$B$776,E$119)+'СЕТ СН'!$I$11+СВЦЭМ!$D$10+'СЕТ СН'!$I$5-'СЕТ СН'!$I$21</f>
        <v>4114.7805352100004</v>
      </c>
      <c r="F139" s="36">
        <f>SUMIFS(СВЦЭМ!$D$33:$D$776,СВЦЭМ!$A$33:$A$776,$A139,СВЦЭМ!$B$33:$B$776,F$119)+'СЕТ СН'!$I$11+СВЦЭМ!$D$10+'СЕТ СН'!$I$5-'СЕТ СН'!$I$21</f>
        <v>4118.1943231900004</v>
      </c>
      <c r="G139" s="36">
        <f>SUMIFS(СВЦЭМ!$D$33:$D$776,СВЦЭМ!$A$33:$A$776,$A139,СВЦЭМ!$B$33:$B$776,G$119)+'СЕТ СН'!$I$11+СВЦЭМ!$D$10+'СЕТ СН'!$I$5-'СЕТ СН'!$I$21</f>
        <v>4103.3401619200004</v>
      </c>
      <c r="H139" s="36">
        <f>SUMIFS(СВЦЭМ!$D$33:$D$776,СВЦЭМ!$A$33:$A$776,$A139,СВЦЭМ!$B$33:$B$776,H$119)+'СЕТ СН'!$I$11+СВЦЭМ!$D$10+'СЕТ СН'!$I$5-'СЕТ СН'!$I$21</f>
        <v>4055.8537134300004</v>
      </c>
      <c r="I139" s="36">
        <f>SUMIFS(СВЦЭМ!$D$33:$D$776,СВЦЭМ!$A$33:$A$776,$A139,СВЦЭМ!$B$33:$B$776,I$119)+'СЕТ СН'!$I$11+СВЦЭМ!$D$10+'СЕТ СН'!$I$5-'СЕТ СН'!$I$21</f>
        <v>4025.9851468500001</v>
      </c>
      <c r="J139" s="36">
        <f>SUMIFS(СВЦЭМ!$D$33:$D$776,СВЦЭМ!$A$33:$A$776,$A139,СВЦЭМ!$B$33:$B$776,J$119)+'СЕТ СН'!$I$11+СВЦЭМ!$D$10+'СЕТ СН'!$I$5-'СЕТ СН'!$I$21</f>
        <v>3969.5220362500004</v>
      </c>
      <c r="K139" s="36">
        <f>SUMIFS(СВЦЭМ!$D$33:$D$776,СВЦЭМ!$A$33:$A$776,$A139,СВЦЭМ!$B$33:$B$776,K$119)+'СЕТ СН'!$I$11+СВЦЭМ!$D$10+'СЕТ СН'!$I$5-'СЕТ СН'!$I$21</f>
        <v>3942.3092973800003</v>
      </c>
      <c r="L139" s="36">
        <f>SUMIFS(СВЦЭМ!$D$33:$D$776,СВЦЭМ!$A$33:$A$776,$A139,СВЦЭМ!$B$33:$B$776,L$119)+'СЕТ СН'!$I$11+СВЦЭМ!$D$10+'СЕТ СН'!$I$5-'СЕТ СН'!$I$21</f>
        <v>3939.16466115</v>
      </c>
      <c r="M139" s="36">
        <f>SUMIFS(СВЦЭМ!$D$33:$D$776,СВЦЭМ!$A$33:$A$776,$A139,СВЦЭМ!$B$33:$B$776,M$119)+'СЕТ СН'!$I$11+СВЦЭМ!$D$10+'СЕТ СН'!$I$5-'СЕТ СН'!$I$21</f>
        <v>3964.9915952800002</v>
      </c>
      <c r="N139" s="36">
        <f>SUMIFS(СВЦЭМ!$D$33:$D$776,СВЦЭМ!$A$33:$A$776,$A139,СВЦЭМ!$B$33:$B$776,N$119)+'СЕТ СН'!$I$11+СВЦЭМ!$D$10+'СЕТ СН'!$I$5-'СЕТ СН'!$I$21</f>
        <v>4003.1141682300004</v>
      </c>
      <c r="O139" s="36">
        <f>SUMIFS(СВЦЭМ!$D$33:$D$776,СВЦЭМ!$A$33:$A$776,$A139,СВЦЭМ!$B$33:$B$776,O$119)+'СЕТ СН'!$I$11+СВЦЭМ!$D$10+'СЕТ СН'!$I$5-'СЕТ СН'!$I$21</f>
        <v>4016.4278857200002</v>
      </c>
      <c r="P139" s="36">
        <f>SUMIFS(СВЦЭМ!$D$33:$D$776,СВЦЭМ!$A$33:$A$776,$A139,СВЦЭМ!$B$33:$B$776,P$119)+'СЕТ СН'!$I$11+СВЦЭМ!$D$10+'СЕТ СН'!$I$5-'СЕТ СН'!$I$21</f>
        <v>4031.9293076800004</v>
      </c>
      <c r="Q139" s="36">
        <f>SUMIFS(СВЦЭМ!$D$33:$D$776,СВЦЭМ!$A$33:$A$776,$A139,СВЦЭМ!$B$33:$B$776,Q$119)+'СЕТ СН'!$I$11+СВЦЭМ!$D$10+'СЕТ СН'!$I$5-'СЕТ СН'!$I$21</f>
        <v>4025.5066244200002</v>
      </c>
      <c r="R139" s="36">
        <f>SUMIFS(СВЦЭМ!$D$33:$D$776,СВЦЭМ!$A$33:$A$776,$A139,СВЦЭМ!$B$33:$B$776,R$119)+'СЕТ СН'!$I$11+СВЦЭМ!$D$10+'СЕТ СН'!$I$5-'СЕТ СН'!$I$21</f>
        <v>3995.5226374200001</v>
      </c>
      <c r="S139" s="36">
        <f>SUMIFS(СВЦЭМ!$D$33:$D$776,СВЦЭМ!$A$33:$A$776,$A139,СВЦЭМ!$B$33:$B$776,S$119)+'СЕТ СН'!$I$11+СВЦЭМ!$D$10+'СЕТ СН'!$I$5-'СЕТ СН'!$I$21</f>
        <v>3948.4692858000003</v>
      </c>
      <c r="T139" s="36">
        <f>SUMIFS(СВЦЭМ!$D$33:$D$776,СВЦЭМ!$A$33:$A$776,$A139,СВЦЭМ!$B$33:$B$776,T$119)+'СЕТ СН'!$I$11+СВЦЭМ!$D$10+'СЕТ СН'!$I$5-'СЕТ СН'!$I$21</f>
        <v>3934.2107251800003</v>
      </c>
      <c r="U139" s="36">
        <f>SUMIFS(СВЦЭМ!$D$33:$D$776,СВЦЭМ!$A$33:$A$776,$A139,СВЦЭМ!$B$33:$B$776,U$119)+'СЕТ СН'!$I$11+СВЦЭМ!$D$10+'СЕТ СН'!$I$5-'СЕТ СН'!$I$21</f>
        <v>3902.2454268600004</v>
      </c>
      <c r="V139" s="36">
        <f>SUMIFS(СВЦЭМ!$D$33:$D$776,СВЦЭМ!$A$33:$A$776,$A139,СВЦЭМ!$B$33:$B$776,V$119)+'СЕТ СН'!$I$11+СВЦЭМ!$D$10+'СЕТ СН'!$I$5-'СЕТ СН'!$I$21</f>
        <v>3892.3442598700003</v>
      </c>
      <c r="W139" s="36">
        <f>SUMIFS(СВЦЭМ!$D$33:$D$776,СВЦЭМ!$A$33:$A$776,$A139,СВЦЭМ!$B$33:$B$776,W$119)+'СЕТ СН'!$I$11+СВЦЭМ!$D$10+'СЕТ СН'!$I$5-'СЕТ СН'!$I$21</f>
        <v>3888.8181220900001</v>
      </c>
      <c r="X139" s="36">
        <f>SUMIFS(СВЦЭМ!$D$33:$D$776,СВЦЭМ!$A$33:$A$776,$A139,СВЦЭМ!$B$33:$B$776,X$119)+'СЕТ СН'!$I$11+СВЦЭМ!$D$10+'СЕТ СН'!$I$5-'СЕТ СН'!$I$21</f>
        <v>3929.5427584400004</v>
      </c>
      <c r="Y139" s="36">
        <f>SUMIFS(СВЦЭМ!$D$33:$D$776,СВЦЭМ!$A$33:$A$776,$A139,СВЦЭМ!$B$33:$B$776,Y$119)+'СЕТ СН'!$I$11+СВЦЭМ!$D$10+'СЕТ СН'!$I$5-'СЕТ СН'!$I$21</f>
        <v>3989.6857163499999</v>
      </c>
    </row>
    <row r="140" spans="1:25" ht="15.75" x14ac:dyDescent="0.2">
      <c r="A140" s="35">
        <f t="shared" si="3"/>
        <v>43545</v>
      </c>
      <c r="B140" s="36">
        <f>SUMIFS(СВЦЭМ!$D$33:$D$776,СВЦЭМ!$A$33:$A$776,$A140,СВЦЭМ!$B$33:$B$776,B$119)+'СЕТ СН'!$I$11+СВЦЭМ!$D$10+'СЕТ СН'!$I$5-'СЕТ СН'!$I$21</f>
        <v>4044.8401476900003</v>
      </c>
      <c r="C140" s="36">
        <f>SUMIFS(СВЦЭМ!$D$33:$D$776,СВЦЭМ!$A$33:$A$776,$A140,СВЦЭМ!$B$33:$B$776,C$119)+'СЕТ СН'!$I$11+СВЦЭМ!$D$10+'СЕТ СН'!$I$5-'СЕТ СН'!$I$21</f>
        <v>4090.2881727800004</v>
      </c>
      <c r="D140" s="36">
        <f>SUMIFS(СВЦЭМ!$D$33:$D$776,СВЦЭМ!$A$33:$A$776,$A140,СВЦЭМ!$B$33:$B$776,D$119)+'СЕТ СН'!$I$11+СВЦЭМ!$D$10+'СЕТ СН'!$I$5-'СЕТ СН'!$I$21</f>
        <v>4116.0381961900002</v>
      </c>
      <c r="E140" s="36">
        <f>SUMIFS(СВЦЭМ!$D$33:$D$776,СВЦЭМ!$A$33:$A$776,$A140,СВЦЭМ!$B$33:$B$776,E$119)+'СЕТ СН'!$I$11+СВЦЭМ!$D$10+'СЕТ СН'!$I$5-'СЕТ СН'!$I$21</f>
        <v>4125.8303711899998</v>
      </c>
      <c r="F140" s="36">
        <f>SUMIFS(СВЦЭМ!$D$33:$D$776,СВЦЭМ!$A$33:$A$776,$A140,СВЦЭМ!$B$33:$B$776,F$119)+'СЕТ СН'!$I$11+СВЦЭМ!$D$10+'СЕТ СН'!$I$5-'СЕТ СН'!$I$21</f>
        <v>4137.8496120400005</v>
      </c>
      <c r="G140" s="36">
        <f>SUMIFS(СВЦЭМ!$D$33:$D$776,СВЦЭМ!$A$33:$A$776,$A140,СВЦЭМ!$B$33:$B$776,G$119)+'СЕТ СН'!$I$11+СВЦЭМ!$D$10+'СЕТ СН'!$I$5-'СЕТ СН'!$I$21</f>
        <v>4100.9979379899996</v>
      </c>
      <c r="H140" s="36">
        <f>SUMIFS(СВЦЭМ!$D$33:$D$776,СВЦЭМ!$A$33:$A$776,$A140,СВЦЭМ!$B$33:$B$776,H$119)+'СЕТ СН'!$I$11+СВЦЭМ!$D$10+'СЕТ СН'!$I$5-'СЕТ СН'!$I$21</f>
        <v>4039.6189106500001</v>
      </c>
      <c r="I140" s="36">
        <f>SUMIFS(СВЦЭМ!$D$33:$D$776,СВЦЭМ!$A$33:$A$776,$A140,СВЦЭМ!$B$33:$B$776,I$119)+'СЕТ СН'!$I$11+СВЦЭМ!$D$10+'СЕТ СН'!$I$5-'СЕТ СН'!$I$21</f>
        <v>3974.6611451600002</v>
      </c>
      <c r="J140" s="36">
        <f>SUMIFS(СВЦЭМ!$D$33:$D$776,СВЦЭМ!$A$33:$A$776,$A140,СВЦЭМ!$B$33:$B$776,J$119)+'СЕТ СН'!$I$11+СВЦЭМ!$D$10+'СЕТ СН'!$I$5-'СЕТ СН'!$I$21</f>
        <v>3922.8953691900001</v>
      </c>
      <c r="K140" s="36">
        <f>SUMIFS(СВЦЭМ!$D$33:$D$776,СВЦЭМ!$A$33:$A$776,$A140,СВЦЭМ!$B$33:$B$776,K$119)+'СЕТ СН'!$I$11+СВЦЭМ!$D$10+'СЕТ СН'!$I$5-'СЕТ СН'!$I$21</f>
        <v>3913.9960222700001</v>
      </c>
      <c r="L140" s="36">
        <f>SUMIFS(СВЦЭМ!$D$33:$D$776,СВЦЭМ!$A$33:$A$776,$A140,СВЦЭМ!$B$33:$B$776,L$119)+'СЕТ СН'!$I$11+СВЦЭМ!$D$10+'СЕТ СН'!$I$5-'СЕТ СН'!$I$21</f>
        <v>3941.8348153400002</v>
      </c>
      <c r="M140" s="36">
        <f>SUMIFS(СВЦЭМ!$D$33:$D$776,СВЦЭМ!$A$33:$A$776,$A140,СВЦЭМ!$B$33:$B$776,M$119)+'СЕТ СН'!$I$11+СВЦЭМ!$D$10+'СЕТ СН'!$I$5-'СЕТ СН'!$I$21</f>
        <v>3991.1940495100002</v>
      </c>
      <c r="N140" s="36">
        <f>SUMIFS(СВЦЭМ!$D$33:$D$776,СВЦЭМ!$A$33:$A$776,$A140,СВЦЭМ!$B$33:$B$776,N$119)+'СЕТ СН'!$I$11+СВЦЭМ!$D$10+'СЕТ СН'!$I$5-'СЕТ СН'!$I$21</f>
        <v>4038.10125496</v>
      </c>
      <c r="O140" s="36">
        <f>SUMIFS(СВЦЭМ!$D$33:$D$776,СВЦЭМ!$A$33:$A$776,$A140,СВЦЭМ!$B$33:$B$776,O$119)+'СЕТ СН'!$I$11+СВЦЭМ!$D$10+'СЕТ СН'!$I$5-'СЕТ СН'!$I$21</f>
        <v>4060.8787816399999</v>
      </c>
      <c r="P140" s="36">
        <f>SUMIFS(СВЦЭМ!$D$33:$D$776,СВЦЭМ!$A$33:$A$776,$A140,СВЦЭМ!$B$33:$B$776,P$119)+'СЕТ СН'!$I$11+СВЦЭМ!$D$10+'СЕТ СН'!$I$5-'СЕТ СН'!$I$21</f>
        <v>4073.3828731500003</v>
      </c>
      <c r="Q140" s="36">
        <f>SUMIFS(СВЦЭМ!$D$33:$D$776,СВЦЭМ!$A$33:$A$776,$A140,СВЦЭМ!$B$33:$B$776,Q$119)+'СЕТ СН'!$I$11+СВЦЭМ!$D$10+'СЕТ СН'!$I$5-'СЕТ СН'!$I$21</f>
        <v>4068.0639295300002</v>
      </c>
      <c r="R140" s="36">
        <f>SUMIFS(СВЦЭМ!$D$33:$D$776,СВЦЭМ!$A$33:$A$776,$A140,СВЦЭМ!$B$33:$B$776,R$119)+'СЕТ СН'!$I$11+СВЦЭМ!$D$10+'СЕТ СН'!$I$5-'СЕТ СН'!$I$21</f>
        <v>4037.7161432800003</v>
      </c>
      <c r="S140" s="36">
        <f>SUMIFS(СВЦЭМ!$D$33:$D$776,СВЦЭМ!$A$33:$A$776,$A140,СВЦЭМ!$B$33:$B$776,S$119)+'СЕТ СН'!$I$11+СВЦЭМ!$D$10+'СЕТ СН'!$I$5-'СЕТ СН'!$I$21</f>
        <v>3984.4952153200002</v>
      </c>
      <c r="T140" s="36">
        <f>SUMIFS(СВЦЭМ!$D$33:$D$776,СВЦЭМ!$A$33:$A$776,$A140,СВЦЭМ!$B$33:$B$776,T$119)+'СЕТ СН'!$I$11+СВЦЭМ!$D$10+'СЕТ СН'!$I$5-'СЕТ СН'!$I$21</f>
        <v>3928.8299102300002</v>
      </c>
      <c r="U140" s="36">
        <f>SUMIFS(СВЦЭМ!$D$33:$D$776,СВЦЭМ!$A$33:$A$776,$A140,СВЦЭМ!$B$33:$B$776,U$119)+'СЕТ СН'!$I$11+СВЦЭМ!$D$10+'СЕТ СН'!$I$5-'СЕТ СН'!$I$21</f>
        <v>3895.0991495900003</v>
      </c>
      <c r="V140" s="36">
        <f>SUMIFS(СВЦЭМ!$D$33:$D$776,СВЦЭМ!$A$33:$A$776,$A140,СВЦЭМ!$B$33:$B$776,V$119)+'СЕТ СН'!$I$11+СВЦЭМ!$D$10+'СЕТ СН'!$I$5-'СЕТ СН'!$I$21</f>
        <v>3899.5454365100004</v>
      </c>
      <c r="W140" s="36">
        <f>SUMIFS(СВЦЭМ!$D$33:$D$776,СВЦЭМ!$A$33:$A$776,$A140,СВЦЭМ!$B$33:$B$776,W$119)+'СЕТ СН'!$I$11+СВЦЭМ!$D$10+'СЕТ СН'!$I$5-'СЕТ СН'!$I$21</f>
        <v>3911.9983391300002</v>
      </c>
      <c r="X140" s="36">
        <f>SUMIFS(СВЦЭМ!$D$33:$D$776,СВЦЭМ!$A$33:$A$776,$A140,СВЦЭМ!$B$33:$B$776,X$119)+'СЕТ СН'!$I$11+СВЦЭМ!$D$10+'СЕТ СН'!$I$5-'СЕТ СН'!$I$21</f>
        <v>3986.3912587200002</v>
      </c>
      <c r="Y140" s="36">
        <f>SUMIFS(СВЦЭМ!$D$33:$D$776,СВЦЭМ!$A$33:$A$776,$A140,СВЦЭМ!$B$33:$B$776,Y$119)+'СЕТ СН'!$I$11+СВЦЭМ!$D$10+'СЕТ СН'!$I$5-'СЕТ СН'!$I$21</f>
        <v>4053.6907196300003</v>
      </c>
    </row>
    <row r="141" spans="1:25" ht="15.75" x14ac:dyDescent="0.2">
      <c r="A141" s="35">
        <f t="shared" si="3"/>
        <v>43546</v>
      </c>
      <c r="B141" s="36">
        <f>SUMIFS(СВЦЭМ!$D$33:$D$776,СВЦЭМ!$A$33:$A$776,$A141,СВЦЭМ!$B$33:$B$776,B$119)+'СЕТ СН'!$I$11+СВЦЭМ!$D$10+'СЕТ СН'!$I$5-'СЕТ СН'!$I$21</f>
        <v>4075.6678784200003</v>
      </c>
      <c r="C141" s="36">
        <f>SUMIFS(СВЦЭМ!$D$33:$D$776,СВЦЭМ!$A$33:$A$776,$A141,СВЦЭМ!$B$33:$B$776,C$119)+'СЕТ СН'!$I$11+СВЦЭМ!$D$10+'СЕТ СН'!$I$5-'СЕТ СН'!$I$21</f>
        <v>4138.1855971000005</v>
      </c>
      <c r="D141" s="36">
        <f>SUMIFS(СВЦЭМ!$D$33:$D$776,СВЦЭМ!$A$33:$A$776,$A141,СВЦЭМ!$B$33:$B$776,D$119)+'СЕТ СН'!$I$11+СВЦЭМ!$D$10+'СЕТ СН'!$I$5-'СЕТ СН'!$I$21</f>
        <v>4133.3905884200003</v>
      </c>
      <c r="E141" s="36">
        <f>SUMIFS(СВЦЭМ!$D$33:$D$776,СВЦЭМ!$A$33:$A$776,$A141,СВЦЭМ!$B$33:$B$776,E$119)+'СЕТ СН'!$I$11+СВЦЭМ!$D$10+'СЕТ СН'!$I$5-'СЕТ СН'!$I$21</f>
        <v>4136.5320861600003</v>
      </c>
      <c r="F141" s="36">
        <f>SUMIFS(СВЦЭМ!$D$33:$D$776,СВЦЭМ!$A$33:$A$776,$A141,СВЦЭМ!$B$33:$B$776,F$119)+'СЕТ СН'!$I$11+СВЦЭМ!$D$10+'СЕТ СН'!$I$5-'СЕТ СН'!$I$21</f>
        <v>4143.3350746899996</v>
      </c>
      <c r="G141" s="36">
        <f>SUMIFS(СВЦЭМ!$D$33:$D$776,СВЦЭМ!$A$33:$A$776,$A141,СВЦЭМ!$B$33:$B$776,G$119)+'СЕТ СН'!$I$11+СВЦЭМ!$D$10+'СЕТ СН'!$I$5-'СЕТ СН'!$I$21</f>
        <v>4132.6212918199999</v>
      </c>
      <c r="H141" s="36">
        <f>SUMIFS(СВЦЭМ!$D$33:$D$776,СВЦЭМ!$A$33:$A$776,$A141,СВЦЭМ!$B$33:$B$776,H$119)+'СЕТ СН'!$I$11+СВЦЭМ!$D$10+'СЕТ СН'!$I$5-'СЕТ СН'!$I$21</f>
        <v>4067.1039548400004</v>
      </c>
      <c r="I141" s="36">
        <f>SUMIFS(СВЦЭМ!$D$33:$D$776,СВЦЭМ!$A$33:$A$776,$A141,СВЦЭМ!$B$33:$B$776,I$119)+'СЕТ СН'!$I$11+СВЦЭМ!$D$10+'СЕТ СН'!$I$5-'СЕТ СН'!$I$21</f>
        <v>4018.2996177</v>
      </c>
      <c r="J141" s="36">
        <f>SUMIFS(СВЦЭМ!$D$33:$D$776,СВЦЭМ!$A$33:$A$776,$A141,СВЦЭМ!$B$33:$B$776,J$119)+'СЕТ СН'!$I$11+СВЦЭМ!$D$10+'СЕТ СН'!$I$5-'СЕТ СН'!$I$21</f>
        <v>3983.8006978200001</v>
      </c>
      <c r="K141" s="36">
        <f>SUMIFS(СВЦЭМ!$D$33:$D$776,СВЦЭМ!$A$33:$A$776,$A141,СВЦЭМ!$B$33:$B$776,K$119)+'СЕТ СН'!$I$11+СВЦЭМ!$D$10+'СЕТ СН'!$I$5-'СЕТ СН'!$I$21</f>
        <v>3962.41007717</v>
      </c>
      <c r="L141" s="36">
        <f>SUMIFS(СВЦЭМ!$D$33:$D$776,СВЦЭМ!$A$33:$A$776,$A141,СВЦЭМ!$B$33:$B$776,L$119)+'СЕТ СН'!$I$11+СВЦЭМ!$D$10+'СЕТ СН'!$I$5-'СЕТ СН'!$I$21</f>
        <v>3967.57932893</v>
      </c>
      <c r="M141" s="36">
        <f>SUMIFS(СВЦЭМ!$D$33:$D$776,СВЦЭМ!$A$33:$A$776,$A141,СВЦЭМ!$B$33:$B$776,M$119)+'СЕТ СН'!$I$11+СВЦЭМ!$D$10+'СЕТ СН'!$I$5-'СЕТ СН'!$I$21</f>
        <v>3989.8707810599999</v>
      </c>
      <c r="N141" s="36">
        <f>SUMIFS(СВЦЭМ!$D$33:$D$776,СВЦЭМ!$A$33:$A$776,$A141,СВЦЭМ!$B$33:$B$776,N$119)+'СЕТ СН'!$I$11+СВЦЭМ!$D$10+'СЕТ СН'!$I$5-'СЕТ СН'!$I$21</f>
        <v>4003.19175808</v>
      </c>
      <c r="O141" s="36">
        <f>SUMIFS(СВЦЭМ!$D$33:$D$776,СВЦЭМ!$A$33:$A$776,$A141,СВЦЭМ!$B$33:$B$776,O$119)+'СЕТ СН'!$I$11+СВЦЭМ!$D$10+'СЕТ СН'!$I$5-'СЕТ СН'!$I$21</f>
        <v>3999.7338785500001</v>
      </c>
      <c r="P141" s="36">
        <f>SUMIFS(СВЦЭМ!$D$33:$D$776,СВЦЭМ!$A$33:$A$776,$A141,СВЦЭМ!$B$33:$B$776,P$119)+'СЕТ СН'!$I$11+СВЦЭМ!$D$10+'СЕТ СН'!$I$5-'СЕТ СН'!$I$21</f>
        <v>4007.5483465400002</v>
      </c>
      <c r="Q141" s="36">
        <f>SUMIFS(СВЦЭМ!$D$33:$D$776,СВЦЭМ!$A$33:$A$776,$A141,СВЦЭМ!$B$33:$B$776,Q$119)+'СЕТ СН'!$I$11+СВЦЭМ!$D$10+'СЕТ СН'!$I$5-'СЕТ СН'!$I$21</f>
        <v>4008.9076970800002</v>
      </c>
      <c r="R141" s="36">
        <f>SUMIFS(СВЦЭМ!$D$33:$D$776,СВЦЭМ!$A$33:$A$776,$A141,СВЦЭМ!$B$33:$B$776,R$119)+'СЕТ СН'!$I$11+СВЦЭМ!$D$10+'СЕТ СН'!$I$5-'СЕТ СН'!$I$21</f>
        <v>3998.7533291</v>
      </c>
      <c r="S141" s="36">
        <f>SUMIFS(СВЦЭМ!$D$33:$D$776,СВЦЭМ!$A$33:$A$776,$A141,СВЦЭМ!$B$33:$B$776,S$119)+'СЕТ СН'!$I$11+СВЦЭМ!$D$10+'СЕТ СН'!$I$5-'СЕТ СН'!$I$21</f>
        <v>3953.7096310000002</v>
      </c>
      <c r="T141" s="36">
        <f>SUMIFS(СВЦЭМ!$D$33:$D$776,СВЦЭМ!$A$33:$A$776,$A141,СВЦЭМ!$B$33:$B$776,T$119)+'СЕТ СН'!$I$11+СВЦЭМ!$D$10+'СЕТ СН'!$I$5-'СЕТ СН'!$I$21</f>
        <v>3928.3201679100002</v>
      </c>
      <c r="U141" s="36">
        <f>SUMIFS(СВЦЭМ!$D$33:$D$776,СВЦЭМ!$A$33:$A$776,$A141,СВЦЭМ!$B$33:$B$776,U$119)+'СЕТ СН'!$I$11+СВЦЭМ!$D$10+'СЕТ СН'!$I$5-'СЕТ СН'!$I$21</f>
        <v>3923.2230884800001</v>
      </c>
      <c r="V141" s="36">
        <f>SUMIFS(СВЦЭМ!$D$33:$D$776,СВЦЭМ!$A$33:$A$776,$A141,СВЦЭМ!$B$33:$B$776,V$119)+'СЕТ СН'!$I$11+СВЦЭМ!$D$10+'СЕТ СН'!$I$5-'СЕТ СН'!$I$21</f>
        <v>3927.5116010500001</v>
      </c>
      <c r="W141" s="36">
        <f>SUMIFS(СВЦЭМ!$D$33:$D$776,СВЦЭМ!$A$33:$A$776,$A141,СВЦЭМ!$B$33:$B$776,W$119)+'СЕТ СН'!$I$11+СВЦЭМ!$D$10+'СЕТ СН'!$I$5-'СЕТ СН'!$I$21</f>
        <v>3925.4167885800002</v>
      </c>
      <c r="X141" s="36">
        <f>SUMIFS(СВЦЭМ!$D$33:$D$776,СВЦЭМ!$A$33:$A$776,$A141,СВЦЭМ!$B$33:$B$776,X$119)+'СЕТ СН'!$I$11+СВЦЭМ!$D$10+'СЕТ СН'!$I$5-'СЕТ СН'!$I$21</f>
        <v>3977.3334071200002</v>
      </c>
      <c r="Y141" s="36">
        <f>SUMIFS(СВЦЭМ!$D$33:$D$776,СВЦЭМ!$A$33:$A$776,$A141,СВЦЭМ!$B$33:$B$776,Y$119)+'СЕТ СН'!$I$11+СВЦЭМ!$D$10+'СЕТ СН'!$I$5-'СЕТ СН'!$I$21</f>
        <v>4032.8883327600001</v>
      </c>
    </row>
    <row r="142" spans="1:25" ht="15.75" x14ac:dyDescent="0.2">
      <c r="A142" s="35">
        <f t="shared" si="3"/>
        <v>43547</v>
      </c>
      <c r="B142" s="36">
        <f>SUMIFS(СВЦЭМ!$D$33:$D$776,СВЦЭМ!$A$33:$A$776,$A142,СВЦЭМ!$B$33:$B$776,B$119)+'СЕТ СН'!$I$11+СВЦЭМ!$D$10+'СЕТ СН'!$I$5-'СЕТ СН'!$I$21</f>
        <v>4033.8526695999999</v>
      </c>
      <c r="C142" s="36">
        <f>SUMIFS(СВЦЭМ!$D$33:$D$776,СВЦЭМ!$A$33:$A$776,$A142,СВЦЭМ!$B$33:$B$776,C$119)+'СЕТ СН'!$I$11+СВЦЭМ!$D$10+'СЕТ СН'!$I$5-'СЕТ СН'!$I$21</f>
        <v>4062.7898174500001</v>
      </c>
      <c r="D142" s="36">
        <f>SUMIFS(СВЦЭМ!$D$33:$D$776,СВЦЭМ!$A$33:$A$776,$A142,СВЦЭМ!$B$33:$B$776,D$119)+'СЕТ СН'!$I$11+СВЦЭМ!$D$10+'СЕТ СН'!$I$5-'СЕТ СН'!$I$21</f>
        <v>4084.9617677599999</v>
      </c>
      <c r="E142" s="36">
        <f>SUMIFS(СВЦЭМ!$D$33:$D$776,СВЦЭМ!$A$33:$A$776,$A142,СВЦЭМ!$B$33:$B$776,E$119)+'СЕТ СН'!$I$11+СВЦЭМ!$D$10+'СЕТ СН'!$I$5-'СЕТ СН'!$I$21</f>
        <v>4095.4474270199999</v>
      </c>
      <c r="F142" s="36">
        <f>SUMIFS(СВЦЭМ!$D$33:$D$776,СВЦЭМ!$A$33:$A$776,$A142,СВЦЭМ!$B$33:$B$776,F$119)+'СЕТ СН'!$I$11+СВЦЭМ!$D$10+'СЕТ СН'!$I$5-'СЕТ СН'!$I$21</f>
        <v>4091.98980949</v>
      </c>
      <c r="G142" s="36">
        <f>SUMIFS(СВЦЭМ!$D$33:$D$776,СВЦЭМ!$A$33:$A$776,$A142,СВЦЭМ!$B$33:$B$776,G$119)+'СЕТ СН'!$I$11+СВЦЭМ!$D$10+'СЕТ СН'!$I$5-'СЕТ СН'!$I$21</f>
        <v>4105.1539615199999</v>
      </c>
      <c r="H142" s="36">
        <f>SUMIFS(СВЦЭМ!$D$33:$D$776,СВЦЭМ!$A$33:$A$776,$A142,СВЦЭМ!$B$33:$B$776,H$119)+'СЕТ СН'!$I$11+СВЦЭМ!$D$10+'СЕТ СН'!$I$5-'СЕТ СН'!$I$21</f>
        <v>4113.3391535700002</v>
      </c>
      <c r="I142" s="36">
        <f>SUMIFS(СВЦЭМ!$D$33:$D$776,СВЦЭМ!$A$33:$A$776,$A142,СВЦЭМ!$B$33:$B$776,I$119)+'СЕТ СН'!$I$11+СВЦЭМ!$D$10+'СЕТ СН'!$I$5-'СЕТ СН'!$I$21</f>
        <v>4128.7663408799999</v>
      </c>
      <c r="J142" s="36">
        <f>SUMIFS(СВЦЭМ!$D$33:$D$776,СВЦЭМ!$A$33:$A$776,$A142,СВЦЭМ!$B$33:$B$776,J$119)+'СЕТ СН'!$I$11+СВЦЭМ!$D$10+'СЕТ СН'!$I$5-'СЕТ СН'!$I$21</f>
        <v>4066.1690909500003</v>
      </c>
      <c r="K142" s="36">
        <f>SUMIFS(СВЦЭМ!$D$33:$D$776,СВЦЭМ!$A$33:$A$776,$A142,СВЦЭМ!$B$33:$B$776,K$119)+'СЕТ СН'!$I$11+СВЦЭМ!$D$10+'СЕТ СН'!$I$5-'СЕТ СН'!$I$21</f>
        <v>4012.4879209400001</v>
      </c>
      <c r="L142" s="36">
        <f>SUMIFS(СВЦЭМ!$D$33:$D$776,СВЦЭМ!$A$33:$A$776,$A142,СВЦЭМ!$B$33:$B$776,L$119)+'СЕТ СН'!$I$11+СВЦЭМ!$D$10+'СЕТ СН'!$I$5-'СЕТ СН'!$I$21</f>
        <v>4003.1849788899999</v>
      </c>
      <c r="M142" s="36">
        <f>SUMIFS(СВЦЭМ!$D$33:$D$776,СВЦЭМ!$A$33:$A$776,$A142,СВЦЭМ!$B$33:$B$776,M$119)+'СЕТ СН'!$I$11+СВЦЭМ!$D$10+'СЕТ СН'!$I$5-'СЕТ СН'!$I$21</f>
        <v>4042.5232629400002</v>
      </c>
      <c r="N142" s="36">
        <f>SUMIFS(СВЦЭМ!$D$33:$D$776,СВЦЭМ!$A$33:$A$776,$A142,СВЦЭМ!$B$33:$B$776,N$119)+'СЕТ СН'!$I$11+СВЦЭМ!$D$10+'СЕТ СН'!$I$5-'СЕТ СН'!$I$21</f>
        <v>4056.5430226400003</v>
      </c>
      <c r="O142" s="36">
        <f>SUMIFS(СВЦЭМ!$D$33:$D$776,СВЦЭМ!$A$33:$A$776,$A142,СВЦЭМ!$B$33:$B$776,O$119)+'СЕТ СН'!$I$11+СВЦЭМ!$D$10+'СЕТ СН'!$I$5-'СЕТ СН'!$I$21</f>
        <v>4046.59585182</v>
      </c>
      <c r="P142" s="36">
        <f>SUMIFS(СВЦЭМ!$D$33:$D$776,СВЦЭМ!$A$33:$A$776,$A142,СВЦЭМ!$B$33:$B$776,P$119)+'СЕТ СН'!$I$11+СВЦЭМ!$D$10+'СЕТ СН'!$I$5-'СЕТ СН'!$I$21</f>
        <v>4050.1115790600002</v>
      </c>
      <c r="Q142" s="36">
        <f>SUMIFS(СВЦЭМ!$D$33:$D$776,СВЦЭМ!$A$33:$A$776,$A142,СВЦЭМ!$B$33:$B$776,Q$119)+'СЕТ СН'!$I$11+СВЦЭМ!$D$10+'СЕТ СН'!$I$5-'СЕТ СН'!$I$21</f>
        <v>4050.9631706099999</v>
      </c>
      <c r="R142" s="36">
        <f>SUMIFS(СВЦЭМ!$D$33:$D$776,СВЦЭМ!$A$33:$A$776,$A142,СВЦЭМ!$B$33:$B$776,R$119)+'СЕТ СН'!$I$11+СВЦЭМ!$D$10+'СЕТ СН'!$I$5-'СЕТ СН'!$I$21</f>
        <v>4019.03357714</v>
      </c>
      <c r="S142" s="36">
        <f>SUMIFS(СВЦЭМ!$D$33:$D$776,СВЦЭМ!$A$33:$A$776,$A142,СВЦЭМ!$B$33:$B$776,S$119)+'СЕТ СН'!$I$11+СВЦЭМ!$D$10+'СЕТ СН'!$I$5-'СЕТ СН'!$I$21</f>
        <v>3973.0206257</v>
      </c>
      <c r="T142" s="36">
        <f>SUMIFS(СВЦЭМ!$D$33:$D$776,СВЦЭМ!$A$33:$A$776,$A142,СВЦЭМ!$B$33:$B$776,T$119)+'СЕТ СН'!$I$11+СВЦЭМ!$D$10+'СЕТ СН'!$I$5-'СЕТ СН'!$I$21</f>
        <v>3962.8279183900004</v>
      </c>
      <c r="U142" s="36">
        <f>SUMIFS(СВЦЭМ!$D$33:$D$776,СВЦЭМ!$A$33:$A$776,$A142,СВЦЭМ!$B$33:$B$776,U$119)+'СЕТ СН'!$I$11+СВЦЭМ!$D$10+'СЕТ СН'!$I$5-'СЕТ СН'!$I$21</f>
        <v>3954.6011847300001</v>
      </c>
      <c r="V142" s="36">
        <f>SUMIFS(СВЦЭМ!$D$33:$D$776,СВЦЭМ!$A$33:$A$776,$A142,СВЦЭМ!$B$33:$B$776,V$119)+'СЕТ СН'!$I$11+СВЦЭМ!$D$10+'СЕТ СН'!$I$5-'СЕТ СН'!$I$21</f>
        <v>3952.7158618399999</v>
      </c>
      <c r="W142" s="36">
        <f>SUMIFS(СВЦЭМ!$D$33:$D$776,СВЦЭМ!$A$33:$A$776,$A142,СВЦЭМ!$B$33:$B$776,W$119)+'СЕТ СН'!$I$11+СВЦЭМ!$D$10+'СЕТ СН'!$I$5-'СЕТ СН'!$I$21</f>
        <v>3954.0968914100004</v>
      </c>
      <c r="X142" s="36">
        <f>SUMIFS(СВЦЭМ!$D$33:$D$776,СВЦЭМ!$A$33:$A$776,$A142,СВЦЭМ!$B$33:$B$776,X$119)+'СЕТ СН'!$I$11+СВЦЭМ!$D$10+'СЕТ СН'!$I$5-'СЕТ СН'!$I$21</f>
        <v>3998.3958082400004</v>
      </c>
      <c r="Y142" s="36">
        <f>SUMIFS(СВЦЭМ!$D$33:$D$776,СВЦЭМ!$A$33:$A$776,$A142,СВЦЭМ!$B$33:$B$776,Y$119)+'СЕТ СН'!$I$11+СВЦЭМ!$D$10+'СЕТ СН'!$I$5-'СЕТ СН'!$I$21</f>
        <v>4067.2522673399999</v>
      </c>
    </row>
    <row r="143" spans="1:25" ht="15.75" x14ac:dyDescent="0.2">
      <c r="A143" s="35">
        <f t="shared" si="3"/>
        <v>43548</v>
      </c>
      <c r="B143" s="36">
        <f>SUMIFS(СВЦЭМ!$D$33:$D$776,СВЦЭМ!$A$33:$A$776,$A143,СВЦЭМ!$B$33:$B$776,B$119)+'СЕТ СН'!$I$11+СВЦЭМ!$D$10+'СЕТ СН'!$I$5-'СЕТ СН'!$I$21</f>
        <v>4042.1727972000003</v>
      </c>
      <c r="C143" s="36">
        <f>SUMIFS(СВЦЭМ!$D$33:$D$776,СВЦЭМ!$A$33:$A$776,$A143,СВЦЭМ!$B$33:$B$776,C$119)+'СЕТ СН'!$I$11+СВЦЭМ!$D$10+'СЕТ СН'!$I$5-'СЕТ СН'!$I$21</f>
        <v>4059.7353704699999</v>
      </c>
      <c r="D143" s="36">
        <f>SUMIFS(СВЦЭМ!$D$33:$D$776,СВЦЭМ!$A$33:$A$776,$A143,СВЦЭМ!$B$33:$B$776,D$119)+'СЕТ СН'!$I$11+СВЦЭМ!$D$10+'СЕТ СН'!$I$5-'СЕТ СН'!$I$21</f>
        <v>4132.6011485100007</v>
      </c>
      <c r="E143" s="36">
        <f>SUMIFS(СВЦЭМ!$D$33:$D$776,СВЦЭМ!$A$33:$A$776,$A143,СВЦЭМ!$B$33:$B$776,E$119)+'СЕТ СН'!$I$11+СВЦЭМ!$D$10+'СЕТ СН'!$I$5-'СЕТ СН'!$I$21</f>
        <v>4156.2212451000005</v>
      </c>
      <c r="F143" s="36">
        <f>SUMIFS(СВЦЭМ!$D$33:$D$776,СВЦЭМ!$A$33:$A$776,$A143,СВЦЭМ!$B$33:$B$776,F$119)+'СЕТ СН'!$I$11+СВЦЭМ!$D$10+'СЕТ СН'!$I$5-'СЕТ СН'!$I$21</f>
        <v>4142.7416282600007</v>
      </c>
      <c r="G143" s="36">
        <f>SUMIFS(СВЦЭМ!$D$33:$D$776,СВЦЭМ!$A$33:$A$776,$A143,СВЦЭМ!$B$33:$B$776,G$119)+'СЕТ СН'!$I$11+СВЦЭМ!$D$10+'СЕТ СН'!$I$5-'СЕТ СН'!$I$21</f>
        <v>4139.4481725700007</v>
      </c>
      <c r="H143" s="36">
        <f>SUMIFS(СВЦЭМ!$D$33:$D$776,СВЦЭМ!$A$33:$A$776,$A143,СВЦЭМ!$B$33:$B$776,H$119)+'СЕТ СН'!$I$11+СВЦЭМ!$D$10+'СЕТ СН'!$I$5-'СЕТ СН'!$I$21</f>
        <v>4128.62106563</v>
      </c>
      <c r="I143" s="36">
        <f>SUMIFS(СВЦЭМ!$D$33:$D$776,СВЦЭМ!$A$33:$A$776,$A143,СВЦЭМ!$B$33:$B$776,I$119)+'СЕТ СН'!$I$11+СВЦЭМ!$D$10+'СЕТ СН'!$I$5-'СЕТ СН'!$I$21</f>
        <v>4083.14392563</v>
      </c>
      <c r="J143" s="36">
        <f>SUMIFS(СВЦЭМ!$D$33:$D$776,СВЦЭМ!$A$33:$A$776,$A143,СВЦЭМ!$B$33:$B$776,J$119)+'СЕТ СН'!$I$11+СВЦЭМ!$D$10+'СЕТ СН'!$I$5-'СЕТ СН'!$I$21</f>
        <v>4050.4917155400003</v>
      </c>
      <c r="K143" s="36">
        <f>SUMIFS(СВЦЭМ!$D$33:$D$776,СВЦЭМ!$A$33:$A$776,$A143,СВЦЭМ!$B$33:$B$776,K$119)+'СЕТ СН'!$I$11+СВЦЭМ!$D$10+'СЕТ СН'!$I$5-'СЕТ СН'!$I$21</f>
        <v>4012.3315855200003</v>
      </c>
      <c r="L143" s="36">
        <f>SUMIFS(СВЦЭМ!$D$33:$D$776,СВЦЭМ!$A$33:$A$776,$A143,СВЦЭМ!$B$33:$B$776,L$119)+'СЕТ СН'!$I$11+СВЦЭМ!$D$10+'СЕТ СН'!$I$5-'СЕТ СН'!$I$21</f>
        <v>4005.2394395900001</v>
      </c>
      <c r="M143" s="36">
        <f>SUMIFS(СВЦЭМ!$D$33:$D$776,СВЦЭМ!$A$33:$A$776,$A143,СВЦЭМ!$B$33:$B$776,M$119)+'СЕТ СН'!$I$11+СВЦЭМ!$D$10+'СЕТ СН'!$I$5-'СЕТ СН'!$I$21</f>
        <v>3984.8858191400004</v>
      </c>
      <c r="N143" s="36">
        <f>SUMIFS(СВЦЭМ!$D$33:$D$776,СВЦЭМ!$A$33:$A$776,$A143,СВЦЭМ!$B$33:$B$776,N$119)+'СЕТ СН'!$I$11+СВЦЭМ!$D$10+'СЕТ СН'!$I$5-'СЕТ СН'!$I$21</f>
        <v>3971.0394000599999</v>
      </c>
      <c r="O143" s="36">
        <f>SUMIFS(СВЦЭМ!$D$33:$D$776,СВЦЭМ!$A$33:$A$776,$A143,СВЦЭМ!$B$33:$B$776,O$119)+'СЕТ СН'!$I$11+СВЦЭМ!$D$10+'СЕТ СН'!$I$5-'СЕТ СН'!$I$21</f>
        <v>3975.1857587300001</v>
      </c>
      <c r="P143" s="36">
        <f>SUMIFS(СВЦЭМ!$D$33:$D$776,СВЦЭМ!$A$33:$A$776,$A143,СВЦЭМ!$B$33:$B$776,P$119)+'СЕТ СН'!$I$11+СВЦЭМ!$D$10+'СЕТ СН'!$I$5-'СЕТ СН'!$I$21</f>
        <v>4007.51854886</v>
      </c>
      <c r="Q143" s="36">
        <f>SUMIFS(СВЦЭМ!$D$33:$D$776,СВЦЭМ!$A$33:$A$776,$A143,СВЦЭМ!$B$33:$B$776,Q$119)+'СЕТ СН'!$I$11+СВЦЭМ!$D$10+'СЕТ СН'!$I$5-'СЕТ СН'!$I$21</f>
        <v>4024.5140046300003</v>
      </c>
      <c r="R143" s="36">
        <f>SUMIFS(СВЦЭМ!$D$33:$D$776,СВЦЭМ!$A$33:$A$776,$A143,СВЦЭМ!$B$33:$B$776,R$119)+'СЕТ СН'!$I$11+СВЦЭМ!$D$10+'СЕТ СН'!$I$5-'СЕТ СН'!$I$21</f>
        <v>4012.4880774100002</v>
      </c>
      <c r="S143" s="36">
        <f>SUMIFS(СВЦЭМ!$D$33:$D$776,СВЦЭМ!$A$33:$A$776,$A143,СВЦЭМ!$B$33:$B$776,S$119)+'СЕТ СН'!$I$11+СВЦЭМ!$D$10+'СЕТ СН'!$I$5-'СЕТ СН'!$I$21</f>
        <v>3991.8414538000002</v>
      </c>
      <c r="T143" s="36">
        <f>SUMIFS(СВЦЭМ!$D$33:$D$776,СВЦЭМ!$A$33:$A$776,$A143,СВЦЭМ!$B$33:$B$776,T$119)+'СЕТ СН'!$I$11+СВЦЭМ!$D$10+'СЕТ СН'!$I$5-'СЕТ СН'!$I$21</f>
        <v>3980.3262242400001</v>
      </c>
      <c r="U143" s="36">
        <f>SUMIFS(СВЦЭМ!$D$33:$D$776,СВЦЭМ!$A$33:$A$776,$A143,СВЦЭМ!$B$33:$B$776,U$119)+'СЕТ СН'!$I$11+СВЦЭМ!$D$10+'СЕТ СН'!$I$5-'СЕТ СН'!$I$21</f>
        <v>3951.9141718300002</v>
      </c>
      <c r="V143" s="36">
        <f>SUMIFS(СВЦЭМ!$D$33:$D$776,СВЦЭМ!$A$33:$A$776,$A143,СВЦЭМ!$B$33:$B$776,V$119)+'СЕТ СН'!$I$11+СВЦЭМ!$D$10+'СЕТ СН'!$I$5-'СЕТ СН'!$I$21</f>
        <v>3937.32218048</v>
      </c>
      <c r="W143" s="36">
        <f>SUMIFS(СВЦЭМ!$D$33:$D$776,СВЦЭМ!$A$33:$A$776,$A143,СВЦЭМ!$B$33:$B$776,W$119)+'СЕТ СН'!$I$11+СВЦЭМ!$D$10+'СЕТ СН'!$I$5-'СЕТ СН'!$I$21</f>
        <v>3942.6220146400001</v>
      </c>
      <c r="X143" s="36">
        <f>SUMIFS(СВЦЭМ!$D$33:$D$776,СВЦЭМ!$A$33:$A$776,$A143,СВЦЭМ!$B$33:$B$776,X$119)+'СЕТ СН'!$I$11+СВЦЭМ!$D$10+'СЕТ СН'!$I$5-'СЕТ СН'!$I$21</f>
        <v>4009.9866735700002</v>
      </c>
      <c r="Y143" s="36">
        <f>SUMIFS(СВЦЭМ!$D$33:$D$776,СВЦЭМ!$A$33:$A$776,$A143,СВЦЭМ!$B$33:$B$776,Y$119)+'СЕТ СН'!$I$11+СВЦЭМ!$D$10+'СЕТ СН'!$I$5-'СЕТ СН'!$I$21</f>
        <v>4086.8298914200004</v>
      </c>
    </row>
    <row r="144" spans="1:25" ht="15.75" x14ac:dyDescent="0.2">
      <c r="A144" s="35">
        <f t="shared" si="3"/>
        <v>43549</v>
      </c>
      <c r="B144" s="36">
        <f>SUMIFS(СВЦЭМ!$D$33:$D$776,СВЦЭМ!$A$33:$A$776,$A144,СВЦЭМ!$B$33:$B$776,B$119)+'СЕТ СН'!$I$11+СВЦЭМ!$D$10+'СЕТ СН'!$I$5-'СЕТ СН'!$I$21</f>
        <v>4037.4013880800003</v>
      </c>
      <c r="C144" s="36">
        <f>SUMIFS(СВЦЭМ!$D$33:$D$776,СВЦЭМ!$A$33:$A$776,$A144,СВЦЭМ!$B$33:$B$776,C$119)+'СЕТ СН'!$I$11+СВЦЭМ!$D$10+'СЕТ СН'!$I$5-'СЕТ СН'!$I$21</f>
        <v>4049.2605910299999</v>
      </c>
      <c r="D144" s="36">
        <f>SUMIFS(СВЦЭМ!$D$33:$D$776,СВЦЭМ!$A$33:$A$776,$A144,СВЦЭМ!$B$33:$B$776,D$119)+'СЕТ СН'!$I$11+СВЦЭМ!$D$10+'СЕТ СН'!$I$5-'СЕТ СН'!$I$21</f>
        <v>4077.1210838400002</v>
      </c>
      <c r="E144" s="36">
        <f>SUMIFS(СВЦЭМ!$D$33:$D$776,СВЦЭМ!$A$33:$A$776,$A144,СВЦЭМ!$B$33:$B$776,E$119)+'СЕТ СН'!$I$11+СВЦЭМ!$D$10+'СЕТ СН'!$I$5-'СЕТ СН'!$I$21</f>
        <v>4071.55979316</v>
      </c>
      <c r="F144" s="36">
        <f>SUMIFS(СВЦЭМ!$D$33:$D$776,СВЦЭМ!$A$33:$A$776,$A144,СВЦЭМ!$B$33:$B$776,F$119)+'СЕТ СН'!$I$11+СВЦЭМ!$D$10+'СЕТ СН'!$I$5-'СЕТ СН'!$I$21</f>
        <v>4069.3735109899999</v>
      </c>
      <c r="G144" s="36">
        <f>SUMIFS(СВЦЭМ!$D$33:$D$776,СВЦЭМ!$A$33:$A$776,$A144,СВЦЭМ!$B$33:$B$776,G$119)+'СЕТ СН'!$I$11+СВЦЭМ!$D$10+'СЕТ СН'!$I$5-'СЕТ СН'!$I$21</f>
        <v>4060.5837406099999</v>
      </c>
      <c r="H144" s="36">
        <f>SUMIFS(СВЦЭМ!$D$33:$D$776,СВЦЭМ!$A$33:$A$776,$A144,СВЦЭМ!$B$33:$B$776,H$119)+'СЕТ СН'!$I$11+СВЦЭМ!$D$10+'СЕТ СН'!$I$5-'СЕТ СН'!$I$21</f>
        <v>4034.4241737299999</v>
      </c>
      <c r="I144" s="36">
        <f>SUMIFS(СВЦЭМ!$D$33:$D$776,СВЦЭМ!$A$33:$A$776,$A144,СВЦЭМ!$B$33:$B$776,I$119)+'СЕТ СН'!$I$11+СВЦЭМ!$D$10+'СЕТ СН'!$I$5-'СЕТ СН'!$I$21</f>
        <v>4021.8859399800003</v>
      </c>
      <c r="J144" s="36">
        <f>SUMIFS(СВЦЭМ!$D$33:$D$776,СВЦЭМ!$A$33:$A$776,$A144,СВЦЭМ!$B$33:$B$776,J$119)+'СЕТ СН'!$I$11+СВЦЭМ!$D$10+'СЕТ СН'!$I$5-'СЕТ СН'!$I$21</f>
        <v>3969.8268733499999</v>
      </c>
      <c r="K144" s="36">
        <f>SUMIFS(СВЦЭМ!$D$33:$D$776,СВЦЭМ!$A$33:$A$776,$A144,СВЦЭМ!$B$33:$B$776,K$119)+'СЕТ СН'!$I$11+СВЦЭМ!$D$10+'СЕТ СН'!$I$5-'СЕТ СН'!$I$21</f>
        <v>3983.6407161300003</v>
      </c>
      <c r="L144" s="36">
        <f>SUMIFS(СВЦЭМ!$D$33:$D$776,СВЦЭМ!$A$33:$A$776,$A144,СВЦЭМ!$B$33:$B$776,L$119)+'СЕТ СН'!$I$11+СВЦЭМ!$D$10+'СЕТ СН'!$I$5-'СЕТ СН'!$I$21</f>
        <v>4008.5599436700004</v>
      </c>
      <c r="M144" s="36">
        <f>SUMIFS(СВЦЭМ!$D$33:$D$776,СВЦЭМ!$A$33:$A$776,$A144,СВЦЭМ!$B$33:$B$776,M$119)+'СЕТ СН'!$I$11+СВЦЭМ!$D$10+'СЕТ СН'!$I$5-'СЕТ СН'!$I$21</f>
        <v>4044.8594276700001</v>
      </c>
      <c r="N144" s="36">
        <f>SUMIFS(СВЦЭМ!$D$33:$D$776,СВЦЭМ!$A$33:$A$776,$A144,СВЦЭМ!$B$33:$B$776,N$119)+'СЕТ СН'!$I$11+СВЦЭМ!$D$10+'СЕТ СН'!$I$5-'СЕТ СН'!$I$21</f>
        <v>4088.22852109</v>
      </c>
      <c r="O144" s="36">
        <f>SUMIFS(СВЦЭМ!$D$33:$D$776,СВЦЭМ!$A$33:$A$776,$A144,СВЦЭМ!$B$33:$B$776,O$119)+'СЕТ СН'!$I$11+СВЦЭМ!$D$10+'СЕТ СН'!$I$5-'СЕТ СН'!$I$21</f>
        <v>4095.1047019400003</v>
      </c>
      <c r="P144" s="36">
        <f>SUMIFS(СВЦЭМ!$D$33:$D$776,СВЦЭМ!$A$33:$A$776,$A144,СВЦЭМ!$B$33:$B$776,P$119)+'СЕТ СН'!$I$11+СВЦЭМ!$D$10+'СЕТ СН'!$I$5-'СЕТ СН'!$I$21</f>
        <v>4096.8858675299998</v>
      </c>
      <c r="Q144" s="36">
        <f>SUMIFS(СВЦЭМ!$D$33:$D$776,СВЦЭМ!$A$33:$A$776,$A144,СВЦЭМ!$B$33:$B$776,Q$119)+'СЕТ СН'!$I$11+СВЦЭМ!$D$10+'СЕТ СН'!$I$5-'СЕТ СН'!$I$21</f>
        <v>4092.6340232299999</v>
      </c>
      <c r="R144" s="36">
        <f>SUMIFS(СВЦЭМ!$D$33:$D$776,СВЦЭМ!$A$33:$A$776,$A144,СВЦЭМ!$B$33:$B$776,R$119)+'СЕТ СН'!$I$11+СВЦЭМ!$D$10+'СЕТ СН'!$I$5-'СЕТ СН'!$I$21</f>
        <v>4065.9975087800003</v>
      </c>
      <c r="S144" s="36">
        <f>SUMIFS(СВЦЭМ!$D$33:$D$776,СВЦЭМ!$A$33:$A$776,$A144,СВЦЭМ!$B$33:$B$776,S$119)+'СЕТ СН'!$I$11+СВЦЭМ!$D$10+'СЕТ СН'!$I$5-'СЕТ СН'!$I$21</f>
        <v>4024.37467599</v>
      </c>
      <c r="T144" s="36">
        <f>SUMIFS(СВЦЭМ!$D$33:$D$776,СВЦЭМ!$A$33:$A$776,$A144,СВЦЭМ!$B$33:$B$776,T$119)+'СЕТ СН'!$I$11+СВЦЭМ!$D$10+'СЕТ СН'!$I$5-'СЕТ СН'!$I$21</f>
        <v>4002.9888860400001</v>
      </c>
      <c r="U144" s="36">
        <f>SUMIFS(СВЦЭМ!$D$33:$D$776,СВЦЭМ!$A$33:$A$776,$A144,СВЦЭМ!$B$33:$B$776,U$119)+'СЕТ СН'!$I$11+СВЦЭМ!$D$10+'СЕТ СН'!$I$5-'СЕТ СН'!$I$21</f>
        <v>3980.91110819</v>
      </c>
      <c r="V144" s="36">
        <f>SUMIFS(СВЦЭМ!$D$33:$D$776,СВЦЭМ!$A$33:$A$776,$A144,СВЦЭМ!$B$33:$B$776,V$119)+'СЕТ СН'!$I$11+СВЦЭМ!$D$10+'СЕТ СН'!$I$5-'СЕТ СН'!$I$21</f>
        <v>3973.2704968300004</v>
      </c>
      <c r="W144" s="36">
        <f>SUMIFS(СВЦЭМ!$D$33:$D$776,СВЦЭМ!$A$33:$A$776,$A144,СВЦЭМ!$B$33:$B$776,W$119)+'СЕТ СН'!$I$11+СВЦЭМ!$D$10+'СЕТ СН'!$I$5-'СЕТ СН'!$I$21</f>
        <v>3967.7887756500004</v>
      </c>
      <c r="X144" s="36">
        <f>SUMIFS(СВЦЭМ!$D$33:$D$776,СВЦЭМ!$A$33:$A$776,$A144,СВЦЭМ!$B$33:$B$776,X$119)+'СЕТ СН'!$I$11+СВЦЭМ!$D$10+'СЕТ СН'!$I$5-'СЕТ СН'!$I$21</f>
        <v>4013.2698430099999</v>
      </c>
      <c r="Y144" s="36">
        <f>SUMIFS(СВЦЭМ!$D$33:$D$776,СВЦЭМ!$A$33:$A$776,$A144,СВЦЭМ!$B$33:$B$776,Y$119)+'СЕТ СН'!$I$11+СВЦЭМ!$D$10+'СЕТ СН'!$I$5-'СЕТ СН'!$I$21</f>
        <v>4064.4724034300002</v>
      </c>
    </row>
    <row r="145" spans="1:27" ht="15.75" x14ac:dyDescent="0.2">
      <c r="A145" s="35">
        <f t="shared" si="3"/>
        <v>43550</v>
      </c>
      <c r="B145" s="36">
        <f>SUMIFS(СВЦЭМ!$D$33:$D$776,СВЦЭМ!$A$33:$A$776,$A145,СВЦЭМ!$B$33:$B$776,B$119)+'СЕТ СН'!$I$11+СВЦЭМ!$D$10+'СЕТ СН'!$I$5-'СЕТ СН'!$I$21</f>
        <v>4039.8990255600002</v>
      </c>
      <c r="C145" s="36">
        <f>SUMIFS(СВЦЭМ!$D$33:$D$776,СВЦЭМ!$A$33:$A$776,$A145,СВЦЭМ!$B$33:$B$776,C$119)+'СЕТ СН'!$I$11+СВЦЭМ!$D$10+'СЕТ СН'!$I$5-'СЕТ СН'!$I$21</f>
        <v>4094.7869469300003</v>
      </c>
      <c r="D145" s="36">
        <f>SUMIFS(СВЦЭМ!$D$33:$D$776,СВЦЭМ!$A$33:$A$776,$A145,СВЦЭМ!$B$33:$B$776,D$119)+'СЕТ СН'!$I$11+СВЦЭМ!$D$10+'СЕТ СН'!$I$5-'СЕТ СН'!$I$21</f>
        <v>4151.0426500600006</v>
      </c>
      <c r="E145" s="36">
        <f>SUMIFS(СВЦЭМ!$D$33:$D$776,СВЦЭМ!$A$33:$A$776,$A145,СВЦЭМ!$B$33:$B$776,E$119)+'СЕТ СН'!$I$11+СВЦЭМ!$D$10+'СЕТ СН'!$I$5-'СЕТ СН'!$I$21</f>
        <v>4164.3839963600003</v>
      </c>
      <c r="F145" s="36">
        <f>SUMIFS(СВЦЭМ!$D$33:$D$776,СВЦЭМ!$A$33:$A$776,$A145,СВЦЭМ!$B$33:$B$776,F$119)+'СЕТ СН'!$I$11+СВЦЭМ!$D$10+'СЕТ СН'!$I$5-'СЕТ СН'!$I$21</f>
        <v>4144.4210116600007</v>
      </c>
      <c r="G145" s="36">
        <f>SUMIFS(СВЦЭМ!$D$33:$D$776,СВЦЭМ!$A$33:$A$776,$A145,СВЦЭМ!$B$33:$B$776,G$119)+'СЕТ СН'!$I$11+СВЦЭМ!$D$10+'СЕТ СН'!$I$5-'СЕТ СН'!$I$21</f>
        <v>4130.5687253599999</v>
      </c>
      <c r="H145" s="36">
        <f>SUMIFS(СВЦЭМ!$D$33:$D$776,СВЦЭМ!$A$33:$A$776,$A145,СВЦЭМ!$B$33:$B$776,H$119)+'СЕТ СН'!$I$11+СВЦЭМ!$D$10+'СЕТ СН'!$I$5-'СЕТ СН'!$I$21</f>
        <v>4066.22348732</v>
      </c>
      <c r="I145" s="36">
        <f>SUMIFS(СВЦЭМ!$D$33:$D$776,СВЦЭМ!$A$33:$A$776,$A145,СВЦЭМ!$B$33:$B$776,I$119)+'СЕТ СН'!$I$11+СВЦЭМ!$D$10+'СЕТ СН'!$I$5-'СЕТ СН'!$I$21</f>
        <v>4034.6263080900003</v>
      </c>
      <c r="J145" s="36">
        <f>SUMIFS(СВЦЭМ!$D$33:$D$776,СВЦЭМ!$A$33:$A$776,$A145,СВЦЭМ!$B$33:$B$776,J$119)+'СЕТ СН'!$I$11+СВЦЭМ!$D$10+'СЕТ СН'!$I$5-'СЕТ СН'!$I$21</f>
        <v>3982.65688942</v>
      </c>
      <c r="K145" s="36">
        <f>SUMIFS(СВЦЭМ!$D$33:$D$776,СВЦЭМ!$A$33:$A$776,$A145,СВЦЭМ!$B$33:$B$776,K$119)+'СЕТ СН'!$I$11+СВЦЭМ!$D$10+'СЕТ СН'!$I$5-'СЕТ СН'!$I$21</f>
        <v>3966.3438321100002</v>
      </c>
      <c r="L145" s="36">
        <f>SUMIFS(СВЦЭМ!$D$33:$D$776,СВЦЭМ!$A$33:$A$776,$A145,СВЦЭМ!$B$33:$B$776,L$119)+'СЕТ СН'!$I$11+СВЦЭМ!$D$10+'СЕТ СН'!$I$5-'СЕТ СН'!$I$21</f>
        <v>3963.8792821800002</v>
      </c>
      <c r="M145" s="36">
        <f>SUMIFS(СВЦЭМ!$D$33:$D$776,СВЦЭМ!$A$33:$A$776,$A145,СВЦЭМ!$B$33:$B$776,M$119)+'СЕТ СН'!$I$11+СВЦЭМ!$D$10+'СЕТ СН'!$I$5-'СЕТ СН'!$I$21</f>
        <v>3985.6461403500002</v>
      </c>
      <c r="N145" s="36">
        <f>SUMIFS(СВЦЭМ!$D$33:$D$776,СВЦЭМ!$A$33:$A$776,$A145,СВЦЭМ!$B$33:$B$776,N$119)+'СЕТ СН'!$I$11+СВЦЭМ!$D$10+'СЕТ СН'!$I$5-'СЕТ СН'!$I$21</f>
        <v>4013.3758109500004</v>
      </c>
      <c r="O145" s="36">
        <f>SUMIFS(СВЦЭМ!$D$33:$D$776,СВЦЭМ!$A$33:$A$776,$A145,СВЦЭМ!$B$33:$B$776,O$119)+'СЕТ СН'!$I$11+СВЦЭМ!$D$10+'СЕТ СН'!$I$5-'СЕТ СН'!$I$21</f>
        <v>4021.9366283700001</v>
      </c>
      <c r="P145" s="36">
        <f>SUMIFS(СВЦЭМ!$D$33:$D$776,СВЦЭМ!$A$33:$A$776,$A145,СВЦЭМ!$B$33:$B$776,P$119)+'СЕТ СН'!$I$11+СВЦЭМ!$D$10+'СЕТ СН'!$I$5-'СЕТ СН'!$I$21</f>
        <v>4039.60326295</v>
      </c>
      <c r="Q145" s="36">
        <f>SUMIFS(СВЦЭМ!$D$33:$D$776,СВЦЭМ!$A$33:$A$776,$A145,СВЦЭМ!$B$33:$B$776,Q$119)+'СЕТ СН'!$I$11+СВЦЭМ!$D$10+'СЕТ СН'!$I$5-'СЕТ СН'!$I$21</f>
        <v>4036.4557251599999</v>
      </c>
      <c r="R145" s="36">
        <f>SUMIFS(СВЦЭМ!$D$33:$D$776,СВЦЭМ!$A$33:$A$776,$A145,СВЦЭМ!$B$33:$B$776,R$119)+'СЕТ СН'!$I$11+СВЦЭМ!$D$10+'СЕТ СН'!$I$5-'СЕТ СН'!$I$21</f>
        <v>4015.1863379200004</v>
      </c>
      <c r="S145" s="36">
        <f>SUMIFS(СВЦЭМ!$D$33:$D$776,СВЦЭМ!$A$33:$A$776,$A145,СВЦЭМ!$B$33:$B$776,S$119)+'СЕТ СН'!$I$11+СВЦЭМ!$D$10+'СЕТ СН'!$I$5-'СЕТ СН'!$I$21</f>
        <v>3966.2376801500004</v>
      </c>
      <c r="T145" s="36">
        <f>SUMIFS(СВЦЭМ!$D$33:$D$776,СВЦЭМ!$A$33:$A$776,$A145,СВЦЭМ!$B$33:$B$776,T$119)+'СЕТ СН'!$I$11+СВЦЭМ!$D$10+'СЕТ СН'!$I$5-'СЕТ СН'!$I$21</f>
        <v>3951.3944151300002</v>
      </c>
      <c r="U145" s="36">
        <f>SUMIFS(СВЦЭМ!$D$33:$D$776,СВЦЭМ!$A$33:$A$776,$A145,СВЦЭМ!$B$33:$B$776,U$119)+'СЕТ СН'!$I$11+СВЦЭМ!$D$10+'СЕТ СН'!$I$5-'СЕТ СН'!$I$21</f>
        <v>3933.9986991000001</v>
      </c>
      <c r="V145" s="36">
        <f>SUMIFS(СВЦЭМ!$D$33:$D$776,СВЦЭМ!$A$33:$A$776,$A145,СВЦЭМ!$B$33:$B$776,V$119)+'СЕТ СН'!$I$11+СВЦЭМ!$D$10+'СЕТ СН'!$I$5-'СЕТ СН'!$I$21</f>
        <v>3934.0571657600003</v>
      </c>
      <c r="W145" s="36">
        <f>SUMIFS(СВЦЭМ!$D$33:$D$776,СВЦЭМ!$A$33:$A$776,$A145,СВЦЭМ!$B$33:$B$776,W$119)+'СЕТ СН'!$I$11+СВЦЭМ!$D$10+'СЕТ СН'!$I$5-'СЕТ СН'!$I$21</f>
        <v>3938.0649084400002</v>
      </c>
      <c r="X145" s="36">
        <f>SUMIFS(СВЦЭМ!$D$33:$D$776,СВЦЭМ!$A$33:$A$776,$A145,СВЦЭМ!$B$33:$B$776,X$119)+'СЕТ СН'!$I$11+СВЦЭМ!$D$10+'СЕТ СН'!$I$5-'СЕТ СН'!$I$21</f>
        <v>3994.2036548000001</v>
      </c>
      <c r="Y145" s="36">
        <f>SUMIFS(СВЦЭМ!$D$33:$D$776,СВЦЭМ!$A$33:$A$776,$A145,СВЦЭМ!$B$33:$B$776,Y$119)+'СЕТ СН'!$I$11+СВЦЭМ!$D$10+'СЕТ СН'!$I$5-'СЕТ СН'!$I$21</f>
        <v>4056.7992500999999</v>
      </c>
    </row>
    <row r="146" spans="1:27" ht="15.75" x14ac:dyDescent="0.2">
      <c r="A146" s="35">
        <f t="shared" si="3"/>
        <v>43551</v>
      </c>
      <c r="B146" s="36">
        <f>SUMIFS(СВЦЭМ!$D$33:$D$776,СВЦЭМ!$A$33:$A$776,$A146,СВЦЭМ!$B$33:$B$776,B$119)+'СЕТ СН'!$I$11+СВЦЭМ!$D$10+'СЕТ СН'!$I$5-'СЕТ СН'!$I$21</f>
        <v>4098.6975745700001</v>
      </c>
      <c r="C146" s="36">
        <f>SUMIFS(СВЦЭМ!$D$33:$D$776,СВЦЭМ!$A$33:$A$776,$A146,СВЦЭМ!$B$33:$B$776,C$119)+'СЕТ СН'!$I$11+СВЦЭМ!$D$10+'СЕТ СН'!$I$5-'СЕТ СН'!$I$21</f>
        <v>4121.8849162900005</v>
      </c>
      <c r="D146" s="36">
        <f>SUMIFS(СВЦЭМ!$D$33:$D$776,СВЦЭМ!$A$33:$A$776,$A146,СВЦЭМ!$B$33:$B$776,D$119)+'СЕТ СН'!$I$11+СВЦЭМ!$D$10+'СЕТ СН'!$I$5-'СЕТ СН'!$I$21</f>
        <v>4143.8176829599997</v>
      </c>
      <c r="E146" s="36">
        <f>SUMIFS(СВЦЭМ!$D$33:$D$776,СВЦЭМ!$A$33:$A$776,$A146,СВЦЭМ!$B$33:$B$776,E$119)+'СЕТ СН'!$I$11+СВЦЭМ!$D$10+'СЕТ СН'!$I$5-'СЕТ СН'!$I$21</f>
        <v>4154.4013836699996</v>
      </c>
      <c r="F146" s="36">
        <f>SUMIFS(СВЦЭМ!$D$33:$D$776,СВЦЭМ!$A$33:$A$776,$A146,СВЦЭМ!$B$33:$B$776,F$119)+'СЕТ СН'!$I$11+СВЦЭМ!$D$10+'СЕТ СН'!$I$5-'СЕТ СН'!$I$21</f>
        <v>4159.0356853399999</v>
      </c>
      <c r="G146" s="36">
        <f>SUMIFS(СВЦЭМ!$D$33:$D$776,СВЦЭМ!$A$33:$A$776,$A146,СВЦЭМ!$B$33:$B$776,G$119)+'СЕТ СН'!$I$11+СВЦЭМ!$D$10+'СЕТ СН'!$I$5-'СЕТ СН'!$I$21</f>
        <v>4117.4282639399999</v>
      </c>
      <c r="H146" s="36">
        <f>SUMIFS(СВЦЭМ!$D$33:$D$776,СВЦЭМ!$A$33:$A$776,$A146,СВЦЭМ!$B$33:$B$776,H$119)+'СЕТ СН'!$I$11+СВЦЭМ!$D$10+'СЕТ СН'!$I$5-'СЕТ СН'!$I$21</f>
        <v>4086.3660170000003</v>
      </c>
      <c r="I146" s="36">
        <f>SUMIFS(СВЦЭМ!$D$33:$D$776,СВЦЭМ!$A$33:$A$776,$A146,СВЦЭМ!$B$33:$B$776,I$119)+'СЕТ СН'!$I$11+СВЦЭМ!$D$10+'СЕТ СН'!$I$5-'СЕТ СН'!$I$21</f>
        <v>4027.3056341199999</v>
      </c>
      <c r="J146" s="36">
        <f>SUMIFS(СВЦЭМ!$D$33:$D$776,СВЦЭМ!$A$33:$A$776,$A146,СВЦЭМ!$B$33:$B$776,J$119)+'СЕТ СН'!$I$11+СВЦЭМ!$D$10+'СЕТ СН'!$I$5-'СЕТ СН'!$I$21</f>
        <v>3975.8592747000002</v>
      </c>
      <c r="K146" s="36">
        <f>SUMIFS(СВЦЭМ!$D$33:$D$776,СВЦЭМ!$A$33:$A$776,$A146,СВЦЭМ!$B$33:$B$776,K$119)+'СЕТ СН'!$I$11+СВЦЭМ!$D$10+'СЕТ СН'!$I$5-'СЕТ СН'!$I$21</f>
        <v>3960.0036968500003</v>
      </c>
      <c r="L146" s="36">
        <f>SUMIFS(СВЦЭМ!$D$33:$D$776,СВЦЭМ!$A$33:$A$776,$A146,СВЦЭМ!$B$33:$B$776,L$119)+'СЕТ СН'!$I$11+СВЦЭМ!$D$10+'СЕТ СН'!$I$5-'СЕТ СН'!$I$21</f>
        <v>3963.29475697</v>
      </c>
      <c r="M146" s="36">
        <f>SUMIFS(СВЦЭМ!$D$33:$D$776,СВЦЭМ!$A$33:$A$776,$A146,СВЦЭМ!$B$33:$B$776,M$119)+'СЕТ СН'!$I$11+СВЦЭМ!$D$10+'СЕТ СН'!$I$5-'СЕТ СН'!$I$21</f>
        <v>3980.6076137099999</v>
      </c>
      <c r="N146" s="36">
        <f>SUMIFS(СВЦЭМ!$D$33:$D$776,СВЦЭМ!$A$33:$A$776,$A146,СВЦЭМ!$B$33:$B$776,N$119)+'СЕТ СН'!$I$11+СВЦЭМ!$D$10+'СЕТ СН'!$I$5-'СЕТ СН'!$I$21</f>
        <v>4029.71049171</v>
      </c>
      <c r="O146" s="36">
        <f>SUMIFS(СВЦЭМ!$D$33:$D$776,СВЦЭМ!$A$33:$A$776,$A146,СВЦЭМ!$B$33:$B$776,O$119)+'СЕТ СН'!$I$11+СВЦЭМ!$D$10+'СЕТ СН'!$I$5-'СЕТ СН'!$I$21</f>
        <v>4035.2457377600003</v>
      </c>
      <c r="P146" s="36">
        <f>SUMIFS(СВЦЭМ!$D$33:$D$776,СВЦЭМ!$A$33:$A$776,$A146,СВЦЭМ!$B$33:$B$776,P$119)+'СЕТ СН'!$I$11+СВЦЭМ!$D$10+'СЕТ СН'!$I$5-'СЕТ СН'!$I$21</f>
        <v>4058.5063613900002</v>
      </c>
      <c r="Q146" s="36">
        <f>SUMIFS(СВЦЭМ!$D$33:$D$776,СВЦЭМ!$A$33:$A$776,$A146,СВЦЭМ!$B$33:$B$776,Q$119)+'СЕТ СН'!$I$11+СВЦЭМ!$D$10+'СЕТ СН'!$I$5-'СЕТ СН'!$I$21</f>
        <v>4050.96893757</v>
      </c>
      <c r="R146" s="36">
        <f>SUMIFS(СВЦЭМ!$D$33:$D$776,СВЦЭМ!$A$33:$A$776,$A146,СВЦЭМ!$B$33:$B$776,R$119)+'СЕТ СН'!$I$11+СВЦЭМ!$D$10+'СЕТ СН'!$I$5-'СЕТ СН'!$I$21</f>
        <v>4019.04088</v>
      </c>
      <c r="S146" s="36">
        <f>SUMIFS(СВЦЭМ!$D$33:$D$776,СВЦЭМ!$A$33:$A$776,$A146,СВЦЭМ!$B$33:$B$776,S$119)+'СЕТ СН'!$I$11+СВЦЭМ!$D$10+'СЕТ СН'!$I$5-'СЕТ СН'!$I$21</f>
        <v>3978.2859524400001</v>
      </c>
      <c r="T146" s="36">
        <f>SUMIFS(СВЦЭМ!$D$33:$D$776,СВЦЭМ!$A$33:$A$776,$A146,СВЦЭМ!$B$33:$B$776,T$119)+'СЕТ СН'!$I$11+СВЦЭМ!$D$10+'СЕТ СН'!$I$5-'СЕТ СН'!$I$21</f>
        <v>3959.2689523200002</v>
      </c>
      <c r="U146" s="36">
        <f>SUMIFS(СВЦЭМ!$D$33:$D$776,СВЦЭМ!$A$33:$A$776,$A146,СВЦЭМ!$B$33:$B$776,U$119)+'СЕТ СН'!$I$11+СВЦЭМ!$D$10+'СЕТ СН'!$I$5-'СЕТ СН'!$I$21</f>
        <v>3951.3548851700002</v>
      </c>
      <c r="V146" s="36">
        <f>SUMIFS(СВЦЭМ!$D$33:$D$776,СВЦЭМ!$A$33:$A$776,$A146,СВЦЭМ!$B$33:$B$776,V$119)+'СЕТ СН'!$I$11+СВЦЭМ!$D$10+'СЕТ СН'!$I$5-'СЕТ СН'!$I$21</f>
        <v>3944.2136844700003</v>
      </c>
      <c r="W146" s="36">
        <f>SUMIFS(СВЦЭМ!$D$33:$D$776,СВЦЭМ!$A$33:$A$776,$A146,СВЦЭМ!$B$33:$B$776,W$119)+'СЕТ СН'!$I$11+СВЦЭМ!$D$10+'СЕТ СН'!$I$5-'СЕТ СН'!$I$21</f>
        <v>3939.0977394600004</v>
      </c>
      <c r="X146" s="36">
        <f>SUMIFS(СВЦЭМ!$D$33:$D$776,СВЦЭМ!$A$33:$A$776,$A146,СВЦЭМ!$B$33:$B$776,X$119)+'СЕТ СН'!$I$11+СВЦЭМ!$D$10+'СЕТ СН'!$I$5-'СЕТ СН'!$I$21</f>
        <v>4000.1400574400004</v>
      </c>
      <c r="Y146" s="36">
        <f>SUMIFS(СВЦЭМ!$D$33:$D$776,СВЦЭМ!$A$33:$A$776,$A146,СВЦЭМ!$B$33:$B$776,Y$119)+'СЕТ СН'!$I$11+СВЦЭМ!$D$10+'СЕТ СН'!$I$5-'СЕТ СН'!$I$21</f>
        <v>4057.1418800500001</v>
      </c>
    </row>
    <row r="147" spans="1:27" ht="15.75" x14ac:dyDescent="0.2">
      <c r="A147" s="35">
        <f t="shared" si="3"/>
        <v>43552</v>
      </c>
      <c r="B147" s="36">
        <f>SUMIFS(СВЦЭМ!$D$33:$D$776,СВЦЭМ!$A$33:$A$776,$A147,СВЦЭМ!$B$33:$B$776,B$119)+'СЕТ СН'!$I$11+СВЦЭМ!$D$10+'СЕТ СН'!$I$5-'СЕТ СН'!$I$21</f>
        <v>4096.7129290000003</v>
      </c>
      <c r="C147" s="36">
        <f>SUMIFS(СВЦЭМ!$D$33:$D$776,СВЦЭМ!$A$33:$A$776,$A147,СВЦЭМ!$B$33:$B$776,C$119)+'СЕТ СН'!$I$11+СВЦЭМ!$D$10+'СЕТ СН'!$I$5-'СЕТ СН'!$I$21</f>
        <v>4132.1529909199999</v>
      </c>
      <c r="D147" s="36">
        <f>SUMIFS(СВЦЭМ!$D$33:$D$776,СВЦЭМ!$A$33:$A$776,$A147,СВЦЭМ!$B$33:$B$776,D$119)+'СЕТ СН'!$I$11+СВЦЭМ!$D$10+'СЕТ СН'!$I$5-'СЕТ СН'!$I$21</f>
        <v>4152.37783158</v>
      </c>
      <c r="E147" s="36">
        <f>SUMIFS(СВЦЭМ!$D$33:$D$776,СВЦЭМ!$A$33:$A$776,$A147,СВЦЭМ!$B$33:$B$776,E$119)+'СЕТ СН'!$I$11+СВЦЭМ!$D$10+'СЕТ СН'!$I$5-'СЕТ СН'!$I$21</f>
        <v>4155.8186161000003</v>
      </c>
      <c r="F147" s="36">
        <f>SUMIFS(СВЦЭМ!$D$33:$D$776,СВЦЭМ!$A$33:$A$776,$A147,СВЦЭМ!$B$33:$B$776,F$119)+'СЕТ СН'!$I$11+СВЦЭМ!$D$10+'СЕТ СН'!$I$5-'СЕТ СН'!$I$21</f>
        <v>4152.18033965</v>
      </c>
      <c r="G147" s="36">
        <f>SUMIFS(СВЦЭМ!$D$33:$D$776,СВЦЭМ!$A$33:$A$776,$A147,СВЦЭМ!$B$33:$B$776,G$119)+'СЕТ СН'!$I$11+СВЦЭМ!$D$10+'СЕТ СН'!$I$5-'СЕТ СН'!$I$21</f>
        <v>4117.7890602300004</v>
      </c>
      <c r="H147" s="36">
        <f>SUMIFS(СВЦЭМ!$D$33:$D$776,СВЦЭМ!$A$33:$A$776,$A147,СВЦЭМ!$B$33:$B$776,H$119)+'СЕТ СН'!$I$11+СВЦЭМ!$D$10+'СЕТ СН'!$I$5-'СЕТ СН'!$I$21</f>
        <v>4091.7047304400003</v>
      </c>
      <c r="I147" s="36">
        <f>SUMIFS(СВЦЭМ!$D$33:$D$776,СВЦЭМ!$A$33:$A$776,$A147,СВЦЭМ!$B$33:$B$776,I$119)+'СЕТ СН'!$I$11+СВЦЭМ!$D$10+'СЕТ СН'!$I$5-'СЕТ СН'!$I$21</f>
        <v>4051.56233423</v>
      </c>
      <c r="J147" s="36">
        <f>SUMIFS(СВЦЭМ!$D$33:$D$776,СВЦЭМ!$A$33:$A$776,$A147,СВЦЭМ!$B$33:$B$776,J$119)+'СЕТ СН'!$I$11+СВЦЭМ!$D$10+'СЕТ СН'!$I$5-'СЕТ СН'!$I$21</f>
        <v>4002.6260089800003</v>
      </c>
      <c r="K147" s="36">
        <f>SUMIFS(СВЦЭМ!$D$33:$D$776,СВЦЭМ!$A$33:$A$776,$A147,СВЦЭМ!$B$33:$B$776,K$119)+'СЕТ СН'!$I$11+СВЦЭМ!$D$10+'СЕТ СН'!$I$5-'СЕТ СН'!$I$21</f>
        <v>3973.6783601900001</v>
      </c>
      <c r="L147" s="36">
        <f>SUMIFS(СВЦЭМ!$D$33:$D$776,СВЦЭМ!$A$33:$A$776,$A147,СВЦЭМ!$B$33:$B$776,L$119)+'СЕТ СН'!$I$11+СВЦЭМ!$D$10+'СЕТ СН'!$I$5-'СЕТ СН'!$I$21</f>
        <v>3982.3365273200002</v>
      </c>
      <c r="M147" s="36">
        <f>SUMIFS(СВЦЭМ!$D$33:$D$776,СВЦЭМ!$A$33:$A$776,$A147,СВЦЭМ!$B$33:$B$776,M$119)+'СЕТ СН'!$I$11+СВЦЭМ!$D$10+'СЕТ СН'!$I$5-'СЕТ СН'!$I$21</f>
        <v>3995.0696820400003</v>
      </c>
      <c r="N147" s="36">
        <f>SUMIFS(СВЦЭМ!$D$33:$D$776,СВЦЭМ!$A$33:$A$776,$A147,СВЦЭМ!$B$33:$B$776,N$119)+'СЕТ СН'!$I$11+СВЦЭМ!$D$10+'СЕТ СН'!$I$5-'СЕТ СН'!$I$21</f>
        <v>4045.4971450800003</v>
      </c>
      <c r="O147" s="36">
        <f>SUMIFS(СВЦЭМ!$D$33:$D$776,СВЦЭМ!$A$33:$A$776,$A147,СВЦЭМ!$B$33:$B$776,O$119)+'СЕТ СН'!$I$11+СВЦЭМ!$D$10+'СЕТ СН'!$I$5-'СЕТ СН'!$I$21</f>
        <v>4054.0889613899999</v>
      </c>
      <c r="P147" s="36">
        <f>SUMIFS(СВЦЭМ!$D$33:$D$776,СВЦЭМ!$A$33:$A$776,$A147,СВЦЭМ!$B$33:$B$776,P$119)+'СЕТ СН'!$I$11+СВЦЭМ!$D$10+'СЕТ СН'!$I$5-'СЕТ СН'!$I$21</f>
        <v>4066.5222594800002</v>
      </c>
      <c r="Q147" s="36">
        <f>SUMIFS(СВЦЭМ!$D$33:$D$776,СВЦЭМ!$A$33:$A$776,$A147,СВЦЭМ!$B$33:$B$776,Q$119)+'СЕТ СН'!$I$11+СВЦЭМ!$D$10+'СЕТ СН'!$I$5-'СЕТ СН'!$I$21</f>
        <v>4065.4560181300003</v>
      </c>
      <c r="R147" s="36">
        <f>SUMIFS(СВЦЭМ!$D$33:$D$776,СВЦЭМ!$A$33:$A$776,$A147,СВЦЭМ!$B$33:$B$776,R$119)+'СЕТ СН'!$I$11+СВЦЭМ!$D$10+'СЕТ СН'!$I$5-'СЕТ СН'!$I$21</f>
        <v>4036.8233631000003</v>
      </c>
      <c r="S147" s="36">
        <f>SUMIFS(СВЦЭМ!$D$33:$D$776,СВЦЭМ!$A$33:$A$776,$A147,СВЦЭМ!$B$33:$B$776,S$119)+'СЕТ СН'!$I$11+СВЦЭМ!$D$10+'СЕТ СН'!$I$5-'СЕТ СН'!$I$21</f>
        <v>4014.6399678000002</v>
      </c>
      <c r="T147" s="36">
        <f>SUMIFS(СВЦЭМ!$D$33:$D$776,СВЦЭМ!$A$33:$A$776,$A147,СВЦЭМ!$B$33:$B$776,T$119)+'СЕТ СН'!$I$11+СВЦЭМ!$D$10+'СЕТ СН'!$I$5-'СЕТ СН'!$I$21</f>
        <v>3994.9113944700002</v>
      </c>
      <c r="U147" s="36">
        <f>SUMIFS(СВЦЭМ!$D$33:$D$776,СВЦЭМ!$A$33:$A$776,$A147,СВЦЭМ!$B$33:$B$776,U$119)+'СЕТ СН'!$I$11+СВЦЭМ!$D$10+'СЕТ СН'!$I$5-'СЕТ СН'!$I$21</f>
        <v>3977.90466105</v>
      </c>
      <c r="V147" s="36">
        <f>SUMIFS(СВЦЭМ!$D$33:$D$776,СВЦЭМ!$A$33:$A$776,$A147,СВЦЭМ!$B$33:$B$776,V$119)+'СЕТ СН'!$I$11+СВЦЭМ!$D$10+'СЕТ СН'!$I$5-'СЕТ СН'!$I$21</f>
        <v>3975.7997868800003</v>
      </c>
      <c r="W147" s="36">
        <f>SUMIFS(СВЦЭМ!$D$33:$D$776,СВЦЭМ!$A$33:$A$776,$A147,СВЦЭМ!$B$33:$B$776,W$119)+'СЕТ СН'!$I$11+СВЦЭМ!$D$10+'СЕТ СН'!$I$5-'СЕТ СН'!$I$21</f>
        <v>3970.4480226600003</v>
      </c>
      <c r="X147" s="36">
        <f>SUMIFS(СВЦЭМ!$D$33:$D$776,СВЦЭМ!$A$33:$A$776,$A147,СВЦЭМ!$B$33:$B$776,X$119)+'СЕТ СН'!$I$11+СВЦЭМ!$D$10+'СЕТ СН'!$I$5-'СЕТ СН'!$I$21</f>
        <v>4013.3307195699999</v>
      </c>
      <c r="Y147" s="36">
        <f>SUMIFS(СВЦЭМ!$D$33:$D$776,СВЦЭМ!$A$33:$A$776,$A147,СВЦЭМ!$B$33:$B$776,Y$119)+'СЕТ СН'!$I$11+СВЦЭМ!$D$10+'СЕТ СН'!$I$5-'СЕТ СН'!$I$21</f>
        <v>4082.2869947899999</v>
      </c>
    </row>
    <row r="148" spans="1:27" ht="15.75" x14ac:dyDescent="0.2">
      <c r="A148" s="35">
        <f t="shared" si="3"/>
        <v>43553</v>
      </c>
      <c r="B148" s="36">
        <f>SUMIFS(СВЦЭМ!$D$33:$D$776,СВЦЭМ!$A$33:$A$776,$A148,СВЦЭМ!$B$33:$B$776,B$119)+'СЕТ СН'!$I$11+СВЦЭМ!$D$10+'СЕТ СН'!$I$5-'СЕТ СН'!$I$21</f>
        <v>4085.48984066</v>
      </c>
      <c r="C148" s="36">
        <f>SUMIFS(СВЦЭМ!$D$33:$D$776,СВЦЭМ!$A$33:$A$776,$A148,СВЦЭМ!$B$33:$B$776,C$119)+'СЕТ СН'!$I$11+СВЦЭМ!$D$10+'СЕТ СН'!$I$5-'СЕТ СН'!$I$21</f>
        <v>4124.7283948499999</v>
      </c>
      <c r="D148" s="36">
        <f>SUMIFS(СВЦЭМ!$D$33:$D$776,СВЦЭМ!$A$33:$A$776,$A148,СВЦЭМ!$B$33:$B$776,D$119)+'СЕТ СН'!$I$11+СВЦЭМ!$D$10+'СЕТ СН'!$I$5-'СЕТ СН'!$I$21</f>
        <v>4140.4336633200001</v>
      </c>
      <c r="E148" s="36">
        <f>SUMIFS(СВЦЭМ!$D$33:$D$776,СВЦЭМ!$A$33:$A$776,$A148,СВЦЭМ!$B$33:$B$776,E$119)+'СЕТ СН'!$I$11+СВЦЭМ!$D$10+'СЕТ СН'!$I$5-'СЕТ СН'!$I$21</f>
        <v>4153.2967084299999</v>
      </c>
      <c r="F148" s="36">
        <f>SUMIFS(СВЦЭМ!$D$33:$D$776,СВЦЭМ!$A$33:$A$776,$A148,СВЦЭМ!$B$33:$B$776,F$119)+'СЕТ СН'!$I$11+СВЦЭМ!$D$10+'СЕТ СН'!$I$5-'СЕТ СН'!$I$21</f>
        <v>4156.3071909500004</v>
      </c>
      <c r="G148" s="36">
        <f>SUMIFS(СВЦЭМ!$D$33:$D$776,СВЦЭМ!$A$33:$A$776,$A148,СВЦЭМ!$B$33:$B$776,G$119)+'СЕТ СН'!$I$11+СВЦЭМ!$D$10+'СЕТ СН'!$I$5-'СЕТ СН'!$I$21</f>
        <v>4141.1223045000006</v>
      </c>
      <c r="H148" s="36">
        <f>SUMIFS(СВЦЭМ!$D$33:$D$776,СВЦЭМ!$A$33:$A$776,$A148,СВЦЭМ!$B$33:$B$776,H$119)+'СЕТ СН'!$I$11+СВЦЭМ!$D$10+'СЕТ СН'!$I$5-'СЕТ СН'!$I$21</f>
        <v>4092.0410023700001</v>
      </c>
      <c r="I148" s="36">
        <f>SUMIFS(СВЦЭМ!$D$33:$D$776,СВЦЭМ!$A$33:$A$776,$A148,СВЦЭМ!$B$33:$B$776,I$119)+'СЕТ СН'!$I$11+СВЦЭМ!$D$10+'СЕТ СН'!$I$5-'СЕТ СН'!$I$21</f>
        <v>4055.3303117</v>
      </c>
      <c r="J148" s="36">
        <f>SUMIFS(СВЦЭМ!$D$33:$D$776,СВЦЭМ!$A$33:$A$776,$A148,СВЦЭМ!$B$33:$B$776,J$119)+'СЕТ СН'!$I$11+СВЦЭМ!$D$10+'СЕТ СН'!$I$5-'СЕТ СН'!$I$21</f>
        <v>4003.75344842</v>
      </c>
      <c r="K148" s="36">
        <f>SUMIFS(СВЦЭМ!$D$33:$D$776,СВЦЭМ!$A$33:$A$776,$A148,СВЦЭМ!$B$33:$B$776,K$119)+'СЕТ СН'!$I$11+СВЦЭМ!$D$10+'СЕТ СН'!$I$5-'СЕТ СН'!$I$21</f>
        <v>3970.5853397800001</v>
      </c>
      <c r="L148" s="36">
        <f>SUMIFS(СВЦЭМ!$D$33:$D$776,СВЦЭМ!$A$33:$A$776,$A148,СВЦЭМ!$B$33:$B$776,L$119)+'СЕТ СН'!$I$11+СВЦЭМ!$D$10+'СЕТ СН'!$I$5-'СЕТ СН'!$I$21</f>
        <v>3997.9613346300002</v>
      </c>
      <c r="M148" s="36">
        <f>SUMIFS(СВЦЭМ!$D$33:$D$776,СВЦЭМ!$A$33:$A$776,$A148,СВЦЭМ!$B$33:$B$776,M$119)+'СЕТ СН'!$I$11+СВЦЭМ!$D$10+'СЕТ СН'!$I$5-'СЕТ СН'!$I$21</f>
        <v>4019.7676867099999</v>
      </c>
      <c r="N148" s="36">
        <f>SUMIFS(СВЦЭМ!$D$33:$D$776,СВЦЭМ!$A$33:$A$776,$A148,СВЦЭМ!$B$33:$B$776,N$119)+'СЕТ СН'!$I$11+СВЦЭМ!$D$10+'СЕТ СН'!$I$5-'СЕТ СН'!$I$21</f>
        <v>4030.8045208000003</v>
      </c>
      <c r="O148" s="36">
        <f>SUMIFS(СВЦЭМ!$D$33:$D$776,СВЦЭМ!$A$33:$A$776,$A148,СВЦЭМ!$B$33:$B$776,O$119)+'СЕТ СН'!$I$11+СВЦЭМ!$D$10+'СЕТ СН'!$I$5-'СЕТ СН'!$I$21</f>
        <v>4039.48355244</v>
      </c>
      <c r="P148" s="36">
        <f>SUMIFS(СВЦЭМ!$D$33:$D$776,СВЦЭМ!$A$33:$A$776,$A148,СВЦЭМ!$B$33:$B$776,P$119)+'СЕТ СН'!$I$11+СВЦЭМ!$D$10+'СЕТ СН'!$I$5-'СЕТ СН'!$I$21</f>
        <v>4051.6996831900001</v>
      </c>
      <c r="Q148" s="36">
        <f>SUMIFS(СВЦЭМ!$D$33:$D$776,СВЦЭМ!$A$33:$A$776,$A148,СВЦЭМ!$B$33:$B$776,Q$119)+'СЕТ СН'!$I$11+СВЦЭМ!$D$10+'СЕТ СН'!$I$5-'СЕТ СН'!$I$21</f>
        <v>4050.4715416200002</v>
      </c>
      <c r="R148" s="36">
        <f>SUMIFS(СВЦЭМ!$D$33:$D$776,СВЦЭМ!$A$33:$A$776,$A148,СВЦЭМ!$B$33:$B$776,R$119)+'СЕТ СН'!$I$11+СВЦЭМ!$D$10+'СЕТ СН'!$I$5-'СЕТ СН'!$I$21</f>
        <v>4023.9586953900002</v>
      </c>
      <c r="S148" s="36">
        <f>SUMIFS(СВЦЭМ!$D$33:$D$776,СВЦЭМ!$A$33:$A$776,$A148,СВЦЭМ!$B$33:$B$776,S$119)+'СЕТ СН'!$I$11+СВЦЭМ!$D$10+'СЕТ СН'!$I$5-'СЕТ СН'!$I$21</f>
        <v>3991.19891835</v>
      </c>
      <c r="T148" s="36">
        <f>SUMIFS(СВЦЭМ!$D$33:$D$776,СВЦЭМ!$A$33:$A$776,$A148,СВЦЭМ!$B$33:$B$776,T$119)+'СЕТ СН'!$I$11+СВЦЭМ!$D$10+'СЕТ СН'!$I$5-'СЕТ СН'!$I$21</f>
        <v>3976.8582858700001</v>
      </c>
      <c r="U148" s="36">
        <f>SUMIFS(СВЦЭМ!$D$33:$D$776,СВЦЭМ!$A$33:$A$776,$A148,СВЦЭМ!$B$33:$B$776,U$119)+'СЕТ СН'!$I$11+СВЦЭМ!$D$10+'СЕТ СН'!$I$5-'СЕТ СН'!$I$21</f>
        <v>3944.3446351900002</v>
      </c>
      <c r="V148" s="36">
        <f>SUMIFS(СВЦЭМ!$D$33:$D$776,СВЦЭМ!$A$33:$A$776,$A148,СВЦЭМ!$B$33:$B$776,V$119)+'СЕТ СН'!$I$11+СВЦЭМ!$D$10+'СЕТ СН'!$I$5-'СЕТ СН'!$I$21</f>
        <v>3938.1981797200001</v>
      </c>
      <c r="W148" s="36">
        <f>SUMIFS(СВЦЭМ!$D$33:$D$776,СВЦЭМ!$A$33:$A$776,$A148,СВЦЭМ!$B$33:$B$776,W$119)+'СЕТ СН'!$I$11+СВЦЭМ!$D$10+'СЕТ СН'!$I$5-'СЕТ СН'!$I$21</f>
        <v>3916.3671449200001</v>
      </c>
      <c r="X148" s="36">
        <f>SUMIFS(СВЦЭМ!$D$33:$D$776,СВЦЭМ!$A$33:$A$776,$A148,СВЦЭМ!$B$33:$B$776,X$119)+'СЕТ СН'!$I$11+СВЦЭМ!$D$10+'СЕТ СН'!$I$5-'СЕТ СН'!$I$21</f>
        <v>3975.9661564900002</v>
      </c>
      <c r="Y148" s="36">
        <f>SUMIFS(СВЦЭМ!$D$33:$D$776,СВЦЭМ!$A$33:$A$776,$A148,СВЦЭМ!$B$33:$B$776,Y$119)+'СЕТ СН'!$I$11+СВЦЭМ!$D$10+'СЕТ СН'!$I$5-'СЕТ СН'!$I$21</f>
        <v>4036.9250695300002</v>
      </c>
    </row>
    <row r="149" spans="1:27" ht="15.75" x14ac:dyDescent="0.2">
      <c r="A149" s="35">
        <f t="shared" si="3"/>
        <v>43554</v>
      </c>
      <c r="B149" s="36">
        <f>SUMIFS(СВЦЭМ!$D$33:$D$776,СВЦЭМ!$A$33:$A$776,$A149,СВЦЭМ!$B$33:$B$776,B$119)+'СЕТ СН'!$I$11+СВЦЭМ!$D$10+'СЕТ СН'!$I$5-'СЕТ СН'!$I$21</f>
        <v>4061.9293372100001</v>
      </c>
      <c r="C149" s="36">
        <f>SUMIFS(СВЦЭМ!$D$33:$D$776,СВЦЭМ!$A$33:$A$776,$A149,СВЦЭМ!$B$33:$B$776,C$119)+'СЕТ СН'!$I$11+СВЦЭМ!$D$10+'СЕТ СН'!$I$5-'СЕТ СН'!$I$21</f>
        <v>4072.8388577599999</v>
      </c>
      <c r="D149" s="36">
        <f>SUMIFS(СВЦЭМ!$D$33:$D$776,СВЦЭМ!$A$33:$A$776,$A149,СВЦЭМ!$B$33:$B$776,D$119)+'СЕТ СН'!$I$11+СВЦЭМ!$D$10+'СЕТ СН'!$I$5-'СЕТ СН'!$I$21</f>
        <v>4100.0110763900002</v>
      </c>
      <c r="E149" s="36">
        <f>SUMIFS(СВЦЭМ!$D$33:$D$776,СВЦЭМ!$A$33:$A$776,$A149,СВЦЭМ!$B$33:$B$776,E$119)+'СЕТ СН'!$I$11+СВЦЭМ!$D$10+'СЕТ СН'!$I$5-'СЕТ СН'!$I$21</f>
        <v>4112.58308614</v>
      </c>
      <c r="F149" s="36">
        <f>SUMIFS(СВЦЭМ!$D$33:$D$776,СВЦЭМ!$A$33:$A$776,$A149,СВЦЭМ!$B$33:$B$776,F$119)+'СЕТ СН'!$I$11+СВЦЭМ!$D$10+'СЕТ СН'!$I$5-'СЕТ СН'!$I$21</f>
        <v>4111.6300715800007</v>
      </c>
      <c r="G149" s="36">
        <f>SUMIFS(СВЦЭМ!$D$33:$D$776,СВЦЭМ!$A$33:$A$776,$A149,СВЦЭМ!$B$33:$B$776,G$119)+'СЕТ СН'!$I$11+СВЦЭМ!$D$10+'СЕТ СН'!$I$5-'СЕТ СН'!$I$21</f>
        <v>4100.8457926299998</v>
      </c>
      <c r="H149" s="36">
        <f>SUMIFS(СВЦЭМ!$D$33:$D$776,СВЦЭМ!$A$33:$A$776,$A149,СВЦЭМ!$B$33:$B$776,H$119)+'СЕТ СН'!$I$11+СВЦЭМ!$D$10+'СЕТ СН'!$I$5-'СЕТ СН'!$I$21</f>
        <v>4080.5098886000001</v>
      </c>
      <c r="I149" s="36">
        <f>SUMIFS(СВЦЭМ!$D$33:$D$776,СВЦЭМ!$A$33:$A$776,$A149,СВЦЭМ!$B$33:$B$776,I$119)+'СЕТ СН'!$I$11+СВЦЭМ!$D$10+'СЕТ СН'!$I$5-'СЕТ СН'!$I$21</f>
        <v>4047.6940493700004</v>
      </c>
      <c r="J149" s="36">
        <f>SUMIFS(СВЦЭМ!$D$33:$D$776,СВЦЭМ!$A$33:$A$776,$A149,СВЦЭМ!$B$33:$B$776,J$119)+'СЕТ СН'!$I$11+СВЦЭМ!$D$10+'СЕТ СН'!$I$5-'СЕТ СН'!$I$21</f>
        <v>3962.1859582500001</v>
      </c>
      <c r="K149" s="36">
        <f>SUMIFS(СВЦЭМ!$D$33:$D$776,СВЦЭМ!$A$33:$A$776,$A149,СВЦЭМ!$B$33:$B$776,K$119)+'СЕТ СН'!$I$11+СВЦЭМ!$D$10+'СЕТ СН'!$I$5-'СЕТ СН'!$I$21</f>
        <v>3928.3139845300002</v>
      </c>
      <c r="L149" s="36">
        <f>SUMIFS(СВЦЭМ!$D$33:$D$776,СВЦЭМ!$A$33:$A$776,$A149,СВЦЭМ!$B$33:$B$776,L$119)+'СЕТ СН'!$I$11+СВЦЭМ!$D$10+'СЕТ СН'!$I$5-'СЕТ СН'!$I$21</f>
        <v>3921.3589560700002</v>
      </c>
      <c r="M149" s="36">
        <f>SUMIFS(СВЦЭМ!$D$33:$D$776,СВЦЭМ!$A$33:$A$776,$A149,СВЦЭМ!$B$33:$B$776,M$119)+'СЕТ СН'!$I$11+СВЦЭМ!$D$10+'СЕТ СН'!$I$5-'СЕТ СН'!$I$21</f>
        <v>3941.0183105000001</v>
      </c>
      <c r="N149" s="36">
        <f>SUMIFS(СВЦЭМ!$D$33:$D$776,СВЦЭМ!$A$33:$A$776,$A149,СВЦЭМ!$B$33:$B$776,N$119)+'СЕТ СН'!$I$11+СВЦЭМ!$D$10+'СЕТ СН'!$I$5-'СЕТ СН'!$I$21</f>
        <v>3982.9957300400001</v>
      </c>
      <c r="O149" s="36">
        <f>SUMIFS(СВЦЭМ!$D$33:$D$776,СВЦЭМ!$A$33:$A$776,$A149,СВЦЭМ!$B$33:$B$776,O$119)+'СЕТ СН'!$I$11+СВЦЭМ!$D$10+'СЕТ СН'!$I$5-'СЕТ СН'!$I$21</f>
        <v>4004.4994692</v>
      </c>
      <c r="P149" s="36">
        <f>SUMIFS(СВЦЭМ!$D$33:$D$776,СВЦЭМ!$A$33:$A$776,$A149,СВЦЭМ!$B$33:$B$776,P$119)+'СЕТ СН'!$I$11+СВЦЭМ!$D$10+'СЕТ СН'!$I$5-'СЕТ СН'!$I$21</f>
        <v>4007.8228460200003</v>
      </c>
      <c r="Q149" s="36">
        <f>SUMIFS(СВЦЭМ!$D$33:$D$776,СВЦЭМ!$A$33:$A$776,$A149,СВЦЭМ!$B$33:$B$776,Q$119)+'СЕТ СН'!$I$11+СВЦЭМ!$D$10+'СЕТ СН'!$I$5-'СЕТ СН'!$I$21</f>
        <v>4007.6633444500003</v>
      </c>
      <c r="R149" s="36">
        <f>SUMIFS(СВЦЭМ!$D$33:$D$776,СВЦЭМ!$A$33:$A$776,$A149,СВЦЭМ!$B$33:$B$776,R$119)+'СЕТ СН'!$I$11+СВЦЭМ!$D$10+'СЕТ СН'!$I$5-'СЕТ СН'!$I$21</f>
        <v>3980.6307741999999</v>
      </c>
      <c r="S149" s="36">
        <f>SUMIFS(СВЦЭМ!$D$33:$D$776,СВЦЭМ!$A$33:$A$776,$A149,СВЦЭМ!$B$33:$B$776,S$119)+'СЕТ СН'!$I$11+СВЦЭМ!$D$10+'СЕТ СН'!$I$5-'СЕТ СН'!$I$21</f>
        <v>3935.7425584800003</v>
      </c>
      <c r="T149" s="36">
        <f>SUMIFS(СВЦЭМ!$D$33:$D$776,СВЦЭМ!$A$33:$A$776,$A149,СВЦЭМ!$B$33:$B$776,T$119)+'СЕТ СН'!$I$11+СВЦЭМ!$D$10+'СЕТ СН'!$I$5-'СЕТ СН'!$I$21</f>
        <v>3924.2643095399999</v>
      </c>
      <c r="U149" s="36">
        <f>SUMIFS(СВЦЭМ!$D$33:$D$776,СВЦЭМ!$A$33:$A$776,$A149,СВЦЭМ!$B$33:$B$776,U$119)+'СЕТ СН'!$I$11+СВЦЭМ!$D$10+'СЕТ СН'!$I$5-'СЕТ СН'!$I$21</f>
        <v>3903.2892798700004</v>
      </c>
      <c r="V149" s="36">
        <f>SUMIFS(СВЦЭМ!$D$33:$D$776,СВЦЭМ!$A$33:$A$776,$A149,СВЦЭМ!$B$33:$B$776,V$119)+'СЕТ СН'!$I$11+СВЦЭМ!$D$10+'СЕТ СН'!$I$5-'СЕТ СН'!$I$21</f>
        <v>3885.6005877800003</v>
      </c>
      <c r="W149" s="36">
        <f>SUMIFS(СВЦЭМ!$D$33:$D$776,СВЦЭМ!$A$33:$A$776,$A149,СВЦЭМ!$B$33:$B$776,W$119)+'СЕТ СН'!$I$11+СВЦЭМ!$D$10+'СЕТ СН'!$I$5-'СЕТ СН'!$I$21</f>
        <v>3894.0960442200003</v>
      </c>
      <c r="X149" s="36">
        <f>SUMIFS(СВЦЭМ!$D$33:$D$776,СВЦЭМ!$A$33:$A$776,$A149,СВЦЭМ!$B$33:$B$776,X$119)+'СЕТ СН'!$I$11+СВЦЭМ!$D$10+'СЕТ СН'!$I$5-'СЕТ СН'!$I$21</f>
        <v>3947.31018567</v>
      </c>
      <c r="Y149" s="36">
        <f>SUMIFS(СВЦЭМ!$D$33:$D$776,СВЦЭМ!$A$33:$A$776,$A149,СВЦЭМ!$B$33:$B$776,Y$119)+'СЕТ СН'!$I$11+СВЦЭМ!$D$10+'СЕТ СН'!$I$5-'СЕТ СН'!$I$21</f>
        <v>4020.4493611100002</v>
      </c>
    </row>
    <row r="150" spans="1:27" ht="15.75" x14ac:dyDescent="0.2">
      <c r="A150" s="35">
        <f t="shared" si="3"/>
        <v>43555</v>
      </c>
      <c r="B150" s="36">
        <f>SUMIFS(СВЦЭМ!$D$33:$D$776,СВЦЭМ!$A$33:$A$776,$A150,СВЦЭМ!$B$33:$B$776,B$119)+'СЕТ СН'!$I$11+СВЦЭМ!$D$10+'СЕТ СН'!$I$5-'СЕТ СН'!$I$21</f>
        <v>4055.8697110400003</v>
      </c>
      <c r="C150" s="36">
        <f>SUMIFS(СВЦЭМ!$D$33:$D$776,СВЦЭМ!$A$33:$A$776,$A150,СВЦЭМ!$B$33:$B$776,C$119)+'СЕТ СН'!$I$11+СВЦЭМ!$D$10+'СЕТ СН'!$I$5-'СЕТ СН'!$I$21</f>
        <v>4087.5324574200004</v>
      </c>
      <c r="D150" s="36">
        <f>SUMIFS(СВЦЭМ!$D$33:$D$776,СВЦЭМ!$A$33:$A$776,$A150,СВЦЭМ!$B$33:$B$776,D$119)+'СЕТ СН'!$I$11+СВЦЭМ!$D$10+'СЕТ СН'!$I$5-'СЕТ СН'!$I$21</f>
        <v>4111.4648328700005</v>
      </c>
      <c r="E150" s="36">
        <f>SUMIFS(СВЦЭМ!$D$33:$D$776,СВЦЭМ!$A$33:$A$776,$A150,СВЦЭМ!$B$33:$B$776,E$119)+'СЕТ СН'!$I$11+СВЦЭМ!$D$10+'СЕТ СН'!$I$5-'СЕТ СН'!$I$21</f>
        <v>4121.5261933800002</v>
      </c>
      <c r="F150" s="36">
        <f>SUMIFS(СВЦЭМ!$D$33:$D$776,СВЦЭМ!$A$33:$A$776,$A150,СВЦЭМ!$B$33:$B$776,F$119)+'СЕТ СН'!$I$11+СВЦЭМ!$D$10+'СЕТ СН'!$I$5-'СЕТ СН'!$I$21</f>
        <v>4123.0248052400002</v>
      </c>
      <c r="G150" s="36">
        <f>SUMIFS(СВЦЭМ!$D$33:$D$776,СВЦЭМ!$A$33:$A$776,$A150,СВЦЭМ!$B$33:$B$776,G$119)+'СЕТ СН'!$I$11+СВЦЭМ!$D$10+'СЕТ СН'!$I$5-'СЕТ СН'!$I$21</f>
        <v>4116.43036235</v>
      </c>
      <c r="H150" s="36">
        <f>SUMIFS(СВЦЭМ!$D$33:$D$776,СВЦЭМ!$A$33:$A$776,$A150,СВЦЭМ!$B$33:$B$776,H$119)+'СЕТ СН'!$I$11+СВЦЭМ!$D$10+'СЕТ СН'!$I$5-'СЕТ СН'!$I$21</f>
        <v>4087.9835244800001</v>
      </c>
      <c r="I150" s="36">
        <f>SUMIFS(СВЦЭМ!$D$33:$D$776,СВЦЭМ!$A$33:$A$776,$A150,СВЦЭМ!$B$33:$B$776,I$119)+'СЕТ СН'!$I$11+СВЦЭМ!$D$10+'СЕТ СН'!$I$5-'СЕТ СН'!$I$21</f>
        <v>4042.7278486499999</v>
      </c>
      <c r="J150" s="36">
        <f>SUMIFS(СВЦЭМ!$D$33:$D$776,СВЦЭМ!$A$33:$A$776,$A150,СВЦЭМ!$B$33:$B$776,J$119)+'СЕТ СН'!$I$11+СВЦЭМ!$D$10+'СЕТ СН'!$I$5-'СЕТ СН'!$I$21</f>
        <v>3968.8822772200001</v>
      </c>
      <c r="K150" s="36">
        <f>SUMIFS(СВЦЭМ!$D$33:$D$776,СВЦЭМ!$A$33:$A$776,$A150,СВЦЭМ!$B$33:$B$776,K$119)+'СЕТ СН'!$I$11+СВЦЭМ!$D$10+'СЕТ СН'!$I$5-'СЕТ СН'!$I$21</f>
        <v>3930.3524360700003</v>
      </c>
      <c r="L150" s="36">
        <f>SUMIFS(СВЦЭМ!$D$33:$D$776,СВЦЭМ!$A$33:$A$776,$A150,СВЦЭМ!$B$33:$B$776,L$119)+'СЕТ СН'!$I$11+СВЦЭМ!$D$10+'СЕТ СН'!$I$5-'СЕТ СН'!$I$21</f>
        <v>3928.7906236700001</v>
      </c>
      <c r="M150" s="36">
        <f>SUMIFS(СВЦЭМ!$D$33:$D$776,СВЦЭМ!$A$33:$A$776,$A150,СВЦЭМ!$B$33:$B$776,M$119)+'СЕТ СН'!$I$11+СВЦЭМ!$D$10+'СЕТ СН'!$I$5-'СЕТ СН'!$I$21</f>
        <v>3961.2987141600001</v>
      </c>
      <c r="N150" s="36">
        <f>SUMIFS(СВЦЭМ!$D$33:$D$776,СВЦЭМ!$A$33:$A$776,$A150,СВЦЭМ!$B$33:$B$776,N$119)+'СЕТ СН'!$I$11+СВЦЭМ!$D$10+'СЕТ СН'!$I$5-'СЕТ СН'!$I$21</f>
        <v>4006.21551</v>
      </c>
      <c r="O150" s="36">
        <f>SUMIFS(СВЦЭМ!$D$33:$D$776,СВЦЭМ!$A$33:$A$776,$A150,СВЦЭМ!$B$33:$B$776,O$119)+'СЕТ СН'!$I$11+СВЦЭМ!$D$10+'СЕТ СН'!$I$5-'СЕТ СН'!$I$21</f>
        <v>4020.6240743000003</v>
      </c>
      <c r="P150" s="36">
        <f>SUMIFS(СВЦЭМ!$D$33:$D$776,СВЦЭМ!$A$33:$A$776,$A150,СВЦЭМ!$B$33:$B$776,P$119)+'СЕТ СН'!$I$11+СВЦЭМ!$D$10+'СЕТ СН'!$I$5-'СЕТ СН'!$I$21</f>
        <v>4032.2463092800003</v>
      </c>
      <c r="Q150" s="36">
        <f>SUMIFS(СВЦЭМ!$D$33:$D$776,СВЦЭМ!$A$33:$A$776,$A150,СВЦЭМ!$B$33:$B$776,Q$119)+'СЕТ СН'!$I$11+СВЦЭМ!$D$10+'СЕТ СН'!$I$5-'СЕТ СН'!$I$21</f>
        <v>4027.93704841</v>
      </c>
      <c r="R150" s="36">
        <f>SUMIFS(СВЦЭМ!$D$33:$D$776,СВЦЭМ!$A$33:$A$776,$A150,СВЦЭМ!$B$33:$B$776,R$119)+'СЕТ СН'!$I$11+СВЦЭМ!$D$10+'СЕТ СН'!$I$5-'СЕТ СН'!$I$21</f>
        <v>3992.7467435200001</v>
      </c>
      <c r="S150" s="36">
        <f>SUMIFS(СВЦЭМ!$D$33:$D$776,СВЦЭМ!$A$33:$A$776,$A150,СВЦЭМ!$B$33:$B$776,S$119)+'СЕТ СН'!$I$11+СВЦЭМ!$D$10+'СЕТ СН'!$I$5-'СЕТ СН'!$I$21</f>
        <v>3953.1517958200002</v>
      </c>
      <c r="T150" s="36">
        <f>SUMIFS(СВЦЭМ!$D$33:$D$776,СВЦЭМ!$A$33:$A$776,$A150,СВЦЭМ!$B$33:$B$776,T$119)+'СЕТ СН'!$I$11+СВЦЭМ!$D$10+'СЕТ СН'!$I$5-'СЕТ СН'!$I$21</f>
        <v>3921.5818707600001</v>
      </c>
      <c r="U150" s="36">
        <f>SUMIFS(СВЦЭМ!$D$33:$D$776,СВЦЭМ!$A$33:$A$776,$A150,СВЦЭМ!$B$33:$B$776,U$119)+'СЕТ СН'!$I$11+СВЦЭМ!$D$10+'СЕТ СН'!$I$5-'СЕТ СН'!$I$21</f>
        <v>3901.6916674600002</v>
      </c>
      <c r="V150" s="36">
        <f>SUMIFS(СВЦЭМ!$D$33:$D$776,СВЦЭМ!$A$33:$A$776,$A150,СВЦЭМ!$B$33:$B$776,V$119)+'СЕТ СН'!$I$11+СВЦЭМ!$D$10+'СЕТ СН'!$I$5-'СЕТ СН'!$I$21</f>
        <v>3880.4767612800001</v>
      </c>
      <c r="W150" s="36">
        <f>SUMIFS(СВЦЭМ!$D$33:$D$776,СВЦЭМ!$A$33:$A$776,$A150,СВЦЭМ!$B$33:$B$776,W$119)+'СЕТ СН'!$I$11+СВЦЭМ!$D$10+'СЕТ СН'!$I$5-'СЕТ СН'!$I$21</f>
        <v>3878.3164720200002</v>
      </c>
      <c r="X150" s="36">
        <f>SUMIFS(СВЦЭМ!$D$33:$D$776,СВЦЭМ!$A$33:$A$776,$A150,СВЦЭМ!$B$33:$B$776,X$119)+'СЕТ СН'!$I$11+СВЦЭМ!$D$10+'СЕТ СН'!$I$5-'СЕТ СН'!$I$21</f>
        <v>3929.3344519100001</v>
      </c>
      <c r="Y150" s="36">
        <f>SUMIFS(СВЦЭМ!$D$33:$D$776,СВЦЭМ!$A$33:$A$776,$A150,СВЦЭМ!$B$33:$B$776,Y$119)+'СЕТ СН'!$I$11+СВЦЭМ!$D$10+'СЕТ СН'!$I$5-'СЕТ СН'!$I$21</f>
        <v>4003.48879012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140</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01.03.2019</v>
      </c>
      <c r="B156" s="36">
        <f>SUMIFS(СВЦЭМ!$E$33:$E$776,СВЦЭМ!$A$33:$A$776,$A156,СВЦЭМ!$B$33:$B$776,B$155)+'СЕТ СН'!$F$12</f>
        <v>223.56125692000001</v>
      </c>
      <c r="C156" s="36">
        <f>SUMIFS(СВЦЭМ!$E$33:$E$776,СВЦЭМ!$A$33:$A$776,$A156,СВЦЭМ!$B$33:$B$776,C$155)+'СЕТ СН'!$F$12</f>
        <v>230.97463310000001</v>
      </c>
      <c r="D156" s="36">
        <f>SUMIFS(СВЦЭМ!$E$33:$E$776,СВЦЭМ!$A$33:$A$776,$A156,СВЦЭМ!$B$33:$B$776,D$155)+'СЕТ СН'!$F$12</f>
        <v>234.67895267</v>
      </c>
      <c r="E156" s="36">
        <f>SUMIFS(СВЦЭМ!$E$33:$E$776,СВЦЭМ!$A$33:$A$776,$A156,СВЦЭМ!$B$33:$B$776,E$155)+'СЕТ СН'!$F$12</f>
        <v>244.67207285999999</v>
      </c>
      <c r="F156" s="36">
        <f>SUMIFS(СВЦЭМ!$E$33:$E$776,СВЦЭМ!$A$33:$A$776,$A156,СВЦЭМ!$B$33:$B$776,F$155)+'СЕТ СН'!$F$12</f>
        <v>243.90242266000001</v>
      </c>
      <c r="G156" s="36">
        <f>SUMIFS(СВЦЭМ!$E$33:$E$776,СВЦЭМ!$A$33:$A$776,$A156,СВЦЭМ!$B$33:$B$776,G$155)+'СЕТ СН'!$F$12</f>
        <v>231.10585671000001</v>
      </c>
      <c r="H156" s="36">
        <f>SUMIFS(СВЦЭМ!$E$33:$E$776,СВЦЭМ!$A$33:$A$776,$A156,СВЦЭМ!$B$33:$B$776,H$155)+'СЕТ СН'!$F$12</f>
        <v>218.43450136999999</v>
      </c>
      <c r="I156" s="36">
        <f>SUMIFS(СВЦЭМ!$E$33:$E$776,СВЦЭМ!$A$33:$A$776,$A156,СВЦЭМ!$B$33:$B$776,I$155)+'СЕТ СН'!$F$12</f>
        <v>208.31976553999999</v>
      </c>
      <c r="J156" s="36">
        <f>SUMIFS(СВЦЭМ!$E$33:$E$776,СВЦЭМ!$A$33:$A$776,$A156,СВЦЭМ!$B$33:$B$776,J$155)+'СЕТ СН'!$F$12</f>
        <v>201.7506051</v>
      </c>
      <c r="K156" s="36">
        <f>SUMIFS(СВЦЭМ!$E$33:$E$776,СВЦЭМ!$A$33:$A$776,$A156,СВЦЭМ!$B$33:$B$776,K$155)+'СЕТ СН'!$F$12</f>
        <v>198.0120307</v>
      </c>
      <c r="L156" s="36">
        <f>SUMIFS(СВЦЭМ!$E$33:$E$776,СВЦЭМ!$A$33:$A$776,$A156,СВЦЭМ!$B$33:$B$776,L$155)+'СЕТ СН'!$F$12</f>
        <v>201.0647659</v>
      </c>
      <c r="M156" s="36">
        <f>SUMIFS(СВЦЭМ!$E$33:$E$776,СВЦЭМ!$A$33:$A$776,$A156,СВЦЭМ!$B$33:$B$776,M$155)+'СЕТ СН'!$F$12</f>
        <v>205.51732415000001</v>
      </c>
      <c r="N156" s="36">
        <f>SUMIFS(СВЦЭМ!$E$33:$E$776,СВЦЭМ!$A$33:$A$776,$A156,СВЦЭМ!$B$33:$B$776,N$155)+'СЕТ СН'!$F$12</f>
        <v>212.08181744000001</v>
      </c>
      <c r="O156" s="36">
        <f>SUMIFS(СВЦЭМ!$E$33:$E$776,СВЦЭМ!$A$33:$A$776,$A156,СВЦЭМ!$B$33:$B$776,O$155)+'СЕТ СН'!$F$12</f>
        <v>214.83968315000001</v>
      </c>
      <c r="P156" s="36">
        <f>SUMIFS(СВЦЭМ!$E$33:$E$776,СВЦЭМ!$A$33:$A$776,$A156,СВЦЭМ!$B$33:$B$776,P$155)+'СЕТ СН'!$F$12</f>
        <v>216.09494796999999</v>
      </c>
      <c r="Q156" s="36">
        <f>SUMIFS(СВЦЭМ!$E$33:$E$776,СВЦЭМ!$A$33:$A$776,$A156,СВЦЭМ!$B$33:$B$776,Q$155)+'СЕТ СН'!$F$12</f>
        <v>215.09325841</v>
      </c>
      <c r="R156" s="36">
        <f>SUMIFS(СВЦЭМ!$E$33:$E$776,СВЦЭМ!$A$33:$A$776,$A156,СВЦЭМ!$B$33:$B$776,R$155)+'СЕТ СН'!$F$12</f>
        <v>207.65544721000001</v>
      </c>
      <c r="S156" s="36">
        <f>SUMIFS(СВЦЭМ!$E$33:$E$776,СВЦЭМ!$A$33:$A$776,$A156,СВЦЭМ!$B$33:$B$776,S$155)+'СЕТ СН'!$F$12</f>
        <v>199.92090816000001</v>
      </c>
      <c r="T156" s="36">
        <f>SUMIFS(СВЦЭМ!$E$33:$E$776,СВЦЭМ!$A$33:$A$776,$A156,СВЦЭМ!$B$33:$B$776,T$155)+'СЕТ СН'!$F$12</f>
        <v>196.10496845</v>
      </c>
      <c r="U156" s="36">
        <f>SUMIFS(СВЦЭМ!$E$33:$E$776,СВЦЭМ!$A$33:$A$776,$A156,СВЦЭМ!$B$33:$B$776,U$155)+'СЕТ СН'!$F$12</f>
        <v>191.30710865</v>
      </c>
      <c r="V156" s="36">
        <f>SUMIFS(СВЦЭМ!$E$33:$E$776,СВЦЭМ!$A$33:$A$776,$A156,СВЦЭМ!$B$33:$B$776,V$155)+'СЕТ СН'!$F$12</f>
        <v>191.70630553999999</v>
      </c>
      <c r="W156" s="36">
        <f>SUMIFS(СВЦЭМ!$E$33:$E$776,СВЦЭМ!$A$33:$A$776,$A156,СВЦЭМ!$B$33:$B$776,W$155)+'СЕТ СН'!$F$12</f>
        <v>194.13986840000001</v>
      </c>
      <c r="X156" s="36">
        <f>SUMIFS(СВЦЭМ!$E$33:$E$776,СВЦЭМ!$A$33:$A$776,$A156,СВЦЭМ!$B$33:$B$776,X$155)+'СЕТ СН'!$F$12</f>
        <v>204.86993948</v>
      </c>
      <c r="Y156" s="36">
        <f>SUMIFS(СВЦЭМ!$E$33:$E$776,СВЦЭМ!$A$33:$A$776,$A156,СВЦЭМ!$B$33:$B$776,Y$155)+'СЕТ СН'!$F$12</f>
        <v>217.69368195000001</v>
      </c>
      <c r="AA156" s="45"/>
    </row>
    <row r="157" spans="1:27" ht="15.75" x14ac:dyDescent="0.2">
      <c r="A157" s="35">
        <f>A156+1</f>
        <v>43526</v>
      </c>
      <c r="B157" s="36">
        <f>SUMIFS(СВЦЭМ!$E$33:$E$776,СВЦЭМ!$A$33:$A$776,$A157,СВЦЭМ!$B$33:$B$776,B$155)+'СЕТ СН'!$F$12</f>
        <v>226.13508236999999</v>
      </c>
      <c r="C157" s="36">
        <f>SUMIFS(СВЦЭМ!$E$33:$E$776,СВЦЭМ!$A$33:$A$776,$A157,СВЦЭМ!$B$33:$B$776,C$155)+'СЕТ СН'!$F$12</f>
        <v>230.4644481</v>
      </c>
      <c r="D157" s="36">
        <f>SUMIFS(СВЦЭМ!$E$33:$E$776,СВЦЭМ!$A$33:$A$776,$A157,СВЦЭМ!$B$33:$B$776,D$155)+'СЕТ СН'!$F$12</f>
        <v>235.65276435000001</v>
      </c>
      <c r="E157" s="36">
        <f>SUMIFS(СВЦЭМ!$E$33:$E$776,СВЦЭМ!$A$33:$A$776,$A157,СВЦЭМ!$B$33:$B$776,E$155)+'СЕТ СН'!$F$12</f>
        <v>235.64536039999999</v>
      </c>
      <c r="F157" s="36">
        <f>SUMIFS(СВЦЭМ!$E$33:$E$776,СВЦЭМ!$A$33:$A$776,$A157,СВЦЭМ!$B$33:$B$776,F$155)+'СЕТ СН'!$F$12</f>
        <v>237.45925776000001</v>
      </c>
      <c r="G157" s="36">
        <f>SUMIFS(СВЦЭМ!$E$33:$E$776,СВЦЭМ!$A$33:$A$776,$A157,СВЦЭМ!$B$33:$B$776,G$155)+'СЕТ СН'!$F$12</f>
        <v>234.64224382</v>
      </c>
      <c r="H157" s="36">
        <f>SUMIFS(СВЦЭМ!$E$33:$E$776,СВЦЭМ!$A$33:$A$776,$A157,СВЦЭМ!$B$33:$B$776,H$155)+'СЕТ СН'!$F$12</f>
        <v>230.27846704999999</v>
      </c>
      <c r="I157" s="36">
        <f>SUMIFS(СВЦЭМ!$E$33:$E$776,СВЦЭМ!$A$33:$A$776,$A157,СВЦЭМ!$B$33:$B$776,I$155)+'СЕТ СН'!$F$12</f>
        <v>215.74458272000001</v>
      </c>
      <c r="J157" s="36">
        <f>SUMIFS(СВЦЭМ!$E$33:$E$776,СВЦЭМ!$A$33:$A$776,$A157,СВЦЭМ!$B$33:$B$776,J$155)+'СЕТ СН'!$F$12</f>
        <v>203.64326062000001</v>
      </c>
      <c r="K157" s="36">
        <f>SUMIFS(СВЦЭМ!$E$33:$E$776,СВЦЭМ!$A$33:$A$776,$A157,СВЦЭМ!$B$33:$B$776,K$155)+'СЕТ СН'!$F$12</f>
        <v>199.12177459</v>
      </c>
      <c r="L157" s="36">
        <f>SUMIFS(СВЦЭМ!$E$33:$E$776,СВЦЭМ!$A$33:$A$776,$A157,СВЦЭМ!$B$33:$B$776,L$155)+'СЕТ СН'!$F$12</f>
        <v>197.52219084999999</v>
      </c>
      <c r="M157" s="36">
        <f>SUMIFS(СВЦЭМ!$E$33:$E$776,СВЦЭМ!$A$33:$A$776,$A157,СВЦЭМ!$B$33:$B$776,M$155)+'СЕТ СН'!$F$12</f>
        <v>203.07788761</v>
      </c>
      <c r="N157" s="36">
        <f>SUMIFS(СВЦЭМ!$E$33:$E$776,СВЦЭМ!$A$33:$A$776,$A157,СВЦЭМ!$B$33:$B$776,N$155)+'СЕТ СН'!$F$12</f>
        <v>214.42321494000001</v>
      </c>
      <c r="O157" s="36">
        <f>SUMIFS(СВЦЭМ!$E$33:$E$776,СВЦЭМ!$A$33:$A$776,$A157,СВЦЭМ!$B$33:$B$776,O$155)+'СЕТ СН'!$F$12</f>
        <v>215.22313535999999</v>
      </c>
      <c r="P157" s="36">
        <f>SUMIFS(СВЦЭМ!$E$33:$E$776,СВЦЭМ!$A$33:$A$776,$A157,СВЦЭМ!$B$33:$B$776,P$155)+'СЕТ СН'!$F$12</f>
        <v>220.31189542999999</v>
      </c>
      <c r="Q157" s="36">
        <f>SUMIFS(СВЦЭМ!$E$33:$E$776,СВЦЭМ!$A$33:$A$776,$A157,СВЦЭМ!$B$33:$B$776,Q$155)+'СЕТ СН'!$F$12</f>
        <v>219.66917115999999</v>
      </c>
      <c r="R157" s="36">
        <f>SUMIFS(СВЦЭМ!$E$33:$E$776,СВЦЭМ!$A$33:$A$776,$A157,СВЦЭМ!$B$33:$B$776,R$155)+'СЕТ СН'!$F$12</f>
        <v>210.89930613000001</v>
      </c>
      <c r="S157" s="36">
        <f>SUMIFS(СВЦЭМ!$E$33:$E$776,СВЦЭМ!$A$33:$A$776,$A157,СВЦЭМ!$B$33:$B$776,S$155)+'СЕТ СН'!$F$12</f>
        <v>201.17693234000001</v>
      </c>
      <c r="T157" s="36">
        <f>SUMIFS(СВЦЭМ!$E$33:$E$776,СВЦЭМ!$A$33:$A$776,$A157,СВЦЭМ!$B$33:$B$776,T$155)+'СЕТ СН'!$F$12</f>
        <v>194.78414695999999</v>
      </c>
      <c r="U157" s="36">
        <f>SUMIFS(СВЦЭМ!$E$33:$E$776,СВЦЭМ!$A$33:$A$776,$A157,СВЦЭМ!$B$33:$B$776,U$155)+'СЕТ СН'!$F$12</f>
        <v>187.71030431</v>
      </c>
      <c r="V157" s="36">
        <f>SUMIFS(СВЦЭМ!$E$33:$E$776,СВЦЭМ!$A$33:$A$776,$A157,СВЦЭМ!$B$33:$B$776,V$155)+'СЕТ СН'!$F$12</f>
        <v>185.84899357</v>
      </c>
      <c r="W157" s="36">
        <f>SUMIFS(СВЦЭМ!$E$33:$E$776,СВЦЭМ!$A$33:$A$776,$A157,СВЦЭМ!$B$33:$B$776,W$155)+'СЕТ СН'!$F$12</f>
        <v>187.61841602000001</v>
      </c>
      <c r="X157" s="36">
        <f>SUMIFS(СВЦЭМ!$E$33:$E$776,СВЦЭМ!$A$33:$A$776,$A157,СВЦЭМ!$B$33:$B$776,X$155)+'СЕТ СН'!$F$12</f>
        <v>198.26584763</v>
      </c>
      <c r="Y157" s="36">
        <f>SUMIFS(СВЦЭМ!$E$33:$E$776,СВЦЭМ!$A$33:$A$776,$A157,СВЦЭМ!$B$33:$B$776,Y$155)+'СЕТ СН'!$F$12</f>
        <v>212.60302512999999</v>
      </c>
    </row>
    <row r="158" spans="1:27" ht="15.75" x14ac:dyDescent="0.2">
      <c r="A158" s="35">
        <f t="shared" ref="A158:A186" si="4">A157+1</f>
        <v>43527</v>
      </c>
      <c r="B158" s="36">
        <f>SUMIFS(СВЦЭМ!$E$33:$E$776,СВЦЭМ!$A$33:$A$776,$A158,СВЦЭМ!$B$33:$B$776,B$155)+'СЕТ СН'!$F$12</f>
        <v>219.82577578999999</v>
      </c>
      <c r="C158" s="36">
        <f>SUMIFS(СВЦЭМ!$E$33:$E$776,СВЦЭМ!$A$33:$A$776,$A158,СВЦЭМ!$B$33:$B$776,C$155)+'СЕТ СН'!$F$12</f>
        <v>225.70388045000001</v>
      </c>
      <c r="D158" s="36">
        <f>SUMIFS(СВЦЭМ!$E$33:$E$776,СВЦЭМ!$A$33:$A$776,$A158,СВЦЭМ!$B$33:$B$776,D$155)+'СЕТ СН'!$F$12</f>
        <v>232.51215353000001</v>
      </c>
      <c r="E158" s="36">
        <f>SUMIFS(СВЦЭМ!$E$33:$E$776,СВЦЭМ!$A$33:$A$776,$A158,СВЦЭМ!$B$33:$B$776,E$155)+'СЕТ СН'!$F$12</f>
        <v>232.02568979</v>
      </c>
      <c r="F158" s="36">
        <f>SUMIFS(СВЦЭМ!$E$33:$E$776,СВЦЭМ!$A$33:$A$776,$A158,СВЦЭМ!$B$33:$B$776,F$155)+'СЕТ СН'!$F$12</f>
        <v>235.55465211999999</v>
      </c>
      <c r="G158" s="36">
        <f>SUMIFS(СВЦЭМ!$E$33:$E$776,СВЦЭМ!$A$33:$A$776,$A158,СВЦЭМ!$B$33:$B$776,G$155)+'СЕТ СН'!$F$12</f>
        <v>232.90002215999999</v>
      </c>
      <c r="H158" s="36">
        <f>SUMIFS(СВЦЭМ!$E$33:$E$776,СВЦЭМ!$A$33:$A$776,$A158,СВЦЭМ!$B$33:$B$776,H$155)+'СЕТ СН'!$F$12</f>
        <v>230.65808853999999</v>
      </c>
      <c r="I158" s="36">
        <f>SUMIFS(СВЦЭМ!$E$33:$E$776,СВЦЭМ!$A$33:$A$776,$A158,СВЦЭМ!$B$33:$B$776,I$155)+'СЕТ СН'!$F$12</f>
        <v>219.68252114000001</v>
      </c>
      <c r="J158" s="36">
        <f>SUMIFS(СВЦЭМ!$E$33:$E$776,СВЦЭМ!$A$33:$A$776,$A158,СВЦЭМ!$B$33:$B$776,J$155)+'СЕТ СН'!$F$12</f>
        <v>204.48424592999999</v>
      </c>
      <c r="K158" s="36">
        <f>SUMIFS(СВЦЭМ!$E$33:$E$776,СВЦЭМ!$A$33:$A$776,$A158,СВЦЭМ!$B$33:$B$776,K$155)+'СЕТ СН'!$F$12</f>
        <v>191.76388519</v>
      </c>
      <c r="L158" s="36">
        <f>SUMIFS(СВЦЭМ!$E$33:$E$776,СВЦЭМ!$A$33:$A$776,$A158,СВЦЭМ!$B$33:$B$776,L$155)+'СЕТ СН'!$F$12</f>
        <v>188.05091777000001</v>
      </c>
      <c r="M158" s="36">
        <f>SUMIFS(СВЦЭМ!$E$33:$E$776,СВЦЭМ!$A$33:$A$776,$A158,СВЦЭМ!$B$33:$B$776,M$155)+'СЕТ СН'!$F$12</f>
        <v>193.12576228</v>
      </c>
      <c r="N158" s="36">
        <f>SUMIFS(СВЦЭМ!$E$33:$E$776,СВЦЭМ!$A$33:$A$776,$A158,СВЦЭМ!$B$33:$B$776,N$155)+'СЕТ СН'!$F$12</f>
        <v>197.90229653</v>
      </c>
      <c r="O158" s="36">
        <f>SUMIFS(СВЦЭМ!$E$33:$E$776,СВЦЭМ!$A$33:$A$776,$A158,СВЦЭМ!$B$33:$B$776,O$155)+'СЕТ СН'!$F$12</f>
        <v>198.84786467000001</v>
      </c>
      <c r="P158" s="36">
        <f>SUMIFS(СВЦЭМ!$E$33:$E$776,СВЦЭМ!$A$33:$A$776,$A158,СВЦЭМ!$B$33:$B$776,P$155)+'СЕТ СН'!$F$12</f>
        <v>202.24288856999999</v>
      </c>
      <c r="Q158" s="36">
        <f>SUMIFS(СВЦЭМ!$E$33:$E$776,СВЦЭМ!$A$33:$A$776,$A158,СВЦЭМ!$B$33:$B$776,Q$155)+'СЕТ СН'!$F$12</f>
        <v>205.61738482000001</v>
      </c>
      <c r="R158" s="36">
        <f>SUMIFS(СВЦЭМ!$E$33:$E$776,СВЦЭМ!$A$33:$A$776,$A158,СВЦЭМ!$B$33:$B$776,R$155)+'СЕТ СН'!$F$12</f>
        <v>207.56336035000001</v>
      </c>
      <c r="S158" s="36">
        <f>SUMIFS(СВЦЭМ!$E$33:$E$776,СВЦЭМ!$A$33:$A$776,$A158,СВЦЭМ!$B$33:$B$776,S$155)+'СЕТ СН'!$F$12</f>
        <v>198.91512711999999</v>
      </c>
      <c r="T158" s="36">
        <f>SUMIFS(СВЦЭМ!$E$33:$E$776,СВЦЭМ!$A$33:$A$776,$A158,СВЦЭМ!$B$33:$B$776,T$155)+'СЕТ СН'!$F$12</f>
        <v>194.74116794</v>
      </c>
      <c r="U158" s="36">
        <f>SUMIFS(СВЦЭМ!$E$33:$E$776,СВЦЭМ!$A$33:$A$776,$A158,СВЦЭМ!$B$33:$B$776,U$155)+'СЕТ СН'!$F$12</f>
        <v>181.28955253000001</v>
      </c>
      <c r="V158" s="36">
        <f>SUMIFS(СВЦЭМ!$E$33:$E$776,СВЦЭМ!$A$33:$A$776,$A158,СВЦЭМ!$B$33:$B$776,V$155)+'СЕТ СН'!$F$12</f>
        <v>181.33808565999999</v>
      </c>
      <c r="W158" s="36">
        <f>SUMIFS(СВЦЭМ!$E$33:$E$776,СВЦЭМ!$A$33:$A$776,$A158,СВЦЭМ!$B$33:$B$776,W$155)+'СЕТ СН'!$F$12</f>
        <v>182.02894365</v>
      </c>
      <c r="X158" s="36">
        <f>SUMIFS(СВЦЭМ!$E$33:$E$776,СВЦЭМ!$A$33:$A$776,$A158,СВЦЭМ!$B$33:$B$776,X$155)+'СЕТ СН'!$F$12</f>
        <v>193.26149824000001</v>
      </c>
      <c r="Y158" s="36">
        <f>SUMIFS(СВЦЭМ!$E$33:$E$776,СВЦЭМ!$A$33:$A$776,$A158,СВЦЭМ!$B$33:$B$776,Y$155)+'СЕТ СН'!$F$12</f>
        <v>208.22618055000001</v>
      </c>
    </row>
    <row r="159" spans="1:27" ht="15.75" x14ac:dyDescent="0.2">
      <c r="A159" s="35">
        <f t="shared" si="4"/>
        <v>43528</v>
      </c>
      <c r="B159" s="36">
        <f>SUMIFS(СВЦЭМ!$E$33:$E$776,СВЦЭМ!$A$33:$A$776,$A159,СВЦЭМ!$B$33:$B$776,B$155)+'СЕТ СН'!$F$12</f>
        <v>229.84775615999999</v>
      </c>
      <c r="C159" s="36">
        <f>SUMIFS(СВЦЭМ!$E$33:$E$776,СВЦЭМ!$A$33:$A$776,$A159,СВЦЭМ!$B$33:$B$776,C$155)+'СЕТ СН'!$F$12</f>
        <v>235.49008119999999</v>
      </c>
      <c r="D159" s="36">
        <f>SUMIFS(СВЦЭМ!$E$33:$E$776,СВЦЭМ!$A$33:$A$776,$A159,СВЦЭМ!$B$33:$B$776,D$155)+'СЕТ СН'!$F$12</f>
        <v>235.15334941</v>
      </c>
      <c r="E159" s="36">
        <f>SUMIFS(СВЦЭМ!$E$33:$E$776,СВЦЭМ!$A$33:$A$776,$A159,СВЦЭМ!$B$33:$B$776,E$155)+'СЕТ СН'!$F$12</f>
        <v>235.186419</v>
      </c>
      <c r="F159" s="36">
        <f>SUMIFS(СВЦЭМ!$E$33:$E$776,СВЦЭМ!$A$33:$A$776,$A159,СВЦЭМ!$B$33:$B$776,F$155)+'СЕТ СН'!$F$12</f>
        <v>243.24986207000001</v>
      </c>
      <c r="G159" s="36">
        <f>SUMIFS(СВЦЭМ!$E$33:$E$776,СВЦЭМ!$A$33:$A$776,$A159,СВЦЭМ!$B$33:$B$776,G$155)+'СЕТ СН'!$F$12</f>
        <v>236.22606347999999</v>
      </c>
      <c r="H159" s="36">
        <f>SUMIFS(СВЦЭМ!$E$33:$E$776,СВЦЭМ!$A$33:$A$776,$A159,СВЦЭМ!$B$33:$B$776,H$155)+'СЕТ СН'!$F$12</f>
        <v>228.81700151000001</v>
      </c>
      <c r="I159" s="36">
        <f>SUMIFS(СВЦЭМ!$E$33:$E$776,СВЦЭМ!$A$33:$A$776,$A159,СВЦЭМ!$B$33:$B$776,I$155)+'СЕТ СН'!$F$12</f>
        <v>213.22793356</v>
      </c>
      <c r="J159" s="36">
        <f>SUMIFS(СВЦЭМ!$E$33:$E$776,СВЦЭМ!$A$33:$A$776,$A159,СВЦЭМ!$B$33:$B$776,J$155)+'СЕТ СН'!$F$12</f>
        <v>205.18675525</v>
      </c>
      <c r="K159" s="36">
        <f>SUMIFS(СВЦЭМ!$E$33:$E$776,СВЦЭМ!$A$33:$A$776,$A159,СВЦЭМ!$B$33:$B$776,K$155)+'СЕТ СН'!$F$12</f>
        <v>199.88089733999999</v>
      </c>
      <c r="L159" s="36">
        <f>SUMIFS(СВЦЭМ!$E$33:$E$776,СВЦЭМ!$A$33:$A$776,$A159,СВЦЭМ!$B$33:$B$776,L$155)+'СЕТ СН'!$F$12</f>
        <v>198.05707652000001</v>
      </c>
      <c r="M159" s="36">
        <f>SUMIFS(СВЦЭМ!$E$33:$E$776,СВЦЭМ!$A$33:$A$776,$A159,СВЦЭМ!$B$33:$B$776,M$155)+'СЕТ СН'!$F$12</f>
        <v>201.87072866</v>
      </c>
      <c r="N159" s="36">
        <f>SUMIFS(СВЦЭМ!$E$33:$E$776,СВЦЭМ!$A$33:$A$776,$A159,СВЦЭМ!$B$33:$B$776,N$155)+'СЕТ СН'!$F$12</f>
        <v>207.91998636</v>
      </c>
      <c r="O159" s="36">
        <f>SUMIFS(СВЦЭМ!$E$33:$E$776,СВЦЭМ!$A$33:$A$776,$A159,СВЦЭМ!$B$33:$B$776,O$155)+'СЕТ СН'!$F$12</f>
        <v>209.80955306999999</v>
      </c>
      <c r="P159" s="36">
        <f>SUMIFS(СВЦЭМ!$E$33:$E$776,СВЦЭМ!$A$33:$A$776,$A159,СВЦЭМ!$B$33:$B$776,P$155)+'СЕТ СН'!$F$12</f>
        <v>211.58261039000001</v>
      </c>
      <c r="Q159" s="36">
        <f>SUMIFS(СВЦЭМ!$E$33:$E$776,СВЦЭМ!$A$33:$A$776,$A159,СВЦЭМ!$B$33:$B$776,Q$155)+'СЕТ СН'!$F$12</f>
        <v>211.47373397999999</v>
      </c>
      <c r="R159" s="36">
        <f>SUMIFS(СВЦЭМ!$E$33:$E$776,СВЦЭМ!$A$33:$A$776,$A159,СВЦЭМ!$B$33:$B$776,R$155)+'СЕТ СН'!$F$12</f>
        <v>204.68707988</v>
      </c>
      <c r="S159" s="36">
        <f>SUMIFS(СВЦЭМ!$E$33:$E$776,СВЦЭМ!$A$33:$A$776,$A159,СВЦЭМ!$B$33:$B$776,S$155)+'СЕТ СН'!$F$12</f>
        <v>190.10948744000001</v>
      </c>
      <c r="T159" s="36">
        <f>SUMIFS(СВЦЭМ!$E$33:$E$776,СВЦЭМ!$A$33:$A$776,$A159,СВЦЭМ!$B$33:$B$776,T$155)+'СЕТ СН'!$F$12</f>
        <v>186.01005452000001</v>
      </c>
      <c r="U159" s="36">
        <f>SUMIFS(СВЦЭМ!$E$33:$E$776,СВЦЭМ!$A$33:$A$776,$A159,СВЦЭМ!$B$33:$B$776,U$155)+'СЕТ СН'!$F$12</f>
        <v>182.73828001000001</v>
      </c>
      <c r="V159" s="36">
        <f>SUMIFS(СВЦЭМ!$E$33:$E$776,СВЦЭМ!$A$33:$A$776,$A159,СВЦЭМ!$B$33:$B$776,V$155)+'СЕТ СН'!$F$12</f>
        <v>182.89911276000001</v>
      </c>
      <c r="W159" s="36">
        <f>SUMIFS(СВЦЭМ!$E$33:$E$776,СВЦЭМ!$A$33:$A$776,$A159,СВЦЭМ!$B$33:$B$776,W$155)+'СЕТ СН'!$F$12</f>
        <v>184.48728180000001</v>
      </c>
      <c r="X159" s="36">
        <f>SUMIFS(СВЦЭМ!$E$33:$E$776,СВЦЭМ!$A$33:$A$776,$A159,СВЦЭМ!$B$33:$B$776,X$155)+'СЕТ СН'!$F$12</f>
        <v>195.30232269999999</v>
      </c>
      <c r="Y159" s="36">
        <f>SUMIFS(СВЦЭМ!$E$33:$E$776,СВЦЭМ!$A$33:$A$776,$A159,СВЦЭМ!$B$33:$B$776,Y$155)+'СЕТ СН'!$F$12</f>
        <v>205.39497410000001</v>
      </c>
    </row>
    <row r="160" spans="1:27" ht="15.75" x14ac:dyDescent="0.2">
      <c r="A160" s="35">
        <f t="shared" si="4"/>
        <v>43529</v>
      </c>
      <c r="B160" s="36">
        <f>SUMIFS(СВЦЭМ!$E$33:$E$776,СВЦЭМ!$A$33:$A$776,$A160,СВЦЭМ!$B$33:$B$776,B$155)+'СЕТ СН'!$F$12</f>
        <v>210.74248961000001</v>
      </c>
      <c r="C160" s="36">
        <f>SUMIFS(СВЦЭМ!$E$33:$E$776,СВЦЭМ!$A$33:$A$776,$A160,СВЦЭМ!$B$33:$B$776,C$155)+'СЕТ СН'!$F$12</f>
        <v>216.95986217000001</v>
      </c>
      <c r="D160" s="36">
        <f>SUMIFS(СВЦЭМ!$E$33:$E$776,СВЦЭМ!$A$33:$A$776,$A160,СВЦЭМ!$B$33:$B$776,D$155)+'СЕТ СН'!$F$12</f>
        <v>223.19046230999999</v>
      </c>
      <c r="E160" s="36">
        <f>SUMIFS(СВЦЭМ!$E$33:$E$776,СВЦЭМ!$A$33:$A$776,$A160,СВЦЭМ!$B$33:$B$776,E$155)+'СЕТ СН'!$F$12</f>
        <v>224.61256061</v>
      </c>
      <c r="F160" s="36">
        <f>SUMIFS(СВЦЭМ!$E$33:$E$776,СВЦЭМ!$A$33:$A$776,$A160,СВЦЭМ!$B$33:$B$776,F$155)+'СЕТ СН'!$F$12</f>
        <v>227.05227171000001</v>
      </c>
      <c r="G160" s="36">
        <f>SUMIFS(СВЦЭМ!$E$33:$E$776,СВЦЭМ!$A$33:$A$776,$A160,СВЦЭМ!$B$33:$B$776,G$155)+'СЕТ СН'!$F$12</f>
        <v>221.53816878999999</v>
      </c>
      <c r="H160" s="36">
        <f>SUMIFS(СВЦЭМ!$E$33:$E$776,СВЦЭМ!$A$33:$A$776,$A160,СВЦЭМ!$B$33:$B$776,H$155)+'СЕТ СН'!$F$12</f>
        <v>211.71751798</v>
      </c>
      <c r="I160" s="36">
        <f>SUMIFS(СВЦЭМ!$E$33:$E$776,СВЦЭМ!$A$33:$A$776,$A160,СВЦЭМ!$B$33:$B$776,I$155)+'СЕТ СН'!$F$12</f>
        <v>199.23402747</v>
      </c>
      <c r="J160" s="36">
        <f>SUMIFS(СВЦЭМ!$E$33:$E$776,СВЦЭМ!$A$33:$A$776,$A160,СВЦЭМ!$B$33:$B$776,J$155)+'СЕТ СН'!$F$12</f>
        <v>192.29747721999999</v>
      </c>
      <c r="K160" s="36">
        <f>SUMIFS(СВЦЭМ!$E$33:$E$776,СВЦЭМ!$A$33:$A$776,$A160,СВЦЭМ!$B$33:$B$776,K$155)+'СЕТ СН'!$F$12</f>
        <v>186.98572166</v>
      </c>
      <c r="L160" s="36">
        <f>SUMIFS(СВЦЭМ!$E$33:$E$776,СВЦЭМ!$A$33:$A$776,$A160,СВЦЭМ!$B$33:$B$776,L$155)+'СЕТ СН'!$F$12</f>
        <v>186.48256155999999</v>
      </c>
      <c r="M160" s="36">
        <f>SUMIFS(СВЦЭМ!$E$33:$E$776,СВЦЭМ!$A$33:$A$776,$A160,СВЦЭМ!$B$33:$B$776,M$155)+'СЕТ СН'!$F$12</f>
        <v>194.71697373999999</v>
      </c>
      <c r="N160" s="36">
        <f>SUMIFS(СВЦЭМ!$E$33:$E$776,СВЦЭМ!$A$33:$A$776,$A160,СВЦЭМ!$B$33:$B$776,N$155)+'СЕТ СН'!$F$12</f>
        <v>203.23330748999999</v>
      </c>
      <c r="O160" s="36">
        <f>SUMIFS(СВЦЭМ!$E$33:$E$776,СВЦЭМ!$A$33:$A$776,$A160,СВЦЭМ!$B$33:$B$776,O$155)+'СЕТ СН'!$F$12</f>
        <v>202.60817159999999</v>
      </c>
      <c r="P160" s="36">
        <f>SUMIFS(СВЦЭМ!$E$33:$E$776,СВЦЭМ!$A$33:$A$776,$A160,СВЦЭМ!$B$33:$B$776,P$155)+'СЕТ СН'!$F$12</f>
        <v>210.80655881000001</v>
      </c>
      <c r="Q160" s="36">
        <f>SUMIFS(СВЦЭМ!$E$33:$E$776,СВЦЭМ!$A$33:$A$776,$A160,СВЦЭМ!$B$33:$B$776,Q$155)+'СЕТ СН'!$F$12</f>
        <v>209.46918002999999</v>
      </c>
      <c r="R160" s="36">
        <f>SUMIFS(СВЦЭМ!$E$33:$E$776,СВЦЭМ!$A$33:$A$776,$A160,СВЦЭМ!$B$33:$B$776,R$155)+'СЕТ СН'!$F$12</f>
        <v>201.98676476</v>
      </c>
      <c r="S160" s="36">
        <f>SUMIFS(СВЦЭМ!$E$33:$E$776,СВЦЭМ!$A$33:$A$776,$A160,СВЦЭМ!$B$33:$B$776,S$155)+'СЕТ СН'!$F$12</f>
        <v>192.24162805</v>
      </c>
      <c r="T160" s="36">
        <f>SUMIFS(СВЦЭМ!$E$33:$E$776,СВЦЭМ!$A$33:$A$776,$A160,СВЦЭМ!$B$33:$B$776,T$155)+'СЕТ СН'!$F$12</f>
        <v>187.20699796</v>
      </c>
      <c r="U160" s="36">
        <f>SUMIFS(СВЦЭМ!$E$33:$E$776,СВЦЭМ!$A$33:$A$776,$A160,СВЦЭМ!$B$33:$B$776,U$155)+'СЕТ СН'!$F$12</f>
        <v>180.35062121999999</v>
      </c>
      <c r="V160" s="36">
        <f>SUMIFS(СВЦЭМ!$E$33:$E$776,СВЦЭМ!$A$33:$A$776,$A160,СВЦЭМ!$B$33:$B$776,V$155)+'СЕТ СН'!$F$12</f>
        <v>180.77036047999999</v>
      </c>
      <c r="W160" s="36">
        <f>SUMIFS(СВЦЭМ!$E$33:$E$776,СВЦЭМ!$A$33:$A$776,$A160,СВЦЭМ!$B$33:$B$776,W$155)+'СЕТ СН'!$F$12</f>
        <v>183.15569234</v>
      </c>
      <c r="X160" s="36">
        <f>SUMIFS(СВЦЭМ!$E$33:$E$776,СВЦЭМ!$A$33:$A$776,$A160,СВЦЭМ!$B$33:$B$776,X$155)+'СЕТ СН'!$F$12</f>
        <v>196.24688133999999</v>
      </c>
      <c r="Y160" s="36">
        <f>SUMIFS(СВЦЭМ!$E$33:$E$776,СВЦЭМ!$A$33:$A$776,$A160,СВЦЭМ!$B$33:$B$776,Y$155)+'СЕТ СН'!$F$12</f>
        <v>207.7558482</v>
      </c>
    </row>
    <row r="161" spans="1:25" ht="15.75" x14ac:dyDescent="0.2">
      <c r="A161" s="35">
        <f t="shared" si="4"/>
        <v>43530</v>
      </c>
      <c r="B161" s="36">
        <f>SUMIFS(СВЦЭМ!$E$33:$E$776,СВЦЭМ!$A$33:$A$776,$A161,СВЦЭМ!$B$33:$B$776,B$155)+'СЕТ СН'!$F$12</f>
        <v>225.26735521000001</v>
      </c>
      <c r="C161" s="36">
        <f>SUMIFS(СВЦЭМ!$E$33:$E$776,СВЦЭМ!$A$33:$A$776,$A161,СВЦЭМ!$B$33:$B$776,C$155)+'СЕТ СН'!$F$12</f>
        <v>230.19155459999999</v>
      </c>
      <c r="D161" s="36">
        <f>SUMIFS(СВЦЭМ!$E$33:$E$776,СВЦЭМ!$A$33:$A$776,$A161,СВЦЭМ!$B$33:$B$776,D$155)+'СЕТ СН'!$F$12</f>
        <v>228.87742785</v>
      </c>
      <c r="E161" s="36">
        <f>SUMIFS(СВЦЭМ!$E$33:$E$776,СВЦЭМ!$A$33:$A$776,$A161,СВЦЭМ!$B$33:$B$776,E$155)+'СЕТ СН'!$F$12</f>
        <v>227.83121337</v>
      </c>
      <c r="F161" s="36">
        <f>SUMIFS(СВЦЭМ!$E$33:$E$776,СВЦЭМ!$A$33:$A$776,$A161,СВЦЭМ!$B$33:$B$776,F$155)+'СЕТ СН'!$F$12</f>
        <v>227.54590651999999</v>
      </c>
      <c r="G161" s="36">
        <f>SUMIFS(СВЦЭМ!$E$33:$E$776,СВЦЭМ!$A$33:$A$776,$A161,СВЦЭМ!$B$33:$B$776,G$155)+'СЕТ СН'!$F$12</f>
        <v>225.23306454999999</v>
      </c>
      <c r="H161" s="36">
        <f>SUMIFS(СВЦЭМ!$E$33:$E$776,СВЦЭМ!$A$33:$A$776,$A161,СВЦЭМ!$B$33:$B$776,H$155)+'СЕТ СН'!$F$12</f>
        <v>220.51601156000001</v>
      </c>
      <c r="I161" s="36">
        <f>SUMIFS(СВЦЭМ!$E$33:$E$776,СВЦЭМ!$A$33:$A$776,$A161,СВЦЭМ!$B$33:$B$776,I$155)+'СЕТ СН'!$F$12</f>
        <v>211.31104973999999</v>
      </c>
      <c r="J161" s="36">
        <f>SUMIFS(СВЦЭМ!$E$33:$E$776,СВЦЭМ!$A$33:$A$776,$A161,СВЦЭМ!$B$33:$B$776,J$155)+'СЕТ СН'!$F$12</f>
        <v>201.35586832999999</v>
      </c>
      <c r="K161" s="36">
        <f>SUMIFS(СВЦЭМ!$E$33:$E$776,СВЦЭМ!$A$33:$A$776,$A161,СВЦЭМ!$B$33:$B$776,K$155)+'СЕТ СН'!$F$12</f>
        <v>196.93992747999999</v>
      </c>
      <c r="L161" s="36">
        <f>SUMIFS(СВЦЭМ!$E$33:$E$776,СВЦЭМ!$A$33:$A$776,$A161,СВЦЭМ!$B$33:$B$776,L$155)+'СЕТ СН'!$F$12</f>
        <v>195.28355922</v>
      </c>
      <c r="M161" s="36">
        <f>SUMIFS(СВЦЭМ!$E$33:$E$776,СВЦЭМ!$A$33:$A$776,$A161,СВЦЭМ!$B$33:$B$776,M$155)+'СЕТ СН'!$F$12</f>
        <v>203.99103984000001</v>
      </c>
      <c r="N161" s="36">
        <f>SUMIFS(СВЦЭМ!$E$33:$E$776,СВЦЭМ!$A$33:$A$776,$A161,СВЦЭМ!$B$33:$B$776,N$155)+'СЕТ СН'!$F$12</f>
        <v>214.77067941000001</v>
      </c>
      <c r="O161" s="36">
        <f>SUMIFS(СВЦЭМ!$E$33:$E$776,СВЦЭМ!$A$33:$A$776,$A161,СВЦЭМ!$B$33:$B$776,O$155)+'СЕТ СН'!$F$12</f>
        <v>215.39331464</v>
      </c>
      <c r="P161" s="36">
        <f>SUMIFS(СВЦЭМ!$E$33:$E$776,СВЦЭМ!$A$33:$A$776,$A161,СВЦЭМ!$B$33:$B$776,P$155)+'СЕТ СН'!$F$12</f>
        <v>219.51416101000001</v>
      </c>
      <c r="Q161" s="36">
        <f>SUMIFS(СВЦЭМ!$E$33:$E$776,СВЦЭМ!$A$33:$A$776,$A161,СВЦЭМ!$B$33:$B$776,Q$155)+'СЕТ СН'!$F$12</f>
        <v>219.83792263999999</v>
      </c>
      <c r="R161" s="36">
        <f>SUMIFS(СВЦЭМ!$E$33:$E$776,СВЦЭМ!$A$33:$A$776,$A161,СВЦЭМ!$B$33:$B$776,R$155)+'СЕТ СН'!$F$12</f>
        <v>216.12281608999999</v>
      </c>
      <c r="S161" s="36">
        <f>SUMIFS(СВЦЭМ!$E$33:$E$776,СВЦЭМ!$A$33:$A$776,$A161,СВЦЭМ!$B$33:$B$776,S$155)+'СЕТ СН'!$F$12</f>
        <v>205.70455798</v>
      </c>
      <c r="T161" s="36">
        <f>SUMIFS(СВЦЭМ!$E$33:$E$776,СВЦЭМ!$A$33:$A$776,$A161,СВЦЭМ!$B$33:$B$776,T$155)+'СЕТ СН'!$F$12</f>
        <v>200.17995389000001</v>
      </c>
      <c r="U161" s="36">
        <f>SUMIFS(СВЦЭМ!$E$33:$E$776,СВЦЭМ!$A$33:$A$776,$A161,СВЦЭМ!$B$33:$B$776,U$155)+'СЕТ СН'!$F$12</f>
        <v>188.35800523</v>
      </c>
      <c r="V161" s="36">
        <f>SUMIFS(СВЦЭМ!$E$33:$E$776,СВЦЭМ!$A$33:$A$776,$A161,СВЦЭМ!$B$33:$B$776,V$155)+'СЕТ СН'!$F$12</f>
        <v>188.93122819999999</v>
      </c>
      <c r="W161" s="36">
        <f>SUMIFS(СВЦЭМ!$E$33:$E$776,СВЦЭМ!$A$33:$A$776,$A161,СВЦЭМ!$B$33:$B$776,W$155)+'СЕТ СН'!$F$12</f>
        <v>186.26808568999999</v>
      </c>
      <c r="X161" s="36">
        <f>SUMIFS(СВЦЭМ!$E$33:$E$776,СВЦЭМ!$A$33:$A$776,$A161,СВЦЭМ!$B$33:$B$776,X$155)+'СЕТ СН'!$F$12</f>
        <v>195.25316522</v>
      </c>
      <c r="Y161" s="36">
        <f>SUMIFS(СВЦЭМ!$E$33:$E$776,СВЦЭМ!$A$33:$A$776,$A161,СВЦЭМ!$B$33:$B$776,Y$155)+'СЕТ СН'!$F$12</f>
        <v>204.97353332</v>
      </c>
    </row>
    <row r="162" spans="1:25" ht="15.75" x14ac:dyDescent="0.2">
      <c r="A162" s="35">
        <f t="shared" si="4"/>
        <v>43531</v>
      </c>
      <c r="B162" s="36">
        <f>SUMIFS(СВЦЭМ!$E$33:$E$776,СВЦЭМ!$A$33:$A$776,$A162,СВЦЭМ!$B$33:$B$776,B$155)+'СЕТ СН'!$F$12</f>
        <v>223.86347953999999</v>
      </c>
      <c r="C162" s="36">
        <f>SUMIFS(СВЦЭМ!$E$33:$E$776,СВЦЭМ!$A$33:$A$776,$A162,СВЦЭМ!$B$33:$B$776,C$155)+'СЕТ СН'!$F$12</f>
        <v>229.01969328999999</v>
      </c>
      <c r="D162" s="36">
        <f>SUMIFS(СВЦЭМ!$E$33:$E$776,СВЦЭМ!$A$33:$A$776,$A162,СВЦЭМ!$B$33:$B$776,D$155)+'СЕТ СН'!$F$12</f>
        <v>226.69118684</v>
      </c>
      <c r="E162" s="36">
        <f>SUMIFS(СВЦЭМ!$E$33:$E$776,СВЦЭМ!$A$33:$A$776,$A162,СВЦЭМ!$B$33:$B$776,E$155)+'СЕТ СН'!$F$12</f>
        <v>226.18037939999999</v>
      </c>
      <c r="F162" s="36">
        <f>SUMIFS(СВЦЭМ!$E$33:$E$776,СВЦЭМ!$A$33:$A$776,$A162,СВЦЭМ!$B$33:$B$776,F$155)+'СЕТ СН'!$F$12</f>
        <v>226.48776443</v>
      </c>
      <c r="G162" s="36">
        <f>SUMIFS(СВЦЭМ!$E$33:$E$776,СВЦЭМ!$A$33:$A$776,$A162,СВЦЭМ!$B$33:$B$776,G$155)+'СЕТ СН'!$F$12</f>
        <v>224.99888540000001</v>
      </c>
      <c r="H162" s="36">
        <f>SUMIFS(СВЦЭМ!$E$33:$E$776,СВЦЭМ!$A$33:$A$776,$A162,СВЦЭМ!$B$33:$B$776,H$155)+'СЕТ СН'!$F$12</f>
        <v>217.99230926000001</v>
      </c>
      <c r="I162" s="36">
        <f>SUMIFS(СВЦЭМ!$E$33:$E$776,СВЦЭМ!$A$33:$A$776,$A162,СВЦЭМ!$B$33:$B$776,I$155)+'СЕТ СН'!$F$12</f>
        <v>207.72449187000001</v>
      </c>
      <c r="J162" s="36">
        <f>SUMIFS(СВЦЭМ!$E$33:$E$776,СВЦЭМ!$A$33:$A$776,$A162,СВЦЭМ!$B$33:$B$776,J$155)+'СЕТ СН'!$F$12</f>
        <v>197.77482026999999</v>
      </c>
      <c r="K162" s="36">
        <f>SUMIFS(СВЦЭМ!$E$33:$E$776,СВЦЭМ!$A$33:$A$776,$A162,СВЦЭМ!$B$33:$B$776,K$155)+'СЕТ СН'!$F$12</f>
        <v>194.48676559</v>
      </c>
      <c r="L162" s="36">
        <f>SUMIFS(СВЦЭМ!$E$33:$E$776,СВЦЭМ!$A$33:$A$776,$A162,СВЦЭМ!$B$33:$B$776,L$155)+'СЕТ СН'!$F$12</f>
        <v>195.95602525999999</v>
      </c>
      <c r="M162" s="36">
        <f>SUMIFS(СВЦЭМ!$E$33:$E$776,СВЦЭМ!$A$33:$A$776,$A162,СВЦЭМ!$B$33:$B$776,M$155)+'СЕТ СН'!$F$12</f>
        <v>202.61039796</v>
      </c>
      <c r="N162" s="36">
        <f>SUMIFS(СВЦЭМ!$E$33:$E$776,СВЦЭМ!$A$33:$A$776,$A162,СВЦЭМ!$B$33:$B$776,N$155)+'СЕТ СН'!$F$12</f>
        <v>213.96025827</v>
      </c>
      <c r="O162" s="36">
        <f>SUMIFS(СВЦЭМ!$E$33:$E$776,СВЦЭМ!$A$33:$A$776,$A162,СВЦЭМ!$B$33:$B$776,O$155)+'СЕТ СН'!$F$12</f>
        <v>216.30871026</v>
      </c>
      <c r="P162" s="36">
        <f>SUMIFS(СВЦЭМ!$E$33:$E$776,СВЦЭМ!$A$33:$A$776,$A162,СВЦЭМ!$B$33:$B$776,P$155)+'СЕТ СН'!$F$12</f>
        <v>219.04707468999999</v>
      </c>
      <c r="Q162" s="36">
        <f>SUMIFS(СВЦЭМ!$E$33:$E$776,СВЦЭМ!$A$33:$A$776,$A162,СВЦЭМ!$B$33:$B$776,Q$155)+'СЕТ СН'!$F$12</f>
        <v>219.42344703000001</v>
      </c>
      <c r="R162" s="36">
        <f>SUMIFS(СВЦЭМ!$E$33:$E$776,СВЦЭМ!$A$33:$A$776,$A162,СВЦЭМ!$B$33:$B$776,R$155)+'СЕТ СН'!$F$12</f>
        <v>213.52471638</v>
      </c>
      <c r="S162" s="36">
        <f>SUMIFS(СВЦЭМ!$E$33:$E$776,СВЦЭМ!$A$33:$A$776,$A162,СВЦЭМ!$B$33:$B$776,S$155)+'СЕТ СН'!$F$12</f>
        <v>205.72237547</v>
      </c>
      <c r="T162" s="36">
        <f>SUMIFS(СВЦЭМ!$E$33:$E$776,СВЦЭМ!$A$33:$A$776,$A162,СВЦЭМ!$B$33:$B$776,T$155)+'СЕТ СН'!$F$12</f>
        <v>195.72654401</v>
      </c>
      <c r="U162" s="36">
        <f>SUMIFS(СВЦЭМ!$E$33:$E$776,СВЦЭМ!$A$33:$A$776,$A162,СВЦЭМ!$B$33:$B$776,U$155)+'СЕТ СН'!$F$12</f>
        <v>192.09541182999999</v>
      </c>
      <c r="V162" s="36">
        <f>SUMIFS(СВЦЭМ!$E$33:$E$776,СВЦЭМ!$A$33:$A$776,$A162,СВЦЭМ!$B$33:$B$776,V$155)+'СЕТ СН'!$F$12</f>
        <v>192.16106761</v>
      </c>
      <c r="W162" s="36">
        <f>SUMIFS(СВЦЭМ!$E$33:$E$776,СВЦЭМ!$A$33:$A$776,$A162,СВЦЭМ!$B$33:$B$776,W$155)+'СЕТ СН'!$F$12</f>
        <v>192.98004663</v>
      </c>
      <c r="X162" s="36">
        <f>SUMIFS(СВЦЭМ!$E$33:$E$776,СВЦЭМ!$A$33:$A$776,$A162,СВЦЭМ!$B$33:$B$776,X$155)+'СЕТ СН'!$F$12</f>
        <v>203.42384288</v>
      </c>
      <c r="Y162" s="36">
        <f>SUMIFS(СВЦЭМ!$E$33:$E$776,СВЦЭМ!$A$33:$A$776,$A162,СВЦЭМ!$B$33:$B$776,Y$155)+'СЕТ СН'!$F$12</f>
        <v>215.66781645</v>
      </c>
    </row>
    <row r="163" spans="1:25" ht="15.75" x14ac:dyDescent="0.2">
      <c r="A163" s="35">
        <f t="shared" si="4"/>
        <v>43532</v>
      </c>
      <c r="B163" s="36">
        <f>SUMIFS(СВЦЭМ!$E$33:$E$776,СВЦЭМ!$A$33:$A$776,$A163,СВЦЭМ!$B$33:$B$776,B$155)+'СЕТ СН'!$F$12</f>
        <v>225.69475648</v>
      </c>
      <c r="C163" s="36">
        <f>SUMIFS(СВЦЭМ!$E$33:$E$776,СВЦЭМ!$A$33:$A$776,$A163,СВЦЭМ!$B$33:$B$776,C$155)+'СЕТ СН'!$F$12</f>
        <v>232.26699651999999</v>
      </c>
      <c r="D163" s="36">
        <f>SUMIFS(СВЦЭМ!$E$33:$E$776,СВЦЭМ!$A$33:$A$776,$A163,СВЦЭМ!$B$33:$B$776,D$155)+'СЕТ СН'!$F$12</f>
        <v>235.52939892000001</v>
      </c>
      <c r="E163" s="36">
        <f>SUMIFS(СВЦЭМ!$E$33:$E$776,СВЦЭМ!$A$33:$A$776,$A163,СВЦЭМ!$B$33:$B$776,E$155)+'СЕТ СН'!$F$12</f>
        <v>235.92019153000001</v>
      </c>
      <c r="F163" s="36">
        <f>SUMIFS(СВЦЭМ!$E$33:$E$776,СВЦЭМ!$A$33:$A$776,$A163,СВЦЭМ!$B$33:$B$776,F$155)+'СЕТ СН'!$F$12</f>
        <v>234.85819168</v>
      </c>
      <c r="G163" s="36">
        <f>SUMIFS(СВЦЭМ!$E$33:$E$776,СВЦЭМ!$A$33:$A$776,$A163,СВЦЭМ!$B$33:$B$776,G$155)+'СЕТ СН'!$F$12</f>
        <v>232.97631096000001</v>
      </c>
      <c r="H163" s="36">
        <f>SUMIFS(СВЦЭМ!$E$33:$E$776,СВЦЭМ!$A$33:$A$776,$A163,СВЦЭМ!$B$33:$B$776,H$155)+'СЕТ СН'!$F$12</f>
        <v>228.59341386</v>
      </c>
      <c r="I163" s="36">
        <f>SUMIFS(СВЦЭМ!$E$33:$E$776,СВЦЭМ!$A$33:$A$776,$A163,СВЦЭМ!$B$33:$B$776,I$155)+'СЕТ СН'!$F$12</f>
        <v>216.33799524</v>
      </c>
      <c r="J163" s="36">
        <f>SUMIFS(СВЦЭМ!$E$33:$E$776,СВЦЭМ!$A$33:$A$776,$A163,СВЦЭМ!$B$33:$B$776,J$155)+'СЕТ СН'!$F$12</f>
        <v>199.37279652999999</v>
      </c>
      <c r="K163" s="36">
        <f>SUMIFS(СВЦЭМ!$E$33:$E$776,СВЦЭМ!$A$33:$A$776,$A163,СВЦЭМ!$B$33:$B$776,K$155)+'СЕТ СН'!$F$12</f>
        <v>190.00549045</v>
      </c>
      <c r="L163" s="36">
        <f>SUMIFS(СВЦЭМ!$E$33:$E$776,СВЦЭМ!$A$33:$A$776,$A163,СВЦЭМ!$B$33:$B$776,L$155)+'СЕТ СН'!$F$12</f>
        <v>189.22392189999999</v>
      </c>
      <c r="M163" s="36">
        <f>SUMIFS(СВЦЭМ!$E$33:$E$776,СВЦЭМ!$A$33:$A$776,$A163,СВЦЭМ!$B$33:$B$776,M$155)+'СЕТ СН'!$F$12</f>
        <v>194.16522194000001</v>
      </c>
      <c r="N163" s="36">
        <f>SUMIFS(СВЦЭМ!$E$33:$E$776,СВЦЭМ!$A$33:$A$776,$A163,СВЦЭМ!$B$33:$B$776,N$155)+'СЕТ СН'!$F$12</f>
        <v>206.40258609</v>
      </c>
      <c r="O163" s="36">
        <f>SUMIFS(СВЦЭМ!$E$33:$E$776,СВЦЭМ!$A$33:$A$776,$A163,СВЦЭМ!$B$33:$B$776,O$155)+'СЕТ СН'!$F$12</f>
        <v>206.60109600000001</v>
      </c>
      <c r="P163" s="36">
        <f>SUMIFS(СВЦЭМ!$E$33:$E$776,СВЦЭМ!$A$33:$A$776,$A163,СВЦЭМ!$B$33:$B$776,P$155)+'СЕТ СН'!$F$12</f>
        <v>211.30681457</v>
      </c>
      <c r="Q163" s="36">
        <f>SUMIFS(СВЦЭМ!$E$33:$E$776,СВЦЭМ!$A$33:$A$776,$A163,СВЦЭМ!$B$33:$B$776,Q$155)+'СЕТ СН'!$F$12</f>
        <v>210.7877885</v>
      </c>
      <c r="R163" s="36">
        <f>SUMIFS(СВЦЭМ!$E$33:$E$776,СВЦЭМ!$A$33:$A$776,$A163,СВЦЭМ!$B$33:$B$776,R$155)+'СЕТ СН'!$F$12</f>
        <v>203.7728516</v>
      </c>
      <c r="S163" s="36">
        <f>SUMIFS(СВЦЭМ!$E$33:$E$776,СВЦЭМ!$A$33:$A$776,$A163,СВЦЭМ!$B$33:$B$776,S$155)+'СЕТ СН'!$F$12</f>
        <v>195.80273234000001</v>
      </c>
      <c r="T163" s="36">
        <f>SUMIFS(СВЦЭМ!$E$33:$E$776,СВЦЭМ!$A$33:$A$776,$A163,СВЦЭМ!$B$33:$B$776,T$155)+'СЕТ СН'!$F$12</f>
        <v>188.24418893999999</v>
      </c>
      <c r="U163" s="36">
        <f>SUMIFS(СВЦЭМ!$E$33:$E$776,СВЦЭМ!$A$33:$A$776,$A163,СВЦЭМ!$B$33:$B$776,U$155)+'СЕТ СН'!$F$12</f>
        <v>183.33239452999999</v>
      </c>
      <c r="V163" s="36">
        <f>SUMIFS(СВЦЭМ!$E$33:$E$776,СВЦЭМ!$A$33:$A$776,$A163,СВЦЭМ!$B$33:$B$776,V$155)+'СЕТ СН'!$F$12</f>
        <v>182.89528433000001</v>
      </c>
      <c r="W163" s="36">
        <f>SUMIFS(СВЦЭМ!$E$33:$E$776,СВЦЭМ!$A$33:$A$776,$A163,СВЦЭМ!$B$33:$B$776,W$155)+'СЕТ СН'!$F$12</f>
        <v>182.43742662</v>
      </c>
      <c r="X163" s="36">
        <f>SUMIFS(СВЦЭМ!$E$33:$E$776,СВЦЭМ!$A$33:$A$776,$A163,СВЦЭМ!$B$33:$B$776,X$155)+'СЕТ СН'!$F$12</f>
        <v>192.16302272999999</v>
      </c>
      <c r="Y163" s="36">
        <f>SUMIFS(СВЦЭМ!$E$33:$E$776,СВЦЭМ!$A$33:$A$776,$A163,СВЦЭМ!$B$33:$B$776,Y$155)+'СЕТ СН'!$F$12</f>
        <v>205.24712294</v>
      </c>
    </row>
    <row r="164" spans="1:25" ht="15.75" x14ac:dyDescent="0.2">
      <c r="A164" s="35">
        <f t="shared" si="4"/>
        <v>43533</v>
      </c>
      <c r="B164" s="36">
        <f>SUMIFS(СВЦЭМ!$E$33:$E$776,СВЦЭМ!$A$33:$A$776,$A164,СВЦЭМ!$B$33:$B$776,B$155)+'СЕТ СН'!$F$12</f>
        <v>212.37588719999999</v>
      </c>
      <c r="C164" s="36">
        <f>SUMIFS(СВЦЭМ!$E$33:$E$776,СВЦЭМ!$A$33:$A$776,$A164,СВЦЭМ!$B$33:$B$776,C$155)+'СЕТ СН'!$F$12</f>
        <v>218.26761532</v>
      </c>
      <c r="D164" s="36">
        <f>SUMIFS(СВЦЭМ!$E$33:$E$776,СВЦЭМ!$A$33:$A$776,$A164,СВЦЭМ!$B$33:$B$776,D$155)+'СЕТ СН'!$F$12</f>
        <v>226.91762395000001</v>
      </c>
      <c r="E164" s="36">
        <f>SUMIFS(СВЦЭМ!$E$33:$E$776,СВЦЭМ!$A$33:$A$776,$A164,СВЦЭМ!$B$33:$B$776,E$155)+'СЕТ СН'!$F$12</f>
        <v>224.52770667999999</v>
      </c>
      <c r="F164" s="36">
        <f>SUMIFS(СВЦЭМ!$E$33:$E$776,СВЦЭМ!$A$33:$A$776,$A164,СВЦЭМ!$B$33:$B$776,F$155)+'СЕТ СН'!$F$12</f>
        <v>229.67237261</v>
      </c>
      <c r="G164" s="36">
        <f>SUMIFS(СВЦЭМ!$E$33:$E$776,СВЦЭМ!$A$33:$A$776,$A164,СВЦЭМ!$B$33:$B$776,G$155)+'СЕТ СН'!$F$12</f>
        <v>227.37174697</v>
      </c>
      <c r="H164" s="36">
        <f>SUMIFS(СВЦЭМ!$E$33:$E$776,СВЦЭМ!$A$33:$A$776,$A164,СВЦЭМ!$B$33:$B$776,H$155)+'СЕТ СН'!$F$12</f>
        <v>224.90239409</v>
      </c>
      <c r="I164" s="36">
        <f>SUMIFS(СВЦЭМ!$E$33:$E$776,СВЦЭМ!$A$33:$A$776,$A164,СВЦЭМ!$B$33:$B$776,I$155)+'СЕТ СН'!$F$12</f>
        <v>211.03193755999999</v>
      </c>
      <c r="J164" s="36">
        <f>SUMIFS(СВЦЭМ!$E$33:$E$776,СВЦЭМ!$A$33:$A$776,$A164,СВЦЭМ!$B$33:$B$776,J$155)+'СЕТ СН'!$F$12</f>
        <v>197.72497392</v>
      </c>
      <c r="K164" s="36">
        <f>SUMIFS(СВЦЭМ!$E$33:$E$776,СВЦЭМ!$A$33:$A$776,$A164,СВЦЭМ!$B$33:$B$776,K$155)+'СЕТ СН'!$F$12</f>
        <v>195.62766044</v>
      </c>
      <c r="L164" s="36">
        <f>SUMIFS(СВЦЭМ!$E$33:$E$776,СВЦЭМ!$A$33:$A$776,$A164,СВЦЭМ!$B$33:$B$776,L$155)+'СЕТ СН'!$F$12</f>
        <v>194.77893238999999</v>
      </c>
      <c r="M164" s="36">
        <f>SUMIFS(СВЦЭМ!$E$33:$E$776,СВЦЭМ!$A$33:$A$776,$A164,СВЦЭМ!$B$33:$B$776,M$155)+'СЕТ СН'!$F$12</f>
        <v>200.94763574999999</v>
      </c>
      <c r="N164" s="36">
        <f>SUMIFS(СВЦЭМ!$E$33:$E$776,СВЦЭМ!$A$33:$A$776,$A164,СВЦЭМ!$B$33:$B$776,N$155)+'СЕТ СН'!$F$12</f>
        <v>210.10797037</v>
      </c>
      <c r="O164" s="36">
        <f>SUMIFS(СВЦЭМ!$E$33:$E$776,СВЦЭМ!$A$33:$A$776,$A164,СВЦЭМ!$B$33:$B$776,O$155)+'СЕТ СН'!$F$12</f>
        <v>214.50056033000001</v>
      </c>
      <c r="P164" s="36">
        <f>SUMIFS(СВЦЭМ!$E$33:$E$776,СВЦЭМ!$A$33:$A$776,$A164,СВЦЭМ!$B$33:$B$776,P$155)+'СЕТ СН'!$F$12</f>
        <v>219.03308902000001</v>
      </c>
      <c r="Q164" s="36">
        <f>SUMIFS(СВЦЭМ!$E$33:$E$776,СВЦЭМ!$A$33:$A$776,$A164,СВЦЭМ!$B$33:$B$776,Q$155)+'СЕТ СН'!$F$12</f>
        <v>219.13163628000001</v>
      </c>
      <c r="R164" s="36">
        <f>SUMIFS(СВЦЭМ!$E$33:$E$776,СВЦЭМ!$A$33:$A$776,$A164,СВЦЭМ!$B$33:$B$776,R$155)+'СЕТ СН'!$F$12</f>
        <v>212.87928427</v>
      </c>
      <c r="S164" s="36">
        <f>SUMIFS(СВЦЭМ!$E$33:$E$776,СВЦЭМ!$A$33:$A$776,$A164,СВЦЭМ!$B$33:$B$776,S$155)+'СЕТ СН'!$F$12</f>
        <v>198.87015456</v>
      </c>
      <c r="T164" s="36">
        <f>SUMIFS(СВЦЭМ!$E$33:$E$776,СВЦЭМ!$A$33:$A$776,$A164,СВЦЭМ!$B$33:$B$776,T$155)+'СЕТ СН'!$F$12</f>
        <v>193.31394277999999</v>
      </c>
      <c r="U164" s="36">
        <f>SUMIFS(СВЦЭМ!$E$33:$E$776,СВЦЭМ!$A$33:$A$776,$A164,СВЦЭМ!$B$33:$B$776,U$155)+'СЕТ СН'!$F$12</f>
        <v>189.12727953999999</v>
      </c>
      <c r="V164" s="36">
        <f>SUMIFS(СВЦЭМ!$E$33:$E$776,СВЦЭМ!$A$33:$A$776,$A164,СВЦЭМ!$B$33:$B$776,V$155)+'СЕТ СН'!$F$12</f>
        <v>188.11728102000001</v>
      </c>
      <c r="W164" s="36">
        <f>SUMIFS(СВЦЭМ!$E$33:$E$776,СВЦЭМ!$A$33:$A$776,$A164,СВЦЭМ!$B$33:$B$776,W$155)+'СЕТ СН'!$F$12</f>
        <v>194.07192032</v>
      </c>
      <c r="X164" s="36">
        <f>SUMIFS(СВЦЭМ!$E$33:$E$776,СВЦЭМ!$A$33:$A$776,$A164,СВЦЭМ!$B$33:$B$776,X$155)+'СЕТ СН'!$F$12</f>
        <v>206.52253612999999</v>
      </c>
      <c r="Y164" s="36">
        <f>SUMIFS(СВЦЭМ!$E$33:$E$776,СВЦЭМ!$A$33:$A$776,$A164,СВЦЭМ!$B$33:$B$776,Y$155)+'СЕТ СН'!$F$12</f>
        <v>210.34883481</v>
      </c>
    </row>
    <row r="165" spans="1:25" ht="15.75" x14ac:dyDescent="0.2">
      <c r="A165" s="35">
        <f t="shared" si="4"/>
        <v>43534</v>
      </c>
      <c r="B165" s="36">
        <f>SUMIFS(СВЦЭМ!$E$33:$E$776,СВЦЭМ!$A$33:$A$776,$A165,СВЦЭМ!$B$33:$B$776,B$155)+'СЕТ СН'!$F$12</f>
        <v>219.84289831999999</v>
      </c>
      <c r="C165" s="36">
        <f>SUMIFS(СВЦЭМ!$E$33:$E$776,СВЦЭМ!$A$33:$A$776,$A165,СВЦЭМ!$B$33:$B$776,C$155)+'СЕТ СН'!$F$12</f>
        <v>216.94926204999999</v>
      </c>
      <c r="D165" s="36">
        <f>SUMIFS(СВЦЭМ!$E$33:$E$776,СВЦЭМ!$A$33:$A$776,$A165,СВЦЭМ!$B$33:$B$776,D$155)+'СЕТ СН'!$F$12</f>
        <v>221.48289629000001</v>
      </c>
      <c r="E165" s="36">
        <f>SUMIFS(СВЦЭМ!$E$33:$E$776,СВЦЭМ!$A$33:$A$776,$A165,СВЦЭМ!$B$33:$B$776,E$155)+'СЕТ СН'!$F$12</f>
        <v>222.59606425999999</v>
      </c>
      <c r="F165" s="36">
        <f>SUMIFS(СВЦЭМ!$E$33:$E$776,СВЦЭМ!$A$33:$A$776,$A165,СВЦЭМ!$B$33:$B$776,F$155)+'СЕТ СН'!$F$12</f>
        <v>223.48455301000001</v>
      </c>
      <c r="G165" s="36">
        <f>SUMIFS(СВЦЭМ!$E$33:$E$776,СВЦЭМ!$A$33:$A$776,$A165,СВЦЭМ!$B$33:$B$776,G$155)+'СЕТ СН'!$F$12</f>
        <v>222.90671574999999</v>
      </c>
      <c r="H165" s="36">
        <f>SUMIFS(СВЦЭМ!$E$33:$E$776,СВЦЭМ!$A$33:$A$776,$A165,СВЦЭМ!$B$33:$B$776,H$155)+'СЕТ СН'!$F$12</f>
        <v>223.05473402999999</v>
      </c>
      <c r="I165" s="36">
        <f>SUMIFS(СВЦЭМ!$E$33:$E$776,СВЦЭМ!$A$33:$A$776,$A165,СВЦЭМ!$B$33:$B$776,I$155)+'СЕТ СН'!$F$12</f>
        <v>214.24616262999999</v>
      </c>
      <c r="J165" s="36">
        <f>SUMIFS(СВЦЭМ!$E$33:$E$776,СВЦЭМ!$A$33:$A$776,$A165,СВЦЭМ!$B$33:$B$776,J$155)+'СЕТ СН'!$F$12</f>
        <v>206.06614862000001</v>
      </c>
      <c r="K165" s="36">
        <f>SUMIFS(СВЦЭМ!$E$33:$E$776,СВЦЭМ!$A$33:$A$776,$A165,СВЦЭМ!$B$33:$B$776,K$155)+'СЕТ СН'!$F$12</f>
        <v>199.69595358000001</v>
      </c>
      <c r="L165" s="36">
        <f>SUMIFS(СВЦЭМ!$E$33:$E$776,СВЦЭМ!$A$33:$A$776,$A165,СВЦЭМ!$B$33:$B$776,L$155)+'СЕТ СН'!$F$12</f>
        <v>195.75127881</v>
      </c>
      <c r="M165" s="36">
        <f>SUMIFS(СВЦЭМ!$E$33:$E$776,СВЦЭМ!$A$33:$A$776,$A165,СВЦЭМ!$B$33:$B$776,M$155)+'СЕТ СН'!$F$12</f>
        <v>202.18553433</v>
      </c>
      <c r="N165" s="36">
        <f>SUMIFS(СВЦЭМ!$E$33:$E$776,СВЦЭМ!$A$33:$A$776,$A165,СВЦЭМ!$B$33:$B$776,N$155)+'СЕТ СН'!$F$12</f>
        <v>213.02145125000001</v>
      </c>
      <c r="O165" s="36">
        <f>SUMIFS(СВЦЭМ!$E$33:$E$776,СВЦЭМ!$A$33:$A$776,$A165,СВЦЭМ!$B$33:$B$776,O$155)+'СЕТ СН'!$F$12</f>
        <v>216.02123018</v>
      </c>
      <c r="P165" s="36">
        <f>SUMIFS(СВЦЭМ!$E$33:$E$776,СВЦЭМ!$A$33:$A$776,$A165,СВЦЭМ!$B$33:$B$776,P$155)+'СЕТ СН'!$F$12</f>
        <v>218.16011788</v>
      </c>
      <c r="Q165" s="36">
        <f>SUMIFS(СВЦЭМ!$E$33:$E$776,СВЦЭМ!$A$33:$A$776,$A165,СВЦЭМ!$B$33:$B$776,Q$155)+'СЕТ СН'!$F$12</f>
        <v>216.57964559000001</v>
      </c>
      <c r="R165" s="36">
        <f>SUMIFS(СВЦЭМ!$E$33:$E$776,СВЦЭМ!$A$33:$A$776,$A165,СВЦЭМ!$B$33:$B$776,R$155)+'СЕТ СН'!$F$12</f>
        <v>212.29783677</v>
      </c>
      <c r="S165" s="36">
        <f>SUMIFS(СВЦЭМ!$E$33:$E$776,СВЦЭМ!$A$33:$A$776,$A165,СВЦЭМ!$B$33:$B$776,S$155)+'СЕТ СН'!$F$12</f>
        <v>202.94726890999999</v>
      </c>
      <c r="T165" s="36">
        <f>SUMIFS(СВЦЭМ!$E$33:$E$776,СВЦЭМ!$A$33:$A$776,$A165,СВЦЭМ!$B$33:$B$776,T$155)+'СЕТ СН'!$F$12</f>
        <v>197.83798408999999</v>
      </c>
      <c r="U165" s="36">
        <f>SUMIFS(СВЦЭМ!$E$33:$E$776,СВЦЭМ!$A$33:$A$776,$A165,СВЦЭМ!$B$33:$B$776,U$155)+'СЕТ СН'!$F$12</f>
        <v>187.99993117</v>
      </c>
      <c r="V165" s="36">
        <f>SUMIFS(СВЦЭМ!$E$33:$E$776,СВЦЭМ!$A$33:$A$776,$A165,СВЦЭМ!$B$33:$B$776,V$155)+'СЕТ СН'!$F$12</f>
        <v>185.39486055</v>
      </c>
      <c r="W165" s="36">
        <f>SUMIFS(СВЦЭМ!$E$33:$E$776,СВЦЭМ!$A$33:$A$776,$A165,СВЦЭМ!$B$33:$B$776,W$155)+'СЕТ СН'!$F$12</f>
        <v>186.16031856999999</v>
      </c>
      <c r="X165" s="36">
        <f>SUMIFS(СВЦЭМ!$E$33:$E$776,СВЦЭМ!$A$33:$A$776,$A165,СВЦЭМ!$B$33:$B$776,X$155)+'СЕТ СН'!$F$12</f>
        <v>197.27000156</v>
      </c>
      <c r="Y165" s="36">
        <f>SUMIFS(СВЦЭМ!$E$33:$E$776,СВЦЭМ!$A$33:$A$776,$A165,СВЦЭМ!$B$33:$B$776,Y$155)+'СЕТ СН'!$F$12</f>
        <v>209.22559802000001</v>
      </c>
    </row>
    <row r="166" spans="1:25" ht="15.75" x14ac:dyDescent="0.2">
      <c r="A166" s="35">
        <f t="shared" si="4"/>
        <v>43535</v>
      </c>
      <c r="B166" s="36">
        <f>SUMIFS(СВЦЭМ!$E$33:$E$776,СВЦЭМ!$A$33:$A$776,$A166,СВЦЭМ!$B$33:$B$776,B$155)+'СЕТ СН'!$F$12</f>
        <v>216.62944766000001</v>
      </c>
      <c r="C166" s="36">
        <f>SUMIFS(СВЦЭМ!$E$33:$E$776,СВЦЭМ!$A$33:$A$776,$A166,СВЦЭМ!$B$33:$B$776,C$155)+'СЕТ СН'!$F$12</f>
        <v>218.79930611</v>
      </c>
      <c r="D166" s="36">
        <f>SUMIFS(СВЦЭМ!$E$33:$E$776,СВЦЭМ!$A$33:$A$776,$A166,СВЦЭМ!$B$33:$B$776,D$155)+'СЕТ СН'!$F$12</f>
        <v>224.67133910000001</v>
      </c>
      <c r="E166" s="36">
        <f>SUMIFS(СВЦЭМ!$E$33:$E$776,СВЦЭМ!$A$33:$A$776,$A166,СВЦЭМ!$B$33:$B$776,E$155)+'СЕТ СН'!$F$12</f>
        <v>224.09186674</v>
      </c>
      <c r="F166" s="36">
        <f>SUMIFS(СВЦЭМ!$E$33:$E$776,СВЦЭМ!$A$33:$A$776,$A166,СВЦЭМ!$B$33:$B$776,F$155)+'СЕТ СН'!$F$12</f>
        <v>225.05395432</v>
      </c>
      <c r="G166" s="36">
        <f>SUMIFS(СВЦЭМ!$E$33:$E$776,СВЦЭМ!$A$33:$A$776,$A166,СВЦЭМ!$B$33:$B$776,G$155)+'СЕТ СН'!$F$12</f>
        <v>226.94950854000001</v>
      </c>
      <c r="H166" s="36">
        <f>SUMIFS(СВЦЭМ!$E$33:$E$776,СВЦЭМ!$A$33:$A$776,$A166,СВЦЭМ!$B$33:$B$776,H$155)+'СЕТ СН'!$F$12</f>
        <v>219.43488310999999</v>
      </c>
      <c r="I166" s="36">
        <f>SUMIFS(СВЦЭМ!$E$33:$E$776,СВЦЭМ!$A$33:$A$776,$A166,СВЦЭМ!$B$33:$B$776,I$155)+'СЕТ СН'!$F$12</f>
        <v>216.29798084000001</v>
      </c>
      <c r="J166" s="36">
        <f>SUMIFS(СВЦЭМ!$E$33:$E$776,СВЦЭМ!$A$33:$A$776,$A166,СВЦЭМ!$B$33:$B$776,J$155)+'СЕТ СН'!$F$12</f>
        <v>210.43202066000001</v>
      </c>
      <c r="K166" s="36">
        <f>SUMIFS(СВЦЭМ!$E$33:$E$776,СВЦЭМ!$A$33:$A$776,$A166,СВЦЭМ!$B$33:$B$776,K$155)+'СЕТ СН'!$F$12</f>
        <v>199.03673318</v>
      </c>
      <c r="L166" s="36">
        <f>SUMIFS(СВЦЭМ!$E$33:$E$776,СВЦЭМ!$A$33:$A$776,$A166,СВЦЭМ!$B$33:$B$776,L$155)+'СЕТ СН'!$F$12</f>
        <v>200.01488732999999</v>
      </c>
      <c r="M166" s="36">
        <f>SUMIFS(СВЦЭМ!$E$33:$E$776,СВЦЭМ!$A$33:$A$776,$A166,СВЦЭМ!$B$33:$B$776,M$155)+'СЕТ СН'!$F$12</f>
        <v>204.31162058000001</v>
      </c>
      <c r="N166" s="36">
        <f>SUMIFS(СВЦЭМ!$E$33:$E$776,СВЦЭМ!$A$33:$A$776,$A166,СВЦЭМ!$B$33:$B$776,N$155)+'СЕТ СН'!$F$12</f>
        <v>213.11328874</v>
      </c>
      <c r="O166" s="36">
        <f>SUMIFS(СВЦЭМ!$E$33:$E$776,СВЦЭМ!$A$33:$A$776,$A166,СВЦЭМ!$B$33:$B$776,O$155)+'СЕТ СН'!$F$12</f>
        <v>216.28561851000001</v>
      </c>
      <c r="P166" s="36">
        <f>SUMIFS(СВЦЭМ!$E$33:$E$776,СВЦЭМ!$A$33:$A$776,$A166,СВЦЭМ!$B$33:$B$776,P$155)+'СЕТ СН'!$F$12</f>
        <v>218.71838989</v>
      </c>
      <c r="Q166" s="36">
        <f>SUMIFS(СВЦЭМ!$E$33:$E$776,СВЦЭМ!$A$33:$A$776,$A166,СВЦЭМ!$B$33:$B$776,Q$155)+'СЕТ СН'!$F$12</f>
        <v>218.84997175999999</v>
      </c>
      <c r="R166" s="36">
        <f>SUMIFS(СВЦЭМ!$E$33:$E$776,СВЦЭМ!$A$33:$A$776,$A166,СВЦЭМ!$B$33:$B$776,R$155)+'СЕТ СН'!$F$12</f>
        <v>214.19836817999999</v>
      </c>
      <c r="S166" s="36">
        <f>SUMIFS(СВЦЭМ!$E$33:$E$776,СВЦЭМ!$A$33:$A$776,$A166,СВЦЭМ!$B$33:$B$776,S$155)+'СЕТ СН'!$F$12</f>
        <v>213.41268708000001</v>
      </c>
      <c r="T166" s="36">
        <f>SUMIFS(СВЦЭМ!$E$33:$E$776,СВЦЭМ!$A$33:$A$776,$A166,СВЦЭМ!$B$33:$B$776,T$155)+'СЕТ СН'!$F$12</f>
        <v>208.97036016999999</v>
      </c>
      <c r="U166" s="36">
        <f>SUMIFS(СВЦЭМ!$E$33:$E$776,СВЦЭМ!$A$33:$A$776,$A166,СВЦЭМ!$B$33:$B$776,U$155)+'СЕТ СН'!$F$12</f>
        <v>195.18291693</v>
      </c>
      <c r="V166" s="36">
        <f>SUMIFS(СВЦЭМ!$E$33:$E$776,СВЦЭМ!$A$33:$A$776,$A166,СВЦЭМ!$B$33:$B$776,V$155)+'СЕТ СН'!$F$12</f>
        <v>192.02488427</v>
      </c>
      <c r="W166" s="36">
        <f>SUMIFS(СВЦЭМ!$E$33:$E$776,СВЦЭМ!$A$33:$A$776,$A166,СВЦЭМ!$B$33:$B$776,W$155)+'СЕТ СН'!$F$12</f>
        <v>191.52448783</v>
      </c>
      <c r="X166" s="36">
        <f>SUMIFS(СВЦЭМ!$E$33:$E$776,СВЦЭМ!$A$33:$A$776,$A166,СВЦЭМ!$B$33:$B$776,X$155)+'СЕТ СН'!$F$12</f>
        <v>195.02024030000001</v>
      </c>
      <c r="Y166" s="36">
        <f>SUMIFS(СВЦЭМ!$E$33:$E$776,СВЦЭМ!$A$33:$A$776,$A166,СВЦЭМ!$B$33:$B$776,Y$155)+'СЕТ СН'!$F$12</f>
        <v>204.57286621</v>
      </c>
    </row>
    <row r="167" spans="1:25" ht="15.75" x14ac:dyDescent="0.2">
      <c r="A167" s="35">
        <f t="shared" si="4"/>
        <v>43536</v>
      </c>
      <c r="B167" s="36">
        <f>SUMIFS(СВЦЭМ!$E$33:$E$776,СВЦЭМ!$A$33:$A$776,$A167,СВЦЭМ!$B$33:$B$776,B$155)+'СЕТ СН'!$F$12</f>
        <v>222.22726444</v>
      </c>
      <c r="C167" s="36">
        <f>SUMIFS(СВЦЭМ!$E$33:$E$776,СВЦЭМ!$A$33:$A$776,$A167,СВЦЭМ!$B$33:$B$776,C$155)+'СЕТ СН'!$F$12</f>
        <v>225.47797452</v>
      </c>
      <c r="D167" s="36">
        <f>SUMIFS(СВЦЭМ!$E$33:$E$776,СВЦЭМ!$A$33:$A$776,$A167,СВЦЭМ!$B$33:$B$776,D$155)+'СЕТ СН'!$F$12</f>
        <v>228.93883005999999</v>
      </c>
      <c r="E167" s="36">
        <f>SUMIFS(СВЦЭМ!$E$33:$E$776,СВЦЭМ!$A$33:$A$776,$A167,СВЦЭМ!$B$33:$B$776,E$155)+'СЕТ СН'!$F$12</f>
        <v>231.53100707999999</v>
      </c>
      <c r="F167" s="36">
        <f>SUMIFS(СВЦЭМ!$E$33:$E$776,СВЦЭМ!$A$33:$A$776,$A167,СВЦЭМ!$B$33:$B$776,F$155)+'СЕТ СН'!$F$12</f>
        <v>231.50597212</v>
      </c>
      <c r="G167" s="36">
        <f>SUMIFS(СВЦЭМ!$E$33:$E$776,СВЦЭМ!$A$33:$A$776,$A167,СВЦЭМ!$B$33:$B$776,G$155)+'СЕТ СН'!$F$12</f>
        <v>227.47657215999999</v>
      </c>
      <c r="H167" s="36">
        <f>SUMIFS(СВЦЭМ!$E$33:$E$776,СВЦЭМ!$A$33:$A$776,$A167,СВЦЭМ!$B$33:$B$776,H$155)+'СЕТ СН'!$F$12</f>
        <v>219.72805068</v>
      </c>
      <c r="I167" s="36">
        <f>SUMIFS(СВЦЭМ!$E$33:$E$776,СВЦЭМ!$A$33:$A$776,$A167,СВЦЭМ!$B$33:$B$776,I$155)+'СЕТ СН'!$F$12</f>
        <v>207.89251038</v>
      </c>
      <c r="J167" s="36">
        <f>SUMIFS(СВЦЭМ!$E$33:$E$776,СВЦЭМ!$A$33:$A$776,$A167,СВЦЭМ!$B$33:$B$776,J$155)+'СЕТ СН'!$F$12</f>
        <v>198.29248960999999</v>
      </c>
      <c r="K167" s="36">
        <f>SUMIFS(СВЦЭМ!$E$33:$E$776,СВЦЭМ!$A$33:$A$776,$A167,СВЦЭМ!$B$33:$B$776,K$155)+'СЕТ СН'!$F$12</f>
        <v>194.73972506999999</v>
      </c>
      <c r="L167" s="36">
        <f>SUMIFS(СВЦЭМ!$E$33:$E$776,СВЦЭМ!$A$33:$A$776,$A167,СВЦЭМ!$B$33:$B$776,L$155)+'СЕТ СН'!$F$12</f>
        <v>193.59141704999999</v>
      </c>
      <c r="M167" s="36">
        <f>SUMIFS(СВЦЭМ!$E$33:$E$776,СВЦЭМ!$A$33:$A$776,$A167,СВЦЭМ!$B$33:$B$776,M$155)+'СЕТ СН'!$F$12</f>
        <v>199.81108118</v>
      </c>
      <c r="N167" s="36">
        <f>SUMIFS(СВЦЭМ!$E$33:$E$776,СВЦЭМ!$A$33:$A$776,$A167,СВЦЭМ!$B$33:$B$776,N$155)+'СЕТ СН'!$F$12</f>
        <v>205.98024229000001</v>
      </c>
      <c r="O167" s="36">
        <f>SUMIFS(СВЦЭМ!$E$33:$E$776,СВЦЭМ!$A$33:$A$776,$A167,СВЦЭМ!$B$33:$B$776,O$155)+'СЕТ СН'!$F$12</f>
        <v>209.91108550000001</v>
      </c>
      <c r="P167" s="36">
        <f>SUMIFS(СВЦЭМ!$E$33:$E$776,СВЦЭМ!$A$33:$A$776,$A167,СВЦЭМ!$B$33:$B$776,P$155)+'СЕТ СН'!$F$12</f>
        <v>210.66112975999999</v>
      </c>
      <c r="Q167" s="36">
        <f>SUMIFS(СВЦЭМ!$E$33:$E$776,СВЦЭМ!$A$33:$A$776,$A167,СВЦЭМ!$B$33:$B$776,Q$155)+'СЕТ СН'!$F$12</f>
        <v>208.70238827</v>
      </c>
      <c r="R167" s="36">
        <f>SUMIFS(СВЦЭМ!$E$33:$E$776,СВЦЭМ!$A$33:$A$776,$A167,СВЦЭМ!$B$33:$B$776,R$155)+'СЕТ СН'!$F$12</f>
        <v>204.43903023999999</v>
      </c>
      <c r="S167" s="36">
        <f>SUMIFS(СВЦЭМ!$E$33:$E$776,СВЦЭМ!$A$33:$A$776,$A167,СВЦЭМ!$B$33:$B$776,S$155)+'СЕТ СН'!$F$12</f>
        <v>196.72612033999999</v>
      </c>
      <c r="T167" s="36">
        <f>SUMIFS(СВЦЭМ!$E$33:$E$776,СВЦЭМ!$A$33:$A$776,$A167,СВЦЭМ!$B$33:$B$776,T$155)+'СЕТ СН'!$F$12</f>
        <v>191.77562162000001</v>
      </c>
      <c r="U167" s="36">
        <f>SUMIFS(СВЦЭМ!$E$33:$E$776,СВЦЭМ!$A$33:$A$776,$A167,СВЦЭМ!$B$33:$B$776,U$155)+'СЕТ СН'!$F$12</f>
        <v>189.92913480000001</v>
      </c>
      <c r="V167" s="36">
        <f>SUMIFS(СВЦЭМ!$E$33:$E$776,СВЦЭМ!$A$33:$A$776,$A167,СВЦЭМ!$B$33:$B$776,V$155)+'СЕТ СН'!$F$12</f>
        <v>193.60118768999999</v>
      </c>
      <c r="W167" s="36">
        <f>SUMIFS(СВЦЭМ!$E$33:$E$776,СВЦЭМ!$A$33:$A$776,$A167,СВЦЭМ!$B$33:$B$776,W$155)+'СЕТ СН'!$F$12</f>
        <v>202.13094448000001</v>
      </c>
      <c r="X167" s="36">
        <f>SUMIFS(СВЦЭМ!$E$33:$E$776,СВЦЭМ!$A$33:$A$776,$A167,СВЦЭМ!$B$33:$B$776,X$155)+'СЕТ СН'!$F$12</f>
        <v>216.81726073999999</v>
      </c>
      <c r="Y167" s="36">
        <f>SUMIFS(СВЦЭМ!$E$33:$E$776,СВЦЭМ!$A$33:$A$776,$A167,СВЦЭМ!$B$33:$B$776,Y$155)+'СЕТ СН'!$F$12</f>
        <v>223.43315648999999</v>
      </c>
    </row>
    <row r="168" spans="1:25" ht="15.75" x14ac:dyDescent="0.2">
      <c r="A168" s="35">
        <f t="shared" si="4"/>
        <v>43537</v>
      </c>
      <c r="B168" s="36">
        <f>SUMIFS(СВЦЭМ!$E$33:$E$776,СВЦЭМ!$A$33:$A$776,$A168,СВЦЭМ!$B$33:$B$776,B$155)+'СЕТ СН'!$F$12</f>
        <v>225.49576392</v>
      </c>
      <c r="C168" s="36">
        <f>SUMIFS(СВЦЭМ!$E$33:$E$776,СВЦЭМ!$A$33:$A$776,$A168,СВЦЭМ!$B$33:$B$776,C$155)+'СЕТ СН'!$F$12</f>
        <v>232.3669889</v>
      </c>
      <c r="D168" s="36">
        <f>SUMIFS(СВЦЭМ!$E$33:$E$776,СВЦЭМ!$A$33:$A$776,$A168,СВЦЭМ!$B$33:$B$776,D$155)+'СЕТ СН'!$F$12</f>
        <v>236.21647662000001</v>
      </c>
      <c r="E168" s="36">
        <f>SUMIFS(СВЦЭМ!$E$33:$E$776,СВЦЭМ!$A$33:$A$776,$A168,СВЦЭМ!$B$33:$B$776,E$155)+'СЕТ СН'!$F$12</f>
        <v>238.10330210999999</v>
      </c>
      <c r="F168" s="36">
        <f>SUMIFS(СВЦЭМ!$E$33:$E$776,СВЦЭМ!$A$33:$A$776,$A168,СВЦЭМ!$B$33:$B$776,F$155)+'СЕТ СН'!$F$12</f>
        <v>240.07514537</v>
      </c>
      <c r="G168" s="36">
        <f>SUMIFS(СВЦЭМ!$E$33:$E$776,СВЦЭМ!$A$33:$A$776,$A168,СВЦЭМ!$B$33:$B$776,G$155)+'СЕТ СН'!$F$12</f>
        <v>238.15418402</v>
      </c>
      <c r="H168" s="36">
        <f>SUMIFS(СВЦЭМ!$E$33:$E$776,СВЦЭМ!$A$33:$A$776,$A168,СВЦЭМ!$B$33:$B$776,H$155)+'СЕТ СН'!$F$12</f>
        <v>227.32535562999999</v>
      </c>
      <c r="I168" s="36">
        <f>SUMIFS(СВЦЭМ!$E$33:$E$776,СВЦЭМ!$A$33:$A$776,$A168,СВЦЭМ!$B$33:$B$776,I$155)+'СЕТ СН'!$F$12</f>
        <v>213.46259651</v>
      </c>
      <c r="J168" s="36">
        <f>SUMIFS(СВЦЭМ!$E$33:$E$776,СВЦЭМ!$A$33:$A$776,$A168,СВЦЭМ!$B$33:$B$776,J$155)+'СЕТ СН'!$F$12</f>
        <v>203.29367558000001</v>
      </c>
      <c r="K168" s="36">
        <f>SUMIFS(СВЦЭМ!$E$33:$E$776,СВЦЭМ!$A$33:$A$776,$A168,СВЦЭМ!$B$33:$B$776,K$155)+'СЕТ СН'!$F$12</f>
        <v>194.80091256</v>
      </c>
      <c r="L168" s="36">
        <f>SUMIFS(СВЦЭМ!$E$33:$E$776,СВЦЭМ!$A$33:$A$776,$A168,СВЦЭМ!$B$33:$B$776,L$155)+'СЕТ СН'!$F$12</f>
        <v>195.75983183</v>
      </c>
      <c r="M168" s="36">
        <f>SUMIFS(СВЦЭМ!$E$33:$E$776,СВЦЭМ!$A$33:$A$776,$A168,СВЦЭМ!$B$33:$B$776,M$155)+'СЕТ СН'!$F$12</f>
        <v>200.64009211000001</v>
      </c>
      <c r="N168" s="36">
        <f>SUMIFS(СВЦЭМ!$E$33:$E$776,СВЦЭМ!$A$33:$A$776,$A168,СВЦЭМ!$B$33:$B$776,N$155)+'СЕТ СН'!$F$12</f>
        <v>208.01179083</v>
      </c>
      <c r="O168" s="36">
        <f>SUMIFS(СВЦЭМ!$E$33:$E$776,СВЦЭМ!$A$33:$A$776,$A168,СВЦЭМ!$B$33:$B$776,O$155)+'СЕТ СН'!$F$12</f>
        <v>212.00968610000001</v>
      </c>
      <c r="P168" s="36">
        <f>SUMIFS(СВЦЭМ!$E$33:$E$776,СВЦЭМ!$A$33:$A$776,$A168,СВЦЭМ!$B$33:$B$776,P$155)+'СЕТ СН'!$F$12</f>
        <v>215.87523227</v>
      </c>
      <c r="Q168" s="36">
        <f>SUMIFS(СВЦЭМ!$E$33:$E$776,СВЦЭМ!$A$33:$A$776,$A168,СВЦЭМ!$B$33:$B$776,Q$155)+'СЕТ СН'!$F$12</f>
        <v>214.34078969999999</v>
      </c>
      <c r="R168" s="36">
        <f>SUMIFS(СВЦЭМ!$E$33:$E$776,СВЦЭМ!$A$33:$A$776,$A168,СВЦЭМ!$B$33:$B$776,R$155)+'СЕТ СН'!$F$12</f>
        <v>206.08352492</v>
      </c>
      <c r="S168" s="36">
        <f>SUMIFS(СВЦЭМ!$E$33:$E$776,СВЦЭМ!$A$33:$A$776,$A168,СВЦЭМ!$B$33:$B$776,S$155)+'СЕТ СН'!$F$12</f>
        <v>195.86874262000001</v>
      </c>
      <c r="T168" s="36">
        <f>SUMIFS(СВЦЭМ!$E$33:$E$776,СВЦЭМ!$A$33:$A$776,$A168,СВЦЭМ!$B$33:$B$776,T$155)+'СЕТ СН'!$F$12</f>
        <v>191.17682785</v>
      </c>
      <c r="U168" s="36">
        <f>SUMIFS(СВЦЭМ!$E$33:$E$776,СВЦЭМ!$A$33:$A$776,$A168,СВЦЭМ!$B$33:$B$776,U$155)+'СЕТ СН'!$F$12</f>
        <v>188.08356388999999</v>
      </c>
      <c r="V168" s="36">
        <f>SUMIFS(СВЦЭМ!$E$33:$E$776,СВЦЭМ!$A$33:$A$776,$A168,СВЦЭМ!$B$33:$B$776,V$155)+'СЕТ СН'!$F$12</f>
        <v>187.98731371</v>
      </c>
      <c r="W168" s="36">
        <f>SUMIFS(СВЦЭМ!$E$33:$E$776,СВЦЭМ!$A$33:$A$776,$A168,СВЦЭМ!$B$33:$B$776,W$155)+'СЕТ СН'!$F$12</f>
        <v>190.42759418</v>
      </c>
      <c r="X168" s="36">
        <f>SUMIFS(СВЦЭМ!$E$33:$E$776,СВЦЭМ!$A$33:$A$776,$A168,СВЦЭМ!$B$33:$B$776,X$155)+'СЕТ СН'!$F$12</f>
        <v>202.86481512</v>
      </c>
      <c r="Y168" s="36">
        <f>SUMIFS(СВЦЭМ!$E$33:$E$776,СВЦЭМ!$A$33:$A$776,$A168,СВЦЭМ!$B$33:$B$776,Y$155)+'СЕТ СН'!$F$12</f>
        <v>212.05147830999999</v>
      </c>
    </row>
    <row r="169" spans="1:25" ht="15.75" x14ac:dyDescent="0.2">
      <c r="A169" s="35">
        <f t="shared" si="4"/>
        <v>43538</v>
      </c>
      <c r="B169" s="36">
        <f>SUMIFS(СВЦЭМ!$E$33:$E$776,СВЦЭМ!$A$33:$A$776,$A169,СВЦЭМ!$B$33:$B$776,B$155)+'СЕТ СН'!$F$12</f>
        <v>234.87366717</v>
      </c>
      <c r="C169" s="36">
        <f>SUMIFS(СВЦЭМ!$E$33:$E$776,СВЦЭМ!$A$33:$A$776,$A169,СВЦЭМ!$B$33:$B$776,C$155)+'СЕТ СН'!$F$12</f>
        <v>242.46004769999999</v>
      </c>
      <c r="D169" s="36">
        <f>SUMIFS(СВЦЭМ!$E$33:$E$776,СВЦЭМ!$A$33:$A$776,$A169,СВЦЭМ!$B$33:$B$776,D$155)+'СЕТ СН'!$F$12</f>
        <v>245.47319356</v>
      </c>
      <c r="E169" s="36">
        <f>SUMIFS(СВЦЭМ!$E$33:$E$776,СВЦЭМ!$A$33:$A$776,$A169,СВЦЭМ!$B$33:$B$776,E$155)+'СЕТ СН'!$F$12</f>
        <v>244.52317762999999</v>
      </c>
      <c r="F169" s="36">
        <f>SUMIFS(СВЦЭМ!$E$33:$E$776,СВЦЭМ!$A$33:$A$776,$A169,СВЦЭМ!$B$33:$B$776,F$155)+'СЕТ СН'!$F$12</f>
        <v>243.97390322999999</v>
      </c>
      <c r="G169" s="36">
        <f>SUMIFS(СВЦЭМ!$E$33:$E$776,СВЦЭМ!$A$33:$A$776,$A169,СВЦЭМ!$B$33:$B$776,G$155)+'СЕТ СН'!$F$12</f>
        <v>236.96807494999999</v>
      </c>
      <c r="H169" s="36">
        <f>SUMIFS(СВЦЭМ!$E$33:$E$776,СВЦЭМ!$A$33:$A$776,$A169,СВЦЭМ!$B$33:$B$776,H$155)+'СЕТ СН'!$F$12</f>
        <v>224.1644388</v>
      </c>
      <c r="I169" s="36">
        <f>SUMIFS(СВЦЭМ!$E$33:$E$776,СВЦЭМ!$A$33:$A$776,$A169,СВЦЭМ!$B$33:$B$776,I$155)+'СЕТ СН'!$F$12</f>
        <v>209.80599156</v>
      </c>
      <c r="J169" s="36">
        <f>SUMIFS(СВЦЭМ!$E$33:$E$776,СВЦЭМ!$A$33:$A$776,$A169,СВЦЭМ!$B$33:$B$776,J$155)+'СЕТ СН'!$F$12</f>
        <v>199.76067279</v>
      </c>
      <c r="K169" s="36">
        <f>SUMIFS(СВЦЭМ!$E$33:$E$776,СВЦЭМ!$A$33:$A$776,$A169,СВЦЭМ!$B$33:$B$776,K$155)+'СЕТ СН'!$F$12</f>
        <v>195.23916419</v>
      </c>
      <c r="L169" s="36">
        <f>SUMIFS(СВЦЭМ!$E$33:$E$776,СВЦЭМ!$A$33:$A$776,$A169,СВЦЭМ!$B$33:$B$776,L$155)+'СЕТ СН'!$F$12</f>
        <v>195.13456184</v>
      </c>
      <c r="M169" s="36">
        <f>SUMIFS(СВЦЭМ!$E$33:$E$776,СВЦЭМ!$A$33:$A$776,$A169,СВЦЭМ!$B$33:$B$776,M$155)+'СЕТ СН'!$F$12</f>
        <v>205.33574693</v>
      </c>
      <c r="N169" s="36">
        <f>SUMIFS(СВЦЭМ!$E$33:$E$776,СВЦЭМ!$A$33:$A$776,$A169,СВЦЭМ!$B$33:$B$776,N$155)+'СЕТ СН'!$F$12</f>
        <v>213.00253714999999</v>
      </c>
      <c r="O169" s="36">
        <f>SUMIFS(СВЦЭМ!$E$33:$E$776,СВЦЭМ!$A$33:$A$776,$A169,СВЦЭМ!$B$33:$B$776,O$155)+'СЕТ СН'!$F$12</f>
        <v>214.86534512</v>
      </c>
      <c r="P169" s="36">
        <f>SUMIFS(СВЦЭМ!$E$33:$E$776,СВЦЭМ!$A$33:$A$776,$A169,СВЦЭМ!$B$33:$B$776,P$155)+'СЕТ СН'!$F$12</f>
        <v>218.15078108</v>
      </c>
      <c r="Q169" s="36">
        <f>SUMIFS(СВЦЭМ!$E$33:$E$776,СВЦЭМ!$A$33:$A$776,$A169,СВЦЭМ!$B$33:$B$776,Q$155)+'СЕТ СН'!$F$12</f>
        <v>217.73962868999999</v>
      </c>
      <c r="R169" s="36">
        <f>SUMIFS(СВЦЭМ!$E$33:$E$776,СВЦЭМ!$A$33:$A$776,$A169,СВЦЭМ!$B$33:$B$776,R$155)+'СЕТ СН'!$F$12</f>
        <v>210.61835034000001</v>
      </c>
      <c r="S169" s="36">
        <f>SUMIFS(СВЦЭМ!$E$33:$E$776,СВЦЭМ!$A$33:$A$776,$A169,СВЦЭМ!$B$33:$B$776,S$155)+'СЕТ СН'!$F$12</f>
        <v>201.17191056999999</v>
      </c>
      <c r="T169" s="36">
        <f>SUMIFS(СВЦЭМ!$E$33:$E$776,СВЦЭМ!$A$33:$A$776,$A169,СВЦЭМ!$B$33:$B$776,T$155)+'СЕТ СН'!$F$12</f>
        <v>194.68017169000001</v>
      </c>
      <c r="U169" s="36">
        <f>SUMIFS(СВЦЭМ!$E$33:$E$776,СВЦЭМ!$A$33:$A$776,$A169,СВЦЭМ!$B$33:$B$776,U$155)+'СЕТ СН'!$F$12</f>
        <v>185.25404116999999</v>
      </c>
      <c r="V169" s="36">
        <f>SUMIFS(СВЦЭМ!$E$33:$E$776,СВЦЭМ!$A$33:$A$776,$A169,СВЦЭМ!$B$33:$B$776,V$155)+'СЕТ СН'!$F$12</f>
        <v>183.27246005000001</v>
      </c>
      <c r="W169" s="36">
        <f>SUMIFS(СВЦЭМ!$E$33:$E$776,СВЦЭМ!$A$33:$A$776,$A169,СВЦЭМ!$B$33:$B$776,W$155)+'СЕТ СН'!$F$12</f>
        <v>182.81434177</v>
      </c>
      <c r="X169" s="36">
        <f>SUMIFS(СВЦЭМ!$E$33:$E$776,СВЦЭМ!$A$33:$A$776,$A169,СВЦЭМ!$B$33:$B$776,X$155)+'СЕТ СН'!$F$12</f>
        <v>187.47747167</v>
      </c>
      <c r="Y169" s="36">
        <f>SUMIFS(СВЦЭМ!$E$33:$E$776,СВЦЭМ!$A$33:$A$776,$A169,СВЦЭМ!$B$33:$B$776,Y$155)+'СЕТ СН'!$F$12</f>
        <v>194.99564910999999</v>
      </c>
    </row>
    <row r="170" spans="1:25" ht="15.75" x14ac:dyDescent="0.2">
      <c r="A170" s="35">
        <f t="shared" si="4"/>
        <v>43539</v>
      </c>
      <c r="B170" s="36">
        <f>SUMIFS(СВЦЭМ!$E$33:$E$776,СВЦЭМ!$A$33:$A$776,$A170,СВЦЭМ!$B$33:$B$776,B$155)+'СЕТ СН'!$F$12</f>
        <v>226.15297572</v>
      </c>
      <c r="C170" s="36">
        <f>SUMIFS(СВЦЭМ!$E$33:$E$776,СВЦЭМ!$A$33:$A$776,$A170,СВЦЭМ!$B$33:$B$776,C$155)+'СЕТ СН'!$F$12</f>
        <v>240.96319857</v>
      </c>
      <c r="D170" s="36">
        <f>SUMIFS(СВЦЭМ!$E$33:$E$776,СВЦЭМ!$A$33:$A$776,$A170,СВЦЭМ!$B$33:$B$776,D$155)+'СЕТ СН'!$F$12</f>
        <v>241.13310278</v>
      </c>
      <c r="E170" s="36">
        <f>SUMIFS(СВЦЭМ!$E$33:$E$776,СВЦЭМ!$A$33:$A$776,$A170,СВЦЭМ!$B$33:$B$776,E$155)+'СЕТ СН'!$F$12</f>
        <v>242.98187693</v>
      </c>
      <c r="F170" s="36">
        <f>SUMIFS(СВЦЭМ!$E$33:$E$776,СВЦЭМ!$A$33:$A$776,$A170,СВЦЭМ!$B$33:$B$776,F$155)+'СЕТ СН'!$F$12</f>
        <v>241.31124843000001</v>
      </c>
      <c r="G170" s="36">
        <f>SUMIFS(СВЦЭМ!$E$33:$E$776,СВЦЭМ!$A$33:$A$776,$A170,СВЦЭМ!$B$33:$B$776,G$155)+'СЕТ СН'!$F$12</f>
        <v>235.51482974000001</v>
      </c>
      <c r="H170" s="36">
        <f>SUMIFS(СВЦЭМ!$E$33:$E$776,СВЦЭМ!$A$33:$A$776,$A170,СВЦЭМ!$B$33:$B$776,H$155)+'СЕТ СН'!$F$12</f>
        <v>224.59924623000001</v>
      </c>
      <c r="I170" s="36">
        <f>SUMIFS(СВЦЭМ!$E$33:$E$776,СВЦЭМ!$A$33:$A$776,$A170,СВЦЭМ!$B$33:$B$776,I$155)+'СЕТ СН'!$F$12</f>
        <v>213.84495380999999</v>
      </c>
      <c r="J170" s="36">
        <f>SUMIFS(СВЦЭМ!$E$33:$E$776,СВЦЭМ!$A$33:$A$776,$A170,СВЦЭМ!$B$33:$B$776,J$155)+'СЕТ СН'!$F$12</f>
        <v>205.70406688</v>
      </c>
      <c r="K170" s="36">
        <f>SUMIFS(СВЦЭМ!$E$33:$E$776,СВЦЭМ!$A$33:$A$776,$A170,СВЦЭМ!$B$33:$B$776,K$155)+'СЕТ СН'!$F$12</f>
        <v>204.97162277000001</v>
      </c>
      <c r="L170" s="36">
        <f>SUMIFS(СВЦЭМ!$E$33:$E$776,СВЦЭМ!$A$33:$A$776,$A170,СВЦЭМ!$B$33:$B$776,L$155)+'СЕТ СН'!$F$12</f>
        <v>206.44913901999999</v>
      </c>
      <c r="M170" s="36">
        <f>SUMIFS(СВЦЭМ!$E$33:$E$776,СВЦЭМ!$A$33:$A$776,$A170,СВЦЭМ!$B$33:$B$776,M$155)+'СЕТ СН'!$F$12</f>
        <v>209.62628505000001</v>
      </c>
      <c r="N170" s="36">
        <f>SUMIFS(СВЦЭМ!$E$33:$E$776,СВЦЭМ!$A$33:$A$776,$A170,СВЦЭМ!$B$33:$B$776,N$155)+'СЕТ СН'!$F$12</f>
        <v>210.09806857999999</v>
      </c>
      <c r="O170" s="36">
        <f>SUMIFS(СВЦЭМ!$E$33:$E$776,СВЦЭМ!$A$33:$A$776,$A170,СВЦЭМ!$B$33:$B$776,O$155)+'СЕТ СН'!$F$12</f>
        <v>212.59899071000001</v>
      </c>
      <c r="P170" s="36">
        <f>SUMIFS(СВЦЭМ!$E$33:$E$776,СВЦЭМ!$A$33:$A$776,$A170,СВЦЭМ!$B$33:$B$776,P$155)+'СЕТ СН'!$F$12</f>
        <v>218.03142814</v>
      </c>
      <c r="Q170" s="36">
        <f>SUMIFS(СВЦЭМ!$E$33:$E$776,СВЦЭМ!$A$33:$A$776,$A170,СВЦЭМ!$B$33:$B$776,Q$155)+'СЕТ СН'!$F$12</f>
        <v>210.21313837</v>
      </c>
      <c r="R170" s="36">
        <f>SUMIFS(СВЦЭМ!$E$33:$E$776,СВЦЭМ!$A$33:$A$776,$A170,СВЦЭМ!$B$33:$B$776,R$155)+'СЕТ СН'!$F$12</f>
        <v>201.52885164</v>
      </c>
      <c r="S170" s="36">
        <f>SUMIFS(СВЦЭМ!$E$33:$E$776,СВЦЭМ!$A$33:$A$776,$A170,СВЦЭМ!$B$33:$B$776,S$155)+'СЕТ СН'!$F$12</f>
        <v>191.78325616999999</v>
      </c>
      <c r="T170" s="36">
        <f>SUMIFS(СВЦЭМ!$E$33:$E$776,СВЦЭМ!$A$33:$A$776,$A170,СВЦЭМ!$B$33:$B$776,T$155)+'СЕТ СН'!$F$12</f>
        <v>189.30464078</v>
      </c>
      <c r="U170" s="36">
        <f>SUMIFS(СВЦЭМ!$E$33:$E$776,СВЦЭМ!$A$33:$A$776,$A170,СВЦЭМ!$B$33:$B$776,U$155)+'СЕТ СН'!$F$12</f>
        <v>187.29974331</v>
      </c>
      <c r="V170" s="36">
        <f>SUMIFS(СВЦЭМ!$E$33:$E$776,СВЦЭМ!$A$33:$A$776,$A170,СВЦЭМ!$B$33:$B$776,V$155)+'СЕТ СН'!$F$12</f>
        <v>187.96252676</v>
      </c>
      <c r="W170" s="36">
        <f>SUMIFS(СВЦЭМ!$E$33:$E$776,СВЦЭМ!$A$33:$A$776,$A170,СВЦЭМ!$B$33:$B$776,W$155)+'СЕТ СН'!$F$12</f>
        <v>188.99654577999999</v>
      </c>
      <c r="X170" s="36">
        <f>SUMIFS(СВЦЭМ!$E$33:$E$776,СВЦЭМ!$A$33:$A$776,$A170,СВЦЭМ!$B$33:$B$776,X$155)+'СЕТ СН'!$F$12</f>
        <v>195.05513257999999</v>
      </c>
      <c r="Y170" s="36">
        <f>SUMIFS(СВЦЭМ!$E$33:$E$776,СВЦЭМ!$A$33:$A$776,$A170,СВЦЭМ!$B$33:$B$776,Y$155)+'СЕТ СН'!$F$12</f>
        <v>204.63753183</v>
      </c>
    </row>
    <row r="171" spans="1:25" ht="15.75" x14ac:dyDescent="0.2">
      <c r="A171" s="35">
        <f t="shared" si="4"/>
        <v>43540</v>
      </c>
      <c r="B171" s="36">
        <f>SUMIFS(СВЦЭМ!$E$33:$E$776,СВЦЭМ!$A$33:$A$776,$A171,СВЦЭМ!$B$33:$B$776,B$155)+'СЕТ СН'!$F$12</f>
        <v>215.03449925999999</v>
      </c>
      <c r="C171" s="36">
        <f>SUMIFS(СВЦЭМ!$E$33:$E$776,СВЦЭМ!$A$33:$A$776,$A171,СВЦЭМ!$B$33:$B$776,C$155)+'СЕТ СН'!$F$12</f>
        <v>224.16794637000001</v>
      </c>
      <c r="D171" s="36">
        <f>SUMIFS(СВЦЭМ!$E$33:$E$776,СВЦЭМ!$A$33:$A$776,$A171,СВЦЭМ!$B$33:$B$776,D$155)+'СЕТ СН'!$F$12</f>
        <v>230.50803415999999</v>
      </c>
      <c r="E171" s="36">
        <f>SUMIFS(СВЦЭМ!$E$33:$E$776,СВЦЭМ!$A$33:$A$776,$A171,СВЦЭМ!$B$33:$B$776,E$155)+'СЕТ СН'!$F$12</f>
        <v>232.03614242</v>
      </c>
      <c r="F171" s="36">
        <f>SUMIFS(СВЦЭМ!$E$33:$E$776,СВЦЭМ!$A$33:$A$776,$A171,СВЦЭМ!$B$33:$B$776,F$155)+'СЕТ СН'!$F$12</f>
        <v>236.09497539</v>
      </c>
      <c r="G171" s="36">
        <f>SUMIFS(СВЦЭМ!$E$33:$E$776,СВЦЭМ!$A$33:$A$776,$A171,СВЦЭМ!$B$33:$B$776,G$155)+'СЕТ СН'!$F$12</f>
        <v>233.84509043</v>
      </c>
      <c r="H171" s="36">
        <f>SUMIFS(СВЦЭМ!$E$33:$E$776,СВЦЭМ!$A$33:$A$776,$A171,СВЦЭМ!$B$33:$B$776,H$155)+'СЕТ СН'!$F$12</f>
        <v>226.8519039</v>
      </c>
      <c r="I171" s="36">
        <f>SUMIFS(СВЦЭМ!$E$33:$E$776,СВЦЭМ!$A$33:$A$776,$A171,СВЦЭМ!$B$33:$B$776,I$155)+'СЕТ СН'!$F$12</f>
        <v>210.38491289999999</v>
      </c>
      <c r="J171" s="36">
        <f>SUMIFS(СВЦЭМ!$E$33:$E$776,СВЦЭМ!$A$33:$A$776,$A171,СВЦЭМ!$B$33:$B$776,J$155)+'СЕТ СН'!$F$12</f>
        <v>193.10268862000001</v>
      </c>
      <c r="K171" s="36">
        <f>SUMIFS(СВЦЭМ!$E$33:$E$776,СВЦЭМ!$A$33:$A$776,$A171,СВЦЭМ!$B$33:$B$776,K$155)+'СЕТ СН'!$F$12</f>
        <v>189.91838140999999</v>
      </c>
      <c r="L171" s="36">
        <f>SUMIFS(СВЦЭМ!$E$33:$E$776,СВЦЭМ!$A$33:$A$776,$A171,СВЦЭМ!$B$33:$B$776,L$155)+'СЕТ СН'!$F$12</f>
        <v>194.01699296999999</v>
      </c>
      <c r="M171" s="36">
        <f>SUMIFS(СВЦЭМ!$E$33:$E$776,СВЦЭМ!$A$33:$A$776,$A171,СВЦЭМ!$B$33:$B$776,M$155)+'СЕТ СН'!$F$12</f>
        <v>201.57519077000001</v>
      </c>
      <c r="N171" s="36">
        <f>SUMIFS(СВЦЭМ!$E$33:$E$776,СВЦЭМ!$A$33:$A$776,$A171,СВЦЭМ!$B$33:$B$776,N$155)+'СЕТ СН'!$F$12</f>
        <v>209.68462002999999</v>
      </c>
      <c r="O171" s="36">
        <f>SUMIFS(СВЦЭМ!$E$33:$E$776,СВЦЭМ!$A$33:$A$776,$A171,СВЦЭМ!$B$33:$B$776,O$155)+'СЕТ СН'!$F$12</f>
        <v>213.31251606000001</v>
      </c>
      <c r="P171" s="36">
        <f>SUMIFS(СВЦЭМ!$E$33:$E$776,СВЦЭМ!$A$33:$A$776,$A171,СВЦЭМ!$B$33:$B$776,P$155)+'СЕТ СН'!$F$12</f>
        <v>211.55760999</v>
      </c>
      <c r="Q171" s="36">
        <f>SUMIFS(СВЦЭМ!$E$33:$E$776,СВЦЭМ!$A$33:$A$776,$A171,СВЦЭМ!$B$33:$B$776,Q$155)+'СЕТ СН'!$F$12</f>
        <v>212.48005024</v>
      </c>
      <c r="R171" s="36">
        <f>SUMIFS(СВЦЭМ!$E$33:$E$776,СВЦЭМ!$A$33:$A$776,$A171,СВЦЭМ!$B$33:$B$776,R$155)+'СЕТ СН'!$F$12</f>
        <v>206.95396357000001</v>
      </c>
      <c r="S171" s="36">
        <f>SUMIFS(СВЦЭМ!$E$33:$E$776,СВЦЭМ!$A$33:$A$776,$A171,СВЦЭМ!$B$33:$B$776,S$155)+'СЕТ СН'!$F$12</f>
        <v>195.89939176999999</v>
      </c>
      <c r="T171" s="36">
        <f>SUMIFS(СВЦЭМ!$E$33:$E$776,СВЦЭМ!$A$33:$A$776,$A171,СВЦЭМ!$B$33:$B$776,T$155)+'СЕТ СН'!$F$12</f>
        <v>192.48758276000001</v>
      </c>
      <c r="U171" s="36">
        <f>SUMIFS(СВЦЭМ!$E$33:$E$776,СВЦЭМ!$A$33:$A$776,$A171,СВЦЭМ!$B$33:$B$776,U$155)+'СЕТ СН'!$F$12</f>
        <v>188.48023454</v>
      </c>
      <c r="V171" s="36">
        <f>SUMIFS(СВЦЭМ!$E$33:$E$776,СВЦЭМ!$A$33:$A$776,$A171,СВЦЭМ!$B$33:$B$776,V$155)+'СЕТ СН'!$F$12</f>
        <v>184.35895730999999</v>
      </c>
      <c r="W171" s="36">
        <f>SUMIFS(СВЦЭМ!$E$33:$E$776,СВЦЭМ!$A$33:$A$776,$A171,СВЦЭМ!$B$33:$B$776,W$155)+'СЕТ СН'!$F$12</f>
        <v>186.82654699</v>
      </c>
      <c r="X171" s="36">
        <f>SUMIFS(СВЦЭМ!$E$33:$E$776,СВЦЭМ!$A$33:$A$776,$A171,СВЦЭМ!$B$33:$B$776,X$155)+'СЕТ СН'!$F$12</f>
        <v>196.18617277000001</v>
      </c>
      <c r="Y171" s="36">
        <f>SUMIFS(СВЦЭМ!$E$33:$E$776,СВЦЭМ!$A$33:$A$776,$A171,СВЦЭМ!$B$33:$B$776,Y$155)+'СЕТ СН'!$F$12</f>
        <v>207.66751163999999</v>
      </c>
    </row>
    <row r="172" spans="1:25" ht="15.75" x14ac:dyDescent="0.2">
      <c r="A172" s="35">
        <f t="shared" si="4"/>
        <v>43541</v>
      </c>
      <c r="B172" s="36">
        <f>SUMIFS(СВЦЭМ!$E$33:$E$776,СВЦЭМ!$A$33:$A$776,$A172,СВЦЭМ!$B$33:$B$776,B$155)+'СЕТ СН'!$F$12</f>
        <v>217.01487666</v>
      </c>
      <c r="C172" s="36">
        <f>SUMIFS(СВЦЭМ!$E$33:$E$776,СВЦЭМ!$A$33:$A$776,$A172,СВЦЭМ!$B$33:$B$776,C$155)+'СЕТ СН'!$F$12</f>
        <v>224.8203867</v>
      </c>
      <c r="D172" s="36">
        <f>SUMIFS(СВЦЭМ!$E$33:$E$776,СВЦЭМ!$A$33:$A$776,$A172,СВЦЭМ!$B$33:$B$776,D$155)+'СЕТ СН'!$F$12</f>
        <v>226.72131028000001</v>
      </c>
      <c r="E172" s="36">
        <f>SUMIFS(СВЦЭМ!$E$33:$E$776,СВЦЭМ!$A$33:$A$776,$A172,СВЦЭМ!$B$33:$B$776,E$155)+'СЕТ СН'!$F$12</f>
        <v>227.92818192999999</v>
      </c>
      <c r="F172" s="36">
        <f>SUMIFS(СВЦЭМ!$E$33:$E$776,СВЦЭМ!$A$33:$A$776,$A172,СВЦЭМ!$B$33:$B$776,F$155)+'СЕТ СН'!$F$12</f>
        <v>232.11400259999999</v>
      </c>
      <c r="G172" s="36">
        <f>SUMIFS(СВЦЭМ!$E$33:$E$776,СВЦЭМ!$A$33:$A$776,$A172,СВЦЭМ!$B$33:$B$776,G$155)+'СЕТ СН'!$F$12</f>
        <v>235.39156967</v>
      </c>
      <c r="H172" s="36">
        <f>SUMIFS(СВЦЭМ!$E$33:$E$776,СВЦЭМ!$A$33:$A$776,$A172,СВЦЭМ!$B$33:$B$776,H$155)+'СЕТ СН'!$F$12</f>
        <v>224.31454497999999</v>
      </c>
      <c r="I172" s="36">
        <f>SUMIFS(СВЦЭМ!$E$33:$E$776,СВЦЭМ!$A$33:$A$776,$A172,СВЦЭМ!$B$33:$B$776,I$155)+'СЕТ СН'!$F$12</f>
        <v>211.7143701</v>
      </c>
      <c r="J172" s="36">
        <f>SUMIFS(СВЦЭМ!$E$33:$E$776,СВЦЭМ!$A$33:$A$776,$A172,СВЦЭМ!$B$33:$B$776,J$155)+'СЕТ СН'!$F$12</f>
        <v>198.84356475999999</v>
      </c>
      <c r="K172" s="36">
        <f>SUMIFS(СВЦЭМ!$E$33:$E$776,СВЦЭМ!$A$33:$A$776,$A172,СВЦЭМ!$B$33:$B$776,K$155)+'СЕТ СН'!$F$12</f>
        <v>191.74456053</v>
      </c>
      <c r="L172" s="36">
        <f>SUMIFS(СВЦЭМ!$E$33:$E$776,СВЦЭМ!$A$33:$A$776,$A172,СВЦЭМ!$B$33:$B$776,L$155)+'СЕТ СН'!$F$12</f>
        <v>188.03701914999999</v>
      </c>
      <c r="M172" s="36">
        <f>SUMIFS(СВЦЭМ!$E$33:$E$776,СВЦЭМ!$A$33:$A$776,$A172,СВЦЭМ!$B$33:$B$776,M$155)+'СЕТ СН'!$F$12</f>
        <v>197.24763050000001</v>
      </c>
      <c r="N172" s="36">
        <f>SUMIFS(СВЦЭМ!$E$33:$E$776,СВЦЭМ!$A$33:$A$776,$A172,СВЦЭМ!$B$33:$B$776,N$155)+'СЕТ СН'!$F$12</f>
        <v>205.85089027999999</v>
      </c>
      <c r="O172" s="36">
        <f>SUMIFS(СВЦЭМ!$E$33:$E$776,СВЦЭМ!$A$33:$A$776,$A172,СВЦЭМ!$B$33:$B$776,O$155)+'СЕТ СН'!$F$12</f>
        <v>211.15129540999999</v>
      </c>
      <c r="P172" s="36">
        <f>SUMIFS(СВЦЭМ!$E$33:$E$776,СВЦЭМ!$A$33:$A$776,$A172,СВЦЭМ!$B$33:$B$776,P$155)+'СЕТ СН'!$F$12</f>
        <v>214.04479882999999</v>
      </c>
      <c r="Q172" s="36">
        <f>SUMIFS(СВЦЭМ!$E$33:$E$776,СВЦЭМ!$A$33:$A$776,$A172,СВЦЭМ!$B$33:$B$776,Q$155)+'СЕТ СН'!$F$12</f>
        <v>214.95423345</v>
      </c>
      <c r="R172" s="36">
        <f>SUMIFS(СВЦЭМ!$E$33:$E$776,СВЦЭМ!$A$33:$A$776,$A172,СВЦЭМ!$B$33:$B$776,R$155)+'СЕТ СН'!$F$12</f>
        <v>206.83588685999999</v>
      </c>
      <c r="S172" s="36">
        <f>SUMIFS(СВЦЭМ!$E$33:$E$776,СВЦЭМ!$A$33:$A$776,$A172,СВЦЭМ!$B$33:$B$776,S$155)+'СЕТ СН'!$F$12</f>
        <v>196.52719622999999</v>
      </c>
      <c r="T172" s="36">
        <f>SUMIFS(СВЦЭМ!$E$33:$E$776,СВЦЭМ!$A$33:$A$776,$A172,СВЦЭМ!$B$33:$B$776,T$155)+'СЕТ СН'!$F$12</f>
        <v>189.38275594999999</v>
      </c>
      <c r="U172" s="36">
        <f>SUMIFS(СВЦЭМ!$E$33:$E$776,СВЦЭМ!$A$33:$A$776,$A172,СВЦЭМ!$B$33:$B$776,U$155)+'СЕТ СН'!$F$12</f>
        <v>183.41882025999999</v>
      </c>
      <c r="V172" s="36">
        <f>SUMIFS(СВЦЭМ!$E$33:$E$776,СВЦЭМ!$A$33:$A$776,$A172,СВЦЭМ!$B$33:$B$776,V$155)+'СЕТ СН'!$F$12</f>
        <v>180.03588415999999</v>
      </c>
      <c r="W172" s="36">
        <f>SUMIFS(СВЦЭМ!$E$33:$E$776,СВЦЭМ!$A$33:$A$776,$A172,СВЦЭМ!$B$33:$B$776,W$155)+'СЕТ СН'!$F$12</f>
        <v>183.56098507999999</v>
      </c>
      <c r="X172" s="36">
        <f>SUMIFS(СВЦЭМ!$E$33:$E$776,СВЦЭМ!$A$33:$A$776,$A172,СВЦЭМ!$B$33:$B$776,X$155)+'СЕТ СН'!$F$12</f>
        <v>191.52906496</v>
      </c>
      <c r="Y172" s="36">
        <f>SUMIFS(СВЦЭМ!$E$33:$E$776,СВЦЭМ!$A$33:$A$776,$A172,СВЦЭМ!$B$33:$B$776,Y$155)+'СЕТ СН'!$F$12</f>
        <v>202.34331892</v>
      </c>
    </row>
    <row r="173" spans="1:25" ht="15.75" x14ac:dyDescent="0.2">
      <c r="A173" s="35">
        <f t="shared" si="4"/>
        <v>43542</v>
      </c>
      <c r="B173" s="36">
        <f>SUMIFS(СВЦЭМ!$E$33:$E$776,СВЦЭМ!$A$33:$A$776,$A173,СВЦЭМ!$B$33:$B$776,B$155)+'СЕТ СН'!$F$12</f>
        <v>216.31258965000001</v>
      </c>
      <c r="C173" s="36">
        <f>SUMIFS(СВЦЭМ!$E$33:$E$776,СВЦЭМ!$A$33:$A$776,$A173,СВЦЭМ!$B$33:$B$776,C$155)+'СЕТ СН'!$F$12</f>
        <v>224.46659625999999</v>
      </c>
      <c r="D173" s="36">
        <f>SUMIFS(СВЦЭМ!$E$33:$E$776,СВЦЭМ!$A$33:$A$776,$A173,СВЦЭМ!$B$33:$B$776,D$155)+'СЕТ СН'!$F$12</f>
        <v>224.87274528</v>
      </c>
      <c r="E173" s="36">
        <f>SUMIFS(СВЦЭМ!$E$33:$E$776,СВЦЭМ!$A$33:$A$776,$A173,СВЦЭМ!$B$33:$B$776,E$155)+'СЕТ СН'!$F$12</f>
        <v>227.38615389</v>
      </c>
      <c r="F173" s="36">
        <f>SUMIFS(СВЦЭМ!$E$33:$E$776,СВЦЭМ!$A$33:$A$776,$A173,СВЦЭМ!$B$33:$B$776,F$155)+'СЕТ СН'!$F$12</f>
        <v>228.19070694000001</v>
      </c>
      <c r="G173" s="36">
        <f>SUMIFS(СВЦЭМ!$E$33:$E$776,СВЦЭМ!$A$33:$A$776,$A173,СВЦЭМ!$B$33:$B$776,G$155)+'СЕТ СН'!$F$12</f>
        <v>224.14131194000001</v>
      </c>
      <c r="H173" s="36">
        <f>SUMIFS(СВЦЭМ!$E$33:$E$776,СВЦЭМ!$A$33:$A$776,$A173,СВЦЭМ!$B$33:$B$776,H$155)+'СЕТ СН'!$F$12</f>
        <v>214.39520838999999</v>
      </c>
      <c r="I173" s="36">
        <f>SUMIFS(СВЦЭМ!$E$33:$E$776,СВЦЭМ!$A$33:$A$776,$A173,СВЦЭМ!$B$33:$B$776,I$155)+'СЕТ СН'!$F$12</f>
        <v>199.32700241000001</v>
      </c>
      <c r="J173" s="36">
        <f>SUMIFS(СВЦЭМ!$E$33:$E$776,СВЦЭМ!$A$33:$A$776,$A173,СВЦЭМ!$B$33:$B$776,J$155)+'СЕТ СН'!$F$12</f>
        <v>192.56356052999999</v>
      </c>
      <c r="K173" s="36">
        <f>SUMIFS(СВЦЭМ!$E$33:$E$776,СВЦЭМ!$A$33:$A$776,$A173,СВЦЭМ!$B$33:$B$776,K$155)+'СЕТ СН'!$F$12</f>
        <v>187.52944503000001</v>
      </c>
      <c r="L173" s="36">
        <f>SUMIFS(СВЦЭМ!$E$33:$E$776,СВЦЭМ!$A$33:$A$776,$A173,СВЦЭМ!$B$33:$B$776,L$155)+'СЕТ СН'!$F$12</f>
        <v>187.49922248999999</v>
      </c>
      <c r="M173" s="36">
        <f>SUMIFS(СВЦЭМ!$E$33:$E$776,СВЦЭМ!$A$33:$A$776,$A173,СВЦЭМ!$B$33:$B$776,M$155)+'СЕТ СН'!$F$12</f>
        <v>194.84478693</v>
      </c>
      <c r="N173" s="36">
        <f>SUMIFS(СВЦЭМ!$E$33:$E$776,СВЦЭМ!$A$33:$A$776,$A173,СВЦЭМ!$B$33:$B$776,N$155)+'СЕТ СН'!$F$12</f>
        <v>206.2386568</v>
      </c>
      <c r="O173" s="36">
        <f>SUMIFS(СВЦЭМ!$E$33:$E$776,СВЦЭМ!$A$33:$A$776,$A173,СВЦЭМ!$B$33:$B$776,O$155)+'СЕТ СН'!$F$12</f>
        <v>211.25452899000001</v>
      </c>
      <c r="P173" s="36">
        <f>SUMIFS(СВЦЭМ!$E$33:$E$776,СВЦЭМ!$A$33:$A$776,$A173,СВЦЭМ!$B$33:$B$776,P$155)+'СЕТ СН'!$F$12</f>
        <v>214.25628799</v>
      </c>
      <c r="Q173" s="36">
        <f>SUMIFS(СВЦЭМ!$E$33:$E$776,СВЦЭМ!$A$33:$A$776,$A173,СВЦЭМ!$B$33:$B$776,Q$155)+'СЕТ СН'!$F$12</f>
        <v>213.66998172999999</v>
      </c>
      <c r="R173" s="36">
        <f>SUMIFS(СВЦЭМ!$E$33:$E$776,СВЦЭМ!$A$33:$A$776,$A173,СВЦЭМ!$B$33:$B$776,R$155)+'СЕТ СН'!$F$12</f>
        <v>205.85065392000001</v>
      </c>
      <c r="S173" s="36">
        <f>SUMIFS(СВЦЭМ!$E$33:$E$776,СВЦЭМ!$A$33:$A$776,$A173,СВЦЭМ!$B$33:$B$776,S$155)+'СЕТ СН'!$F$12</f>
        <v>196.96820984999999</v>
      </c>
      <c r="T173" s="36">
        <f>SUMIFS(СВЦЭМ!$E$33:$E$776,СВЦЭМ!$A$33:$A$776,$A173,СВЦЭМ!$B$33:$B$776,T$155)+'СЕТ СН'!$F$12</f>
        <v>188.39739474000001</v>
      </c>
      <c r="U173" s="36">
        <f>SUMIFS(СВЦЭМ!$E$33:$E$776,СВЦЭМ!$A$33:$A$776,$A173,СВЦЭМ!$B$33:$B$776,U$155)+'СЕТ СН'!$F$12</f>
        <v>185.40374657000001</v>
      </c>
      <c r="V173" s="36">
        <f>SUMIFS(СВЦЭМ!$E$33:$E$776,СВЦЭМ!$A$33:$A$776,$A173,СВЦЭМ!$B$33:$B$776,V$155)+'СЕТ СН'!$F$12</f>
        <v>185.631619</v>
      </c>
      <c r="W173" s="36">
        <f>SUMIFS(СВЦЭМ!$E$33:$E$776,СВЦЭМ!$A$33:$A$776,$A173,СВЦЭМ!$B$33:$B$776,W$155)+'СЕТ СН'!$F$12</f>
        <v>187.96136666999999</v>
      </c>
      <c r="X173" s="36">
        <f>SUMIFS(СВЦЭМ!$E$33:$E$776,СВЦЭМ!$A$33:$A$776,$A173,СВЦЭМ!$B$33:$B$776,X$155)+'СЕТ СН'!$F$12</f>
        <v>198.72409488</v>
      </c>
      <c r="Y173" s="36">
        <f>SUMIFS(СВЦЭМ!$E$33:$E$776,СВЦЭМ!$A$33:$A$776,$A173,СВЦЭМ!$B$33:$B$776,Y$155)+'СЕТ СН'!$F$12</f>
        <v>213.86208765000001</v>
      </c>
    </row>
    <row r="174" spans="1:25" ht="15.75" x14ac:dyDescent="0.2">
      <c r="A174" s="35">
        <f t="shared" si="4"/>
        <v>43543</v>
      </c>
      <c r="B174" s="36">
        <f>SUMIFS(СВЦЭМ!$E$33:$E$776,СВЦЭМ!$A$33:$A$776,$A174,СВЦЭМ!$B$33:$B$776,B$155)+'СЕТ СН'!$F$12</f>
        <v>212.82372751</v>
      </c>
      <c r="C174" s="36">
        <f>SUMIFS(СВЦЭМ!$E$33:$E$776,СВЦЭМ!$A$33:$A$776,$A174,СВЦЭМ!$B$33:$B$776,C$155)+'СЕТ СН'!$F$12</f>
        <v>219.43333509999999</v>
      </c>
      <c r="D174" s="36">
        <f>SUMIFS(СВЦЭМ!$E$33:$E$776,СВЦЭМ!$A$33:$A$776,$A174,СВЦЭМ!$B$33:$B$776,D$155)+'СЕТ СН'!$F$12</f>
        <v>225.77824357</v>
      </c>
      <c r="E174" s="36">
        <f>SUMIFS(СВЦЭМ!$E$33:$E$776,СВЦЭМ!$A$33:$A$776,$A174,СВЦЭМ!$B$33:$B$776,E$155)+'СЕТ СН'!$F$12</f>
        <v>227.7942366</v>
      </c>
      <c r="F174" s="36">
        <f>SUMIFS(СВЦЭМ!$E$33:$E$776,СВЦЭМ!$A$33:$A$776,$A174,СВЦЭМ!$B$33:$B$776,F$155)+'СЕТ СН'!$F$12</f>
        <v>230.82352893999999</v>
      </c>
      <c r="G174" s="36">
        <f>SUMIFS(СВЦЭМ!$E$33:$E$776,СВЦЭМ!$A$33:$A$776,$A174,СВЦЭМ!$B$33:$B$776,G$155)+'СЕТ СН'!$F$12</f>
        <v>226.46732946</v>
      </c>
      <c r="H174" s="36">
        <f>SUMIFS(СВЦЭМ!$E$33:$E$776,СВЦЭМ!$A$33:$A$776,$A174,СВЦЭМ!$B$33:$B$776,H$155)+'СЕТ СН'!$F$12</f>
        <v>211.26279872000001</v>
      </c>
      <c r="I174" s="36">
        <f>SUMIFS(СВЦЭМ!$E$33:$E$776,СВЦЭМ!$A$33:$A$776,$A174,СВЦЭМ!$B$33:$B$776,I$155)+'СЕТ СН'!$F$12</f>
        <v>194.69021064</v>
      </c>
      <c r="J174" s="36">
        <f>SUMIFS(СВЦЭМ!$E$33:$E$776,СВЦЭМ!$A$33:$A$776,$A174,СВЦЭМ!$B$33:$B$776,J$155)+'СЕТ СН'!$F$12</f>
        <v>185.73769526999999</v>
      </c>
      <c r="K174" s="36">
        <f>SUMIFS(СВЦЭМ!$E$33:$E$776,СВЦЭМ!$A$33:$A$776,$A174,СВЦЭМ!$B$33:$B$776,K$155)+'СЕТ СН'!$F$12</f>
        <v>179.44634221999999</v>
      </c>
      <c r="L174" s="36">
        <f>SUMIFS(СВЦЭМ!$E$33:$E$776,СВЦЭМ!$A$33:$A$776,$A174,СВЦЭМ!$B$33:$B$776,L$155)+'СЕТ СН'!$F$12</f>
        <v>180.13042343000001</v>
      </c>
      <c r="M174" s="36">
        <f>SUMIFS(СВЦЭМ!$E$33:$E$776,СВЦЭМ!$A$33:$A$776,$A174,СВЦЭМ!$B$33:$B$776,M$155)+'СЕТ СН'!$F$12</f>
        <v>186.51352929000001</v>
      </c>
      <c r="N174" s="36">
        <f>SUMIFS(СВЦЭМ!$E$33:$E$776,СВЦЭМ!$A$33:$A$776,$A174,СВЦЭМ!$B$33:$B$776,N$155)+'СЕТ СН'!$F$12</f>
        <v>203.10506468</v>
      </c>
      <c r="O174" s="36">
        <f>SUMIFS(СВЦЭМ!$E$33:$E$776,СВЦЭМ!$A$33:$A$776,$A174,СВЦЭМ!$B$33:$B$776,O$155)+'СЕТ СН'!$F$12</f>
        <v>211.7602095</v>
      </c>
      <c r="P174" s="36">
        <f>SUMIFS(СВЦЭМ!$E$33:$E$776,СВЦЭМ!$A$33:$A$776,$A174,СВЦЭМ!$B$33:$B$776,P$155)+'СЕТ СН'!$F$12</f>
        <v>214.93394230999999</v>
      </c>
      <c r="Q174" s="36">
        <f>SUMIFS(СВЦЭМ!$E$33:$E$776,СВЦЭМ!$A$33:$A$776,$A174,СВЦЭМ!$B$33:$B$776,Q$155)+'СЕТ СН'!$F$12</f>
        <v>216.74703667</v>
      </c>
      <c r="R174" s="36">
        <f>SUMIFS(СВЦЭМ!$E$33:$E$776,СВЦЭМ!$A$33:$A$776,$A174,СВЦЭМ!$B$33:$B$776,R$155)+'СЕТ СН'!$F$12</f>
        <v>208.79742994</v>
      </c>
      <c r="S174" s="36">
        <f>SUMIFS(СВЦЭМ!$E$33:$E$776,СВЦЭМ!$A$33:$A$776,$A174,СВЦЭМ!$B$33:$B$776,S$155)+'СЕТ СН'!$F$12</f>
        <v>197.88156258000001</v>
      </c>
      <c r="T174" s="36">
        <f>SUMIFS(СВЦЭМ!$E$33:$E$776,СВЦЭМ!$A$33:$A$776,$A174,СВЦЭМ!$B$33:$B$776,T$155)+'СЕТ СН'!$F$12</f>
        <v>192.30867230999999</v>
      </c>
      <c r="U174" s="36">
        <f>SUMIFS(СВЦЭМ!$E$33:$E$776,СВЦЭМ!$A$33:$A$776,$A174,СВЦЭМ!$B$33:$B$776,U$155)+'СЕТ СН'!$F$12</f>
        <v>184.89388025</v>
      </c>
      <c r="V174" s="36">
        <f>SUMIFS(СВЦЭМ!$E$33:$E$776,СВЦЭМ!$A$33:$A$776,$A174,СВЦЭМ!$B$33:$B$776,V$155)+'СЕТ СН'!$F$12</f>
        <v>182.41610003</v>
      </c>
      <c r="W174" s="36">
        <f>SUMIFS(СВЦЭМ!$E$33:$E$776,СВЦЭМ!$A$33:$A$776,$A174,СВЦЭМ!$B$33:$B$776,W$155)+'СЕТ СН'!$F$12</f>
        <v>185.89533012999999</v>
      </c>
      <c r="X174" s="36">
        <f>SUMIFS(СВЦЭМ!$E$33:$E$776,СВЦЭМ!$A$33:$A$776,$A174,СВЦЭМ!$B$33:$B$776,X$155)+'СЕТ СН'!$F$12</f>
        <v>201.36230992</v>
      </c>
      <c r="Y174" s="36">
        <f>SUMIFS(СВЦЭМ!$E$33:$E$776,СВЦЭМ!$A$33:$A$776,$A174,СВЦЭМ!$B$33:$B$776,Y$155)+'СЕТ СН'!$F$12</f>
        <v>215.08545211000001</v>
      </c>
    </row>
    <row r="175" spans="1:25" ht="15.75" x14ac:dyDescent="0.2">
      <c r="A175" s="35">
        <f t="shared" si="4"/>
        <v>43544</v>
      </c>
      <c r="B175" s="36">
        <f>SUMIFS(СВЦЭМ!$E$33:$E$776,СВЦЭМ!$A$33:$A$776,$A175,СВЦЭМ!$B$33:$B$776,B$155)+'СЕТ СН'!$F$12</f>
        <v>218.25664391999999</v>
      </c>
      <c r="C175" s="36">
        <f>SUMIFS(СВЦЭМ!$E$33:$E$776,СВЦЭМ!$A$33:$A$776,$A175,СВЦЭМ!$B$33:$B$776,C$155)+'СЕТ СН'!$F$12</f>
        <v>225.64016340000001</v>
      </c>
      <c r="D175" s="36">
        <f>SUMIFS(СВЦЭМ!$E$33:$E$776,СВЦЭМ!$A$33:$A$776,$A175,СВЦЭМ!$B$33:$B$776,D$155)+'СЕТ СН'!$F$12</f>
        <v>222.16802551000001</v>
      </c>
      <c r="E175" s="36">
        <f>SUMIFS(СВЦЭМ!$E$33:$E$776,СВЦЭМ!$A$33:$A$776,$A175,СВЦЭМ!$B$33:$B$776,E$155)+'СЕТ СН'!$F$12</f>
        <v>222.64512894000001</v>
      </c>
      <c r="F175" s="36">
        <f>SUMIFS(СВЦЭМ!$E$33:$E$776,СВЦЭМ!$A$33:$A$776,$A175,СВЦЭМ!$B$33:$B$776,F$155)+'СЕТ СН'!$F$12</f>
        <v>223.36694064</v>
      </c>
      <c r="G175" s="36">
        <f>SUMIFS(СВЦЭМ!$E$33:$E$776,СВЦЭМ!$A$33:$A$776,$A175,СВЦЭМ!$B$33:$B$776,G$155)+'СЕТ СН'!$F$12</f>
        <v>220.22617518000001</v>
      </c>
      <c r="H175" s="36">
        <f>SUMIFS(СВЦЭМ!$E$33:$E$776,СВЦЭМ!$A$33:$A$776,$A175,СВЦЭМ!$B$33:$B$776,H$155)+'СЕТ СН'!$F$12</f>
        <v>210.18563538000001</v>
      </c>
      <c r="I175" s="36">
        <f>SUMIFS(СВЦЭМ!$E$33:$E$776,СВЦЭМ!$A$33:$A$776,$A175,СВЦЭМ!$B$33:$B$776,I$155)+'СЕТ СН'!$F$12</f>
        <v>203.87022243999999</v>
      </c>
      <c r="J175" s="36">
        <f>SUMIFS(СВЦЭМ!$E$33:$E$776,СВЦЭМ!$A$33:$A$776,$A175,СВЦЭМ!$B$33:$B$776,J$155)+'СЕТ СН'!$F$12</f>
        <v>191.93165624</v>
      </c>
      <c r="K175" s="36">
        <f>SUMIFS(СВЦЭМ!$E$33:$E$776,СВЦЭМ!$A$33:$A$776,$A175,СВЦЭМ!$B$33:$B$776,K$155)+'СЕТ СН'!$F$12</f>
        <v>186.17779179999999</v>
      </c>
      <c r="L175" s="36">
        <f>SUMIFS(СВЦЭМ!$E$33:$E$776,СВЦЭМ!$A$33:$A$776,$A175,СВЦЭМ!$B$33:$B$776,L$155)+'СЕТ СН'!$F$12</f>
        <v>185.51288957</v>
      </c>
      <c r="M175" s="36">
        <f>SUMIFS(СВЦЭМ!$E$33:$E$776,СВЦЭМ!$A$33:$A$776,$A175,СВЦЭМ!$B$33:$B$776,M$155)+'СЕТ СН'!$F$12</f>
        <v>190.97373931000001</v>
      </c>
      <c r="N175" s="36">
        <f>SUMIFS(СВЦЭМ!$E$33:$E$776,СВЦЭМ!$A$33:$A$776,$A175,СВЦЭМ!$B$33:$B$776,N$155)+'СЕТ СН'!$F$12</f>
        <v>199.03438025</v>
      </c>
      <c r="O175" s="36">
        <f>SUMIFS(СВЦЭМ!$E$33:$E$776,СВЦЭМ!$A$33:$A$776,$A175,СВЦЭМ!$B$33:$B$776,O$155)+'СЕТ СН'!$F$12</f>
        <v>201.84943412000001</v>
      </c>
      <c r="P175" s="36">
        <f>SUMIFS(СВЦЭМ!$E$33:$E$776,СВЦЭМ!$A$33:$A$776,$A175,СВЦЭМ!$B$33:$B$776,P$155)+'СЕТ СН'!$F$12</f>
        <v>205.12705645</v>
      </c>
      <c r="Q175" s="36">
        <f>SUMIFS(СВЦЭМ!$E$33:$E$776,СВЦЭМ!$A$33:$A$776,$A175,СВЦЭМ!$B$33:$B$776,Q$155)+'СЕТ СН'!$F$12</f>
        <v>203.76904361000001</v>
      </c>
      <c r="R175" s="36">
        <f>SUMIFS(СВЦЭМ!$E$33:$E$776,СВЦЭМ!$A$33:$A$776,$A175,СВЦЭМ!$B$33:$B$776,R$155)+'СЕТ СН'!$F$12</f>
        <v>197.42922616000001</v>
      </c>
      <c r="S175" s="36">
        <f>SUMIFS(СВЦЭМ!$E$33:$E$776,СВЦЭМ!$A$33:$A$776,$A175,СВЦЭМ!$B$33:$B$776,S$155)+'СЕТ СН'!$F$12</f>
        <v>187.48026041</v>
      </c>
      <c r="T175" s="36">
        <f>SUMIFS(СВЦЭМ!$E$33:$E$776,СВЦЭМ!$A$33:$A$776,$A175,СВЦЭМ!$B$33:$B$776,T$155)+'СЕТ СН'!$F$12</f>
        <v>184.46542882</v>
      </c>
      <c r="U175" s="36">
        <f>SUMIFS(СВЦЭМ!$E$33:$E$776,СВЦЭМ!$A$33:$A$776,$A175,СВЦЭМ!$B$33:$B$776,U$155)+'СЕТ СН'!$F$12</f>
        <v>177.70668269000001</v>
      </c>
      <c r="V175" s="36">
        <f>SUMIFS(СВЦЭМ!$E$33:$E$776,СВЦЭМ!$A$33:$A$776,$A175,СВЦЭМ!$B$33:$B$776,V$155)+'СЕТ СН'!$F$12</f>
        <v>175.61317887000001</v>
      </c>
      <c r="W175" s="36">
        <f>SUMIFS(СВЦЭМ!$E$33:$E$776,СВЦЭМ!$A$33:$A$776,$A175,СВЦЭМ!$B$33:$B$776,W$155)+'СЕТ СН'!$F$12</f>
        <v>174.86761192</v>
      </c>
      <c r="X175" s="36">
        <f>SUMIFS(СВЦЭМ!$E$33:$E$776,СВЦЭМ!$A$33:$A$776,$A175,СВЦЭМ!$B$33:$B$776,X$155)+'СЕТ СН'!$F$12</f>
        <v>183.47843343</v>
      </c>
      <c r="Y175" s="36">
        <f>SUMIFS(СВЦЭМ!$E$33:$E$776,СВЦЭМ!$A$33:$A$776,$A175,СВЦЭМ!$B$33:$B$776,Y$155)+'СЕТ СН'!$F$12</f>
        <v>196.19506694</v>
      </c>
    </row>
    <row r="176" spans="1:25" ht="15.75" x14ac:dyDescent="0.2">
      <c r="A176" s="35">
        <f t="shared" si="4"/>
        <v>43545</v>
      </c>
      <c r="B176" s="36">
        <f>SUMIFS(СВЦЭМ!$E$33:$E$776,СВЦЭМ!$A$33:$A$776,$A176,СВЦЭМ!$B$33:$B$776,B$155)+'СЕТ СН'!$F$12</f>
        <v>207.85692585000001</v>
      </c>
      <c r="C176" s="36">
        <f>SUMIFS(СВЦЭМ!$E$33:$E$776,СВЦЭМ!$A$33:$A$776,$A176,СВЦЭМ!$B$33:$B$776,C$155)+'СЕТ СН'!$F$12</f>
        <v>217.46646118000001</v>
      </c>
      <c r="D176" s="36">
        <f>SUMIFS(СВЦЭМ!$E$33:$E$776,СВЦЭМ!$A$33:$A$776,$A176,СВЦЭМ!$B$33:$B$776,D$155)+'СЕТ СН'!$F$12</f>
        <v>222.91104891000001</v>
      </c>
      <c r="E176" s="36">
        <f>SUMIFS(СВЦЭМ!$E$33:$E$776,СВЦЭМ!$A$33:$A$776,$A176,СВЦЭМ!$B$33:$B$776,E$155)+'СЕТ СН'!$F$12</f>
        <v>224.98150745000001</v>
      </c>
      <c r="F176" s="36">
        <f>SUMIFS(СВЦЭМ!$E$33:$E$776,СВЦЭМ!$A$33:$A$776,$A176,СВЦЭМ!$B$33:$B$776,F$155)+'СЕТ СН'!$F$12</f>
        <v>227.52285703000001</v>
      </c>
      <c r="G176" s="36">
        <f>SUMIFS(СВЦЭМ!$E$33:$E$776,СВЦЭМ!$A$33:$A$776,$A176,СВЦЭМ!$B$33:$B$776,G$155)+'СЕТ СН'!$F$12</f>
        <v>219.73093510000001</v>
      </c>
      <c r="H176" s="36">
        <f>SUMIFS(СВЦЭМ!$E$33:$E$776,СВЦЭМ!$A$33:$A$776,$A176,СВЦЭМ!$B$33:$B$776,H$155)+'СЕТ СН'!$F$12</f>
        <v>206.75294693000001</v>
      </c>
      <c r="I176" s="36">
        <f>SUMIFS(СВЦЭМ!$E$33:$E$776,СВЦЭМ!$A$33:$A$776,$A176,СВЦЭМ!$B$33:$B$776,I$155)+'СЕТ СН'!$F$12</f>
        <v>193.01826998000001</v>
      </c>
      <c r="J176" s="36">
        <f>SUMIFS(СВЦЭМ!$E$33:$E$776,СВЦЭМ!$A$33:$A$776,$A176,СВЦЭМ!$B$33:$B$776,J$155)+'СЕТ СН'!$F$12</f>
        <v>182.07290872999999</v>
      </c>
      <c r="K176" s="36">
        <f>SUMIFS(СВЦЭМ!$E$33:$E$776,СВЦЭМ!$A$33:$A$776,$A176,СВЦЭМ!$B$33:$B$776,K$155)+'СЕТ СН'!$F$12</f>
        <v>180.19122985000001</v>
      </c>
      <c r="L176" s="36">
        <f>SUMIFS(СВЦЭМ!$E$33:$E$776,СВЦЭМ!$A$33:$A$776,$A176,СВЦЭМ!$B$33:$B$776,L$155)+'СЕТ СН'!$F$12</f>
        <v>186.07746725999999</v>
      </c>
      <c r="M176" s="36">
        <f>SUMIFS(СВЦЭМ!$E$33:$E$776,СВЦЭМ!$A$33:$A$776,$A176,СВЦЭМ!$B$33:$B$776,M$155)+'СЕТ СН'!$F$12</f>
        <v>196.51398906</v>
      </c>
      <c r="N176" s="36">
        <f>SUMIFS(СВЦЭМ!$E$33:$E$776,СВЦЭМ!$A$33:$A$776,$A176,СВЦЭМ!$B$33:$B$776,N$155)+'СЕТ СН'!$F$12</f>
        <v>206.43205365</v>
      </c>
      <c r="O176" s="36">
        <f>SUMIFS(СВЦЭМ!$E$33:$E$776,СВЦЭМ!$A$33:$A$776,$A176,СВЦЭМ!$B$33:$B$776,O$155)+'СЕТ СН'!$F$12</f>
        <v>211.24813635000001</v>
      </c>
      <c r="P176" s="36">
        <f>SUMIFS(СВЦЭМ!$E$33:$E$776,СВЦЭМ!$A$33:$A$776,$A176,СВЦЭМ!$B$33:$B$776,P$155)+'СЕТ СН'!$F$12</f>
        <v>213.8920028</v>
      </c>
      <c r="Q176" s="36">
        <f>SUMIFS(СВЦЭМ!$E$33:$E$776,СВЦЭМ!$A$33:$A$776,$A176,СВЦЭМ!$B$33:$B$776,Q$155)+'СЕТ СН'!$F$12</f>
        <v>212.76736478999999</v>
      </c>
      <c r="R176" s="36">
        <f>SUMIFS(СВЦЭМ!$E$33:$E$776,СВЦЭМ!$A$33:$A$776,$A176,СВЦЭМ!$B$33:$B$776,R$155)+'СЕТ СН'!$F$12</f>
        <v>206.35062558999999</v>
      </c>
      <c r="S176" s="36">
        <f>SUMIFS(СВЦЭМ!$E$33:$E$776,СВЦЭМ!$A$33:$A$776,$A176,СВЦЭМ!$B$33:$B$776,S$155)+'СЕТ СН'!$F$12</f>
        <v>195.09758683999999</v>
      </c>
      <c r="T176" s="36">
        <f>SUMIFS(СВЦЭМ!$E$33:$E$776,СВЦЭМ!$A$33:$A$776,$A176,СВЦЭМ!$B$33:$B$776,T$155)+'СЕТ СН'!$F$12</f>
        <v>183.32770872</v>
      </c>
      <c r="U176" s="36">
        <f>SUMIFS(СВЦЭМ!$E$33:$E$776,СВЦЭМ!$A$33:$A$776,$A176,СВЦЭМ!$B$33:$B$776,U$155)+'СЕТ СН'!$F$12</f>
        <v>176.19567305000001</v>
      </c>
      <c r="V176" s="36">
        <f>SUMIFS(СВЦЭМ!$E$33:$E$776,СВЦЭМ!$A$33:$A$776,$A176,СВЦЭМ!$B$33:$B$776,V$155)+'СЕТ СН'!$F$12</f>
        <v>177.13579644000001</v>
      </c>
      <c r="W176" s="36">
        <f>SUMIFS(СВЦЭМ!$E$33:$E$776,СВЦЭМ!$A$33:$A$776,$A176,СВЦЭМ!$B$33:$B$776,W$155)+'СЕТ СН'!$F$12</f>
        <v>179.76883950999999</v>
      </c>
      <c r="X176" s="36">
        <f>SUMIFS(СВЦЭМ!$E$33:$E$776,СВЦЭМ!$A$33:$A$776,$A176,СВЦЭМ!$B$33:$B$776,X$155)+'СЕТ СН'!$F$12</f>
        <v>195.49848646000001</v>
      </c>
      <c r="Y176" s="36">
        <f>SUMIFS(СВЦЭМ!$E$33:$E$776,СВЦЭМ!$A$33:$A$776,$A176,СВЦЭМ!$B$33:$B$776,Y$155)+'СЕТ СН'!$F$12</f>
        <v>209.72829174</v>
      </c>
    </row>
    <row r="177" spans="1:27" ht="15.75" x14ac:dyDescent="0.2">
      <c r="A177" s="35">
        <f t="shared" si="4"/>
        <v>43546</v>
      </c>
      <c r="B177" s="36">
        <f>SUMIFS(СВЦЭМ!$E$33:$E$776,СВЦЭМ!$A$33:$A$776,$A177,СВЦЭМ!$B$33:$B$776,B$155)+'СЕТ СН'!$F$12</f>
        <v>214.37514457</v>
      </c>
      <c r="C177" s="36">
        <f>SUMIFS(СВЦЭМ!$E$33:$E$776,СВЦЭМ!$A$33:$A$776,$A177,СВЦЭМ!$B$33:$B$776,C$155)+'СЕТ СН'!$F$12</f>
        <v>227.59389775</v>
      </c>
      <c r="D177" s="36">
        <f>SUMIFS(СВЦЭМ!$E$33:$E$776,СВЦЭМ!$A$33:$A$776,$A177,СВЦЭМ!$B$33:$B$776,D$155)+'СЕТ СН'!$F$12</f>
        <v>226.58004059999999</v>
      </c>
      <c r="E177" s="36">
        <f>SUMIFS(СВЦЭМ!$E$33:$E$776,СВЦЭМ!$A$33:$A$776,$A177,СВЦЭМ!$B$33:$B$776,E$155)+'СЕТ СН'!$F$12</f>
        <v>227.24427922000001</v>
      </c>
      <c r="F177" s="36">
        <f>SUMIFS(СВЦЭМ!$E$33:$E$776,СВЦЭМ!$A$33:$A$776,$A177,СВЦЭМ!$B$33:$B$776,F$155)+'СЕТ СН'!$F$12</f>
        <v>228.68270385</v>
      </c>
      <c r="G177" s="36">
        <f>SUMIFS(СВЦЭМ!$E$33:$E$776,СВЦЭМ!$A$33:$A$776,$A177,СВЦЭМ!$B$33:$B$776,G$155)+'СЕТ СН'!$F$12</f>
        <v>226.41738043999999</v>
      </c>
      <c r="H177" s="36">
        <f>SUMIFS(СВЦЭМ!$E$33:$E$776,СВЦЭМ!$A$33:$A$776,$A177,СВЦЭМ!$B$33:$B$776,H$155)+'СЕТ СН'!$F$12</f>
        <v>212.56438764000001</v>
      </c>
      <c r="I177" s="36">
        <f>SUMIFS(СВЦЭМ!$E$33:$E$776,СВЦЭМ!$A$33:$A$776,$A177,СВЦЭМ!$B$33:$B$776,I$155)+'СЕТ СН'!$F$12</f>
        <v>202.24519333000001</v>
      </c>
      <c r="J177" s="36">
        <f>SUMIFS(СВЦЭМ!$E$33:$E$776,СВЦЭМ!$A$33:$A$776,$A177,СВЦЭМ!$B$33:$B$776,J$155)+'СЕТ СН'!$F$12</f>
        <v>194.95073798000001</v>
      </c>
      <c r="K177" s="36">
        <f>SUMIFS(СВЦЭМ!$E$33:$E$776,СВЦЭМ!$A$33:$A$776,$A177,СВЦЭМ!$B$33:$B$776,K$155)+'СЕТ СН'!$F$12</f>
        <v>190.42790285000001</v>
      </c>
      <c r="L177" s="36">
        <f>SUMIFS(СВЦЭМ!$E$33:$E$776,СВЦЭМ!$A$33:$A$776,$A177,СВЦЭМ!$B$33:$B$776,L$155)+'СЕТ СН'!$F$12</f>
        <v>191.52089000000001</v>
      </c>
      <c r="M177" s="36">
        <f>SUMIFS(СВЦЭМ!$E$33:$E$776,СВЦЭМ!$A$33:$A$776,$A177,СВЦЭМ!$B$33:$B$776,M$155)+'СЕТ СН'!$F$12</f>
        <v>196.23419704</v>
      </c>
      <c r="N177" s="36">
        <f>SUMIFS(СВЦЭМ!$E$33:$E$776,СВЦЭМ!$A$33:$A$776,$A177,СВЦЭМ!$B$33:$B$776,N$155)+'СЕТ СН'!$F$12</f>
        <v>199.05078585999999</v>
      </c>
      <c r="O177" s="36">
        <f>SUMIFS(СВЦЭМ!$E$33:$E$776,СВЦЭМ!$A$33:$A$776,$A177,СВЦЭМ!$B$33:$B$776,O$155)+'СЕТ СН'!$F$12</f>
        <v>198.31965144</v>
      </c>
      <c r="P177" s="36">
        <f>SUMIFS(СВЦЭМ!$E$33:$E$776,СВЦЭМ!$A$33:$A$776,$A177,СВЦЭМ!$B$33:$B$776,P$155)+'СЕТ СН'!$F$12</f>
        <v>199.97194339000001</v>
      </c>
      <c r="Q177" s="36">
        <f>SUMIFS(СВЦЭМ!$E$33:$E$776,СВЦЭМ!$A$33:$A$776,$A177,СВЦЭМ!$B$33:$B$776,Q$155)+'СЕТ СН'!$F$12</f>
        <v>200.25936462000001</v>
      </c>
      <c r="R177" s="36">
        <f>SUMIFS(СВЦЭМ!$E$33:$E$776,СВЦЭМ!$A$33:$A$776,$A177,СВЦЭМ!$B$33:$B$776,R$155)+'СЕТ СН'!$F$12</f>
        <v>198.11232396</v>
      </c>
      <c r="S177" s="36">
        <f>SUMIFS(СВЦЭМ!$E$33:$E$776,СВЦЭМ!$A$33:$A$776,$A177,СВЦЭМ!$B$33:$B$776,S$155)+'СЕТ СН'!$F$12</f>
        <v>188.58827957</v>
      </c>
      <c r="T177" s="36">
        <f>SUMIFS(СВЦЭМ!$E$33:$E$776,СВЦЭМ!$A$33:$A$776,$A177,СВЦЭМ!$B$33:$B$776,T$155)+'СЕТ СН'!$F$12</f>
        <v>183.21992875000001</v>
      </c>
      <c r="U177" s="36">
        <f>SUMIFS(СВЦЭМ!$E$33:$E$776,СВЦЭМ!$A$33:$A$776,$A177,СВЦЭМ!$B$33:$B$776,U$155)+'СЕТ СН'!$F$12</f>
        <v>182.14220173000001</v>
      </c>
      <c r="V177" s="36">
        <f>SUMIFS(СВЦЭМ!$E$33:$E$776,СВЦЭМ!$A$33:$A$776,$A177,СВЦЭМ!$B$33:$B$776,V$155)+'СЕТ СН'!$F$12</f>
        <v>183.04896529000001</v>
      </c>
      <c r="W177" s="36">
        <f>SUMIFS(СВЦЭМ!$E$33:$E$776,СВЦЭМ!$A$33:$A$776,$A177,СВЦЭМ!$B$33:$B$776,W$155)+'СЕТ СН'!$F$12</f>
        <v>182.60603791</v>
      </c>
      <c r="X177" s="36">
        <f>SUMIFS(СВЦЭМ!$E$33:$E$776,СВЦЭМ!$A$33:$A$776,$A177,СВЦЭМ!$B$33:$B$776,X$155)+'СЕТ СН'!$F$12</f>
        <v>193.58329334000001</v>
      </c>
      <c r="Y177" s="36">
        <f>SUMIFS(СВЦЭМ!$E$33:$E$776,СВЦЭМ!$A$33:$A$776,$A177,СВЦЭМ!$B$33:$B$776,Y$155)+'СЕТ СН'!$F$12</f>
        <v>205.32983281</v>
      </c>
    </row>
    <row r="178" spans="1:27" ht="15.75" x14ac:dyDescent="0.2">
      <c r="A178" s="35">
        <f t="shared" si="4"/>
        <v>43547</v>
      </c>
      <c r="B178" s="36">
        <f>SUMIFS(СВЦЭМ!$E$33:$E$776,СВЦЭМ!$A$33:$A$776,$A178,СВЦЭМ!$B$33:$B$776,B$155)+'СЕТ СН'!$F$12</f>
        <v>205.5337323</v>
      </c>
      <c r="C178" s="36">
        <f>SUMIFS(СВЦЭМ!$E$33:$E$776,СВЦЭМ!$A$33:$A$776,$A178,СВЦЭМ!$B$33:$B$776,C$155)+'СЕТ СН'!$F$12</f>
        <v>211.65220596</v>
      </c>
      <c r="D178" s="36">
        <f>SUMIFS(СВЦЭМ!$E$33:$E$776,СВЦЭМ!$A$33:$A$776,$A178,СВЦЭМ!$B$33:$B$776,D$155)+'СЕТ СН'!$F$12</f>
        <v>216.34024553</v>
      </c>
      <c r="E178" s="36">
        <f>SUMIFS(СВЦЭМ!$E$33:$E$776,СВЦЭМ!$A$33:$A$776,$A178,СВЦЭМ!$B$33:$B$776,E$155)+'СЕТ СН'!$F$12</f>
        <v>218.55733445999999</v>
      </c>
      <c r="F178" s="36">
        <f>SUMIFS(СВЦЭМ!$E$33:$E$776,СВЦЭМ!$A$33:$A$776,$A178,СВЦЭМ!$B$33:$B$776,F$155)+'СЕТ СН'!$F$12</f>
        <v>217.82625543</v>
      </c>
      <c r="G178" s="36">
        <f>SUMIFS(СВЦЭМ!$E$33:$E$776,СВЦЭМ!$A$33:$A$776,$A178,СВЦЭМ!$B$33:$B$776,G$155)+'СЕТ СН'!$F$12</f>
        <v>220.60968516</v>
      </c>
      <c r="H178" s="36">
        <f>SUMIFS(СВЦЭМ!$E$33:$E$776,СВЦЭМ!$A$33:$A$776,$A178,СВЦЭМ!$B$33:$B$776,H$155)+'СЕТ СН'!$F$12</f>
        <v>222.34036305000001</v>
      </c>
      <c r="I178" s="36">
        <f>SUMIFS(СВЦЭМ!$E$33:$E$776,СВЦЭМ!$A$33:$A$776,$A178,СВЦЭМ!$B$33:$B$776,I$155)+'СЕТ СН'!$F$12</f>
        <v>225.6022892</v>
      </c>
      <c r="J178" s="36">
        <f>SUMIFS(СВЦЭМ!$E$33:$E$776,СВЦЭМ!$A$33:$A$776,$A178,СВЦЭМ!$B$33:$B$776,J$155)+'СЕТ СН'!$F$12</f>
        <v>212.36671992000001</v>
      </c>
      <c r="K178" s="36">
        <f>SUMIFS(СВЦЭМ!$E$33:$E$776,СВЦЭМ!$A$33:$A$776,$A178,СВЦЭМ!$B$33:$B$776,K$155)+'СЕТ СН'!$F$12</f>
        <v>201.01636754</v>
      </c>
      <c r="L178" s="36">
        <f>SUMIFS(СВЦЭМ!$E$33:$E$776,СВЦЭМ!$A$33:$A$776,$A178,СВЦЭМ!$B$33:$B$776,L$155)+'СЕТ СН'!$F$12</f>
        <v>199.04935247</v>
      </c>
      <c r="M178" s="36">
        <f>SUMIFS(СВЦЭМ!$E$33:$E$776,СВЦЭМ!$A$33:$A$776,$A178,СВЦЭМ!$B$33:$B$776,M$155)+'СЕТ СН'!$F$12</f>
        <v>207.36704348999999</v>
      </c>
      <c r="N178" s="36">
        <f>SUMIFS(СВЦЭМ!$E$33:$E$776,СВЦЭМ!$A$33:$A$776,$A178,СВЦЭМ!$B$33:$B$776,N$155)+'СЕТ СН'!$F$12</f>
        <v>210.33138299999999</v>
      </c>
      <c r="O178" s="36">
        <f>SUMIFS(СВЦЭМ!$E$33:$E$776,СВЦЭМ!$A$33:$A$776,$A178,СВЦЭМ!$B$33:$B$776,O$155)+'СЕТ СН'!$F$12</f>
        <v>208.22815212</v>
      </c>
      <c r="P178" s="36">
        <f>SUMIFS(СВЦЭМ!$E$33:$E$776,СВЦЭМ!$A$33:$A$776,$A178,СВЦЭМ!$B$33:$B$776,P$155)+'СЕТ СН'!$F$12</f>
        <v>208.97151787000001</v>
      </c>
      <c r="Q178" s="36">
        <f>SUMIFS(СВЦЭМ!$E$33:$E$776,СВЦЭМ!$A$33:$A$776,$A178,СВЦЭМ!$B$33:$B$776,Q$155)+'СЕТ СН'!$F$12</f>
        <v>209.15157848000001</v>
      </c>
      <c r="R178" s="36">
        <f>SUMIFS(СВЦЭМ!$E$33:$E$776,СВЦЭМ!$A$33:$A$776,$A178,СВЦЭМ!$B$33:$B$776,R$155)+'СЕТ СН'!$F$12</f>
        <v>202.40038179000001</v>
      </c>
      <c r="S178" s="36">
        <f>SUMIFS(СВЦЭМ!$E$33:$E$776,СВЦЭМ!$A$33:$A$776,$A178,СВЦЭМ!$B$33:$B$776,S$155)+'СЕТ СН'!$F$12</f>
        <v>192.67139836999999</v>
      </c>
      <c r="T178" s="36">
        <f>SUMIFS(СВЦЭМ!$E$33:$E$776,СВЦЭМ!$A$33:$A$776,$A178,СВЦЭМ!$B$33:$B$776,T$155)+'СЕТ СН'!$F$12</f>
        <v>190.51625124</v>
      </c>
      <c r="U178" s="36">
        <f>SUMIFS(СВЦЭМ!$E$33:$E$776,СВЦЭМ!$A$33:$A$776,$A178,СВЦЭМ!$B$33:$B$776,U$155)+'СЕТ СН'!$F$12</f>
        <v>188.77678979000001</v>
      </c>
      <c r="V178" s="36">
        <f>SUMIFS(СВЦЭМ!$E$33:$E$776,СВЦЭМ!$A$33:$A$776,$A178,СВЦЭМ!$B$33:$B$776,V$155)+'СЕТ СН'!$F$12</f>
        <v>188.37815691</v>
      </c>
      <c r="W178" s="36">
        <f>SUMIFS(СВЦЭМ!$E$33:$E$776,СВЦЭМ!$A$33:$A$776,$A178,СВЦЭМ!$B$33:$B$776,W$155)+'СЕТ СН'!$F$12</f>
        <v>188.67016194999999</v>
      </c>
      <c r="X178" s="36">
        <f>SUMIFS(СВЦЭМ!$E$33:$E$776,СВЦЭМ!$A$33:$A$776,$A178,СВЦЭМ!$B$33:$B$776,X$155)+'СЕТ СН'!$F$12</f>
        <v>198.03672971</v>
      </c>
      <c r="Y178" s="36">
        <f>SUMIFS(СВЦЭМ!$E$33:$E$776,СВЦЭМ!$A$33:$A$776,$A178,СВЦЭМ!$B$33:$B$776,Y$155)+'СЕТ СН'!$F$12</f>
        <v>212.59574685000001</v>
      </c>
    </row>
    <row r="179" spans="1:27" ht="15.75" x14ac:dyDescent="0.2">
      <c r="A179" s="35">
        <f t="shared" si="4"/>
        <v>43548</v>
      </c>
      <c r="B179" s="36">
        <f>SUMIFS(СВЦЭМ!$E$33:$E$776,СВЦЭМ!$A$33:$A$776,$A179,СВЦЭМ!$B$33:$B$776,B$155)+'СЕТ СН'!$F$12</f>
        <v>207.29294098</v>
      </c>
      <c r="C179" s="36">
        <f>SUMIFS(СВЦЭМ!$E$33:$E$776,СВЦЭМ!$A$33:$A$776,$A179,СВЦЭМ!$B$33:$B$776,C$155)+'СЕТ СН'!$F$12</f>
        <v>211.00637337000001</v>
      </c>
      <c r="D179" s="36">
        <f>SUMIFS(СВЦЭМ!$E$33:$E$776,СВЦЭМ!$A$33:$A$776,$A179,СВЦЭМ!$B$33:$B$776,D$155)+'СЕТ СН'!$F$12</f>
        <v>226.41312134</v>
      </c>
      <c r="E179" s="36">
        <f>SUMIFS(СВЦЭМ!$E$33:$E$776,СВЦЭМ!$A$33:$A$776,$A179,СВЦЭМ!$B$33:$B$776,E$155)+'СЕТ СН'!$F$12</f>
        <v>231.40735710999999</v>
      </c>
      <c r="F179" s="36">
        <f>SUMIFS(СВЦЭМ!$E$33:$E$776,СВЦЭМ!$A$33:$A$776,$A179,СВЦЭМ!$B$33:$B$776,F$155)+'СЕТ СН'!$F$12</f>
        <v>228.55722546999999</v>
      </c>
      <c r="G179" s="36">
        <f>SUMIFS(СВЦЭМ!$E$33:$E$776,СВЦЭМ!$A$33:$A$776,$A179,СВЦЭМ!$B$33:$B$776,G$155)+'СЕТ СН'!$F$12</f>
        <v>227.86085684</v>
      </c>
      <c r="H179" s="36">
        <f>SUMIFS(СВЦЭМ!$E$33:$E$776,СВЦЭМ!$A$33:$A$776,$A179,СВЦЭМ!$B$33:$B$776,H$155)+'СЕТ СН'!$F$12</f>
        <v>225.57157218</v>
      </c>
      <c r="I179" s="36">
        <f>SUMIFS(СВЦЭМ!$E$33:$E$776,СВЦЭМ!$A$33:$A$776,$A179,СВЦЭМ!$B$33:$B$776,I$155)+'СЕТ СН'!$F$12</f>
        <v>215.95588079000001</v>
      </c>
      <c r="J179" s="36">
        <f>SUMIFS(СВЦЭМ!$E$33:$E$776,СВЦЭМ!$A$33:$A$776,$A179,СВЦЭМ!$B$33:$B$776,J$155)+'СЕТ СН'!$F$12</f>
        <v>209.05189397000001</v>
      </c>
      <c r="K179" s="36">
        <f>SUMIFS(СВЦЭМ!$E$33:$E$776,СВЦЭМ!$A$33:$A$776,$A179,СВЦЭМ!$B$33:$B$776,K$155)+'СЕТ СН'!$F$12</f>
        <v>200.98331196000001</v>
      </c>
      <c r="L179" s="36">
        <f>SUMIFS(СВЦЭМ!$E$33:$E$776,СВЦЭМ!$A$33:$A$776,$A179,СВЦЭМ!$B$33:$B$776,L$155)+'СЕТ СН'!$F$12</f>
        <v>199.48374785999999</v>
      </c>
      <c r="M179" s="36">
        <f>SUMIFS(СВЦЭМ!$E$33:$E$776,СВЦЭМ!$A$33:$A$776,$A179,СВЦЭМ!$B$33:$B$776,M$155)+'СЕТ СН'!$F$12</f>
        <v>195.18017614999999</v>
      </c>
      <c r="N179" s="36">
        <f>SUMIFS(СВЦЭМ!$E$33:$E$776,СВЦЭМ!$A$33:$A$776,$A179,СВЦЭМ!$B$33:$B$776,N$155)+'СЕТ СН'!$F$12</f>
        <v>192.25248780999999</v>
      </c>
      <c r="O179" s="36">
        <f>SUMIFS(СВЦЭМ!$E$33:$E$776,СВЦЭМ!$A$33:$A$776,$A179,СВЦЭМ!$B$33:$B$776,O$155)+'СЕТ СН'!$F$12</f>
        <v>193.12919432999999</v>
      </c>
      <c r="P179" s="36">
        <f>SUMIFS(СВЦЭМ!$E$33:$E$776,СВЦЭМ!$A$33:$A$776,$A179,СВЦЭМ!$B$33:$B$776,P$155)+'СЕТ СН'!$F$12</f>
        <v>199.96564297</v>
      </c>
      <c r="Q179" s="36">
        <f>SUMIFS(СВЦЭМ!$E$33:$E$776,СВЦЭМ!$A$33:$A$776,$A179,СВЦЭМ!$B$33:$B$776,Q$155)+'СЕТ СН'!$F$12</f>
        <v>203.55916396999999</v>
      </c>
      <c r="R179" s="36">
        <f>SUMIFS(СВЦЭМ!$E$33:$E$776,СВЦЭМ!$A$33:$A$776,$A179,СВЦЭМ!$B$33:$B$776,R$155)+'СЕТ СН'!$F$12</f>
        <v>201.01640062000001</v>
      </c>
      <c r="S179" s="36">
        <f>SUMIFS(СВЦЭМ!$E$33:$E$776,СВЦЭМ!$A$33:$A$776,$A179,СВЦЭМ!$B$33:$B$776,S$155)+'СЕТ СН'!$F$12</f>
        <v>196.65087629999999</v>
      </c>
      <c r="T179" s="36">
        <f>SUMIFS(СВЦЭМ!$E$33:$E$776,СВЦЭМ!$A$33:$A$776,$A179,СВЦЭМ!$B$33:$B$776,T$155)+'СЕТ СН'!$F$12</f>
        <v>194.21609491999999</v>
      </c>
      <c r="U179" s="36">
        <f>SUMIFS(СВЦЭМ!$E$33:$E$776,СВЦЭМ!$A$33:$A$776,$A179,СВЦЭМ!$B$33:$B$776,U$155)+'СЕТ СН'!$F$12</f>
        <v>188.20864749</v>
      </c>
      <c r="V179" s="36">
        <f>SUMIFS(СВЦЭМ!$E$33:$E$776,СВЦЭМ!$A$33:$A$776,$A179,СВЦЭМ!$B$33:$B$776,V$155)+'СЕТ СН'!$F$12</f>
        <v>185.12331526</v>
      </c>
      <c r="W179" s="36">
        <f>SUMIFS(СВЦЭМ!$E$33:$E$776,СВЦЭМ!$A$33:$A$776,$A179,СВЦЭМ!$B$33:$B$776,W$155)+'СЕТ СН'!$F$12</f>
        <v>186.24391277000001</v>
      </c>
      <c r="X179" s="36">
        <f>SUMIFS(СВЦЭМ!$E$33:$E$776,СВЦЭМ!$A$33:$A$776,$A179,СВЦЭМ!$B$33:$B$776,X$155)+'СЕТ СН'!$F$12</f>
        <v>200.48750351999999</v>
      </c>
      <c r="Y179" s="36">
        <f>SUMIFS(СВЦЭМ!$E$33:$E$776,СВЦЭМ!$A$33:$A$776,$A179,СВЦЭМ!$B$33:$B$776,Y$155)+'СЕТ СН'!$F$12</f>
        <v>216.73524180000001</v>
      </c>
    </row>
    <row r="180" spans="1:27" ht="15.75" x14ac:dyDescent="0.2">
      <c r="A180" s="35">
        <f t="shared" si="4"/>
        <v>43549</v>
      </c>
      <c r="B180" s="36">
        <f>SUMIFS(СВЦЭМ!$E$33:$E$776,СВЦЭМ!$A$33:$A$776,$A180,СВЦЭМ!$B$33:$B$776,B$155)+'СЕТ СН'!$F$12</f>
        <v>206.28407372000001</v>
      </c>
      <c r="C180" s="36">
        <f>SUMIFS(СВЦЭМ!$E$33:$E$776,СВЦЭМ!$A$33:$A$776,$A180,СВЦЭМ!$B$33:$B$776,C$155)+'СЕТ СН'!$F$12</f>
        <v>208.79158487000001</v>
      </c>
      <c r="D180" s="36">
        <f>SUMIFS(СВЦЭМ!$E$33:$E$776,СВЦЭМ!$A$33:$A$776,$A180,СВЦЭМ!$B$33:$B$776,D$155)+'СЕТ СН'!$F$12</f>
        <v>214.68241047999999</v>
      </c>
      <c r="E180" s="36">
        <f>SUMIFS(СВЦЭМ!$E$33:$E$776,СВЦЭМ!$A$33:$A$776,$A180,СВЦЭМ!$B$33:$B$776,E$155)+'СЕТ СН'!$F$12</f>
        <v>213.50653058</v>
      </c>
      <c r="F180" s="36">
        <f>SUMIFS(СВЦЭМ!$E$33:$E$776,СВЦЭМ!$A$33:$A$776,$A180,СВЦЭМ!$B$33:$B$776,F$155)+'СЕТ СН'!$F$12</f>
        <v>213.04426283999999</v>
      </c>
      <c r="G180" s="36">
        <f>SUMIFS(СВЦЭМ!$E$33:$E$776,СВЦЭМ!$A$33:$A$776,$A180,СВЦЭМ!$B$33:$B$776,G$155)+'СЕТ СН'!$F$12</f>
        <v>211.18575283999999</v>
      </c>
      <c r="H180" s="36">
        <f>SUMIFS(СВЦЭМ!$E$33:$E$776,СВЦЭМ!$A$33:$A$776,$A180,СВЦЭМ!$B$33:$B$776,H$155)+'СЕТ СН'!$F$12</f>
        <v>205.65457119000001</v>
      </c>
      <c r="I180" s="36">
        <f>SUMIFS(СВЦЭМ!$E$33:$E$776,СВЦЭМ!$A$33:$A$776,$A180,СВЦЭМ!$B$33:$B$776,I$155)+'СЕТ СН'!$F$12</f>
        <v>203.0034857</v>
      </c>
      <c r="J180" s="36">
        <f>SUMIFS(СВЦЭМ!$E$33:$E$776,СВЦЭМ!$A$33:$A$776,$A180,СВЦЭМ!$B$33:$B$776,J$155)+'СЕТ СН'!$F$12</f>
        <v>191.99611103000001</v>
      </c>
      <c r="K180" s="36">
        <f>SUMIFS(СВЦЭМ!$E$33:$E$776,СВЦЭМ!$A$33:$A$776,$A180,СВЦЭМ!$B$33:$B$776,K$155)+'СЕТ СН'!$F$12</f>
        <v>194.91691144000001</v>
      </c>
      <c r="L180" s="36">
        <f>SUMIFS(СВЦЭМ!$E$33:$E$776,СВЦЭМ!$A$33:$A$776,$A180,СВЦЭМ!$B$33:$B$776,L$155)+'СЕТ СН'!$F$12</f>
        <v>200.18583559999999</v>
      </c>
      <c r="M180" s="36">
        <f>SUMIFS(СВЦЭМ!$E$33:$E$776,СВЦЭМ!$A$33:$A$776,$A180,СВЦЭМ!$B$33:$B$776,M$155)+'СЕТ СН'!$F$12</f>
        <v>207.86100241</v>
      </c>
      <c r="N180" s="36">
        <f>SUMIFS(СВЦЭМ!$E$33:$E$776,СВЦЭМ!$A$33:$A$776,$A180,СВЦЭМ!$B$33:$B$776,N$155)+'СЕТ СН'!$F$12</f>
        <v>217.03096821</v>
      </c>
      <c r="O180" s="36">
        <f>SUMIFS(СВЦЭМ!$E$33:$E$776,СВЦЭМ!$A$33:$A$776,$A180,СВЦЭМ!$B$33:$B$776,O$155)+'СЕТ СН'!$F$12</f>
        <v>218.48486862999999</v>
      </c>
      <c r="P180" s="36">
        <f>SUMIFS(СВЦЭМ!$E$33:$E$776,СВЦЭМ!$A$33:$A$776,$A180,СВЦЭМ!$B$33:$B$776,P$155)+'СЕТ СН'!$F$12</f>
        <v>218.86147847000001</v>
      </c>
      <c r="Q180" s="36">
        <f>SUMIFS(СВЦЭМ!$E$33:$E$776,СВЦЭМ!$A$33:$A$776,$A180,СВЦЭМ!$B$33:$B$776,Q$155)+'СЕТ СН'!$F$12</f>
        <v>217.96246805999999</v>
      </c>
      <c r="R180" s="36">
        <f>SUMIFS(СВЦЭМ!$E$33:$E$776,СВЦЭМ!$A$33:$A$776,$A180,СВЦЭМ!$B$33:$B$776,R$155)+'СЕТ СН'!$F$12</f>
        <v>212.33044057000001</v>
      </c>
      <c r="S180" s="36">
        <f>SUMIFS(СВЦЭМ!$E$33:$E$776,СВЦЭМ!$A$33:$A$776,$A180,СВЦЭМ!$B$33:$B$776,S$155)+'СЕТ СН'!$F$12</f>
        <v>203.52970431</v>
      </c>
      <c r="T180" s="36">
        <f>SUMIFS(СВЦЭМ!$E$33:$E$776,СВЦЭМ!$A$33:$A$776,$A180,СВЦЭМ!$B$33:$B$776,T$155)+'СЕТ СН'!$F$12</f>
        <v>199.00789057</v>
      </c>
      <c r="U180" s="36">
        <f>SUMIFS(СВЦЭМ!$E$33:$E$776,СВЦЭМ!$A$33:$A$776,$A180,СВЦЭМ!$B$33:$B$776,U$155)+'СЕТ СН'!$F$12</f>
        <v>194.33976283999999</v>
      </c>
      <c r="V180" s="36">
        <f>SUMIFS(СВЦЭМ!$E$33:$E$776,СВЦЭМ!$A$33:$A$776,$A180,СВЦЭМ!$B$33:$B$776,V$155)+'СЕТ СН'!$F$12</f>
        <v>192.72423115000001</v>
      </c>
      <c r="W180" s="36">
        <f>SUMIFS(СВЦЭМ!$E$33:$E$776,СВЦЭМ!$A$33:$A$776,$A180,СВЦЭМ!$B$33:$B$776,W$155)+'СЕТ СН'!$F$12</f>
        <v>191.56517543000001</v>
      </c>
      <c r="X180" s="36">
        <f>SUMIFS(СВЦЭМ!$E$33:$E$776,СВЦЭМ!$A$33:$A$776,$A180,СВЦЭМ!$B$33:$B$776,X$155)+'СЕТ СН'!$F$12</f>
        <v>201.18169721999999</v>
      </c>
      <c r="Y180" s="36">
        <f>SUMIFS(СВЦЭМ!$E$33:$E$776,СВЦЭМ!$A$33:$A$776,$A180,СВЦЭМ!$B$33:$B$776,Y$155)+'СЕТ СН'!$F$12</f>
        <v>212.00797213000001</v>
      </c>
    </row>
    <row r="181" spans="1:27" ht="15.75" x14ac:dyDescent="0.2">
      <c r="A181" s="35">
        <f t="shared" si="4"/>
        <v>43550</v>
      </c>
      <c r="B181" s="36">
        <f>SUMIFS(СВЦЭМ!$E$33:$E$776,СВЦЭМ!$A$33:$A$776,$A181,СВЦЭМ!$B$33:$B$776,B$155)+'СЕТ СН'!$F$12</f>
        <v>206.81217445999999</v>
      </c>
      <c r="C181" s="36">
        <f>SUMIFS(СВЦЭМ!$E$33:$E$776,СВЦЭМ!$A$33:$A$776,$A181,СВЦЭМ!$B$33:$B$776,C$155)+'СЕТ СН'!$F$12</f>
        <v>218.41768248</v>
      </c>
      <c r="D181" s="36">
        <f>SUMIFS(СВЦЭМ!$E$33:$E$776,СВЦЭМ!$A$33:$A$776,$A181,СВЦЭМ!$B$33:$B$776,D$155)+'СЕТ СН'!$F$12</f>
        <v>230.31239442</v>
      </c>
      <c r="E181" s="36">
        <f>SUMIFS(СВЦЭМ!$E$33:$E$776,СВЦЭМ!$A$33:$A$776,$A181,СВЦЭМ!$B$33:$B$776,E$155)+'СЕТ СН'!$F$12</f>
        <v>233.13329012</v>
      </c>
      <c r="F181" s="36">
        <f>SUMIFS(СВЦЭМ!$E$33:$E$776,СВЦЭМ!$A$33:$A$776,$A181,СВЦЭМ!$B$33:$B$776,F$155)+'СЕТ СН'!$F$12</f>
        <v>228.91231447999999</v>
      </c>
      <c r="G181" s="36">
        <f>SUMIFS(СВЦЭМ!$E$33:$E$776,СВЦЭМ!$A$33:$A$776,$A181,СВЦЭМ!$B$33:$B$776,G$155)+'СЕТ СН'!$F$12</f>
        <v>225.98338557</v>
      </c>
      <c r="H181" s="36">
        <f>SUMIFS(СВЦЭМ!$E$33:$E$776,СВЦЭМ!$A$33:$A$776,$A181,СВЦЭМ!$B$33:$B$776,H$155)+'СЕТ СН'!$F$12</f>
        <v>212.37822148999999</v>
      </c>
      <c r="I181" s="36">
        <f>SUMIFS(СВЦЭМ!$E$33:$E$776,СВЦЭМ!$A$33:$A$776,$A181,СВЦЭМ!$B$33:$B$776,I$155)+'СЕТ СН'!$F$12</f>
        <v>205.69731050999999</v>
      </c>
      <c r="J181" s="36">
        <f>SUMIFS(СВЦЭМ!$E$33:$E$776,СВЦЭМ!$A$33:$A$776,$A181,СВЦЭМ!$B$33:$B$776,J$155)+'СЕТ СН'!$F$12</f>
        <v>194.70889101</v>
      </c>
      <c r="K181" s="36">
        <f>SUMIFS(СВЦЭМ!$E$33:$E$776,СВЦЭМ!$A$33:$A$776,$A181,СВЦЭМ!$B$33:$B$776,K$155)+'СЕТ СН'!$F$12</f>
        <v>191.25965640999999</v>
      </c>
      <c r="L181" s="36">
        <f>SUMIFS(СВЦЭМ!$E$33:$E$776,СВЦЭМ!$A$33:$A$776,$A181,СВЦЭМ!$B$33:$B$776,L$155)+'СЕТ СН'!$F$12</f>
        <v>190.73855171</v>
      </c>
      <c r="M181" s="36">
        <f>SUMIFS(СВЦЭМ!$E$33:$E$776,СВЦЭМ!$A$33:$A$776,$A181,СВЦЭМ!$B$33:$B$776,M$155)+'СЕТ СН'!$F$12</f>
        <v>195.34093855</v>
      </c>
      <c r="N181" s="36">
        <f>SUMIFS(СВЦЭМ!$E$33:$E$776,СВЦЭМ!$A$33:$A$776,$A181,СВЦЭМ!$B$33:$B$776,N$155)+'СЕТ СН'!$F$12</f>
        <v>201.2041031</v>
      </c>
      <c r="O181" s="36">
        <f>SUMIFS(СВЦЭМ!$E$33:$E$776,СВЦЭМ!$A$33:$A$776,$A181,СВЦЭМ!$B$33:$B$776,O$155)+'СЕТ СН'!$F$12</f>
        <v>203.01420325999999</v>
      </c>
      <c r="P181" s="36">
        <f>SUMIFS(СВЦЭМ!$E$33:$E$776,СВЦЭМ!$A$33:$A$776,$A181,СВЦЭМ!$B$33:$B$776,P$155)+'СЕТ СН'!$F$12</f>
        <v>206.74963837999999</v>
      </c>
      <c r="Q181" s="36">
        <f>SUMIFS(СВЦЭМ!$E$33:$E$776,СВЦЭМ!$A$33:$A$776,$A181,СВЦЭМ!$B$33:$B$776,Q$155)+'СЕТ СН'!$F$12</f>
        <v>206.08412265000001</v>
      </c>
      <c r="R181" s="36">
        <f>SUMIFS(СВЦЭМ!$E$33:$E$776,СВЦЭМ!$A$33:$A$776,$A181,СВЦЭМ!$B$33:$B$776,R$155)+'СЕТ СН'!$F$12</f>
        <v>201.58692110999999</v>
      </c>
      <c r="S181" s="36">
        <f>SUMIFS(СВЦЭМ!$E$33:$E$776,СВЦЭМ!$A$33:$A$776,$A181,СВЦЭМ!$B$33:$B$776,S$155)+'СЕТ СН'!$F$12</f>
        <v>191.23721162999999</v>
      </c>
      <c r="T181" s="36">
        <f>SUMIFS(СВЦЭМ!$E$33:$E$776,СВЦЭМ!$A$33:$A$776,$A181,СВЦЭМ!$B$33:$B$776,T$155)+'СЕТ СН'!$F$12</f>
        <v>188.09875008</v>
      </c>
      <c r="U181" s="36">
        <f>SUMIFS(СВЦЭМ!$E$33:$E$776,СВЦЭМ!$A$33:$A$776,$A181,СВЦЭМ!$B$33:$B$776,U$155)+'СЕТ СН'!$F$12</f>
        <v>184.42059800000001</v>
      </c>
      <c r="V181" s="36">
        <f>SUMIFS(СВЦЭМ!$E$33:$E$776,СВЦЭМ!$A$33:$A$776,$A181,СВЦЭМ!$B$33:$B$776,V$155)+'СЕТ СН'!$F$12</f>
        <v>184.4329602</v>
      </c>
      <c r="W181" s="36">
        <f>SUMIFS(СВЦЭМ!$E$33:$E$776,СВЦЭМ!$A$33:$A$776,$A181,СВЦЭМ!$B$33:$B$776,W$155)+'СЕТ СН'!$F$12</f>
        <v>185.28035774</v>
      </c>
      <c r="X181" s="36">
        <f>SUMIFS(СВЦЭМ!$E$33:$E$776,СВЦЭМ!$A$33:$A$776,$A181,СВЦЭМ!$B$33:$B$776,X$155)+'СЕТ СН'!$F$12</f>
        <v>197.15034033000001</v>
      </c>
      <c r="Y181" s="36">
        <f>SUMIFS(СВЦЭМ!$E$33:$E$776,СВЦЭМ!$A$33:$A$776,$A181,СВЦЭМ!$B$33:$B$776,Y$155)+'СЕТ СН'!$F$12</f>
        <v>210.38555976000001</v>
      </c>
    </row>
    <row r="182" spans="1:27" ht="15.75" x14ac:dyDescent="0.2">
      <c r="A182" s="35">
        <f t="shared" si="4"/>
        <v>43551</v>
      </c>
      <c r="B182" s="36">
        <f>SUMIFS(СВЦЭМ!$E$33:$E$776,СВЦЭМ!$A$33:$A$776,$A182,СВЦЭМ!$B$33:$B$776,B$155)+'СЕТ СН'!$F$12</f>
        <v>219.24454600999999</v>
      </c>
      <c r="C182" s="36">
        <f>SUMIFS(СВЦЭМ!$E$33:$E$776,СВЦЭМ!$A$33:$A$776,$A182,СВЦЭМ!$B$33:$B$776,C$155)+'СЕТ СН'!$F$12</f>
        <v>224.14728004</v>
      </c>
      <c r="D182" s="36">
        <f>SUMIFS(СВЦЭМ!$E$33:$E$776,СВЦЭМ!$A$33:$A$776,$A182,СВЦЭМ!$B$33:$B$776,D$155)+'СЕТ СН'!$F$12</f>
        <v>228.78474659</v>
      </c>
      <c r="E182" s="36">
        <f>SUMIFS(СВЦЭМ!$E$33:$E$776,СВЦЭМ!$A$33:$A$776,$A182,СВЦЭМ!$B$33:$B$776,E$155)+'СЕТ СН'!$F$12</f>
        <v>231.02256541</v>
      </c>
      <c r="F182" s="36">
        <f>SUMIFS(СВЦЭМ!$E$33:$E$776,СВЦЭМ!$A$33:$A$776,$A182,СВЦЭМ!$B$33:$B$776,F$155)+'СЕТ СН'!$F$12</f>
        <v>232.00244266000001</v>
      </c>
      <c r="G182" s="36">
        <f>SUMIFS(СВЦЭМ!$E$33:$E$776,СВЦЭМ!$A$33:$A$776,$A182,СВЦЭМ!$B$33:$B$776,G$155)+'СЕТ СН'!$F$12</f>
        <v>223.20496499000001</v>
      </c>
      <c r="H182" s="36">
        <f>SUMIFS(СВЦЭМ!$E$33:$E$776,СВЦЭМ!$A$33:$A$776,$A182,СВЦЭМ!$B$33:$B$776,H$155)+'СЕТ СН'!$F$12</f>
        <v>216.63716013999999</v>
      </c>
      <c r="I182" s="36">
        <f>SUMIFS(СВЦЭМ!$E$33:$E$776,СВЦЭМ!$A$33:$A$776,$A182,СВЦЭМ!$B$33:$B$776,I$155)+'СЕТ СН'!$F$12</f>
        <v>204.14942640999999</v>
      </c>
      <c r="J182" s="36">
        <f>SUMIFS(СВЦЭМ!$E$33:$E$776,СВЦЭМ!$A$33:$A$776,$A182,СВЦЭМ!$B$33:$B$776,J$155)+'СЕТ СН'!$F$12</f>
        <v>193.27160262000001</v>
      </c>
      <c r="K182" s="36">
        <f>SUMIFS(СВЦЭМ!$E$33:$E$776,СВЦЭМ!$A$33:$A$776,$A182,СВЦЭМ!$B$33:$B$776,K$155)+'СЕТ СН'!$F$12</f>
        <v>189.91909752999999</v>
      </c>
      <c r="L182" s="36">
        <f>SUMIFS(СВЦЭМ!$E$33:$E$776,СВЦЭМ!$A$33:$A$776,$A182,СВЦЭМ!$B$33:$B$776,L$155)+'СЕТ СН'!$F$12</f>
        <v>190.61495964</v>
      </c>
      <c r="M182" s="36">
        <f>SUMIFS(СВЦЭМ!$E$33:$E$776,СВЦЭМ!$A$33:$A$776,$A182,СВЦЭМ!$B$33:$B$776,M$155)+'СЕТ СН'!$F$12</f>
        <v>194.27559194</v>
      </c>
      <c r="N182" s="36">
        <f>SUMIFS(СВЦЭМ!$E$33:$E$776,СВЦЭМ!$A$33:$A$776,$A182,СВЦЭМ!$B$33:$B$776,N$155)+'СЕТ СН'!$F$12</f>
        <v>204.65790976</v>
      </c>
      <c r="O182" s="36">
        <f>SUMIFS(СВЦЭМ!$E$33:$E$776,СВЦЭМ!$A$33:$A$776,$A182,СВЦЭМ!$B$33:$B$776,O$155)+'СЕТ СН'!$F$12</f>
        <v>205.82828278</v>
      </c>
      <c r="P182" s="36">
        <f>SUMIFS(СВЦЭМ!$E$33:$E$776,СВЦЭМ!$A$33:$A$776,$A182,СВЦЭМ!$B$33:$B$776,P$155)+'СЕТ СН'!$F$12</f>
        <v>210.74651155000001</v>
      </c>
      <c r="Q182" s="36">
        <f>SUMIFS(СВЦЭМ!$E$33:$E$776,СВЦЭМ!$A$33:$A$776,$A182,СВЦЭМ!$B$33:$B$776,Q$155)+'СЕТ СН'!$F$12</f>
        <v>209.15279785000001</v>
      </c>
      <c r="R182" s="36">
        <f>SUMIFS(СВЦЭМ!$E$33:$E$776,СВЦЭМ!$A$33:$A$776,$A182,СВЦЭМ!$B$33:$B$776,R$155)+'СЕТ СН'!$F$12</f>
        <v>202.40192590999999</v>
      </c>
      <c r="S182" s="36">
        <f>SUMIFS(СВЦЭМ!$E$33:$E$776,СВЦЭМ!$A$33:$A$776,$A182,СВЦЭМ!$B$33:$B$776,S$155)+'СЕТ СН'!$F$12</f>
        <v>193.78469963000001</v>
      </c>
      <c r="T182" s="36">
        <f>SUMIFS(СВЦЭМ!$E$33:$E$776,СВЦЭМ!$A$33:$A$776,$A182,СВЦЭМ!$B$33:$B$776,T$155)+'СЕТ СН'!$F$12</f>
        <v>189.76374307</v>
      </c>
      <c r="U182" s="36">
        <f>SUMIFS(СВЦЭМ!$E$33:$E$776,СВЦЭМ!$A$33:$A$776,$A182,СВЦЭМ!$B$33:$B$776,U$155)+'СЕТ СН'!$F$12</f>
        <v>188.09039186000001</v>
      </c>
      <c r="V182" s="36">
        <f>SUMIFS(СВЦЭМ!$E$33:$E$776,СВЦЭМ!$A$33:$A$776,$A182,СВЦЭМ!$B$33:$B$776,V$155)+'СЕТ СН'!$F$12</f>
        <v>186.58045561</v>
      </c>
      <c r="W182" s="36">
        <f>SUMIFS(СВЦЭМ!$E$33:$E$776,СВЦЭМ!$A$33:$A$776,$A182,СВЦЭМ!$B$33:$B$776,W$155)+'СЕТ СН'!$F$12</f>
        <v>185.49873964</v>
      </c>
      <c r="X182" s="36">
        <f>SUMIFS(СВЦЭМ!$E$33:$E$776,СВЦЭМ!$A$33:$A$776,$A182,СВЦЭМ!$B$33:$B$776,X$155)+'СЕТ СН'!$F$12</f>
        <v>198.40553395000001</v>
      </c>
      <c r="Y182" s="36">
        <f>SUMIFS(СВЦЭМ!$E$33:$E$776,СВЦЭМ!$A$33:$A$776,$A182,СВЦЭМ!$B$33:$B$776,Y$155)+'СЕТ СН'!$F$12</f>
        <v>210.45800546999999</v>
      </c>
    </row>
    <row r="183" spans="1:27" ht="15.75" x14ac:dyDescent="0.2">
      <c r="A183" s="35">
        <f t="shared" si="4"/>
        <v>43552</v>
      </c>
      <c r="B183" s="36">
        <f>SUMIFS(СВЦЭМ!$E$33:$E$776,СВЦЭМ!$A$33:$A$776,$A183,СВЦЭМ!$B$33:$B$776,B$155)+'СЕТ СН'!$F$12</f>
        <v>218.82491232999999</v>
      </c>
      <c r="C183" s="36">
        <f>SUMIFS(СВЦЭМ!$E$33:$E$776,СВЦЭМ!$A$33:$A$776,$A183,СВЦЭМ!$B$33:$B$776,C$155)+'СЕТ СН'!$F$12</f>
        <v>226.31836285</v>
      </c>
      <c r="D183" s="36">
        <f>SUMIFS(СВЦЭМ!$E$33:$E$776,СВЦЭМ!$A$33:$A$776,$A183,СВЦЭМ!$B$33:$B$776,D$155)+'СЕТ СН'!$F$12</f>
        <v>230.59470533999999</v>
      </c>
      <c r="E183" s="36">
        <f>SUMIFS(СВЦЭМ!$E$33:$E$776,СВЦЭМ!$A$33:$A$776,$A183,СВЦЭМ!$B$33:$B$776,E$155)+'СЕТ СН'!$F$12</f>
        <v>231.32222519000001</v>
      </c>
      <c r="F183" s="36">
        <f>SUMIFS(СВЦЭМ!$E$33:$E$776,СВЦЭМ!$A$33:$A$776,$A183,СВЦЭМ!$B$33:$B$776,F$155)+'СЕТ СН'!$F$12</f>
        <v>230.55294763000001</v>
      </c>
      <c r="G183" s="36">
        <f>SUMIFS(СВЦЭМ!$E$33:$E$776,СВЦЭМ!$A$33:$A$776,$A183,СВЦЭМ!$B$33:$B$776,G$155)+'СЕТ СН'!$F$12</f>
        <v>223.28125179</v>
      </c>
      <c r="H183" s="36">
        <f>SUMIFS(СВЦЭМ!$E$33:$E$776,СВЦЭМ!$A$33:$A$776,$A183,СВЦЭМ!$B$33:$B$776,H$155)+'СЕТ СН'!$F$12</f>
        <v>217.76597828999999</v>
      </c>
      <c r="I183" s="36">
        <f>SUMIFS(СВЦЭМ!$E$33:$E$776,СВЦЭМ!$A$33:$A$776,$A183,СВЦЭМ!$B$33:$B$776,I$155)+'СЕТ СН'!$F$12</f>
        <v>209.27826569999999</v>
      </c>
      <c r="J183" s="36">
        <f>SUMIFS(СВЦЭМ!$E$33:$E$776,СВЦЭМ!$A$33:$A$776,$A183,СВЦЭМ!$B$33:$B$776,J$155)+'СЕТ СН'!$F$12</f>
        <v>198.93116380999999</v>
      </c>
      <c r="K183" s="36">
        <f>SUMIFS(СВЦЭМ!$E$33:$E$776,СВЦЭМ!$A$33:$A$776,$A183,СВЦЭМ!$B$33:$B$776,K$155)+'СЕТ СН'!$F$12</f>
        <v>192.81046982000001</v>
      </c>
      <c r="L183" s="36">
        <f>SUMIFS(СВЦЭМ!$E$33:$E$776,СВЦЭМ!$A$33:$A$776,$A183,СВЦЭМ!$B$33:$B$776,L$155)+'СЕТ СН'!$F$12</f>
        <v>194.64115362000001</v>
      </c>
      <c r="M183" s="36">
        <f>SUMIFS(СВЦЭМ!$E$33:$E$776,СВЦЭМ!$A$33:$A$776,$A183,СВЦЭМ!$B$33:$B$776,M$155)+'СЕТ СН'!$F$12</f>
        <v>197.33345322</v>
      </c>
      <c r="N183" s="36">
        <f>SUMIFS(СВЦЭМ!$E$33:$E$776,СВЦЭМ!$A$33:$A$776,$A183,СВЦЭМ!$B$33:$B$776,N$155)+'СЕТ СН'!$F$12</f>
        <v>207.99584145</v>
      </c>
      <c r="O183" s="36">
        <f>SUMIFS(СВЦЭМ!$E$33:$E$776,СВЦЭМ!$A$33:$A$776,$A183,СВЦЭМ!$B$33:$B$776,O$155)+'СЕТ СН'!$F$12</f>
        <v>209.81249602</v>
      </c>
      <c r="P183" s="36">
        <f>SUMIFS(СВЦЭМ!$E$33:$E$776,СВЦЭМ!$A$33:$A$776,$A183,СВЦЭМ!$B$33:$B$776,P$155)+'СЕТ СН'!$F$12</f>
        <v>212.44139390999999</v>
      </c>
      <c r="Q183" s="36">
        <f>SUMIFS(СВЦЭМ!$E$33:$E$776,СВЦЭМ!$A$33:$A$776,$A183,СВЦЭМ!$B$33:$B$776,Q$155)+'СЕТ СН'!$F$12</f>
        <v>212.21594772</v>
      </c>
      <c r="R183" s="36">
        <f>SUMIFS(СВЦЭМ!$E$33:$E$776,СВЦЭМ!$A$33:$A$776,$A183,СВЦЭМ!$B$33:$B$776,R$155)+'СЕТ СН'!$F$12</f>
        <v>206.16185605000001</v>
      </c>
      <c r="S183" s="36">
        <f>SUMIFS(СВЦЭМ!$E$33:$E$776,СВЦЭМ!$A$33:$A$776,$A183,СВЦЭМ!$B$33:$B$776,S$155)+'СЕТ СН'!$F$12</f>
        <v>201.47139655999999</v>
      </c>
      <c r="T183" s="36">
        <f>SUMIFS(СВЦЭМ!$E$33:$E$776,СВЦЭМ!$A$33:$A$776,$A183,СВЦЭМ!$B$33:$B$776,T$155)+'СЕТ СН'!$F$12</f>
        <v>197.29998488000001</v>
      </c>
      <c r="U183" s="36">
        <f>SUMIFS(СВЦЭМ!$E$33:$E$776,СВЦЭМ!$A$33:$A$776,$A183,СВЦЭМ!$B$33:$B$776,U$155)+'СЕТ СН'!$F$12</f>
        <v>193.70407933000001</v>
      </c>
      <c r="V183" s="36">
        <f>SUMIFS(СВЦЭМ!$E$33:$E$776,СВЦЭМ!$A$33:$A$776,$A183,СВЦЭМ!$B$33:$B$776,V$155)+'СЕТ СН'!$F$12</f>
        <v>193.25902450999999</v>
      </c>
      <c r="W183" s="36">
        <f>SUMIFS(СВЦЭМ!$E$33:$E$776,СВЦЭМ!$A$33:$A$776,$A183,СВЦЭМ!$B$33:$B$776,W$155)+'СЕТ СН'!$F$12</f>
        <v>192.12744691</v>
      </c>
      <c r="X183" s="36">
        <f>SUMIFS(СВЦЭМ!$E$33:$E$776,СВЦЭМ!$A$33:$A$776,$A183,СВЦЭМ!$B$33:$B$776,X$155)+'СЕТ СН'!$F$12</f>
        <v>201.19456897000001</v>
      </c>
      <c r="Y183" s="36">
        <f>SUMIFS(СВЦЭМ!$E$33:$E$776,СВЦЭМ!$A$33:$A$776,$A183,СВЦЭМ!$B$33:$B$776,Y$155)+'СЕТ СН'!$F$12</f>
        <v>215.77469124999999</v>
      </c>
    </row>
    <row r="184" spans="1:27" ht="15.75" x14ac:dyDescent="0.2">
      <c r="A184" s="35">
        <f t="shared" si="4"/>
        <v>43553</v>
      </c>
      <c r="B184" s="36">
        <f>SUMIFS(СВЦЭМ!$E$33:$E$776,СВЦЭМ!$A$33:$A$776,$A184,СВЦЭМ!$B$33:$B$776,B$155)+'СЕТ СН'!$F$12</f>
        <v>216.45190131999999</v>
      </c>
      <c r="C184" s="36">
        <f>SUMIFS(СВЦЭМ!$E$33:$E$776,СВЦЭМ!$A$33:$A$776,$A184,СВЦЭМ!$B$33:$B$776,C$155)+'СЕТ СН'!$F$12</f>
        <v>224.74850545000001</v>
      </c>
      <c r="D184" s="36">
        <f>SUMIFS(СВЦЭМ!$E$33:$E$776,СВЦЭМ!$A$33:$A$776,$A184,СВЦЭМ!$B$33:$B$776,D$155)+'СЕТ СН'!$F$12</f>
        <v>228.06922911999999</v>
      </c>
      <c r="E184" s="36">
        <f>SUMIFS(СВЦЭМ!$E$33:$E$776,СВЦЭМ!$A$33:$A$776,$A184,СВЦЭМ!$B$33:$B$776,E$155)+'СЕТ СН'!$F$12</f>
        <v>230.78899276000001</v>
      </c>
      <c r="F184" s="36">
        <f>SUMIFS(СВЦЭМ!$E$33:$E$776,СВЦЭМ!$A$33:$A$776,$A184,СВЦЭМ!$B$33:$B$776,F$155)+'СЕТ СН'!$F$12</f>
        <v>231.42552950999999</v>
      </c>
      <c r="G184" s="36">
        <f>SUMIFS(СВЦЭМ!$E$33:$E$776,СВЦЭМ!$A$33:$A$776,$A184,СВЦЭМ!$B$33:$B$776,G$155)+'СЕТ СН'!$F$12</f>
        <v>228.21483548</v>
      </c>
      <c r="H184" s="36">
        <f>SUMIFS(СВЦЭМ!$E$33:$E$776,СВЦЭМ!$A$33:$A$776,$A184,СВЦЭМ!$B$33:$B$776,H$155)+'СЕТ СН'!$F$12</f>
        <v>217.83707966</v>
      </c>
      <c r="I184" s="36">
        <f>SUMIFS(СВЦЭМ!$E$33:$E$776,СВЦЭМ!$A$33:$A$776,$A184,СВЦЭМ!$B$33:$B$776,I$155)+'СЕТ СН'!$F$12</f>
        <v>210.07496725999999</v>
      </c>
      <c r="J184" s="36">
        <f>SUMIFS(СВЦЭМ!$E$33:$E$776,СВЦЭМ!$A$33:$A$776,$A184,СВЦЭМ!$B$33:$B$776,J$155)+'СЕТ СН'!$F$12</f>
        <v>199.16954971999999</v>
      </c>
      <c r="K184" s="36">
        <f>SUMIFS(СВЦЭМ!$E$33:$E$776,СВЦЭМ!$A$33:$A$776,$A184,СВЦЭМ!$B$33:$B$776,K$155)+'СЕТ СН'!$F$12</f>
        <v>192.15648125000001</v>
      </c>
      <c r="L184" s="36">
        <f>SUMIFS(СВЦЭМ!$E$33:$E$776,СВЦЭМ!$A$33:$A$776,$A184,СВЦЭМ!$B$33:$B$776,L$155)+'СЕТ СН'!$F$12</f>
        <v>197.94486456000001</v>
      </c>
      <c r="M184" s="36">
        <f>SUMIFS(СВЦЭМ!$E$33:$E$776,СВЦЭМ!$A$33:$A$776,$A184,СВЦЭМ!$B$33:$B$776,M$155)+'СЕТ СН'!$F$12</f>
        <v>202.55560199999999</v>
      </c>
      <c r="N184" s="36">
        <f>SUMIFS(СВЦЭМ!$E$33:$E$776,СВЦЭМ!$A$33:$A$776,$A184,СВЦЭМ!$B$33:$B$776,N$155)+'СЕТ СН'!$F$12</f>
        <v>204.88923138999999</v>
      </c>
      <c r="O184" s="36">
        <f>SUMIFS(СВЦЭМ!$E$33:$E$776,СВЦЭМ!$A$33:$A$776,$A184,СВЦЭМ!$B$33:$B$776,O$155)+'СЕТ СН'!$F$12</f>
        <v>206.72432678000001</v>
      </c>
      <c r="P184" s="36">
        <f>SUMIFS(СВЦЭМ!$E$33:$E$776,СВЦЭМ!$A$33:$A$776,$A184,СВЦЭМ!$B$33:$B$776,P$155)+'СЕТ СН'!$F$12</f>
        <v>209.30730678</v>
      </c>
      <c r="Q184" s="36">
        <f>SUMIFS(СВЦЭМ!$E$33:$E$776,СВЦЭМ!$A$33:$A$776,$A184,СВЦЭМ!$B$33:$B$776,Q$155)+'СЕТ СН'!$F$12</f>
        <v>209.04762839</v>
      </c>
      <c r="R184" s="36">
        <f>SUMIFS(СВЦЭМ!$E$33:$E$776,СВЦЭМ!$A$33:$A$776,$A184,СВЦЭМ!$B$33:$B$776,R$155)+'СЕТ СН'!$F$12</f>
        <v>203.44174932999999</v>
      </c>
      <c r="S184" s="36">
        <f>SUMIFS(СВЦЭМ!$E$33:$E$776,СВЦЭМ!$A$33:$A$776,$A184,СВЦЭМ!$B$33:$B$776,S$155)+'СЕТ СН'!$F$12</f>
        <v>196.51501852999999</v>
      </c>
      <c r="T184" s="36">
        <f>SUMIFS(СВЦЭМ!$E$33:$E$776,СВЦЭМ!$A$33:$A$776,$A184,СВЦЭМ!$B$33:$B$776,T$155)+'СЕТ СН'!$F$12</f>
        <v>193.48283365</v>
      </c>
      <c r="U184" s="36">
        <f>SUMIFS(СВЦЭМ!$E$33:$E$776,СВЦЭМ!$A$33:$A$776,$A184,СВЦЭМ!$B$33:$B$776,U$155)+'СЕТ СН'!$F$12</f>
        <v>186.60814384</v>
      </c>
      <c r="V184" s="36">
        <f>SUMIFS(СВЦЭМ!$E$33:$E$776,СВЦЭМ!$A$33:$A$776,$A184,СВЦЭМ!$B$33:$B$776,V$155)+'СЕТ СН'!$F$12</f>
        <v>185.30853664</v>
      </c>
      <c r="W184" s="36">
        <f>SUMIFS(СВЦЭМ!$E$33:$E$776,СВЦЭМ!$A$33:$A$776,$A184,СВЦЭМ!$B$33:$B$776,W$155)+'СЕТ СН'!$F$12</f>
        <v>180.69258027999999</v>
      </c>
      <c r="X184" s="36">
        <f>SUMIFS(СВЦЭМ!$E$33:$E$776,СВЦЭМ!$A$33:$A$776,$A184,СВЦЭМ!$B$33:$B$776,X$155)+'СЕТ СН'!$F$12</f>
        <v>193.29420171999999</v>
      </c>
      <c r="Y184" s="36">
        <f>SUMIFS(СВЦЭМ!$E$33:$E$776,СВЦЭМ!$A$33:$A$776,$A184,СВЦЭМ!$B$33:$B$776,Y$155)+'СЕТ СН'!$F$12</f>
        <v>206.18336087</v>
      </c>
    </row>
    <row r="185" spans="1:27" ht="15.75" x14ac:dyDescent="0.2">
      <c r="A185" s="35">
        <f t="shared" si="4"/>
        <v>43554</v>
      </c>
      <c r="B185" s="36">
        <f>SUMIFS(СВЦЭМ!$E$33:$E$776,СВЦЭМ!$A$33:$A$776,$A185,СВЦЭМ!$B$33:$B$776,B$155)+'СЕТ СН'!$F$12</f>
        <v>211.47026593000001</v>
      </c>
      <c r="C185" s="36">
        <f>SUMIFS(СВЦЭМ!$E$33:$E$776,СВЦЭМ!$A$33:$A$776,$A185,СВЦЭМ!$B$33:$B$776,C$155)+'СЕТ СН'!$F$12</f>
        <v>213.77697613000001</v>
      </c>
      <c r="D185" s="36">
        <f>SUMIFS(СВЦЭМ!$E$33:$E$776,СВЦЭМ!$A$33:$A$776,$A185,СВЦЭМ!$B$33:$B$776,D$155)+'СЕТ СН'!$F$12</f>
        <v>219.52227296999999</v>
      </c>
      <c r="E185" s="36">
        <f>SUMIFS(СВЦЭМ!$E$33:$E$776,СВЦЭМ!$A$33:$A$776,$A185,СВЦЭМ!$B$33:$B$776,E$155)+'СЕТ СН'!$F$12</f>
        <v>222.18050006999999</v>
      </c>
      <c r="F185" s="36">
        <f>SUMIFS(СВЦЭМ!$E$33:$E$776,СВЦЭМ!$A$33:$A$776,$A185,СВЦЭМ!$B$33:$B$776,F$155)+'СЕТ СН'!$F$12</f>
        <v>221.97899457</v>
      </c>
      <c r="G185" s="36">
        <f>SUMIFS(СВЦЭМ!$E$33:$E$776,СВЦЭМ!$A$33:$A$776,$A185,СВЦЭМ!$B$33:$B$776,G$155)+'СЕТ СН'!$F$12</f>
        <v>219.69876546</v>
      </c>
      <c r="H185" s="36">
        <f>SUMIFS(СВЦЭМ!$E$33:$E$776,СВЦЭМ!$A$33:$A$776,$A185,СВЦЭМ!$B$33:$B$776,H$155)+'СЕТ СН'!$F$12</f>
        <v>215.39893971999999</v>
      </c>
      <c r="I185" s="36">
        <f>SUMIFS(СВЦЭМ!$E$33:$E$776,СВЦЭМ!$A$33:$A$776,$A185,СВЦЭМ!$B$33:$B$776,I$155)+'СЕТ СН'!$F$12</f>
        <v>208.46035513000001</v>
      </c>
      <c r="J185" s="36">
        <f>SUMIFS(СВЦЭМ!$E$33:$E$776,СВЦЭМ!$A$33:$A$776,$A185,СВЦЭМ!$B$33:$B$776,J$155)+'СЕТ СН'!$F$12</f>
        <v>190.38051512000001</v>
      </c>
      <c r="K185" s="36">
        <f>SUMIFS(СВЦЭМ!$E$33:$E$776,СВЦЭМ!$A$33:$A$776,$A185,СВЦЭМ!$B$33:$B$776,K$155)+'СЕТ СН'!$F$12</f>
        <v>183.21862134</v>
      </c>
      <c r="L185" s="36">
        <f>SUMIFS(СВЦЭМ!$E$33:$E$776,СВЦЭМ!$A$33:$A$776,$A185,СВЦЭМ!$B$33:$B$776,L$155)+'СЕТ СН'!$F$12</f>
        <v>181.74804936999999</v>
      </c>
      <c r="M185" s="36">
        <f>SUMIFS(СВЦЭМ!$E$33:$E$776,СВЦЭМ!$A$33:$A$776,$A185,СВЦЭМ!$B$33:$B$776,M$155)+'СЕТ СН'!$F$12</f>
        <v>185.90482539000001</v>
      </c>
      <c r="N185" s="36">
        <f>SUMIFS(СВЦЭМ!$E$33:$E$776,СВЦЭМ!$A$33:$A$776,$A185,СВЦЭМ!$B$33:$B$776,N$155)+'СЕТ СН'!$F$12</f>
        <v>194.78053550999999</v>
      </c>
      <c r="O185" s="36">
        <f>SUMIFS(СВЦЭМ!$E$33:$E$776,СВЦЭМ!$A$33:$A$776,$A185,СВЦЭМ!$B$33:$B$776,O$155)+'СЕТ СН'!$F$12</f>
        <v>199.32728843999999</v>
      </c>
      <c r="P185" s="36">
        <f>SUMIFS(СВЦЭМ!$E$33:$E$776,СВЦЭМ!$A$33:$A$776,$A185,СВЦЭМ!$B$33:$B$776,P$155)+'СЕТ СН'!$F$12</f>
        <v>200.02998359</v>
      </c>
      <c r="Q185" s="36">
        <f>SUMIFS(СВЦЭМ!$E$33:$E$776,СВЦЭМ!$A$33:$A$776,$A185,СВЦЭМ!$B$33:$B$776,Q$155)+'СЕТ СН'!$F$12</f>
        <v>199.99625856</v>
      </c>
      <c r="R185" s="36">
        <f>SUMIFS(СВЦЭМ!$E$33:$E$776,СВЦЭМ!$A$33:$A$776,$A185,СВЦЭМ!$B$33:$B$776,R$155)+'СЕТ СН'!$F$12</f>
        <v>194.28048899000001</v>
      </c>
      <c r="S185" s="36">
        <f>SUMIFS(СВЦЭМ!$E$33:$E$776,СВЦЭМ!$A$33:$A$776,$A185,СВЦЭМ!$B$33:$B$776,S$155)+'СЕТ СН'!$F$12</f>
        <v>184.78931982</v>
      </c>
      <c r="T185" s="36">
        <f>SUMIFS(СВЦЭМ!$E$33:$E$776,СВЦЭМ!$A$33:$A$776,$A185,СВЦЭМ!$B$33:$B$776,T$155)+'СЕТ СН'!$F$12</f>
        <v>182.36235762000001</v>
      </c>
      <c r="U185" s="36">
        <f>SUMIFS(СВЦЭМ!$E$33:$E$776,СВЦЭМ!$A$33:$A$776,$A185,СВЦЭМ!$B$33:$B$776,U$155)+'СЕТ СН'!$F$12</f>
        <v>177.92739508</v>
      </c>
      <c r="V185" s="36">
        <f>SUMIFS(СВЦЭМ!$E$33:$E$776,СВЦЭМ!$A$33:$A$776,$A185,СВЦЭМ!$B$33:$B$776,V$155)+'СЕТ СН'!$F$12</f>
        <v>174.18729612000001</v>
      </c>
      <c r="W185" s="36">
        <f>SUMIFS(СВЦЭМ!$E$33:$E$776,СВЦЭМ!$A$33:$A$776,$A185,СВЦЭМ!$B$33:$B$776,W$155)+'СЕТ СН'!$F$12</f>
        <v>175.98357634999999</v>
      </c>
      <c r="X185" s="36">
        <f>SUMIFS(СВЦЭМ!$E$33:$E$776,СВЦЭМ!$A$33:$A$776,$A185,СВЦЭМ!$B$33:$B$776,X$155)+'СЕТ СН'!$F$12</f>
        <v>187.23518016</v>
      </c>
      <c r="Y185" s="36">
        <f>SUMIFS(СВЦЭМ!$E$33:$E$776,СВЦЭМ!$A$33:$A$776,$A185,СВЦЭМ!$B$33:$B$776,Y$155)+'СЕТ СН'!$F$12</f>
        <v>202.69973530999999</v>
      </c>
    </row>
    <row r="186" spans="1:27" ht="15.75" x14ac:dyDescent="0.2">
      <c r="A186" s="35">
        <f t="shared" si="4"/>
        <v>43555</v>
      </c>
      <c r="B186" s="36">
        <f>SUMIFS(СВЦЭМ!$E$33:$E$776,СВЦЭМ!$A$33:$A$776,$A186,СВЦЭМ!$B$33:$B$776,B$155)+'СЕТ СН'!$F$12</f>
        <v>210.18901792</v>
      </c>
      <c r="C186" s="36">
        <f>SUMIFS(СВЦЭМ!$E$33:$E$776,СВЦЭМ!$A$33:$A$776,$A186,СВЦЭМ!$B$33:$B$776,C$155)+'СЕТ СН'!$F$12</f>
        <v>216.88379243</v>
      </c>
      <c r="D186" s="36">
        <f>SUMIFS(СВЦЭМ!$E$33:$E$776,СВЦЭМ!$A$33:$A$776,$A186,СВЦЭМ!$B$33:$B$776,D$155)+'СЕТ СН'!$F$12</f>
        <v>221.94405648</v>
      </c>
      <c r="E186" s="36">
        <f>SUMIFS(СВЦЭМ!$E$33:$E$776,СВЦЭМ!$A$33:$A$776,$A186,СВЦЭМ!$B$33:$B$776,E$155)+'СЕТ СН'!$F$12</f>
        <v>224.07143163000001</v>
      </c>
      <c r="F186" s="36">
        <f>SUMIFS(СВЦЭМ!$E$33:$E$776,СВЦЭМ!$A$33:$A$776,$A186,СВЦЭМ!$B$33:$B$776,F$155)+'СЕТ СН'!$F$12</f>
        <v>224.38829827999999</v>
      </c>
      <c r="G186" s="36">
        <f>SUMIFS(СВЦЭМ!$E$33:$E$776,СВЦЭМ!$A$33:$A$776,$A186,СВЦЭМ!$B$33:$B$776,G$155)+'СЕТ СН'!$F$12</f>
        <v>222.99396856999999</v>
      </c>
      <c r="H186" s="36">
        <f>SUMIFS(СВЦЭМ!$E$33:$E$776,СВЦЭМ!$A$33:$A$776,$A186,СВЦЭМ!$B$33:$B$776,H$155)+'СЕТ СН'!$F$12</f>
        <v>216.97916609999999</v>
      </c>
      <c r="I186" s="36">
        <f>SUMIFS(СВЦЭМ!$E$33:$E$776,СВЦЭМ!$A$33:$A$776,$A186,СВЦЭМ!$B$33:$B$776,I$155)+'СЕТ СН'!$F$12</f>
        <v>207.41030112000001</v>
      </c>
      <c r="J186" s="36">
        <f>SUMIFS(СВЦЭМ!$E$33:$E$776,СВЦЭМ!$A$33:$A$776,$A186,СВЦЭМ!$B$33:$B$776,J$155)+'СЕТ СН'!$F$12</f>
        <v>191.79638552</v>
      </c>
      <c r="K186" s="36">
        <f>SUMIFS(СВЦЭМ!$E$33:$E$776,СВЦЭМ!$A$33:$A$776,$A186,СВЦЭМ!$B$33:$B$776,K$155)+'СЕТ СН'!$F$12</f>
        <v>183.64963175</v>
      </c>
      <c r="L186" s="36">
        <f>SUMIFS(СВЦЭМ!$E$33:$E$776,СВЦЭМ!$A$33:$A$776,$A186,СВЦЭМ!$B$33:$B$776,L$155)+'СЕТ СН'!$F$12</f>
        <v>183.31940197</v>
      </c>
      <c r="M186" s="36">
        <f>SUMIFS(СВЦЭМ!$E$33:$E$776,СВЦЭМ!$A$33:$A$776,$A186,СВЦЭМ!$B$33:$B$776,M$155)+'СЕТ СН'!$F$12</f>
        <v>190.19291612999999</v>
      </c>
      <c r="N186" s="36">
        <f>SUMIFS(СВЦЭМ!$E$33:$E$776,СВЦЭМ!$A$33:$A$776,$A186,СВЦЭМ!$B$33:$B$776,N$155)+'СЕТ СН'!$F$12</f>
        <v>199.69012828999999</v>
      </c>
      <c r="O186" s="36">
        <f>SUMIFS(СВЦЭМ!$E$33:$E$776,СВЦЭМ!$A$33:$A$776,$A186,СВЦЭМ!$B$33:$B$776,O$155)+'СЕТ СН'!$F$12</f>
        <v>202.73667667999999</v>
      </c>
      <c r="P186" s="36">
        <f>SUMIFS(СВЦЭМ!$E$33:$E$776,СВЦЭМ!$A$33:$A$776,$A186,СВЦЭМ!$B$33:$B$776,P$155)+'СЕТ СН'!$F$12</f>
        <v>205.19408329999999</v>
      </c>
      <c r="Q186" s="36">
        <f>SUMIFS(СВЦЭМ!$E$33:$E$776,СВЦЭМ!$A$33:$A$776,$A186,СВЦЭМ!$B$33:$B$776,Q$155)+'СЕТ СН'!$F$12</f>
        <v>204.28293271999999</v>
      </c>
      <c r="R186" s="36">
        <f>SUMIFS(СВЦЭМ!$E$33:$E$776,СВЦЭМ!$A$33:$A$776,$A186,СВЦЭМ!$B$33:$B$776,R$155)+'СЕТ СН'!$F$12</f>
        <v>196.84229085000001</v>
      </c>
      <c r="S186" s="36">
        <f>SUMIFS(СВЦЭМ!$E$33:$E$776,СВЦЭМ!$A$33:$A$776,$A186,СВЦЭМ!$B$33:$B$776,S$155)+'СЕТ СН'!$F$12</f>
        <v>188.47033084</v>
      </c>
      <c r="T186" s="36">
        <f>SUMIFS(СВЦЭМ!$E$33:$E$776,СВЦЭМ!$A$33:$A$776,$A186,СВЦЭМ!$B$33:$B$776,T$155)+'СЕТ СН'!$F$12</f>
        <v>181.79518247999999</v>
      </c>
      <c r="U186" s="36">
        <f>SUMIFS(СВЦЭМ!$E$33:$E$776,СВЦЭМ!$A$33:$A$776,$A186,СВЦЭМ!$B$33:$B$776,U$155)+'СЕТ СН'!$F$12</f>
        <v>177.58959573999999</v>
      </c>
      <c r="V186" s="36">
        <f>SUMIFS(СВЦЭМ!$E$33:$E$776,СВЦЭМ!$A$33:$A$776,$A186,СВЦЭМ!$B$33:$B$776,V$155)+'СЕТ СН'!$F$12</f>
        <v>173.10391369000001</v>
      </c>
      <c r="W186" s="36">
        <f>SUMIFS(СВЦЭМ!$E$33:$E$776,СВЦЭМ!$A$33:$A$776,$A186,СВЦЭМ!$B$33:$B$776,W$155)+'СЕТ СН'!$F$12</f>
        <v>172.64714190000001</v>
      </c>
      <c r="X186" s="36">
        <f>SUMIFS(СВЦЭМ!$E$33:$E$776,СВЦЭМ!$A$33:$A$776,$A186,СВЦЭМ!$B$33:$B$776,X$155)+'СЕТ СН'!$F$12</f>
        <v>183.43438907000001</v>
      </c>
      <c r="Y186" s="36">
        <f>SUMIFS(СВЦЭМ!$E$33:$E$776,СВЦЭМ!$A$33:$A$776,$A186,СВЦЭМ!$B$33:$B$776,Y$155)+'СЕТ СН'!$F$12</f>
        <v>199.11359035000001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139</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01.03.2019</v>
      </c>
      <c r="B191" s="36">
        <f>SUMIFS(СВЦЭМ!$F$33:$F$776,СВЦЭМ!$A$33:$A$776,$A191,СВЦЭМ!$B$33:$B$776,B$190)+'СЕТ СН'!$F$12</f>
        <v>223.56125692000001</v>
      </c>
      <c r="C191" s="36">
        <f>SUMIFS(СВЦЭМ!$F$33:$F$776,СВЦЭМ!$A$33:$A$776,$A191,СВЦЭМ!$B$33:$B$776,C$190)+'СЕТ СН'!$F$12</f>
        <v>230.97463310000001</v>
      </c>
      <c r="D191" s="36">
        <f>SUMIFS(СВЦЭМ!$F$33:$F$776,СВЦЭМ!$A$33:$A$776,$A191,СВЦЭМ!$B$33:$B$776,D$190)+'СЕТ СН'!$F$12</f>
        <v>234.67895267</v>
      </c>
      <c r="E191" s="36">
        <f>SUMIFS(СВЦЭМ!$F$33:$F$776,СВЦЭМ!$A$33:$A$776,$A191,СВЦЭМ!$B$33:$B$776,E$190)+'СЕТ СН'!$F$12</f>
        <v>244.67207285999999</v>
      </c>
      <c r="F191" s="36">
        <f>SUMIFS(СВЦЭМ!$F$33:$F$776,СВЦЭМ!$A$33:$A$776,$A191,СВЦЭМ!$B$33:$B$776,F$190)+'СЕТ СН'!$F$12</f>
        <v>243.90242266000001</v>
      </c>
      <c r="G191" s="36">
        <f>SUMIFS(СВЦЭМ!$F$33:$F$776,СВЦЭМ!$A$33:$A$776,$A191,СВЦЭМ!$B$33:$B$776,G$190)+'СЕТ СН'!$F$12</f>
        <v>231.10585671000001</v>
      </c>
      <c r="H191" s="36">
        <f>SUMIFS(СВЦЭМ!$F$33:$F$776,СВЦЭМ!$A$33:$A$776,$A191,СВЦЭМ!$B$33:$B$776,H$190)+'СЕТ СН'!$F$12</f>
        <v>218.43450136999999</v>
      </c>
      <c r="I191" s="36">
        <f>SUMIFS(СВЦЭМ!$F$33:$F$776,СВЦЭМ!$A$33:$A$776,$A191,СВЦЭМ!$B$33:$B$776,I$190)+'СЕТ СН'!$F$12</f>
        <v>208.31976553999999</v>
      </c>
      <c r="J191" s="36">
        <f>SUMIFS(СВЦЭМ!$F$33:$F$776,СВЦЭМ!$A$33:$A$776,$A191,СВЦЭМ!$B$33:$B$776,J$190)+'СЕТ СН'!$F$12</f>
        <v>201.7506051</v>
      </c>
      <c r="K191" s="36">
        <f>SUMIFS(СВЦЭМ!$F$33:$F$776,СВЦЭМ!$A$33:$A$776,$A191,СВЦЭМ!$B$33:$B$776,K$190)+'СЕТ СН'!$F$12</f>
        <v>198.0120307</v>
      </c>
      <c r="L191" s="36">
        <f>SUMIFS(СВЦЭМ!$F$33:$F$776,СВЦЭМ!$A$33:$A$776,$A191,СВЦЭМ!$B$33:$B$776,L$190)+'СЕТ СН'!$F$12</f>
        <v>201.0647659</v>
      </c>
      <c r="M191" s="36">
        <f>SUMIFS(СВЦЭМ!$F$33:$F$776,СВЦЭМ!$A$33:$A$776,$A191,СВЦЭМ!$B$33:$B$776,M$190)+'СЕТ СН'!$F$12</f>
        <v>205.51732415000001</v>
      </c>
      <c r="N191" s="36">
        <f>SUMIFS(СВЦЭМ!$F$33:$F$776,СВЦЭМ!$A$33:$A$776,$A191,СВЦЭМ!$B$33:$B$776,N$190)+'СЕТ СН'!$F$12</f>
        <v>212.08181744000001</v>
      </c>
      <c r="O191" s="36">
        <f>SUMIFS(СВЦЭМ!$F$33:$F$776,СВЦЭМ!$A$33:$A$776,$A191,СВЦЭМ!$B$33:$B$776,O$190)+'СЕТ СН'!$F$12</f>
        <v>214.83968315000001</v>
      </c>
      <c r="P191" s="36">
        <f>SUMIFS(СВЦЭМ!$F$33:$F$776,СВЦЭМ!$A$33:$A$776,$A191,СВЦЭМ!$B$33:$B$776,P$190)+'СЕТ СН'!$F$12</f>
        <v>216.09494796999999</v>
      </c>
      <c r="Q191" s="36">
        <f>SUMIFS(СВЦЭМ!$F$33:$F$776,СВЦЭМ!$A$33:$A$776,$A191,СВЦЭМ!$B$33:$B$776,Q$190)+'СЕТ СН'!$F$12</f>
        <v>215.09325841</v>
      </c>
      <c r="R191" s="36">
        <f>SUMIFS(СВЦЭМ!$F$33:$F$776,СВЦЭМ!$A$33:$A$776,$A191,СВЦЭМ!$B$33:$B$776,R$190)+'СЕТ СН'!$F$12</f>
        <v>207.65544721000001</v>
      </c>
      <c r="S191" s="36">
        <f>SUMIFS(СВЦЭМ!$F$33:$F$776,СВЦЭМ!$A$33:$A$776,$A191,СВЦЭМ!$B$33:$B$776,S$190)+'СЕТ СН'!$F$12</f>
        <v>199.92090816000001</v>
      </c>
      <c r="T191" s="36">
        <f>SUMIFS(СВЦЭМ!$F$33:$F$776,СВЦЭМ!$A$33:$A$776,$A191,СВЦЭМ!$B$33:$B$776,T$190)+'СЕТ СН'!$F$12</f>
        <v>196.10496845</v>
      </c>
      <c r="U191" s="36">
        <f>SUMIFS(СВЦЭМ!$F$33:$F$776,СВЦЭМ!$A$33:$A$776,$A191,СВЦЭМ!$B$33:$B$776,U$190)+'СЕТ СН'!$F$12</f>
        <v>191.30710865</v>
      </c>
      <c r="V191" s="36">
        <f>SUMIFS(СВЦЭМ!$F$33:$F$776,СВЦЭМ!$A$33:$A$776,$A191,СВЦЭМ!$B$33:$B$776,V$190)+'СЕТ СН'!$F$12</f>
        <v>191.70630553999999</v>
      </c>
      <c r="W191" s="36">
        <f>SUMIFS(СВЦЭМ!$F$33:$F$776,СВЦЭМ!$A$33:$A$776,$A191,СВЦЭМ!$B$33:$B$776,W$190)+'СЕТ СН'!$F$12</f>
        <v>194.13986840000001</v>
      </c>
      <c r="X191" s="36">
        <f>SUMIFS(СВЦЭМ!$F$33:$F$776,СВЦЭМ!$A$33:$A$776,$A191,СВЦЭМ!$B$33:$B$776,X$190)+'СЕТ СН'!$F$12</f>
        <v>204.86993948</v>
      </c>
      <c r="Y191" s="36">
        <f>SUMIFS(СВЦЭМ!$F$33:$F$776,СВЦЭМ!$A$33:$A$776,$A191,СВЦЭМ!$B$33:$B$776,Y$190)+'СЕТ СН'!$F$12</f>
        <v>217.69368195000001</v>
      </c>
      <c r="AA191" s="45"/>
    </row>
    <row r="192" spans="1:27" ht="15.75" x14ac:dyDescent="0.2">
      <c r="A192" s="35">
        <f>A191+1</f>
        <v>43526</v>
      </c>
      <c r="B192" s="36">
        <f>SUMIFS(СВЦЭМ!$F$33:$F$776,СВЦЭМ!$A$33:$A$776,$A192,СВЦЭМ!$B$33:$B$776,B$190)+'СЕТ СН'!$F$12</f>
        <v>226.13508236999999</v>
      </c>
      <c r="C192" s="36">
        <f>SUMIFS(СВЦЭМ!$F$33:$F$776,СВЦЭМ!$A$33:$A$776,$A192,СВЦЭМ!$B$33:$B$776,C$190)+'СЕТ СН'!$F$12</f>
        <v>230.4644481</v>
      </c>
      <c r="D192" s="36">
        <f>SUMIFS(СВЦЭМ!$F$33:$F$776,СВЦЭМ!$A$33:$A$776,$A192,СВЦЭМ!$B$33:$B$776,D$190)+'СЕТ СН'!$F$12</f>
        <v>235.65276435000001</v>
      </c>
      <c r="E192" s="36">
        <f>SUMIFS(СВЦЭМ!$F$33:$F$776,СВЦЭМ!$A$33:$A$776,$A192,СВЦЭМ!$B$33:$B$776,E$190)+'СЕТ СН'!$F$12</f>
        <v>235.64536039999999</v>
      </c>
      <c r="F192" s="36">
        <f>SUMIFS(СВЦЭМ!$F$33:$F$776,СВЦЭМ!$A$33:$A$776,$A192,СВЦЭМ!$B$33:$B$776,F$190)+'СЕТ СН'!$F$12</f>
        <v>237.45925776000001</v>
      </c>
      <c r="G192" s="36">
        <f>SUMIFS(СВЦЭМ!$F$33:$F$776,СВЦЭМ!$A$33:$A$776,$A192,СВЦЭМ!$B$33:$B$776,G$190)+'СЕТ СН'!$F$12</f>
        <v>234.64224382</v>
      </c>
      <c r="H192" s="36">
        <f>SUMIFS(СВЦЭМ!$F$33:$F$776,СВЦЭМ!$A$33:$A$776,$A192,СВЦЭМ!$B$33:$B$776,H$190)+'СЕТ СН'!$F$12</f>
        <v>230.27846704999999</v>
      </c>
      <c r="I192" s="36">
        <f>SUMIFS(СВЦЭМ!$F$33:$F$776,СВЦЭМ!$A$33:$A$776,$A192,СВЦЭМ!$B$33:$B$776,I$190)+'СЕТ СН'!$F$12</f>
        <v>215.74458272000001</v>
      </c>
      <c r="J192" s="36">
        <f>SUMIFS(СВЦЭМ!$F$33:$F$776,СВЦЭМ!$A$33:$A$776,$A192,СВЦЭМ!$B$33:$B$776,J$190)+'СЕТ СН'!$F$12</f>
        <v>203.64326062000001</v>
      </c>
      <c r="K192" s="36">
        <f>SUMIFS(СВЦЭМ!$F$33:$F$776,СВЦЭМ!$A$33:$A$776,$A192,СВЦЭМ!$B$33:$B$776,K$190)+'СЕТ СН'!$F$12</f>
        <v>199.12177459</v>
      </c>
      <c r="L192" s="36">
        <f>SUMIFS(СВЦЭМ!$F$33:$F$776,СВЦЭМ!$A$33:$A$776,$A192,СВЦЭМ!$B$33:$B$776,L$190)+'СЕТ СН'!$F$12</f>
        <v>197.52219084999999</v>
      </c>
      <c r="M192" s="36">
        <f>SUMIFS(СВЦЭМ!$F$33:$F$776,СВЦЭМ!$A$33:$A$776,$A192,СВЦЭМ!$B$33:$B$776,M$190)+'СЕТ СН'!$F$12</f>
        <v>203.07788761</v>
      </c>
      <c r="N192" s="36">
        <f>SUMIFS(СВЦЭМ!$F$33:$F$776,СВЦЭМ!$A$33:$A$776,$A192,СВЦЭМ!$B$33:$B$776,N$190)+'СЕТ СН'!$F$12</f>
        <v>214.42321494000001</v>
      </c>
      <c r="O192" s="36">
        <f>SUMIFS(СВЦЭМ!$F$33:$F$776,СВЦЭМ!$A$33:$A$776,$A192,СВЦЭМ!$B$33:$B$776,O$190)+'СЕТ СН'!$F$12</f>
        <v>215.22313535999999</v>
      </c>
      <c r="P192" s="36">
        <f>SUMIFS(СВЦЭМ!$F$33:$F$776,СВЦЭМ!$A$33:$A$776,$A192,СВЦЭМ!$B$33:$B$776,P$190)+'СЕТ СН'!$F$12</f>
        <v>220.31189542999999</v>
      </c>
      <c r="Q192" s="36">
        <f>SUMIFS(СВЦЭМ!$F$33:$F$776,СВЦЭМ!$A$33:$A$776,$A192,СВЦЭМ!$B$33:$B$776,Q$190)+'СЕТ СН'!$F$12</f>
        <v>219.66917115999999</v>
      </c>
      <c r="R192" s="36">
        <f>SUMIFS(СВЦЭМ!$F$33:$F$776,СВЦЭМ!$A$33:$A$776,$A192,СВЦЭМ!$B$33:$B$776,R$190)+'СЕТ СН'!$F$12</f>
        <v>210.89930613000001</v>
      </c>
      <c r="S192" s="36">
        <f>SUMIFS(СВЦЭМ!$F$33:$F$776,СВЦЭМ!$A$33:$A$776,$A192,СВЦЭМ!$B$33:$B$776,S$190)+'СЕТ СН'!$F$12</f>
        <v>201.17693234000001</v>
      </c>
      <c r="T192" s="36">
        <f>SUMIFS(СВЦЭМ!$F$33:$F$776,СВЦЭМ!$A$33:$A$776,$A192,СВЦЭМ!$B$33:$B$776,T$190)+'СЕТ СН'!$F$12</f>
        <v>194.78414695999999</v>
      </c>
      <c r="U192" s="36">
        <f>SUMIFS(СВЦЭМ!$F$33:$F$776,СВЦЭМ!$A$33:$A$776,$A192,СВЦЭМ!$B$33:$B$776,U$190)+'СЕТ СН'!$F$12</f>
        <v>187.71030431</v>
      </c>
      <c r="V192" s="36">
        <f>SUMIFS(СВЦЭМ!$F$33:$F$776,СВЦЭМ!$A$33:$A$776,$A192,СВЦЭМ!$B$33:$B$776,V$190)+'СЕТ СН'!$F$12</f>
        <v>185.84899357</v>
      </c>
      <c r="W192" s="36">
        <f>SUMIFS(СВЦЭМ!$F$33:$F$776,СВЦЭМ!$A$33:$A$776,$A192,СВЦЭМ!$B$33:$B$776,W$190)+'СЕТ СН'!$F$12</f>
        <v>187.61841602000001</v>
      </c>
      <c r="X192" s="36">
        <f>SUMIFS(СВЦЭМ!$F$33:$F$776,СВЦЭМ!$A$33:$A$776,$A192,СВЦЭМ!$B$33:$B$776,X$190)+'СЕТ СН'!$F$12</f>
        <v>198.26584763</v>
      </c>
      <c r="Y192" s="36">
        <f>SUMIFS(СВЦЭМ!$F$33:$F$776,СВЦЭМ!$A$33:$A$776,$A192,СВЦЭМ!$B$33:$B$776,Y$190)+'СЕТ СН'!$F$12</f>
        <v>212.60302512999999</v>
      </c>
    </row>
    <row r="193" spans="1:25" ht="15.75" x14ac:dyDescent="0.2">
      <c r="A193" s="35">
        <f t="shared" ref="A193:A221" si="5">A192+1</f>
        <v>43527</v>
      </c>
      <c r="B193" s="36">
        <f>SUMIFS(СВЦЭМ!$F$33:$F$776,СВЦЭМ!$A$33:$A$776,$A193,СВЦЭМ!$B$33:$B$776,B$190)+'СЕТ СН'!$F$12</f>
        <v>219.82577578999999</v>
      </c>
      <c r="C193" s="36">
        <f>SUMIFS(СВЦЭМ!$F$33:$F$776,СВЦЭМ!$A$33:$A$776,$A193,СВЦЭМ!$B$33:$B$776,C$190)+'СЕТ СН'!$F$12</f>
        <v>225.70388045000001</v>
      </c>
      <c r="D193" s="36">
        <f>SUMIFS(СВЦЭМ!$F$33:$F$776,СВЦЭМ!$A$33:$A$776,$A193,СВЦЭМ!$B$33:$B$776,D$190)+'СЕТ СН'!$F$12</f>
        <v>232.51215353000001</v>
      </c>
      <c r="E193" s="36">
        <f>SUMIFS(СВЦЭМ!$F$33:$F$776,СВЦЭМ!$A$33:$A$776,$A193,СВЦЭМ!$B$33:$B$776,E$190)+'СЕТ СН'!$F$12</f>
        <v>232.02568979</v>
      </c>
      <c r="F193" s="36">
        <f>SUMIFS(СВЦЭМ!$F$33:$F$776,СВЦЭМ!$A$33:$A$776,$A193,СВЦЭМ!$B$33:$B$776,F$190)+'СЕТ СН'!$F$12</f>
        <v>235.55465211999999</v>
      </c>
      <c r="G193" s="36">
        <f>SUMIFS(СВЦЭМ!$F$33:$F$776,СВЦЭМ!$A$33:$A$776,$A193,СВЦЭМ!$B$33:$B$776,G$190)+'СЕТ СН'!$F$12</f>
        <v>232.90002215999999</v>
      </c>
      <c r="H193" s="36">
        <f>SUMIFS(СВЦЭМ!$F$33:$F$776,СВЦЭМ!$A$33:$A$776,$A193,СВЦЭМ!$B$33:$B$776,H$190)+'СЕТ СН'!$F$12</f>
        <v>230.65808853999999</v>
      </c>
      <c r="I193" s="36">
        <f>SUMIFS(СВЦЭМ!$F$33:$F$776,СВЦЭМ!$A$33:$A$776,$A193,СВЦЭМ!$B$33:$B$776,I$190)+'СЕТ СН'!$F$12</f>
        <v>219.68252114000001</v>
      </c>
      <c r="J193" s="36">
        <f>SUMIFS(СВЦЭМ!$F$33:$F$776,СВЦЭМ!$A$33:$A$776,$A193,СВЦЭМ!$B$33:$B$776,J$190)+'СЕТ СН'!$F$12</f>
        <v>204.48424592999999</v>
      </c>
      <c r="K193" s="36">
        <f>SUMIFS(СВЦЭМ!$F$33:$F$776,СВЦЭМ!$A$33:$A$776,$A193,СВЦЭМ!$B$33:$B$776,K$190)+'СЕТ СН'!$F$12</f>
        <v>191.76388519</v>
      </c>
      <c r="L193" s="36">
        <f>SUMIFS(СВЦЭМ!$F$33:$F$776,СВЦЭМ!$A$33:$A$776,$A193,СВЦЭМ!$B$33:$B$776,L$190)+'СЕТ СН'!$F$12</f>
        <v>188.05091777000001</v>
      </c>
      <c r="M193" s="36">
        <f>SUMIFS(СВЦЭМ!$F$33:$F$776,СВЦЭМ!$A$33:$A$776,$A193,СВЦЭМ!$B$33:$B$776,M$190)+'СЕТ СН'!$F$12</f>
        <v>193.12576228</v>
      </c>
      <c r="N193" s="36">
        <f>SUMIFS(СВЦЭМ!$F$33:$F$776,СВЦЭМ!$A$33:$A$776,$A193,СВЦЭМ!$B$33:$B$776,N$190)+'СЕТ СН'!$F$12</f>
        <v>197.90229653</v>
      </c>
      <c r="O193" s="36">
        <f>SUMIFS(СВЦЭМ!$F$33:$F$776,СВЦЭМ!$A$33:$A$776,$A193,СВЦЭМ!$B$33:$B$776,O$190)+'СЕТ СН'!$F$12</f>
        <v>198.84786467000001</v>
      </c>
      <c r="P193" s="36">
        <f>SUMIFS(СВЦЭМ!$F$33:$F$776,СВЦЭМ!$A$33:$A$776,$A193,СВЦЭМ!$B$33:$B$776,P$190)+'СЕТ СН'!$F$12</f>
        <v>202.24288856999999</v>
      </c>
      <c r="Q193" s="36">
        <f>SUMIFS(СВЦЭМ!$F$33:$F$776,СВЦЭМ!$A$33:$A$776,$A193,СВЦЭМ!$B$33:$B$776,Q$190)+'СЕТ СН'!$F$12</f>
        <v>205.61738482000001</v>
      </c>
      <c r="R193" s="36">
        <f>SUMIFS(СВЦЭМ!$F$33:$F$776,СВЦЭМ!$A$33:$A$776,$A193,СВЦЭМ!$B$33:$B$776,R$190)+'СЕТ СН'!$F$12</f>
        <v>207.56336035000001</v>
      </c>
      <c r="S193" s="36">
        <f>SUMIFS(СВЦЭМ!$F$33:$F$776,СВЦЭМ!$A$33:$A$776,$A193,СВЦЭМ!$B$33:$B$776,S$190)+'СЕТ СН'!$F$12</f>
        <v>198.91512711999999</v>
      </c>
      <c r="T193" s="36">
        <f>SUMIFS(СВЦЭМ!$F$33:$F$776,СВЦЭМ!$A$33:$A$776,$A193,СВЦЭМ!$B$33:$B$776,T$190)+'СЕТ СН'!$F$12</f>
        <v>194.74116794</v>
      </c>
      <c r="U193" s="36">
        <f>SUMIFS(СВЦЭМ!$F$33:$F$776,СВЦЭМ!$A$33:$A$776,$A193,СВЦЭМ!$B$33:$B$776,U$190)+'СЕТ СН'!$F$12</f>
        <v>181.28955253000001</v>
      </c>
      <c r="V193" s="36">
        <f>SUMIFS(СВЦЭМ!$F$33:$F$776,СВЦЭМ!$A$33:$A$776,$A193,СВЦЭМ!$B$33:$B$776,V$190)+'СЕТ СН'!$F$12</f>
        <v>181.33808565999999</v>
      </c>
      <c r="W193" s="36">
        <f>SUMIFS(СВЦЭМ!$F$33:$F$776,СВЦЭМ!$A$33:$A$776,$A193,СВЦЭМ!$B$33:$B$776,W$190)+'СЕТ СН'!$F$12</f>
        <v>182.02894365</v>
      </c>
      <c r="X193" s="36">
        <f>SUMIFS(СВЦЭМ!$F$33:$F$776,СВЦЭМ!$A$33:$A$776,$A193,СВЦЭМ!$B$33:$B$776,X$190)+'СЕТ СН'!$F$12</f>
        <v>193.26149824000001</v>
      </c>
      <c r="Y193" s="36">
        <f>SUMIFS(СВЦЭМ!$F$33:$F$776,СВЦЭМ!$A$33:$A$776,$A193,СВЦЭМ!$B$33:$B$776,Y$190)+'СЕТ СН'!$F$12</f>
        <v>208.22618055000001</v>
      </c>
    </row>
    <row r="194" spans="1:25" ht="15.75" x14ac:dyDescent="0.2">
      <c r="A194" s="35">
        <f t="shared" si="5"/>
        <v>43528</v>
      </c>
      <c r="B194" s="36">
        <f>SUMIFS(СВЦЭМ!$F$33:$F$776,СВЦЭМ!$A$33:$A$776,$A194,СВЦЭМ!$B$33:$B$776,B$190)+'СЕТ СН'!$F$12</f>
        <v>229.84775615999999</v>
      </c>
      <c r="C194" s="36">
        <f>SUMIFS(СВЦЭМ!$F$33:$F$776,СВЦЭМ!$A$33:$A$776,$A194,СВЦЭМ!$B$33:$B$776,C$190)+'СЕТ СН'!$F$12</f>
        <v>235.49008119999999</v>
      </c>
      <c r="D194" s="36">
        <f>SUMIFS(СВЦЭМ!$F$33:$F$776,СВЦЭМ!$A$33:$A$776,$A194,СВЦЭМ!$B$33:$B$776,D$190)+'СЕТ СН'!$F$12</f>
        <v>235.15334941</v>
      </c>
      <c r="E194" s="36">
        <f>SUMIFS(СВЦЭМ!$F$33:$F$776,СВЦЭМ!$A$33:$A$776,$A194,СВЦЭМ!$B$33:$B$776,E$190)+'СЕТ СН'!$F$12</f>
        <v>235.186419</v>
      </c>
      <c r="F194" s="36">
        <f>SUMIFS(СВЦЭМ!$F$33:$F$776,СВЦЭМ!$A$33:$A$776,$A194,СВЦЭМ!$B$33:$B$776,F$190)+'СЕТ СН'!$F$12</f>
        <v>243.24986207000001</v>
      </c>
      <c r="G194" s="36">
        <f>SUMIFS(СВЦЭМ!$F$33:$F$776,СВЦЭМ!$A$33:$A$776,$A194,СВЦЭМ!$B$33:$B$776,G$190)+'СЕТ СН'!$F$12</f>
        <v>236.22606347999999</v>
      </c>
      <c r="H194" s="36">
        <f>SUMIFS(СВЦЭМ!$F$33:$F$776,СВЦЭМ!$A$33:$A$776,$A194,СВЦЭМ!$B$33:$B$776,H$190)+'СЕТ СН'!$F$12</f>
        <v>228.81700151000001</v>
      </c>
      <c r="I194" s="36">
        <f>SUMIFS(СВЦЭМ!$F$33:$F$776,СВЦЭМ!$A$33:$A$776,$A194,СВЦЭМ!$B$33:$B$776,I$190)+'СЕТ СН'!$F$12</f>
        <v>213.22793356</v>
      </c>
      <c r="J194" s="36">
        <f>SUMIFS(СВЦЭМ!$F$33:$F$776,СВЦЭМ!$A$33:$A$776,$A194,СВЦЭМ!$B$33:$B$776,J$190)+'СЕТ СН'!$F$12</f>
        <v>205.18675525</v>
      </c>
      <c r="K194" s="36">
        <f>SUMIFS(СВЦЭМ!$F$33:$F$776,СВЦЭМ!$A$33:$A$776,$A194,СВЦЭМ!$B$33:$B$776,K$190)+'СЕТ СН'!$F$12</f>
        <v>199.88089733999999</v>
      </c>
      <c r="L194" s="36">
        <f>SUMIFS(СВЦЭМ!$F$33:$F$776,СВЦЭМ!$A$33:$A$776,$A194,СВЦЭМ!$B$33:$B$776,L$190)+'СЕТ СН'!$F$12</f>
        <v>198.05707652000001</v>
      </c>
      <c r="M194" s="36">
        <f>SUMIFS(СВЦЭМ!$F$33:$F$776,СВЦЭМ!$A$33:$A$776,$A194,СВЦЭМ!$B$33:$B$776,M$190)+'СЕТ СН'!$F$12</f>
        <v>201.87072866</v>
      </c>
      <c r="N194" s="36">
        <f>SUMIFS(СВЦЭМ!$F$33:$F$776,СВЦЭМ!$A$33:$A$776,$A194,СВЦЭМ!$B$33:$B$776,N$190)+'СЕТ СН'!$F$12</f>
        <v>207.91998636</v>
      </c>
      <c r="O194" s="36">
        <f>SUMIFS(СВЦЭМ!$F$33:$F$776,СВЦЭМ!$A$33:$A$776,$A194,СВЦЭМ!$B$33:$B$776,O$190)+'СЕТ СН'!$F$12</f>
        <v>209.80955306999999</v>
      </c>
      <c r="P194" s="36">
        <f>SUMIFS(СВЦЭМ!$F$33:$F$776,СВЦЭМ!$A$33:$A$776,$A194,СВЦЭМ!$B$33:$B$776,P$190)+'СЕТ СН'!$F$12</f>
        <v>211.58261039000001</v>
      </c>
      <c r="Q194" s="36">
        <f>SUMIFS(СВЦЭМ!$F$33:$F$776,СВЦЭМ!$A$33:$A$776,$A194,СВЦЭМ!$B$33:$B$776,Q$190)+'СЕТ СН'!$F$12</f>
        <v>211.47373397999999</v>
      </c>
      <c r="R194" s="36">
        <f>SUMIFS(СВЦЭМ!$F$33:$F$776,СВЦЭМ!$A$33:$A$776,$A194,СВЦЭМ!$B$33:$B$776,R$190)+'СЕТ СН'!$F$12</f>
        <v>204.68707988</v>
      </c>
      <c r="S194" s="36">
        <f>SUMIFS(СВЦЭМ!$F$33:$F$776,СВЦЭМ!$A$33:$A$776,$A194,СВЦЭМ!$B$33:$B$776,S$190)+'СЕТ СН'!$F$12</f>
        <v>190.10948744000001</v>
      </c>
      <c r="T194" s="36">
        <f>SUMIFS(СВЦЭМ!$F$33:$F$776,СВЦЭМ!$A$33:$A$776,$A194,СВЦЭМ!$B$33:$B$776,T$190)+'СЕТ СН'!$F$12</f>
        <v>186.01005452000001</v>
      </c>
      <c r="U194" s="36">
        <f>SUMIFS(СВЦЭМ!$F$33:$F$776,СВЦЭМ!$A$33:$A$776,$A194,СВЦЭМ!$B$33:$B$776,U$190)+'СЕТ СН'!$F$12</f>
        <v>182.73828001000001</v>
      </c>
      <c r="V194" s="36">
        <f>SUMIFS(СВЦЭМ!$F$33:$F$776,СВЦЭМ!$A$33:$A$776,$A194,СВЦЭМ!$B$33:$B$776,V$190)+'СЕТ СН'!$F$12</f>
        <v>182.89911276000001</v>
      </c>
      <c r="W194" s="36">
        <f>SUMIFS(СВЦЭМ!$F$33:$F$776,СВЦЭМ!$A$33:$A$776,$A194,СВЦЭМ!$B$33:$B$776,W$190)+'СЕТ СН'!$F$12</f>
        <v>184.48728180000001</v>
      </c>
      <c r="X194" s="36">
        <f>SUMIFS(СВЦЭМ!$F$33:$F$776,СВЦЭМ!$A$33:$A$776,$A194,СВЦЭМ!$B$33:$B$776,X$190)+'СЕТ СН'!$F$12</f>
        <v>195.30232269999999</v>
      </c>
      <c r="Y194" s="36">
        <f>SUMIFS(СВЦЭМ!$F$33:$F$776,СВЦЭМ!$A$33:$A$776,$A194,СВЦЭМ!$B$33:$B$776,Y$190)+'СЕТ СН'!$F$12</f>
        <v>205.39497410000001</v>
      </c>
    </row>
    <row r="195" spans="1:25" ht="15.75" x14ac:dyDescent="0.2">
      <c r="A195" s="35">
        <f t="shared" si="5"/>
        <v>43529</v>
      </c>
      <c r="B195" s="36">
        <f>SUMIFS(СВЦЭМ!$F$33:$F$776,СВЦЭМ!$A$33:$A$776,$A195,СВЦЭМ!$B$33:$B$776,B$190)+'СЕТ СН'!$F$12</f>
        <v>210.74248961000001</v>
      </c>
      <c r="C195" s="36">
        <f>SUMIFS(СВЦЭМ!$F$33:$F$776,СВЦЭМ!$A$33:$A$776,$A195,СВЦЭМ!$B$33:$B$776,C$190)+'СЕТ СН'!$F$12</f>
        <v>216.95986217000001</v>
      </c>
      <c r="D195" s="36">
        <f>SUMIFS(СВЦЭМ!$F$33:$F$776,СВЦЭМ!$A$33:$A$776,$A195,СВЦЭМ!$B$33:$B$776,D$190)+'СЕТ СН'!$F$12</f>
        <v>223.19046230999999</v>
      </c>
      <c r="E195" s="36">
        <f>SUMIFS(СВЦЭМ!$F$33:$F$776,СВЦЭМ!$A$33:$A$776,$A195,СВЦЭМ!$B$33:$B$776,E$190)+'СЕТ СН'!$F$12</f>
        <v>224.61256061</v>
      </c>
      <c r="F195" s="36">
        <f>SUMIFS(СВЦЭМ!$F$33:$F$776,СВЦЭМ!$A$33:$A$776,$A195,СВЦЭМ!$B$33:$B$776,F$190)+'СЕТ СН'!$F$12</f>
        <v>227.05227171000001</v>
      </c>
      <c r="G195" s="36">
        <f>SUMIFS(СВЦЭМ!$F$33:$F$776,СВЦЭМ!$A$33:$A$776,$A195,СВЦЭМ!$B$33:$B$776,G$190)+'СЕТ СН'!$F$12</f>
        <v>221.53816878999999</v>
      </c>
      <c r="H195" s="36">
        <f>SUMIFS(СВЦЭМ!$F$33:$F$776,СВЦЭМ!$A$33:$A$776,$A195,СВЦЭМ!$B$33:$B$776,H$190)+'СЕТ СН'!$F$12</f>
        <v>211.71751798</v>
      </c>
      <c r="I195" s="36">
        <f>SUMIFS(СВЦЭМ!$F$33:$F$776,СВЦЭМ!$A$33:$A$776,$A195,СВЦЭМ!$B$33:$B$776,I$190)+'СЕТ СН'!$F$12</f>
        <v>199.23402747</v>
      </c>
      <c r="J195" s="36">
        <f>SUMIFS(СВЦЭМ!$F$33:$F$776,СВЦЭМ!$A$33:$A$776,$A195,СВЦЭМ!$B$33:$B$776,J$190)+'СЕТ СН'!$F$12</f>
        <v>192.29747721999999</v>
      </c>
      <c r="K195" s="36">
        <f>SUMIFS(СВЦЭМ!$F$33:$F$776,СВЦЭМ!$A$33:$A$776,$A195,СВЦЭМ!$B$33:$B$776,K$190)+'СЕТ СН'!$F$12</f>
        <v>186.98572166</v>
      </c>
      <c r="L195" s="36">
        <f>SUMIFS(СВЦЭМ!$F$33:$F$776,СВЦЭМ!$A$33:$A$776,$A195,СВЦЭМ!$B$33:$B$776,L$190)+'СЕТ СН'!$F$12</f>
        <v>186.48256155999999</v>
      </c>
      <c r="M195" s="36">
        <f>SUMIFS(СВЦЭМ!$F$33:$F$776,СВЦЭМ!$A$33:$A$776,$A195,СВЦЭМ!$B$33:$B$776,M$190)+'СЕТ СН'!$F$12</f>
        <v>194.71697373999999</v>
      </c>
      <c r="N195" s="36">
        <f>SUMIFS(СВЦЭМ!$F$33:$F$776,СВЦЭМ!$A$33:$A$776,$A195,СВЦЭМ!$B$33:$B$776,N$190)+'СЕТ СН'!$F$12</f>
        <v>203.23330748999999</v>
      </c>
      <c r="O195" s="36">
        <f>SUMIFS(СВЦЭМ!$F$33:$F$776,СВЦЭМ!$A$33:$A$776,$A195,СВЦЭМ!$B$33:$B$776,O$190)+'СЕТ СН'!$F$12</f>
        <v>202.60817159999999</v>
      </c>
      <c r="P195" s="36">
        <f>SUMIFS(СВЦЭМ!$F$33:$F$776,СВЦЭМ!$A$33:$A$776,$A195,СВЦЭМ!$B$33:$B$776,P$190)+'СЕТ СН'!$F$12</f>
        <v>210.80655881000001</v>
      </c>
      <c r="Q195" s="36">
        <f>SUMIFS(СВЦЭМ!$F$33:$F$776,СВЦЭМ!$A$33:$A$776,$A195,СВЦЭМ!$B$33:$B$776,Q$190)+'СЕТ СН'!$F$12</f>
        <v>209.46918002999999</v>
      </c>
      <c r="R195" s="36">
        <f>SUMIFS(СВЦЭМ!$F$33:$F$776,СВЦЭМ!$A$33:$A$776,$A195,СВЦЭМ!$B$33:$B$776,R$190)+'СЕТ СН'!$F$12</f>
        <v>201.98676476</v>
      </c>
      <c r="S195" s="36">
        <f>SUMIFS(СВЦЭМ!$F$33:$F$776,СВЦЭМ!$A$33:$A$776,$A195,СВЦЭМ!$B$33:$B$776,S$190)+'СЕТ СН'!$F$12</f>
        <v>192.24162805</v>
      </c>
      <c r="T195" s="36">
        <f>SUMIFS(СВЦЭМ!$F$33:$F$776,СВЦЭМ!$A$33:$A$776,$A195,СВЦЭМ!$B$33:$B$776,T$190)+'СЕТ СН'!$F$12</f>
        <v>187.20699796</v>
      </c>
      <c r="U195" s="36">
        <f>SUMIFS(СВЦЭМ!$F$33:$F$776,СВЦЭМ!$A$33:$A$776,$A195,СВЦЭМ!$B$33:$B$776,U$190)+'СЕТ СН'!$F$12</f>
        <v>180.35062121999999</v>
      </c>
      <c r="V195" s="36">
        <f>SUMIFS(СВЦЭМ!$F$33:$F$776,СВЦЭМ!$A$33:$A$776,$A195,СВЦЭМ!$B$33:$B$776,V$190)+'СЕТ СН'!$F$12</f>
        <v>180.77036047999999</v>
      </c>
      <c r="W195" s="36">
        <f>SUMIFS(СВЦЭМ!$F$33:$F$776,СВЦЭМ!$A$33:$A$776,$A195,СВЦЭМ!$B$33:$B$776,W$190)+'СЕТ СН'!$F$12</f>
        <v>183.15569234</v>
      </c>
      <c r="X195" s="36">
        <f>SUMIFS(СВЦЭМ!$F$33:$F$776,СВЦЭМ!$A$33:$A$776,$A195,СВЦЭМ!$B$33:$B$776,X$190)+'СЕТ СН'!$F$12</f>
        <v>196.24688133999999</v>
      </c>
      <c r="Y195" s="36">
        <f>SUMIFS(СВЦЭМ!$F$33:$F$776,СВЦЭМ!$A$33:$A$776,$A195,СВЦЭМ!$B$33:$B$776,Y$190)+'СЕТ СН'!$F$12</f>
        <v>207.7558482</v>
      </c>
    </row>
    <row r="196" spans="1:25" ht="15.75" x14ac:dyDescent="0.2">
      <c r="A196" s="35">
        <f t="shared" si="5"/>
        <v>43530</v>
      </c>
      <c r="B196" s="36">
        <f>SUMIFS(СВЦЭМ!$F$33:$F$776,СВЦЭМ!$A$33:$A$776,$A196,СВЦЭМ!$B$33:$B$776,B$190)+'СЕТ СН'!$F$12</f>
        <v>225.26735521000001</v>
      </c>
      <c r="C196" s="36">
        <f>SUMIFS(СВЦЭМ!$F$33:$F$776,СВЦЭМ!$A$33:$A$776,$A196,СВЦЭМ!$B$33:$B$776,C$190)+'СЕТ СН'!$F$12</f>
        <v>230.19155459999999</v>
      </c>
      <c r="D196" s="36">
        <f>SUMIFS(СВЦЭМ!$F$33:$F$776,СВЦЭМ!$A$33:$A$776,$A196,СВЦЭМ!$B$33:$B$776,D$190)+'СЕТ СН'!$F$12</f>
        <v>228.87742785</v>
      </c>
      <c r="E196" s="36">
        <f>SUMIFS(СВЦЭМ!$F$33:$F$776,СВЦЭМ!$A$33:$A$776,$A196,СВЦЭМ!$B$33:$B$776,E$190)+'СЕТ СН'!$F$12</f>
        <v>227.83121337</v>
      </c>
      <c r="F196" s="36">
        <f>SUMIFS(СВЦЭМ!$F$33:$F$776,СВЦЭМ!$A$33:$A$776,$A196,СВЦЭМ!$B$33:$B$776,F$190)+'СЕТ СН'!$F$12</f>
        <v>227.54590651999999</v>
      </c>
      <c r="G196" s="36">
        <f>SUMIFS(СВЦЭМ!$F$33:$F$776,СВЦЭМ!$A$33:$A$776,$A196,СВЦЭМ!$B$33:$B$776,G$190)+'СЕТ СН'!$F$12</f>
        <v>225.23306454999999</v>
      </c>
      <c r="H196" s="36">
        <f>SUMIFS(СВЦЭМ!$F$33:$F$776,СВЦЭМ!$A$33:$A$776,$A196,СВЦЭМ!$B$33:$B$776,H$190)+'СЕТ СН'!$F$12</f>
        <v>220.51601156000001</v>
      </c>
      <c r="I196" s="36">
        <f>SUMIFS(СВЦЭМ!$F$33:$F$776,СВЦЭМ!$A$33:$A$776,$A196,СВЦЭМ!$B$33:$B$776,I$190)+'СЕТ СН'!$F$12</f>
        <v>211.31104973999999</v>
      </c>
      <c r="J196" s="36">
        <f>SUMIFS(СВЦЭМ!$F$33:$F$776,СВЦЭМ!$A$33:$A$776,$A196,СВЦЭМ!$B$33:$B$776,J$190)+'СЕТ СН'!$F$12</f>
        <v>201.35586832999999</v>
      </c>
      <c r="K196" s="36">
        <f>SUMIFS(СВЦЭМ!$F$33:$F$776,СВЦЭМ!$A$33:$A$776,$A196,СВЦЭМ!$B$33:$B$776,K$190)+'СЕТ СН'!$F$12</f>
        <v>196.93992747999999</v>
      </c>
      <c r="L196" s="36">
        <f>SUMIFS(СВЦЭМ!$F$33:$F$776,СВЦЭМ!$A$33:$A$776,$A196,СВЦЭМ!$B$33:$B$776,L$190)+'СЕТ СН'!$F$12</f>
        <v>195.28355922</v>
      </c>
      <c r="M196" s="36">
        <f>SUMIFS(СВЦЭМ!$F$33:$F$776,СВЦЭМ!$A$33:$A$776,$A196,СВЦЭМ!$B$33:$B$776,M$190)+'СЕТ СН'!$F$12</f>
        <v>203.99103984000001</v>
      </c>
      <c r="N196" s="36">
        <f>SUMIFS(СВЦЭМ!$F$33:$F$776,СВЦЭМ!$A$33:$A$776,$A196,СВЦЭМ!$B$33:$B$776,N$190)+'СЕТ СН'!$F$12</f>
        <v>214.77067941000001</v>
      </c>
      <c r="O196" s="36">
        <f>SUMIFS(СВЦЭМ!$F$33:$F$776,СВЦЭМ!$A$33:$A$776,$A196,СВЦЭМ!$B$33:$B$776,O$190)+'СЕТ СН'!$F$12</f>
        <v>215.39331464</v>
      </c>
      <c r="P196" s="36">
        <f>SUMIFS(СВЦЭМ!$F$33:$F$776,СВЦЭМ!$A$33:$A$776,$A196,СВЦЭМ!$B$33:$B$776,P$190)+'СЕТ СН'!$F$12</f>
        <v>219.51416101000001</v>
      </c>
      <c r="Q196" s="36">
        <f>SUMIFS(СВЦЭМ!$F$33:$F$776,СВЦЭМ!$A$33:$A$776,$A196,СВЦЭМ!$B$33:$B$776,Q$190)+'СЕТ СН'!$F$12</f>
        <v>219.83792263999999</v>
      </c>
      <c r="R196" s="36">
        <f>SUMIFS(СВЦЭМ!$F$33:$F$776,СВЦЭМ!$A$33:$A$776,$A196,СВЦЭМ!$B$33:$B$776,R$190)+'СЕТ СН'!$F$12</f>
        <v>216.12281608999999</v>
      </c>
      <c r="S196" s="36">
        <f>SUMIFS(СВЦЭМ!$F$33:$F$776,СВЦЭМ!$A$33:$A$776,$A196,СВЦЭМ!$B$33:$B$776,S$190)+'СЕТ СН'!$F$12</f>
        <v>205.70455798</v>
      </c>
      <c r="T196" s="36">
        <f>SUMIFS(СВЦЭМ!$F$33:$F$776,СВЦЭМ!$A$33:$A$776,$A196,СВЦЭМ!$B$33:$B$776,T$190)+'СЕТ СН'!$F$12</f>
        <v>200.17995389000001</v>
      </c>
      <c r="U196" s="36">
        <f>SUMIFS(СВЦЭМ!$F$33:$F$776,СВЦЭМ!$A$33:$A$776,$A196,СВЦЭМ!$B$33:$B$776,U$190)+'СЕТ СН'!$F$12</f>
        <v>188.35800523</v>
      </c>
      <c r="V196" s="36">
        <f>SUMIFS(СВЦЭМ!$F$33:$F$776,СВЦЭМ!$A$33:$A$776,$A196,СВЦЭМ!$B$33:$B$776,V$190)+'СЕТ СН'!$F$12</f>
        <v>188.93122819999999</v>
      </c>
      <c r="W196" s="36">
        <f>SUMIFS(СВЦЭМ!$F$33:$F$776,СВЦЭМ!$A$33:$A$776,$A196,СВЦЭМ!$B$33:$B$776,W$190)+'СЕТ СН'!$F$12</f>
        <v>186.26808568999999</v>
      </c>
      <c r="X196" s="36">
        <f>SUMIFS(СВЦЭМ!$F$33:$F$776,СВЦЭМ!$A$33:$A$776,$A196,СВЦЭМ!$B$33:$B$776,X$190)+'СЕТ СН'!$F$12</f>
        <v>195.25316522</v>
      </c>
      <c r="Y196" s="36">
        <f>SUMIFS(СВЦЭМ!$F$33:$F$776,СВЦЭМ!$A$33:$A$776,$A196,СВЦЭМ!$B$33:$B$776,Y$190)+'СЕТ СН'!$F$12</f>
        <v>204.97353332</v>
      </c>
    </row>
    <row r="197" spans="1:25" ht="15.75" x14ac:dyDescent="0.2">
      <c r="A197" s="35">
        <f t="shared" si="5"/>
        <v>43531</v>
      </c>
      <c r="B197" s="36">
        <f>SUMIFS(СВЦЭМ!$F$33:$F$776,СВЦЭМ!$A$33:$A$776,$A197,СВЦЭМ!$B$33:$B$776,B$190)+'СЕТ СН'!$F$12</f>
        <v>223.86347953999999</v>
      </c>
      <c r="C197" s="36">
        <f>SUMIFS(СВЦЭМ!$F$33:$F$776,СВЦЭМ!$A$33:$A$776,$A197,СВЦЭМ!$B$33:$B$776,C$190)+'СЕТ СН'!$F$12</f>
        <v>229.01969328999999</v>
      </c>
      <c r="D197" s="36">
        <f>SUMIFS(СВЦЭМ!$F$33:$F$776,СВЦЭМ!$A$33:$A$776,$A197,СВЦЭМ!$B$33:$B$776,D$190)+'СЕТ СН'!$F$12</f>
        <v>226.69118684</v>
      </c>
      <c r="E197" s="36">
        <f>SUMIFS(СВЦЭМ!$F$33:$F$776,СВЦЭМ!$A$33:$A$776,$A197,СВЦЭМ!$B$33:$B$776,E$190)+'СЕТ СН'!$F$12</f>
        <v>226.18037939999999</v>
      </c>
      <c r="F197" s="36">
        <f>SUMIFS(СВЦЭМ!$F$33:$F$776,СВЦЭМ!$A$33:$A$776,$A197,СВЦЭМ!$B$33:$B$776,F$190)+'СЕТ СН'!$F$12</f>
        <v>226.48776443</v>
      </c>
      <c r="G197" s="36">
        <f>SUMIFS(СВЦЭМ!$F$33:$F$776,СВЦЭМ!$A$33:$A$776,$A197,СВЦЭМ!$B$33:$B$776,G$190)+'СЕТ СН'!$F$12</f>
        <v>224.99888540000001</v>
      </c>
      <c r="H197" s="36">
        <f>SUMIFS(СВЦЭМ!$F$33:$F$776,СВЦЭМ!$A$33:$A$776,$A197,СВЦЭМ!$B$33:$B$776,H$190)+'СЕТ СН'!$F$12</f>
        <v>217.99230926000001</v>
      </c>
      <c r="I197" s="36">
        <f>SUMIFS(СВЦЭМ!$F$33:$F$776,СВЦЭМ!$A$33:$A$776,$A197,СВЦЭМ!$B$33:$B$776,I$190)+'СЕТ СН'!$F$12</f>
        <v>207.72449187000001</v>
      </c>
      <c r="J197" s="36">
        <f>SUMIFS(СВЦЭМ!$F$33:$F$776,СВЦЭМ!$A$33:$A$776,$A197,СВЦЭМ!$B$33:$B$776,J$190)+'СЕТ СН'!$F$12</f>
        <v>197.77482026999999</v>
      </c>
      <c r="K197" s="36">
        <f>SUMIFS(СВЦЭМ!$F$33:$F$776,СВЦЭМ!$A$33:$A$776,$A197,СВЦЭМ!$B$33:$B$776,K$190)+'СЕТ СН'!$F$12</f>
        <v>194.48676559</v>
      </c>
      <c r="L197" s="36">
        <f>SUMIFS(СВЦЭМ!$F$33:$F$776,СВЦЭМ!$A$33:$A$776,$A197,СВЦЭМ!$B$33:$B$776,L$190)+'СЕТ СН'!$F$12</f>
        <v>195.95602525999999</v>
      </c>
      <c r="M197" s="36">
        <f>SUMIFS(СВЦЭМ!$F$33:$F$776,СВЦЭМ!$A$33:$A$776,$A197,СВЦЭМ!$B$33:$B$776,M$190)+'СЕТ СН'!$F$12</f>
        <v>202.61039796</v>
      </c>
      <c r="N197" s="36">
        <f>SUMIFS(СВЦЭМ!$F$33:$F$776,СВЦЭМ!$A$33:$A$776,$A197,СВЦЭМ!$B$33:$B$776,N$190)+'СЕТ СН'!$F$12</f>
        <v>213.96025827</v>
      </c>
      <c r="O197" s="36">
        <f>SUMIFS(СВЦЭМ!$F$33:$F$776,СВЦЭМ!$A$33:$A$776,$A197,СВЦЭМ!$B$33:$B$776,O$190)+'СЕТ СН'!$F$12</f>
        <v>216.30871026</v>
      </c>
      <c r="P197" s="36">
        <f>SUMIFS(СВЦЭМ!$F$33:$F$776,СВЦЭМ!$A$33:$A$776,$A197,СВЦЭМ!$B$33:$B$776,P$190)+'СЕТ СН'!$F$12</f>
        <v>219.04707468999999</v>
      </c>
      <c r="Q197" s="36">
        <f>SUMIFS(СВЦЭМ!$F$33:$F$776,СВЦЭМ!$A$33:$A$776,$A197,СВЦЭМ!$B$33:$B$776,Q$190)+'СЕТ СН'!$F$12</f>
        <v>219.42344703000001</v>
      </c>
      <c r="R197" s="36">
        <f>SUMIFS(СВЦЭМ!$F$33:$F$776,СВЦЭМ!$A$33:$A$776,$A197,СВЦЭМ!$B$33:$B$776,R$190)+'СЕТ СН'!$F$12</f>
        <v>213.52471638</v>
      </c>
      <c r="S197" s="36">
        <f>SUMIFS(СВЦЭМ!$F$33:$F$776,СВЦЭМ!$A$33:$A$776,$A197,СВЦЭМ!$B$33:$B$776,S$190)+'СЕТ СН'!$F$12</f>
        <v>205.72237547</v>
      </c>
      <c r="T197" s="36">
        <f>SUMIFS(СВЦЭМ!$F$33:$F$776,СВЦЭМ!$A$33:$A$776,$A197,СВЦЭМ!$B$33:$B$776,T$190)+'СЕТ СН'!$F$12</f>
        <v>195.72654401</v>
      </c>
      <c r="U197" s="36">
        <f>SUMIFS(СВЦЭМ!$F$33:$F$776,СВЦЭМ!$A$33:$A$776,$A197,СВЦЭМ!$B$33:$B$776,U$190)+'СЕТ СН'!$F$12</f>
        <v>192.09541182999999</v>
      </c>
      <c r="V197" s="36">
        <f>SUMIFS(СВЦЭМ!$F$33:$F$776,СВЦЭМ!$A$33:$A$776,$A197,СВЦЭМ!$B$33:$B$776,V$190)+'СЕТ СН'!$F$12</f>
        <v>192.16106761</v>
      </c>
      <c r="W197" s="36">
        <f>SUMIFS(СВЦЭМ!$F$33:$F$776,СВЦЭМ!$A$33:$A$776,$A197,СВЦЭМ!$B$33:$B$776,W$190)+'СЕТ СН'!$F$12</f>
        <v>192.98004663</v>
      </c>
      <c r="X197" s="36">
        <f>SUMIFS(СВЦЭМ!$F$33:$F$776,СВЦЭМ!$A$33:$A$776,$A197,СВЦЭМ!$B$33:$B$776,X$190)+'СЕТ СН'!$F$12</f>
        <v>203.42384288</v>
      </c>
      <c r="Y197" s="36">
        <f>SUMIFS(СВЦЭМ!$F$33:$F$776,СВЦЭМ!$A$33:$A$776,$A197,СВЦЭМ!$B$33:$B$776,Y$190)+'СЕТ СН'!$F$12</f>
        <v>215.66781645</v>
      </c>
    </row>
    <row r="198" spans="1:25" ht="15.75" x14ac:dyDescent="0.2">
      <c r="A198" s="35">
        <f t="shared" si="5"/>
        <v>43532</v>
      </c>
      <c r="B198" s="36">
        <f>SUMIFS(СВЦЭМ!$F$33:$F$776,СВЦЭМ!$A$33:$A$776,$A198,СВЦЭМ!$B$33:$B$776,B$190)+'СЕТ СН'!$F$12</f>
        <v>225.69475648</v>
      </c>
      <c r="C198" s="36">
        <f>SUMIFS(СВЦЭМ!$F$33:$F$776,СВЦЭМ!$A$33:$A$776,$A198,СВЦЭМ!$B$33:$B$776,C$190)+'СЕТ СН'!$F$12</f>
        <v>232.26699651999999</v>
      </c>
      <c r="D198" s="36">
        <f>SUMIFS(СВЦЭМ!$F$33:$F$776,СВЦЭМ!$A$33:$A$776,$A198,СВЦЭМ!$B$33:$B$776,D$190)+'СЕТ СН'!$F$12</f>
        <v>235.52939892000001</v>
      </c>
      <c r="E198" s="36">
        <f>SUMIFS(СВЦЭМ!$F$33:$F$776,СВЦЭМ!$A$33:$A$776,$A198,СВЦЭМ!$B$33:$B$776,E$190)+'СЕТ СН'!$F$12</f>
        <v>235.92019153000001</v>
      </c>
      <c r="F198" s="36">
        <f>SUMIFS(СВЦЭМ!$F$33:$F$776,СВЦЭМ!$A$33:$A$776,$A198,СВЦЭМ!$B$33:$B$776,F$190)+'СЕТ СН'!$F$12</f>
        <v>234.85819168</v>
      </c>
      <c r="G198" s="36">
        <f>SUMIFS(СВЦЭМ!$F$33:$F$776,СВЦЭМ!$A$33:$A$776,$A198,СВЦЭМ!$B$33:$B$776,G$190)+'СЕТ СН'!$F$12</f>
        <v>232.97631096000001</v>
      </c>
      <c r="H198" s="36">
        <f>SUMIFS(СВЦЭМ!$F$33:$F$776,СВЦЭМ!$A$33:$A$776,$A198,СВЦЭМ!$B$33:$B$776,H$190)+'СЕТ СН'!$F$12</f>
        <v>228.59341386</v>
      </c>
      <c r="I198" s="36">
        <f>SUMIFS(СВЦЭМ!$F$33:$F$776,СВЦЭМ!$A$33:$A$776,$A198,СВЦЭМ!$B$33:$B$776,I$190)+'СЕТ СН'!$F$12</f>
        <v>216.33799524</v>
      </c>
      <c r="J198" s="36">
        <f>SUMIFS(СВЦЭМ!$F$33:$F$776,СВЦЭМ!$A$33:$A$776,$A198,СВЦЭМ!$B$33:$B$776,J$190)+'СЕТ СН'!$F$12</f>
        <v>199.37279652999999</v>
      </c>
      <c r="K198" s="36">
        <f>SUMIFS(СВЦЭМ!$F$33:$F$776,СВЦЭМ!$A$33:$A$776,$A198,СВЦЭМ!$B$33:$B$776,K$190)+'СЕТ СН'!$F$12</f>
        <v>190.00549045</v>
      </c>
      <c r="L198" s="36">
        <f>SUMIFS(СВЦЭМ!$F$33:$F$776,СВЦЭМ!$A$33:$A$776,$A198,СВЦЭМ!$B$33:$B$776,L$190)+'СЕТ СН'!$F$12</f>
        <v>189.22392189999999</v>
      </c>
      <c r="M198" s="36">
        <f>SUMIFS(СВЦЭМ!$F$33:$F$776,СВЦЭМ!$A$33:$A$776,$A198,СВЦЭМ!$B$33:$B$776,M$190)+'СЕТ СН'!$F$12</f>
        <v>194.16522194000001</v>
      </c>
      <c r="N198" s="36">
        <f>SUMIFS(СВЦЭМ!$F$33:$F$776,СВЦЭМ!$A$33:$A$776,$A198,СВЦЭМ!$B$33:$B$776,N$190)+'СЕТ СН'!$F$12</f>
        <v>206.40258609</v>
      </c>
      <c r="O198" s="36">
        <f>SUMIFS(СВЦЭМ!$F$33:$F$776,СВЦЭМ!$A$33:$A$776,$A198,СВЦЭМ!$B$33:$B$776,O$190)+'СЕТ СН'!$F$12</f>
        <v>206.60109600000001</v>
      </c>
      <c r="P198" s="36">
        <f>SUMIFS(СВЦЭМ!$F$33:$F$776,СВЦЭМ!$A$33:$A$776,$A198,СВЦЭМ!$B$33:$B$776,P$190)+'СЕТ СН'!$F$12</f>
        <v>211.30681457</v>
      </c>
      <c r="Q198" s="36">
        <f>SUMIFS(СВЦЭМ!$F$33:$F$776,СВЦЭМ!$A$33:$A$776,$A198,СВЦЭМ!$B$33:$B$776,Q$190)+'СЕТ СН'!$F$12</f>
        <v>210.7877885</v>
      </c>
      <c r="R198" s="36">
        <f>SUMIFS(СВЦЭМ!$F$33:$F$776,СВЦЭМ!$A$33:$A$776,$A198,СВЦЭМ!$B$33:$B$776,R$190)+'СЕТ СН'!$F$12</f>
        <v>203.7728516</v>
      </c>
      <c r="S198" s="36">
        <f>SUMIFS(СВЦЭМ!$F$33:$F$776,СВЦЭМ!$A$33:$A$776,$A198,СВЦЭМ!$B$33:$B$776,S$190)+'СЕТ СН'!$F$12</f>
        <v>195.80273234000001</v>
      </c>
      <c r="T198" s="36">
        <f>SUMIFS(СВЦЭМ!$F$33:$F$776,СВЦЭМ!$A$33:$A$776,$A198,СВЦЭМ!$B$33:$B$776,T$190)+'СЕТ СН'!$F$12</f>
        <v>188.24418893999999</v>
      </c>
      <c r="U198" s="36">
        <f>SUMIFS(СВЦЭМ!$F$33:$F$776,СВЦЭМ!$A$33:$A$776,$A198,СВЦЭМ!$B$33:$B$776,U$190)+'СЕТ СН'!$F$12</f>
        <v>183.33239452999999</v>
      </c>
      <c r="V198" s="36">
        <f>SUMIFS(СВЦЭМ!$F$33:$F$776,СВЦЭМ!$A$33:$A$776,$A198,СВЦЭМ!$B$33:$B$776,V$190)+'СЕТ СН'!$F$12</f>
        <v>182.89528433000001</v>
      </c>
      <c r="W198" s="36">
        <f>SUMIFS(СВЦЭМ!$F$33:$F$776,СВЦЭМ!$A$33:$A$776,$A198,СВЦЭМ!$B$33:$B$776,W$190)+'СЕТ СН'!$F$12</f>
        <v>182.43742662</v>
      </c>
      <c r="X198" s="36">
        <f>SUMIFS(СВЦЭМ!$F$33:$F$776,СВЦЭМ!$A$33:$A$776,$A198,СВЦЭМ!$B$33:$B$776,X$190)+'СЕТ СН'!$F$12</f>
        <v>192.16302272999999</v>
      </c>
      <c r="Y198" s="36">
        <f>SUMIFS(СВЦЭМ!$F$33:$F$776,СВЦЭМ!$A$33:$A$776,$A198,СВЦЭМ!$B$33:$B$776,Y$190)+'СЕТ СН'!$F$12</f>
        <v>205.24712294</v>
      </c>
    </row>
    <row r="199" spans="1:25" ht="15.75" x14ac:dyDescent="0.2">
      <c r="A199" s="35">
        <f t="shared" si="5"/>
        <v>43533</v>
      </c>
      <c r="B199" s="36">
        <f>SUMIFS(СВЦЭМ!$F$33:$F$776,СВЦЭМ!$A$33:$A$776,$A199,СВЦЭМ!$B$33:$B$776,B$190)+'СЕТ СН'!$F$12</f>
        <v>212.37588719999999</v>
      </c>
      <c r="C199" s="36">
        <f>SUMIFS(СВЦЭМ!$F$33:$F$776,СВЦЭМ!$A$33:$A$776,$A199,СВЦЭМ!$B$33:$B$776,C$190)+'СЕТ СН'!$F$12</f>
        <v>218.26761532</v>
      </c>
      <c r="D199" s="36">
        <f>SUMIFS(СВЦЭМ!$F$33:$F$776,СВЦЭМ!$A$33:$A$776,$A199,СВЦЭМ!$B$33:$B$776,D$190)+'СЕТ СН'!$F$12</f>
        <v>226.91762395000001</v>
      </c>
      <c r="E199" s="36">
        <f>SUMIFS(СВЦЭМ!$F$33:$F$776,СВЦЭМ!$A$33:$A$776,$A199,СВЦЭМ!$B$33:$B$776,E$190)+'СЕТ СН'!$F$12</f>
        <v>224.52770667999999</v>
      </c>
      <c r="F199" s="36">
        <f>SUMIFS(СВЦЭМ!$F$33:$F$776,СВЦЭМ!$A$33:$A$776,$A199,СВЦЭМ!$B$33:$B$776,F$190)+'СЕТ СН'!$F$12</f>
        <v>229.67237261</v>
      </c>
      <c r="G199" s="36">
        <f>SUMIFS(СВЦЭМ!$F$33:$F$776,СВЦЭМ!$A$33:$A$776,$A199,СВЦЭМ!$B$33:$B$776,G$190)+'СЕТ СН'!$F$12</f>
        <v>227.37174697</v>
      </c>
      <c r="H199" s="36">
        <f>SUMIFS(СВЦЭМ!$F$33:$F$776,СВЦЭМ!$A$33:$A$776,$A199,СВЦЭМ!$B$33:$B$776,H$190)+'СЕТ СН'!$F$12</f>
        <v>224.90239409</v>
      </c>
      <c r="I199" s="36">
        <f>SUMIFS(СВЦЭМ!$F$33:$F$776,СВЦЭМ!$A$33:$A$776,$A199,СВЦЭМ!$B$33:$B$776,I$190)+'СЕТ СН'!$F$12</f>
        <v>211.03193755999999</v>
      </c>
      <c r="J199" s="36">
        <f>SUMIFS(СВЦЭМ!$F$33:$F$776,СВЦЭМ!$A$33:$A$776,$A199,СВЦЭМ!$B$33:$B$776,J$190)+'СЕТ СН'!$F$12</f>
        <v>197.72497392</v>
      </c>
      <c r="K199" s="36">
        <f>SUMIFS(СВЦЭМ!$F$33:$F$776,СВЦЭМ!$A$33:$A$776,$A199,СВЦЭМ!$B$33:$B$776,K$190)+'СЕТ СН'!$F$12</f>
        <v>195.62766044</v>
      </c>
      <c r="L199" s="36">
        <f>SUMIFS(СВЦЭМ!$F$33:$F$776,СВЦЭМ!$A$33:$A$776,$A199,СВЦЭМ!$B$33:$B$776,L$190)+'СЕТ СН'!$F$12</f>
        <v>194.77893238999999</v>
      </c>
      <c r="M199" s="36">
        <f>SUMIFS(СВЦЭМ!$F$33:$F$776,СВЦЭМ!$A$33:$A$776,$A199,СВЦЭМ!$B$33:$B$776,M$190)+'СЕТ СН'!$F$12</f>
        <v>200.94763574999999</v>
      </c>
      <c r="N199" s="36">
        <f>SUMIFS(СВЦЭМ!$F$33:$F$776,СВЦЭМ!$A$33:$A$776,$A199,СВЦЭМ!$B$33:$B$776,N$190)+'СЕТ СН'!$F$12</f>
        <v>210.10797037</v>
      </c>
      <c r="O199" s="36">
        <f>SUMIFS(СВЦЭМ!$F$33:$F$776,СВЦЭМ!$A$33:$A$776,$A199,СВЦЭМ!$B$33:$B$776,O$190)+'СЕТ СН'!$F$12</f>
        <v>214.50056033000001</v>
      </c>
      <c r="P199" s="36">
        <f>SUMIFS(СВЦЭМ!$F$33:$F$776,СВЦЭМ!$A$33:$A$776,$A199,СВЦЭМ!$B$33:$B$776,P$190)+'СЕТ СН'!$F$12</f>
        <v>219.03308902000001</v>
      </c>
      <c r="Q199" s="36">
        <f>SUMIFS(СВЦЭМ!$F$33:$F$776,СВЦЭМ!$A$33:$A$776,$A199,СВЦЭМ!$B$33:$B$776,Q$190)+'СЕТ СН'!$F$12</f>
        <v>219.13163628000001</v>
      </c>
      <c r="R199" s="36">
        <f>SUMIFS(СВЦЭМ!$F$33:$F$776,СВЦЭМ!$A$33:$A$776,$A199,СВЦЭМ!$B$33:$B$776,R$190)+'СЕТ СН'!$F$12</f>
        <v>212.87928427</v>
      </c>
      <c r="S199" s="36">
        <f>SUMIFS(СВЦЭМ!$F$33:$F$776,СВЦЭМ!$A$33:$A$776,$A199,СВЦЭМ!$B$33:$B$776,S$190)+'СЕТ СН'!$F$12</f>
        <v>198.87015456</v>
      </c>
      <c r="T199" s="36">
        <f>SUMIFS(СВЦЭМ!$F$33:$F$776,СВЦЭМ!$A$33:$A$776,$A199,СВЦЭМ!$B$33:$B$776,T$190)+'СЕТ СН'!$F$12</f>
        <v>193.31394277999999</v>
      </c>
      <c r="U199" s="36">
        <f>SUMIFS(СВЦЭМ!$F$33:$F$776,СВЦЭМ!$A$33:$A$776,$A199,СВЦЭМ!$B$33:$B$776,U$190)+'СЕТ СН'!$F$12</f>
        <v>189.12727953999999</v>
      </c>
      <c r="V199" s="36">
        <f>SUMIFS(СВЦЭМ!$F$33:$F$776,СВЦЭМ!$A$33:$A$776,$A199,СВЦЭМ!$B$33:$B$776,V$190)+'СЕТ СН'!$F$12</f>
        <v>188.11728102000001</v>
      </c>
      <c r="W199" s="36">
        <f>SUMIFS(СВЦЭМ!$F$33:$F$776,СВЦЭМ!$A$33:$A$776,$A199,СВЦЭМ!$B$33:$B$776,W$190)+'СЕТ СН'!$F$12</f>
        <v>194.07192032</v>
      </c>
      <c r="X199" s="36">
        <f>SUMIFS(СВЦЭМ!$F$33:$F$776,СВЦЭМ!$A$33:$A$776,$A199,СВЦЭМ!$B$33:$B$776,X$190)+'СЕТ СН'!$F$12</f>
        <v>206.52253612999999</v>
      </c>
      <c r="Y199" s="36">
        <f>SUMIFS(СВЦЭМ!$F$33:$F$776,СВЦЭМ!$A$33:$A$776,$A199,СВЦЭМ!$B$33:$B$776,Y$190)+'СЕТ СН'!$F$12</f>
        <v>210.34883481</v>
      </c>
    </row>
    <row r="200" spans="1:25" ht="15.75" x14ac:dyDescent="0.2">
      <c r="A200" s="35">
        <f t="shared" si="5"/>
        <v>43534</v>
      </c>
      <c r="B200" s="36">
        <f>SUMIFS(СВЦЭМ!$F$33:$F$776,СВЦЭМ!$A$33:$A$776,$A200,СВЦЭМ!$B$33:$B$776,B$190)+'СЕТ СН'!$F$12</f>
        <v>219.84289831999999</v>
      </c>
      <c r="C200" s="36">
        <f>SUMIFS(СВЦЭМ!$F$33:$F$776,СВЦЭМ!$A$33:$A$776,$A200,СВЦЭМ!$B$33:$B$776,C$190)+'СЕТ СН'!$F$12</f>
        <v>216.94926204999999</v>
      </c>
      <c r="D200" s="36">
        <f>SUMIFS(СВЦЭМ!$F$33:$F$776,СВЦЭМ!$A$33:$A$776,$A200,СВЦЭМ!$B$33:$B$776,D$190)+'СЕТ СН'!$F$12</f>
        <v>221.48289629000001</v>
      </c>
      <c r="E200" s="36">
        <f>SUMIFS(СВЦЭМ!$F$33:$F$776,СВЦЭМ!$A$33:$A$776,$A200,СВЦЭМ!$B$33:$B$776,E$190)+'СЕТ СН'!$F$12</f>
        <v>222.59606425999999</v>
      </c>
      <c r="F200" s="36">
        <f>SUMIFS(СВЦЭМ!$F$33:$F$776,СВЦЭМ!$A$33:$A$776,$A200,СВЦЭМ!$B$33:$B$776,F$190)+'СЕТ СН'!$F$12</f>
        <v>223.48455301000001</v>
      </c>
      <c r="G200" s="36">
        <f>SUMIFS(СВЦЭМ!$F$33:$F$776,СВЦЭМ!$A$33:$A$776,$A200,СВЦЭМ!$B$33:$B$776,G$190)+'СЕТ СН'!$F$12</f>
        <v>222.90671574999999</v>
      </c>
      <c r="H200" s="36">
        <f>SUMIFS(СВЦЭМ!$F$33:$F$776,СВЦЭМ!$A$33:$A$776,$A200,СВЦЭМ!$B$33:$B$776,H$190)+'СЕТ СН'!$F$12</f>
        <v>223.05473402999999</v>
      </c>
      <c r="I200" s="36">
        <f>SUMIFS(СВЦЭМ!$F$33:$F$776,СВЦЭМ!$A$33:$A$776,$A200,СВЦЭМ!$B$33:$B$776,I$190)+'СЕТ СН'!$F$12</f>
        <v>214.24616262999999</v>
      </c>
      <c r="J200" s="36">
        <f>SUMIFS(СВЦЭМ!$F$33:$F$776,СВЦЭМ!$A$33:$A$776,$A200,СВЦЭМ!$B$33:$B$776,J$190)+'СЕТ СН'!$F$12</f>
        <v>206.06614862000001</v>
      </c>
      <c r="K200" s="36">
        <f>SUMIFS(СВЦЭМ!$F$33:$F$776,СВЦЭМ!$A$33:$A$776,$A200,СВЦЭМ!$B$33:$B$776,K$190)+'СЕТ СН'!$F$12</f>
        <v>199.69595358000001</v>
      </c>
      <c r="L200" s="36">
        <f>SUMIFS(СВЦЭМ!$F$33:$F$776,СВЦЭМ!$A$33:$A$776,$A200,СВЦЭМ!$B$33:$B$776,L$190)+'СЕТ СН'!$F$12</f>
        <v>195.75127881</v>
      </c>
      <c r="M200" s="36">
        <f>SUMIFS(СВЦЭМ!$F$33:$F$776,СВЦЭМ!$A$33:$A$776,$A200,СВЦЭМ!$B$33:$B$776,M$190)+'СЕТ СН'!$F$12</f>
        <v>202.18553433</v>
      </c>
      <c r="N200" s="36">
        <f>SUMIFS(СВЦЭМ!$F$33:$F$776,СВЦЭМ!$A$33:$A$776,$A200,СВЦЭМ!$B$33:$B$776,N$190)+'СЕТ СН'!$F$12</f>
        <v>213.02145125000001</v>
      </c>
      <c r="O200" s="36">
        <f>SUMIFS(СВЦЭМ!$F$33:$F$776,СВЦЭМ!$A$33:$A$776,$A200,СВЦЭМ!$B$33:$B$776,O$190)+'СЕТ СН'!$F$12</f>
        <v>216.02123018</v>
      </c>
      <c r="P200" s="36">
        <f>SUMIFS(СВЦЭМ!$F$33:$F$776,СВЦЭМ!$A$33:$A$776,$A200,СВЦЭМ!$B$33:$B$776,P$190)+'СЕТ СН'!$F$12</f>
        <v>218.16011788</v>
      </c>
      <c r="Q200" s="36">
        <f>SUMIFS(СВЦЭМ!$F$33:$F$776,СВЦЭМ!$A$33:$A$776,$A200,СВЦЭМ!$B$33:$B$776,Q$190)+'СЕТ СН'!$F$12</f>
        <v>216.57964559000001</v>
      </c>
      <c r="R200" s="36">
        <f>SUMIFS(СВЦЭМ!$F$33:$F$776,СВЦЭМ!$A$33:$A$776,$A200,СВЦЭМ!$B$33:$B$776,R$190)+'СЕТ СН'!$F$12</f>
        <v>212.29783677</v>
      </c>
      <c r="S200" s="36">
        <f>SUMIFS(СВЦЭМ!$F$33:$F$776,СВЦЭМ!$A$33:$A$776,$A200,СВЦЭМ!$B$33:$B$776,S$190)+'СЕТ СН'!$F$12</f>
        <v>202.94726890999999</v>
      </c>
      <c r="T200" s="36">
        <f>SUMIFS(СВЦЭМ!$F$33:$F$776,СВЦЭМ!$A$33:$A$776,$A200,СВЦЭМ!$B$33:$B$776,T$190)+'СЕТ СН'!$F$12</f>
        <v>197.83798408999999</v>
      </c>
      <c r="U200" s="36">
        <f>SUMIFS(СВЦЭМ!$F$33:$F$776,СВЦЭМ!$A$33:$A$776,$A200,СВЦЭМ!$B$33:$B$776,U$190)+'СЕТ СН'!$F$12</f>
        <v>187.99993117</v>
      </c>
      <c r="V200" s="36">
        <f>SUMIFS(СВЦЭМ!$F$33:$F$776,СВЦЭМ!$A$33:$A$776,$A200,СВЦЭМ!$B$33:$B$776,V$190)+'СЕТ СН'!$F$12</f>
        <v>185.39486055</v>
      </c>
      <c r="W200" s="36">
        <f>SUMIFS(СВЦЭМ!$F$33:$F$776,СВЦЭМ!$A$33:$A$776,$A200,СВЦЭМ!$B$33:$B$776,W$190)+'СЕТ СН'!$F$12</f>
        <v>186.16031856999999</v>
      </c>
      <c r="X200" s="36">
        <f>SUMIFS(СВЦЭМ!$F$33:$F$776,СВЦЭМ!$A$33:$A$776,$A200,СВЦЭМ!$B$33:$B$776,X$190)+'СЕТ СН'!$F$12</f>
        <v>197.27000156</v>
      </c>
      <c r="Y200" s="36">
        <f>SUMIFS(СВЦЭМ!$F$33:$F$776,СВЦЭМ!$A$33:$A$776,$A200,СВЦЭМ!$B$33:$B$776,Y$190)+'СЕТ СН'!$F$12</f>
        <v>209.22559802000001</v>
      </c>
    </row>
    <row r="201" spans="1:25" ht="15.75" x14ac:dyDescent="0.2">
      <c r="A201" s="35">
        <f t="shared" si="5"/>
        <v>43535</v>
      </c>
      <c r="B201" s="36">
        <f>SUMIFS(СВЦЭМ!$F$33:$F$776,СВЦЭМ!$A$33:$A$776,$A201,СВЦЭМ!$B$33:$B$776,B$190)+'СЕТ СН'!$F$12</f>
        <v>216.62944766000001</v>
      </c>
      <c r="C201" s="36">
        <f>SUMIFS(СВЦЭМ!$F$33:$F$776,СВЦЭМ!$A$33:$A$776,$A201,СВЦЭМ!$B$33:$B$776,C$190)+'СЕТ СН'!$F$12</f>
        <v>218.79930611</v>
      </c>
      <c r="D201" s="36">
        <f>SUMIFS(СВЦЭМ!$F$33:$F$776,СВЦЭМ!$A$33:$A$776,$A201,СВЦЭМ!$B$33:$B$776,D$190)+'СЕТ СН'!$F$12</f>
        <v>224.67133910000001</v>
      </c>
      <c r="E201" s="36">
        <f>SUMIFS(СВЦЭМ!$F$33:$F$776,СВЦЭМ!$A$33:$A$776,$A201,СВЦЭМ!$B$33:$B$776,E$190)+'СЕТ СН'!$F$12</f>
        <v>224.09186674</v>
      </c>
      <c r="F201" s="36">
        <f>SUMIFS(СВЦЭМ!$F$33:$F$776,СВЦЭМ!$A$33:$A$776,$A201,СВЦЭМ!$B$33:$B$776,F$190)+'СЕТ СН'!$F$12</f>
        <v>225.05395432</v>
      </c>
      <c r="G201" s="36">
        <f>SUMIFS(СВЦЭМ!$F$33:$F$776,СВЦЭМ!$A$33:$A$776,$A201,СВЦЭМ!$B$33:$B$776,G$190)+'СЕТ СН'!$F$12</f>
        <v>226.94950854000001</v>
      </c>
      <c r="H201" s="36">
        <f>SUMIFS(СВЦЭМ!$F$33:$F$776,СВЦЭМ!$A$33:$A$776,$A201,СВЦЭМ!$B$33:$B$776,H$190)+'СЕТ СН'!$F$12</f>
        <v>219.43488310999999</v>
      </c>
      <c r="I201" s="36">
        <f>SUMIFS(СВЦЭМ!$F$33:$F$776,СВЦЭМ!$A$33:$A$776,$A201,СВЦЭМ!$B$33:$B$776,I$190)+'СЕТ СН'!$F$12</f>
        <v>216.29798084000001</v>
      </c>
      <c r="J201" s="36">
        <f>SUMIFS(СВЦЭМ!$F$33:$F$776,СВЦЭМ!$A$33:$A$776,$A201,СВЦЭМ!$B$33:$B$776,J$190)+'СЕТ СН'!$F$12</f>
        <v>210.43202066000001</v>
      </c>
      <c r="K201" s="36">
        <f>SUMIFS(СВЦЭМ!$F$33:$F$776,СВЦЭМ!$A$33:$A$776,$A201,СВЦЭМ!$B$33:$B$776,K$190)+'СЕТ СН'!$F$12</f>
        <v>199.03673318</v>
      </c>
      <c r="L201" s="36">
        <f>SUMIFS(СВЦЭМ!$F$33:$F$776,СВЦЭМ!$A$33:$A$776,$A201,СВЦЭМ!$B$33:$B$776,L$190)+'СЕТ СН'!$F$12</f>
        <v>200.01488732999999</v>
      </c>
      <c r="M201" s="36">
        <f>SUMIFS(СВЦЭМ!$F$33:$F$776,СВЦЭМ!$A$33:$A$776,$A201,СВЦЭМ!$B$33:$B$776,M$190)+'СЕТ СН'!$F$12</f>
        <v>204.31162058000001</v>
      </c>
      <c r="N201" s="36">
        <f>SUMIFS(СВЦЭМ!$F$33:$F$776,СВЦЭМ!$A$33:$A$776,$A201,СВЦЭМ!$B$33:$B$776,N$190)+'СЕТ СН'!$F$12</f>
        <v>213.11328874</v>
      </c>
      <c r="O201" s="36">
        <f>SUMIFS(СВЦЭМ!$F$33:$F$776,СВЦЭМ!$A$33:$A$776,$A201,СВЦЭМ!$B$33:$B$776,O$190)+'СЕТ СН'!$F$12</f>
        <v>216.28561851000001</v>
      </c>
      <c r="P201" s="36">
        <f>SUMIFS(СВЦЭМ!$F$33:$F$776,СВЦЭМ!$A$33:$A$776,$A201,СВЦЭМ!$B$33:$B$776,P$190)+'СЕТ СН'!$F$12</f>
        <v>218.71838989</v>
      </c>
      <c r="Q201" s="36">
        <f>SUMIFS(СВЦЭМ!$F$33:$F$776,СВЦЭМ!$A$33:$A$776,$A201,СВЦЭМ!$B$33:$B$776,Q$190)+'СЕТ СН'!$F$12</f>
        <v>218.84997175999999</v>
      </c>
      <c r="R201" s="36">
        <f>SUMIFS(СВЦЭМ!$F$33:$F$776,СВЦЭМ!$A$33:$A$776,$A201,СВЦЭМ!$B$33:$B$776,R$190)+'СЕТ СН'!$F$12</f>
        <v>214.19836817999999</v>
      </c>
      <c r="S201" s="36">
        <f>SUMIFS(СВЦЭМ!$F$33:$F$776,СВЦЭМ!$A$33:$A$776,$A201,СВЦЭМ!$B$33:$B$776,S$190)+'СЕТ СН'!$F$12</f>
        <v>213.41268708000001</v>
      </c>
      <c r="T201" s="36">
        <f>SUMIFS(СВЦЭМ!$F$33:$F$776,СВЦЭМ!$A$33:$A$776,$A201,СВЦЭМ!$B$33:$B$776,T$190)+'СЕТ СН'!$F$12</f>
        <v>208.97036016999999</v>
      </c>
      <c r="U201" s="36">
        <f>SUMIFS(СВЦЭМ!$F$33:$F$776,СВЦЭМ!$A$33:$A$776,$A201,СВЦЭМ!$B$33:$B$776,U$190)+'СЕТ СН'!$F$12</f>
        <v>195.18291693</v>
      </c>
      <c r="V201" s="36">
        <f>SUMIFS(СВЦЭМ!$F$33:$F$776,СВЦЭМ!$A$33:$A$776,$A201,СВЦЭМ!$B$33:$B$776,V$190)+'СЕТ СН'!$F$12</f>
        <v>192.02488427</v>
      </c>
      <c r="W201" s="36">
        <f>SUMIFS(СВЦЭМ!$F$33:$F$776,СВЦЭМ!$A$33:$A$776,$A201,СВЦЭМ!$B$33:$B$776,W$190)+'СЕТ СН'!$F$12</f>
        <v>191.52448783</v>
      </c>
      <c r="X201" s="36">
        <f>SUMIFS(СВЦЭМ!$F$33:$F$776,СВЦЭМ!$A$33:$A$776,$A201,СВЦЭМ!$B$33:$B$776,X$190)+'СЕТ СН'!$F$12</f>
        <v>195.02024030000001</v>
      </c>
      <c r="Y201" s="36">
        <f>SUMIFS(СВЦЭМ!$F$33:$F$776,СВЦЭМ!$A$33:$A$776,$A201,СВЦЭМ!$B$33:$B$776,Y$190)+'СЕТ СН'!$F$12</f>
        <v>204.57286621</v>
      </c>
    </row>
    <row r="202" spans="1:25" ht="15.75" x14ac:dyDescent="0.2">
      <c r="A202" s="35">
        <f t="shared" si="5"/>
        <v>43536</v>
      </c>
      <c r="B202" s="36">
        <f>SUMIFS(СВЦЭМ!$F$33:$F$776,СВЦЭМ!$A$33:$A$776,$A202,СВЦЭМ!$B$33:$B$776,B$190)+'СЕТ СН'!$F$12</f>
        <v>222.22726444</v>
      </c>
      <c r="C202" s="36">
        <f>SUMIFS(СВЦЭМ!$F$33:$F$776,СВЦЭМ!$A$33:$A$776,$A202,СВЦЭМ!$B$33:$B$776,C$190)+'СЕТ СН'!$F$12</f>
        <v>225.47797452</v>
      </c>
      <c r="D202" s="36">
        <f>SUMIFS(СВЦЭМ!$F$33:$F$776,СВЦЭМ!$A$33:$A$776,$A202,СВЦЭМ!$B$33:$B$776,D$190)+'СЕТ СН'!$F$12</f>
        <v>228.93883005999999</v>
      </c>
      <c r="E202" s="36">
        <f>SUMIFS(СВЦЭМ!$F$33:$F$776,СВЦЭМ!$A$33:$A$776,$A202,СВЦЭМ!$B$33:$B$776,E$190)+'СЕТ СН'!$F$12</f>
        <v>231.53100707999999</v>
      </c>
      <c r="F202" s="36">
        <f>SUMIFS(СВЦЭМ!$F$33:$F$776,СВЦЭМ!$A$33:$A$776,$A202,СВЦЭМ!$B$33:$B$776,F$190)+'СЕТ СН'!$F$12</f>
        <v>231.50597212</v>
      </c>
      <c r="G202" s="36">
        <f>SUMIFS(СВЦЭМ!$F$33:$F$776,СВЦЭМ!$A$33:$A$776,$A202,СВЦЭМ!$B$33:$B$776,G$190)+'СЕТ СН'!$F$12</f>
        <v>227.47657215999999</v>
      </c>
      <c r="H202" s="36">
        <f>SUMIFS(СВЦЭМ!$F$33:$F$776,СВЦЭМ!$A$33:$A$776,$A202,СВЦЭМ!$B$33:$B$776,H$190)+'СЕТ СН'!$F$12</f>
        <v>219.72805068</v>
      </c>
      <c r="I202" s="36">
        <f>SUMIFS(СВЦЭМ!$F$33:$F$776,СВЦЭМ!$A$33:$A$776,$A202,СВЦЭМ!$B$33:$B$776,I$190)+'СЕТ СН'!$F$12</f>
        <v>207.89251038</v>
      </c>
      <c r="J202" s="36">
        <f>SUMIFS(СВЦЭМ!$F$33:$F$776,СВЦЭМ!$A$33:$A$776,$A202,СВЦЭМ!$B$33:$B$776,J$190)+'СЕТ СН'!$F$12</f>
        <v>198.29248960999999</v>
      </c>
      <c r="K202" s="36">
        <f>SUMIFS(СВЦЭМ!$F$33:$F$776,СВЦЭМ!$A$33:$A$776,$A202,СВЦЭМ!$B$33:$B$776,K$190)+'СЕТ СН'!$F$12</f>
        <v>194.73972506999999</v>
      </c>
      <c r="L202" s="36">
        <f>SUMIFS(СВЦЭМ!$F$33:$F$776,СВЦЭМ!$A$33:$A$776,$A202,СВЦЭМ!$B$33:$B$776,L$190)+'СЕТ СН'!$F$12</f>
        <v>193.59141704999999</v>
      </c>
      <c r="M202" s="36">
        <f>SUMIFS(СВЦЭМ!$F$33:$F$776,СВЦЭМ!$A$33:$A$776,$A202,СВЦЭМ!$B$33:$B$776,M$190)+'СЕТ СН'!$F$12</f>
        <v>199.81108118</v>
      </c>
      <c r="N202" s="36">
        <f>SUMIFS(СВЦЭМ!$F$33:$F$776,СВЦЭМ!$A$33:$A$776,$A202,СВЦЭМ!$B$33:$B$776,N$190)+'СЕТ СН'!$F$12</f>
        <v>205.98024229000001</v>
      </c>
      <c r="O202" s="36">
        <f>SUMIFS(СВЦЭМ!$F$33:$F$776,СВЦЭМ!$A$33:$A$776,$A202,СВЦЭМ!$B$33:$B$776,O$190)+'СЕТ СН'!$F$12</f>
        <v>209.91108550000001</v>
      </c>
      <c r="P202" s="36">
        <f>SUMIFS(СВЦЭМ!$F$33:$F$776,СВЦЭМ!$A$33:$A$776,$A202,СВЦЭМ!$B$33:$B$776,P$190)+'СЕТ СН'!$F$12</f>
        <v>210.66112975999999</v>
      </c>
      <c r="Q202" s="36">
        <f>SUMIFS(СВЦЭМ!$F$33:$F$776,СВЦЭМ!$A$33:$A$776,$A202,СВЦЭМ!$B$33:$B$776,Q$190)+'СЕТ СН'!$F$12</f>
        <v>208.70238827</v>
      </c>
      <c r="R202" s="36">
        <f>SUMIFS(СВЦЭМ!$F$33:$F$776,СВЦЭМ!$A$33:$A$776,$A202,СВЦЭМ!$B$33:$B$776,R$190)+'СЕТ СН'!$F$12</f>
        <v>204.43903023999999</v>
      </c>
      <c r="S202" s="36">
        <f>SUMIFS(СВЦЭМ!$F$33:$F$776,СВЦЭМ!$A$33:$A$776,$A202,СВЦЭМ!$B$33:$B$776,S$190)+'СЕТ СН'!$F$12</f>
        <v>196.72612033999999</v>
      </c>
      <c r="T202" s="36">
        <f>SUMIFS(СВЦЭМ!$F$33:$F$776,СВЦЭМ!$A$33:$A$776,$A202,СВЦЭМ!$B$33:$B$776,T$190)+'СЕТ СН'!$F$12</f>
        <v>191.77562162000001</v>
      </c>
      <c r="U202" s="36">
        <f>SUMIFS(СВЦЭМ!$F$33:$F$776,СВЦЭМ!$A$33:$A$776,$A202,СВЦЭМ!$B$33:$B$776,U$190)+'СЕТ СН'!$F$12</f>
        <v>189.92913480000001</v>
      </c>
      <c r="V202" s="36">
        <f>SUMIFS(СВЦЭМ!$F$33:$F$776,СВЦЭМ!$A$33:$A$776,$A202,СВЦЭМ!$B$33:$B$776,V$190)+'СЕТ СН'!$F$12</f>
        <v>193.60118768999999</v>
      </c>
      <c r="W202" s="36">
        <f>SUMIFS(СВЦЭМ!$F$33:$F$776,СВЦЭМ!$A$33:$A$776,$A202,СВЦЭМ!$B$33:$B$776,W$190)+'СЕТ СН'!$F$12</f>
        <v>202.13094448000001</v>
      </c>
      <c r="X202" s="36">
        <f>SUMIFS(СВЦЭМ!$F$33:$F$776,СВЦЭМ!$A$33:$A$776,$A202,СВЦЭМ!$B$33:$B$776,X$190)+'СЕТ СН'!$F$12</f>
        <v>216.81726073999999</v>
      </c>
      <c r="Y202" s="36">
        <f>SUMIFS(СВЦЭМ!$F$33:$F$776,СВЦЭМ!$A$33:$A$776,$A202,СВЦЭМ!$B$33:$B$776,Y$190)+'СЕТ СН'!$F$12</f>
        <v>223.43315648999999</v>
      </c>
    </row>
    <row r="203" spans="1:25" ht="15.75" x14ac:dyDescent="0.2">
      <c r="A203" s="35">
        <f t="shared" si="5"/>
        <v>43537</v>
      </c>
      <c r="B203" s="36">
        <f>SUMIFS(СВЦЭМ!$F$33:$F$776,СВЦЭМ!$A$33:$A$776,$A203,СВЦЭМ!$B$33:$B$776,B$190)+'СЕТ СН'!$F$12</f>
        <v>225.49576392</v>
      </c>
      <c r="C203" s="36">
        <f>SUMIFS(СВЦЭМ!$F$33:$F$776,СВЦЭМ!$A$33:$A$776,$A203,СВЦЭМ!$B$33:$B$776,C$190)+'СЕТ СН'!$F$12</f>
        <v>232.3669889</v>
      </c>
      <c r="D203" s="36">
        <f>SUMIFS(СВЦЭМ!$F$33:$F$776,СВЦЭМ!$A$33:$A$776,$A203,СВЦЭМ!$B$33:$B$776,D$190)+'СЕТ СН'!$F$12</f>
        <v>236.21647662000001</v>
      </c>
      <c r="E203" s="36">
        <f>SUMIFS(СВЦЭМ!$F$33:$F$776,СВЦЭМ!$A$33:$A$776,$A203,СВЦЭМ!$B$33:$B$776,E$190)+'СЕТ СН'!$F$12</f>
        <v>238.10330210999999</v>
      </c>
      <c r="F203" s="36">
        <f>SUMIFS(СВЦЭМ!$F$33:$F$776,СВЦЭМ!$A$33:$A$776,$A203,СВЦЭМ!$B$33:$B$776,F$190)+'СЕТ СН'!$F$12</f>
        <v>240.07514537</v>
      </c>
      <c r="G203" s="36">
        <f>SUMIFS(СВЦЭМ!$F$33:$F$776,СВЦЭМ!$A$33:$A$776,$A203,СВЦЭМ!$B$33:$B$776,G$190)+'СЕТ СН'!$F$12</f>
        <v>238.15418402</v>
      </c>
      <c r="H203" s="36">
        <f>SUMIFS(СВЦЭМ!$F$33:$F$776,СВЦЭМ!$A$33:$A$776,$A203,СВЦЭМ!$B$33:$B$776,H$190)+'СЕТ СН'!$F$12</f>
        <v>227.32535562999999</v>
      </c>
      <c r="I203" s="36">
        <f>SUMIFS(СВЦЭМ!$F$33:$F$776,СВЦЭМ!$A$33:$A$776,$A203,СВЦЭМ!$B$33:$B$776,I$190)+'СЕТ СН'!$F$12</f>
        <v>213.46259651</v>
      </c>
      <c r="J203" s="36">
        <f>SUMIFS(СВЦЭМ!$F$33:$F$776,СВЦЭМ!$A$33:$A$776,$A203,СВЦЭМ!$B$33:$B$776,J$190)+'СЕТ СН'!$F$12</f>
        <v>203.29367558000001</v>
      </c>
      <c r="K203" s="36">
        <f>SUMIFS(СВЦЭМ!$F$33:$F$776,СВЦЭМ!$A$33:$A$776,$A203,СВЦЭМ!$B$33:$B$776,K$190)+'СЕТ СН'!$F$12</f>
        <v>194.80091256</v>
      </c>
      <c r="L203" s="36">
        <f>SUMIFS(СВЦЭМ!$F$33:$F$776,СВЦЭМ!$A$33:$A$776,$A203,СВЦЭМ!$B$33:$B$776,L$190)+'СЕТ СН'!$F$12</f>
        <v>195.75983183</v>
      </c>
      <c r="M203" s="36">
        <f>SUMIFS(СВЦЭМ!$F$33:$F$776,СВЦЭМ!$A$33:$A$776,$A203,СВЦЭМ!$B$33:$B$776,M$190)+'СЕТ СН'!$F$12</f>
        <v>200.64009211000001</v>
      </c>
      <c r="N203" s="36">
        <f>SUMIFS(СВЦЭМ!$F$33:$F$776,СВЦЭМ!$A$33:$A$776,$A203,СВЦЭМ!$B$33:$B$776,N$190)+'СЕТ СН'!$F$12</f>
        <v>208.01179083</v>
      </c>
      <c r="O203" s="36">
        <f>SUMIFS(СВЦЭМ!$F$33:$F$776,СВЦЭМ!$A$33:$A$776,$A203,СВЦЭМ!$B$33:$B$776,O$190)+'СЕТ СН'!$F$12</f>
        <v>212.00968610000001</v>
      </c>
      <c r="P203" s="36">
        <f>SUMIFS(СВЦЭМ!$F$33:$F$776,СВЦЭМ!$A$33:$A$776,$A203,СВЦЭМ!$B$33:$B$776,P$190)+'СЕТ СН'!$F$12</f>
        <v>215.87523227</v>
      </c>
      <c r="Q203" s="36">
        <f>SUMIFS(СВЦЭМ!$F$33:$F$776,СВЦЭМ!$A$33:$A$776,$A203,СВЦЭМ!$B$33:$B$776,Q$190)+'СЕТ СН'!$F$12</f>
        <v>214.34078969999999</v>
      </c>
      <c r="R203" s="36">
        <f>SUMIFS(СВЦЭМ!$F$33:$F$776,СВЦЭМ!$A$33:$A$776,$A203,СВЦЭМ!$B$33:$B$776,R$190)+'СЕТ СН'!$F$12</f>
        <v>206.08352492</v>
      </c>
      <c r="S203" s="36">
        <f>SUMIFS(СВЦЭМ!$F$33:$F$776,СВЦЭМ!$A$33:$A$776,$A203,СВЦЭМ!$B$33:$B$776,S$190)+'СЕТ СН'!$F$12</f>
        <v>195.86874262000001</v>
      </c>
      <c r="T203" s="36">
        <f>SUMIFS(СВЦЭМ!$F$33:$F$776,СВЦЭМ!$A$33:$A$776,$A203,СВЦЭМ!$B$33:$B$776,T$190)+'СЕТ СН'!$F$12</f>
        <v>191.17682785</v>
      </c>
      <c r="U203" s="36">
        <f>SUMIFS(СВЦЭМ!$F$33:$F$776,СВЦЭМ!$A$33:$A$776,$A203,СВЦЭМ!$B$33:$B$776,U$190)+'СЕТ СН'!$F$12</f>
        <v>188.08356388999999</v>
      </c>
      <c r="V203" s="36">
        <f>SUMIFS(СВЦЭМ!$F$33:$F$776,СВЦЭМ!$A$33:$A$776,$A203,СВЦЭМ!$B$33:$B$776,V$190)+'СЕТ СН'!$F$12</f>
        <v>187.98731371</v>
      </c>
      <c r="W203" s="36">
        <f>SUMIFS(СВЦЭМ!$F$33:$F$776,СВЦЭМ!$A$33:$A$776,$A203,СВЦЭМ!$B$33:$B$776,W$190)+'СЕТ СН'!$F$12</f>
        <v>190.42759418</v>
      </c>
      <c r="X203" s="36">
        <f>SUMIFS(СВЦЭМ!$F$33:$F$776,СВЦЭМ!$A$33:$A$776,$A203,СВЦЭМ!$B$33:$B$776,X$190)+'СЕТ СН'!$F$12</f>
        <v>202.86481512</v>
      </c>
      <c r="Y203" s="36">
        <f>SUMIFS(СВЦЭМ!$F$33:$F$776,СВЦЭМ!$A$33:$A$776,$A203,СВЦЭМ!$B$33:$B$776,Y$190)+'СЕТ СН'!$F$12</f>
        <v>212.05147830999999</v>
      </c>
    </row>
    <row r="204" spans="1:25" ht="15.75" x14ac:dyDescent="0.2">
      <c r="A204" s="35">
        <f t="shared" si="5"/>
        <v>43538</v>
      </c>
      <c r="B204" s="36">
        <f>SUMIFS(СВЦЭМ!$F$33:$F$776,СВЦЭМ!$A$33:$A$776,$A204,СВЦЭМ!$B$33:$B$776,B$190)+'СЕТ СН'!$F$12</f>
        <v>234.87366717</v>
      </c>
      <c r="C204" s="36">
        <f>SUMIFS(СВЦЭМ!$F$33:$F$776,СВЦЭМ!$A$33:$A$776,$A204,СВЦЭМ!$B$33:$B$776,C$190)+'СЕТ СН'!$F$12</f>
        <v>242.46004769999999</v>
      </c>
      <c r="D204" s="36">
        <f>SUMIFS(СВЦЭМ!$F$33:$F$776,СВЦЭМ!$A$33:$A$776,$A204,СВЦЭМ!$B$33:$B$776,D$190)+'СЕТ СН'!$F$12</f>
        <v>245.47319356</v>
      </c>
      <c r="E204" s="36">
        <f>SUMIFS(СВЦЭМ!$F$33:$F$776,СВЦЭМ!$A$33:$A$776,$A204,СВЦЭМ!$B$33:$B$776,E$190)+'СЕТ СН'!$F$12</f>
        <v>244.52317762999999</v>
      </c>
      <c r="F204" s="36">
        <f>SUMIFS(СВЦЭМ!$F$33:$F$776,СВЦЭМ!$A$33:$A$776,$A204,СВЦЭМ!$B$33:$B$776,F$190)+'СЕТ СН'!$F$12</f>
        <v>243.97390322999999</v>
      </c>
      <c r="G204" s="36">
        <f>SUMIFS(СВЦЭМ!$F$33:$F$776,СВЦЭМ!$A$33:$A$776,$A204,СВЦЭМ!$B$33:$B$776,G$190)+'СЕТ СН'!$F$12</f>
        <v>236.96807494999999</v>
      </c>
      <c r="H204" s="36">
        <f>SUMIFS(СВЦЭМ!$F$33:$F$776,СВЦЭМ!$A$33:$A$776,$A204,СВЦЭМ!$B$33:$B$776,H$190)+'СЕТ СН'!$F$12</f>
        <v>224.1644388</v>
      </c>
      <c r="I204" s="36">
        <f>SUMIFS(СВЦЭМ!$F$33:$F$776,СВЦЭМ!$A$33:$A$776,$A204,СВЦЭМ!$B$33:$B$776,I$190)+'СЕТ СН'!$F$12</f>
        <v>209.80599156</v>
      </c>
      <c r="J204" s="36">
        <f>SUMIFS(СВЦЭМ!$F$33:$F$776,СВЦЭМ!$A$33:$A$776,$A204,СВЦЭМ!$B$33:$B$776,J$190)+'СЕТ СН'!$F$12</f>
        <v>199.76067279</v>
      </c>
      <c r="K204" s="36">
        <f>SUMIFS(СВЦЭМ!$F$33:$F$776,СВЦЭМ!$A$33:$A$776,$A204,СВЦЭМ!$B$33:$B$776,K$190)+'СЕТ СН'!$F$12</f>
        <v>195.23916419</v>
      </c>
      <c r="L204" s="36">
        <f>SUMIFS(СВЦЭМ!$F$33:$F$776,СВЦЭМ!$A$33:$A$776,$A204,СВЦЭМ!$B$33:$B$776,L$190)+'СЕТ СН'!$F$12</f>
        <v>195.13456184</v>
      </c>
      <c r="M204" s="36">
        <f>SUMIFS(СВЦЭМ!$F$33:$F$776,СВЦЭМ!$A$33:$A$776,$A204,СВЦЭМ!$B$33:$B$776,M$190)+'СЕТ СН'!$F$12</f>
        <v>205.33574693</v>
      </c>
      <c r="N204" s="36">
        <f>SUMIFS(СВЦЭМ!$F$33:$F$776,СВЦЭМ!$A$33:$A$776,$A204,СВЦЭМ!$B$33:$B$776,N$190)+'СЕТ СН'!$F$12</f>
        <v>213.00253714999999</v>
      </c>
      <c r="O204" s="36">
        <f>SUMIFS(СВЦЭМ!$F$33:$F$776,СВЦЭМ!$A$33:$A$776,$A204,СВЦЭМ!$B$33:$B$776,O$190)+'СЕТ СН'!$F$12</f>
        <v>214.86534512</v>
      </c>
      <c r="P204" s="36">
        <f>SUMIFS(СВЦЭМ!$F$33:$F$776,СВЦЭМ!$A$33:$A$776,$A204,СВЦЭМ!$B$33:$B$776,P$190)+'СЕТ СН'!$F$12</f>
        <v>218.15078108</v>
      </c>
      <c r="Q204" s="36">
        <f>SUMIFS(СВЦЭМ!$F$33:$F$776,СВЦЭМ!$A$33:$A$776,$A204,СВЦЭМ!$B$33:$B$776,Q$190)+'СЕТ СН'!$F$12</f>
        <v>217.73962868999999</v>
      </c>
      <c r="R204" s="36">
        <f>SUMIFS(СВЦЭМ!$F$33:$F$776,СВЦЭМ!$A$33:$A$776,$A204,СВЦЭМ!$B$33:$B$776,R$190)+'СЕТ СН'!$F$12</f>
        <v>210.61835034000001</v>
      </c>
      <c r="S204" s="36">
        <f>SUMIFS(СВЦЭМ!$F$33:$F$776,СВЦЭМ!$A$33:$A$776,$A204,СВЦЭМ!$B$33:$B$776,S$190)+'СЕТ СН'!$F$12</f>
        <v>201.17191056999999</v>
      </c>
      <c r="T204" s="36">
        <f>SUMIFS(СВЦЭМ!$F$33:$F$776,СВЦЭМ!$A$33:$A$776,$A204,СВЦЭМ!$B$33:$B$776,T$190)+'СЕТ СН'!$F$12</f>
        <v>194.68017169000001</v>
      </c>
      <c r="U204" s="36">
        <f>SUMIFS(СВЦЭМ!$F$33:$F$776,СВЦЭМ!$A$33:$A$776,$A204,СВЦЭМ!$B$33:$B$776,U$190)+'СЕТ СН'!$F$12</f>
        <v>185.25404116999999</v>
      </c>
      <c r="V204" s="36">
        <f>SUMIFS(СВЦЭМ!$F$33:$F$776,СВЦЭМ!$A$33:$A$776,$A204,СВЦЭМ!$B$33:$B$776,V$190)+'СЕТ СН'!$F$12</f>
        <v>183.27246005000001</v>
      </c>
      <c r="W204" s="36">
        <f>SUMIFS(СВЦЭМ!$F$33:$F$776,СВЦЭМ!$A$33:$A$776,$A204,СВЦЭМ!$B$33:$B$776,W$190)+'СЕТ СН'!$F$12</f>
        <v>182.81434177</v>
      </c>
      <c r="X204" s="36">
        <f>SUMIFS(СВЦЭМ!$F$33:$F$776,СВЦЭМ!$A$33:$A$776,$A204,СВЦЭМ!$B$33:$B$776,X$190)+'СЕТ СН'!$F$12</f>
        <v>187.47747167</v>
      </c>
      <c r="Y204" s="36">
        <f>SUMIFS(СВЦЭМ!$F$33:$F$776,СВЦЭМ!$A$33:$A$776,$A204,СВЦЭМ!$B$33:$B$776,Y$190)+'СЕТ СН'!$F$12</f>
        <v>194.99564910999999</v>
      </c>
    </row>
    <row r="205" spans="1:25" ht="15.75" x14ac:dyDescent="0.2">
      <c r="A205" s="35">
        <f t="shared" si="5"/>
        <v>43539</v>
      </c>
      <c r="B205" s="36">
        <f>SUMIFS(СВЦЭМ!$F$33:$F$776,СВЦЭМ!$A$33:$A$776,$A205,СВЦЭМ!$B$33:$B$776,B$190)+'СЕТ СН'!$F$12</f>
        <v>226.15297572</v>
      </c>
      <c r="C205" s="36">
        <f>SUMIFS(СВЦЭМ!$F$33:$F$776,СВЦЭМ!$A$33:$A$776,$A205,СВЦЭМ!$B$33:$B$776,C$190)+'СЕТ СН'!$F$12</f>
        <v>240.96319857</v>
      </c>
      <c r="D205" s="36">
        <f>SUMIFS(СВЦЭМ!$F$33:$F$776,СВЦЭМ!$A$33:$A$776,$A205,СВЦЭМ!$B$33:$B$776,D$190)+'СЕТ СН'!$F$12</f>
        <v>241.13310278</v>
      </c>
      <c r="E205" s="36">
        <f>SUMIFS(СВЦЭМ!$F$33:$F$776,СВЦЭМ!$A$33:$A$776,$A205,СВЦЭМ!$B$33:$B$776,E$190)+'СЕТ СН'!$F$12</f>
        <v>242.98187693</v>
      </c>
      <c r="F205" s="36">
        <f>SUMIFS(СВЦЭМ!$F$33:$F$776,СВЦЭМ!$A$33:$A$776,$A205,СВЦЭМ!$B$33:$B$776,F$190)+'СЕТ СН'!$F$12</f>
        <v>241.31124843000001</v>
      </c>
      <c r="G205" s="36">
        <f>SUMIFS(СВЦЭМ!$F$33:$F$776,СВЦЭМ!$A$33:$A$776,$A205,СВЦЭМ!$B$33:$B$776,G$190)+'СЕТ СН'!$F$12</f>
        <v>235.51482974000001</v>
      </c>
      <c r="H205" s="36">
        <f>SUMIFS(СВЦЭМ!$F$33:$F$776,СВЦЭМ!$A$33:$A$776,$A205,СВЦЭМ!$B$33:$B$776,H$190)+'СЕТ СН'!$F$12</f>
        <v>224.59924623000001</v>
      </c>
      <c r="I205" s="36">
        <f>SUMIFS(СВЦЭМ!$F$33:$F$776,СВЦЭМ!$A$33:$A$776,$A205,СВЦЭМ!$B$33:$B$776,I$190)+'СЕТ СН'!$F$12</f>
        <v>213.84495380999999</v>
      </c>
      <c r="J205" s="36">
        <f>SUMIFS(СВЦЭМ!$F$33:$F$776,СВЦЭМ!$A$33:$A$776,$A205,СВЦЭМ!$B$33:$B$776,J$190)+'СЕТ СН'!$F$12</f>
        <v>205.70406688</v>
      </c>
      <c r="K205" s="36">
        <f>SUMIFS(СВЦЭМ!$F$33:$F$776,СВЦЭМ!$A$33:$A$776,$A205,СВЦЭМ!$B$33:$B$776,K$190)+'СЕТ СН'!$F$12</f>
        <v>204.97162277000001</v>
      </c>
      <c r="L205" s="36">
        <f>SUMIFS(СВЦЭМ!$F$33:$F$776,СВЦЭМ!$A$33:$A$776,$A205,СВЦЭМ!$B$33:$B$776,L$190)+'СЕТ СН'!$F$12</f>
        <v>206.44913901999999</v>
      </c>
      <c r="M205" s="36">
        <f>SUMIFS(СВЦЭМ!$F$33:$F$776,СВЦЭМ!$A$33:$A$776,$A205,СВЦЭМ!$B$33:$B$776,M$190)+'СЕТ СН'!$F$12</f>
        <v>209.62628505000001</v>
      </c>
      <c r="N205" s="36">
        <f>SUMIFS(СВЦЭМ!$F$33:$F$776,СВЦЭМ!$A$33:$A$776,$A205,СВЦЭМ!$B$33:$B$776,N$190)+'СЕТ СН'!$F$12</f>
        <v>210.09806857999999</v>
      </c>
      <c r="O205" s="36">
        <f>SUMIFS(СВЦЭМ!$F$33:$F$776,СВЦЭМ!$A$33:$A$776,$A205,СВЦЭМ!$B$33:$B$776,O$190)+'СЕТ СН'!$F$12</f>
        <v>212.59899071000001</v>
      </c>
      <c r="P205" s="36">
        <f>SUMIFS(СВЦЭМ!$F$33:$F$776,СВЦЭМ!$A$33:$A$776,$A205,СВЦЭМ!$B$33:$B$776,P$190)+'СЕТ СН'!$F$12</f>
        <v>218.03142814</v>
      </c>
      <c r="Q205" s="36">
        <f>SUMIFS(СВЦЭМ!$F$33:$F$776,СВЦЭМ!$A$33:$A$776,$A205,СВЦЭМ!$B$33:$B$776,Q$190)+'СЕТ СН'!$F$12</f>
        <v>210.21313837</v>
      </c>
      <c r="R205" s="36">
        <f>SUMIFS(СВЦЭМ!$F$33:$F$776,СВЦЭМ!$A$33:$A$776,$A205,СВЦЭМ!$B$33:$B$776,R$190)+'СЕТ СН'!$F$12</f>
        <v>201.52885164</v>
      </c>
      <c r="S205" s="36">
        <f>SUMIFS(СВЦЭМ!$F$33:$F$776,СВЦЭМ!$A$33:$A$776,$A205,СВЦЭМ!$B$33:$B$776,S$190)+'СЕТ СН'!$F$12</f>
        <v>191.78325616999999</v>
      </c>
      <c r="T205" s="36">
        <f>SUMIFS(СВЦЭМ!$F$33:$F$776,СВЦЭМ!$A$33:$A$776,$A205,СВЦЭМ!$B$33:$B$776,T$190)+'СЕТ СН'!$F$12</f>
        <v>189.30464078</v>
      </c>
      <c r="U205" s="36">
        <f>SUMIFS(СВЦЭМ!$F$33:$F$776,СВЦЭМ!$A$33:$A$776,$A205,СВЦЭМ!$B$33:$B$776,U$190)+'СЕТ СН'!$F$12</f>
        <v>187.29974331</v>
      </c>
      <c r="V205" s="36">
        <f>SUMIFS(СВЦЭМ!$F$33:$F$776,СВЦЭМ!$A$33:$A$776,$A205,СВЦЭМ!$B$33:$B$776,V$190)+'СЕТ СН'!$F$12</f>
        <v>187.96252676</v>
      </c>
      <c r="W205" s="36">
        <f>SUMIFS(СВЦЭМ!$F$33:$F$776,СВЦЭМ!$A$33:$A$776,$A205,СВЦЭМ!$B$33:$B$776,W$190)+'СЕТ СН'!$F$12</f>
        <v>188.99654577999999</v>
      </c>
      <c r="X205" s="36">
        <f>SUMIFS(СВЦЭМ!$F$33:$F$776,СВЦЭМ!$A$33:$A$776,$A205,СВЦЭМ!$B$33:$B$776,X$190)+'СЕТ СН'!$F$12</f>
        <v>195.05513257999999</v>
      </c>
      <c r="Y205" s="36">
        <f>SUMIFS(СВЦЭМ!$F$33:$F$776,СВЦЭМ!$A$33:$A$776,$A205,СВЦЭМ!$B$33:$B$776,Y$190)+'СЕТ СН'!$F$12</f>
        <v>204.63753183</v>
      </c>
    </row>
    <row r="206" spans="1:25" ht="15.75" x14ac:dyDescent="0.2">
      <c r="A206" s="35">
        <f t="shared" si="5"/>
        <v>43540</v>
      </c>
      <c r="B206" s="36">
        <f>SUMIFS(СВЦЭМ!$F$33:$F$776,СВЦЭМ!$A$33:$A$776,$A206,СВЦЭМ!$B$33:$B$776,B$190)+'СЕТ СН'!$F$12</f>
        <v>215.03449925999999</v>
      </c>
      <c r="C206" s="36">
        <f>SUMIFS(СВЦЭМ!$F$33:$F$776,СВЦЭМ!$A$33:$A$776,$A206,СВЦЭМ!$B$33:$B$776,C$190)+'СЕТ СН'!$F$12</f>
        <v>224.16794637000001</v>
      </c>
      <c r="D206" s="36">
        <f>SUMIFS(СВЦЭМ!$F$33:$F$776,СВЦЭМ!$A$33:$A$776,$A206,СВЦЭМ!$B$33:$B$776,D$190)+'СЕТ СН'!$F$12</f>
        <v>230.50803415999999</v>
      </c>
      <c r="E206" s="36">
        <f>SUMIFS(СВЦЭМ!$F$33:$F$776,СВЦЭМ!$A$33:$A$776,$A206,СВЦЭМ!$B$33:$B$776,E$190)+'СЕТ СН'!$F$12</f>
        <v>232.03614242</v>
      </c>
      <c r="F206" s="36">
        <f>SUMIFS(СВЦЭМ!$F$33:$F$776,СВЦЭМ!$A$33:$A$776,$A206,СВЦЭМ!$B$33:$B$776,F$190)+'СЕТ СН'!$F$12</f>
        <v>236.09497539</v>
      </c>
      <c r="G206" s="36">
        <f>SUMIFS(СВЦЭМ!$F$33:$F$776,СВЦЭМ!$A$33:$A$776,$A206,СВЦЭМ!$B$33:$B$776,G$190)+'СЕТ СН'!$F$12</f>
        <v>233.84509043</v>
      </c>
      <c r="H206" s="36">
        <f>SUMIFS(СВЦЭМ!$F$33:$F$776,СВЦЭМ!$A$33:$A$776,$A206,СВЦЭМ!$B$33:$B$776,H$190)+'СЕТ СН'!$F$12</f>
        <v>226.8519039</v>
      </c>
      <c r="I206" s="36">
        <f>SUMIFS(СВЦЭМ!$F$33:$F$776,СВЦЭМ!$A$33:$A$776,$A206,СВЦЭМ!$B$33:$B$776,I$190)+'СЕТ СН'!$F$12</f>
        <v>210.38491289999999</v>
      </c>
      <c r="J206" s="36">
        <f>SUMIFS(СВЦЭМ!$F$33:$F$776,СВЦЭМ!$A$33:$A$776,$A206,СВЦЭМ!$B$33:$B$776,J$190)+'СЕТ СН'!$F$12</f>
        <v>193.10268862000001</v>
      </c>
      <c r="K206" s="36">
        <f>SUMIFS(СВЦЭМ!$F$33:$F$776,СВЦЭМ!$A$33:$A$776,$A206,СВЦЭМ!$B$33:$B$776,K$190)+'СЕТ СН'!$F$12</f>
        <v>189.91838140999999</v>
      </c>
      <c r="L206" s="36">
        <f>SUMIFS(СВЦЭМ!$F$33:$F$776,СВЦЭМ!$A$33:$A$776,$A206,СВЦЭМ!$B$33:$B$776,L$190)+'СЕТ СН'!$F$12</f>
        <v>194.01699296999999</v>
      </c>
      <c r="M206" s="36">
        <f>SUMIFS(СВЦЭМ!$F$33:$F$776,СВЦЭМ!$A$33:$A$776,$A206,СВЦЭМ!$B$33:$B$776,M$190)+'СЕТ СН'!$F$12</f>
        <v>201.57519077000001</v>
      </c>
      <c r="N206" s="36">
        <f>SUMIFS(СВЦЭМ!$F$33:$F$776,СВЦЭМ!$A$33:$A$776,$A206,СВЦЭМ!$B$33:$B$776,N$190)+'СЕТ СН'!$F$12</f>
        <v>209.68462002999999</v>
      </c>
      <c r="O206" s="36">
        <f>SUMIFS(СВЦЭМ!$F$33:$F$776,СВЦЭМ!$A$33:$A$776,$A206,СВЦЭМ!$B$33:$B$776,O$190)+'СЕТ СН'!$F$12</f>
        <v>213.31251606000001</v>
      </c>
      <c r="P206" s="36">
        <f>SUMIFS(СВЦЭМ!$F$33:$F$776,СВЦЭМ!$A$33:$A$776,$A206,СВЦЭМ!$B$33:$B$776,P$190)+'СЕТ СН'!$F$12</f>
        <v>211.55760999</v>
      </c>
      <c r="Q206" s="36">
        <f>SUMIFS(СВЦЭМ!$F$33:$F$776,СВЦЭМ!$A$33:$A$776,$A206,СВЦЭМ!$B$33:$B$776,Q$190)+'СЕТ СН'!$F$12</f>
        <v>212.48005024</v>
      </c>
      <c r="R206" s="36">
        <f>SUMIFS(СВЦЭМ!$F$33:$F$776,СВЦЭМ!$A$33:$A$776,$A206,СВЦЭМ!$B$33:$B$776,R$190)+'СЕТ СН'!$F$12</f>
        <v>206.95396357000001</v>
      </c>
      <c r="S206" s="36">
        <f>SUMIFS(СВЦЭМ!$F$33:$F$776,СВЦЭМ!$A$33:$A$776,$A206,СВЦЭМ!$B$33:$B$776,S$190)+'СЕТ СН'!$F$12</f>
        <v>195.89939176999999</v>
      </c>
      <c r="T206" s="36">
        <f>SUMIFS(СВЦЭМ!$F$33:$F$776,СВЦЭМ!$A$33:$A$776,$A206,СВЦЭМ!$B$33:$B$776,T$190)+'СЕТ СН'!$F$12</f>
        <v>192.48758276000001</v>
      </c>
      <c r="U206" s="36">
        <f>SUMIFS(СВЦЭМ!$F$33:$F$776,СВЦЭМ!$A$33:$A$776,$A206,СВЦЭМ!$B$33:$B$776,U$190)+'СЕТ СН'!$F$12</f>
        <v>188.48023454</v>
      </c>
      <c r="V206" s="36">
        <f>SUMIFS(СВЦЭМ!$F$33:$F$776,СВЦЭМ!$A$33:$A$776,$A206,СВЦЭМ!$B$33:$B$776,V$190)+'СЕТ СН'!$F$12</f>
        <v>184.35895730999999</v>
      </c>
      <c r="W206" s="36">
        <f>SUMIFS(СВЦЭМ!$F$33:$F$776,СВЦЭМ!$A$33:$A$776,$A206,СВЦЭМ!$B$33:$B$776,W$190)+'СЕТ СН'!$F$12</f>
        <v>186.82654699</v>
      </c>
      <c r="X206" s="36">
        <f>SUMIFS(СВЦЭМ!$F$33:$F$776,СВЦЭМ!$A$33:$A$776,$A206,СВЦЭМ!$B$33:$B$776,X$190)+'СЕТ СН'!$F$12</f>
        <v>196.18617277000001</v>
      </c>
      <c r="Y206" s="36">
        <f>SUMIFS(СВЦЭМ!$F$33:$F$776,СВЦЭМ!$A$33:$A$776,$A206,СВЦЭМ!$B$33:$B$776,Y$190)+'СЕТ СН'!$F$12</f>
        <v>207.66751163999999</v>
      </c>
    </row>
    <row r="207" spans="1:25" ht="15.75" x14ac:dyDescent="0.2">
      <c r="A207" s="35">
        <f t="shared" si="5"/>
        <v>43541</v>
      </c>
      <c r="B207" s="36">
        <f>SUMIFS(СВЦЭМ!$F$33:$F$776,СВЦЭМ!$A$33:$A$776,$A207,СВЦЭМ!$B$33:$B$776,B$190)+'СЕТ СН'!$F$12</f>
        <v>217.01487666</v>
      </c>
      <c r="C207" s="36">
        <f>SUMIFS(СВЦЭМ!$F$33:$F$776,СВЦЭМ!$A$33:$A$776,$A207,СВЦЭМ!$B$33:$B$776,C$190)+'СЕТ СН'!$F$12</f>
        <v>224.8203867</v>
      </c>
      <c r="D207" s="36">
        <f>SUMIFS(СВЦЭМ!$F$33:$F$776,СВЦЭМ!$A$33:$A$776,$A207,СВЦЭМ!$B$33:$B$776,D$190)+'СЕТ СН'!$F$12</f>
        <v>226.72131028000001</v>
      </c>
      <c r="E207" s="36">
        <f>SUMIFS(СВЦЭМ!$F$33:$F$776,СВЦЭМ!$A$33:$A$776,$A207,СВЦЭМ!$B$33:$B$776,E$190)+'СЕТ СН'!$F$12</f>
        <v>227.92818192999999</v>
      </c>
      <c r="F207" s="36">
        <f>SUMIFS(СВЦЭМ!$F$33:$F$776,СВЦЭМ!$A$33:$A$776,$A207,СВЦЭМ!$B$33:$B$776,F$190)+'СЕТ СН'!$F$12</f>
        <v>232.11400259999999</v>
      </c>
      <c r="G207" s="36">
        <f>SUMIFS(СВЦЭМ!$F$33:$F$776,СВЦЭМ!$A$33:$A$776,$A207,СВЦЭМ!$B$33:$B$776,G$190)+'СЕТ СН'!$F$12</f>
        <v>235.39156967</v>
      </c>
      <c r="H207" s="36">
        <f>SUMIFS(СВЦЭМ!$F$33:$F$776,СВЦЭМ!$A$33:$A$776,$A207,СВЦЭМ!$B$33:$B$776,H$190)+'СЕТ СН'!$F$12</f>
        <v>224.31454497999999</v>
      </c>
      <c r="I207" s="36">
        <f>SUMIFS(СВЦЭМ!$F$33:$F$776,СВЦЭМ!$A$33:$A$776,$A207,СВЦЭМ!$B$33:$B$776,I$190)+'СЕТ СН'!$F$12</f>
        <v>211.7143701</v>
      </c>
      <c r="J207" s="36">
        <f>SUMIFS(СВЦЭМ!$F$33:$F$776,СВЦЭМ!$A$33:$A$776,$A207,СВЦЭМ!$B$33:$B$776,J$190)+'СЕТ СН'!$F$12</f>
        <v>198.84356475999999</v>
      </c>
      <c r="K207" s="36">
        <f>SUMIFS(СВЦЭМ!$F$33:$F$776,СВЦЭМ!$A$33:$A$776,$A207,СВЦЭМ!$B$33:$B$776,K$190)+'СЕТ СН'!$F$12</f>
        <v>191.74456053</v>
      </c>
      <c r="L207" s="36">
        <f>SUMIFS(СВЦЭМ!$F$33:$F$776,СВЦЭМ!$A$33:$A$776,$A207,СВЦЭМ!$B$33:$B$776,L$190)+'СЕТ СН'!$F$12</f>
        <v>188.03701914999999</v>
      </c>
      <c r="M207" s="36">
        <f>SUMIFS(СВЦЭМ!$F$33:$F$776,СВЦЭМ!$A$33:$A$776,$A207,СВЦЭМ!$B$33:$B$776,M$190)+'СЕТ СН'!$F$12</f>
        <v>197.24763050000001</v>
      </c>
      <c r="N207" s="36">
        <f>SUMIFS(СВЦЭМ!$F$33:$F$776,СВЦЭМ!$A$33:$A$776,$A207,СВЦЭМ!$B$33:$B$776,N$190)+'СЕТ СН'!$F$12</f>
        <v>205.85089027999999</v>
      </c>
      <c r="O207" s="36">
        <f>SUMIFS(СВЦЭМ!$F$33:$F$776,СВЦЭМ!$A$33:$A$776,$A207,СВЦЭМ!$B$33:$B$776,O$190)+'СЕТ СН'!$F$12</f>
        <v>211.15129540999999</v>
      </c>
      <c r="P207" s="36">
        <f>SUMIFS(СВЦЭМ!$F$33:$F$776,СВЦЭМ!$A$33:$A$776,$A207,СВЦЭМ!$B$33:$B$776,P$190)+'СЕТ СН'!$F$12</f>
        <v>214.04479882999999</v>
      </c>
      <c r="Q207" s="36">
        <f>SUMIFS(СВЦЭМ!$F$33:$F$776,СВЦЭМ!$A$33:$A$776,$A207,СВЦЭМ!$B$33:$B$776,Q$190)+'СЕТ СН'!$F$12</f>
        <v>214.95423345</v>
      </c>
      <c r="R207" s="36">
        <f>SUMIFS(СВЦЭМ!$F$33:$F$776,СВЦЭМ!$A$33:$A$776,$A207,СВЦЭМ!$B$33:$B$776,R$190)+'СЕТ СН'!$F$12</f>
        <v>206.83588685999999</v>
      </c>
      <c r="S207" s="36">
        <f>SUMIFS(СВЦЭМ!$F$33:$F$776,СВЦЭМ!$A$33:$A$776,$A207,СВЦЭМ!$B$33:$B$776,S$190)+'СЕТ СН'!$F$12</f>
        <v>196.52719622999999</v>
      </c>
      <c r="T207" s="36">
        <f>SUMIFS(СВЦЭМ!$F$33:$F$776,СВЦЭМ!$A$33:$A$776,$A207,СВЦЭМ!$B$33:$B$776,T$190)+'СЕТ СН'!$F$12</f>
        <v>189.38275594999999</v>
      </c>
      <c r="U207" s="36">
        <f>SUMIFS(СВЦЭМ!$F$33:$F$776,СВЦЭМ!$A$33:$A$776,$A207,СВЦЭМ!$B$33:$B$776,U$190)+'СЕТ СН'!$F$12</f>
        <v>183.41882025999999</v>
      </c>
      <c r="V207" s="36">
        <f>SUMIFS(СВЦЭМ!$F$33:$F$776,СВЦЭМ!$A$33:$A$776,$A207,СВЦЭМ!$B$33:$B$776,V$190)+'СЕТ СН'!$F$12</f>
        <v>180.03588415999999</v>
      </c>
      <c r="W207" s="36">
        <f>SUMIFS(СВЦЭМ!$F$33:$F$776,СВЦЭМ!$A$33:$A$776,$A207,СВЦЭМ!$B$33:$B$776,W$190)+'СЕТ СН'!$F$12</f>
        <v>183.56098507999999</v>
      </c>
      <c r="X207" s="36">
        <f>SUMIFS(СВЦЭМ!$F$33:$F$776,СВЦЭМ!$A$33:$A$776,$A207,СВЦЭМ!$B$33:$B$776,X$190)+'СЕТ СН'!$F$12</f>
        <v>191.52906496</v>
      </c>
      <c r="Y207" s="36">
        <f>SUMIFS(СВЦЭМ!$F$33:$F$776,СВЦЭМ!$A$33:$A$776,$A207,СВЦЭМ!$B$33:$B$776,Y$190)+'СЕТ СН'!$F$12</f>
        <v>202.34331892</v>
      </c>
    </row>
    <row r="208" spans="1:25" ht="15.75" x14ac:dyDescent="0.2">
      <c r="A208" s="35">
        <f t="shared" si="5"/>
        <v>43542</v>
      </c>
      <c r="B208" s="36">
        <f>SUMIFS(СВЦЭМ!$F$33:$F$776,СВЦЭМ!$A$33:$A$776,$A208,СВЦЭМ!$B$33:$B$776,B$190)+'СЕТ СН'!$F$12</f>
        <v>216.31258965000001</v>
      </c>
      <c r="C208" s="36">
        <f>SUMIFS(СВЦЭМ!$F$33:$F$776,СВЦЭМ!$A$33:$A$776,$A208,СВЦЭМ!$B$33:$B$776,C$190)+'СЕТ СН'!$F$12</f>
        <v>224.46659625999999</v>
      </c>
      <c r="D208" s="36">
        <f>SUMIFS(СВЦЭМ!$F$33:$F$776,СВЦЭМ!$A$33:$A$776,$A208,СВЦЭМ!$B$33:$B$776,D$190)+'СЕТ СН'!$F$12</f>
        <v>224.87274528</v>
      </c>
      <c r="E208" s="36">
        <f>SUMIFS(СВЦЭМ!$F$33:$F$776,СВЦЭМ!$A$33:$A$776,$A208,СВЦЭМ!$B$33:$B$776,E$190)+'СЕТ СН'!$F$12</f>
        <v>227.38615389</v>
      </c>
      <c r="F208" s="36">
        <f>SUMIFS(СВЦЭМ!$F$33:$F$776,СВЦЭМ!$A$33:$A$776,$A208,СВЦЭМ!$B$33:$B$776,F$190)+'СЕТ СН'!$F$12</f>
        <v>228.19070694000001</v>
      </c>
      <c r="G208" s="36">
        <f>SUMIFS(СВЦЭМ!$F$33:$F$776,СВЦЭМ!$A$33:$A$776,$A208,СВЦЭМ!$B$33:$B$776,G$190)+'СЕТ СН'!$F$12</f>
        <v>224.14131194000001</v>
      </c>
      <c r="H208" s="36">
        <f>SUMIFS(СВЦЭМ!$F$33:$F$776,СВЦЭМ!$A$33:$A$776,$A208,СВЦЭМ!$B$33:$B$776,H$190)+'СЕТ СН'!$F$12</f>
        <v>214.39520838999999</v>
      </c>
      <c r="I208" s="36">
        <f>SUMIFS(СВЦЭМ!$F$33:$F$776,СВЦЭМ!$A$33:$A$776,$A208,СВЦЭМ!$B$33:$B$776,I$190)+'СЕТ СН'!$F$12</f>
        <v>199.32700241000001</v>
      </c>
      <c r="J208" s="36">
        <f>SUMIFS(СВЦЭМ!$F$33:$F$776,СВЦЭМ!$A$33:$A$776,$A208,СВЦЭМ!$B$33:$B$776,J$190)+'СЕТ СН'!$F$12</f>
        <v>192.56356052999999</v>
      </c>
      <c r="K208" s="36">
        <f>SUMIFS(СВЦЭМ!$F$33:$F$776,СВЦЭМ!$A$33:$A$776,$A208,СВЦЭМ!$B$33:$B$776,K$190)+'СЕТ СН'!$F$12</f>
        <v>187.52944503000001</v>
      </c>
      <c r="L208" s="36">
        <f>SUMIFS(СВЦЭМ!$F$33:$F$776,СВЦЭМ!$A$33:$A$776,$A208,СВЦЭМ!$B$33:$B$776,L$190)+'СЕТ СН'!$F$12</f>
        <v>187.49922248999999</v>
      </c>
      <c r="M208" s="36">
        <f>SUMIFS(СВЦЭМ!$F$33:$F$776,СВЦЭМ!$A$33:$A$776,$A208,СВЦЭМ!$B$33:$B$776,M$190)+'СЕТ СН'!$F$12</f>
        <v>194.84478693</v>
      </c>
      <c r="N208" s="36">
        <f>SUMIFS(СВЦЭМ!$F$33:$F$776,СВЦЭМ!$A$33:$A$776,$A208,СВЦЭМ!$B$33:$B$776,N$190)+'СЕТ СН'!$F$12</f>
        <v>206.2386568</v>
      </c>
      <c r="O208" s="36">
        <f>SUMIFS(СВЦЭМ!$F$33:$F$776,СВЦЭМ!$A$33:$A$776,$A208,СВЦЭМ!$B$33:$B$776,O$190)+'СЕТ СН'!$F$12</f>
        <v>211.25452899000001</v>
      </c>
      <c r="P208" s="36">
        <f>SUMIFS(СВЦЭМ!$F$33:$F$776,СВЦЭМ!$A$33:$A$776,$A208,СВЦЭМ!$B$33:$B$776,P$190)+'СЕТ СН'!$F$12</f>
        <v>214.25628799</v>
      </c>
      <c r="Q208" s="36">
        <f>SUMIFS(СВЦЭМ!$F$33:$F$776,СВЦЭМ!$A$33:$A$776,$A208,СВЦЭМ!$B$33:$B$776,Q$190)+'СЕТ СН'!$F$12</f>
        <v>213.66998172999999</v>
      </c>
      <c r="R208" s="36">
        <f>SUMIFS(СВЦЭМ!$F$33:$F$776,СВЦЭМ!$A$33:$A$776,$A208,СВЦЭМ!$B$33:$B$776,R$190)+'СЕТ СН'!$F$12</f>
        <v>205.85065392000001</v>
      </c>
      <c r="S208" s="36">
        <f>SUMIFS(СВЦЭМ!$F$33:$F$776,СВЦЭМ!$A$33:$A$776,$A208,СВЦЭМ!$B$33:$B$776,S$190)+'СЕТ СН'!$F$12</f>
        <v>196.96820984999999</v>
      </c>
      <c r="T208" s="36">
        <f>SUMIFS(СВЦЭМ!$F$33:$F$776,СВЦЭМ!$A$33:$A$776,$A208,СВЦЭМ!$B$33:$B$776,T$190)+'СЕТ СН'!$F$12</f>
        <v>188.39739474000001</v>
      </c>
      <c r="U208" s="36">
        <f>SUMIFS(СВЦЭМ!$F$33:$F$776,СВЦЭМ!$A$33:$A$776,$A208,СВЦЭМ!$B$33:$B$776,U$190)+'СЕТ СН'!$F$12</f>
        <v>185.40374657000001</v>
      </c>
      <c r="V208" s="36">
        <f>SUMIFS(СВЦЭМ!$F$33:$F$776,СВЦЭМ!$A$33:$A$776,$A208,СВЦЭМ!$B$33:$B$776,V$190)+'СЕТ СН'!$F$12</f>
        <v>185.631619</v>
      </c>
      <c r="W208" s="36">
        <f>SUMIFS(СВЦЭМ!$F$33:$F$776,СВЦЭМ!$A$33:$A$776,$A208,СВЦЭМ!$B$33:$B$776,W$190)+'СЕТ СН'!$F$12</f>
        <v>187.96136666999999</v>
      </c>
      <c r="X208" s="36">
        <f>SUMIFS(СВЦЭМ!$F$33:$F$776,СВЦЭМ!$A$33:$A$776,$A208,СВЦЭМ!$B$33:$B$776,X$190)+'СЕТ СН'!$F$12</f>
        <v>198.72409488</v>
      </c>
      <c r="Y208" s="36">
        <f>SUMIFS(СВЦЭМ!$F$33:$F$776,СВЦЭМ!$A$33:$A$776,$A208,СВЦЭМ!$B$33:$B$776,Y$190)+'СЕТ СН'!$F$12</f>
        <v>213.86208765000001</v>
      </c>
    </row>
    <row r="209" spans="1:25" ht="15.75" x14ac:dyDescent="0.2">
      <c r="A209" s="35">
        <f t="shared" si="5"/>
        <v>43543</v>
      </c>
      <c r="B209" s="36">
        <f>SUMIFS(СВЦЭМ!$F$33:$F$776,СВЦЭМ!$A$33:$A$776,$A209,СВЦЭМ!$B$33:$B$776,B$190)+'СЕТ СН'!$F$12</f>
        <v>212.82372751</v>
      </c>
      <c r="C209" s="36">
        <f>SUMIFS(СВЦЭМ!$F$33:$F$776,СВЦЭМ!$A$33:$A$776,$A209,СВЦЭМ!$B$33:$B$776,C$190)+'СЕТ СН'!$F$12</f>
        <v>219.43333509999999</v>
      </c>
      <c r="D209" s="36">
        <f>SUMIFS(СВЦЭМ!$F$33:$F$776,СВЦЭМ!$A$33:$A$776,$A209,СВЦЭМ!$B$33:$B$776,D$190)+'СЕТ СН'!$F$12</f>
        <v>225.77824357</v>
      </c>
      <c r="E209" s="36">
        <f>SUMIFS(СВЦЭМ!$F$33:$F$776,СВЦЭМ!$A$33:$A$776,$A209,СВЦЭМ!$B$33:$B$776,E$190)+'СЕТ СН'!$F$12</f>
        <v>227.7942366</v>
      </c>
      <c r="F209" s="36">
        <f>SUMIFS(СВЦЭМ!$F$33:$F$776,СВЦЭМ!$A$33:$A$776,$A209,СВЦЭМ!$B$33:$B$776,F$190)+'СЕТ СН'!$F$12</f>
        <v>230.82352893999999</v>
      </c>
      <c r="G209" s="36">
        <f>SUMIFS(СВЦЭМ!$F$33:$F$776,СВЦЭМ!$A$33:$A$776,$A209,СВЦЭМ!$B$33:$B$776,G$190)+'СЕТ СН'!$F$12</f>
        <v>226.46732946</v>
      </c>
      <c r="H209" s="36">
        <f>SUMIFS(СВЦЭМ!$F$33:$F$776,СВЦЭМ!$A$33:$A$776,$A209,СВЦЭМ!$B$33:$B$776,H$190)+'СЕТ СН'!$F$12</f>
        <v>211.26279872000001</v>
      </c>
      <c r="I209" s="36">
        <f>SUMIFS(СВЦЭМ!$F$33:$F$776,СВЦЭМ!$A$33:$A$776,$A209,СВЦЭМ!$B$33:$B$776,I$190)+'СЕТ СН'!$F$12</f>
        <v>194.69021064</v>
      </c>
      <c r="J209" s="36">
        <f>SUMIFS(СВЦЭМ!$F$33:$F$776,СВЦЭМ!$A$33:$A$776,$A209,СВЦЭМ!$B$33:$B$776,J$190)+'СЕТ СН'!$F$12</f>
        <v>185.73769526999999</v>
      </c>
      <c r="K209" s="36">
        <f>SUMIFS(СВЦЭМ!$F$33:$F$776,СВЦЭМ!$A$33:$A$776,$A209,СВЦЭМ!$B$33:$B$776,K$190)+'СЕТ СН'!$F$12</f>
        <v>179.44634221999999</v>
      </c>
      <c r="L209" s="36">
        <f>SUMIFS(СВЦЭМ!$F$33:$F$776,СВЦЭМ!$A$33:$A$776,$A209,СВЦЭМ!$B$33:$B$776,L$190)+'СЕТ СН'!$F$12</f>
        <v>180.13042343000001</v>
      </c>
      <c r="M209" s="36">
        <f>SUMIFS(СВЦЭМ!$F$33:$F$776,СВЦЭМ!$A$33:$A$776,$A209,СВЦЭМ!$B$33:$B$776,M$190)+'СЕТ СН'!$F$12</f>
        <v>186.51352929000001</v>
      </c>
      <c r="N209" s="36">
        <f>SUMIFS(СВЦЭМ!$F$33:$F$776,СВЦЭМ!$A$33:$A$776,$A209,СВЦЭМ!$B$33:$B$776,N$190)+'СЕТ СН'!$F$12</f>
        <v>203.10506468</v>
      </c>
      <c r="O209" s="36">
        <f>SUMIFS(СВЦЭМ!$F$33:$F$776,СВЦЭМ!$A$33:$A$776,$A209,СВЦЭМ!$B$33:$B$776,O$190)+'СЕТ СН'!$F$12</f>
        <v>211.7602095</v>
      </c>
      <c r="P209" s="36">
        <f>SUMIFS(СВЦЭМ!$F$33:$F$776,СВЦЭМ!$A$33:$A$776,$A209,СВЦЭМ!$B$33:$B$776,P$190)+'СЕТ СН'!$F$12</f>
        <v>214.93394230999999</v>
      </c>
      <c r="Q209" s="36">
        <f>SUMIFS(СВЦЭМ!$F$33:$F$776,СВЦЭМ!$A$33:$A$776,$A209,СВЦЭМ!$B$33:$B$776,Q$190)+'СЕТ СН'!$F$12</f>
        <v>216.74703667</v>
      </c>
      <c r="R209" s="36">
        <f>SUMIFS(СВЦЭМ!$F$33:$F$776,СВЦЭМ!$A$33:$A$776,$A209,СВЦЭМ!$B$33:$B$776,R$190)+'СЕТ СН'!$F$12</f>
        <v>208.79742994</v>
      </c>
      <c r="S209" s="36">
        <f>SUMIFS(СВЦЭМ!$F$33:$F$776,СВЦЭМ!$A$33:$A$776,$A209,СВЦЭМ!$B$33:$B$776,S$190)+'СЕТ СН'!$F$12</f>
        <v>197.88156258000001</v>
      </c>
      <c r="T209" s="36">
        <f>SUMIFS(СВЦЭМ!$F$33:$F$776,СВЦЭМ!$A$33:$A$776,$A209,СВЦЭМ!$B$33:$B$776,T$190)+'СЕТ СН'!$F$12</f>
        <v>192.30867230999999</v>
      </c>
      <c r="U209" s="36">
        <f>SUMIFS(СВЦЭМ!$F$33:$F$776,СВЦЭМ!$A$33:$A$776,$A209,СВЦЭМ!$B$33:$B$776,U$190)+'СЕТ СН'!$F$12</f>
        <v>184.89388025</v>
      </c>
      <c r="V209" s="36">
        <f>SUMIFS(СВЦЭМ!$F$33:$F$776,СВЦЭМ!$A$33:$A$776,$A209,СВЦЭМ!$B$33:$B$776,V$190)+'СЕТ СН'!$F$12</f>
        <v>182.41610003</v>
      </c>
      <c r="W209" s="36">
        <f>SUMIFS(СВЦЭМ!$F$33:$F$776,СВЦЭМ!$A$33:$A$776,$A209,СВЦЭМ!$B$33:$B$776,W$190)+'СЕТ СН'!$F$12</f>
        <v>185.89533012999999</v>
      </c>
      <c r="X209" s="36">
        <f>SUMIFS(СВЦЭМ!$F$33:$F$776,СВЦЭМ!$A$33:$A$776,$A209,СВЦЭМ!$B$33:$B$776,X$190)+'СЕТ СН'!$F$12</f>
        <v>201.36230992</v>
      </c>
      <c r="Y209" s="36">
        <f>SUMIFS(СВЦЭМ!$F$33:$F$776,СВЦЭМ!$A$33:$A$776,$A209,СВЦЭМ!$B$33:$B$776,Y$190)+'СЕТ СН'!$F$12</f>
        <v>215.08545211000001</v>
      </c>
    </row>
    <row r="210" spans="1:25" ht="15.75" x14ac:dyDescent="0.2">
      <c r="A210" s="35">
        <f t="shared" si="5"/>
        <v>43544</v>
      </c>
      <c r="B210" s="36">
        <f>SUMIFS(СВЦЭМ!$F$33:$F$776,СВЦЭМ!$A$33:$A$776,$A210,СВЦЭМ!$B$33:$B$776,B$190)+'СЕТ СН'!$F$12</f>
        <v>218.25664391999999</v>
      </c>
      <c r="C210" s="36">
        <f>SUMIFS(СВЦЭМ!$F$33:$F$776,СВЦЭМ!$A$33:$A$776,$A210,СВЦЭМ!$B$33:$B$776,C$190)+'СЕТ СН'!$F$12</f>
        <v>225.64016340000001</v>
      </c>
      <c r="D210" s="36">
        <f>SUMIFS(СВЦЭМ!$F$33:$F$776,СВЦЭМ!$A$33:$A$776,$A210,СВЦЭМ!$B$33:$B$776,D$190)+'СЕТ СН'!$F$12</f>
        <v>222.16802551000001</v>
      </c>
      <c r="E210" s="36">
        <f>SUMIFS(СВЦЭМ!$F$33:$F$776,СВЦЭМ!$A$33:$A$776,$A210,СВЦЭМ!$B$33:$B$776,E$190)+'СЕТ СН'!$F$12</f>
        <v>222.64512894000001</v>
      </c>
      <c r="F210" s="36">
        <f>SUMIFS(СВЦЭМ!$F$33:$F$776,СВЦЭМ!$A$33:$A$776,$A210,СВЦЭМ!$B$33:$B$776,F$190)+'СЕТ СН'!$F$12</f>
        <v>223.36694064</v>
      </c>
      <c r="G210" s="36">
        <f>SUMIFS(СВЦЭМ!$F$33:$F$776,СВЦЭМ!$A$33:$A$776,$A210,СВЦЭМ!$B$33:$B$776,G$190)+'СЕТ СН'!$F$12</f>
        <v>220.22617518000001</v>
      </c>
      <c r="H210" s="36">
        <f>SUMIFS(СВЦЭМ!$F$33:$F$776,СВЦЭМ!$A$33:$A$776,$A210,СВЦЭМ!$B$33:$B$776,H$190)+'СЕТ СН'!$F$12</f>
        <v>210.18563538000001</v>
      </c>
      <c r="I210" s="36">
        <f>SUMIFS(СВЦЭМ!$F$33:$F$776,СВЦЭМ!$A$33:$A$776,$A210,СВЦЭМ!$B$33:$B$776,I$190)+'СЕТ СН'!$F$12</f>
        <v>203.87022243999999</v>
      </c>
      <c r="J210" s="36">
        <f>SUMIFS(СВЦЭМ!$F$33:$F$776,СВЦЭМ!$A$33:$A$776,$A210,СВЦЭМ!$B$33:$B$776,J$190)+'СЕТ СН'!$F$12</f>
        <v>191.93165624</v>
      </c>
      <c r="K210" s="36">
        <f>SUMIFS(СВЦЭМ!$F$33:$F$776,СВЦЭМ!$A$33:$A$776,$A210,СВЦЭМ!$B$33:$B$776,K$190)+'СЕТ СН'!$F$12</f>
        <v>186.17779179999999</v>
      </c>
      <c r="L210" s="36">
        <f>SUMIFS(СВЦЭМ!$F$33:$F$776,СВЦЭМ!$A$33:$A$776,$A210,СВЦЭМ!$B$33:$B$776,L$190)+'СЕТ СН'!$F$12</f>
        <v>185.51288957</v>
      </c>
      <c r="M210" s="36">
        <f>SUMIFS(СВЦЭМ!$F$33:$F$776,СВЦЭМ!$A$33:$A$776,$A210,СВЦЭМ!$B$33:$B$776,M$190)+'СЕТ СН'!$F$12</f>
        <v>190.97373931000001</v>
      </c>
      <c r="N210" s="36">
        <f>SUMIFS(СВЦЭМ!$F$33:$F$776,СВЦЭМ!$A$33:$A$776,$A210,СВЦЭМ!$B$33:$B$776,N$190)+'СЕТ СН'!$F$12</f>
        <v>199.03438025</v>
      </c>
      <c r="O210" s="36">
        <f>SUMIFS(СВЦЭМ!$F$33:$F$776,СВЦЭМ!$A$33:$A$776,$A210,СВЦЭМ!$B$33:$B$776,O$190)+'СЕТ СН'!$F$12</f>
        <v>201.84943412000001</v>
      </c>
      <c r="P210" s="36">
        <f>SUMIFS(СВЦЭМ!$F$33:$F$776,СВЦЭМ!$A$33:$A$776,$A210,СВЦЭМ!$B$33:$B$776,P$190)+'СЕТ СН'!$F$12</f>
        <v>205.12705645</v>
      </c>
      <c r="Q210" s="36">
        <f>SUMIFS(СВЦЭМ!$F$33:$F$776,СВЦЭМ!$A$33:$A$776,$A210,СВЦЭМ!$B$33:$B$776,Q$190)+'СЕТ СН'!$F$12</f>
        <v>203.76904361000001</v>
      </c>
      <c r="R210" s="36">
        <f>SUMIFS(СВЦЭМ!$F$33:$F$776,СВЦЭМ!$A$33:$A$776,$A210,СВЦЭМ!$B$33:$B$776,R$190)+'СЕТ СН'!$F$12</f>
        <v>197.42922616000001</v>
      </c>
      <c r="S210" s="36">
        <f>SUMIFS(СВЦЭМ!$F$33:$F$776,СВЦЭМ!$A$33:$A$776,$A210,СВЦЭМ!$B$33:$B$776,S$190)+'СЕТ СН'!$F$12</f>
        <v>187.48026041</v>
      </c>
      <c r="T210" s="36">
        <f>SUMIFS(СВЦЭМ!$F$33:$F$776,СВЦЭМ!$A$33:$A$776,$A210,СВЦЭМ!$B$33:$B$776,T$190)+'СЕТ СН'!$F$12</f>
        <v>184.46542882</v>
      </c>
      <c r="U210" s="36">
        <f>SUMIFS(СВЦЭМ!$F$33:$F$776,СВЦЭМ!$A$33:$A$776,$A210,СВЦЭМ!$B$33:$B$776,U$190)+'СЕТ СН'!$F$12</f>
        <v>177.70668269000001</v>
      </c>
      <c r="V210" s="36">
        <f>SUMIFS(СВЦЭМ!$F$33:$F$776,СВЦЭМ!$A$33:$A$776,$A210,СВЦЭМ!$B$33:$B$776,V$190)+'СЕТ СН'!$F$12</f>
        <v>175.61317887000001</v>
      </c>
      <c r="W210" s="36">
        <f>SUMIFS(СВЦЭМ!$F$33:$F$776,СВЦЭМ!$A$33:$A$776,$A210,СВЦЭМ!$B$33:$B$776,W$190)+'СЕТ СН'!$F$12</f>
        <v>174.86761192</v>
      </c>
      <c r="X210" s="36">
        <f>SUMIFS(СВЦЭМ!$F$33:$F$776,СВЦЭМ!$A$33:$A$776,$A210,СВЦЭМ!$B$33:$B$776,X$190)+'СЕТ СН'!$F$12</f>
        <v>183.47843343</v>
      </c>
      <c r="Y210" s="36">
        <f>SUMIFS(СВЦЭМ!$F$33:$F$776,СВЦЭМ!$A$33:$A$776,$A210,СВЦЭМ!$B$33:$B$776,Y$190)+'СЕТ СН'!$F$12</f>
        <v>196.19506694</v>
      </c>
    </row>
    <row r="211" spans="1:25" ht="15.75" x14ac:dyDescent="0.2">
      <c r="A211" s="35">
        <f t="shared" si="5"/>
        <v>43545</v>
      </c>
      <c r="B211" s="36">
        <f>SUMIFS(СВЦЭМ!$F$33:$F$776,СВЦЭМ!$A$33:$A$776,$A211,СВЦЭМ!$B$33:$B$776,B$190)+'СЕТ СН'!$F$12</f>
        <v>207.85692585000001</v>
      </c>
      <c r="C211" s="36">
        <f>SUMIFS(СВЦЭМ!$F$33:$F$776,СВЦЭМ!$A$33:$A$776,$A211,СВЦЭМ!$B$33:$B$776,C$190)+'СЕТ СН'!$F$12</f>
        <v>217.46646118000001</v>
      </c>
      <c r="D211" s="36">
        <f>SUMIFS(СВЦЭМ!$F$33:$F$776,СВЦЭМ!$A$33:$A$776,$A211,СВЦЭМ!$B$33:$B$776,D$190)+'СЕТ СН'!$F$12</f>
        <v>222.91104891000001</v>
      </c>
      <c r="E211" s="36">
        <f>SUMIFS(СВЦЭМ!$F$33:$F$776,СВЦЭМ!$A$33:$A$776,$A211,СВЦЭМ!$B$33:$B$776,E$190)+'СЕТ СН'!$F$12</f>
        <v>224.98150745000001</v>
      </c>
      <c r="F211" s="36">
        <f>SUMIFS(СВЦЭМ!$F$33:$F$776,СВЦЭМ!$A$33:$A$776,$A211,СВЦЭМ!$B$33:$B$776,F$190)+'СЕТ СН'!$F$12</f>
        <v>227.52285703000001</v>
      </c>
      <c r="G211" s="36">
        <f>SUMIFS(СВЦЭМ!$F$33:$F$776,СВЦЭМ!$A$33:$A$776,$A211,СВЦЭМ!$B$33:$B$776,G$190)+'СЕТ СН'!$F$12</f>
        <v>219.73093510000001</v>
      </c>
      <c r="H211" s="36">
        <f>SUMIFS(СВЦЭМ!$F$33:$F$776,СВЦЭМ!$A$33:$A$776,$A211,СВЦЭМ!$B$33:$B$776,H$190)+'СЕТ СН'!$F$12</f>
        <v>206.75294693000001</v>
      </c>
      <c r="I211" s="36">
        <f>SUMIFS(СВЦЭМ!$F$33:$F$776,СВЦЭМ!$A$33:$A$776,$A211,СВЦЭМ!$B$33:$B$776,I$190)+'СЕТ СН'!$F$12</f>
        <v>193.01826998000001</v>
      </c>
      <c r="J211" s="36">
        <f>SUMIFS(СВЦЭМ!$F$33:$F$776,СВЦЭМ!$A$33:$A$776,$A211,СВЦЭМ!$B$33:$B$776,J$190)+'СЕТ СН'!$F$12</f>
        <v>182.07290872999999</v>
      </c>
      <c r="K211" s="36">
        <f>SUMIFS(СВЦЭМ!$F$33:$F$776,СВЦЭМ!$A$33:$A$776,$A211,СВЦЭМ!$B$33:$B$776,K$190)+'СЕТ СН'!$F$12</f>
        <v>180.19122985000001</v>
      </c>
      <c r="L211" s="36">
        <f>SUMIFS(СВЦЭМ!$F$33:$F$776,СВЦЭМ!$A$33:$A$776,$A211,СВЦЭМ!$B$33:$B$776,L$190)+'СЕТ СН'!$F$12</f>
        <v>186.07746725999999</v>
      </c>
      <c r="M211" s="36">
        <f>SUMIFS(СВЦЭМ!$F$33:$F$776,СВЦЭМ!$A$33:$A$776,$A211,СВЦЭМ!$B$33:$B$776,M$190)+'СЕТ СН'!$F$12</f>
        <v>196.51398906</v>
      </c>
      <c r="N211" s="36">
        <f>SUMIFS(СВЦЭМ!$F$33:$F$776,СВЦЭМ!$A$33:$A$776,$A211,СВЦЭМ!$B$33:$B$776,N$190)+'СЕТ СН'!$F$12</f>
        <v>206.43205365</v>
      </c>
      <c r="O211" s="36">
        <f>SUMIFS(СВЦЭМ!$F$33:$F$776,СВЦЭМ!$A$33:$A$776,$A211,СВЦЭМ!$B$33:$B$776,O$190)+'СЕТ СН'!$F$12</f>
        <v>211.24813635000001</v>
      </c>
      <c r="P211" s="36">
        <f>SUMIFS(СВЦЭМ!$F$33:$F$776,СВЦЭМ!$A$33:$A$776,$A211,СВЦЭМ!$B$33:$B$776,P$190)+'СЕТ СН'!$F$12</f>
        <v>213.8920028</v>
      </c>
      <c r="Q211" s="36">
        <f>SUMIFS(СВЦЭМ!$F$33:$F$776,СВЦЭМ!$A$33:$A$776,$A211,СВЦЭМ!$B$33:$B$776,Q$190)+'СЕТ СН'!$F$12</f>
        <v>212.76736478999999</v>
      </c>
      <c r="R211" s="36">
        <f>SUMIFS(СВЦЭМ!$F$33:$F$776,СВЦЭМ!$A$33:$A$776,$A211,СВЦЭМ!$B$33:$B$776,R$190)+'СЕТ СН'!$F$12</f>
        <v>206.35062558999999</v>
      </c>
      <c r="S211" s="36">
        <f>SUMIFS(СВЦЭМ!$F$33:$F$776,СВЦЭМ!$A$33:$A$776,$A211,СВЦЭМ!$B$33:$B$776,S$190)+'СЕТ СН'!$F$12</f>
        <v>195.09758683999999</v>
      </c>
      <c r="T211" s="36">
        <f>SUMIFS(СВЦЭМ!$F$33:$F$776,СВЦЭМ!$A$33:$A$776,$A211,СВЦЭМ!$B$33:$B$776,T$190)+'СЕТ СН'!$F$12</f>
        <v>183.32770872</v>
      </c>
      <c r="U211" s="36">
        <f>SUMIFS(СВЦЭМ!$F$33:$F$776,СВЦЭМ!$A$33:$A$776,$A211,СВЦЭМ!$B$33:$B$776,U$190)+'СЕТ СН'!$F$12</f>
        <v>176.19567305000001</v>
      </c>
      <c r="V211" s="36">
        <f>SUMIFS(СВЦЭМ!$F$33:$F$776,СВЦЭМ!$A$33:$A$776,$A211,СВЦЭМ!$B$33:$B$776,V$190)+'СЕТ СН'!$F$12</f>
        <v>177.13579644000001</v>
      </c>
      <c r="W211" s="36">
        <f>SUMIFS(СВЦЭМ!$F$33:$F$776,СВЦЭМ!$A$33:$A$776,$A211,СВЦЭМ!$B$33:$B$776,W$190)+'СЕТ СН'!$F$12</f>
        <v>179.76883950999999</v>
      </c>
      <c r="X211" s="36">
        <f>SUMIFS(СВЦЭМ!$F$33:$F$776,СВЦЭМ!$A$33:$A$776,$A211,СВЦЭМ!$B$33:$B$776,X$190)+'СЕТ СН'!$F$12</f>
        <v>195.49848646000001</v>
      </c>
      <c r="Y211" s="36">
        <f>SUMIFS(СВЦЭМ!$F$33:$F$776,СВЦЭМ!$A$33:$A$776,$A211,СВЦЭМ!$B$33:$B$776,Y$190)+'СЕТ СН'!$F$12</f>
        <v>209.72829174</v>
      </c>
    </row>
    <row r="212" spans="1:25" ht="15.75" x14ac:dyDescent="0.2">
      <c r="A212" s="35">
        <f t="shared" si="5"/>
        <v>43546</v>
      </c>
      <c r="B212" s="36">
        <f>SUMIFS(СВЦЭМ!$F$33:$F$776,СВЦЭМ!$A$33:$A$776,$A212,СВЦЭМ!$B$33:$B$776,B$190)+'СЕТ СН'!$F$12</f>
        <v>214.37514457</v>
      </c>
      <c r="C212" s="36">
        <f>SUMIFS(СВЦЭМ!$F$33:$F$776,СВЦЭМ!$A$33:$A$776,$A212,СВЦЭМ!$B$33:$B$776,C$190)+'СЕТ СН'!$F$12</f>
        <v>227.59389775</v>
      </c>
      <c r="D212" s="36">
        <f>SUMIFS(СВЦЭМ!$F$33:$F$776,СВЦЭМ!$A$33:$A$776,$A212,СВЦЭМ!$B$33:$B$776,D$190)+'СЕТ СН'!$F$12</f>
        <v>226.58004059999999</v>
      </c>
      <c r="E212" s="36">
        <f>SUMIFS(СВЦЭМ!$F$33:$F$776,СВЦЭМ!$A$33:$A$776,$A212,СВЦЭМ!$B$33:$B$776,E$190)+'СЕТ СН'!$F$12</f>
        <v>227.24427922000001</v>
      </c>
      <c r="F212" s="36">
        <f>SUMIFS(СВЦЭМ!$F$33:$F$776,СВЦЭМ!$A$33:$A$776,$A212,СВЦЭМ!$B$33:$B$776,F$190)+'СЕТ СН'!$F$12</f>
        <v>228.68270385</v>
      </c>
      <c r="G212" s="36">
        <f>SUMIFS(СВЦЭМ!$F$33:$F$776,СВЦЭМ!$A$33:$A$776,$A212,СВЦЭМ!$B$33:$B$776,G$190)+'СЕТ СН'!$F$12</f>
        <v>226.41738043999999</v>
      </c>
      <c r="H212" s="36">
        <f>SUMIFS(СВЦЭМ!$F$33:$F$776,СВЦЭМ!$A$33:$A$776,$A212,СВЦЭМ!$B$33:$B$776,H$190)+'СЕТ СН'!$F$12</f>
        <v>212.56438764000001</v>
      </c>
      <c r="I212" s="36">
        <f>SUMIFS(СВЦЭМ!$F$33:$F$776,СВЦЭМ!$A$33:$A$776,$A212,СВЦЭМ!$B$33:$B$776,I$190)+'СЕТ СН'!$F$12</f>
        <v>202.24519333000001</v>
      </c>
      <c r="J212" s="36">
        <f>SUMIFS(СВЦЭМ!$F$33:$F$776,СВЦЭМ!$A$33:$A$776,$A212,СВЦЭМ!$B$33:$B$776,J$190)+'СЕТ СН'!$F$12</f>
        <v>194.95073798000001</v>
      </c>
      <c r="K212" s="36">
        <f>SUMIFS(СВЦЭМ!$F$33:$F$776,СВЦЭМ!$A$33:$A$776,$A212,СВЦЭМ!$B$33:$B$776,K$190)+'СЕТ СН'!$F$12</f>
        <v>190.42790285000001</v>
      </c>
      <c r="L212" s="36">
        <f>SUMIFS(СВЦЭМ!$F$33:$F$776,СВЦЭМ!$A$33:$A$776,$A212,СВЦЭМ!$B$33:$B$776,L$190)+'СЕТ СН'!$F$12</f>
        <v>191.52089000000001</v>
      </c>
      <c r="M212" s="36">
        <f>SUMIFS(СВЦЭМ!$F$33:$F$776,СВЦЭМ!$A$33:$A$776,$A212,СВЦЭМ!$B$33:$B$776,M$190)+'СЕТ СН'!$F$12</f>
        <v>196.23419704</v>
      </c>
      <c r="N212" s="36">
        <f>SUMIFS(СВЦЭМ!$F$33:$F$776,СВЦЭМ!$A$33:$A$776,$A212,СВЦЭМ!$B$33:$B$776,N$190)+'СЕТ СН'!$F$12</f>
        <v>199.05078585999999</v>
      </c>
      <c r="O212" s="36">
        <f>SUMIFS(СВЦЭМ!$F$33:$F$776,СВЦЭМ!$A$33:$A$776,$A212,СВЦЭМ!$B$33:$B$776,O$190)+'СЕТ СН'!$F$12</f>
        <v>198.31965144</v>
      </c>
      <c r="P212" s="36">
        <f>SUMIFS(СВЦЭМ!$F$33:$F$776,СВЦЭМ!$A$33:$A$776,$A212,СВЦЭМ!$B$33:$B$776,P$190)+'СЕТ СН'!$F$12</f>
        <v>199.97194339000001</v>
      </c>
      <c r="Q212" s="36">
        <f>SUMIFS(СВЦЭМ!$F$33:$F$776,СВЦЭМ!$A$33:$A$776,$A212,СВЦЭМ!$B$33:$B$776,Q$190)+'СЕТ СН'!$F$12</f>
        <v>200.25936462000001</v>
      </c>
      <c r="R212" s="36">
        <f>SUMIFS(СВЦЭМ!$F$33:$F$776,СВЦЭМ!$A$33:$A$776,$A212,СВЦЭМ!$B$33:$B$776,R$190)+'СЕТ СН'!$F$12</f>
        <v>198.11232396</v>
      </c>
      <c r="S212" s="36">
        <f>SUMIFS(СВЦЭМ!$F$33:$F$776,СВЦЭМ!$A$33:$A$776,$A212,СВЦЭМ!$B$33:$B$776,S$190)+'СЕТ СН'!$F$12</f>
        <v>188.58827957</v>
      </c>
      <c r="T212" s="36">
        <f>SUMIFS(СВЦЭМ!$F$33:$F$776,СВЦЭМ!$A$33:$A$776,$A212,СВЦЭМ!$B$33:$B$776,T$190)+'СЕТ СН'!$F$12</f>
        <v>183.21992875000001</v>
      </c>
      <c r="U212" s="36">
        <f>SUMIFS(СВЦЭМ!$F$33:$F$776,СВЦЭМ!$A$33:$A$776,$A212,СВЦЭМ!$B$33:$B$776,U$190)+'СЕТ СН'!$F$12</f>
        <v>182.14220173000001</v>
      </c>
      <c r="V212" s="36">
        <f>SUMIFS(СВЦЭМ!$F$33:$F$776,СВЦЭМ!$A$33:$A$776,$A212,СВЦЭМ!$B$33:$B$776,V$190)+'СЕТ СН'!$F$12</f>
        <v>183.04896529000001</v>
      </c>
      <c r="W212" s="36">
        <f>SUMIFS(СВЦЭМ!$F$33:$F$776,СВЦЭМ!$A$33:$A$776,$A212,СВЦЭМ!$B$33:$B$776,W$190)+'СЕТ СН'!$F$12</f>
        <v>182.60603791</v>
      </c>
      <c r="X212" s="36">
        <f>SUMIFS(СВЦЭМ!$F$33:$F$776,СВЦЭМ!$A$33:$A$776,$A212,СВЦЭМ!$B$33:$B$776,X$190)+'СЕТ СН'!$F$12</f>
        <v>193.58329334000001</v>
      </c>
      <c r="Y212" s="36">
        <f>SUMIFS(СВЦЭМ!$F$33:$F$776,СВЦЭМ!$A$33:$A$776,$A212,СВЦЭМ!$B$33:$B$776,Y$190)+'СЕТ СН'!$F$12</f>
        <v>205.32983281</v>
      </c>
    </row>
    <row r="213" spans="1:25" ht="15.75" x14ac:dyDescent="0.2">
      <c r="A213" s="35">
        <f t="shared" si="5"/>
        <v>43547</v>
      </c>
      <c r="B213" s="36">
        <f>SUMIFS(СВЦЭМ!$F$33:$F$776,СВЦЭМ!$A$33:$A$776,$A213,СВЦЭМ!$B$33:$B$776,B$190)+'СЕТ СН'!$F$12</f>
        <v>205.5337323</v>
      </c>
      <c r="C213" s="36">
        <f>SUMIFS(СВЦЭМ!$F$33:$F$776,СВЦЭМ!$A$33:$A$776,$A213,СВЦЭМ!$B$33:$B$776,C$190)+'СЕТ СН'!$F$12</f>
        <v>211.65220596</v>
      </c>
      <c r="D213" s="36">
        <f>SUMIFS(СВЦЭМ!$F$33:$F$776,СВЦЭМ!$A$33:$A$776,$A213,СВЦЭМ!$B$33:$B$776,D$190)+'СЕТ СН'!$F$12</f>
        <v>216.34024553</v>
      </c>
      <c r="E213" s="36">
        <f>SUMIFS(СВЦЭМ!$F$33:$F$776,СВЦЭМ!$A$33:$A$776,$A213,СВЦЭМ!$B$33:$B$776,E$190)+'СЕТ СН'!$F$12</f>
        <v>218.55733445999999</v>
      </c>
      <c r="F213" s="36">
        <f>SUMIFS(СВЦЭМ!$F$33:$F$776,СВЦЭМ!$A$33:$A$776,$A213,СВЦЭМ!$B$33:$B$776,F$190)+'СЕТ СН'!$F$12</f>
        <v>217.82625543</v>
      </c>
      <c r="G213" s="36">
        <f>SUMIFS(СВЦЭМ!$F$33:$F$776,СВЦЭМ!$A$33:$A$776,$A213,СВЦЭМ!$B$33:$B$776,G$190)+'СЕТ СН'!$F$12</f>
        <v>220.60968516</v>
      </c>
      <c r="H213" s="36">
        <f>SUMIFS(СВЦЭМ!$F$33:$F$776,СВЦЭМ!$A$33:$A$776,$A213,СВЦЭМ!$B$33:$B$776,H$190)+'СЕТ СН'!$F$12</f>
        <v>222.34036305000001</v>
      </c>
      <c r="I213" s="36">
        <f>SUMIFS(СВЦЭМ!$F$33:$F$776,СВЦЭМ!$A$33:$A$776,$A213,СВЦЭМ!$B$33:$B$776,I$190)+'СЕТ СН'!$F$12</f>
        <v>225.6022892</v>
      </c>
      <c r="J213" s="36">
        <f>SUMIFS(СВЦЭМ!$F$33:$F$776,СВЦЭМ!$A$33:$A$776,$A213,СВЦЭМ!$B$33:$B$776,J$190)+'СЕТ СН'!$F$12</f>
        <v>212.36671992000001</v>
      </c>
      <c r="K213" s="36">
        <f>SUMIFS(СВЦЭМ!$F$33:$F$776,СВЦЭМ!$A$33:$A$776,$A213,СВЦЭМ!$B$33:$B$776,K$190)+'СЕТ СН'!$F$12</f>
        <v>201.01636754</v>
      </c>
      <c r="L213" s="36">
        <f>SUMIFS(СВЦЭМ!$F$33:$F$776,СВЦЭМ!$A$33:$A$776,$A213,СВЦЭМ!$B$33:$B$776,L$190)+'СЕТ СН'!$F$12</f>
        <v>199.04935247</v>
      </c>
      <c r="M213" s="36">
        <f>SUMIFS(СВЦЭМ!$F$33:$F$776,СВЦЭМ!$A$33:$A$776,$A213,СВЦЭМ!$B$33:$B$776,M$190)+'СЕТ СН'!$F$12</f>
        <v>207.36704348999999</v>
      </c>
      <c r="N213" s="36">
        <f>SUMIFS(СВЦЭМ!$F$33:$F$776,СВЦЭМ!$A$33:$A$776,$A213,СВЦЭМ!$B$33:$B$776,N$190)+'СЕТ СН'!$F$12</f>
        <v>210.33138299999999</v>
      </c>
      <c r="O213" s="36">
        <f>SUMIFS(СВЦЭМ!$F$33:$F$776,СВЦЭМ!$A$33:$A$776,$A213,СВЦЭМ!$B$33:$B$776,O$190)+'СЕТ СН'!$F$12</f>
        <v>208.22815212</v>
      </c>
      <c r="P213" s="36">
        <f>SUMIFS(СВЦЭМ!$F$33:$F$776,СВЦЭМ!$A$33:$A$776,$A213,СВЦЭМ!$B$33:$B$776,P$190)+'СЕТ СН'!$F$12</f>
        <v>208.97151787000001</v>
      </c>
      <c r="Q213" s="36">
        <f>SUMIFS(СВЦЭМ!$F$33:$F$776,СВЦЭМ!$A$33:$A$776,$A213,СВЦЭМ!$B$33:$B$776,Q$190)+'СЕТ СН'!$F$12</f>
        <v>209.15157848000001</v>
      </c>
      <c r="R213" s="36">
        <f>SUMIFS(СВЦЭМ!$F$33:$F$776,СВЦЭМ!$A$33:$A$776,$A213,СВЦЭМ!$B$33:$B$776,R$190)+'СЕТ СН'!$F$12</f>
        <v>202.40038179000001</v>
      </c>
      <c r="S213" s="36">
        <f>SUMIFS(СВЦЭМ!$F$33:$F$776,СВЦЭМ!$A$33:$A$776,$A213,СВЦЭМ!$B$33:$B$776,S$190)+'СЕТ СН'!$F$12</f>
        <v>192.67139836999999</v>
      </c>
      <c r="T213" s="36">
        <f>SUMIFS(СВЦЭМ!$F$33:$F$776,СВЦЭМ!$A$33:$A$776,$A213,СВЦЭМ!$B$33:$B$776,T$190)+'СЕТ СН'!$F$12</f>
        <v>190.51625124</v>
      </c>
      <c r="U213" s="36">
        <f>SUMIFS(СВЦЭМ!$F$33:$F$776,СВЦЭМ!$A$33:$A$776,$A213,СВЦЭМ!$B$33:$B$776,U$190)+'СЕТ СН'!$F$12</f>
        <v>188.77678979000001</v>
      </c>
      <c r="V213" s="36">
        <f>SUMIFS(СВЦЭМ!$F$33:$F$776,СВЦЭМ!$A$33:$A$776,$A213,СВЦЭМ!$B$33:$B$776,V$190)+'СЕТ СН'!$F$12</f>
        <v>188.37815691</v>
      </c>
      <c r="W213" s="36">
        <f>SUMIFS(СВЦЭМ!$F$33:$F$776,СВЦЭМ!$A$33:$A$776,$A213,СВЦЭМ!$B$33:$B$776,W$190)+'СЕТ СН'!$F$12</f>
        <v>188.67016194999999</v>
      </c>
      <c r="X213" s="36">
        <f>SUMIFS(СВЦЭМ!$F$33:$F$776,СВЦЭМ!$A$33:$A$776,$A213,СВЦЭМ!$B$33:$B$776,X$190)+'СЕТ СН'!$F$12</f>
        <v>198.03672971</v>
      </c>
      <c r="Y213" s="36">
        <f>SUMIFS(СВЦЭМ!$F$33:$F$776,СВЦЭМ!$A$33:$A$776,$A213,СВЦЭМ!$B$33:$B$776,Y$190)+'СЕТ СН'!$F$12</f>
        <v>212.59574685000001</v>
      </c>
    </row>
    <row r="214" spans="1:25" ht="15.75" x14ac:dyDescent="0.2">
      <c r="A214" s="35">
        <f t="shared" si="5"/>
        <v>43548</v>
      </c>
      <c r="B214" s="36">
        <f>SUMIFS(СВЦЭМ!$F$33:$F$776,СВЦЭМ!$A$33:$A$776,$A214,СВЦЭМ!$B$33:$B$776,B$190)+'СЕТ СН'!$F$12</f>
        <v>207.29294098</v>
      </c>
      <c r="C214" s="36">
        <f>SUMIFS(СВЦЭМ!$F$33:$F$776,СВЦЭМ!$A$33:$A$776,$A214,СВЦЭМ!$B$33:$B$776,C$190)+'СЕТ СН'!$F$12</f>
        <v>211.00637337000001</v>
      </c>
      <c r="D214" s="36">
        <f>SUMIFS(СВЦЭМ!$F$33:$F$776,СВЦЭМ!$A$33:$A$776,$A214,СВЦЭМ!$B$33:$B$776,D$190)+'СЕТ СН'!$F$12</f>
        <v>226.41312134</v>
      </c>
      <c r="E214" s="36">
        <f>SUMIFS(СВЦЭМ!$F$33:$F$776,СВЦЭМ!$A$33:$A$776,$A214,СВЦЭМ!$B$33:$B$776,E$190)+'СЕТ СН'!$F$12</f>
        <v>231.40735710999999</v>
      </c>
      <c r="F214" s="36">
        <f>SUMIFS(СВЦЭМ!$F$33:$F$776,СВЦЭМ!$A$33:$A$776,$A214,СВЦЭМ!$B$33:$B$776,F$190)+'СЕТ СН'!$F$12</f>
        <v>228.55722546999999</v>
      </c>
      <c r="G214" s="36">
        <f>SUMIFS(СВЦЭМ!$F$33:$F$776,СВЦЭМ!$A$33:$A$776,$A214,СВЦЭМ!$B$33:$B$776,G$190)+'СЕТ СН'!$F$12</f>
        <v>227.86085684</v>
      </c>
      <c r="H214" s="36">
        <f>SUMIFS(СВЦЭМ!$F$33:$F$776,СВЦЭМ!$A$33:$A$776,$A214,СВЦЭМ!$B$33:$B$776,H$190)+'СЕТ СН'!$F$12</f>
        <v>225.57157218</v>
      </c>
      <c r="I214" s="36">
        <f>SUMIFS(СВЦЭМ!$F$33:$F$776,СВЦЭМ!$A$33:$A$776,$A214,СВЦЭМ!$B$33:$B$776,I$190)+'СЕТ СН'!$F$12</f>
        <v>215.95588079000001</v>
      </c>
      <c r="J214" s="36">
        <f>SUMIFS(СВЦЭМ!$F$33:$F$776,СВЦЭМ!$A$33:$A$776,$A214,СВЦЭМ!$B$33:$B$776,J$190)+'СЕТ СН'!$F$12</f>
        <v>209.05189397000001</v>
      </c>
      <c r="K214" s="36">
        <f>SUMIFS(СВЦЭМ!$F$33:$F$776,СВЦЭМ!$A$33:$A$776,$A214,СВЦЭМ!$B$33:$B$776,K$190)+'СЕТ СН'!$F$12</f>
        <v>200.98331196000001</v>
      </c>
      <c r="L214" s="36">
        <f>SUMIFS(СВЦЭМ!$F$33:$F$776,СВЦЭМ!$A$33:$A$776,$A214,СВЦЭМ!$B$33:$B$776,L$190)+'СЕТ СН'!$F$12</f>
        <v>199.48374785999999</v>
      </c>
      <c r="M214" s="36">
        <f>SUMIFS(СВЦЭМ!$F$33:$F$776,СВЦЭМ!$A$33:$A$776,$A214,СВЦЭМ!$B$33:$B$776,M$190)+'СЕТ СН'!$F$12</f>
        <v>195.18017614999999</v>
      </c>
      <c r="N214" s="36">
        <f>SUMIFS(СВЦЭМ!$F$33:$F$776,СВЦЭМ!$A$33:$A$776,$A214,СВЦЭМ!$B$33:$B$776,N$190)+'СЕТ СН'!$F$12</f>
        <v>192.25248780999999</v>
      </c>
      <c r="O214" s="36">
        <f>SUMIFS(СВЦЭМ!$F$33:$F$776,СВЦЭМ!$A$33:$A$776,$A214,СВЦЭМ!$B$33:$B$776,O$190)+'СЕТ СН'!$F$12</f>
        <v>193.12919432999999</v>
      </c>
      <c r="P214" s="36">
        <f>SUMIFS(СВЦЭМ!$F$33:$F$776,СВЦЭМ!$A$33:$A$776,$A214,СВЦЭМ!$B$33:$B$776,P$190)+'СЕТ СН'!$F$12</f>
        <v>199.96564297</v>
      </c>
      <c r="Q214" s="36">
        <f>SUMIFS(СВЦЭМ!$F$33:$F$776,СВЦЭМ!$A$33:$A$776,$A214,СВЦЭМ!$B$33:$B$776,Q$190)+'СЕТ СН'!$F$12</f>
        <v>203.55916396999999</v>
      </c>
      <c r="R214" s="36">
        <f>SUMIFS(СВЦЭМ!$F$33:$F$776,СВЦЭМ!$A$33:$A$776,$A214,СВЦЭМ!$B$33:$B$776,R$190)+'СЕТ СН'!$F$12</f>
        <v>201.01640062000001</v>
      </c>
      <c r="S214" s="36">
        <f>SUMIFS(СВЦЭМ!$F$33:$F$776,СВЦЭМ!$A$33:$A$776,$A214,СВЦЭМ!$B$33:$B$776,S$190)+'СЕТ СН'!$F$12</f>
        <v>196.65087629999999</v>
      </c>
      <c r="T214" s="36">
        <f>SUMIFS(СВЦЭМ!$F$33:$F$776,СВЦЭМ!$A$33:$A$776,$A214,СВЦЭМ!$B$33:$B$776,T$190)+'СЕТ СН'!$F$12</f>
        <v>194.21609491999999</v>
      </c>
      <c r="U214" s="36">
        <f>SUMIFS(СВЦЭМ!$F$33:$F$776,СВЦЭМ!$A$33:$A$776,$A214,СВЦЭМ!$B$33:$B$776,U$190)+'СЕТ СН'!$F$12</f>
        <v>188.20864749</v>
      </c>
      <c r="V214" s="36">
        <f>SUMIFS(СВЦЭМ!$F$33:$F$776,СВЦЭМ!$A$33:$A$776,$A214,СВЦЭМ!$B$33:$B$776,V$190)+'СЕТ СН'!$F$12</f>
        <v>185.12331526</v>
      </c>
      <c r="W214" s="36">
        <f>SUMIFS(СВЦЭМ!$F$33:$F$776,СВЦЭМ!$A$33:$A$776,$A214,СВЦЭМ!$B$33:$B$776,W$190)+'СЕТ СН'!$F$12</f>
        <v>186.24391277000001</v>
      </c>
      <c r="X214" s="36">
        <f>SUMIFS(СВЦЭМ!$F$33:$F$776,СВЦЭМ!$A$33:$A$776,$A214,СВЦЭМ!$B$33:$B$776,X$190)+'СЕТ СН'!$F$12</f>
        <v>200.48750351999999</v>
      </c>
      <c r="Y214" s="36">
        <f>SUMIFS(СВЦЭМ!$F$33:$F$776,СВЦЭМ!$A$33:$A$776,$A214,СВЦЭМ!$B$33:$B$776,Y$190)+'СЕТ СН'!$F$12</f>
        <v>216.73524180000001</v>
      </c>
    </row>
    <row r="215" spans="1:25" ht="15.75" x14ac:dyDescent="0.2">
      <c r="A215" s="35">
        <f t="shared" si="5"/>
        <v>43549</v>
      </c>
      <c r="B215" s="36">
        <f>SUMIFS(СВЦЭМ!$F$33:$F$776,СВЦЭМ!$A$33:$A$776,$A215,СВЦЭМ!$B$33:$B$776,B$190)+'СЕТ СН'!$F$12</f>
        <v>206.28407372000001</v>
      </c>
      <c r="C215" s="36">
        <f>SUMIFS(СВЦЭМ!$F$33:$F$776,СВЦЭМ!$A$33:$A$776,$A215,СВЦЭМ!$B$33:$B$776,C$190)+'СЕТ СН'!$F$12</f>
        <v>208.79158487000001</v>
      </c>
      <c r="D215" s="36">
        <f>SUMIFS(СВЦЭМ!$F$33:$F$776,СВЦЭМ!$A$33:$A$776,$A215,СВЦЭМ!$B$33:$B$776,D$190)+'СЕТ СН'!$F$12</f>
        <v>214.68241047999999</v>
      </c>
      <c r="E215" s="36">
        <f>SUMIFS(СВЦЭМ!$F$33:$F$776,СВЦЭМ!$A$33:$A$776,$A215,СВЦЭМ!$B$33:$B$776,E$190)+'СЕТ СН'!$F$12</f>
        <v>213.50653058</v>
      </c>
      <c r="F215" s="36">
        <f>SUMIFS(СВЦЭМ!$F$33:$F$776,СВЦЭМ!$A$33:$A$776,$A215,СВЦЭМ!$B$33:$B$776,F$190)+'СЕТ СН'!$F$12</f>
        <v>213.04426283999999</v>
      </c>
      <c r="G215" s="36">
        <f>SUMIFS(СВЦЭМ!$F$33:$F$776,СВЦЭМ!$A$33:$A$776,$A215,СВЦЭМ!$B$33:$B$776,G$190)+'СЕТ СН'!$F$12</f>
        <v>211.18575283999999</v>
      </c>
      <c r="H215" s="36">
        <f>SUMIFS(СВЦЭМ!$F$33:$F$776,СВЦЭМ!$A$33:$A$776,$A215,СВЦЭМ!$B$33:$B$776,H$190)+'СЕТ СН'!$F$12</f>
        <v>205.65457119000001</v>
      </c>
      <c r="I215" s="36">
        <f>SUMIFS(СВЦЭМ!$F$33:$F$776,СВЦЭМ!$A$33:$A$776,$A215,СВЦЭМ!$B$33:$B$776,I$190)+'СЕТ СН'!$F$12</f>
        <v>203.0034857</v>
      </c>
      <c r="J215" s="36">
        <f>SUMIFS(СВЦЭМ!$F$33:$F$776,СВЦЭМ!$A$33:$A$776,$A215,СВЦЭМ!$B$33:$B$776,J$190)+'СЕТ СН'!$F$12</f>
        <v>191.99611103000001</v>
      </c>
      <c r="K215" s="36">
        <f>SUMIFS(СВЦЭМ!$F$33:$F$776,СВЦЭМ!$A$33:$A$776,$A215,СВЦЭМ!$B$33:$B$776,K$190)+'СЕТ СН'!$F$12</f>
        <v>194.91691144000001</v>
      </c>
      <c r="L215" s="36">
        <f>SUMIFS(СВЦЭМ!$F$33:$F$776,СВЦЭМ!$A$33:$A$776,$A215,СВЦЭМ!$B$33:$B$776,L$190)+'СЕТ СН'!$F$12</f>
        <v>200.18583559999999</v>
      </c>
      <c r="M215" s="36">
        <f>SUMIFS(СВЦЭМ!$F$33:$F$776,СВЦЭМ!$A$33:$A$776,$A215,СВЦЭМ!$B$33:$B$776,M$190)+'СЕТ СН'!$F$12</f>
        <v>207.86100241</v>
      </c>
      <c r="N215" s="36">
        <f>SUMIFS(СВЦЭМ!$F$33:$F$776,СВЦЭМ!$A$33:$A$776,$A215,СВЦЭМ!$B$33:$B$776,N$190)+'СЕТ СН'!$F$12</f>
        <v>217.03096821</v>
      </c>
      <c r="O215" s="36">
        <f>SUMIFS(СВЦЭМ!$F$33:$F$776,СВЦЭМ!$A$33:$A$776,$A215,СВЦЭМ!$B$33:$B$776,O$190)+'СЕТ СН'!$F$12</f>
        <v>218.48486862999999</v>
      </c>
      <c r="P215" s="36">
        <f>SUMIFS(СВЦЭМ!$F$33:$F$776,СВЦЭМ!$A$33:$A$776,$A215,СВЦЭМ!$B$33:$B$776,P$190)+'СЕТ СН'!$F$12</f>
        <v>218.86147847000001</v>
      </c>
      <c r="Q215" s="36">
        <f>SUMIFS(СВЦЭМ!$F$33:$F$776,СВЦЭМ!$A$33:$A$776,$A215,СВЦЭМ!$B$33:$B$776,Q$190)+'СЕТ СН'!$F$12</f>
        <v>217.96246805999999</v>
      </c>
      <c r="R215" s="36">
        <f>SUMIFS(СВЦЭМ!$F$33:$F$776,СВЦЭМ!$A$33:$A$776,$A215,СВЦЭМ!$B$33:$B$776,R$190)+'СЕТ СН'!$F$12</f>
        <v>212.33044057000001</v>
      </c>
      <c r="S215" s="36">
        <f>SUMIFS(СВЦЭМ!$F$33:$F$776,СВЦЭМ!$A$33:$A$776,$A215,СВЦЭМ!$B$33:$B$776,S$190)+'СЕТ СН'!$F$12</f>
        <v>203.52970431</v>
      </c>
      <c r="T215" s="36">
        <f>SUMIFS(СВЦЭМ!$F$33:$F$776,СВЦЭМ!$A$33:$A$776,$A215,СВЦЭМ!$B$33:$B$776,T$190)+'СЕТ СН'!$F$12</f>
        <v>199.00789057</v>
      </c>
      <c r="U215" s="36">
        <f>SUMIFS(СВЦЭМ!$F$33:$F$776,СВЦЭМ!$A$33:$A$776,$A215,СВЦЭМ!$B$33:$B$776,U$190)+'СЕТ СН'!$F$12</f>
        <v>194.33976283999999</v>
      </c>
      <c r="V215" s="36">
        <f>SUMIFS(СВЦЭМ!$F$33:$F$776,СВЦЭМ!$A$33:$A$776,$A215,СВЦЭМ!$B$33:$B$776,V$190)+'СЕТ СН'!$F$12</f>
        <v>192.72423115000001</v>
      </c>
      <c r="W215" s="36">
        <f>SUMIFS(СВЦЭМ!$F$33:$F$776,СВЦЭМ!$A$33:$A$776,$A215,СВЦЭМ!$B$33:$B$776,W$190)+'СЕТ СН'!$F$12</f>
        <v>191.56517543000001</v>
      </c>
      <c r="X215" s="36">
        <f>SUMIFS(СВЦЭМ!$F$33:$F$776,СВЦЭМ!$A$33:$A$776,$A215,СВЦЭМ!$B$33:$B$776,X$190)+'СЕТ СН'!$F$12</f>
        <v>201.18169721999999</v>
      </c>
      <c r="Y215" s="36">
        <f>SUMIFS(СВЦЭМ!$F$33:$F$776,СВЦЭМ!$A$33:$A$776,$A215,СВЦЭМ!$B$33:$B$776,Y$190)+'СЕТ СН'!$F$12</f>
        <v>212.00797213000001</v>
      </c>
    </row>
    <row r="216" spans="1:25" ht="15.75" x14ac:dyDescent="0.2">
      <c r="A216" s="35">
        <f t="shared" si="5"/>
        <v>43550</v>
      </c>
      <c r="B216" s="36">
        <f>SUMIFS(СВЦЭМ!$F$33:$F$776,СВЦЭМ!$A$33:$A$776,$A216,СВЦЭМ!$B$33:$B$776,B$190)+'СЕТ СН'!$F$12</f>
        <v>206.81217445999999</v>
      </c>
      <c r="C216" s="36">
        <f>SUMIFS(СВЦЭМ!$F$33:$F$776,СВЦЭМ!$A$33:$A$776,$A216,СВЦЭМ!$B$33:$B$776,C$190)+'СЕТ СН'!$F$12</f>
        <v>218.41768248</v>
      </c>
      <c r="D216" s="36">
        <f>SUMIFS(СВЦЭМ!$F$33:$F$776,СВЦЭМ!$A$33:$A$776,$A216,СВЦЭМ!$B$33:$B$776,D$190)+'СЕТ СН'!$F$12</f>
        <v>230.31239442</v>
      </c>
      <c r="E216" s="36">
        <f>SUMIFS(СВЦЭМ!$F$33:$F$776,СВЦЭМ!$A$33:$A$776,$A216,СВЦЭМ!$B$33:$B$776,E$190)+'СЕТ СН'!$F$12</f>
        <v>233.13329012</v>
      </c>
      <c r="F216" s="36">
        <f>SUMIFS(СВЦЭМ!$F$33:$F$776,СВЦЭМ!$A$33:$A$776,$A216,СВЦЭМ!$B$33:$B$776,F$190)+'СЕТ СН'!$F$12</f>
        <v>228.91231447999999</v>
      </c>
      <c r="G216" s="36">
        <f>SUMIFS(СВЦЭМ!$F$33:$F$776,СВЦЭМ!$A$33:$A$776,$A216,СВЦЭМ!$B$33:$B$776,G$190)+'СЕТ СН'!$F$12</f>
        <v>225.98338557</v>
      </c>
      <c r="H216" s="36">
        <f>SUMIFS(СВЦЭМ!$F$33:$F$776,СВЦЭМ!$A$33:$A$776,$A216,СВЦЭМ!$B$33:$B$776,H$190)+'СЕТ СН'!$F$12</f>
        <v>212.37822148999999</v>
      </c>
      <c r="I216" s="36">
        <f>SUMIFS(СВЦЭМ!$F$33:$F$776,СВЦЭМ!$A$33:$A$776,$A216,СВЦЭМ!$B$33:$B$776,I$190)+'СЕТ СН'!$F$12</f>
        <v>205.69731050999999</v>
      </c>
      <c r="J216" s="36">
        <f>SUMIFS(СВЦЭМ!$F$33:$F$776,СВЦЭМ!$A$33:$A$776,$A216,СВЦЭМ!$B$33:$B$776,J$190)+'СЕТ СН'!$F$12</f>
        <v>194.70889101</v>
      </c>
      <c r="K216" s="36">
        <f>SUMIFS(СВЦЭМ!$F$33:$F$776,СВЦЭМ!$A$33:$A$776,$A216,СВЦЭМ!$B$33:$B$776,K$190)+'СЕТ СН'!$F$12</f>
        <v>191.25965640999999</v>
      </c>
      <c r="L216" s="36">
        <f>SUMIFS(СВЦЭМ!$F$33:$F$776,СВЦЭМ!$A$33:$A$776,$A216,СВЦЭМ!$B$33:$B$776,L$190)+'СЕТ СН'!$F$12</f>
        <v>190.73855171</v>
      </c>
      <c r="M216" s="36">
        <f>SUMIFS(СВЦЭМ!$F$33:$F$776,СВЦЭМ!$A$33:$A$776,$A216,СВЦЭМ!$B$33:$B$776,M$190)+'СЕТ СН'!$F$12</f>
        <v>195.34093855</v>
      </c>
      <c r="N216" s="36">
        <f>SUMIFS(СВЦЭМ!$F$33:$F$776,СВЦЭМ!$A$33:$A$776,$A216,СВЦЭМ!$B$33:$B$776,N$190)+'СЕТ СН'!$F$12</f>
        <v>201.2041031</v>
      </c>
      <c r="O216" s="36">
        <f>SUMIFS(СВЦЭМ!$F$33:$F$776,СВЦЭМ!$A$33:$A$776,$A216,СВЦЭМ!$B$33:$B$776,O$190)+'СЕТ СН'!$F$12</f>
        <v>203.01420325999999</v>
      </c>
      <c r="P216" s="36">
        <f>SUMIFS(СВЦЭМ!$F$33:$F$776,СВЦЭМ!$A$33:$A$776,$A216,СВЦЭМ!$B$33:$B$776,P$190)+'СЕТ СН'!$F$12</f>
        <v>206.74963837999999</v>
      </c>
      <c r="Q216" s="36">
        <f>SUMIFS(СВЦЭМ!$F$33:$F$776,СВЦЭМ!$A$33:$A$776,$A216,СВЦЭМ!$B$33:$B$776,Q$190)+'СЕТ СН'!$F$12</f>
        <v>206.08412265000001</v>
      </c>
      <c r="R216" s="36">
        <f>SUMIFS(СВЦЭМ!$F$33:$F$776,СВЦЭМ!$A$33:$A$776,$A216,СВЦЭМ!$B$33:$B$776,R$190)+'СЕТ СН'!$F$12</f>
        <v>201.58692110999999</v>
      </c>
      <c r="S216" s="36">
        <f>SUMIFS(СВЦЭМ!$F$33:$F$776,СВЦЭМ!$A$33:$A$776,$A216,СВЦЭМ!$B$33:$B$776,S$190)+'СЕТ СН'!$F$12</f>
        <v>191.23721162999999</v>
      </c>
      <c r="T216" s="36">
        <f>SUMIFS(СВЦЭМ!$F$33:$F$776,СВЦЭМ!$A$33:$A$776,$A216,СВЦЭМ!$B$33:$B$776,T$190)+'СЕТ СН'!$F$12</f>
        <v>188.09875008</v>
      </c>
      <c r="U216" s="36">
        <f>SUMIFS(СВЦЭМ!$F$33:$F$776,СВЦЭМ!$A$33:$A$776,$A216,СВЦЭМ!$B$33:$B$776,U$190)+'СЕТ СН'!$F$12</f>
        <v>184.42059800000001</v>
      </c>
      <c r="V216" s="36">
        <f>SUMIFS(СВЦЭМ!$F$33:$F$776,СВЦЭМ!$A$33:$A$776,$A216,СВЦЭМ!$B$33:$B$776,V$190)+'СЕТ СН'!$F$12</f>
        <v>184.4329602</v>
      </c>
      <c r="W216" s="36">
        <f>SUMIFS(СВЦЭМ!$F$33:$F$776,СВЦЭМ!$A$33:$A$776,$A216,СВЦЭМ!$B$33:$B$776,W$190)+'СЕТ СН'!$F$12</f>
        <v>185.28035774</v>
      </c>
      <c r="X216" s="36">
        <f>SUMIFS(СВЦЭМ!$F$33:$F$776,СВЦЭМ!$A$33:$A$776,$A216,СВЦЭМ!$B$33:$B$776,X$190)+'СЕТ СН'!$F$12</f>
        <v>197.15034033000001</v>
      </c>
      <c r="Y216" s="36">
        <f>SUMIFS(СВЦЭМ!$F$33:$F$776,СВЦЭМ!$A$33:$A$776,$A216,СВЦЭМ!$B$33:$B$776,Y$190)+'СЕТ СН'!$F$12</f>
        <v>210.38555976000001</v>
      </c>
    </row>
    <row r="217" spans="1:25" ht="15.75" x14ac:dyDescent="0.2">
      <c r="A217" s="35">
        <f t="shared" si="5"/>
        <v>43551</v>
      </c>
      <c r="B217" s="36">
        <f>SUMIFS(СВЦЭМ!$F$33:$F$776,СВЦЭМ!$A$33:$A$776,$A217,СВЦЭМ!$B$33:$B$776,B$190)+'СЕТ СН'!$F$12</f>
        <v>219.24454600999999</v>
      </c>
      <c r="C217" s="36">
        <f>SUMIFS(СВЦЭМ!$F$33:$F$776,СВЦЭМ!$A$33:$A$776,$A217,СВЦЭМ!$B$33:$B$776,C$190)+'СЕТ СН'!$F$12</f>
        <v>224.14728004</v>
      </c>
      <c r="D217" s="36">
        <f>SUMIFS(СВЦЭМ!$F$33:$F$776,СВЦЭМ!$A$33:$A$776,$A217,СВЦЭМ!$B$33:$B$776,D$190)+'СЕТ СН'!$F$12</f>
        <v>228.78474659</v>
      </c>
      <c r="E217" s="36">
        <f>SUMIFS(СВЦЭМ!$F$33:$F$776,СВЦЭМ!$A$33:$A$776,$A217,СВЦЭМ!$B$33:$B$776,E$190)+'СЕТ СН'!$F$12</f>
        <v>231.02256541</v>
      </c>
      <c r="F217" s="36">
        <f>SUMIFS(СВЦЭМ!$F$33:$F$776,СВЦЭМ!$A$33:$A$776,$A217,СВЦЭМ!$B$33:$B$776,F$190)+'СЕТ СН'!$F$12</f>
        <v>232.00244266000001</v>
      </c>
      <c r="G217" s="36">
        <f>SUMIFS(СВЦЭМ!$F$33:$F$776,СВЦЭМ!$A$33:$A$776,$A217,СВЦЭМ!$B$33:$B$776,G$190)+'СЕТ СН'!$F$12</f>
        <v>223.20496499000001</v>
      </c>
      <c r="H217" s="36">
        <f>SUMIFS(СВЦЭМ!$F$33:$F$776,СВЦЭМ!$A$33:$A$776,$A217,СВЦЭМ!$B$33:$B$776,H$190)+'СЕТ СН'!$F$12</f>
        <v>216.63716013999999</v>
      </c>
      <c r="I217" s="36">
        <f>SUMIFS(СВЦЭМ!$F$33:$F$776,СВЦЭМ!$A$33:$A$776,$A217,СВЦЭМ!$B$33:$B$776,I$190)+'СЕТ СН'!$F$12</f>
        <v>204.14942640999999</v>
      </c>
      <c r="J217" s="36">
        <f>SUMIFS(СВЦЭМ!$F$33:$F$776,СВЦЭМ!$A$33:$A$776,$A217,СВЦЭМ!$B$33:$B$776,J$190)+'СЕТ СН'!$F$12</f>
        <v>193.27160262000001</v>
      </c>
      <c r="K217" s="36">
        <f>SUMIFS(СВЦЭМ!$F$33:$F$776,СВЦЭМ!$A$33:$A$776,$A217,СВЦЭМ!$B$33:$B$776,K$190)+'СЕТ СН'!$F$12</f>
        <v>189.91909752999999</v>
      </c>
      <c r="L217" s="36">
        <f>SUMIFS(СВЦЭМ!$F$33:$F$776,СВЦЭМ!$A$33:$A$776,$A217,СВЦЭМ!$B$33:$B$776,L$190)+'СЕТ СН'!$F$12</f>
        <v>190.61495964</v>
      </c>
      <c r="M217" s="36">
        <f>SUMIFS(СВЦЭМ!$F$33:$F$776,СВЦЭМ!$A$33:$A$776,$A217,СВЦЭМ!$B$33:$B$776,M$190)+'СЕТ СН'!$F$12</f>
        <v>194.27559194</v>
      </c>
      <c r="N217" s="36">
        <f>SUMIFS(СВЦЭМ!$F$33:$F$776,СВЦЭМ!$A$33:$A$776,$A217,СВЦЭМ!$B$33:$B$776,N$190)+'СЕТ СН'!$F$12</f>
        <v>204.65790976</v>
      </c>
      <c r="O217" s="36">
        <f>SUMIFS(СВЦЭМ!$F$33:$F$776,СВЦЭМ!$A$33:$A$776,$A217,СВЦЭМ!$B$33:$B$776,O$190)+'СЕТ СН'!$F$12</f>
        <v>205.82828278</v>
      </c>
      <c r="P217" s="36">
        <f>SUMIFS(СВЦЭМ!$F$33:$F$776,СВЦЭМ!$A$33:$A$776,$A217,СВЦЭМ!$B$33:$B$776,P$190)+'СЕТ СН'!$F$12</f>
        <v>210.74651155000001</v>
      </c>
      <c r="Q217" s="36">
        <f>SUMIFS(СВЦЭМ!$F$33:$F$776,СВЦЭМ!$A$33:$A$776,$A217,СВЦЭМ!$B$33:$B$776,Q$190)+'СЕТ СН'!$F$12</f>
        <v>209.15279785000001</v>
      </c>
      <c r="R217" s="36">
        <f>SUMIFS(СВЦЭМ!$F$33:$F$776,СВЦЭМ!$A$33:$A$776,$A217,СВЦЭМ!$B$33:$B$776,R$190)+'СЕТ СН'!$F$12</f>
        <v>202.40192590999999</v>
      </c>
      <c r="S217" s="36">
        <f>SUMIFS(СВЦЭМ!$F$33:$F$776,СВЦЭМ!$A$33:$A$776,$A217,СВЦЭМ!$B$33:$B$776,S$190)+'СЕТ СН'!$F$12</f>
        <v>193.78469963000001</v>
      </c>
      <c r="T217" s="36">
        <f>SUMIFS(СВЦЭМ!$F$33:$F$776,СВЦЭМ!$A$33:$A$776,$A217,СВЦЭМ!$B$33:$B$776,T$190)+'СЕТ СН'!$F$12</f>
        <v>189.76374307</v>
      </c>
      <c r="U217" s="36">
        <f>SUMIFS(СВЦЭМ!$F$33:$F$776,СВЦЭМ!$A$33:$A$776,$A217,СВЦЭМ!$B$33:$B$776,U$190)+'СЕТ СН'!$F$12</f>
        <v>188.09039186000001</v>
      </c>
      <c r="V217" s="36">
        <f>SUMIFS(СВЦЭМ!$F$33:$F$776,СВЦЭМ!$A$33:$A$776,$A217,СВЦЭМ!$B$33:$B$776,V$190)+'СЕТ СН'!$F$12</f>
        <v>186.58045561</v>
      </c>
      <c r="W217" s="36">
        <f>SUMIFS(СВЦЭМ!$F$33:$F$776,СВЦЭМ!$A$33:$A$776,$A217,СВЦЭМ!$B$33:$B$776,W$190)+'СЕТ СН'!$F$12</f>
        <v>185.49873964</v>
      </c>
      <c r="X217" s="36">
        <f>SUMIFS(СВЦЭМ!$F$33:$F$776,СВЦЭМ!$A$33:$A$776,$A217,СВЦЭМ!$B$33:$B$776,X$190)+'СЕТ СН'!$F$12</f>
        <v>198.40553395000001</v>
      </c>
      <c r="Y217" s="36">
        <f>SUMIFS(СВЦЭМ!$F$33:$F$776,СВЦЭМ!$A$33:$A$776,$A217,СВЦЭМ!$B$33:$B$776,Y$190)+'СЕТ СН'!$F$12</f>
        <v>210.45800546999999</v>
      </c>
    </row>
    <row r="218" spans="1:25" ht="15.75" x14ac:dyDescent="0.2">
      <c r="A218" s="35">
        <f t="shared" si="5"/>
        <v>43552</v>
      </c>
      <c r="B218" s="36">
        <f>SUMIFS(СВЦЭМ!$F$33:$F$776,СВЦЭМ!$A$33:$A$776,$A218,СВЦЭМ!$B$33:$B$776,B$190)+'СЕТ СН'!$F$12</f>
        <v>218.82491232999999</v>
      </c>
      <c r="C218" s="36">
        <f>SUMIFS(СВЦЭМ!$F$33:$F$776,СВЦЭМ!$A$33:$A$776,$A218,СВЦЭМ!$B$33:$B$776,C$190)+'СЕТ СН'!$F$12</f>
        <v>226.31836285</v>
      </c>
      <c r="D218" s="36">
        <f>SUMIFS(СВЦЭМ!$F$33:$F$776,СВЦЭМ!$A$33:$A$776,$A218,СВЦЭМ!$B$33:$B$776,D$190)+'СЕТ СН'!$F$12</f>
        <v>230.59470533999999</v>
      </c>
      <c r="E218" s="36">
        <f>SUMIFS(СВЦЭМ!$F$33:$F$776,СВЦЭМ!$A$33:$A$776,$A218,СВЦЭМ!$B$33:$B$776,E$190)+'СЕТ СН'!$F$12</f>
        <v>231.32222519000001</v>
      </c>
      <c r="F218" s="36">
        <f>SUMIFS(СВЦЭМ!$F$33:$F$776,СВЦЭМ!$A$33:$A$776,$A218,СВЦЭМ!$B$33:$B$776,F$190)+'СЕТ СН'!$F$12</f>
        <v>230.55294763000001</v>
      </c>
      <c r="G218" s="36">
        <f>SUMIFS(СВЦЭМ!$F$33:$F$776,СВЦЭМ!$A$33:$A$776,$A218,СВЦЭМ!$B$33:$B$776,G$190)+'СЕТ СН'!$F$12</f>
        <v>223.28125179</v>
      </c>
      <c r="H218" s="36">
        <f>SUMIFS(СВЦЭМ!$F$33:$F$776,СВЦЭМ!$A$33:$A$776,$A218,СВЦЭМ!$B$33:$B$776,H$190)+'СЕТ СН'!$F$12</f>
        <v>217.76597828999999</v>
      </c>
      <c r="I218" s="36">
        <f>SUMIFS(СВЦЭМ!$F$33:$F$776,СВЦЭМ!$A$33:$A$776,$A218,СВЦЭМ!$B$33:$B$776,I$190)+'СЕТ СН'!$F$12</f>
        <v>209.27826569999999</v>
      </c>
      <c r="J218" s="36">
        <f>SUMIFS(СВЦЭМ!$F$33:$F$776,СВЦЭМ!$A$33:$A$776,$A218,СВЦЭМ!$B$33:$B$776,J$190)+'СЕТ СН'!$F$12</f>
        <v>198.93116380999999</v>
      </c>
      <c r="K218" s="36">
        <f>SUMIFS(СВЦЭМ!$F$33:$F$776,СВЦЭМ!$A$33:$A$776,$A218,СВЦЭМ!$B$33:$B$776,K$190)+'СЕТ СН'!$F$12</f>
        <v>192.81046982000001</v>
      </c>
      <c r="L218" s="36">
        <f>SUMIFS(СВЦЭМ!$F$33:$F$776,СВЦЭМ!$A$33:$A$776,$A218,СВЦЭМ!$B$33:$B$776,L$190)+'СЕТ СН'!$F$12</f>
        <v>194.64115362000001</v>
      </c>
      <c r="M218" s="36">
        <f>SUMIFS(СВЦЭМ!$F$33:$F$776,СВЦЭМ!$A$33:$A$776,$A218,СВЦЭМ!$B$33:$B$776,M$190)+'СЕТ СН'!$F$12</f>
        <v>197.33345322</v>
      </c>
      <c r="N218" s="36">
        <f>SUMIFS(СВЦЭМ!$F$33:$F$776,СВЦЭМ!$A$33:$A$776,$A218,СВЦЭМ!$B$33:$B$776,N$190)+'СЕТ СН'!$F$12</f>
        <v>207.99584145</v>
      </c>
      <c r="O218" s="36">
        <f>SUMIFS(СВЦЭМ!$F$33:$F$776,СВЦЭМ!$A$33:$A$776,$A218,СВЦЭМ!$B$33:$B$776,O$190)+'СЕТ СН'!$F$12</f>
        <v>209.81249602</v>
      </c>
      <c r="P218" s="36">
        <f>SUMIFS(СВЦЭМ!$F$33:$F$776,СВЦЭМ!$A$33:$A$776,$A218,СВЦЭМ!$B$33:$B$776,P$190)+'СЕТ СН'!$F$12</f>
        <v>212.44139390999999</v>
      </c>
      <c r="Q218" s="36">
        <f>SUMIFS(СВЦЭМ!$F$33:$F$776,СВЦЭМ!$A$33:$A$776,$A218,СВЦЭМ!$B$33:$B$776,Q$190)+'СЕТ СН'!$F$12</f>
        <v>212.21594772</v>
      </c>
      <c r="R218" s="36">
        <f>SUMIFS(СВЦЭМ!$F$33:$F$776,СВЦЭМ!$A$33:$A$776,$A218,СВЦЭМ!$B$33:$B$776,R$190)+'СЕТ СН'!$F$12</f>
        <v>206.16185605000001</v>
      </c>
      <c r="S218" s="36">
        <f>SUMIFS(СВЦЭМ!$F$33:$F$776,СВЦЭМ!$A$33:$A$776,$A218,СВЦЭМ!$B$33:$B$776,S$190)+'СЕТ СН'!$F$12</f>
        <v>201.47139655999999</v>
      </c>
      <c r="T218" s="36">
        <f>SUMIFS(СВЦЭМ!$F$33:$F$776,СВЦЭМ!$A$33:$A$776,$A218,СВЦЭМ!$B$33:$B$776,T$190)+'СЕТ СН'!$F$12</f>
        <v>197.29998488000001</v>
      </c>
      <c r="U218" s="36">
        <f>SUMIFS(СВЦЭМ!$F$33:$F$776,СВЦЭМ!$A$33:$A$776,$A218,СВЦЭМ!$B$33:$B$776,U$190)+'СЕТ СН'!$F$12</f>
        <v>193.70407933000001</v>
      </c>
      <c r="V218" s="36">
        <f>SUMIFS(СВЦЭМ!$F$33:$F$776,СВЦЭМ!$A$33:$A$776,$A218,СВЦЭМ!$B$33:$B$776,V$190)+'СЕТ СН'!$F$12</f>
        <v>193.25902450999999</v>
      </c>
      <c r="W218" s="36">
        <f>SUMIFS(СВЦЭМ!$F$33:$F$776,СВЦЭМ!$A$33:$A$776,$A218,СВЦЭМ!$B$33:$B$776,W$190)+'СЕТ СН'!$F$12</f>
        <v>192.12744691</v>
      </c>
      <c r="X218" s="36">
        <f>SUMIFS(СВЦЭМ!$F$33:$F$776,СВЦЭМ!$A$33:$A$776,$A218,СВЦЭМ!$B$33:$B$776,X$190)+'СЕТ СН'!$F$12</f>
        <v>201.19456897000001</v>
      </c>
      <c r="Y218" s="36">
        <f>SUMIFS(СВЦЭМ!$F$33:$F$776,СВЦЭМ!$A$33:$A$776,$A218,СВЦЭМ!$B$33:$B$776,Y$190)+'СЕТ СН'!$F$12</f>
        <v>215.77469124999999</v>
      </c>
    </row>
    <row r="219" spans="1:25" ht="15.75" x14ac:dyDescent="0.2">
      <c r="A219" s="35">
        <f t="shared" si="5"/>
        <v>43553</v>
      </c>
      <c r="B219" s="36">
        <f>SUMIFS(СВЦЭМ!$F$33:$F$776,СВЦЭМ!$A$33:$A$776,$A219,СВЦЭМ!$B$33:$B$776,B$190)+'СЕТ СН'!$F$12</f>
        <v>216.45190131999999</v>
      </c>
      <c r="C219" s="36">
        <f>SUMIFS(СВЦЭМ!$F$33:$F$776,СВЦЭМ!$A$33:$A$776,$A219,СВЦЭМ!$B$33:$B$776,C$190)+'СЕТ СН'!$F$12</f>
        <v>224.74850545000001</v>
      </c>
      <c r="D219" s="36">
        <f>SUMIFS(СВЦЭМ!$F$33:$F$776,СВЦЭМ!$A$33:$A$776,$A219,СВЦЭМ!$B$33:$B$776,D$190)+'СЕТ СН'!$F$12</f>
        <v>228.06922911999999</v>
      </c>
      <c r="E219" s="36">
        <f>SUMIFS(СВЦЭМ!$F$33:$F$776,СВЦЭМ!$A$33:$A$776,$A219,СВЦЭМ!$B$33:$B$776,E$190)+'СЕТ СН'!$F$12</f>
        <v>230.78899276000001</v>
      </c>
      <c r="F219" s="36">
        <f>SUMIFS(СВЦЭМ!$F$33:$F$776,СВЦЭМ!$A$33:$A$776,$A219,СВЦЭМ!$B$33:$B$776,F$190)+'СЕТ СН'!$F$12</f>
        <v>231.42552950999999</v>
      </c>
      <c r="G219" s="36">
        <f>SUMIFS(СВЦЭМ!$F$33:$F$776,СВЦЭМ!$A$33:$A$776,$A219,СВЦЭМ!$B$33:$B$776,G$190)+'СЕТ СН'!$F$12</f>
        <v>228.21483548</v>
      </c>
      <c r="H219" s="36">
        <f>SUMIFS(СВЦЭМ!$F$33:$F$776,СВЦЭМ!$A$33:$A$776,$A219,СВЦЭМ!$B$33:$B$776,H$190)+'СЕТ СН'!$F$12</f>
        <v>217.83707966</v>
      </c>
      <c r="I219" s="36">
        <f>SUMIFS(СВЦЭМ!$F$33:$F$776,СВЦЭМ!$A$33:$A$776,$A219,СВЦЭМ!$B$33:$B$776,I$190)+'СЕТ СН'!$F$12</f>
        <v>210.07496725999999</v>
      </c>
      <c r="J219" s="36">
        <f>SUMIFS(СВЦЭМ!$F$33:$F$776,СВЦЭМ!$A$33:$A$776,$A219,СВЦЭМ!$B$33:$B$776,J$190)+'СЕТ СН'!$F$12</f>
        <v>199.16954971999999</v>
      </c>
      <c r="K219" s="36">
        <f>SUMIFS(СВЦЭМ!$F$33:$F$776,СВЦЭМ!$A$33:$A$776,$A219,СВЦЭМ!$B$33:$B$776,K$190)+'СЕТ СН'!$F$12</f>
        <v>192.15648125000001</v>
      </c>
      <c r="L219" s="36">
        <f>SUMIFS(СВЦЭМ!$F$33:$F$776,СВЦЭМ!$A$33:$A$776,$A219,СВЦЭМ!$B$33:$B$776,L$190)+'СЕТ СН'!$F$12</f>
        <v>197.94486456000001</v>
      </c>
      <c r="M219" s="36">
        <f>SUMIFS(СВЦЭМ!$F$33:$F$776,СВЦЭМ!$A$33:$A$776,$A219,СВЦЭМ!$B$33:$B$776,M$190)+'СЕТ СН'!$F$12</f>
        <v>202.55560199999999</v>
      </c>
      <c r="N219" s="36">
        <f>SUMIFS(СВЦЭМ!$F$33:$F$776,СВЦЭМ!$A$33:$A$776,$A219,СВЦЭМ!$B$33:$B$776,N$190)+'СЕТ СН'!$F$12</f>
        <v>204.88923138999999</v>
      </c>
      <c r="O219" s="36">
        <f>SUMIFS(СВЦЭМ!$F$33:$F$776,СВЦЭМ!$A$33:$A$776,$A219,СВЦЭМ!$B$33:$B$776,O$190)+'СЕТ СН'!$F$12</f>
        <v>206.72432678000001</v>
      </c>
      <c r="P219" s="36">
        <f>SUMIFS(СВЦЭМ!$F$33:$F$776,СВЦЭМ!$A$33:$A$776,$A219,СВЦЭМ!$B$33:$B$776,P$190)+'СЕТ СН'!$F$12</f>
        <v>209.30730678</v>
      </c>
      <c r="Q219" s="36">
        <f>SUMIFS(СВЦЭМ!$F$33:$F$776,СВЦЭМ!$A$33:$A$776,$A219,СВЦЭМ!$B$33:$B$776,Q$190)+'СЕТ СН'!$F$12</f>
        <v>209.04762839</v>
      </c>
      <c r="R219" s="36">
        <f>SUMIFS(СВЦЭМ!$F$33:$F$776,СВЦЭМ!$A$33:$A$776,$A219,СВЦЭМ!$B$33:$B$776,R$190)+'СЕТ СН'!$F$12</f>
        <v>203.44174932999999</v>
      </c>
      <c r="S219" s="36">
        <f>SUMIFS(СВЦЭМ!$F$33:$F$776,СВЦЭМ!$A$33:$A$776,$A219,СВЦЭМ!$B$33:$B$776,S$190)+'СЕТ СН'!$F$12</f>
        <v>196.51501852999999</v>
      </c>
      <c r="T219" s="36">
        <f>SUMIFS(СВЦЭМ!$F$33:$F$776,СВЦЭМ!$A$33:$A$776,$A219,СВЦЭМ!$B$33:$B$776,T$190)+'СЕТ СН'!$F$12</f>
        <v>193.48283365</v>
      </c>
      <c r="U219" s="36">
        <f>SUMIFS(СВЦЭМ!$F$33:$F$776,СВЦЭМ!$A$33:$A$776,$A219,СВЦЭМ!$B$33:$B$776,U$190)+'СЕТ СН'!$F$12</f>
        <v>186.60814384</v>
      </c>
      <c r="V219" s="36">
        <f>SUMIFS(СВЦЭМ!$F$33:$F$776,СВЦЭМ!$A$33:$A$776,$A219,СВЦЭМ!$B$33:$B$776,V$190)+'СЕТ СН'!$F$12</f>
        <v>185.30853664</v>
      </c>
      <c r="W219" s="36">
        <f>SUMIFS(СВЦЭМ!$F$33:$F$776,СВЦЭМ!$A$33:$A$776,$A219,СВЦЭМ!$B$33:$B$776,W$190)+'СЕТ СН'!$F$12</f>
        <v>180.69258027999999</v>
      </c>
      <c r="X219" s="36">
        <f>SUMIFS(СВЦЭМ!$F$33:$F$776,СВЦЭМ!$A$33:$A$776,$A219,СВЦЭМ!$B$33:$B$776,X$190)+'СЕТ СН'!$F$12</f>
        <v>193.29420171999999</v>
      </c>
      <c r="Y219" s="36">
        <f>SUMIFS(СВЦЭМ!$F$33:$F$776,СВЦЭМ!$A$33:$A$776,$A219,СВЦЭМ!$B$33:$B$776,Y$190)+'СЕТ СН'!$F$12</f>
        <v>206.18336087</v>
      </c>
    </row>
    <row r="220" spans="1:25" ht="15.75" x14ac:dyDescent="0.2">
      <c r="A220" s="35">
        <f t="shared" si="5"/>
        <v>43554</v>
      </c>
      <c r="B220" s="36">
        <f>SUMIFS(СВЦЭМ!$F$33:$F$776,СВЦЭМ!$A$33:$A$776,$A220,СВЦЭМ!$B$33:$B$776,B$190)+'СЕТ СН'!$F$12</f>
        <v>211.47026593000001</v>
      </c>
      <c r="C220" s="36">
        <f>SUMIFS(СВЦЭМ!$F$33:$F$776,СВЦЭМ!$A$33:$A$776,$A220,СВЦЭМ!$B$33:$B$776,C$190)+'СЕТ СН'!$F$12</f>
        <v>213.77697613000001</v>
      </c>
      <c r="D220" s="36">
        <f>SUMIFS(СВЦЭМ!$F$33:$F$776,СВЦЭМ!$A$33:$A$776,$A220,СВЦЭМ!$B$33:$B$776,D$190)+'СЕТ СН'!$F$12</f>
        <v>219.52227296999999</v>
      </c>
      <c r="E220" s="36">
        <f>SUMIFS(СВЦЭМ!$F$33:$F$776,СВЦЭМ!$A$33:$A$776,$A220,СВЦЭМ!$B$33:$B$776,E$190)+'СЕТ СН'!$F$12</f>
        <v>222.18050006999999</v>
      </c>
      <c r="F220" s="36">
        <f>SUMIFS(СВЦЭМ!$F$33:$F$776,СВЦЭМ!$A$33:$A$776,$A220,СВЦЭМ!$B$33:$B$776,F$190)+'СЕТ СН'!$F$12</f>
        <v>221.97899457</v>
      </c>
      <c r="G220" s="36">
        <f>SUMIFS(СВЦЭМ!$F$33:$F$776,СВЦЭМ!$A$33:$A$776,$A220,СВЦЭМ!$B$33:$B$776,G$190)+'СЕТ СН'!$F$12</f>
        <v>219.69876546</v>
      </c>
      <c r="H220" s="36">
        <f>SUMIFS(СВЦЭМ!$F$33:$F$776,СВЦЭМ!$A$33:$A$776,$A220,СВЦЭМ!$B$33:$B$776,H$190)+'СЕТ СН'!$F$12</f>
        <v>215.39893971999999</v>
      </c>
      <c r="I220" s="36">
        <f>SUMIFS(СВЦЭМ!$F$33:$F$776,СВЦЭМ!$A$33:$A$776,$A220,СВЦЭМ!$B$33:$B$776,I$190)+'СЕТ СН'!$F$12</f>
        <v>208.46035513000001</v>
      </c>
      <c r="J220" s="36">
        <f>SUMIFS(СВЦЭМ!$F$33:$F$776,СВЦЭМ!$A$33:$A$776,$A220,СВЦЭМ!$B$33:$B$776,J$190)+'СЕТ СН'!$F$12</f>
        <v>190.38051512000001</v>
      </c>
      <c r="K220" s="36">
        <f>SUMIFS(СВЦЭМ!$F$33:$F$776,СВЦЭМ!$A$33:$A$776,$A220,СВЦЭМ!$B$33:$B$776,K$190)+'СЕТ СН'!$F$12</f>
        <v>183.21862134</v>
      </c>
      <c r="L220" s="36">
        <f>SUMIFS(СВЦЭМ!$F$33:$F$776,СВЦЭМ!$A$33:$A$776,$A220,СВЦЭМ!$B$33:$B$776,L$190)+'СЕТ СН'!$F$12</f>
        <v>181.74804936999999</v>
      </c>
      <c r="M220" s="36">
        <f>SUMIFS(СВЦЭМ!$F$33:$F$776,СВЦЭМ!$A$33:$A$776,$A220,СВЦЭМ!$B$33:$B$776,M$190)+'СЕТ СН'!$F$12</f>
        <v>185.90482539000001</v>
      </c>
      <c r="N220" s="36">
        <f>SUMIFS(СВЦЭМ!$F$33:$F$776,СВЦЭМ!$A$33:$A$776,$A220,СВЦЭМ!$B$33:$B$776,N$190)+'СЕТ СН'!$F$12</f>
        <v>194.78053550999999</v>
      </c>
      <c r="O220" s="36">
        <f>SUMIFS(СВЦЭМ!$F$33:$F$776,СВЦЭМ!$A$33:$A$776,$A220,СВЦЭМ!$B$33:$B$776,O$190)+'СЕТ СН'!$F$12</f>
        <v>199.32728843999999</v>
      </c>
      <c r="P220" s="36">
        <f>SUMIFS(СВЦЭМ!$F$33:$F$776,СВЦЭМ!$A$33:$A$776,$A220,СВЦЭМ!$B$33:$B$776,P$190)+'СЕТ СН'!$F$12</f>
        <v>200.02998359</v>
      </c>
      <c r="Q220" s="36">
        <f>SUMIFS(СВЦЭМ!$F$33:$F$776,СВЦЭМ!$A$33:$A$776,$A220,СВЦЭМ!$B$33:$B$776,Q$190)+'СЕТ СН'!$F$12</f>
        <v>199.99625856</v>
      </c>
      <c r="R220" s="36">
        <f>SUMIFS(СВЦЭМ!$F$33:$F$776,СВЦЭМ!$A$33:$A$776,$A220,СВЦЭМ!$B$33:$B$776,R$190)+'СЕТ СН'!$F$12</f>
        <v>194.28048899000001</v>
      </c>
      <c r="S220" s="36">
        <f>SUMIFS(СВЦЭМ!$F$33:$F$776,СВЦЭМ!$A$33:$A$776,$A220,СВЦЭМ!$B$33:$B$776,S$190)+'СЕТ СН'!$F$12</f>
        <v>184.78931982</v>
      </c>
      <c r="T220" s="36">
        <f>SUMIFS(СВЦЭМ!$F$33:$F$776,СВЦЭМ!$A$33:$A$776,$A220,СВЦЭМ!$B$33:$B$776,T$190)+'СЕТ СН'!$F$12</f>
        <v>182.36235762000001</v>
      </c>
      <c r="U220" s="36">
        <f>SUMIFS(СВЦЭМ!$F$33:$F$776,СВЦЭМ!$A$33:$A$776,$A220,СВЦЭМ!$B$33:$B$776,U$190)+'СЕТ СН'!$F$12</f>
        <v>177.92739508</v>
      </c>
      <c r="V220" s="36">
        <f>SUMIFS(СВЦЭМ!$F$33:$F$776,СВЦЭМ!$A$33:$A$776,$A220,СВЦЭМ!$B$33:$B$776,V$190)+'СЕТ СН'!$F$12</f>
        <v>174.18729612000001</v>
      </c>
      <c r="W220" s="36">
        <f>SUMIFS(СВЦЭМ!$F$33:$F$776,СВЦЭМ!$A$33:$A$776,$A220,СВЦЭМ!$B$33:$B$776,W$190)+'СЕТ СН'!$F$12</f>
        <v>175.98357634999999</v>
      </c>
      <c r="X220" s="36">
        <f>SUMIFS(СВЦЭМ!$F$33:$F$776,СВЦЭМ!$A$33:$A$776,$A220,СВЦЭМ!$B$33:$B$776,X$190)+'СЕТ СН'!$F$12</f>
        <v>187.23518016</v>
      </c>
      <c r="Y220" s="36">
        <f>SUMIFS(СВЦЭМ!$F$33:$F$776,СВЦЭМ!$A$33:$A$776,$A220,СВЦЭМ!$B$33:$B$776,Y$190)+'СЕТ СН'!$F$12</f>
        <v>202.69973530999999</v>
      </c>
    </row>
    <row r="221" spans="1:25" ht="15.75" x14ac:dyDescent="0.2">
      <c r="A221" s="35">
        <f t="shared" si="5"/>
        <v>43555</v>
      </c>
      <c r="B221" s="36">
        <f>SUMIFS(СВЦЭМ!$F$33:$F$776,СВЦЭМ!$A$33:$A$776,$A221,СВЦЭМ!$B$33:$B$776,B$190)+'СЕТ СН'!$F$12</f>
        <v>210.18901792</v>
      </c>
      <c r="C221" s="36">
        <f>SUMIFS(СВЦЭМ!$F$33:$F$776,СВЦЭМ!$A$33:$A$776,$A221,СВЦЭМ!$B$33:$B$776,C$190)+'СЕТ СН'!$F$12</f>
        <v>216.88379243</v>
      </c>
      <c r="D221" s="36">
        <f>SUMIFS(СВЦЭМ!$F$33:$F$776,СВЦЭМ!$A$33:$A$776,$A221,СВЦЭМ!$B$33:$B$776,D$190)+'СЕТ СН'!$F$12</f>
        <v>221.94405648</v>
      </c>
      <c r="E221" s="36">
        <f>SUMIFS(СВЦЭМ!$F$33:$F$776,СВЦЭМ!$A$33:$A$776,$A221,СВЦЭМ!$B$33:$B$776,E$190)+'СЕТ СН'!$F$12</f>
        <v>224.07143163000001</v>
      </c>
      <c r="F221" s="36">
        <f>SUMIFS(СВЦЭМ!$F$33:$F$776,СВЦЭМ!$A$33:$A$776,$A221,СВЦЭМ!$B$33:$B$776,F$190)+'СЕТ СН'!$F$12</f>
        <v>224.38829827999999</v>
      </c>
      <c r="G221" s="36">
        <f>SUMIFS(СВЦЭМ!$F$33:$F$776,СВЦЭМ!$A$33:$A$776,$A221,СВЦЭМ!$B$33:$B$776,G$190)+'СЕТ СН'!$F$12</f>
        <v>222.99396856999999</v>
      </c>
      <c r="H221" s="36">
        <f>SUMIFS(СВЦЭМ!$F$33:$F$776,СВЦЭМ!$A$33:$A$776,$A221,СВЦЭМ!$B$33:$B$776,H$190)+'СЕТ СН'!$F$12</f>
        <v>216.97916609999999</v>
      </c>
      <c r="I221" s="36">
        <f>SUMIFS(СВЦЭМ!$F$33:$F$776,СВЦЭМ!$A$33:$A$776,$A221,СВЦЭМ!$B$33:$B$776,I$190)+'СЕТ СН'!$F$12</f>
        <v>207.41030112000001</v>
      </c>
      <c r="J221" s="36">
        <f>SUMIFS(СВЦЭМ!$F$33:$F$776,СВЦЭМ!$A$33:$A$776,$A221,СВЦЭМ!$B$33:$B$776,J$190)+'СЕТ СН'!$F$12</f>
        <v>191.79638552</v>
      </c>
      <c r="K221" s="36">
        <f>SUMIFS(СВЦЭМ!$F$33:$F$776,СВЦЭМ!$A$33:$A$776,$A221,СВЦЭМ!$B$33:$B$776,K$190)+'СЕТ СН'!$F$12</f>
        <v>183.64963175</v>
      </c>
      <c r="L221" s="36">
        <f>SUMIFS(СВЦЭМ!$F$33:$F$776,СВЦЭМ!$A$33:$A$776,$A221,СВЦЭМ!$B$33:$B$776,L$190)+'СЕТ СН'!$F$12</f>
        <v>183.31940197</v>
      </c>
      <c r="M221" s="36">
        <f>SUMIFS(СВЦЭМ!$F$33:$F$776,СВЦЭМ!$A$33:$A$776,$A221,СВЦЭМ!$B$33:$B$776,M$190)+'СЕТ СН'!$F$12</f>
        <v>190.19291612999999</v>
      </c>
      <c r="N221" s="36">
        <f>SUMIFS(СВЦЭМ!$F$33:$F$776,СВЦЭМ!$A$33:$A$776,$A221,СВЦЭМ!$B$33:$B$776,N$190)+'СЕТ СН'!$F$12</f>
        <v>199.69012828999999</v>
      </c>
      <c r="O221" s="36">
        <f>SUMIFS(СВЦЭМ!$F$33:$F$776,СВЦЭМ!$A$33:$A$776,$A221,СВЦЭМ!$B$33:$B$776,O$190)+'СЕТ СН'!$F$12</f>
        <v>202.73667667999999</v>
      </c>
      <c r="P221" s="36">
        <f>SUMIFS(СВЦЭМ!$F$33:$F$776,СВЦЭМ!$A$33:$A$776,$A221,СВЦЭМ!$B$33:$B$776,P$190)+'СЕТ СН'!$F$12</f>
        <v>205.19408329999999</v>
      </c>
      <c r="Q221" s="36">
        <f>SUMIFS(СВЦЭМ!$F$33:$F$776,СВЦЭМ!$A$33:$A$776,$A221,СВЦЭМ!$B$33:$B$776,Q$190)+'СЕТ СН'!$F$12</f>
        <v>204.28293271999999</v>
      </c>
      <c r="R221" s="36">
        <f>SUMIFS(СВЦЭМ!$F$33:$F$776,СВЦЭМ!$A$33:$A$776,$A221,СВЦЭМ!$B$33:$B$776,R$190)+'СЕТ СН'!$F$12</f>
        <v>196.84229085000001</v>
      </c>
      <c r="S221" s="36">
        <f>SUMIFS(СВЦЭМ!$F$33:$F$776,СВЦЭМ!$A$33:$A$776,$A221,СВЦЭМ!$B$33:$B$776,S$190)+'СЕТ СН'!$F$12</f>
        <v>188.47033084</v>
      </c>
      <c r="T221" s="36">
        <f>SUMIFS(СВЦЭМ!$F$33:$F$776,СВЦЭМ!$A$33:$A$776,$A221,СВЦЭМ!$B$33:$B$776,T$190)+'СЕТ СН'!$F$12</f>
        <v>181.79518247999999</v>
      </c>
      <c r="U221" s="36">
        <f>SUMIFS(СВЦЭМ!$F$33:$F$776,СВЦЭМ!$A$33:$A$776,$A221,СВЦЭМ!$B$33:$B$776,U$190)+'СЕТ СН'!$F$12</f>
        <v>177.58959573999999</v>
      </c>
      <c r="V221" s="36">
        <f>SUMIFS(СВЦЭМ!$F$33:$F$776,СВЦЭМ!$A$33:$A$776,$A221,СВЦЭМ!$B$33:$B$776,V$190)+'СЕТ СН'!$F$12</f>
        <v>173.10391369000001</v>
      </c>
      <c r="W221" s="36">
        <f>SUMIFS(СВЦЭМ!$F$33:$F$776,СВЦЭМ!$A$33:$A$776,$A221,СВЦЭМ!$B$33:$B$776,W$190)+'СЕТ СН'!$F$12</f>
        <v>172.64714190000001</v>
      </c>
      <c r="X221" s="36">
        <f>SUMIFS(СВЦЭМ!$F$33:$F$776,СВЦЭМ!$A$33:$A$776,$A221,СВЦЭМ!$B$33:$B$776,X$190)+'СЕТ СН'!$F$12</f>
        <v>183.43438907000001</v>
      </c>
      <c r="Y221" s="36">
        <f>SUMIFS(СВЦЭМ!$F$33:$F$776,СВЦЭМ!$A$33:$A$776,$A221,СВЦЭМ!$B$33:$B$776,Y$190)+'СЕТ СН'!$F$12</f>
        <v>199.11359035000001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43526</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43527</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43528</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43529</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43530</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43531</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43532</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43533</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43534</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43535</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43536</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43537</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43538</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43539</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43540</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43541</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43542</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43543</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43544</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43545</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43546</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43547</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43548</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43549</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43550</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43551</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43552</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43553</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43554</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43555</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01.03.2019</v>
      </c>
      <c r="B261" s="36">
        <f ca="1">SUMIFS(СВЦЭМ!$H$34:$H$777,СВЦЭМ!$A$34:$A$777,$A261,СВЦЭМ!$B$33:$B$776,B$260)+'СЕТ СН'!$F$12</f>
        <v>0</v>
      </c>
      <c r="C261" s="36">
        <f ca="1">SUMIFS(СВЦЭМ!$H$34:$H$777,СВЦЭМ!$A$34:$A$777,$A261,СВЦЭМ!$B$33:$B$776,C$260)+'СЕТ СН'!$F$12</f>
        <v>0</v>
      </c>
      <c r="D261" s="36">
        <f ca="1">SUMIFS(СВЦЭМ!$H$34:$H$777,СВЦЭМ!$A$34:$A$777,$A261,СВЦЭМ!$B$33:$B$776,D$260)+'СЕТ СН'!$F$12</f>
        <v>0</v>
      </c>
      <c r="E261" s="36">
        <f ca="1">SUMIFS(СВЦЭМ!$H$34:$H$777,СВЦЭМ!$A$34:$A$777,$A261,СВЦЭМ!$B$33:$B$776,E$260)+'СЕТ СН'!$F$12</f>
        <v>0</v>
      </c>
      <c r="F261" s="36">
        <f ca="1">SUMIFS(СВЦЭМ!$H$34:$H$777,СВЦЭМ!$A$34:$A$777,$A261,СВЦЭМ!$B$33:$B$776,F$260)+'СЕТ СН'!$F$12</f>
        <v>0</v>
      </c>
      <c r="G261" s="36">
        <f ca="1">SUMIFS(СВЦЭМ!$H$34:$H$777,СВЦЭМ!$A$34:$A$777,$A261,СВЦЭМ!$B$33:$B$776,G$260)+'СЕТ СН'!$F$12</f>
        <v>0</v>
      </c>
      <c r="H261" s="36">
        <f ca="1">SUMIFS(СВЦЭМ!$H$34:$H$777,СВЦЭМ!$A$34:$A$777,$A261,СВЦЭМ!$B$33:$B$776,H$260)+'СЕТ СН'!$F$12</f>
        <v>0</v>
      </c>
      <c r="I261" s="36">
        <f ca="1">SUMIFS(СВЦЭМ!$H$34:$H$777,СВЦЭМ!$A$34:$A$777,$A261,СВЦЭМ!$B$33:$B$776,I$260)+'СЕТ СН'!$F$12</f>
        <v>0</v>
      </c>
      <c r="J261" s="36">
        <f ca="1">SUMIFS(СВЦЭМ!$H$34:$H$777,СВЦЭМ!$A$34:$A$777,$A261,СВЦЭМ!$B$33:$B$776,J$260)+'СЕТ СН'!$F$12</f>
        <v>0</v>
      </c>
      <c r="K261" s="36">
        <f ca="1">SUMIFS(СВЦЭМ!$H$34:$H$777,СВЦЭМ!$A$34:$A$777,$A261,СВЦЭМ!$B$33:$B$776,K$260)+'СЕТ СН'!$F$12</f>
        <v>0</v>
      </c>
      <c r="L261" s="36">
        <f ca="1">SUMIFS(СВЦЭМ!$H$34:$H$777,СВЦЭМ!$A$34:$A$777,$A261,СВЦЭМ!$B$33:$B$776,L$260)+'СЕТ СН'!$F$12</f>
        <v>0</v>
      </c>
      <c r="M261" s="36">
        <f ca="1">SUMIFS(СВЦЭМ!$H$34:$H$777,СВЦЭМ!$A$34:$A$777,$A261,СВЦЭМ!$B$33:$B$776,M$260)+'СЕТ СН'!$F$12</f>
        <v>0</v>
      </c>
      <c r="N261" s="36">
        <f ca="1">SUMIFS(СВЦЭМ!$H$34:$H$777,СВЦЭМ!$A$34:$A$777,$A261,СВЦЭМ!$B$33:$B$776,N$260)+'СЕТ СН'!$F$12</f>
        <v>0</v>
      </c>
      <c r="O261" s="36">
        <f ca="1">SUMIFS(СВЦЭМ!$H$34:$H$777,СВЦЭМ!$A$34:$A$777,$A261,СВЦЭМ!$B$33:$B$776,O$260)+'СЕТ СН'!$F$12</f>
        <v>0</v>
      </c>
      <c r="P261" s="36">
        <f ca="1">SUMIFS(СВЦЭМ!$H$34:$H$777,СВЦЭМ!$A$34:$A$777,$A261,СВЦЭМ!$B$33:$B$776,P$260)+'СЕТ СН'!$F$12</f>
        <v>0</v>
      </c>
      <c r="Q261" s="36">
        <f ca="1">SUMIFS(СВЦЭМ!$H$34:$H$777,СВЦЭМ!$A$34:$A$777,$A261,СВЦЭМ!$B$33:$B$776,Q$260)+'СЕТ СН'!$F$12</f>
        <v>0</v>
      </c>
      <c r="R261" s="36">
        <f ca="1">SUMIFS(СВЦЭМ!$H$34:$H$777,СВЦЭМ!$A$34:$A$777,$A261,СВЦЭМ!$B$33:$B$776,R$260)+'СЕТ СН'!$F$12</f>
        <v>0</v>
      </c>
      <c r="S261" s="36">
        <f ca="1">SUMIFS(СВЦЭМ!$H$34:$H$777,СВЦЭМ!$A$34:$A$777,$A261,СВЦЭМ!$B$33:$B$776,S$260)+'СЕТ СН'!$F$12</f>
        <v>0</v>
      </c>
      <c r="T261" s="36">
        <f ca="1">SUMIFS(СВЦЭМ!$H$34:$H$777,СВЦЭМ!$A$34:$A$777,$A261,СВЦЭМ!$B$33:$B$776,T$260)+'СЕТ СН'!$F$12</f>
        <v>0</v>
      </c>
      <c r="U261" s="36">
        <f ca="1">SUMIFS(СВЦЭМ!$H$34:$H$777,СВЦЭМ!$A$34:$A$777,$A261,СВЦЭМ!$B$33:$B$776,U$260)+'СЕТ СН'!$F$12</f>
        <v>0</v>
      </c>
      <c r="V261" s="36">
        <f ca="1">SUMIFS(СВЦЭМ!$H$34:$H$777,СВЦЭМ!$A$34:$A$777,$A261,СВЦЭМ!$B$33:$B$776,V$260)+'СЕТ СН'!$F$12</f>
        <v>0</v>
      </c>
      <c r="W261" s="36">
        <f ca="1">SUMIFS(СВЦЭМ!$H$34:$H$777,СВЦЭМ!$A$34:$A$777,$A261,СВЦЭМ!$B$33:$B$776,W$260)+'СЕТ СН'!$F$12</f>
        <v>0</v>
      </c>
      <c r="X261" s="36">
        <f ca="1">SUMIFS(СВЦЭМ!$H$34:$H$777,СВЦЭМ!$A$34:$A$777,$A261,СВЦЭМ!$B$33:$B$776,X$260)+'СЕТ СН'!$F$12</f>
        <v>0</v>
      </c>
      <c r="Y261" s="36">
        <f ca="1">SUMIFS(СВЦЭМ!$H$34:$H$777,СВЦЭМ!$A$34:$A$777,$A261,СВЦЭМ!$B$33:$B$776,Y$260)+'СЕТ СН'!$F$12</f>
        <v>0</v>
      </c>
      <c r="AA261" s="45"/>
    </row>
    <row r="262" spans="1:27" ht="15.75" hidden="1" x14ac:dyDescent="0.2">
      <c r="A262" s="35">
        <f>A261+1</f>
        <v>43526</v>
      </c>
      <c r="B262" s="36">
        <f ca="1">SUMIFS(СВЦЭМ!$H$34:$H$777,СВЦЭМ!$A$34:$A$777,$A262,СВЦЭМ!$B$33:$B$776,B$260)+'СЕТ СН'!$F$12</f>
        <v>0</v>
      </c>
      <c r="C262" s="36">
        <f ca="1">SUMIFS(СВЦЭМ!$H$34:$H$777,СВЦЭМ!$A$34:$A$777,$A262,СВЦЭМ!$B$33:$B$776,C$260)+'СЕТ СН'!$F$12</f>
        <v>0</v>
      </c>
      <c r="D262" s="36">
        <f ca="1">SUMIFS(СВЦЭМ!$H$34:$H$777,СВЦЭМ!$A$34:$A$777,$A262,СВЦЭМ!$B$33:$B$776,D$260)+'СЕТ СН'!$F$12</f>
        <v>0</v>
      </c>
      <c r="E262" s="36">
        <f ca="1">SUMIFS(СВЦЭМ!$H$34:$H$777,СВЦЭМ!$A$34:$A$777,$A262,СВЦЭМ!$B$33:$B$776,E$260)+'СЕТ СН'!$F$12</f>
        <v>0</v>
      </c>
      <c r="F262" s="36">
        <f ca="1">SUMIFS(СВЦЭМ!$H$34:$H$777,СВЦЭМ!$A$34:$A$777,$A262,СВЦЭМ!$B$33:$B$776,F$260)+'СЕТ СН'!$F$12</f>
        <v>0</v>
      </c>
      <c r="G262" s="36">
        <f ca="1">SUMIFS(СВЦЭМ!$H$34:$H$777,СВЦЭМ!$A$34:$A$777,$A262,СВЦЭМ!$B$33:$B$776,G$260)+'СЕТ СН'!$F$12</f>
        <v>0</v>
      </c>
      <c r="H262" s="36">
        <f ca="1">SUMIFS(СВЦЭМ!$H$34:$H$777,СВЦЭМ!$A$34:$A$777,$A262,СВЦЭМ!$B$33:$B$776,H$260)+'СЕТ СН'!$F$12</f>
        <v>0</v>
      </c>
      <c r="I262" s="36">
        <f ca="1">SUMIFS(СВЦЭМ!$H$34:$H$777,СВЦЭМ!$A$34:$A$777,$A262,СВЦЭМ!$B$33:$B$776,I$260)+'СЕТ СН'!$F$12</f>
        <v>0</v>
      </c>
      <c r="J262" s="36">
        <f ca="1">SUMIFS(СВЦЭМ!$H$34:$H$777,СВЦЭМ!$A$34:$A$777,$A262,СВЦЭМ!$B$33:$B$776,J$260)+'СЕТ СН'!$F$12</f>
        <v>0</v>
      </c>
      <c r="K262" s="36">
        <f ca="1">SUMIFS(СВЦЭМ!$H$34:$H$777,СВЦЭМ!$A$34:$A$777,$A262,СВЦЭМ!$B$33:$B$776,K$260)+'СЕТ СН'!$F$12</f>
        <v>0</v>
      </c>
      <c r="L262" s="36">
        <f ca="1">SUMIFS(СВЦЭМ!$H$34:$H$777,СВЦЭМ!$A$34:$A$777,$A262,СВЦЭМ!$B$33:$B$776,L$260)+'СЕТ СН'!$F$12</f>
        <v>0</v>
      </c>
      <c r="M262" s="36">
        <f ca="1">SUMIFS(СВЦЭМ!$H$34:$H$777,СВЦЭМ!$A$34:$A$777,$A262,СВЦЭМ!$B$33:$B$776,M$260)+'СЕТ СН'!$F$12</f>
        <v>0</v>
      </c>
      <c r="N262" s="36">
        <f ca="1">SUMIFS(СВЦЭМ!$H$34:$H$777,СВЦЭМ!$A$34:$A$777,$A262,СВЦЭМ!$B$33:$B$776,N$260)+'СЕТ СН'!$F$12</f>
        <v>0</v>
      </c>
      <c r="O262" s="36">
        <f ca="1">SUMIFS(СВЦЭМ!$H$34:$H$777,СВЦЭМ!$A$34:$A$777,$A262,СВЦЭМ!$B$33:$B$776,O$260)+'СЕТ СН'!$F$12</f>
        <v>0</v>
      </c>
      <c r="P262" s="36">
        <f ca="1">SUMIFS(СВЦЭМ!$H$34:$H$777,СВЦЭМ!$A$34:$A$777,$A262,СВЦЭМ!$B$33:$B$776,P$260)+'СЕТ СН'!$F$12</f>
        <v>0</v>
      </c>
      <c r="Q262" s="36">
        <f ca="1">SUMIFS(СВЦЭМ!$H$34:$H$777,СВЦЭМ!$A$34:$A$777,$A262,СВЦЭМ!$B$33:$B$776,Q$260)+'СЕТ СН'!$F$12</f>
        <v>0</v>
      </c>
      <c r="R262" s="36">
        <f ca="1">SUMIFS(СВЦЭМ!$H$34:$H$777,СВЦЭМ!$A$34:$A$777,$A262,СВЦЭМ!$B$33:$B$776,R$260)+'СЕТ СН'!$F$12</f>
        <v>0</v>
      </c>
      <c r="S262" s="36">
        <f ca="1">SUMIFS(СВЦЭМ!$H$34:$H$777,СВЦЭМ!$A$34:$A$777,$A262,СВЦЭМ!$B$33:$B$776,S$260)+'СЕТ СН'!$F$12</f>
        <v>0</v>
      </c>
      <c r="T262" s="36">
        <f ca="1">SUMIFS(СВЦЭМ!$H$34:$H$777,СВЦЭМ!$A$34:$A$777,$A262,СВЦЭМ!$B$33:$B$776,T$260)+'СЕТ СН'!$F$12</f>
        <v>0</v>
      </c>
      <c r="U262" s="36">
        <f ca="1">SUMIFS(СВЦЭМ!$H$34:$H$777,СВЦЭМ!$A$34:$A$777,$A262,СВЦЭМ!$B$33:$B$776,U$260)+'СЕТ СН'!$F$12</f>
        <v>0</v>
      </c>
      <c r="V262" s="36">
        <f ca="1">SUMIFS(СВЦЭМ!$H$34:$H$777,СВЦЭМ!$A$34:$A$777,$A262,СВЦЭМ!$B$33:$B$776,V$260)+'СЕТ СН'!$F$12</f>
        <v>0</v>
      </c>
      <c r="W262" s="36">
        <f ca="1">SUMIFS(СВЦЭМ!$H$34:$H$777,СВЦЭМ!$A$34:$A$777,$A262,СВЦЭМ!$B$33:$B$776,W$260)+'СЕТ СН'!$F$12</f>
        <v>0</v>
      </c>
      <c r="X262" s="36">
        <f ca="1">SUMIFS(СВЦЭМ!$H$34:$H$777,СВЦЭМ!$A$34:$A$777,$A262,СВЦЭМ!$B$33:$B$776,X$260)+'СЕТ СН'!$F$12</f>
        <v>0</v>
      </c>
      <c r="Y262" s="36">
        <f ca="1">SUMIFS(СВЦЭМ!$H$34:$H$777,СВЦЭМ!$A$34:$A$777,$A262,СВЦЭМ!$B$33:$B$776,Y$260)+'СЕТ СН'!$F$12</f>
        <v>0</v>
      </c>
    </row>
    <row r="263" spans="1:27" ht="15.75" hidden="1" x14ac:dyDescent="0.2">
      <c r="A263" s="35">
        <f t="shared" ref="A263:A291" si="7">A262+1</f>
        <v>43527</v>
      </c>
      <c r="B263" s="36">
        <f ca="1">SUMIFS(СВЦЭМ!$H$34:$H$777,СВЦЭМ!$A$34:$A$777,$A263,СВЦЭМ!$B$33:$B$776,B$260)+'СЕТ СН'!$F$12</f>
        <v>0</v>
      </c>
      <c r="C263" s="36">
        <f ca="1">SUMIFS(СВЦЭМ!$H$34:$H$777,СВЦЭМ!$A$34:$A$777,$A263,СВЦЭМ!$B$33:$B$776,C$260)+'СЕТ СН'!$F$12</f>
        <v>0</v>
      </c>
      <c r="D263" s="36">
        <f ca="1">SUMIFS(СВЦЭМ!$H$34:$H$777,СВЦЭМ!$A$34:$A$777,$A263,СВЦЭМ!$B$33:$B$776,D$260)+'СЕТ СН'!$F$12</f>
        <v>0</v>
      </c>
      <c r="E263" s="36">
        <f ca="1">SUMIFS(СВЦЭМ!$H$34:$H$777,СВЦЭМ!$A$34:$A$777,$A263,СВЦЭМ!$B$33:$B$776,E$260)+'СЕТ СН'!$F$12</f>
        <v>0</v>
      </c>
      <c r="F263" s="36">
        <f ca="1">SUMIFS(СВЦЭМ!$H$34:$H$777,СВЦЭМ!$A$34:$A$777,$A263,СВЦЭМ!$B$33:$B$776,F$260)+'СЕТ СН'!$F$12</f>
        <v>0</v>
      </c>
      <c r="G263" s="36">
        <f ca="1">SUMIFS(СВЦЭМ!$H$34:$H$777,СВЦЭМ!$A$34:$A$777,$A263,СВЦЭМ!$B$33:$B$776,G$260)+'СЕТ СН'!$F$12</f>
        <v>0</v>
      </c>
      <c r="H263" s="36">
        <f ca="1">SUMIFS(СВЦЭМ!$H$34:$H$777,СВЦЭМ!$A$34:$A$777,$A263,СВЦЭМ!$B$33:$B$776,H$260)+'СЕТ СН'!$F$12</f>
        <v>0</v>
      </c>
      <c r="I263" s="36">
        <f ca="1">SUMIFS(СВЦЭМ!$H$34:$H$777,СВЦЭМ!$A$34:$A$777,$A263,СВЦЭМ!$B$33:$B$776,I$260)+'СЕТ СН'!$F$12</f>
        <v>0</v>
      </c>
      <c r="J263" s="36">
        <f ca="1">SUMIFS(СВЦЭМ!$H$34:$H$777,СВЦЭМ!$A$34:$A$777,$A263,СВЦЭМ!$B$33:$B$776,J$260)+'СЕТ СН'!$F$12</f>
        <v>0</v>
      </c>
      <c r="K263" s="36">
        <f ca="1">SUMIFS(СВЦЭМ!$H$34:$H$777,СВЦЭМ!$A$34:$A$777,$A263,СВЦЭМ!$B$33:$B$776,K$260)+'СЕТ СН'!$F$12</f>
        <v>0</v>
      </c>
      <c r="L263" s="36">
        <f ca="1">SUMIFS(СВЦЭМ!$H$34:$H$777,СВЦЭМ!$A$34:$A$777,$A263,СВЦЭМ!$B$33:$B$776,L$260)+'СЕТ СН'!$F$12</f>
        <v>0</v>
      </c>
      <c r="M263" s="36">
        <f ca="1">SUMIFS(СВЦЭМ!$H$34:$H$777,СВЦЭМ!$A$34:$A$777,$A263,СВЦЭМ!$B$33:$B$776,M$260)+'СЕТ СН'!$F$12</f>
        <v>0</v>
      </c>
      <c r="N263" s="36">
        <f ca="1">SUMIFS(СВЦЭМ!$H$34:$H$777,СВЦЭМ!$A$34:$A$777,$A263,СВЦЭМ!$B$33:$B$776,N$260)+'СЕТ СН'!$F$12</f>
        <v>0</v>
      </c>
      <c r="O263" s="36">
        <f ca="1">SUMIFS(СВЦЭМ!$H$34:$H$777,СВЦЭМ!$A$34:$A$777,$A263,СВЦЭМ!$B$33:$B$776,O$260)+'СЕТ СН'!$F$12</f>
        <v>0</v>
      </c>
      <c r="P263" s="36">
        <f ca="1">SUMIFS(СВЦЭМ!$H$34:$H$777,СВЦЭМ!$A$34:$A$777,$A263,СВЦЭМ!$B$33:$B$776,P$260)+'СЕТ СН'!$F$12</f>
        <v>0</v>
      </c>
      <c r="Q263" s="36">
        <f ca="1">SUMIFS(СВЦЭМ!$H$34:$H$777,СВЦЭМ!$A$34:$A$777,$A263,СВЦЭМ!$B$33:$B$776,Q$260)+'СЕТ СН'!$F$12</f>
        <v>0</v>
      </c>
      <c r="R263" s="36">
        <f ca="1">SUMIFS(СВЦЭМ!$H$34:$H$777,СВЦЭМ!$A$34:$A$777,$A263,СВЦЭМ!$B$33:$B$776,R$260)+'СЕТ СН'!$F$12</f>
        <v>0</v>
      </c>
      <c r="S263" s="36">
        <f ca="1">SUMIFS(СВЦЭМ!$H$34:$H$777,СВЦЭМ!$A$34:$A$777,$A263,СВЦЭМ!$B$33:$B$776,S$260)+'СЕТ СН'!$F$12</f>
        <v>0</v>
      </c>
      <c r="T263" s="36">
        <f ca="1">SUMIFS(СВЦЭМ!$H$34:$H$777,СВЦЭМ!$A$34:$A$777,$A263,СВЦЭМ!$B$33:$B$776,T$260)+'СЕТ СН'!$F$12</f>
        <v>0</v>
      </c>
      <c r="U263" s="36">
        <f ca="1">SUMIFS(СВЦЭМ!$H$34:$H$777,СВЦЭМ!$A$34:$A$777,$A263,СВЦЭМ!$B$33:$B$776,U$260)+'СЕТ СН'!$F$12</f>
        <v>0</v>
      </c>
      <c r="V263" s="36">
        <f ca="1">SUMIFS(СВЦЭМ!$H$34:$H$777,СВЦЭМ!$A$34:$A$777,$A263,СВЦЭМ!$B$33:$B$776,V$260)+'СЕТ СН'!$F$12</f>
        <v>0</v>
      </c>
      <c r="W263" s="36">
        <f ca="1">SUMIFS(СВЦЭМ!$H$34:$H$777,СВЦЭМ!$A$34:$A$777,$A263,СВЦЭМ!$B$33:$B$776,W$260)+'СЕТ СН'!$F$12</f>
        <v>0</v>
      </c>
      <c r="X263" s="36">
        <f ca="1">SUMIFS(СВЦЭМ!$H$34:$H$777,СВЦЭМ!$A$34:$A$777,$A263,СВЦЭМ!$B$33:$B$776,X$260)+'СЕТ СН'!$F$12</f>
        <v>0</v>
      </c>
      <c r="Y263" s="36">
        <f ca="1">SUMIFS(СВЦЭМ!$H$34:$H$777,СВЦЭМ!$A$34:$A$777,$A263,СВЦЭМ!$B$33:$B$776,Y$260)+'СЕТ СН'!$F$12</f>
        <v>0</v>
      </c>
    </row>
    <row r="264" spans="1:27" ht="15.75" hidden="1" x14ac:dyDescent="0.2">
      <c r="A264" s="35">
        <f t="shared" si="7"/>
        <v>43528</v>
      </c>
      <c r="B264" s="36">
        <f ca="1">SUMIFS(СВЦЭМ!$H$34:$H$777,СВЦЭМ!$A$34:$A$777,$A264,СВЦЭМ!$B$33:$B$776,B$260)+'СЕТ СН'!$F$12</f>
        <v>0</v>
      </c>
      <c r="C264" s="36">
        <f ca="1">SUMIFS(СВЦЭМ!$H$34:$H$777,СВЦЭМ!$A$34:$A$777,$A264,СВЦЭМ!$B$33:$B$776,C$260)+'СЕТ СН'!$F$12</f>
        <v>0</v>
      </c>
      <c r="D264" s="36">
        <f ca="1">SUMIFS(СВЦЭМ!$H$34:$H$777,СВЦЭМ!$A$34:$A$777,$A264,СВЦЭМ!$B$33:$B$776,D$260)+'СЕТ СН'!$F$12</f>
        <v>0</v>
      </c>
      <c r="E264" s="36">
        <f ca="1">SUMIFS(СВЦЭМ!$H$34:$H$777,СВЦЭМ!$A$34:$A$777,$A264,СВЦЭМ!$B$33:$B$776,E$260)+'СЕТ СН'!$F$12</f>
        <v>0</v>
      </c>
      <c r="F264" s="36">
        <f ca="1">SUMIFS(СВЦЭМ!$H$34:$H$777,СВЦЭМ!$A$34:$A$777,$A264,СВЦЭМ!$B$33:$B$776,F$260)+'СЕТ СН'!$F$12</f>
        <v>0</v>
      </c>
      <c r="G264" s="36">
        <f ca="1">SUMIFS(СВЦЭМ!$H$34:$H$777,СВЦЭМ!$A$34:$A$777,$A264,СВЦЭМ!$B$33:$B$776,G$260)+'СЕТ СН'!$F$12</f>
        <v>0</v>
      </c>
      <c r="H264" s="36">
        <f ca="1">SUMIFS(СВЦЭМ!$H$34:$H$777,СВЦЭМ!$A$34:$A$777,$A264,СВЦЭМ!$B$33:$B$776,H$260)+'СЕТ СН'!$F$12</f>
        <v>0</v>
      </c>
      <c r="I264" s="36">
        <f ca="1">SUMIFS(СВЦЭМ!$H$34:$H$777,СВЦЭМ!$A$34:$A$777,$A264,СВЦЭМ!$B$33:$B$776,I$260)+'СЕТ СН'!$F$12</f>
        <v>0</v>
      </c>
      <c r="J264" s="36">
        <f ca="1">SUMIFS(СВЦЭМ!$H$34:$H$777,СВЦЭМ!$A$34:$A$777,$A264,СВЦЭМ!$B$33:$B$776,J$260)+'СЕТ СН'!$F$12</f>
        <v>0</v>
      </c>
      <c r="K264" s="36">
        <f ca="1">SUMIFS(СВЦЭМ!$H$34:$H$777,СВЦЭМ!$A$34:$A$777,$A264,СВЦЭМ!$B$33:$B$776,K$260)+'СЕТ СН'!$F$12</f>
        <v>0</v>
      </c>
      <c r="L264" s="36">
        <f ca="1">SUMIFS(СВЦЭМ!$H$34:$H$777,СВЦЭМ!$A$34:$A$777,$A264,СВЦЭМ!$B$33:$B$776,L$260)+'СЕТ СН'!$F$12</f>
        <v>0</v>
      </c>
      <c r="M264" s="36">
        <f ca="1">SUMIFS(СВЦЭМ!$H$34:$H$777,СВЦЭМ!$A$34:$A$777,$A264,СВЦЭМ!$B$33:$B$776,M$260)+'СЕТ СН'!$F$12</f>
        <v>0</v>
      </c>
      <c r="N264" s="36">
        <f ca="1">SUMIFS(СВЦЭМ!$H$34:$H$777,СВЦЭМ!$A$34:$A$777,$A264,СВЦЭМ!$B$33:$B$776,N$260)+'СЕТ СН'!$F$12</f>
        <v>0</v>
      </c>
      <c r="O264" s="36">
        <f ca="1">SUMIFS(СВЦЭМ!$H$34:$H$777,СВЦЭМ!$A$34:$A$777,$A264,СВЦЭМ!$B$33:$B$776,O$260)+'СЕТ СН'!$F$12</f>
        <v>0</v>
      </c>
      <c r="P264" s="36">
        <f ca="1">SUMIFS(СВЦЭМ!$H$34:$H$777,СВЦЭМ!$A$34:$A$777,$A264,СВЦЭМ!$B$33:$B$776,P$260)+'СЕТ СН'!$F$12</f>
        <v>0</v>
      </c>
      <c r="Q264" s="36">
        <f ca="1">SUMIFS(СВЦЭМ!$H$34:$H$777,СВЦЭМ!$A$34:$A$777,$A264,СВЦЭМ!$B$33:$B$776,Q$260)+'СЕТ СН'!$F$12</f>
        <v>0</v>
      </c>
      <c r="R264" s="36">
        <f ca="1">SUMIFS(СВЦЭМ!$H$34:$H$777,СВЦЭМ!$A$34:$A$777,$A264,СВЦЭМ!$B$33:$B$776,R$260)+'СЕТ СН'!$F$12</f>
        <v>0</v>
      </c>
      <c r="S264" s="36">
        <f ca="1">SUMIFS(СВЦЭМ!$H$34:$H$777,СВЦЭМ!$A$34:$A$777,$A264,СВЦЭМ!$B$33:$B$776,S$260)+'СЕТ СН'!$F$12</f>
        <v>0</v>
      </c>
      <c r="T264" s="36">
        <f ca="1">SUMIFS(СВЦЭМ!$H$34:$H$777,СВЦЭМ!$A$34:$A$777,$A264,СВЦЭМ!$B$33:$B$776,T$260)+'СЕТ СН'!$F$12</f>
        <v>0</v>
      </c>
      <c r="U264" s="36">
        <f ca="1">SUMIFS(СВЦЭМ!$H$34:$H$777,СВЦЭМ!$A$34:$A$777,$A264,СВЦЭМ!$B$33:$B$776,U$260)+'СЕТ СН'!$F$12</f>
        <v>0</v>
      </c>
      <c r="V264" s="36">
        <f ca="1">SUMIFS(СВЦЭМ!$H$34:$H$777,СВЦЭМ!$A$34:$A$777,$A264,СВЦЭМ!$B$33:$B$776,V$260)+'СЕТ СН'!$F$12</f>
        <v>0</v>
      </c>
      <c r="W264" s="36">
        <f ca="1">SUMIFS(СВЦЭМ!$H$34:$H$777,СВЦЭМ!$A$34:$A$777,$A264,СВЦЭМ!$B$33:$B$776,W$260)+'СЕТ СН'!$F$12</f>
        <v>0</v>
      </c>
      <c r="X264" s="36">
        <f ca="1">SUMIFS(СВЦЭМ!$H$34:$H$777,СВЦЭМ!$A$34:$A$777,$A264,СВЦЭМ!$B$33:$B$776,X$260)+'СЕТ СН'!$F$12</f>
        <v>0</v>
      </c>
      <c r="Y264" s="36">
        <f ca="1">SUMIFS(СВЦЭМ!$H$34:$H$777,СВЦЭМ!$A$34:$A$777,$A264,СВЦЭМ!$B$33:$B$776,Y$260)+'СЕТ СН'!$F$12</f>
        <v>0</v>
      </c>
    </row>
    <row r="265" spans="1:27" ht="15.75" hidden="1" x14ac:dyDescent="0.2">
      <c r="A265" s="35">
        <f t="shared" si="7"/>
        <v>43529</v>
      </c>
      <c r="B265" s="36">
        <f ca="1">SUMIFS(СВЦЭМ!$H$34:$H$777,СВЦЭМ!$A$34:$A$777,$A265,СВЦЭМ!$B$33:$B$776,B$260)+'СЕТ СН'!$F$12</f>
        <v>0</v>
      </c>
      <c r="C265" s="36">
        <f ca="1">SUMIFS(СВЦЭМ!$H$34:$H$777,СВЦЭМ!$A$34:$A$777,$A265,СВЦЭМ!$B$33:$B$776,C$260)+'СЕТ СН'!$F$12</f>
        <v>0</v>
      </c>
      <c r="D265" s="36">
        <f ca="1">SUMIFS(СВЦЭМ!$H$34:$H$777,СВЦЭМ!$A$34:$A$777,$A265,СВЦЭМ!$B$33:$B$776,D$260)+'СЕТ СН'!$F$12</f>
        <v>0</v>
      </c>
      <c r="E265" s="36">
        <f ca="1">SUMIFS(СВЦЭМ!$H$34:$H$777,СВЦЭМ!$A$34:$A$777,$A265,СВЦЭМ!$B$33:$B$776,E$260)+'СЕТ СН'!$F$12</f>
        <v>0</v>
      </c>
      <c r="F265" s="36">
        <f ca="1">SUMIFS(СВЦЭМ!$H$34:$H$777,СВЦЭМ!$A$34:$A$777,$A265,СВЦЭМ!$B$33:$B$776,F$260)+'СЕТ СН'!$F$12</f>
        <v>0</v>
      </c>
      <c r="G265" s="36">
        <f ca="1">SUMIFS(СВЦЭМ!$H$34:$H$777,СВЦЭМ!$A$34:$A$777,$A265,СВЦЭМ!$B$33:$B$776,G$260)+'СЕТ СН'!$F$12</f>
        <v>0</v>
      </c>
      <c r="H265" s="36">
        <f ca="1">SUMIFS(СВЦЭМ!$H$34:$H$777,СВЦЭМ!$A$34:$A$777,$A265,СВЦЭМ!$B$33:$B$776,H$260)+'СЕТ СН'!$F$12</f>
        <v>0</v>
      </c>
      <c r="I265" s="36">
        <f ca="1">SUMIFS(СВЦЭМ!$H$34:$H$777,СВЦЭМ!$A$34:$A$777,$A265,СВЦЭМ!$B$33:$B$776,I$260)+'СЕТ СН'!$F$12</f>
        <v>0</v>
      </c>
      <c r="J265" s="36">
        <f ca="1">SUMIFS(СВЦЭМ!$H$34:$H$777,СВЦЭМ!$A$34:$A$777,$A265,СВЦЭМ!$B$33:$B$776,J$260)+'СЕТ СН'!$F$12</f>
        <v>0</v>
      </c>
      <c r="K265" s="36">
        <f ca="1">SUMIFS(СВЦЭМ!$H$34:$H$777,СВЦЭМ!$A$34:$A$777,$A265,СВЦЭМ!$B$33:$B$776,K$260)+'СЕТ СН'!$F$12</f>
        <v>0</v>
      </c>
      <c r="L265" s="36">
        <f ca="1">SUMIFS(СВЦЭМ!$H$34:$H$777,СВЦЭМ!$A$34:$A$777,$A265,СВЦЭМ!$B$33:$B$776,L$260)+'СЕТ СН'!$F$12</f>
        <v>0</v>
      </c>
      <c r="M265" s="36">
        <f ca="1">SUMIFS(СВЦЭМ!$H$34:$H$777,СВЦЭМ!$A$34:$A$777,$A265,СВЦЭМ!$B$33:$B$776,M$260)+'СЕТ СН'!$F$12</f>
        <v>0</v>
      </c>
      <c r="N265" s="36">
        <f ca="1">SUMIFS(СВЦЭМ!$H$34:$H$777,СВЦЭМ!$A$34:$A$777,$A265,СВЦЭМ!$B$33:$B$776,N$260)+'СЕТ СН'!$F$12</f>
        <v>0</v>
      </c>
      <c r="O265" s="36">
        <f ca="1">SUMIFS(СВЦЭМ!$H$34:$H$777,СВЦЭМ!$A$34:$A$777,$A265,СВЦЭМ!$B$33:$B$776,O$260)+'СЕТ СН'!$F$12</f>
        <v>0</v>
      </c>
      <c r="P265" s="36">
        <f ca="1">SUMIFS(СВЦЭМ!$H$34:$H$777,СВЦЭМ!$A$34:$A$777,$A265,СВЦЭМ!$B$33:$B$776,P$260)+'СЕТ СН'!$F$12</f>
        <v>0</v>
      </c>
      <c r="Q265" s="36">
        <f ca="1">SUMIFS(СВЦЭМ!$H$34:$H$777,СВЦЭМ!$A$34:$A$777,$A265,СВЦЭМ!$B$33:$B$776,Q$260)+'СЕТ СН'!$F$12</f>
        <v>0</v>
      </c>
      <c r="R265" s="36">
        <f ca="1">SUMIFS(СВЦЭМ!$H$34:$H$777,СВЦЭМ!$A$34:$A$777,$A265,СВЦЭМ!$B$33:$B$776,R$260)+'СЕТ СН'!$F$12</f>
        <v>0</v>
      </c>
      <c r="S265" s="36">
        <f ca="1">SUMIFS(СВЦЭМ!$H$34:$H$777,СВЦЭМ!$A$34:$A$777,$A265,СВЦЭМ!$B$33:$B$776,S$260)+'СЕТ СН'!$F$12</f>
        <v>0</v>
      </c>
      <c r="T265" s="36">
        <f ca="1">SUMIFS(СВЦЭМ!$H$34:$H$777,СВЦЭМ!$A$34:$A$777,$A265,СВЦЭМ!$B$33:$B$776,T$260)+'СЕТ СН'!$F$12</f>
        <v>0</v>
      </c>
      <c r="U265" s="36">
        <f ca="1">SUMIFS(СВЦЭМ!$H$34:$H$777,СВЦЭМ!$A$34:$A$777,$A265,СВЦЭМ!$B$33:$B$776,U$260)+'СЕТ СН'!$F$12</f>
        <v>0</v>
      </c>
      <c r="V265" s="36">
        <f ca="1">SUMIFS(СВЦЭМ!$H$34:$H$777,СВЦЭМ!$A$34:$A$777,$A265,СВЦЭМ!$B$33:$B$776,V$260)+'СЕТ СН'!$F$12</f>
        <v>0</v>
      </c>
      <c r="W265" s="36">
        <f ca="1">SUMIFS(СВЦЭМ!$H$34:$H$777,СВЦЭМ!$A$34:$A$777,$A265,СВЦЭМ!$B$33:$B$776,W$260)+'СЕТ СН'!$F$12</f>
        <v>0</v>
      </c>
      <c r="X265" s="36">
        <f ca="1">SUMIFS(СВЦЭМ!$H$34:$H$777,СВЦЭМ!$A$34:$A$777,$A265,СВЦЭМ!$B$33:$B$776,X$260)+'СЕТ СН'!$F$12</f>
        <v>0</v>
      </c>
      <c r="Y265" s="36">
        <f ca="1">SUMIFS(СВЦЭМ!$H$34:$H$777,СВЦЭМ!$A$34:$A$777,$A265,СВЦЭМ!$B$33:$B$776,Y$260)+'СЕТ СН'!$F$12</f>
        <v>0</v>
      </c>
    </row>
    <row r="266" spans="1:27" ht="15.75" hidden="1" x14ac:dyDescent="0.2">
      <c r="A266" s="35">
        <f t="shared" si="7"/>
        <v>43530</v>
      </c>
      <c r="B266" s="36">
        <f ca="1">SUMIFS(СВЦЭМ!$H$34:$H$777,СВЦЭМ!$A$34:$A$777,$A266,СВЦЭМ!$B$33:$B$776,B$260)+'СЕТ СН'!$F$12</f>
        <v>0</v>
      </c>
      <c r="C266" s="36">
        <f ca="1">SUMIFS(СВЦЭМ!$H$34:$H$777,СВЦЭМ!$A$34:$A$777,$A266,СВЦЭМ!$B$33:$B$776,C$260)+'СЕТ СН'!$F$12</f>
        <v>0</v>
      </c>
      <c r="D266" s="36">
        <f ca="1">SUMIFS(СВЦЭМ!$H$34:$H$777,СВЦЭМ!$A$34:$A$777,$A266,СВЦЭМ!$B$33:$B$776,D$260)+'СЕТ СН'!$F$12</f>
        <v>0</v>
      </c>
      <c r="E266" s="36">
        <f ca="1">SUMIFS(СВЦЭМ!$H$34:$H$777,СВЦЭМ!$A$34:$A$777,$A266,СВЦЭМ!$B$33:$B$776,E$260)+'СЕТ СН'!$F$12</f>
        <v>0</v>
      </c>
      <c r="F266" s="36">
        <f ca="1">SUMIFS(СВЦЭМ!$H$34:$H$777,СВЦЭМ!$A$34:$A$777,$A266,СВЦЭМ!$B$33:$B$776,F$260)+'СЕТ СН'!$F$12</f>
        <v>0</v>
      </c>
      <c r="G266" s="36">
        <f ca="1">SUMIFS(СВЦЭМ!$H$34:$H$777,СВЦЭМ!$A$34:$A$777,$A266,СВЦЭМ!$B$33:$B$776,G$260)+'СЕТ СН'!$F$12</f>
        <v>0</v>
      </c>
      <c r="H266" s="36">
        <f ca="1">SUMIFS(СВЦЭМ!$H$34:$H$777,СВЦЭМ!$A$34:$A$777,$A266,СВЦЭМ!$B$33:$B$776,H$260)+'СЕТ СН'!$F$12</f>
        <v>0</v>
      </c>
      <c r="I266" s="36">
        <f ca="1">SUMIFS(СВЦЭМ!$H$34:$H$777,СВЦЭМ!$A$34:$A$777,$A266,СВЦЭМ!$B$33:$B$776,I$260)+'СЕТ СН'!$F$12</f>
        <v>0</v>
      </c>
      <c r="J266" s="36">
        <f ca="1">SUMIFS(СВЦЭМ!$H$34:$H$777,СВЦЭМ!$A$34:$A$777,$A266,СВЦЭМ!$B$33:$B$776,J$260)+'СЕТ СН'!$F$12</f>
        <v>0</v>
      </c>
      <c r="K266" s="36">
        <f ca="1">SUMIFS(СВЦЭМ!$H$34:$H$777,СВЦЭМ!$A$34:$A$777,$A266,СВЦЭМ!$B$33:$B$776,K$260)+'СЕТ СН'!$F$12</f>
        <v>0</v>
      </c>
      <c r="L266" s="36">
        <f ca="1">SUMIFS(СВЦЭМ!$H$34:$H$777,СВЦЭМ!$A$34:$A$777,$A266,СВЦЭМ!$B$33:$B$776,L$260)+'СЕТ СН'!$F$12</f>
        <v>0</v>
      </c>
      <c r="M266" s="36">
        <f ca="1">SUMIFS(СВЦЭМ!$H$34:$H$777,СВЦЭМ!$A$34:$A$777,$A266,СВЦЭМ!$B$33:$B$776,M$260)+'СЕТ СН'!$F$12</f>
        <v>0</v>
      </c>
      <c r="N266" s="36">
        <f ca="1">SUMIFS(СВЦЭМ!$H$34:$H$777,СВЦЭМ!$A$34:$A$777,$A266,СВЦЭМ!$B$33:$B$776,N$260)+'СЕТ СН'!$F$12</f>
        <v>0</v>
      </c>
      <c r="O266" s="36">
        <f ca="1">SUMIFS(СВЦЭМ!$H$34:$H$777,СВЦЭМ!$A$34:$A$777,$A266,СВЦЭМ!$B$33:$B$776,O$260)+'СЕТ СН'!$F$12</f>
        <v>0</v>
      </c>
      <c r="P266" s="36">
        <f ca="1">SUMIFS(СВЦЭМ!$H$34:$H$777,СВЦЭМ!$A$34:$A$777,$A266,СВЦЭМ!$B$33:$B$776,P$260)+'СЕТ СН'!$F$12</f>
        <v>0</v>
      </c>
      <c r="Q266" s="36">
        <f ca="1">SUMIFS(СВЦЭМ!$H$34:$H$777,СВЦЭМ!$A$34:$A$777,$A266,СВЦЭМ!$B$33:$B$776,Q$260)+'СЕТ СН'!$F$12</f>
        <v>0</v>
      </c>
      <c r="R266" s="36">
        <f ca="1">SUMIFS(СВЦЭМ!$H$34:$H$777,СВЦЭМ!$A$34:$A$777,$A266,СВЦЭМ!$B$33:$B$776,R$260)+'СЕТ СН'!$F$12</f>
        <v>0</v>
      </c>
      <c r="S266" s="36">
        <f ca="1">SUMIFS(СВЦЭМ!$H$34:$H$777,СВЦЭМ!$A$34:$A$777,$A266,СВЦЭМ!$B$33:$B$776,S$260)+'СЕТ СН'!$F$12</f>
        <v>0</v>
      </c>
      <c r="T266" s="36">
        <f ca="1">SUMIFS(СВЦЭМ!$H$34:$H$777,СВЦЭМ!$A$34:$A$777,$A266,СВЦЭМ!$B$33:$B$776,T$260)+'СЕТ СН'!$F$12</f>
        <v>0</v>
      </c>
      <c r="U266" s="36">
        <f ca="1">SUMIFS(СВЦЭМ!$H$34:$H$777,СВЦЭМ!$A$34:$A$777,$A266,СВЦЭМ!$B$33:$B$776,U$260)+'СЕТ СН'!$F$12</f>
        <v>0</v>
      </c>
      <c r="V266" s="36">
        <f ca="1">SUMIFS(СВЦЭМ!$H$34:$H$777,СВЦЭМ!$A$34:$A$777,$A266,СВЦЭМ!$B$33:$B$776,V$260)+'СЕТ СН'!$F$12</f>
        <v>0</v>
      </c>
      <c r="W266" s="36">
        <f ca="1">SUMIFS(СВЦЭМ!$H$34:$H$777,СВЦЭМ!$A$34:$A$777,$A266,СВЦЭМ!$B$33:$B$776,W$260)+'СЕТ СН'!$F$12</f>
        <v>0</v>
      </c>
      <c r="X266" s="36">
        <f ca="1">SUMIFS(СВЦЭМ!$H$34:$H$777,СВЦЭМ!$A$34:$A$777,$A266,СВЦЭМ!$B$33:$B$776,X$260)+'СЕТ СН'!$F$12</f>
        <v>0</v>
      </c>
      <c r="Y266" s="36">
        <f ca="1">SUMIFS(СВЦЭМ!$H$34:$H$777,СВЦЭМ!$A$34:$A$777,$A266,СВЦЭМ!$B$33:$B$776,Y$260)+'СЕТ СН'!$F$12</f>
        <v>0</v>
      </c>
    </row>
    <row r="267" spans="1:27" ht="15.75" hidden="1" x14ac:dyDescent="0.2">
      <c r="A267" s="35">
        <f t="shared" si="7"/>
        <v>43531</v>
      </c>
      <c r="B267" s="36">
        <f ca="1">SUMIFS(СВЦЭМ!$H$34:$H$777,СВЦЭМ!$A$34:$A$777,$A267,СВЦЭМ!$B$33:$B$776,B$260)+'СЕТ СН'!$F$12</f>
        <v>0</v>
      </c>
      <c r="C267" s="36">
        <f ca="1">SUMIFS(СВЦЭМ!$H$34:$H$777,СВЦЭМ!$A$34:$A$777,$A267,СВЦЭМ!$B$33:$B$776,C$260)+'СЕТ СН'!$F$12</f>
        <v>0</v>
      </c>
      <c r="D267" s="36">
        <f ca="1">SUMIFS(СВЦЭМ!$H$34:$H$777,СВЦЭМ!$A$34:$A$777,$A267,СВЦЭМ!$B$33:$B$776,D$260)+'СЕТ СН'!$F$12</f>
        <v>0</v>
      </c>
      <c r="E267" s="36">
        <f ca="1">SUMIFS(СВЦЭМ!$H$34:$H$777,СВЦЭМ!$A$34:$A$777,$A267,СВЦЭМ!$B$33:$B$776,E$260)+'СЕТ СН'!$F$12</f>
        <v>0</v>
      </c>
      <c r="F267" s="36">
        <f ca="1">SUMIFS(СВЦЭМ!$H$34:$H$777,СВЦЭМ!$A$34:$A$777,$A267,СВЦЭМ!$B$33:$B$776,F$260)+'СЕТ СН'!$F$12</f>
        <v>0</v>
      </c>
      <c r="G267" s="36">
        <f ca="1">SUMIFS(СВЦЭМ!$H$34:$H$777,СВЦЭМ!$A$34:$A$777,$A267,СВЦЭМ!$B$33:$B$776,G$260)+'СЕТ СН'!$F$12</f>
        <v>0</v>
      </c>
      <c r="H267" s="36">
        <f ca="1">SUMIFS(СВЦЭМ!$H$34:$H$777,СВЦЭМ!$A$34:$A$777,$A267,СВЦЭМ!$B$33:$B$776,H$260)+'СЕТ СН'!$F$12</f>
        <v>0</v>
      </c>
      <c r="I267" s="36">
        <f ca="1">SUMIFS(СВЦЭМ!$H$34:$H$777,СВЦЭМ!$A$34:$A$777,$A267,СВЦЭМ!$B$33:$B$776,I$260)+'СЕТ СН'!$F$12</f>
        <v>0</v>
      </c>
      <c r="J267" s="36">
        <f ca="1">SUMIFS(СВЦЭМ!$H$34:$H$777,СВЦЭМ!$A$34:$A$777,$A267,СВЦЭМ!$B$33:$B$776,J$260)+'СЕТ СН'!$F$12</f>
        <v>0</v>
      </c>
      <c r="K267" s="36">
        <f ca="1">SUMIFS(СВЦЭМ!$H$34:$H$777,СВЦЭМ!$A$34:$A$777,$A267,СВЦЭМ!$B$33:$B$776,K$260)+'СЕТ СН'!$F$12</f>
        <v>0</v>
      </c>
      <c r="L267" s="36">
        <f ca="1">SUMIFS(СВЦЭМ!$H$34:$H$777,СВЦЭМ!$A$34:$A$777,$A267,СВЦЭМ!$B$33:$B$776,L$260)+'СЕТ СН'!$F$12</f>
        <v>0</v>
      </c>
      <c r="M267" s="36">
        <f ca="1">SUMIFS(СВЦЭМ!$H$34:$H$777,СВЦЭМ!$A$34:$A$777,$A267,СВЦЭМ!$B$33:$B$776,M$260)+'СЕТ СН'!$F$12</f>
        <v>0</v>
      </c>
      <c r="N267" s="36">
        <f ca="1">SUMIFS(СВЦЭМ!$H$34:$H$777,СВЦЭМ!$A$34:$A$777,$A267,СВЦЭМ!$B$33:$B$776,N$260)+'СЕТ СН'!$F$12</f>
        <v>0</v>
      </c>
      <c r="O267" s="36">
        <f ca="1">SUMIFS(СВЦЭМ!$H$34:$H$777,СВЦЭМ!$A$34:$A$777,$A267,СВЦЭМ!$B$33:$B$776,O$260)+'СЕТ СН'!$F$12</f>
        <v>0</v>
      </c>
      <c r="P267" s="36">
        <f ca="1">SUMIFS(СВЦЭМ!$H$34:$H$777,СВЦЭМ!$A$34:$A$777,$A267,СВЦЭМ!$B$33:$B$776,P$260)+'СЕТ СН'!$F$12</f>
        <v>0</v>
      </c>
      <c r="Q267" s="36">
        <f ca="1">SUMIFS(СВЦЭМ!$H$34:$H$777,СВЦЭМ!$A$34:$A$777,$A267,СВЦЭМ!$B$33:$B$776,Q$260)+'СЕТ СН'!$F$12</f>
        <v>0</v>
      </c>
      <c r="R267" s="36">
        <f ca="1">SUMIFS(СВЦЭМ!$H$34:$H$777,СВЦЭМ!$A$34:$A$777,$A267,СВЦЭМ!$B$33:$B$776,R$260)+'СЕТ СН'!$F$12</f>
        <v>0</v>
      </c>
      <c r="S267" s="36">
        <f ca="1">SUMIFS(СВЦЭМ!$H$34:$H$777,СВЦЭМ!$A$34:$A$777,$A267,СВЦЭМ!$B$33:$B$776,S$260)+'СЕТ СН'!$F$12</f>
        <v>0</v>
      </c>
      <c r="T267" s="36">
        <f ca="1">SUMIFS(СВЦЭМ!$H$34:$H$777,СВЦЭМ!$A$34:$A$777,$A267,СВЦЭМ!$B$33:$B$776,T$260)+'СЕТ СН'!$F$12</f>
        <v>0</v>
      </c>
      <c r="U267" s="36">
        <f ca="1">SUMIFS(СВЦЭМ!$H$34:$H$777,СВЦЭМ!$A$34:$A$777,$A267,СВЦЭМ!$B$33:$B$776,U$260)+'СЕТ СН'!$F$12</f>
        <v>0</v>
      </c>
      <c r="V267" s="36">
        <f ca="1">SUMIFS(СВЦЭМ!$H$34:$H$777,СВЦЭМ!$A$34:$A$777,$A267,СВЦЭМ!$B$33:$B$776,V$260)+'СЕТ СН'!$F$12</f>
        <v>0</v>
      </c>
      <c r="W267" s="36">
        <f ca="1">SUMIFS(СВЦЭМ!$H$34:$H$777,СВЦЭМ!$A$34:$A$777,$A267,СВЦЭМ!$B$33:$B$776,W$260)+'СЕТ СН'!$F$12</f>
        <v>0</v>
      </c>
      <c r="X267" s="36">
        <f ca="1">SUMIFS(СВЦЭМ!$H$34:$H$777,СВЦЭМ!$A$34:$A$777,$A267,СВЦЭМ!$B$33:$B$776,X$260)+'СЕТ СН'!$F$12</f>
        <v>0</v>
      </c>
      <c r="Y267" s="36">
        <f ca="1">SUMIFS(СВЦЭМ!$H$34:$H$777,СВЦЭМ!$A$34:$A$777,$A267,СВЦЭМ!$B$33:$B$776,Y$260)+'СЕТ СН'!$F$12</f>
        <v>0</v>
      </c>
    </row>
    <row r="268" spans="1:27" ht="15.75" hidden="1" x14ac:dyDescent="0.2">
      <c r="A268" s="35">
        <f t="shared" si="7"/>
        <v>43532</v>
      </c>
      <c r="B268" s="36">
        <f ca="1">SUMIFS(СВЦЭМ!$H$34:$H$777,СВЦЭМ!$A$34:$A$777,$A268,СВЦЭМ!$B$33:$B$776,B$260)+'СЕТ СН'!$F$12</f>
        <v>0</v>
      </c>
      <c r="C268" s="36">
        <f ca="1">SUMIFS(СВЦЭМ!$H$34:$H$777,СВЦЭМ!$A$34:$A$777,$A268,СВЦЭМ!$B$33:$B$776,C$260)+'СЕТ СН'!$F$12</f>
        <v>0</v>
      </c>
      <c r="D268" s="36">
        <f ca="1">SUMIFS(СВЦЭМ!$H$34:$H$777,СВЦЭМ!$A$34:$A$777,$A268,СВЦЭМ!$B$33:$B$776,D$260)+'СЕТ СН'!$F$12</f>
        <v>0</v>
      </c>
      <c r="E268" s="36">
        <f ca="1">SUMIFS(СВЦЭМ!$H$34:$H$777,СВЦЭМ!$A$34:$A$777,$A268,СВЦЭМ!$B$33:$B$776,E$260)+'СЕТ СН'!$F$12</f>
        <v>0</v>
      </c>
      <c r="F268" s="36">
        <f ca="1">SUMIFS(СВЦЭМ!$H$34:$H$777,СВЦЭМ!$A$34:$A$777,$A268,СВЦЭМ!$B$33:$B$776,F$260)+'СЕТ СН'!$F$12</f>
        <v>0</v>
      </c>
      <c r="G268" s="36">
        <f ca="1">SUMIFS(СВЦЭМ!$H$34:$H$777,СВЦЭМ!$A$34:$A$777,$A268,СВЦЭМ!$B$33:$B$776,G$260)+'СЕТ СН'!$F$12</f>
        <v>0</v>
      </c>
      <c r="H268" s="36">
        <f ca="1">SUMIFS(СВЦЭМ!$H$34:$H$777,СВЦЭМ!$A$34:$A$777,$A268,СВЦЭМ!$B$33:$B$776,H$260)+'СЕТ СН'!$F$12</f>
        <v>0</v>
      </c>
      <c r="I268" s="36">
        <f ca="1">SUMIFS(СВЦЭМ!$H$34:$H$777,СВЦЭМ!$A$34:$A$777,$A268,СВЦЭМ!$B$33:$B$776,I$260)+'СЕТ СН'!$F$12</f>
        <v>0</v>
      </c>
      <c r="J268" s="36">
        <f ca="1">SUMIFS(СВЦЭМ!$H$34:$H$777,СВЦЭМ!$A$34:$A$777,$A268,СВЦЭМ!$B$33:$B$776,J$260)+'СЕТ СН'!$F$12</f>
        <v>0</v>
      </c>
      <c r="K268" s="36">
        <f ca="1">SUMIFS(СВЦЭМ!$H$34:$H$777,СВЦЭМ!$A$34:$A$777,$A268,СВЦЭМ!$B$33:$B$776,K$260)+'СЕТ СН'!$F$12</f>
        <v>0</v>
      </c>
      <c r="L268" s="36">
        <f ca="1">SUMIFS(СВЦЭМ!$H$34:$H$777,СВЦЭМ!$A$34:$A$777,$A268,СВЦЭМ!$B$33:$B$776,L$260)+'СЕТ СН'!$F$12</f>
        <v>0</v>
      </c>
      <c r="M268" s="36">
        <f ca="1">SUMIFS(СВЦЭМ!$H$34:$H$777,СВЦЭМ!$A$34:$A$777,$A268,СВЦЭМ!$B$33:$B$776,M$260)+'СЕТ СН'!$F$12</f>
        <v>0</v>
      </c>
      <c r="N268" s="36">
        <f ca="1">SUMIFS(СВЦЭМ!$H$34:$H$777,СВЦЭМ!$A$34:$A$777,$A268,СВЦЭМ!$B$33:$B$776,N$260)+'СЕТ СН'!$F$12</f>
        <v>0</v>
      </c>
      <c r="O268" s="36">
        <f ca="1">SUMIFS(СВЦЭМ!$H$34:$H$777,СВЦЭМ!$A$34:$A$777,$A268,СВЦЭМ!$B$33:$B$776,O$260)+'СЕТ СН'!$F$12</f>
        <v>0</v>
      </c>
      <c r="P268" s="36">
        <f ca="1">SUMIFS(СВЦЭМ!$H$34:$H$777,СВЦЭМ!$A$34:$A$777,$A268,СВЦЭМ!$B$33:$B$776,P$260)+'СЕТ СН'!$F$12</f>
        <v>0</v>
      </c>
      <c r="Q268" s="36">
        <f ca="1">SUMIFS(СВЦЭМ!$H$34:$H$777,СВЦЭМ!$A$34:$A$777,$A268,СВЦЭМ!$B$33:$B$776,Q$260)+'СЕТ СН'!$F$12</f>
        <v>0</v>
      </c>
      <c r="R268" s="36">
        <f ca="1">SUMIFS(СВЦЭМ!$H$34:$H$777,СВЦЭМ!$A$34:$A$777,$A268,СВЦЭМ!$B$33:$B$776,R$260)+'СЕТ СН'!$F$12</f>
        <v>0</v>
      </c>
      <c r="S268" s="36">
        <f ca="1">SUMIFS(СВЦЭМ!$H$34:$H$777,СВЦЭМ!$A$34:$A$777,$A268,СВЦЭМ!$B$33:$B$776,S$260)+'СЕТ СН'!$F$12</f>
        <v>0</v>
      </c>
      <c r="T268" s="36">
        <f ca="1">SUMIFS(СВЦЭМ!$H$34:$H$777,СВЦЭМ!$A$34:$A$777,$A268,СВЦЭМ!$B$33:$B$776,T$260)+'СЕТ СН'!$F$12</f>
        <v>0</v>
      </c>
      <c r="U268" s="36">
        <f ca="1">SUMIFS(СВЦЭМ!$H$34:$H$777,СВЦЭМ!$A$34:$A$777,$A268,СВЦЭМ!$B$33:$B$776,U$260)+'СЕТ СН'!$F$12</f>
        <v>0</v>
      </c>
      <c r="V268" s="36">
        <f ca="1">SUMIFS(СВЦЭМ!$H$34:$H$777,СВЦЭМ!$A$34:$A$777,$A268,СВЦЭМ!$B$33:$B$776,V$260)+'СЕТ СН'!$F$12</f>
        <v>0</v>
      </c>
      <c r="W268" s="36">
        <f ca="1">SUMIFS(СВЦЭМ!$H$34:$H$777,СВЦЭМ!$A$34:$A$777,$A268,СВЦЭМ!$B$33:$B$776,W$260)+'СЕТ СН'!$F$12</f>
        <v>0</v>
      </c>
      <c r="X268" s="36">
        <f ca="1">SUMIFS(СВЦЭМ!$H$34:$H$777,СВЦЭМ!$A$34:$A$777,$A268,СВЦЭМ!$B$33:$B$776,X$260)+'СЕТ СН'!$F$12</f>
        <v>0</v>
      </c>
      <c r="Y268" s="36">
        <f ca="1">SUMIFS(СВЦЭМ!$H$34:$H$777,СВЦЭМ!$A$34:$A$777,$A268,СВЦЭМ!$B$33:$B$776,Y$260)+'СЕТ СН'!$F$12</f>
        <v>0</v>
      </c>
    </row>
    <row r="269" spans="1:27" ht="15.75" hidden="1" x14ac:dyDescent="0.2">
      <c r="A269" s="35">
        <f t="shared" si="7"/>
        <v>43533</v>
      </c>
      <c r="B269" s="36">
        <f ca="1">SUMIFS(СВЦЭМ!$H$34:$H$777,СВЦЭМ!$A$34:$A$777,$A269,СВЦЭМ!$B$33:$B$776,B$260)+'СЕТ СН'!$F$12</f>
        <v>0</v>
      </c>
      <c r="C269" s="36">
        <f ca="1">SUMIFS(СВЦЭМ!$H$34:$H$777,СВЦЭМ!$A$34:$A$777,$A269,СВЦЭМ!$B$33:$B$776,C$260)+'СЕТ СН'!$F$12</f>
        <v>0</v>
      </c>
      <c r="D269" s="36">
        <f ca="1">SUMIFS(СВЦЭМ!$H$34:$H$777,СВЦЭМ!$A$34:$A$777,$A269,СВЦЭМ!$B$33:$B$776,D$260)+'СЕТ СН'!$F$12</f>
        <v>0</v>
      </c>
      <c r="E269" s="36">
        <f ca="1">SUMIFS(СВЦЭМ!$H$34:$H$777,СВЦЭМ!$A$34:$A$777,$A269,СВЦЭМ!$B$33:$B$776,E$260)+'СЕТ СН'!$F$12</f>
        <v>0</v>
      </c>
      <c r="F269" s="36">
        <f ca="1">SUMIFS(СВЦЭМ!$H$34:$H$777,СВЦЭМ!$A$34:$A$777,$A269,СВЦЭМ!$B$33:$B$776,F$260)+'СЕТ СН'!$F$12</f>
        <v>0</v>
      </c>
      <c r="G269" s="36">
        <f ca="1">SUMIFS(СВЦЭМ!$H$34:$H$777,СВЦЭМ!$A$34:$A$777,$A269,СВЦЭМ!$B$33:$B$776,G$260)+'СЕТ СН'!$F$12</f>
        <v>0</v>
      </c>
      <c r="H269" s="36">
        <f ca="1">SUMIFS(СВЦЭМ!$H$34:$H$777,СВЦЭМ!$A$34:$A$777,$A269,СВЦЭМ!$B$33:$B$776,H$260)+'СЕТ СН'!$F$12</f>
        <v>0</v>
      </c>
      <c r="I269" s="36">
        <f ca="1">SUMIFS(СВЦЭМ!$H$34:$H$777,СВЦЭМ!$A$34:$A$777,$A269,СВЦЭМ!$B$33:$B$776,I$260)+'СЕТ СН'!$F$12</f>
        <v>0</v>
      </c>
      <c r="J269" s="36">
        <f ca="1">SUMIFS(СВЦЭМ!$H$34:$H$777,СВЦЭМ!$A$34:$A$777,$A269,СВЦЭМ!$B$33:$B$776,J$260)+'СЕТ СН'!$F$12</f>
        <v>0</v>
      </c>
      <c r="K269" s="36">
        <f ca="1">SUMIFS(СВЦЭМ!$H$34:$H$777,СВЦЭМ!$A$34:$A$777,$A269,СВЦЭМ!$B$33:$B$776,K$260)+'СЕТ СН'!$F$12</f>
        <v>0</v>
      </c>
      <c r="L269" s="36">
        <f ca="1">SUMIFS(СВЦЭМ!$H$34:$H$777,СВЦЭМ!$A$34:$A$777,$A269,СВЦЭМ!$B$33:$B$776,L$260)+'СЕТ СН'!$F$12</f>
        <v>0</v>
      </c>
      <c r="M269" s="36">
        <f ca="1">SUMIFS(СВЦЭМ!$H$34:$H$777,СВЦЭМ!$A$34:$A$777,$A269,СВЦЭМ!$B$33:$B$776,M$260)+'СЕТ СН'!$F$12</f>
        <v>0</v>
      </c>
      <c r="N269" s="36">
        <f ca="1">SUMIFS(СВЦЭМ!$H$34:$H$777,СВЦЭМ!$A$34:$A$777,$A269,СВЦЭМ!$B$33:$B$776,N$260)+'СЕТ СН'!$F$12</f>
        <v>0</v>
      </c>
      <c r="O269" s="36">
        <f ca="1">SUMIFS(СВЦЭМ!$H$34:$H$777,СВЦЭМ!$A$34:$A$777,$A269,СВЦЭМ!$B$33:$B$776,O$260)+'СЕТ СН'!$F$12</f>
        <v>0</v>
      </c>
      <c r="P269" s="36">
        <f ca="1">SUMIFS(СВЦЭМ!$H$34:$H$777,СВЦЭМ!$A$34:$A$777,$A269,СВЦЭМ!$B$33:$B$776,P$260)+'СЕТ СН'!$F$12</f>
        <v>0</v>
      </c>
      <c r="Q269" s="36">
        <f ca="1">SUMIFS(СВЦЭМ!$H$34:$H$777,СВЦЭМ!$A$34:$A$777,$A269,СВЦЭМ!$B$33:$B$776,Q$260)+'СЕТ СН'!$F$12</f>
        <v>0</v>
      </c>
      <c r="R269" s="36">
        <f ca="1">SUMIFS(СВЦЭМ!$H$34:$H$777,СВЦЭМ!$A$34:$A$777,$A269,СВЦЭМ!$B$33:$B$776,R$260)+'СЕТ СН'!$F$12</f>
        <v>0</v>
      </c>
      <c r="S269" s="36">
        <f ca="1">SUMIFS(СВЦЭМ!$H$34:$H$777,СВЦЭМ!$A$34:$A$777,$A269,СВЦЭМ!$B$33:$B$776,S$260)+'СЕТ СН'!$F$12</f>
        <v>0</v>
      </c>
      <c r="T269" s="36">
        <f ca="1">SUMIFS(СВЦЭМ!$H$34:$H$777,СВЦЭМ!$A$34:$A$777,$A269,СВЦЭМ!$B$33:$B$776,T$260)+'СЕТ СН'!$F$12</f>
        <v>0</v>
      </c>
      <c r="U269" s="36">
        <f ca="1">SUMIFS(СВЦЭМ!$H$34:$H$777,СВЦЭМ!$A$34:$A$777,$A269,СВЦЭМ!$B$33:$B$776,U$260)+'СЕТ СН'!$F$12</f>
        <v>0</v>
      </c>
      <c r="V269" s="36">
        <f ca="1">SUMIFS(СВЦЭМ!$H$34:$H$777,СВЦЭМ!$A$34:$A$777,$A269,СВЦЭМ!$B$33:$B$776,V$260)+'СЕТ СН'!$F$12</f>
        <v>0</v>
      </c>
      <c r="W269" s="36">
        <f ca="1">SUMIFS(СВЦЭМ!$H$34:$H$777,СВЦЭМ!$A$34:$A$777,$A269,СВЦЭМ!$B$33:$B$776,W$260)+'СЕТ СН'!$F$12</f>
        <v>0</v>
      </c>
      <c r="X269" s="36">
        <f ca="1">SUMIFS(СВЦЭМ!$H$34:$H$777,СВЦЭМ!$A$34:$A$777,$A269,СВЦЭМ!$B$33:$B$776,X$260)+'СЕТ СН'!$F$12</f>
        <v>0</v>
      </c>
      <c r="Y269" s="36">
        <f ca="1">SUMIFS(СВЦЭМ!$H$34:$H$777,СВЦЭМ!$A$34:$A$777,$A269,СВЦЭМ!$B$33:$B$776,Y$260)+'СЕТ СН'!$F$12</f>
        <v>0</v>
      </c>
    </row>
    <row r="270" spans="1:27" ht="15.75" hidden="1" x14ac:dyDescent="0.2">
      <c r="A270" s="35">
        <f t="shared" si="7"/>
        <v>43534</v>
      </c>
      <c r="B270" s="36">
        <f ca="1">SUMIFS(СВЦЭМ!$H$34:$H$777,СВЦЭМ!$A$34:$A$777,$A270,СВЦЭМ!$B$33:$B$776,B$260)+'СЕТ СН'!$F$12</f>
        <v>0</v>
      </c>
      <c r="C270" s="36">
        <f ca="1">SUMIFS(СВЦЭМ!$H$34:$H$777,СВЦЭМ!$A$34:$A$777,$A270,СВЦЭМ!$B$33:$B$776,C$260)+'СЕТ СН'!$F$12</f>
        <v>0</v>
      </c>
      <c r="D270" s="36">
        <f ca="1">SUMIFS(СВЦЭМ!$H$34:$H$777,СВЦЭМ!$A$34:$A$777,$A270,СВЦЭМ!$B$33:$B$776,D$260)+'СЕТ СН'!$F$12</f>
        <v>0</v>
      </c>
      <c r="E270" s="36">
        <f ca="1">SUMIFS(СВЦЭМ!$H$34:$H$777,СВЦЭМ!$A$34:$A$777,$A270,СВЦЭМ!$B$33:$B$776,E$260)+'СЕТ СН'!$F$12</f>
        <v>0</v>
      </c>
      <c r="F270" s="36">
        <f ca="1">SUMIFS(СВЦЭМ!$H$34:$H$777,СВЦЭМ!$A$34:$A$777,$A270,СВЦЭМ!$B$33:$B$776,F$260)+'СЕТ СН'!$F$12</f>
        <v>0</v>
      </c>
      <c r="G270" s="36">
        <f ca="1">SUMIFS(СВЦЭМ!$H$34:$H$777,СВЦЭМ!$A$34:$A$777,$A270,СВЦЭМ!$B$33:$B$776,G$260)+'СЕТ СН'!$F$12</f>
        <v>0</v>
      </c>
      <c r="H270" s="36">
        <f ca="1">SUMIFS(СВЦЭМ!$H$34:$H$777,СВЦЭМ!$A$34:$A$777,$A270,СВЦЭМ!$B$33:$B$776,H$260)+'СЕТ СН'!$F$12</f>
        <v>0</v>
      </c>
      <c r="I270" s="36">
        <f ca="1">SUMIFS(СВЦЭМ!$H$34:$H$777,СВЦЭМ!$A$34:$A$777,$A270,СВЦЭМ!$B$33:$B$776,I$260)+'СЕТ СН'!$F$12</f>
        <v>0</v>
      </c>
      <c r="J270" s="36">
        <f ca="1">SUMIFS(СВЦЭМ!$H$34:$H$777,СВЦЭМ!$A$34:$A$777,$A270,СВЦЭМ!$B$33:$B$776,J$260)+'СЕТ СН'!$F$12</f>
        <v>0</v>
      </c>
      <c r="K270" s="36">
        <f ca="1">SUMIFS(СВЦЭМ!$H$34:$H$777,СВЦЭМ!$A$34:$A$777,$A270,СВЦЭМ!$B$33:$B$776,K$260)+'СЕТ СН'!$F$12</f>
        <v>0</v>
      </c>
      <c r="L270" s="36">
        <f ca="1">SUMIFS(СВЦЭМ!$H$34:$H$777,СВЦЭМ!$A$34:$A$777,$A270,СВЦЭМ!$B$33:$B$776,L$260)+'СЕТ СН'!$F$12</f>
        <v>0</v>
      </c>
      <c r="M270" s="36">
        <f ca="1">SUMIFS(СВЦЭМ!$H$34:$H$777,СВЦЭМ!$A$34:$A$777,$A270,СВЦЭМ!$B$33:$B$776,M$260)+'СЕТ СН'!$F$12</f>
        <v>0</v>
      </c>
      <c r="N270" s="36">
        <f ca="1">SUMIFS(СВЦЭМ!$H$34:$H$777,СВЦЭМ!$A$34:$A$777,$A270,СВЦЭМ!$B$33:$B$776,N$260)+'СЕТ СН'!$F$12</f>
        <v>0</v>
      </c>
      <c r="O270" s="36">
        <f ca="1">SUMIFS(СВЦЭМ!$H$34:$H$777,СВЦЭМ!$A$34:$A$777,$A270,СВЦЭМ!$B$33:$B$776,O$260)+'СЕТ СН'!$F$12</f>
        <v>0</v>
      </c>
      <c r="P270" s="36">
        <f ca="1">SUMIFS(СВЦЭМ!$H$34:$H$777,СВЦЭМ!$A$34:$A$777,$A270,СВЦЭМ!$B$33:$B$776,P$260)+'СЕТ СН'!$F$12</f>
        <v>0</v>
      </c>
      <c r="Q270" s="36">
        <f ca="1">SUMIFS(СВЦЭМ!$H$34:$H$777,СВЦЭМ!$A$34:$A$777,$A270,СВЦЭМ!$B$33:$B$776,Q$260)+'СЕТ СН'!$F$12</f>
        <v>0</v>
      </c>
      <c r="R270" s="36">
        <f ca="1">SUMIFS(СВЦЭМ!$H$34:$H$777,СВЦЭМ!$A$34:$A$777,$A270,СВЦЭМ!$B$33:$B$776,R$260)+'СЕТ СН'!$F$12</f>
        <v>0</v>
      </c>
      <c r="S270" s="36">
        <f ca="1">SUMIFS(СВЦЭМ!$H$34:$H$777,СВЦЭМ!$A$34:$A$777,$A270,СВЦЭМ!$B$33:$B$776,S$260)+'СЕТ СН'!$F$12</f>
        <v>0</v>
      </c>
      <c r="T270" s="36">
        <f ca="1">SUMIFS(СВЦЭМ!$H$34:$H$777,СВЦЭМ!$A$34:$A$777,$A270,СВЦЭМ!$B$33:$B$776,T$260)+'СЕТ СН'!$F$12</f>
        <v>0</v>
      </c>
      <c r="U270" s="36">
        <f ca="1">SUMIFS(СВЦЭМ!$H$34:$H$777,СВЦЭМ!$A$34:$A$777,$A270,СВЦЭМ!$B$33:$B$776,U$260)+'СЕТ СН'!$F$12</f>
        <v>0</v>
      </c>
      <c r="V270" s="36">
        <f ca="1">SUMIFS(СВЦЭМ!$H$34:$H$777,СВЦЭМ!$A$34:$A$777,$A270,СВЦЭМ!$B$33:$B$776,V$260)+'СЕТ СН'!$F$12</f>
        <v>0</v>
      </c>
      <c r="W270" s="36">
        <f ca="1">SUMIFS(СВЦЭМ!$H$34:$H$777,СВЦЭМ!$A$34:$A$777,$A270,СВЦЭМ!$B$33:$B$776,W$260)+'СЕТ СН'!$F$12</f>
        <v>0</v>
      </c>
      <c r="X270" s="36">
        <f ca="1">SUMIFS(СВЦЭМ!$H$34:$H$777,СВЦЭМ!$A$34:$A$777,$A270,СВЦЭМ!$B$33:$B$776,X$260)+'СЕТ СН'!$F$12</f>
        <v>0</v>
      </c>
      <c r="Y270" s="36">
        <f ca="1">SUMIFS(СВЦЭМ!$H$34:$H$777,СВЦЭМ!$A$34:$A$777,$A270,СВЦЭМ!$B$33:$B$776,Y$260)+'СЕТ СН'!$F$12</f>
        <v>0</v>
      </c>
    </row>
    <row r="271" spans="1:27" ht="15.75" hidden="1" x14ac:dyDescent="0.2">
      <c r="A271" s="35">
        <f t="shared" si="7"/>
        <v>43535</v>
      </c>
      <c r="B271" s="36">
        <f ca="1">SUMIFS(СВЦЭМ!$H$34:$H$777,СВЦЭМ!$A$34:$A$777,$A271,СВЦЭМ!$B$33:$B$776,B$260)+'СЕТ СН'!$F$12</f>
        <v>0</v>
      </c>
      <c r="C271" s="36">
        <f ca="1">SUMIFS(СВЦЭМ!$H$34:$H$777,СВЦЭМ!$A$34:$A$777,$A271,СВЦЭМ!$B$33:$B$776,C$260)+'СЕТ СН'!$F$12</f>
        <v>0</v>
      </c>
      <c r="D271" s="36">
        <f ca="1">SUMIFS(СВЦЭМ!$H$34:$H$777,СВЦЭМ!$A$34:$A$777,$A271,СВЦЭМ!$B$33:$B$776,D$260)+'СЕТ СН'!$F$12</f>
        <v>0</v>
      </c>
      <c r="E271" s="36">
        <f ca="1">SUMIFS(СВЦЭМ!$H$34:$H$777,СВЦЭМ!$A$34:$A$777,$A271,СВЦЭМ!$B$33:$B$776,E$260)+'СЕТ СН'!$F$12</f>
        <v>0</v>
      </c>
      <c r="F271" s="36">
        <f ca="1">SUMIFS(СВЦЭМ!$H$34:$H$777,СВЦЭМ!$A$34:$A$777,$A271,СВЦЭМ!$B$33:$B$776,F$260)+'СЕТ СН'!$F$12</f>
        <v>0</v>
      </c>
      <c r="G271" s="36">
        <f ca="1">SUMIFS(СВЦЭМ!$H$34:$H$777,СВЦЭМ!$A$34:$A$777,$A271,СВЦЭМ!$B$33:$B$776,G$260)+'СЕТ СН'!$F$12</f>
        <v>0</v>
      </c>
      <c r="H271" s="36">
        <f ca="1">SUMIFS(СВЦЭМ!$H$34:$H$777,СВЦЭМ!$A$34:$A$777,$A271,СВЦЭМ!$B$33:$B$776,H$260)+'СЕТ СН'!$F$12</f>
        <v>0</v>
      </c>
      <c r="I271" s="36">
        <f ca="1">SUMIFS(СВЦЭМ!$H$34:$H$777,СВЦЭМ!$A$34:$A$777,$A271,СВЦЭМ!$B$33:$B$776,I$260)+'СЕТ СН'!$F$12</f>
        <v>0</v>
      </c>
      <c r="J271" s="36">
        <f ca="1">SUMIFS(СВЦЭМ!$H$34:$H$777,СВЦЭМ!$A$34:$A$777,$A271,СВЦЭМ!$B$33:$B$776,J$260)+'СЕТ СН'!$F$12</f>
        <v>0</v>
      </c>
      <c r="K271" s="36">
        <f ca="1">SUMIFS(СВЦЭМ!$H$34:$H$777,СВЦЭМ!$A$34:$A$777,$A271,СВЦЭМ!$B$33:$B$776,K$260)+'СЕТ СН'!$F$12</f>
        <v>0</v>
      </c>
      <c r="L271" s="36">
        <f ca="1">SUMIFS(СВЦЭМ!$H$34:$H$777,СВЦЭМ!$A$34:$A$777,$A271,СВЦЭМ!$B$33:$B$776,L$260)+'СЕТ СН'!$F$12</f>
        <v>0</v>
      </c>
      <c r="M271" s="36">
        <f ca="1">SUMIFS(СВЦЭМ!$H$34:$H$777,СВЦЭМ!$A$34:$A$777,$A271,СВЦЭМ!$B$33:$B$776,M$260)+'СЕТ СН'!$F$12</f>
        <v>0</v>
      </c>
      <c r="N271" s="36">
        <f ca="1">SUMIFS(СВЦЭМ!$H$34:$H$777,СВЦЭМ!$A$34:$A$777,$A271,СВЦЭМ!$B$33:$B$776,N$260)+'СЕТ СН'!$F$12</f>
        <v>0</v>
      </c>
      <c r="O271" s="36">
        <f ca="1">SUMIFS(СВЦЭМ!$H$34:$H$777,СВЦЭМ!$A$34:$A$777,$A271,СВЦЭМ!$B$33:$B$776,O$260)+'СЕТ СН'!$F$12</f>
        <v>0</v>
      </c>
      <c r="P271" s="36">
        <f ca="1">SUMIFS(СВЦЭМ!$H$34:$H$777,СВЦЭМ!$A$34:$A$777,$A271,СВЦЭМ!$B$33:$B$776,P$260)+'СЕТ СН'!$F$12</f>
        <v>0</v>
      </c>
      <c r="Q271" s="36">
        <f ca="1">SUMIFS(СВЦЭМ!$H$34:$H$777,СВЦЭМ!$A$34:$A$777,$A271,СВЦЭМ!$B$33:$B$776,Q$260)+'СЕТ СН'!$F$12</f>
        <v>0</v>
      </c>
      <c r="R271" s="36">
        <f ca="1">SUMIFS(СВЦЭМ!$H$34:$H$777,СВЦЭМ!$A$34:$A$777,$A271,СВЦЭМ!$B$33:$B$776,R$260)+'СЕТ СН'!$F$12</f>
        <v>0</v>
      </c>
      <c r="S271" s="36">
        <f ca="1">SUMIFS(СВЦЭМ!$H$34:$H$777,СВЦЭМ!$A$34:$A$777,$A271,СВЦЭМ!$B$33:$B$776,S$260)+'СЕТ СН'!$F$12</f>
        <v>0</v>
      </c>
      <c r="T271" s="36">
        <f ca="1">SUMIFS(СВЦЭМ!$H$34:$H$777,СВЦЭМ!$A$34:$A$777,$A271,СВЦЭМ!$B$33:$B$776,T$260)+'СЕТ СН'!$F$12</f>
        <v>0</v>
      </c>
      <c r="U271" s="36">
        <f ca="1">SUMIFS(СВЦЭМ!$H$34:$H$777,СВЦЭМ!$A$34:$A$777,$A271,СВЦЭМ!$B$33:$B$776,U$260)+'СЕТ СН'!$F$12</f>
        <v>0</v>
      </c>
      <c r="V271" s="36">
        <f ca="1">SUMIFS(СВЦЭМ!$H$34:$H$777,СВЦЭМ!$A$34:$A$777,$A271,СВЦЭМ!$B$33:$B$776,V$260)+'СЕТ СН'!$F$12</f>
        <v>0</v>
      </c>
      <c r="W271" s="36">
        <f ca="1">SUMIFS(СВЦЭМ!$H$34:$H$777,СВЦЭМ!$A$34:$A$777,$A271,СВЦЭМ!$B$33:$B$776,W$260)+'СЕТ СН'!$F$12</f>
        <v>0</v>
      </c>
      <c r="X271" s="36">
        <f ca="1">SUMIFS(СВЦЭМ!$H$34:$H$777,СВЦЭМ!$A$34:$A$777,$A271,СВЦЭМ!$B$33:$B$776,X$260)+'СЕТ СН'!$F$12</f>
        <v>0</v>
      </c>
      <c r="Y271" s="36">
        <f ca="1">SUMIFS(СВЦЭМ!$H$34:$H$777,СВЦЭМ!$A$34:$A$777,$A271,СВЦЭМ!$B$33:$B$776,Y$260)+'СЕТ СН'!$F$12</f>
        <v>0</v>
      </c>
    </row>
    <row r="272" spans="1:27" ht="15.75" hidden="1" x14ac:dyDescent="0.2">
      <c r="A272" s="35">
        <f t="shared" si="7"/>
        <v>43536</v>
      </c>
      <c r="B272" s="36">
        <f ca="1">SUMIFS(СВЦЭМ!$H$34:$H$777,СВЦЭМ!$A$34:$A$777,$A272,СВЦЭМ!$B$33:$B$776,B$260)+'СЕТ СН'!$F$12</f>
        <v>0</v>
      </c>
      <c r="C272" s="36">
        <f ca="1">SUMIFS(СВЦЭМ!$H$34:$H$777,СВЦЭМ!$A$34:$A$777,$A272,СВЦЭМ!$B$33:$B$776,C$260)+'СЕТ СН'!$F$12</f>
        <v>0</v>
      </c>
      <c r="D272" s="36">
        <f ca="1">SUMIFS(СВЦЭМ!$H$34:$H$777,СВЦЭМ!$A$34:$A$777,$A272,СВЦЭМ!$B$33:$B$776,D$260)+'СЕТ СН'!$F$12</f>
        <v>0</v>
      </c>
      <c r="E272" s="36">
        <f ca="1">SUMIFS(СВЦЭМ!$H$34:$H$777,СВЦЭМ!$A$34:$A$777,$A272,СВЦЭМ!$B$33:$B$776,E$260)+'СЕТ СН'!$F$12</f>
        <v>0</v>
      </c>
      <c r="F272" s="36">
        <f ca="1">SUMIFS(СВЦЭМ!$H$34:$H$777,СВЦЭМ!$A$34:$A$777,$A272,СВЦЭМ!$B$33:$B$776,F$260)+'СЕТ СН'!$F$12</f>
        <v>0</v>
      </c>
      <c r="G272" s="36">
        <f ca="1">SUMIFS(СВЦЭМ!$H$34:$H$777,СВЦЭМ!$A$34:$A$777,$A272,СВЦЭМ!$B$33:$B$776,G$260)+'СЕТ СН'!$F$12</f>
        <v>0</v>
      </c>
      <c r="H272" s="36">
        <f ca="1">SUMIFS(СВЦЭМ!$H$34:$H$777,СВЦЭМ!$A$34:$A$777,$A272,СВЦЭМ!$B$33:$B$776,H$260)+'СЕТ СН'!$F$12</f>
        <v>0</v>
      </c>
      <c r="I272" s="36">
        <f ca="1">SUMIFS(СВЦЭМ!$H$34:$H$777,СВЦЭМ!$A$34:$A$777,$A272,СВЦЭМ!$B$33:$B$776,I$260)+'СЕТ СН'!$F$12</f>
        <v>0</v>
      </c>
      <c r="J272" s="36">
        <f ca="1">SUMIFS(СВЦЭМ!$H$34:$H$777,СВЦЭМ!$A$34:$A$777,$A272,СВЦЭМ!$B$33:$B$776,J$260)+'СЕТ СН'!$F$12</f>
        <v>0</v>
      </c>
      <c r="K272" s="36">
        <f ca="1">SUMIFS(СВЦЭМ!$H$34:$H$777,СВЦЭМ!$A$34:$A$777,$A272,СВЦЭМ!$B$33:$B$776,K$260)+'СЕТ СН'!$F$12</f>
        <v>0</v>
      </c>
      <c r="L272" s="36">
        <f ca="1">SUMIFS(СВЦЭМ!$H$34:$H$777,СВЦЭМ!$A$34:$A$777,$A272,СВЦЭМ!$B$33:$B$776,L$260)+'СЕТ СН'!$F$12</f>
        <v>0</v>
      </c>
      <c r="M272" s="36">
        <f ca="1">SUMIFS(СВЦЭМ!$H$34:$H$777,СВЦЭМ!$A$34:$A$777,$A272,СВЦЭМ!$B$33:$B$776,M$260)+'СЕТ СН'!$F$12</f>
        <v>0</v>
      </c>
      <c r="N272" s="36">
        <f ca="1">SUMIFS(СВЦЭМ!$H$34:$H$777,СВЦЭМ!$A$34:$A$777,$A272,СВЦЭМ!$B$33:$B$776,N$260)+'СЕТ СН'!$F$12</f>
        <v>0</v>
      </c>
      <c r="O272" s="36">
        <f ca="1">SUMIFS(СВЦЭМ!$H$34:$H$777,СВЦЭМ!$A$34:$A$777,$A272,СВЦЭМ!$B$33:$B$776,O$260)+'СЕТ СН'!$F$12</f>
        <v>0</v>
      </c>
      <c r="P272" s="36">
        <f ca="1">SUMIFS(СВЦЭМ!$H$34:$H$777,СВЦЭМ!$A$34:$A$777,$A272,СВЦЭМ!$B$33:$B$776,P$260)+'СЕТ СН'!$F$12</f>
        <v>0</v>
      </c>
      <c r="Q272" s="36">
        <f ca="1">SUMIFS(СВЦЭМ!$H$34:$H$777,СВЦЭМ!$A$34:$A$777,$A272,СВЦЭМ!$B$33:$B$776,Q$260)+'СЕТ СН'!$F$12</f>
        <v>0</v>
      </c>
      <c r="R272" s="36">
        <f ca="1">SUMIFS(СВЦЭМ!$H$34:$H$777,СВЦЭМ!$A$34:$A$777,$A272,СВЦЭМ!$B$33:$B$776,R$260)+'СЕТ СН'!$F$12</f>
        <v>0</v>
      </c>
      <c r="S272" s="36">
        <f ca="1">SUMIFS(СВЦЭМ!$H$34:$H$777,СВЦЭМ!$A$34:$A$777,$A272,СВЦЭМ!$B$33:$B$776,S$260)+'СЕТ СН'!$F$12</f>
        <v>0</v>
      </c>
      <c r="T272" s="36">
        <f ca="1">SUMIFS(СВЦЭМ!$H$34:$H$777,СВЦЭМ!$A$34:$A$777,$A272,СВЦЭМ!$B$33:$B$776,T$260)+'СЕТ СН'!$F$12</f>
        <v>0</v>
      </c>
      <c r="U272" s="36">
        <f ca="1">SUMIFS(СВЦЭМ!$H$34:$H$777,СВЦЭМ!$A$34:$A$777,$A272,СВЦЭМ!$B$33:$B$776,U$260)+'СЕТ СН'!$F$12</f>
        <v>0</v>
      </c>
      <c r="V272" s="36">
        <f ca="1">SUMIFS(СВЦЭМ!$H$34:$H$777,СВЦЭМ!$A$34:$A$777,$A272,СВЦЭМ!$B$33:$B$776,V$260)+'СЕТ СН'!$F$12</f>
        <v>0</v>
      </c>
      <c r="W272" s="36">
        <f ca="1">SUMIFS(СВЦЭМ!$H$34:$H$777,СВЦЭМ!$A$34:$A$777,$A272,СВЦЭМ!$B$33:$B$776,W$260)+'СЕТ СН'!$F$12</f>
        <v>0</v>
      </c>
      <c r="X272" s="36">
        <f ca="1">SUMIFS(СВЦЭМ!$H$34:$H$777,СВЦЭМ!$A$34:$A$777,$A272,СВЦЭМ!$B$33:$B$776,X$260)+'СЕТ СН'!$F$12</f>
        <v>0</v>
      </c>
      <c r="Y272" s="36">
        <f ca="1">SUMIFS(СВЦЭМ!$H$34:$H$777,СВЦЭМ!$A$34:$A$777,$A272,СВЦЭМ!$B$33:$B$776,Y$260)+'СЕТ СН'!$F$12</f>
        <v>0</v>
      </c>
    </row>
    <row r="273" spans="1:25" ht="15.75" hidden="1" x14ac:dyDescent="0.2">
      <c r="A273" s="35">
        <f t="shared" si="7"/>
        <v>43537</v>
      </c>
      <c r="B273" s="36">
        <f ca="1">SUMIFS(СВЦЭМ!$H$34:$H$777,СВЦЭМ!$A$34:$A$777,$A273,СВЦЭМ!$B$33:$B$776,B$260)+'СЕТ СН'!$F$12</f>
        <v>0</v>
      </c>
      <c r="C273" s="36">
        <f ca="1">SUMIFS(СВЦЭМ!$H$34:$H$777,СВЦЭМ!$A$34:$A$777,$A273,СВЦЭМ!$B$33:$B$776,C$260)+'СЕТ СН'!$F$12</f>
        <v>0</v>
      </c>
      <c r="D273" s="36">
        <f ca="1">SUMIFS(СВЦЭМ!$H$34:$H$777,СВЦЭМ!$A$34:$A$777,$A273,СВЦЭМ!$B$33:$B$776,D$260)+'СЕТ СН'!$F$12</f>
        <v>0</v>
      </c>
      <c r="E273" s="36">
        <f ca="1">SUMIFS(СВЦЭМ!$H$34:$H$777,СВЦЭМ!$A$34:$A$777,$A273,СВЦЭМ!$B$33:$B$776,E$260)+'СЕТ СН'!$F$12</f>
        <v>0</v>
      </c>
      <c r="F273" s="36">
        <f ca="1">SUMIFS(СВЦЭМ!$H$34:$H$777,СВЦЭМ!$A$34:$A$777,$A273,СВЦЭМ!$B$33:$B$776,F$260)+'СЕТ СН'!$F$12</f>
        <v>0</v>
      </c>
      <c r="G273" s="36">
        <f ca="1">SUMIFS(СВЦЭМ!$H$34:$H$777,СВЦЭМ!$A$34:$A$777,$A273,СВЦЭМ!$B$33:$B$776,G$260)+'СЕТ СН'!$F$12</f>
        <v>0</v>
      </c>
      <c r="H273" s="36">
        <f ca="1">SUMIFS(СВЦЭМ!$H$34:$H$777,СВЦЭМ!$A$34:$A$777,$A273,СВЦЭМ!$B$33:$B$776,H$260)+'СЕТ СН'!$F$12</f>
        <v>0</v>
      </c>
      <c r="I273" s="36">
        <f ca="1">SUMIFS(СВЦЭМ!$H$34:$H$777,СВЦЭМ!$A$34:$A$777,$A273,СВЦЭМ!$B$33:$B$776,I$260)+'СЕТ СН'!$F$12</f>
        <v>0</v>
      </c>
      <c r="J273" s="36">
        <f ca="1">SUMIFS(СВЦЭМ!$H$34:$H$777,СВЦЭМ!$A$34:$A$777,$A273,СВЦЭМ!$B$33:$B$776,J$260)+'СЕТ СН'!$F$12</f>
        <v>0</v>
      </c>
      <c r="K273" s="36">
        <f ca="1">SUMIFS(СВЦЭМ!$H$34:$H$777,СВЦЭМ!$A$34:$A$777,$A273,СВЦЭМ!$B$33:$B$776,K$260)+'СЕТ СН'!$F$12</f>
        <v>0</v>
      </c>
      <c r="L273" s="36">
        <f ca="1">SUMIFS(СВЦЭМ!$H$34:$H$777,СВЦЭМ!$A$34:$A$777,$A273,СВЦЭМ!$B$33:$B$776,L$260)+'СЕТ СН'!$F$12</f>
        <v>0</v>
      </c>
      <c r="M273" s="36">
        <f ca="1">SUMIFS(СВЦЭМ!$H$34:$H$777,СВЦЭМ!$A$34:$A$777,$A273,СВЦЭМ!$B$33:$B$776,M$260)+'СЕТ СН'!$F$12</f>
        <v>0</v>
      </c>
      <c r="N273" s="36">
        <f ca="1">SUMIFS(СВЦЭМ!$H$34:$H$777,СВЦЭМ!$A$34:$A$777,$A273,СВЦЭМ!$B$33:$B$776,N$260)+'СЕТ СН'!$F$12</f>
        <v>0</v>
      </c>
      <c r="O273" s="36">
        <f ca="1">SUMIFS(СВЦЭМ!$H$34:$H$777,СВЦЭМ!$A$34:$A$777,$A273,СВЦЭМ!$B$33:$B$776,O$260)+'СЕТ СН'!$F$12</f>
        <v>0</v>
      </c>
      <c r="P273" s="36">
        <f ca="1">SUMIFS(СВЦЭМ!$H$34:$H$777,СВЦЭМ!$A$34:$A$777,$A273,СВЦЭМ!$B$33:$B$776,P$260)+'СЕТ СН'!$F$12</f>
        <v>0</v>
      </c>
      <c r="Q273" s="36">
        <f ca="1">SUMIFS(СВЦЭМ!$H$34:$H$777,СВЦЭМ!$A$34:$A$777,$A273,СВЦЭМ!$B$33:$B$776,Q$260)+'СЕТ СН'!$F$12</f>
        <v>0</v>
      </c>
      <c r="R273" s="36">
        <f ca="1">SUMIFS(СВЦЭМ!$H$34:$H$777,СВЦЭМ!$A$34:$A$777,$A273,СВЦЭМ!$B$33:$B$776,R$260)+'СЕТ СН'!$F$12</f>
        <v>0</v>
      </c>
      <c r="S273" s="36">
        <f ca="1">SUMIFS(СВЦЭМ!$H$34:$H$777,СВЦЭМ!$A$34:$A$777,$A273,СВЦЭМ!$B$33:$B$776,S$260)+'СЕТ СН'!$F$12</f>
        <v>0</v>
      </c>
      <c r="T273" s="36">
        <f ca="1">SUMIFS(СВЦЭМ!$H$34:$H$777,СВЦЭМ!$A$34:$A$777,$A273,СВЦЭМ!$B$33:$B$776,T$260)+'СЕТ СН'!$F$12</f>
        <v>0</v>
      </c>
      <c r="U273" s="36">
        <f ca="1">SUMIFS(СВЦЭМ!$H$34:$H$777,СВЦЭМ!$A$34:$A$777,$A273,СВЦЭМ!$B$33:$B$776,U$260)+'СЕТ СН'!$F$12</f>
        <v>0</v>
      </c>
      <c r="V273" s="36">
        <f ca="1">SUMIFS(СВЦЭМ!$H$34:$H$777,СВЦЭМ!$A$34:$A$777,$A273,СВЦЭМ!$B$33:$B$776,V$260)+'СЕТ СН'!$F$12</f>
        <v>0</v>
      </c>
      <c r="W273" s="36">
        <f ca="1">SUMIFS(СВЦЭМ!$H$34:$H$777,СВЦЭМ!$A$34:$A$777,$A273,СВЦЭМ!$B$33:$B$776,W$260)+'СЕТ СН'!$F$12</f>
        <v>0</v>
      </c>
      <c r="X273" s="36">
        <f ca="1">SUMIFS(СВЦЭМ!$H$34:$H$777,СВЦЭМ!$A$34:$A$777,$A273,СВЦЭМ!$B$33:$B$776,X$260)+'СЕТ СН'!$F$12</f>
        <v>0</v>
      </c>
      <c r="Y273" s="36">
        <f ca="1">SUMIFS(СВЦЭМ!$H$34:$H$777,СВЦЭМ!$A$34:$A$777,$A273,СВЦЭМ!$B$33:$B$776,Y$260)+'СЕТ СН'!$F$12</f>
        <v>0</v>
      </c>
    </row>
    <row r="274" spans="1:25" ht="15.75" hidden="1" x14ac:dyDescent="0.2">
      <c r="A274" s="35">
        <f t="shared" si="7"/>
        <v>43538</v>
      </c>
      <c r="B274" s="36">
        <f ca="1">SUMIFS(СВЦЭМ!$H$34:$H$777,СВЦЭМ!$A$34:$A$777,$A274,СВЦЭМ!$B$33:$B$776,B$260)+'СЕТ СН'!$F$12</f>
        <v>0</v>
      </c>
      <c r="C274" s="36">
        <f ca="1">SUMIFS(СВЦЭМ!$H$34:$H$777,СВЦЭМ!$A$34:$A$777,$A274,СВЦЭМ!$B$33:$B$776,C$260)+'СЕТ СН'!$F$12</f>
        <v>0</v>
      </c>
      <c r="D274" s="36">
        <f ca="1">SUMIFS(СВЦЭМ!$H$34:$H$777,СВЦЭМ!$A$34:$A$777,$A274,СВЦЭМ!$B$33:$B$776,D$260)+'СЕТ СН'!$F$12</f>
        <v>0</v>
      </c>
      <c r="E274" s="36">
        <f ca="1">SUMIFS(СВЦЭМ!$H$34:$H$777,СВЦЭМ!$A$34:$A$777,$A274,СВЦЭМ!$B$33:$B$776,E$260)+'СЕТ СН'!$F$12</f>
        <v>0</v>
      </c>
      <c r="F274" s="36">
        <f ca="1">SUMIFS(СВЦЭМ!$H$34:$H$777,СВЦЭМ!$A$34:$A$777,$A274,СВЦЭМ!$B$33:$B$776,F$260)+'СЕТ СН'!$F$12</f>
        <v>0</v>
      </c>
      <c r="G274" s="36">
        <f ca="1">SUMIFS(СВЦЭМ!$H$34:$H$777,СВЦЭМ!$A$34:$A$777,$A274,СВЦЭМ!$B$33:$B$776,G$260)+'СЕТ СН'!$F$12</f>
        <v>0</v>
      </c>
      <c r="H274" s="36">
        <f ca="1">SUMIFS(СВЦЭМ!$H$34:$H$777,СВЦЭМ!$A$34:$A$777,$A274,СВЦЭМ!$B$33:$B$776,H$260)+'СЕТ СН'!$F$12</f>
        <v>0</v>
      </c>
      <c r="I274" s="36">
        <f ca="1">SUMIFS(СВЦЭМ!$H$34:$H$777,СВЦЭМ!$A$34:$A$777,$A274,СВЦЭМ!$B$33:$B$776,I$260)+'СЕТ СН'!$F$12</f>
        <v>0</v>
      </c>
      <c r="J274" s="36">
        <f ca="1">SUMIFS(СВЦЭМ!$H$34:$H$777,СВЦЭМ!$A$34:$A$777,$A274,СВЦЭМ!$B$33:$B$776,J$260)+'СЕТ СН'!$F$12</f>
        <v>0</v>
      </c>
      <c r="K274" s="36">
        <f ca="1">SUMIFS(СВЦЭМ!$H$34:$H$777,СВЦЭМ!$A$34:$A$777,$A274,СВЦЭМ!$B$33:$B$776,K$260)+'СЕТ СН'!$F$12</f>
        <v>0</v>
      </c>
      <c r="L274" s="36">
        <f ca="1">SUMIFS(СВЦЭМ!$H$34:$H$777,СВЦЭМ!$A$34:$A$777,$A274,СВЦЭМ!$B$33:$B$776,L$260)+'СЕТ СН'!$F$12</f>
        <v>0</v>
      </c>
      <c r="M274" s="36">
        <f ca="1">SUMIFS(СВЦЭМ!$H$34:$H$777,СВЦЭМ!$A$34:$A$777,$A274,СВЦЭМ!$B$33:$B$776,M$260)+'СЕТ СН'!$F$12</f>
        <v>0</v>
      </c>
      <c r="N274" s="36">
        <f ca="1">SUMIFS(СВЦЭМ!$H$34:$H$777,СВЦЭМ!$A$34:$A$777,$A274,СВЦЭМ!$B$33:$B$776,N$260)+'СЕТ СН'!$F$12</f>
        <v>0</v>
      </c>
      <c r="O274" s="36">
        <f ca="1">SUMIFS(СВЦЭМ!$H$34:$H$777,СВЦЭМ!$A$34:$A$777,$A274,СВЦЭМ!$B$33:$B$776,O$260)+'СЕТ СН'!$F$12</f>
        <v>0</v>
      </c>
      <c r="P274" s="36">
        <f ca="1">SUMIFS(СВЦЭМ!$H$34:$H$777,СВЦЭМ!$A$34:$A$777,$A274,СВЦЭМ!$B$33:$B$776,P$260)+'СЕТ СН'!$F$12</f>
        <v>0</v>
      </c>
      <c r="Q274" s="36">
        <f ca="1">SUMIFS(СВЦЭМ!$H$34:$H$777,СВЦЭМ!$A$34:$A$777,$A274,СВЦЭМ!$B$33:$B$776,Q$260)+'СЕТ СН'!$F$12</f>
        <v>0</v>
      </c>
      <c r="R274" s="36">
        <f ca="1">SUMIFS(СВЦЭМ!$H$34:$H$777,СВЦЭМ!$A$34:$A$777,$A274,СВЦЭМ!$B$33:$B$776,R$260)+'СЕТ СН'!$F$12</f>
        <v>0</v>
      </c>
      <c r="S274" s="36">
        <f ca="1">SUMIFS(СВЦЭМ!$H$34:$H$777,СВЦЭМ!$A$34:$A$777,$A274,СВЦЭМ!$B$33:$B$776,S$260)+'СЕТ СН'!$F$12</f>
        <v>0</v>
      </c>
      <c r="T274" s="36">
        <f ca="1">SUMIFS(СВЦЭМ!$H$34:$H$777,СВЦЭМ!$A$34:$A$777,$A274,СВЦЭМ!$B$33:$B$776,T$260)+'СЕТ СН'!$F$12</f>
        <v>0</v>
      </c>
      <c r="U274" s="36">
        <f ca="1">SUMIFS(СВЦЭМ!$H$34:$H$777,СВЦЭМ!$A$34:$A$777,$A274,СВЦЭМ!$B$33:$B$776,U$260)+'СЕТ СН'!$F$12</f>
        <v>0</v>
      </c>
      <c r="V274" s="36">
        <f ca="1">SUMIFS(СВЦЭМ!$H$34:$H$777,СВЦЭМ!$A$34:$A$777,$A274,СВЦЭМ!$B$33:$B$776,V$260)+'СЕТ СН'!$F$12</f>
        <v>0</v>
      </c>
      <c r="W274" s="36">
        <f ca="1">SUMIFS(СВЦЭМ!$H$34:$H$777,СВЦЭМ!$A$34:$A$777,$A274,СВЦЭМ!$B$33:$B$776,W$260)+'СЕТ СН'!$F$12</f>
        <v>0</v>
      </c>
      <c r="X274" s="36">
        <f ca="1">SUMIFS(СВЦЭМ!$H$34:$H$777,СВЦЭМ!$A$34:$A$777,$A274,СВЦЭМ!$B$33:$B$776,X$260)+'СЕТ СН'!$F$12</f>
        <v>0</v>
      </c>
      <c r="Y274" s="36">
        <f ca="1">SUMIFS(СВЦЭМ!$H$34:$H$777,СВЦЭМ!$A$34:$A$777,$A274,СВЦЭМ!$B$33:$B$776,Y$260)+'СЕТ СН'!$F$12</f>
        <v>0</v>
      </c>
    </row>
    <row r="275" spans="1:25" ht="15.75" hidden="1" x14ac:dyDescent="0.2">
      <c r="A275" s="35">
        <f t="shared" si="7"/>
        <v>43539</v>
      </c>
      <c r="B275" s="36">
        <f ca="1">SUMIFS(СВЦЭМ!$H$34:$H$777,СВЦЭМ!$A$34:$A$777,$A275,СВЦЭМ!$B$33:$B$776,B$260)+'СЕТ СН'!$F$12</f>
        <v>0</v>
      </c>
      <c r="C275" s="36">
        <f ca="1">SUMIFS(СВЦЭМ!$H$34:$H$777,СВЦЭМ!$A$34:$A$777,$A275,СВЦЭМ!$B$33:$B$776,C$260)+'СЕТ СН'!$F$12</f>
        <v>0</v>
      </c>
      <c r="D275" s="36">
        <f ca="1">SUMIFS(СВЦЭМ!$H$34:$H$777,СВЦЭМ!$A$34:$A$777,$A275,СВЦЭМ!$B$33:$B$776,D$260)+'СЕТ СН'!$F$12</f>
        <v>0</v>
      </c>
      <c r="E275" s="36">
        <f ca="1">SUMIFS(СВЦЭМ!$H$34:$H$777,СВЦЭМ!$A$34:$A$777,$A275,СВЦЭМ!$B$33:$B$776,E$260)+'СЕТ СН'!$F$12</f>
        <v>0</v>
      </c>
      <c r="F275" s="36">
        <f ca="1">SUMIFS(СВЦЭМ!$H$34:$H$777,СВЦЭМ!$A$34:$A$777,$A275,СВЦЭМ!$B$33:$B$776,F$260)+'СЕТ СН'!$F$12</f>
        <v>0</v>
      </c>
      <c r="G275" s="36">
        <f ca="1">SUMIFS(СВЦЭМ!$H$34:$H$777,СВЦЭМ!$A$34:$A$777,$A275,СВЦЭМ!$B$33:$B$776,G$260)+'СЕТ СН'!$F$12</f>
        <v>0</v>
      </c>
      <c r="H275" s="36">
        <f ca="1">SUMIFS(СВЦЭМ!$H$34:$H$777,СВЦЭМ!$A$34:$A$777,$A275,СВЦЭМ!$B$33:$B$776,H$260)+'СЕТ СН'!$F$12</f>
        <v>0</v>
      </c>
      <c r="I275" s="36">
        <f ca="1">SUMIFS(СВЦЭМ!$H$34:$H$777,СВЦЭМ!$A$34:$A$777,$A275,СВЦЭМ!$B$33:$B$776,I$260)+'СЕТ СН'!$F$12</f>
        <v>0</v>
      </c>
      <c r="J275" s="36">
        <f ca="1">SUMIFS(СВЦЭМ!$H$34:$H$777,СВЦЭМ!$A$34:$A$777,$A275,СВЦЭМ!$B$33:$B$776,J$260)+'СЕТ СН'!$F$12</f>
        <v>0</v>
      </c>
      <c r="K275" s="36">
        <f ca="1">SUMIFS(СВЦЭМ!$H$34:$H$777,СВЦЭМ!$A$34:$A$777,$A275,СВЦЭМ!$B$33:$B$776,K$260)+'СЕТ СН'!$F$12</f>
        <v>0</v>
      </c>
      <c r="L275" s="36">
        <f ca="1">SUMIFS(СВЦЭМ!$H$34:$H$777,СВЦЭМ!$A$34:$A$777,$A275,СВЦЭМ!$B$33:$B$776,L$260)+'СЕТ СН'!$F$12</f>
        <v>0</v>
      </c>
      <c r="M275" s="36">
        <f ca="1">SUMIFS(СВЦЭМ!$H$34:$H$777,СВЦЭМ!$A$34:$A$777,$A275,СВЦЭМ!$B$33:$B$776,M$260)+'СЕТ СН'!$F$12</f>
        <v>0</v>
      </c>
      <c r="N275" s="36">
        <f ca="1">SUMIFS(СВЦЭМ!$H$34:$H$777,СВЦЭМ!$A$34:$A$777,$A275,СВЦЭМ!$B$33:$B$776,N$260)+'СЕТ СН'!$F$12</f>
        <v>0</v>
      </c>
      <c r="O275" s="36">
        <f ca="1">SUMIFS(СВЦЭМ!$H$34:$H$777,СВЦЭМ!$A$34:$A$777,$A275,СВЦЭМ!$B$33:$B$776,O$260)+'СЕТ СН'!$F$12</f>
        <v>0</v>
      </c>
      <c r="P275" s="36">
        <f ca="1">SUMIFS(СВЦЭМ!$H$34:$H$777,СВЦЭМ!$A$34:$A$777,$A275,СВЦЭМ!$B$33:$B$776,P$260)+'СЕТ СН'!$F$12</f>
        <v>0</v>
      </c>
      <c r="Q275" s="36">
        <f ca="1">SUMIFS(СВЦЭМ!$H$34:$H$777,СВЦЭМ!$A$34:$A$777,$A275,СВЦЭМ!$B$33:$B$776,Q$260)+'СЕТ СН'!$F$12</f>
        <v>0</v>
      </c>
      <c r="R275" s="36">
        <f ca="1">SUMIFS(СВЦЭМ!$H$34:$H$777,СВЦЭМ!$A$34:$A$777,$A275,СВЦЭМ!$B$33:$B$776,R$260)+'СЕТ СН'!$F$12</f>
        <v>0</v>
      </c>
      <c r="S275" s="36">
        <f ca="1">SUMIFS(СВЦЭМ!$H$34:$H$777,СВЦЭМ!$A$34:$A$777,$A275,СВЦЭМ!$B$33:$B$776,S$260)+'СЕТ СН'!$F$12</f>
        <v>0</v>
      </c>
      <c r="T275" s="36">
        <f ca="1">SUMIFS(СВЦЭМ!$H$34:$H$777,СВЦЭМ!$A$34:$A$777,$A275,СВЦЭМ!$B$33:$B$776,T$260)+'СЕТ СН'!$F$12</f>
        <v>0</v>
      </c>
      <c r="U275" s="36">
        <f ca="1">SUMIFS(СВЦЭМ!$H$34:$H$777,СВЦЭМ!$A$34:$A$777,$A275,СВЦЭМ!$B$33:$B$776,U$260)+'СЕТ СН'!$F$12</f>
        <v>0</v>
      </c>
      <c r="V275" s="36">
        <f ca="1">SUMIFS(СВЦЭМ!$H$34:$H$777,СВЦЭМ!$A$34:$A$777,$A275,СВЦЭМ!$B$33:$B$776,V$260)+'СЕТ СН'!$F$12</f>
        <v>0</v>
      </c>
      <c r="W275" s="36">
        <f ca="1">SUMIFS(СВЦЭМ!$H$34:$H$777,СВЦЭМ!$A$34:$A$777,$A275,СВЦЭМ!$B$33:$B$776,W$260)+'СЕТ СН'!$F$12</f>
        <v>0</v>
      </c>
      <c r="X275" s="36">
        <f ca="1">SUMIFS(СВЦЭМ!$H$34:$H$777,СВЦЭМ!$A$34:$A$777,$A275,СВЦЭМ!$B$33:$B$776,X$260)+'СЕТ СН'!$F$12</f>
        <v>0</v>
      </c>
      <c r="Y275" s="36">
        <f ca="1">SUMIFS(СВЦЭМ!$H$34:$H$777,СВЦЭМ!$A$34:$A$777,$A275,СВЦЭМ!$B$33:$B$776,Y$260)+'СЕТ СН'!$F$12</f>
        <v>0</v>
      </c>
    </row>
    <row r="276" spans="1:25" ht="15.75" hidden="1" x14ac:dyDescent="0.2">
      <c r="A276" s="35">
        <f t="shared" si="7"/>
        <v>43540</v>
      </c>
      <c r="B276" s="36">
        <f ca="1">SUMIFS(СВЦЭМ!$H$34:$H$777,СВЦЭМ!$A$34:$A$777,$A276,СВЦЭМ!$B$33:$B$776,B$260)+'СЕТ СН'!$F$12</f>
        <v>0</v>
      </c>
      <c r="C276" s="36">
        <f ca="1">SUMIFS(СВЦЭМ!$H$34:$H$777,СВЦЭМ!$A$34:$A$777,$A276,СВЦЭМ!$B$33:$B$776,C$260)+'СЕТ СН'!$F$12</f>
        <v>0</v>
      </c>
      <c r="D276" s="36">
        <f ca="1">SUMIFS(СВЦЭМ!$H$34:$H$777,СВЦЭМ!$A$34:$A$777,$A276,СВЦЭМ!$B$33:$B$776,D$260)+'СЕТ СН'!$F$12</f>
        <v>0</v>
      </c>
      <c r="E276" s="36">
        <f ca="1">SUMIFS(СВЦЭМ!$H$34:$H$777,СВЦЭМ!$A$34:$A$777,$A276,СВЦЭМ!$B$33:$B$776,E$260)+'СЕТ СН'!$F$12</f>
        <v>0</v>
      </c>
      <c r="F276" s="36">
        <f ca="1">SUMIFS(СВЦЭМ!$H$34:$H$777,СВЦЭМ!$A$34:$A$777,$A276,СВЦЭМ!$B$33:$B$776,F$260)+'СЕТ СН'!$F$12</f>
        <v>0</v>
      </c>
      <c r="G276" s="36">
        <f ca="1">SUMIFS(СВЦЭМ!$H$34:$H$777,СВЦЭМ!$A$34:$A$777,$A276,СВЦЭМ!$B$33:$B$776,G$260)+'СЕТ СН'!$F$12</f>
        <v>0</v>
      </c>
      <c r="H276" s="36">
        <f ca="1">SUMIFS(СВЦЭМ!$H$34:$H$777,СВЦЭМ!$A$34:$A$777,$A276,СВЦЭМ!$B$33:$B$776,H$260)+'СЕТ СН'!$F$12</f>
        <v>0</v>
      </c>
      <c r="I276" s="36">
        <f ca="1">SUMIFS(СВЦЭМ!$H$34:$H$777,СВЦЭМ!$A$34:$A$777,$A276,СВЦЭМ!$B$33:$B$776,I$260)+'СЕТ СН'!$F$12</f>
        <v>0</v>
      </c>
      <c r="J276" s="36">
        <f ca="1">SUMIFS(СВЦЭМ!$H$34:$H$777,СВЦЭМ!$A$34:$A$777,$A276,СВЦЭМ!$B$33:$B$776,J$260)+'СЕТ СН'!$F$12</f>
        <v>0</v>
      </c>
      <c r="K276" s="36">
        <f ca="1">SUMIFS(СВЦЭМ!$H$34:$H$777,СВЦЭМ!$A$34:$A$777,$A276,СВЦЭМ!$B$33:$B$776,K$260)+'СЕТ СН'!$F$12</f>
        <v>0</v>
      </c>
      <c r="L276" s="36">
        <f ca="1">SUMIFS(СВЦЭМ!$H$34:$H$777,СВЦЭМ!$A$34:$A$777,$A276,СВЦЭМ!$B$33:$B$776,L$260)+'СЕТ СН'!$F$12</f>
        <v>0</v>
      </c>
      <c r="M276" s="36">
        <f ca="1">SUMIFS(СВЦЭМ!$H$34:$H$777,СВЦЭМ!$A$34:$A$777,$A276,СВЦЭМ!$B$33:$B$776,M$260)+'СЕТ СН'!$F$12</f>
        <v>0</v>
      </c>
      <c r="N276" s="36">
        <f ca="1">SUMIFS(СВЦЭМ!$H$34:$H$777,СВЦЭМ!$A$34:$A$777,$A276,СВЦЭМ!$B$33:$B$776,N$260)+'СЕТ СН'!$F$12</f>
        <v>0</v>
      </c>
      <c r="O276" s="36">
        <f ca="1">SUMIFS(СВЦЭМ!$H$34:$H$777,СВЦЭМ!$A$34:$A$777,$A276,СВЦЭМ!$B$33:$B$776,O$260)+'СЕТ СН'!$F$12</f>
        <v>0</v>
      </c>
      <c r="P276" s="36">
        <f ca="1">SUMIFS(СВЦЭМ!$H$34:$H$777,СВЦЭМ!$A$34:$A$777,$A276,СВЦЭМ!$B$33:$B$776,P$260)+'СЕТ СН'!$F$12</f>
        <v>0</v>
      </c>
      <c r="Q276" s="36">
        <f ca="1">SUMIFS(СВЦЭМ!$H$34:$H$777,СВЦЭМ!$A$34:$A$777,$A276,СВЦЭМ!$B$33:$B$776,Q$260)+'СЕТ СН'!$F$12</f>
        <v>0</v>
      </c>
      <c r="R276" s="36">
        <f ca="1">SUMIFS(СВЦЭМ!$H$34:$H$777,СВЦЭМ!$A$34:$A$777,$A276,СВЦЭМ!$B$33:$B$776,R$260)+'СЕТ СН'!$F$12</f>
        <v>0</v>
      </c>
      <c r="S276" s="36">
        <f ca="1">SUMIFS(СВЦЭМ!$H$34:$H$777,СВЦЭМ!$A$34:$A$777,$A276,СВЦЭМ!$B$33:$B$776,S$260)+'СЕТ СН'!$F$12</f>
        <v>0</v>
      </c>
      <c r="T276" s="36">
        <f ca="1">SUMIFS(СВЦЭМ!$H$34:$H$777,СВЦЭМ!$A$34:$A$777,$A276,СВЦЭМ!$B$33:$B$776,T$260)+'СЕТ СН'!$F$12</f>
        <v>0</v>
      </c>
      <c r="U276" s="36">
        <f ca="1">SUMIFS(СВЦЭМ!$H$34:$H$777,СВЦЭМ!$A$34:$A$777,$A276,СВЦЭМ!$B$33:$B$776,U$260)+'СЕТ СН'!$F$12</f>
        <v>0</v>
      </c>
      <c r="V276" s="36">
        <f ca="1">SUMIFS(СВЦЭМ!$H$34:$H$777,СВЦЭМ!$A$34:$A$777,$A276,СВЦЭМ!$B$33:$B$776,V$260)+'СЕТ СН'!$F$12</f>
        <v>0</v>
      </c>
      <c r="W276" s="36">
        <f ca="1">SUMIFS(СВЦЭМ!$H$34:$H$777,СВЦЭМ!$A$34:$A$777,$A276,СВЦЭМ!$B$33:$B$776,W$260)+'СЕТ СН'!$F$12</f>
        <v>0</v>
      </c>
      <c r="X276" s="36">
        <f ca="1">SUMIFS(СВЦЭМ!$H$34:$H$777,СВЦЭМ!$A$34:$A$777,$A276,СВЦЭМ!$B$33:$B$776,X$260)+'СЕТ СН'!$F$12</f>
        <v>0</v>
      </c>
      <c r="Y276" s="36">
        <f ca="1">SUMIFS(СВЦЭМ!$H$34:$H$777,СВЦЭМ!$A$34:$A$777,$A276,СВЦЭМ!$B$33:$B$776,Y$260)+'СЕТ СН'!$F$12</f>
        <v>0</v>
      </c>
    </row>
    <row r="277" spans="1:25" ht="15.75" hidden="1" x14ac:dyDescent="0.2">
      <c r="A277" s="35">
        <f t="shared" si="7"/>
        <v>43541</v>
      </c>
      <c r="B277" s="36">
        <f ca="1">SUMIFS(СВЦЭМ!$H$34:$H$777,СВЦЭМ!$A$34:$A$777,$A277,СВЦЭМ!$B$33:$B$776,B$260)+'СЕТ СН'!$F$12</f>
        <v>0</v>
      </c>
      <c r="C277" s="36">
        <f ca="1">SUMIFS(СВЦЭМ!$H$34:$H$777,СВЦЭМ!$A$34:$A$777,$A277,СВЦЭМ!$B$33:$B$776,C$260)+'СЕТ СН'!$F$12</f>
        <v>0</v>
      </c>
      <c r="D277" s="36">
        <f ca="1">SUMIFS(СВЦЭМ!$H$34:$H$777,СВЦЭМ!$A$34:$A$777,$A277,СВЦЭМ!$B$33:$B$776,D$260)+'СЕТ СН'!$F$12</f>
        <v>0</v>
      </c>
      <c r="E277" s="36">
        <f ca="1">SUMIFS(СВЦЭМ!$H$34:$H$777,СВЦЭМ!$A$34:$A$777,$A277,СВЦЭМ!$B$33:$B$776,E$260)+'СЕТ СН'!$F$12</f>
        <v>0</v>
      </c>
      <c r="F277" s="36">
        <f ca="1">SUMIFS(СВЦЭМ!$H$34:$H$777,СВЦЭМ!$A$34:$A$777,$A277,СВЦЭМ!$B$33:$B$776,F$260)+'СЕТ СН'!$F$12</f>
        <v>0</v>
      </c>
      <c r="G277" s="36">
        <f ca="1">SUMIFS(СВЦЭМ!$H$34:$H$777,СВЦЭМ!$A$34:$A$777,$A277,СВЦЭМ!$B$33:$B$776,G$260)+'СЕТ СН'!$F$12</f>
        <v>0</v>
      </c>
      <c r="H277" s="36">
        <f ca="1">SUMIFS(СВЦЭМ!$H$34:$H$777,СВЦЭМ!$A$34:$A$777,$A277,СВЦЭМ!$B$33:$B$776,H$260)+'СЕТ СН'!$F$12</f>
        <v>0</v>
      </c>
      <c r="I277" s="36">
        <f ca="1">SUMIFS(СВЦЭМ!$H$34:$H$777,СВЦЭМ!$A$34:$A$777,$A277,СВЦЭМ!$B$33:$B$776,I$260)+'СЕТ СН'!$F$12</f>
        <v>0</v>
      </c>
      <c r="J277" s="36">
        <f ca="1">SUMIFS(СВЦЭМ!$H$34:$H$777,СВЦЭМ!$A$34:$A$777,$A277,СВЦЭМ!$B$33:$B$776,J$260)+'СЕТ СН'!$F$12</f>
        <v>0</v>
      </c>
      <c r="K277" s="36">
        <f ca="1">SUMIFS(СВЦЭМ!$H$34:$H$777,СВЦЭМ!$A$34:$A$777,$A277,СВЦЭМ!$B$33:$B$776,K$260)+'СЕТ СН'!$F$12</f>
        <v>0</v>
      </c>
      <c r="L277" s="36">
        <f ca="1">SUMIFS(СВЦЭМ!$H$34:$H$777,СВЦЭМ!$A$34:$A$777,$A277,СВЦЭМ!$B$33:$B$776,L$260)+'СЕТ СН'!$F$12</f>
        <v>0</v>
      </c>
      <c r="M277" s="36">
        <f ca="1">SUMIFS(СВЦЭМ!$H$34:$H$777,СВЦЭМ!$A$34:$A$777,$A277,СВЦЭМ!$B$33:$B$776,M$260)+'СЕТ СН'!$F$12</f>
        <v>0</v>
      </c>
      <c r="N277" s="36">
        <f ca="1">SUMIFS(СВЦЭМ!$H$34:$H$777,СВЦЭМ!$A$34:$A$777,$A277,СВЦЭМ!$B$33:$B$776,N$260)+'СЕТ СН'!$F$12</f>
        <v>0</v>
      </c>
      <c r="O277" s="36">
        <f ca="1">SUMIFS(СВЦЭМ!$H$34:$H$777,СВЦЭМ!$A$34:$A$777,$A277,СВЦЭМ!$B$33:$B$776,O$260)+'СЕТ СН'!$F$12</f>
        <v>0</v>
      </c>
      <c r="P277" s="36">
        <f ca="1">SUMIFS(СВЦЭМ!$H$34:$H$777,СВЦЭМ!$A$34:$A$777,$A277,СВЦЭМ!$B$33:$B$776,P$260)+'СЕТ СН'!$F$12</f>
        <v>0</v>
      </c>
      <c r="Q277" s="36">
        <f ca="1">SUMIFS(СВЦЭМ!$H$34:$H$777,СВЦЭМ!$A$34:$A$777,$A277,СВЦЭМ!$B$33:$B$776,Q$260)+'СЕТ СН'!$F$12</f>
        <v>0</v>
      </c>
      <c r="R277" s="36">
        <f ca="1">SUMIFS(СВЦЭМ!$H$34:$H$777,СВЦЭМ!$A$34:$A$777,$A277,СВЦЭМ!$B$33:$B$776,R$260)+'СЕТ СН'!$F$12</f>
        <v>0</v>
      </c>
      <c r="S277" s="36">
        <f ca="1">SUMIFS(СВЦЭМ!$H$34:$H$777,СВЦЭМ!$A$34:$A$777,$A277,СВЦЭМ!$B$33:$B$776,S$260)+'СЕТ СН'!$F$12</f>
        <v>0</v>
      </c>
      <c r="T277" s="36">
        <f ca="1">SUMIFS(СВЦЭМ!$H$34:$H$777,СВЦЭМ!$A$34:$A$777,$A277,СВЦЭМ!$B$33:$B$776,T$260)+'СЕТ СН'!$F$12</f>
        <v>0</v>
      </c>
      <c r="U277" s="36">
        <f ca="1">SUMIFS(СВЦЭМ!$H$34:$H$777,СВЦЭМ!$A$34:$A$777,$A277,СВЦЭМ!$B$33:$B$776,U$260)+'СЕТ СН'!$F$12</f>
        <v>0</v>
      </c>
      <c r="V277" s="36">
        <f ca="1">SUMIFS(СВЦЭМ!$H$34:$H$777,СВЦЭМ!$A$34:$A$777,$A277,СВЦЭМ!$B$33:$B$776,V$260)+'СЕТ СН'!$F$12</f>
        <v>0</v>
      </c>
      <c r="W277" s="36">
        <f ca="1">SUMIFS(СВЦЭМ!$H$34:$H$777,СВЦЭМ!$A$34:$A$777,$A277,СВЦЭМ!$B$33:$B$776,W$260)+'СЕТ СН'!$F$12</f>
        <v>0</v>
      </c>
      <c r="X277" s="36">
        <f ca="1">SUMIFS(СВЦЭМ!$H$34:$H$777,СВЦЭМ!$A$34:$A$777,$A277,СВЦЭМ!$B$33:$B$776,X$260)+'СЕТ СН'!$F$12</f>
        <v>0</v>
      </c>
      <c r="Y277" s="36">
        <f ca="1">SUMIFS(СВЦЭМ!$H$34:$H$777,СВЦЭМ!$A$34:$A$777,$A277,СВЦЭМ!$B$33:$B$776,Y$260)+'СЕТ СН'!$F$12</f>
        <v>0</v>
      </c>
    </row>
    <row r="278" spans="1:25" ht="15.75" hidden="1" x14ac:dyDescent="0.2">
      <c r="A278" s="35">
        <f t="shared" si="7"/>
        <v>43542</v>
      </c>
      <c r="B278" s="36">
        <f ca="1">SUMIFS(СВЦЭМ!$H$34:$H$777,СВЦЭМ!$A$34:$A$777,$A278,СВЦЭМ!$B$33:$B$776,B$260)+'СЕТ СН'!$F$12</f>
        <v>0</v>
      </c>
      <c r="C278" s="36">
        <f ca="1">SUMIFS(СВЦЭМ!$H$34:$H$777,СВЦЭМ!$A$34:$A$777,$A278,СВЦЭМ!$B$33:$B$776,C$260)+'СЕТ СН'!$F$12</f>
        <v>0</v>
      </c>
      <c r="D278" s="36">
        <f ca="1">SUMIFS(СВЦЭМ!$H$34:$H$777,СВЦЭМ!$A$34:$A$777,$A278,СВЦЭМ!$B$33:$B$776,D$260)+'СЕТ СН'!$F$12</f>
        <v>0</v>
      </c>
      <c r="E278" s="36">
        <f ca="1">SUMIFS(СВЦЭМ!$H$34:$H$777,СВЦЭМ!$A$34:$A$777,$A278,СВЦЭМ!$B$33:$B$776,E$260)+'СЕТ СН'!$F$12</f>
        <v>0</v>
      </c>
      <c r="F278" s="36">
        <f ca="1">SUMIFS(СВЦЭМ!$H$34:$H$777,СВЦЭМ!$A$34:$A$777,$A278,СВЦЭМ!$B$33:$B$776,F$260)+'СЕТ СН'!$F$12</f>
        <v>0</v>
      </c>
      <c r="G278" s="36">
        <f ca="1">SUMIFS(СВЦЭМ!$H$34:$H$777,СВЦЭМ!$A$34:$A$777,$A278,СВЦЭМ!$B$33:$B$776,G$260)+'СЕТ СН'!$F$12</f>
        <v>0</v>
      </c>
      <c r="H278" s="36">
        <f ca="1">SUMIFS(СВЦЭМ!$H$34:$H$777,СВЦЭМ!$A$34:$A$777,$A278,СВЦЭМ!$B$33:$B$776,H$260)+'СЕТ СН'!$F$12</f>
        <v>0</v>
      </c>
      <c r="I278" s="36">
        <f ca="1">SUMIFS(СВЦЭМ!$H$34:$H$777,СВЦЭМ!$A$34:$A$777,$A278,СВЦЭМ!$B$33:$B$776,I$260)+'СЕТ СН'!$F$12</f>
        <v>0</v>
      </c>
      <c r="J278" s="36">
        <f ca="1">SUMIFS(СВЦЭМ!$H$34:$H$777,СВЦЭМ!$A$34:$A$777,$A278,СВЦЭМ!$B$33:$B$776,J$260)+'СЕТ СН'!$F$12</f>
        <v>0</v>
      </c>
      <c r="K278" s="36">
        <f ca="1">SUMIFS(СВЦЭМ!$H$34:$H$777,СВЦЭМ!$A$34:$A$777,$A278,СВЦЭМ!$B$33:$B$776,K$260)+'СЕТ СН'!$F$12</f>
        <v>0</v>
      </c>
      <c r="L278" s="36">
        <f ca="1">SUMIFS(СВЦЭМ!$H$34:$H$777,СВЦЭМ!$A$34:$A$777,$A278,СВЦЭМ!$B$33:$B$776,L$260)+'СЕТ СН'!$F$12</f>
        <v>0</v>
      </c>
      <c r="M278" s="36">
        <f ca="1">SUMIFS(СВЦЭМ!$H$34:$H$777,СВЦЭМ!$A$34:$A$777,$A278,СВЦЭМ!$B$33:$B$776,M$260)+'СЕТ СН'!$F$12</f>
        <v>0</v>
      </c>
      <c r="N278" s="36">
        <f ca="1">SUMIFS(СВЦЭМ!$H$34:$H$777,СВЦЭМ!$A$34:$A$777,$A278,СВЦЭМ!$B$33:$B$776,N$260)+'СЕТ СН'!$F$12</f>
        <v>0</v>
      </c>
      <c r="O278" s="36">
        <f ca="1">SUMIFS(СВЦЭМ!$H$34:$H$777,СВЦЭМ!$A$34:$A$777,$A278,СВЦЭМ!$B$33:$B$776,O$260)+'СЕТ СН'!$F$12</f>
        <v>0</v>
      </c>
      <c r="P278" s="36">
        <f ca="1">SUMIFS(СВЦЭМ!$H$34:$H$777,СВЦЭМ!$A$34:$A$777,$A278,СВЦЭМ!$B$33:$B$776,P$260)+'СЕТ СН'!$F$12</f>
        <v>0</v>
      </c>
      <c r="Q278" s="36">
        <f ca="1">SUMIFS(СВЦЭМ!$H$34:$H$777,СВЦЭМ!$A$34:$A$777,$A278,СВЦЭМ!$B$33:$B$776,Q$260)+'СЕТ СН'!$F$12</f>
        <v>0</v>
      </c>
      <c r="R278" s="36">
        <f ca="1">SUMIFS(СВЦЭМ!$H$34:$H$777,СВЦЭМ!$A$34:$A$777,$A278,СВЦЭМ!$B$33:$B$776,R$260)+'СЕТ СН'!$F$12</f>
        <v>0</v>
      </c>
      <c r="S278" s="36">
        <f ca="1">SUMIFS(СВЦЭМ!$H$34:$H$777,СВЦЭМ!$A$34:$A$777,$A278,СВЦЭМ!$B$33:$B$776,S$260)+'СЕТ СН'!$F$12</f>
        <v>0</v>
      </c>
      <c r="T278" s="36">
        <f ca="1">SUMIFS(СВЦЭМ!$H$34:$H$777,СВЦЭМ!$A$34:$A$777,$A278,СВЦЭМ!$B$33:$B$776,T$260)+'СЕТ СН'!$F$12</f>
        <v>0</v>
      </c>
      <c r="U278" s="36">
        <f ca="1">SUMIFS(СВЦЭМ!$H$34:$H$777,СВЦЭМ!$A$34:$A$777,$A278,СВЦЭМ!$B$33:$B$776,U$260)+'СЕТ СН'!$F$12</f>
        <v>0</v>
      </c>
      <c r="V278" s="36">
        <f ca="1">SUMIFS(СВЦЭМ!$H$34:$H$777,СВЦЭМ!$A$34:$A$777,$A278,СВЦЭМ!$B$33:$B$776,V$260)+'СЕТ СН'!$F$12</f>
        <v>0</v>
      </c>
      <c r="W278" s="36">
        <f ca="1">SUMIFS(СВЦЭМ!$H$34:$H$777,СВЦЭМ!$A$34:$A$777,$A278,СВЦЭМ!$B$33:$B$776,W$260)+'СЕТ СН'!$F$12</f>
        <v>0</v>
      </c>
      <c r="X278" s="36">
        <f ca="1">SUMIFS(СВЦЭМ!$H$34:$H$777,СВЦЭМ!$A$34:$A$777,$A278,СВЦЭМ!$B$33:$B$776,X$260)+'СЕТ СН'!$F$12</f>
        <v>0</v>
      </c>
      <c r="Y278" s="36">
        <f ca="1">SUMIFS(СВЦЭМ!$H$34:$H$777,СВЦЭМ!$A$34:$A$777,$A278,СВЦЭМ!$B$33:$B$776,Y$260)+'СЕТ СН'!$F$12</f>
        <v>0</v>
      </c>
    </row>
    <row r="279" spans="1:25" ht="15.75" hidden="1" x14ac:dyDescent="0.2">
      <c r="A279" s="35">
        <f t="shared" si="7"/>
        <v>43543</v>
      </c>
      <c r="B279" s="36">
        <f ca="1">SUMIFS(СВЦЭМ!$H$34:$H$777,СВЦЭМ!$A$34:$A$777,$A279,СВЦЭМ!$B$33:$B$776,B$260)+'СЕТ СН'!$F$12</f>
        <v>0</v>
      </c>
      <c r="C279" s="36">
        <f ca="1">SUMIFS(СВЦЭМ!$H$34:$H$777,СВЦЭМ!$A$34:$A$777,$A279,СВЦЭМ!$B$33:$B$776,C$260)+'СЕТ СН'!$F$12</f>
        <v>0</v>
      </c>
      <c r="D279" s="36">
        <f ca="1">SUMIFS(СВЦЭМ!$H$34:$H$777,СВЦЭМ!$A$34:$A$777,$A279,СВЦЭМ!$B$33:$B$776,D$260)+'СЕТ СН'!$F$12</f>
        <v>0</v>
      </c>
      <c r="E279" s="36">
        <f ca="1">SUMIFS(СВЦЭМ!$H$34:$H$777,СВЦЭМ!$A$34:$A$777,$A279,СВЦЭМ!$B$33:$B$776,E$260)+'СЕТ СН'!$F$12</f>
        <v>0</v>
      </c>
      <c r="F279" s="36">
        <f ca="1">SUMIFS(СВЦЭМ!$H$34:$H$777,СВЦЭМ!$A$34:$A$777,$A279,СВЦЭМ!$B$33:$B$776,F$260)+'СЕТ СН'!$F$12</f>
        <v>0</v>
      </c>
      <c r="G279" s="36">
        <f ca="1">SUMIFS(СВЦЭМ!$H$34:$H$777,СВЦЭМ!$A$34:$A$777,$A279,СВЦЭМ!$B$33:$B$776,G$260)+'СЕТ СН'!$F$12</f>
        <v>0</v>
      </c>
      <c r="H279" s="36">
        <f ca="1">SUMIFS(СВЦЭМ!$H$34:$H$777,СВЦЭМ!$A$34:$A$777,$A279,СВЦЭМ!$B$33:$B$776,H$260)+'СЕТ СН'!$F$12</f>
        <v>0</v>
      </c>
      <c r="I279" s="36">
        <f ca="1">SUMIFS(СВЦЭМ!$H$34:$H$777,СВЦЭМ!$A$34:$A$777,$A279,СВЦЭМ!$B$33:$B$776,I$260)+'СЕТ СН'!$F$12</f>
        <v>0</v>
      </c>
      <c r="J279" s="36">
        <f ca="1">SUMIFS(СВЦЭМ!$H$34:$H$777,СВЦЭМ!$A$34:$A$777,$A279,СВЦЭМ!$B$33:$B$776,J$260)+'СЕТ СН'!$F$12</f>
        <v>0</v>
      </c>
      <c r="K279" s="36">
        <f ca="1">SUMIFS(СВЦЭМ!$H$34:$H$777,СВЦЭМ!$A$34:$A$777,$A279,СВЦЭМ!$B$33:$B$776,K$260)+'СЕТ СН'!$F$12</f>
        <v>0</v>
      </c>
      <c r="L279" s="36">
        <f ca="1">SUMIFS(СВЦЭМ!$H$34:$H$777,СВЦЭМ!$A$34:$A$777,$A279,СВЦЭМ!$B$33:$B$776,L$260)+'СЕТ СН'!$F$12</f>
        <v>0</v>
      </c>
      <c r="M279" s="36">
        <f ca="1">SUMIFS(СВЦЭМ!$H$34:$H$777,СВЦЭМ!$A$34:$A$777,$A279,СВЦЭМ!$B$33:$B$776,M$260)+'СЕТ СН'!$F$12</f>
        <v>0</v>
      </c>
      <c r="N279" s="36">
        <f ca="1">SUMIFS(СВЦЭМ!$H$34:$H$777,СВЦЭМ!$A$34:$A$777,$A279,СВЦЭМ!$B$33:$B$776,N$260)+'СЕТ СН'!$F$12</f>
        <v>0</v>
      </c>
      <c r="O279" s="36">
        <f ca="1">SUMIFS(СВЦЭМ!$H$34:$H$777,СВЦЭМ!$A$34:$A$777,$A279,СВЦЭМ!$B$33:$B$776,O$260)+'СЕТ СН'!$F$12</f>
        <v>0</v>
      </c>
      <c r="P279" s="36">
        <f ca="1">SUMIFS(СВЦЭМ!$H$34:$H$777,СВЦЭМ!$A$34:$A$777,$A279,СВЦЭМ!$B$33:$B$776,P$260)+'СЕТ СН'!$F$12</f>
        <v>0</v>
      </c>
      <c r="Q279" s="36">
        <f ca="1">SUMIFS(СВЦЭМ!$H$34:$H$777,СВЦЭМ!$A$34:$A$777,$A279,СВЦЭМ!$B$33:$B$776,Q$260)+'СЕТ СН'!$F$12</f>
        <v>0</v>
      </c>
      <c r="R279" s="36">
        <f ca="1">SUMIFS(СВЦЭМ!$H$34:$H$777,СВЦЭМ!$A$34:$A$777,$A279,СВЦЭМ!$B$33:$B$776,R$260)+'СЕТ СН'!$F$12</f>
        <v>0</v>
      </c>
      <c r="S279" s="36">
        <f ca="1">SUMIFS(СВЦЭМ!$H$34:$H$777,СВЦЭМ!$A$34:$A$777,$A279,СВЦЭМ!$B$33:$B$776,S$260)+'СЕТ СН'!$F$12</f>
        <v>0</v>
      </c>
      <c r="T279" s="36">
        <f ca="1">SUMIFS(СВЦЭМ!$H$34:$H$777,СВЦЭМ!$A$34:$A$777,$A279,СВЦЭМ!$B$33:$B$776,T$260)+'СЕТ СН'!$F$12</f>
        <v>0</v>
      </c>
      <c r="U279" s="36">
        <f ca="1">SUMIFS(СВЦЭМ!$H$34:$H$777,СВЦЭМ!$A$34:$A$777,$A279,СВЦЭМ!$B$33:$B$776,U$260)+'СЕТ СН'!$F$12</f>
        <v>0</v>
      </c>
      <c r="V279" s="36">
        <f ca="1">SUMIFS(СВЦЭМ!$H$34:$H$777,СВЦЭМ!$A$34:$A$777,$A279,СВЦЭМ!$B$33:$B$776,V$260)+'СЕТ СН'!$F$12</f>
        <v>0</v>
      </c>
      <c r="W279" s="36">
        <f ca="1">SUMIFS(СВЦЭМ!$H$34:$H$777,СВЦЭМ!$A$34:$A$777,$A279,СВЦЭМ!$B$33:$B$776,W$260)+'СЕТ СН'!$F$12</f>
        <v>0</v>
      </c>
      <c r="X279" s="36">
        <f ca="1">SUMIFS(СВЦЭМ!$H$34:$H$777,СВЦЭМ!$A$34:$A$777,$A279,СВЦЭМ!$B$33:$B$776,X$260)+'СЕТ СН'!$F$12</f>
        <v>0</v>
      </c>
      <c r="Y279" s="36">
        <f ca="1">SUMIFS(СВЦЭМ!$H$34:$H$777,СВЦЭМ!$A$34:$A$777,$A279,СВЦЭМ!$B$33:$B$776,Y$260)+'СЕТ СН'!$F$12</f>
        <v>0</v>
      </c>
    </row>
    <row r="280" spans="1:25" ht="15.75" hidden="1" x14ac:dyDescent="0.2">
      <c r="A280" s="35">
        <f t="shared" si="7"/>
        <v>43544</v>
      </c>
      <c r="B280" s="36">
        <f ca="1">SUMIFS(СВЦЭМ!$H$34:$H$777,СВЦЭМ!$A$34:$A$777,$A280,СВЦЭМ!$B$33:$B$776,B$260)+'СЕТ СН'!$F$12</f>
        <v>0</v>
      </c>
      <c r="C280" s="36">
        <f ca="1">SUMIFS(СВЦЭМ!$H$34:$H$777,СВЦЭМ!$A$34:$A$777,$A280,СВЦЭМ!$B$33:$B$776,C$260)+'СЕТ СН'!$F$12</f>
        <v>0</v>
      </c>
      <c r="D280" s="36">
        <f ca="1">SUMIFS(СВЦЭМ!$H$34:$H$777,СВЦЭМ!$A$34:$A$777,$A280,СВЦЭМ!$B$33:$B$776,D$260)+'СЕТ СН'!$F$12</f>
        <v>0</v>
      </c>
      <c r="E280" s="36">
        <f ca="1">SUMIFS(СВЦЭМ!$H$34:$H$777,СВЦЭМ!$A$34:$A$777,$A280,СВЦЭМ!$B$33:$B$776,E$260)+'СЕТ СН'!$F$12</f>
        <v>0</v>
      </c>
      <c r="F280" s="36">
        <f ca="1">SUMIFS(СВЦЭМ!$H$34:$H$777,СВЦЭМ!$A$34:$A$777,$A280,СВЦЭМ!$B$33:$B$776,F$260)+'СЕТ СН'!$F$12</f>
        <v>0</v>
      </c>
      <c r="G280" s="36">
        <f ca="1">SUMIFS(СВЦЭМ!$H$34:$H$777,СВЦЭМ!$A$34:$A$777,$A280,СВЦЭМ!$B$33:$B$776,G$260)+'СЕТ СН'!$F$12</f>
        <v>0</v>
      </c>
      <c r="H280" s="36">
        <f ca="1">SUMIFS(СВЦЭМ!$H$34:$H$777,СВЦЭМ!$A$34:$A$777,$A280,СВЦЭМ!$B$33:$B$776,H$260)+'СЕТ СН'!$F$12</f>
        <v>0</v>
      </c>
      <c r="I280" s="36">
        <f ca="1">SUMIFS(СВЦЭМ!$H$34:$H$777,СВЦЭМ!$A$34:$A$777,$A280,СВЦЭМ!$B$33:$B$776,I$260)+'СЕТ СН'!$F$12</f>
        <v>0</v>
      </c>
      <c r="J280" s="36">
        <f ca="1">SUMIFS(СВЦЭМ!$H$34:$H$777,СВЦЭМ!$A$34:$A$777,$A280,СВЦЭМ!$B$33:$B$776,J$260)+'СЕТ СН'!$F$12</f>
        <v>0</v>
      </c>
      <c r="K280" s="36">
        <f ca="1">SUMIFS(СВЦЭМ!$H$34:$H$777,СВЦЭМ!$A$34:$A$777,$A280,СВЦЭМ!$B$33:$B$776,K$260)+'СЕТ СН'!$F$12</f>
        <v>0</v>
      </c>
      <c r="L280" s="36">
        <f ca="1">SUMIFS(СВЦЭМ!$H$34:$H$777,СВЦЭМ!$A$34:$A$777,$A280,СВЦЭМ!$B$33:$B$776,L$260)+'СЕТ СН'!$F$12</f>
        <v>0</v>
      </c>
      <c r="M280" s="36">
        <f ca="1">SUMIFS(СВЦЭМ!$H$34:$H$777,СВЦЭМ!$A$34:$A$777,$A280,СВЦЭМ!$B$33:$B$776,M$260)+'СЕТ СН'!$F$12</f>
        <v>0</v>
      </c>
      <c r="N280" s="36">
        <f ca="1">SUMIFS(СВЦЭМ!$H$34:$H$777,СВЦЭМ!$A$34:$A$777,$A280,СВЦЭМ!$B$33:$B$776,N$260)+'СЕТ СН'!$F$12</f>
        <v>0</v>
      </c>
      <c r="O280" s="36">
        <f ca="1">SUMIFS(СВЦЭМ!$H$34:$H$777,СВЦЭМ!$A$34:$A$777,$A280,СВЦЭМ!$B$33:$B$776,O$260)+'СЕТ СН'!$F$12</f>
        <v>0</v>
      </c>
      <c r="P280" s="36">
        <f ca="1">SUMIFS(СВЦЭМ!$H$34:$H$777,СВЦЭМ!$A$34:$A$777,$A280,СВЦЭМ!$B$33:$B$776,P$260)+'СЕТ СН'!$F$12</f>
        <v>0</v>
      </c>
      <c r="Q280" s="36">
        <f ca="1">SUMIFS(СВЦЭМ!$H$34:$H$777,СВЦЭМ!$A$34:$A$777,$A280,СВЦЭМ!$B$33:$B$776,Q$260)+'СЕТ СН'!$F$12</f>
        <v>0</v>
      </c>
      <c r="R280" s="36">
        <f ca="1">SUMIFS(СВЦЭМ!$H$34:$H$777,СВЦЭМ!$A$34:$A$777,$A280,СВЦЭМ!$B$33:$B$776,R$260)+'СЕТ СН'!$F$12</f>
        <v>0</v>
      </c>
      <c r="S280" s="36">
        <f ca="1">SUMIFS(СВЦЭМ!$H$34:$H$777,СВЦЭМ!$A$34:$A$777,$A280,СВЦЭМ!$B$33:$B$776,S$260)+'СЕТ СН'!$F$12</f>
        <v>0</v>
      </c>
      <c r="T280" s="36">
        <f ca="1">SUMIFS(СВЦЭМ!$H$34:$H$777,СВЦЭМ!$A$34:$A$777,$A280,СВЦЭМ!$B$33:$B$776,T$260)+'СЕТ СН'!$F$12</f>
        <v>0</v>
      </c>
      <c r="U280" s="36">
        <f ca="1">SUMIFS(СВЦЭМ!$H$34:$H$777,СВЦЭМ!$A$34:$A$777,$A280,СВЦЭМ!$B$33:$B$776,U$260)+'СЕТ СН'!$F$12</f>
        <v>0</v>
      </c>
      <c r="V280" s="36">
        <f ca="1">SUMIFS(СВЦЭМ!$H$34:$H$777,СВЦЭМ!$A$34:$A$777,$A280,СВЦЭМ!$B$33:$B$776,V$260)+'СЕТ СН'!$F$12</f>
        <v>0</v>
      </c>
      <c r="W280" s="36">
        <f ca="1">SUMIFS(СВЦЭМ!$H$34:$H$777,СВЦЭМ!$A$34:$A$777,$A280,СВЦЭМ!$B$33:$B$776,W$260)+'СЕТ СН'!$F$12</f>
        <v>0</v>
      </c>
      <c r="X280" s="36">
        <f ca="1">SUMIFS(СВЦЭМ!$H$34:$H$777,СВЦЭМ!$A$34:$A$777,$A280,СВЦЭМ!$B$33:$B$776,X$260)+'СЕТ СН'!$F$12</f>
        <v>0</v>
      </c>
      <c r="Y280" s="36">
        <f ca="1">SUMIFS(СВЦЭМ!$H$34:$H$777,СВЦЭМ!$A$34:$A$777,$A280,СВЦЭМ!$B$33:$B$776,Y$260)+'СЕТ СН'!$F$12</f>
        <v>0</v>
      </c>
    </row>
    <row r="281" spans="1:25" ht="15.75" hidden="1" x14ac:dyDescent="0.2">
      <c r="A281" s="35">
        <f t="shared" si="7"/>
        <v>43545</v>
      </c>
      <c r="B281" s="36">
        <f ca="1">SUMIFS(СВЦЭМ!$H$34:$H$777,СВЦЭМ!$A$34:$A$777,$A281,СВЦЭМ!$B$33:$B$776,B$260)+'СЕТ СН'!$F$12</f>
        <v>0</v>
      </c>
      <c r="C281" s="36">
        <f ca="1">SUMIFS(СВЦЭМ!$H$34:$H$777,СВЦЭМ!$A$34:$A$777,$A281,СВЦЭМ!$B$33:$B$776,C$260)+'СЕТ СН'!$F$12</f>
        <v>0</v>
      </c>
      <c r="D281" s="36">
        <f ca="1">SUMIFS(СВЦЭМ!$H$34:$H$777,СВЦЭМ!$A$34:$A$777,$A281,СВЦЭМ!$B$33:$B$776,D$260)+'СЕТ СН'!$F$12</f>
        <v>0</v>
      </c>
      <c r="E281" s="36">
        <f ca="1">SUMIFS(СВЦЭМ!$H$34:$H$777,СВЦЭМ!$A$34:$A$777,$A281,СВЦЭМ!$B$33:$B$776,E$260)+'СЕТ СН'!$F$12</f>
        <v>0</v>
      </c>
      <c r="F281" s="36">
        <f ca="1">SUMIFS(СВЦЭМ!$H$34:$H$777,СВЦЭМ!$A$34:$A$777,$A281,СВЦЭМ!$B$33:$B$776,F$260)+'СЕТ СН'!$F$12</f>
        <v>0</v>
      </c>
      <c r="G281" s="36">
        <f ca="1">SUMIFS(СВЦЭМ!$H$34:$H$777,СВЦЭМ!$A$34:$A$777,$A281,СВЦЭМ!$B$33:$B$776,G$260)+'СЕТ СН'!$F$12</f>
        <v>0</v>
      </c>
      <c r="H281" s="36">
        <f ca="1">SUMIFS(СВЦЭМ!$H$34:$H$777,СВЦЭМ!$A$34:$A$777,$A281,СВЦЭМ!$B$33:$B$776,H$260)+'СЕТ СН'!$F$12</f>
        <v>0</v>
      </c>
      <c r="I281" s="36">
        <f ca="1">SUMIFS(СВЦЭМ!$H$34:$H$777,СВЦЭМ!$A$34:$A$777,$A281,СВЦЭМ!$B$33:$B$776,I$260)+'СЕТ СН'!$F$12</f>
        <v>0</v>
      </c>
      <c r="J281" s="36">
        <f ca="1">SUMIFS(СВЦЭМ!$H$34:$H$777,СВЦЭМ!$A$34:$A$777,$A281,СВЦЭМ!$B$33:$B$776,J$260)+'СЕТ СН'!$F$12</f>
        <v>0</v>
      </c>
      <c r="K281" s="36">
        <f ca="1">SUMIFS(СВЦЭМ!$H$34:$H$777,СВЦЭМ!$A$34:$A$777,$A281,СВЦЭМ!$B$33:$B$776,K$260)+'СЕТ СН'!$F$12</f>
        <v>0</v>
      </c>
      <c r="L281" s="36">
        <f ca="1">SUMIFS(СВЦЭМ!$H$34:$H$777,СВЦЭМ!$A$34:$A$777,$A281,СВЦЭМ!$B$33:$B$776,L$260)+'СЕТ СН'!$F$12</f>
        <v>0</v>
      </c>
      <c r="M281" s="36">
        <f ca="1">SUMIFS(СВЦЭМ!$H$34:$H$777,СВЦЭМ!$A$34:$A$777,$A281,СВЦЭМ!$B$33:$B$776,M$260)+'СЕТ СН'!$F$12</f>
        <v>0</v>
      </c>
      <c r="N281" s="36">
        <f ca="1">SUMIFS(СВЦЭМ!$H$34:$H$777,СВЦЭМ!$A$34:$A$777,$A281,СВЦЭМ!$B$33:$B$776,N$260)+'СЕТ СН'!$F$12</f>
        <v>0</v>
      </c>
      <c r="O281" s="36">
        <f ca="1">SUMIFS(СВЦЭМ!$H$34:$H$777,СВЦЭМ!$A$34:$A$777,$A281,СВЦЭМ!$B$33:$B$776,O$260)+'СЕТ СН'!$F$12</f>
        <v>0</v>
      </c>
      <c r="P281" s="36">
        <f ca="1">SUMIFS(СВЦЭМ!$H$34:$H$777,СВЦЭМ!$A$34:$A$777,$A281,СВЦЭМ!$B$33:$B$776,P$260)+'СЕТ СН'!$F$12</f>
        <v>0</v>
      </c>
      <c r="Q281" s="36">
        <f ca="1">SUMIFS(СВЦЭМ!$H$34:$H$777,СВЦЭМ!$A$34:$A$777,$A281,СВЦЭМ!$B$33:$B$776,Q$260)+'СЕТ СН'!$F$12</f>
        <v>0</v>
      </c>
      <c r="R281" s="36">
        <f ca="1">SUMIFS(СВЦЭМ!$H$34:$H$777,СВЦЭМ!$A$34:$A$777,$A281,СВЦЭМ!$B$33:$B$776,R$260)+'СЕТ СН'!$F$12</f>
        <v>0</v>
      </c>
      <c r="S281" s="36">
        <f ca="1">SUMIFS(СВЦЭМ!$H$34:$H$777,СВЦЭМ!$A$34:$A$777,$A281,СВЦЭМ!$B$33:$B$776,S$260)+'СЕТ СН'!$F$12</f>
        <v>0</v>
      </c>
      <c r="T281" s="36">
        <f ca="1">SUMIFS(СВЦЭМ!$H$34:$H$777,СВЦЭМ!$A$34:$A$777,$A281,СВЦЭМ!$B$33:$B$776,T$260)+'СЕТ СН'!$F$12</f>
        <v>0</v>
      </c>
      <c r="U281" s="36">
        <f ca="1">SUMIFS(СВЦЭМ!$H$34:$H$777,СВЦЭМ!$A$34:$A$777,$A281,СВЦЭМ!$B$33:$B$776,U$260)+'СЕТ СН'!$F$12</f>
        <v>0</v>
      </c>
      <c r="V281" s="36">
        <f ca="1">SUMIFS(СВЦЭМ!$H$34:$H$777,СВЦЭМ!$A$34:$A$777,$A281,СВЦЭМ!$B$33:$B$776,V$260)+'СЕТ СН'!$F$12</f>
        <v>0</v>
      </c>
      <c r="W281" s="36">
        <f ca="1">SUMIFS(СВЦЭМ!$H$34:$H$777,СВЦЭМ!$A$34:$A$777,$A281,СВЦЭМ!$B$33:$B$776,W$260)+'СЕТ СН'!$F$12</f>
        <v>0</v>
      </c>
      <c r="X281" s="36">
        <f ca="1">SUMIFS(СВЦЭМ!$H$34:$H$777,СВЦЭМ!$A$34:$A$777,$A281,СВЦЭМ!$B$33:$B$776,X$260)+'СЕТ СН'!$F$12</f>
        <v>0</v>
      </c>
      <c r="Y281" s="36">
        <f ca="1">SUMIFS(СВЦЭМ!$H$34:$H$777,СВЦЭМ!$A$34:$A$777,$A281,СВЦЭМ!$B$33:$B$776,Y$260)+'СЕТ СН'!$F$12</f>
        <v>0</v>
      </c>
    </row>
    <row r="282" spans="1:25" ht="15.75" hidden="1" x14ac:dyDescent="0.2">
      <c r="A282" s="35">
        <f t="shared" si="7"/>
        <v>43546</v>
      </c>
      <c r="B282" s="36">
        <f ca="1">SUMIFS(СВЦЭМ!$H$34:$H$777,СВЦЭМ!$A$34:$A$777,$A282,СВЦЭМ!$B$33:$B$776,B$260)+'СЕТ СН'!$F$12</f>
        <v>0</v>
      </c>
      <c r="C282" s="36">
        <f ca="1">SUMIFS(СВЦЭМ!$H$34:$H$777,СВЦЭМ!$A$34:$A$777,$A282,СВЦЭМ!$B$33:$B$776,C$260)+'СЕТ СН'!$F$12</f>
        <v>0</v>
      </c>
      <c r="D282" s="36">
        <f ca="1">SUMIFS(СВЦЭМ!$H$34:$H$777,СВЦЭМ!$A$34:$A$777,$A282,СВЦЭМ!$B$33:$B$776,D$260)+'СЕТ СН'!$F$12</f>
        <v>0</v>
      </c>
      <c r="E282" s="36">
        <f ca="1">SUMIFS(СВЦЭМ!$H$34:$H$777,СВЦЭМ!$A$34:$A$777,$A282,СВЦЭМ!$B$33:$B$776,E$260)+'СЕТ СН'!$F$12</f>
        <v>0</v>
      </c>
      <c r="F282" s="36">
        <f ca="1">SUMIFS(СВЦЭМ!$H$34:$H$777,СВЦЭМ!$A$34:$A$777,$A282,СВЦЭМ!$B$33:$B$776,F$260)+'СЕТ СН'!$F$12</f>
        <v>0</v>
      </c>
      <c r="G282" s="36">
        <f ca="1">SUMIFS(СВЦЭМ!$H$34:$H$777,СВЦЭМ!$A$34:$A$777,$A282,СВЦЭМ!$B$33:$B$776,G$260)+'СЕТ СН'!$F$12</f>
        <v>0</v>
      </c>
      <c r="H282" s="36">
        <f ca="1">SUMIFS(СВЦЭМ!$H$34:$H$777,СВЦЭМ!$A$34:$A$777,$A282,СВЦЭМ!$B$33:$B$776,H$260)+'СЕТ СН'!$F$12</f>
        <v>0</v>
      </c>
      <c r="I282" s="36">
        <f ca="1">SUMIFS(СВЦЭМ!$H$34:$H$777,СВЦЭМ!$A$34:$A$777,$A282,СВЦЭМ!$B$33:$B$776,I$260)+'СЕТ СН'!$F$12</f>
        <v>0</v>
      </c>
      <c r="J282" s="36">
        <f ca="1">SUMIFS(СВЦЭМ!$H$34:$H$777,СВЦЭМ!$A$34:$A$777,$A282,СВЦЭМ!$B$33:$B$776,J$260)+'СЕТ СН'!$F$12</f>
        <v>0</v>
      </c>
      <c r="K282" s="36">
        <f ca="1">SUMIFS(СВЦЭМ!$H$34:$H$777,СВЦЭМ!$A$34:$A$777,$A282,СВЦЭМ!$B$33:$B$776,K$260)+'СЕТ СН'!$F$12</f>
        <v>0</v>
      </c>
      <c r="L282" s="36">
        <f ca="1">SUMIFS(СВЦЭМ!$H$34:$H$777,СВЦЭМ!$A$34:$A$777,$A282,СВЦЭМ!$B$33:$B$776,L$260)+'СЕТ СН'!$F$12</f>
        <v>0</v>
      </c>
      <c r="M282" s="36">
        <f ca="1">SUMIFS(СВЦЭМ!$H$34:$H$777,СВЦЭМ!$A$34:$A$777,$A282,СВЦЭМ!$B$33:$B$776,M$260)+'СЕТ СН'!$F$12</f>
        <v>0</v>
      </c>
      <c r="N282" s="36">
        <f ca="1">SUMIFS(СВЦЭМ!$H$34:$H$777,СВЦЭМ!$A$34:$A$777,$A282,СВЦЭМ!$B$33:$B$776,N$260)+'СЕТ СН'!$F$12</f>
        <v>0</v>
      </c>
      <c r="O282" s="36">
        <f ca="1">SUMIFS(СВЦЭМ!$H$34:$H$777,СВЦЭМ!$A$34:$A$777,$A282,СВЦЭМ!$B$33:$B$776,O$260)+'СЕТ СН'!$F$12</f>
        <v>0</v>
      </c>
      <c r="P282" s="36">
        <f ca="1">SUMIFS(СВЦЭМ!$H$34:$H$777,СВЦЭМ!$A$34:$A$777,$A282,СВЦЭМ!$B$33:$B$776,P$260)+'СЕТ СН'!$F$12</f>
        <v>0</v>
      </c>
      <c r="Q282" s="36">
        <f ca="1">SUMIFS(СВЦЭМ!$H$34:$H$777,СВЦЭМ!$A$34:$A$777,$A282,СВЦЭМ!$B$33:$B$776,Q$260)+'СЕТ СН'!$F$12</f>
        <v>0</v>
      </c>
      <c r="R282" s="36">
        <f ca="1">SUMIFS(СВЦЭМ!$H$34:$H$777,СВЦЭМ!$A$34:$A$777,$A282,СВЦЭМ!$B$33:$B$776,R$260)+'СЕТ СН'!$F$12</f>
        <v>0</v>
      </c>
      <c r="S282" s="36">
        <f ca="1">SUMIFS(СВЦЭМ!$H$34:$H$777,СВЦЭМ!$A$34:$A$777,$A282,СВЦЭМ!$B$33:$B$776,S$260)+'СЕТ СН'!$F$12</f>
        <v>0</v>
      </c>
      <c r="T282" s="36">
        <f ca="1">SUMIFS(СВЦЭМ!$H$34:$H$777,СВЦЭМ!$A$34:$A$777,$A282,СВЦЭМ!$B$33:$B$776,T$260)+'СЕТ СН'!$F$12</f>
        <v>0</v>
      </c>
      <c r="U282" s="36">
        <f ca="1">SUMIFS(СВЦЭМ!$H$34:$H$777,СВЦЭМ!$A$34:$A$777,$A282,СВЦЭМ!$B$33:$B$776,U$260)+'СЕТ СН'!$F$12</f>
        <v>0</v>
      </c>
      <c r="V282" s="36">
        <f ca="1">SUMIFS(СВЦЭМ!$H$34:$H$777,СВЦЭМ!$A$34:$A$777,$A282,СВЦЭМ!$B$33:$B$776,V$260)+'СЕТ СН'!$F$12</f>
        <v>0</v>
      </c>
      <c r="W282" s="36">
        <f ca="1">SUMIFS(СВЦЭМ!$H$34:$H$777,СВЦЭМ!$A$34:$A$777,$A282,СВЦЭМ!$B$33:$B$776,W$260)+'СЕТ СН'!$F$12</f>
        <v>0</v>
      </c>
      <c r="X282" s="36">
        <f ca="1">SUMIFS(СВЦЭМ!$H$34:$H$777,СВЦЭМ!$A$34:$A$777,$A282,СВЦЭМ!$B$33:$B$776,X$260)+'СЕТ СН'!$F$12</f>
        <v>0</v>
      </c>
      <c r="Y282" s="36">
        <f ca="1">SUMIFS(СВЦЭМ!$H$34:$H$777,СВЦЭМ!$A$34:$A$777,$A282,СВЦЭМ!$B$33:$B$776,Y$260)+'СЕТ СН'!$F$12</f>
        <v>0</v>
      </c>
    </row>
    <row r="283" spans="1:25" ht="15.75" hidden="1" x14ac:dyDescent="0.2">
      <c r="A283" s="35">
        <f t="shared" si="7"/>
        <v>43547</v>
      </c>
      <c r="B283" s="36">
        <f ca="1">SUMIFS(СВЦЭМ!$H$34:$H$777,СВЦЭМ!$A$34:$A$777,$A283,СВЦЭМ!$B$33:$B$776,B$260)+'СЕТ СН'!$F$12</f>
        <v>0</v>
      </c>
      <c r="C283" s="36">
        <f ca="1">SUMIFS(СВЦЭМ!$H$34:$H$777,СВЦЭМ!$A$34:$A$777,$A283,СВЦЭМ!$B$33:$B$776,C$260)+'СЕТ СН'!$F$12</f>
        <v>0</v>
      </c>
      <c r="D283" s="36">
        <f ca="1">SUMIFS(СВЦЭМ!$H$34:$H$777,СВЦЭМ!$A$34:$A$777,$A283,СВЦЭМ!$B$33:$B$776,D$260)+'СЕТ СН'!$F$12</f>
        <v>0</v>
      </c>
      <c r="E283" s="36">
        <f ca="1">SUMIFS(СВЦЭМ!$H$34:$H$777,СВЦЭМ!$A$34:$A$777,$A283,СВЦЭМ!$B$33:$B$776,E$260)+'СЕТ СН'!$F$12</f>
        <v>0</v>
      </c>
      <c r="F283" s="36">
        <f ca="1">SUMIFS(СВЦЭМ!$H$34:$H$777,СВЦЭМ!$A$34:$A$777,$A283,СВЦЭМ!$B$33:$B$776,F$260)+'СЕТ СН'!$F$12</f>
        <v>0</v>
      </c>
      <c r="G283" s="36">
        <f ca="1">SUMIFS(СВЦЭМ!$H$34:$H$777,СВЦЭМ!$A$34:$A$777,$A283,СВЦЭМ!$B$33:$B$776,G$260)+'СЕТ СН'!$F$12</f>
        <v>0</v>
      </c>
      <c r="H283" s="36">
        <f ca="1">SUMIFS(СВЦЭМ!$H$34:$H$777,СВЦЭМ!$A$34:$A$777,$A283,СВЦЭМ!$B$33:$B$776,H$260)+'СЕТ СН'!$F$12</f>
        <v>0</v>
      </c>
      <c r="I283" s="36">
        <f ca="1">SUMIFS(СВЦЭМ!$H$34:$H$777,СВЦЭМ!$A$34:$A$777,$A283,СВЦЭМ!$B$33:$B$776,I$260)+'СЕТ СН'!$F$12</f>
        <v>0</v>
      </c>
      <c r="J283" s="36">
        <f ca="1">SUMIFS(СВЦЭМ!$H$34:$H$777,СВЦЭМ!$A$34:$A$777,$A283,СВЦЭМ!$B$33:$B$776,J$260)+'СЕТ СН'!$F$12</f>
        <v>0</v>
      </c>
      <c r="K283" s="36">
        <f ca="1">SUMIFS(СВЦЭМ!$H$34:$H$777,СВЦЭМ!$A$34:$A$777,$A283,СВЦЭМ!$B$33:$B$776,K$260)+'СЕТ СН'!$F$12</f>
        <v>0</v>
      </c>
      <c r="L283" s="36">
        <f ca="1">SUMIFS(СВЦЭМ!$H$34:$H$777,СВЦЭМ!$A$34:$A$777,$A283,СВЦЭМ!$B$33:$B$776,L$260)+'СЕТ СН'!$F$12</f>
        <v>0</v>
      </c>
      <c r="M283" s="36">
        <f ca="1">SUMIFS(СВЦЭМ!$H$34:$H$777,СВЦЭМ!$A$34:$A$777,$A283,СВЦЭМ!$B$33:$B$776,M$260)+'СЕТ СН'!$F$12</f>
        <v>0</v>
      </c>
      <c r="N283" s="36">
        <f ca="1">SUMIFS(СВЦЭМ!$H$34:$H$777,СВЦЭМ!$A$34:$A$777,$A283,СВЦЭМ!$B$33:$B$776,N$260)+'СЕТ СН'!$F$12</f>
        <v>0</v>
      </c>
      <c r="O283" s="36">
        <f ca="1">SUMIFS(СВЦЭМ!$H$34:$H$777,СВЦЭМ!$A$34:$A$777,$A283,СВЦЭМ!$B$33:$B$776,O$260)+'СЕТ СН'!$F$12</f>
        <v>0</v>
      </c>
      <c r="P283" s="36">
        <f ca="1">SUMIFS(СВЦЭМ!$H$34:$H$777,СВЦЭМ!$A$34:$A$777,$A283,СВЦЭМ!$B$33:$B$776,P$260)+'СЕТ СН'!$F$12</f>
        <v>0</v>
      </c>
      <c r="Q283" s="36">
        <f ca="1">SUMIFS(СВЦЭМ!$H$34:$H$777,СВЦЭМ!$A$34:$A$777,$A283,СВЦЭМ!$B$33:$B$776,Q$260)+'СЕТ СН'!$F$12</f>
        <v>0</v>
      </c>
      <c r="R283" s="36">
        <f ca="1">SUMIFS(СВЦЭМ!$H$34:$H$777,СВЦЭМ!$A$34:$A$777,$A283,СВЦЭМ!$B$33:$B$776,R$260)+'СЕТ СН'!$F$12</f>
        <v>0</v>
      </c>
      <c r="S283" s="36">
        <f ca="1">SUMIFS(СВЦЭМ!$H$34:$H$777,СВЦЭМ!$A$34:$A$777,$A283,СВЦЭМ!$B$33:$B$776,S$260)+'СЕТ СН'!$F$12</f>
        <v>0</v>
      </c>
      <c r="T283" s="36">
        <f ca="1">SUMIFS(СВЦЭМ!$H$34:$H$777,СВЦЭМ!$A$34:$A$777,$A283,СВЦЭМ!$B$33:$B$776,T$260)+'СЕТ СН'!$F$12</f>
        <v>0</v>
      </c>
      <c r="U283" s="36">
        <f ca="1">SUMIFS(СВЦЭМ!$H$34:$H$777,СВЦЭМ!$A$34:$A$777,$A283,СВЦЭМ!$B$33:$B$776,U$260)+'СЕТ СН'!$F$12</f>
        <v>0</v>
      </c>
      <c r="V283" s="36">
        <f ca="1">SUMIFS(СВЦЭМ!$H$34:$H$777,СВЦЭМ!$A$34:$A$777,$A283,СВЦЭМ!$B$33:$B$776,V$260)+'СЕТ СН'!$F$12</f>
        <v>0</v>
      </c>
      <c r="W283" s="36">
        <f ca="1">SUMIFS(СВЦЭМ!$H$34:$H$777,СВЦЭМ!$A$34:$A$777,$A283,СВЦЭМ!$B$33:$B$776,W$260)+'СЕТ СН'!$F$12</f>
        <v>0</v>
      </c>
      <c r="X283" s="36">
        <f ca="1">SUMIFS(СВЦЭМ!$H$34:$H$777,СВЦЭМ!$A$34:$A$777,$A283,СВЦЭМ!$B$33:$B$776,X$260)+'СЕТ СН'!$F$12</f>
        <v>0</v>
      </c>
      <c r="Y283" s="36">
        <f ca="1">SUMIFS(СВЦЭМ!$H$34:$H$777,СВЦЭМ!$A$34:$A$777,$A283,СВЦЭМ!$B$33:$B$776,Y$260)+'СЕТ СН'!$F$12</f>
        <v>0</v>
      </c>
    </row>
    <row r="284" spans="1:25" ht="15.75" hidden="1" x14ac:dyDescent="0.2">
      <c r="A284" s="35">
        <f t="shared" si="7"/>
        <v>43548</v>
      </c>
      <c r="B284" s="36">
        <f ca="1">SUMIFS(СВЦЭМ!$H$34:$H$777,СВЦЭМ!$A$34:$A$777,$A284,СВЦЭМ!$B$33:$B$776,B$260)+'СЕТ СН'!$F$12</f>
        <v>0</v>
      </c>
      <c r="C284" s="36">
        <f ca="1">SUMIFS(СВЦЭМ!$H$34:$H$777,СВЦЭМ!$A$34:$A$777,$A284,СВЦЭМ!$B$33:$B$776,C$260)+'СЕТ СН'!$F$12</f>
        <v>0</v>
      </c>
      <c r="D284" s="36">
        <f ca="1">SUMIFS(СВЦЭМ!$H$34:$H$777,СВЦЭМ!$A$34:$A$777,$A284,СВЦЭМ!$B$33:$B$776,D$260)+'СЕТ СН'!$F$12</f>
        <v>0</v>
      </c>
      <c r="E284" s="36">
        <f ca="1">SUMIFS(СВЦЭМ!$H$34:$H$777,СВЦЭМ!$A$34:$A$777,$A284,СВЦЭМ!$B$33:$B$776,E$260)+'СЕТ СН'!$F$12</f>
        <v>0</v>
      </c>
      <c r="F284" s="36">
        <f ca="1">SUMIFS(СВЦЭМ!$H$34:$H$777,СВЦЭМ!$A$34:$A$777,$A284,СВЦЭМ!$B$33:$B$776,F$260)+'СЕТ СН'!$F$12</f>
        <v>0</v>
      </c>
      <c r="G284" s="36">
        <f ca="1">SUMIFS(СВЦЭМ!$H$34:$H$777,СВЦЭМ!$A$34:$A$777,$A284,СВЦЭМ!$B$33:$B$776,G$260)+'СЕТ СН'!$F$12</f>
        <v>0</v>
      </c>
      <c r="H284" s="36">
        <f ca="1">SUMIFS(СВЦЭМ!$H$34:$H$777,СВЦЭМ!$A$34:$A$777,$A284,СВЦЭМ!$B$33:$B$776,H$260)+'СЕТ СН'!$F$12</f>
        <v>0</v>
      </c>
      <c r="I284" s="36">
        <f ca="1">SUMIFS(СВЦЭМ!$H$34:$H$777,СВЦЭМ!$A$34:$A$777,$A284,СВЦЭМ!$B$33:$B$776,I$260)+'СЕТ СН'!$F$12</f>
        <v>0</v>
      </c>
      <c r="J284" s="36">
        <f ca="1">SUMIFS(СВЦЭМ!$H$34:$H$777,СВЦЭМ!$A$34:$A$777,$A284,СВЦЭМ!$B$33:$B$776,J$260)+'СЕТ СН'!$F$12</f>
        <v>0</v>
      </c>
      <c r="K284" s="36">
        <f ca="1">SUMIFS(СВЦЭМ!$H$34:$H$777,СВЦЭМ!$A$34:$A$777,$A284,СВЦЭМ!$B$33:$B$776,K$260)+'СЕТ СН'!$F$12</f>
        <v>0</v>
      </c>
      <c r="L284" s="36">
        <f ca="1">SUMIFS(СВЦЭМ!$H$34:$H$777,СВЦЭМ!$A$34:$A$777,$A284,СВЦЭМ!$B$33:$B$776,L$260)+'СЕТ СН'!$F$12</f>
        <v>0</v>
      </c>
      <c r="M284" s="36">
        <f ca="1">SUMIFS(СВЦЭМ!$H$34:$H$777,СВЦЭМ!$A$34:$A$777,$A284,СВЦЭМ!$B$33:$B$776,M$260)+'СЕТ СН'!$F$12</f>
        <v>0</v>
      </c>
      <c r="N284" s="36">
        <f ca="1">SUMIFS(СВЦЭМ!$H$34:$H$777,СВЦЭМ!$A$34:$A$777,$A284,СВЦЭМ!$B$33:$B$776,N$260)+'СЕТ СН'!$F$12</f>
        <v>0</v>
      </c>
      <c r="O284" s="36">
        <f ca="1">SUMIFS(СВЦЭМ!$H$34:$H$777,СВЦЭМ!$A$34:$A$777,$A284,СВЦЭМ!$B$33:$B$776,O$260)+'СЕТ СН'!$F$12</f>
        <v>0</v>
      </c>
      <c r="P284" s="36">
        <f ca="1">SUMIFS(СВЦЭМ!$H$34:$H$777,СВЦЭМ!$A$34:$A$777,$A284,СВЦЭМ!$B$33:$B$776,P$260)+'СЕТ СН'!$F$12</f>
        <v>0</v>
      </c>
      <c r="Q284" s="36">
        <f ca="1">SUMIFS(СВЦЭМ!$H$34:$H$777,СВЦЭМ!$A$34:$A$777,$A284,СВЦЭМ!$B$33:$B$776,Q$260)+'СЕТ СН'!$F$12</f>
        <v>0</v>
      </c>
      <c r="R284" s="36">
        <f ca="1">SUMIFS(СВЦЭМ!$H$34:$H$777,СВЦЭМ!$A$34:$A$777,$A284,СВЦЭМ!$B$33:$B$776,R$260)+'СЕТ СН'!$F$12</f>
        <v>0</v>
      </c>
      <c r="S284" s="36">
        <f ca="1">SUMIFS(СВЦЭМ!$H$34:$H$777,СВЦЭМ!$A$34:$A$777,$A284,СВЦЭМ!$B$33:$B$776,S$260)+'СЕТ СН'!$F$12</f>
        <v>0</v>
      </c>
      <c r="T284" s="36">
        <f ca="1">SUMIFS(СВЦЭМ!$H$34:$H$777,СВЦЭМ!$A$34:$A$777,$A284,СВЦЭМ!$B$33:$B$776,T$260)+'СЕТ СН'!$F$12</f>
        <v>0</v>
      </c>
      <c r="U284" s="36">
        <f ca="1">SUMIFS(СВЦЭМ!$H$34:$H$777,СВЦЭМ!$A$34:$A$777,$A284,СВЦЭМ!$B$33:$B$776,U$260)+'СЕТ СН'!$F$12</f>
        <v>0</v>
      </c>
      <c r="V284" s="36">
        <f ca="1">SUMIFS(СВЦЭМ!$H$34:$H$777,СВЦЭМ!$A$34:$A$777,$A284,СВЦЭМ!$B$33:$B$776,V$260)+'СЕТ СН'!$F$12</f>
        <v>0</v>
      </c>
      <c r="W284" s="36">
        <f ca="1">SUMIFS(СВЦЭМ!$H$34:$H$777,СВЦЭМ!$A$34:$A$777,$A284,СВЦЭМ!$B$33:$B$776,W$260)+'СЕТ СН'!$F$12</f>
        <v>0</v>
      </c>
      <c r="X284" s="36">
        <f ca="1">SUMIFS(СВЦЭМ!$H$34:$H$777,СВЦЭМ!$A$34:$A$777,$A284,СВЦЭМ!$B$33:$B$776,X$260)+'СЕТ СН'!$F$12</f>
        <v>0</v>
      </c>
      <c r="Y284" s="36">
        <f ca="1">SUMIFS(СВЦЭМ!$H$34:$H$777,СВЦЭМ!$A$34:$A$777,$A284,СВЦЭМ!$B$33:$B$776,Y$260)+'СЕТ СН'!$F$12</f>
        <v>0</v>
      </c>
    </row>
    <row r="285" spans="1:25" ht="15.75" hidden="1" x14ac:dyDescent="0.2">
      <c r="A285" s="35">
        <f t="shared" si="7"/>
        <v>43549</v>
      </c>
      <c r="B285" s="36">
        <f ca="1">SUMIFS(СВЦЭМ!$H$34:$H$777,СВЦЭМ!$A$34:$A$777,$A285,СВЦЭМ!$B$33:$B$776,B$260)+'СЕТ СН'!$F$12</f>
        <v>0</v>
      </c>
      <c r="C285" s="36">
        <f ca="1">SUMIFS(СВЦЭМ!$H$34:$H$777,СВЦЭМ!$A$34:$A$777,$A285,СВЦЭМ!$B$33:$B$776,C$260)+'СЕТ СН'!$F$12</f>
        <v>0</v>
      </c>
      <c r="D285" s="36">
        <f ca="1">SUMIFS(СВЦЭМ!$H$34:$H$777,СВЦЭМ!$A$34:$A$777,$A285,СВЦЭМ!$B$33:$B$776,D$260)+'СЕТ СН'!$F$12</f>
        <v>0</v>
      </c>
      <c r="E285" s="36">
        <f ca="1">SUMIFS(СВЦЭМ!$H$34:$H$777,СВЦЭМ!$A$34:$A$777,$A285,СВЦЭМ!$B$33:$B$776,E$260)+'СЕТ СН'!$F$12</f>
        <v>0</v>
      </c>
      <c r="F285" s="36">
        <f ca="1">SUMIFS(СВЦЭМ!$H$34:$H$777,СВЦЭМ!$A$34:$A$777,$A285,СВЦЭМ!$B$33:$B$776,F$260)+'СЕТ СН'!$F$12</f>
        <v>0</v>
      </c>
      <c r="G285" s="36">
        <f ca="1">SUMIFS(СВЦЭМ!$H$34:$H$777,СВЦЭМ!$A$34:$A$777,$A285,СВЦЭМ!$B$33:$B$776,G$260)+'СЕТ СН'!$F$12</f>
        <v>0</v>
      </c>
      <c r="H285" s="36">
        <f ca="1">SUMIFS(СВЦЭМ!$H$34:$H$777,СВЦЭМ!$A$34:$A$777,$A285,СВЦЭМ!$B$33:$B$776,H$260)+'СЕТ СН'!$F$12</f>
        <v>0</v>
      </c>
      <c r="I285" s="36">
        <f ca="1">SUMIFS(СВЦЭМ!$H$34:$H$777,СВЦЭМ!$A$34:$A$777,$A285,СВЦЭМ!$B$33:$B$776,I$260)+'СЕТ СН'!$F$12</f>
        <v>0</v>
      </c>
      <c r="J285" s="36">
        <f ca="1">SUMIFS(СВЦЭМ!$H$34:$H$777,СВЦЭМ!$A$34:$A$777,$A285,СВЦЭМ!$B$33:$B$776,J$260)+'СЕТ СН'!$F$12</f>
        <v>0</v>
      </c>
      <c r="K285" s="36">
        <f ca="1">SUMIFS(СВЦЭМ!$H$34:$H$777,СВЦЭМ!$A$34:$A$777,$A285,СВЦЭМ!$B$33:$B$776,K$260)+'СЕТ СН'!$F$12</f>
        <v>0</v>
      </c>
      <c r="L285" s="36">
        <f ca="1">SUMIFS(СВЦЭМ!$H$34:$H$777,СВЦЭМ!$A$34:$A$777,$A285,СВЦЭМ!$B$33:$B$776,L$260)+'СЕТ СН'!$F$12</f>
        <v>0</v>
      </c>
      <c r="M285" s="36">
        <f ca="1">SUMIFS(СВЦЭМ!$H$34:$H$777,СВЦЭМ!$A$34:$A$777,$A285,СВЦЭМ!$B$33:$B$776,M$260)+'СЕТ СН'!$F$12</f>
        <v>0</v>
      </c>
      <c r="N285" s="36">
        <f ca="1">SUMIFS(СВЦЭМ!$H$34:$H$777,СВЦЭМ!$A$34:$A$777,$A285,СВЦЭМ!$B$33:$B$776,N$260)+'СЕТ СН'!$F$12</f>
        <v>0</v>
      </c>
      <c r="O285" s="36">
        <f ca="1">SUMIFS(СВЦЭМ!$H$34:$H$777,СВЦЭМ!$A$34:$A$777,$A285,СВЦЭМ!$B$33:$B$776,O$260)+'СЕТ СН'!$F$12</f>
        <v>0</v>
      </c>
      <c r="P285" s="36">
        <f ca="1">SUMIFS(СВЦЭМ!$H$34:$H$777,СВЦЭМ!$A$34:$A$777,$A285,СВЦЭМ!$B$33:$B$776,P$260)+'СЕТ СН'!$F$12</f>
        <v>0</v>
      </c>
      <c r="Q285" s="36">
        <f ca="1">SUMIFS(СВЦЭМ!$H$34:$H$777,СВЦЭМ!$A$34:$A$777,$A285,СВЦЭМ!$B$33:$B$776,Q$260)+'СЕТ СН'!$F$12</f>
        <v>0</v>
      </c>
      <c r="R285" s="36">
        <f ca="1">SUMIFS(СВЦЭМ!$H$34:$H$777,СВЦЭМ!$A$34:$A$777,$A285,СВЦЭМ!$B$33:$B$776,R$260)+'СЕТ СН'!$F$12</f>
        <v>0</v>
      </c>
      <c r="S285" s="36">
        <f ca="1">SUMIFS(СВЦЭМ!$H$34:$H$777,СВЦЭМ!$A$34:$A$777,$A285,СВЦЭМ!$B$33:$B$776,S$260)+'СЕТ СН'!$F$12</f>
        <v>0</v>
      </c>
      <c r="T285" s="36">
        <f ca="1">SUMIFS(СВЦЭМ!$H$34:$H$777,СВЦЭМ!$A$34:$A$777,$A285,СВЦЭМ!$B$33:$B$776,T$260)+'СЕТ СН'!$F$12</f>
        <v>0</v>
      </c>
      <c r="U285" s="36">
        <f ca="1">SUMIFS(СВЦЭМ!$H$34:$H$777,СВЦЭМ!$A$34:$A$777,$A285,СВЦЭМ!$B$33:$B$776,U$260)+'СЕТ СН'!$F$12</f>
        <v>0</v>
      </c>
      <c r="V285" s="36">
        <f ca="1">SUMIFS(СВЦЭМ!$H$34:$H$777,СВЦЭМ!$A$34:$A$777,$A285,СВЦЭМ!$B$33:$B$776,V$260)+'СЕТ СН'!$F$12</f>
        <v>0</v>
      </c>
      <c r="W285" s="36">
        <f ca="1">SUMIFS(СВЦЭМ!$H$34:$H$777,СВЦЭМ!$A$34:$A$777,$A285,СВЦЭМ!$B$33:$B$776,W$260)+'СЕТ СН'!$F$12</f>
        <v>0</v>
      </c>
      <c r="X285" s="36">
        <f ca="1">SUMIFS(СВЦЭМ!$H$34:$H$777,СВЦЭМ!$A$34:$A$777,$A285,СВЦЭМ!$B$33:$B$776,X$260)+'СЕТ СН'!$F$12</f>
        <v>0</v>
      </c>
      <c r="Y285" s="36">
        <f ca="1">SUMIFS(СВЦЭМ!$H$34:$H$777,СВЦЭМ!$A$34:$A$777,$A285,СВЦЭМ!$B$33:$B$776,Y$260)+'СЕТ СН'!$F$12</f>
        <v>0</v>
      </c>
    </row>
    <row r="286" spans="1:25" ht="15.75" hidden="1" x14ac:dyDescent="0.2">
      <c r="A286" s="35">
        <f t="shared" si="7"/>
        <v>43550</v>
      </c>
      <c r="B286" s="36">
        <f ca="1">SUMIFS(СВЦЭМ!$H$34:$H$777,СВЦЭМ!$A$34:$A$777,$A286,СВЦЭМ!$B$33:$B$776,B$260)+'СЕТ СН'!$F$12</f>
        <v>0</v>
      </c>
      <c r="C286" s="36">
        <f ca="1">SUMIFS(СВЦЭМ!$H$34:$H$777,СВЦЭМ!$A$34:$A$777,$A286,СВЦЭМ!$B$33:$B$776,C$260)+'СЕТ СН'!$F$12</f>
        <v>0</v>
      </c>
      <c r="D286" s="36">
        <f ca="1">SUMIFS(СВЦЭМ!$H$34:$H$777,СВЦЭМ!$A$34:$A$777,$A286,СВЦЭМ!$B$33:$B$776,D$260)+'СЕТ СН'!$F$12</f>
        <v>0</v>
      </c>
      <c r="E286" s="36">
        <f ca="1">SUMIFS(СВЦЭМ!$H$34:$H$777,СВЦЭМ!$A$34:$A$777,$A286,СВЦЭМ!$B$33:$B$776,E$260)+'СЕТ СН'!$F$12</f>
        <v>0</v>
      </c>
      <c r="F286" s="36">
        <f ca="1">SUMIFS(СВЦЭМ!$H$34:$H$777,СВЦЭМ!$A$34:$A$777,$A286,СВЦЭМ!$B$33:$B$776,F$260)+'СЕТ СН'!$F$12</f>
        <v>0</v>
      </c>
      <c r="G286" s="36">
        <f ca="1">SUMIFS(СВЦЭМ!$H$34:$H$777,СВЦЭМ!$A$34:$A$777,$A286,СВЦЭМ!$B$33:$B$776,G$260)+'СЕТ СН'!$F$12</f>
        <v>0</v>
      </c>
      <c r="H286" s="36">
        <f ca="1">SUMIFS(СВЦЭМ!$H$34:$H$777,СВЦЭМ!$A$34:$A$777,$A286,СВЦЭМ!$B$33:$B$776,H$260)+'СЕТ СН'!$F$12</f>
        <v>0</v>
      </c>
      <c r="I286" s="36">
        <f ca="1">SUMIFS(СВЦЭМ!$H$34:$H$777,СВЦЭМ!$A$34:$A$777,$A286,СВЦЭМ!$B$33:$B$776,I$260)+'СЕТ СН'!$F$12</f>
        <v>0</v>
      </c>
      <c r="J286" s="36">
        <f ca="1">SUMIFS(СВЦЭМ!$H$34:$H$777,СВЦЭМ!$A$34:$A$777,$A286,СВЦЭМ!$B$33:$B$776,J$260)+'СЕТ СН'!$F$12</f>
        <v>0</v>
      </c>
      <c r="K286" s="36">
        <f ca="1">SUMIFS(СВЦЭМ!$H$34:$H$777,СВЦЭМ!$A$34:$A$777,$A286,СВЦЭМ!$B$33:$B$776,K$260)+'СЕТ СН'!$F$12</f>
        <v>0</v>
      </c>
      <c r="L286" s="36">
        <f ca="1">SUMIFS(СВЦЭМ!$H$34:$H$777,СВЦЭМ!$A$34:$A$777,$A286,СВЦЭМ!$B$33:$B$776,L$260)+'СЕТ СН'!$F$12</f>
        <v>0</v>
      </c>
      <c r="M286" s="36">
        <f ca="1">SUMIFS(СВЦЭМ!$H$34:$H$777,СВЦЭМ!$A$34:$A$777,$A286,СВЦЭМ!$B$33:$B$776,M$260)+'СЕТ СН'!$F$12</f>
        <v>0</v>
      </c>
      <c r="N286" s="36">
        <f ca="1">SUMIFS(СВЦЭМ!$H$34:$H$777,СВЦЭМ!$A$34:$A$777,$A286,СВЦЭМ!$B$33:$B$776,N$260)+'СЕТ СН'!$F$12</f>
        <v>0</v>
      </c>
      <c r="O286" s="36">
        <f ca="1">SUMIFS(СВЦЭМ!$H$34:$H$777,СВЦЭМ!$A$34:$A$777,$A286,СВЦЭМ!$B$33:$B$776,O$260)+'СЕТ СН'!$F$12</f>
        <v>0</v>
      </c>
      <c r="P286" s="36">
        <f ca="1">SUMIFS(СВЦЭМ!$H$34:$H$777,СВЦЭМ!$A$34:$A$777,$A286,СВЦЭМ!$B$33:$B$776,P$260)+'СЕТ СН'!$F$12</f>
        <v>0</v>
      </c>
      <c r="Q286" s="36">
        <f ca="1">SUMIFS(СВЦЭМ!$H$34:$H$777,СВЦЭМ!$A$34:$A$777,$A286,СВЦЭМ!$B$33:$B$776,Q$260)+'СЕТ СН'!$F$12</f>
        <v>0</v>
      </c>
      <c r="R286" s="36">
        <f ca="1">SUMIFS(СВЦЭМ!$H$34:$H$777,СВЦЭМ!$A$34:$A$777,$A286,СВЦЭМ!$B$33:$B$776,R$260)+'СЕТ СН'!$F$12</f>
        <v>0</v>
      </c>
      <c r="S286" s="36">
        <f ca="1">SUMIFS(СВЦЭМ!$H$34:$H$777,СВЦЭМ!$A$34:$A$777,$A286,СВЦЭМ!$B$33:$B$776,S$260)+'СЕТ СН'!$F$12</f>
        <v>0</v>
      </c>
      <c r="T286" s="36">
        <f ca="1">SUMIFS(СВЦЭМ!$H$34:$H$777,СВЦЭМ!$A$34:$A$777,$A286,СВЦЭМ!$B$33:$B$776,T$260)+'СЕТ СН'!$F$12</f>
        <v>0</v>
      </c>
      <c r="U286" s="36">
        <f ca="1">SUMIFS(СВЦЭМ!$H$34:$H$777,СВЦЭМ!$A$34:$A$777,$A286,СВЦЭМ!$B$33:$B$776,U$260)+'СЕТ СН'!$F$12</f>
        <v>0</v>
      </c>
      <c r="V286" s="36">
        <f ca="1">SUMIFS(СВЦЭМ!$H$34:$H$777,СВЦЭМ!$A$34:$A$777,$A286,СВЦЭМ!$B$33:$B$776,V$260)+'СЕТ СН'!$F$12</f>
        <v>0</v>
      </c>
      <c r="W286" s="36">
        <f ca="1">SUMIFS(СВЦЭМ!$H$34:$H$777,СВЦЭМ!$A$34:$A$777,$A286,СВЦЭМ!$B$33:$B$776,W$260)+'СЕТ СН'!$F$12</f>
        <v>0</v>
      </c>
      <c r="X286" s="36">
        <f ca="1">SUMIFS(СВЦЭМ!$H$34:$H$777,СВЦЭМ!$A$34:$A$777,$A286,СВЦЭМ!$B$33:$B$776,X$260)+'СЕТ СН'!$F$12</f>
        <v>0</v>
      </c>
      <c r="Y286" s="36">
        <f ca="1">SUMIFS(СВЦЭМ!$H$34:$H$777,СВЦЭМ!$A$34:$A$777,$A286,СВЦЭМ!$B$33:$B$776,Y$260)+'СЕТ СН'!$F$12</f>
        <v>0</v>
      </c>
    </row>
    <row r="287" spans="1:25" ht="15.75" hidden="1" x14ac:dyDescent="0.2">
      <c r="A287" s="35">
        <f t="shared" si="7"/>
        <v>43551</v>
      </c>
      <c r="B287" s="36">
        <f ca="1">SUMIFS(СВЦЭМ!$H$34:$H$777,СВЦЭМ!$A$34:$A$777,$A287,СВЦЭМ!$B$33:$B$776,B$260)+'СЕТ СН'!$F$12</f>
        <v>0</v>
      </c>
      <c r="C287" s="36">
        <f ca="1">SUMIFS(СВЦЭМ!$H$34:$H$777,СВЦЭМ!$A$34:$A$777,$A287,СВЦЭМ!$B$33:$B$776,C$260)+'СЕТ СН'!$F$12</f>
        <v>0</v>
      </c>
      <c r="D287" s="36">
        <f ca="1">SUMIFS(СВЦЭМ!$H$34:$H$777,СВЦЭМ!$A$34:$A$777,$A287,СВЦЭМ!$B$33:$B$776,D$260)+'СЕТ СН'!$F$12</f>
        <v>0</v>
      </c>
      <c r="E287" s="36">
        <f ca="1">SUMIFS(СВЦЭМ!$H$34:$H$777,СВЦЭМ!$A$34:$A$777,$A287,СВЦЭМ!$B$33:$B$776,E$260)+'СЕТ СН'!$F$12</f>
        <v>0</v>
      </c>
      <c r="F287" s="36">
        <f ca="1">SUMIFS(СВЦЭМ!$H$34:$H$777,СВЦЭМ!$A$34:$A$777,$A287,СВЦЭМ!$B$33:$B$776,F$260)+'СЕТ СН'!$F$12</f>
        <v>0</v>
      </c>
      <c r="G287" s="36">
        <f ca="1">SUMIFS(СВЦЭМ!$H$34:$H$777,СВЦЭМ!$A$34:$A$777,$A287,СВЦЭМ!$B$33:$B$776,G$260)+'СЕТ СН'!$F$12</f>
        <v>0</v>
      </c>
      <c r="H287" s="36">
        <f ca="1">SUMIFS(СВЦЭМ!$H$34:$H$777,СВЦЭМ!$A$34:$A$777,$A287,СВЦЭМ!$B$33:$B$776,H$260)+'СЕТ СН'!$F$12</f>
        <v>0</v>
      </c>
      <c r="I287" s="36">
        <f ca="1">SUMIFS(СВЦЭМ!$H$34:$H$777,СВЦЭМ!$A$34:$A$777,$A287,СВЦЭМ!$B$33:$B$776,I$260)+'СЕТ СН'!$F$12</f>
        <v>0</v>
      </c>
      <c r="J287" s="36">
        <f ca="1">SUMIFS(СВЦЭМ!$H$34:$H$777,СВЦЭМ!$A$34:$A$777,$A287,СВЦЭМ!$B$33:$B$776,J$260)+'СЕТ СН'!$F$12</f>
        <v>0</v>
      </c>
      <c r="K287" s="36">
        <f ca="1">SUMIFS(СВЦЭМ!$H$34:$H$777,СВЦЭМ!$A$34:$A$777,$A287,СВЦЭМ!$B$33:$B$776,K$260)+'СЕТ СН'!$F$12</f>
        <v>0</v>
      </c>
      <c r="L287" s="36">
        <f ca="1">SUMIFS(СВЦЭМ!$H$34:$H$777,СВЦЭМ!$A$34:$A$777,$A287,СВЦЭМ!$B$33:$B$776,L$260)+'СЕТ СН'!$F$12</f>
        <v>0</v>
      </c>
      <c r="M287" s="36">
        <f ca="1">SUMIFS(СВЦЭМ!$H$34:$H$777,СВЦЭМ!$A$34:$A$777,$A287,СВЦЭМ!$B$33:$B$776,M$260)+'СЕТ СН'!$F$12</f>
        <v>0</v>
      </c>
      <c r="N287" s="36">
        <f ca="1">SUMIFS(СВЦЭМ!$H$34:$H$777,СВЦЭМ!$A$34:$A$777,$A287,СВЦЭМ!$B$33:$B$776,N$260)+'СЕТ СН'!$F$12</f>
        <v>0</v>
      </c>
      <c r="O287" s="36">
        <f ca="1">SUMIFS(СВЦЭМ!$H$34:$H$777,СВЦЭМ!$A$34:$A$777,$A287,СВЦЭМ!$B$33:$B$776,O$260)+'СЕТ СН'!$F$12</f>
        <v>0</v>
      </c>
      <c r="P287" s="36">
        <f ca="1">SUMIFS(СВЦЭМ!$H$34:$H$777,СВЦЭМ!$A$34:$A$777,$A287,СВЦЭМ!$B$33:$B$776,P$260)+'СЕТ СН'!$F$12</f>
        <v>0</v>
      </c>
      <c r="Q287" s="36">
        <f ca="1">SUMIFS(СВЦЭМ!$H$34:$H$777,СВЦЭМ!$A$34:$A$777,$A287,СВЦЭМ!$B$33:$B$776,Q$260)+'СЕТ СН'!$F$12</f>
        <v>0</v>
      </c>
      <c r="R287" s="36">
        <f ca="1">SUMIFS(СВЦЭМ!$H$34:$H$777,СВЦЭМ!$A$34:$A$777,$A287,СВЦЭМ!$B$33:$B$776,R$260)+'СЕТ СН'!$F$12</f>
        <v>0</v>
      </c>
      <c r="S287" s="36">
        <f ca="1">SUMIFS(СВЦЭМ!$H$34:$H$777,СВЦЭМ!$A$34:$A$777,$A287,СВЦЭМ!$B$33:$B$776,S$260)+'СЕТ СН'!$F$12</f>
        <v>0</v>
      </c>
      <c r="T287" s="36">
        <f ca="1">SUMIFS(СВЦЭМ!$H$34:$H$777,СВЦЭМ!$A$34:$A$777,$A287,СВЦЭМ!$B$33:$B$776,T$260)+'СЕТ СН'!$F$12</f>
        <v>0</v>
      </c>
      <c r="U287" s="36">
        <f ca="1">SUMIFS(СВЦЭМ!$H$34:$H$777,СВЦЭМ!$A$34:$A$777,$A287,СВЦЭМ!$B$33:$B$776,U$260)+'СЕТ СН'!$F$12</f>
        <v>0</v>
      </c>
      <c r="V287" s="36">
        <f ca="1">SUMIFS(СВЦЭМ!$H$34:$H$777,СВЦЭМ!$A$34:$A$777,$A287,СВЦЭМ!$B$33:$B$776,V$260)+'СЕТ СН'!$F$12</f>
        <v>0</v>
      </c>
      <c r="W287" s="36">
        <f ca="1">SUMIFS(СВЦЭМ!$H$34:$H$777,СВЦЭМ!$A$34:$A$777,$A287,СВЦЭМ!$B$33:$B$776,W$260)+'СЕТ СН'!$F$12</f>
        <v>0</v>
      </c>
      <c r="X287" s="36">
        <f ca="1">SUMIFS(СВЦЭМ!$H$34:$H$777,СВЦЭМ!$A$34:$A$777,$A287,СВЦЭМ!$B$33:$B$776,X$260)+'СЕТ СН'!$F$12</f>
        <v>0</v>
      </c>
      <c r="Y287" s="36">
        <f ca="1">SUMIFS(СВЦЭМ!$H$34:$H$777,СВЦЭМ!$A$34:$A$777,$A287,СВЦЭМ!$B$33:$B$776,Y$260)+'СЕТ СН'!$F$12</f>
        <v>0</v>
      </c>
    </row>
    <row r="288" spans="1:25" ht="15.75" hidden="1" x14ac:dyDescent="0.2">
      <c r="A288" s="35">
        <f t="shared" si="7"/>
        <v>43552</v>
      </c>
      <c r="B288" s="36">
        <f ca="1">SUMIFS(СВЦЭМ!$H$34:$H$777,СВЦЭМ!$A$34:$A$777,$A288,СВЦЭМ!$B$33:$B$776,B$260)+'СЕТ СН'!$F$12</f>
        <v>0</v>
      </c>
      <c r="C288" s="36">
        <f ca="1">SUMIFS(СВЦЭМ!$H$34:$H$777,СВЦЭМ!$A$34:$A$777,$A288,СВЦЭМ!$B$33:$B$776,C$260)+'СЕТ СН'!$F$12</f>
        <v>0</v>
      </c>
      <c r="D288" s="36">
        <f ca="1">SUMIFS(СВЦЭМ!$H$34:$H$777,СВЦЭМ!$A$34:$A$777,$A288,СВЦЭМ!$B$33:$B$776,D$260)+'СЕТ СН'!$F$12</f>
        <v>0</v>
      </c>
      <c r="E288" s="36">
        <f ca="1">SUMIFS(СВЦЭМ!$H$34:$H$777,СВЦЭМ!$A$34:$A$777,$A288,СВЦЭМ!$B$33:$B$776,E$260)+'СЕТ СН'!$F$12</f>
        <v>0</v>
      </c>
      <c r="F288" s="36">
        <f ca="1">SUMIFS(СВЦЭМ!$H$34:$H$777,СВЦЭМ!$A$34:$A$777,$A288,СВЦЭМ!$B$33:$B$776,F$260)+'СЕТ СН'!$F$12</f>
        <v>0</v>
      </c>
      <c r="G288" s="36">
        <f ca="1">SUMIFS(СВЦЭМ!$H$34:$H$777,СВЦЭМ!$A$34:$A$777,$A288,СВЦЭМ!$B$33:$B$776,G$260)+'СЕТ СН'!$F$12</f>
        <v>0</v>
      </c>
      <c r="H288" s="36">
        <f ca="1">SUMIFS(СВЦЭМ!$H$34:$H$777,СВЦЭМ!$A$34:$A$777,$A288,СВЦЭМ!$B$33:$B$776,H$260)+'СЕТ СН'!$F$12</f>
        <v>0</v>
      </c>
      <c r="I288" s="36">
        <f ca="1">SUMIFS(СВЦЭМ!$H$34:$H$777,СВЦЭМ!$A$34:$A$777,$A288,СВЦЭМ!$B$33:$B$776,I$260)+'СЕТ СН'!$F$12</f>
        <v>0</v>
      </c>
      <c r="J288" s="36">
        <f ca="1">SUMIFS(СВЦЭМ!$H$34:$H$777,СВЦЭМ!$A$34:$A$777,$A288,СВЦЭМ!$B$33:$B$776,J$260)+'СЕТ СН'!$F$12</f>
        <v>0</v>
      </c>
      <c r="K288" s="36">
        <f ca="1">SUMIFS(СВЦЭМ!$H$34:$H$777,СВЦЭМ!$A$34:$A$777,$A288,СВЦЭМ!$B$33:$B$776,K$260)+'СЕТ СН'!$F$12</f>
        <v>0</v>
      </c>
      <c r="L288" s="36">
        <f ca="1">SUMIFS(СВЦЭМ!$H$34:$H$777,СВЦЭМ!$A$34:$A$777,$A288,СВЦЭМ!$B$33:$B$776,L$260)+'СЕТ СН'!$F$12</f>
        <v>0</v>
      </c>
      <c r="M288" s="36">
        <f ca="1">SUMIFS(СВЦЭМ!$H$34:$H$777,СВЦЭМ!$A$34:$A$777,$A288,СВЦЭМ!$B$33:$B$776,M$260)+'СЕТ СН'!$F$12</f>
        <v>0</v>
      </c>
      <c r="N288" s="36">
        <f ca="1">SUMIFS(СВЦЭМ!$H$34:$H$777,СВЦЭМ!$A$34:$A$777,$A288,СВЦЭМ!$B$33:$B$776,N$260)+'СЕТ СН'!$F$12</f>
        <v>0</v>
      </c>
      <c r="O288" s="36">
        <f ca="1">SUMIFS(СВЦЭМ!$H$34:$H$777,СВЦЭМ!$A$34:$A$777,$A288,СВЦЭМ!$B$33:$B$776,O$260)+'СЕТ СН'!$F$12</f>
        <v>0</v>
      </c>
      <c r="P288" s="36">
        <f ca="1">SUMIFS(СВЦЭМ!$H$34:$H$777,СВЦЭМ!$A$34:$A$777,$A288,СВЦЭМ!$B$33:$B$776,P$260)+'СЕТ СН'!$F$12</f>
        <v>0</v>
      </c>
      <c r="Q288" s="36">
        <f ca="1">SUMIFS(СВЦЭМ!$H$34:$H$777,СВЦЭМ!$A$34:$A$777,$A288,СВЦЭМ!$B$33:$B$776,Q$260)+'СЕТ СН'!$F$12</f>
        <v>0</v>
      </c>
      <c r="R288" s="36">
        <f ca="1">SUMIFS(СВЦЭМ!$H$34:$H$777,СВЦЭМ!$A$34:$A$777,$A288,СВЦЭМ!$B$33:$B$776,R$260)+'СЕТ СН'!$F$12</f>
        <v>0</v>
      </c>
      <c r="S288" s="36">
        <f ca="1">SUMIFS(СВЦЭМ!$H$34:$H$777,СВЦЭМ!$A$34:$A$777,$A288,СВЦЭМ!$B$33:$B$776,S$260)+'СЕТ СН'!$F$12</f>
        <v>0</v>
      </c>
      <c r="T288" s="36">
        <f ca="1">SUMIFS(СВЦЭМ!$H$34:$H$777,СВЦЭМ!$A$34:$A$777,$A288,СВЦЭМ!$B$33:$B$776,T$260)+'СЕТ СН'!$F$12</f>
        <v>0</v>
      </c>
      <c r="U288" s="36">
        <f ca="1">SUMIFS(СВЦЭМ!$H$34:$H$777,СВЦЭМ!$A$34:$A$777,$A288,СВЦЭМ!$B$33:$B$776,U$260)+'СЕТ СН'!$F$12</f>
        <v>0</v>
      </c>
      <c r="V288" s="36">
        <f ca="1">SUMIFS(СВЦЭМ!$H$34:$H$777,СВЦЭМ!$A$34:$A$777,$A288,СВЦЭМ!$B$33:$B$776,V$260)+'СЕТ СН'!$F$12</f>
        <v>0</v>
      </c>
      <c r="W288" s="36">
        <f ca="1">SUMIFS(СВЦЭМ!$H$34:$H$777,СВЦЭМ!$A$34:$A$777,$A288,СВЦЭМ!$B$33:$B$776,W$260)+'СЕТ СН'!$F$12</f>
        <v>0</v>
      </c>
      <c r="X288" s="36">
        <f ca="1">SUMIFS(СВЦЭМ!$H$34:$H$777,СВЦЭМ!$A$34:$A$777,$A288,СВЦЭМ!$B$33:$B$776,X$260)+'СЕТ СН'!$F$12</f>
        <v>0</v>
      </c>
      <c r="Y288" s="36">
        <f ca="1">SUMIFS(СВЦЭМ!$H$34:$H$777,СВЦЭМ!$A$34:$A$777,$A288,СВЦЭМ!$B$33:$B$776,Y$260)+'СЕТ СН'!$F$12</f>
        <v>0</v>
      </c>
    </row>
    <row r="289" spans="1:27" ht="15.75" hidden="1" x14ac:dyDescent="0.2">
      <c r="A289" s="35">
        <f t="shared" si="7"/>
        <v>43553</v>
      </c>
      <c r="B289" s="36">
        <f ca="1">SUMIFS(СВЦЭМ!$H$34:$H$777,СВЦЭМ!$A$34:$A$777,$A289,СВЦЭМ!$B$33:$B$776,B$260)+'СЕТ СН'!$F$12</f>
        <v>0</v>
      </c>
      <c r="C289" s="36">
        <f ca="1">SUMIFS(СВЦЭМ!$H$34:$H$777,СВЦЭМ!$A$34:$A$777,$A289,СВЦЭМ!$B$33:$B$776,C$260)+'СЕТ СН'!$F$12</f>
        <v>0</v>
      </c>
      <c r="D289" s="36">
        <f ca="1">SUMIFS(СВЦЭМ!$H$34:$H$777,СВЦЭМ!$A$34:$A$777,$A289,СВЦЭМ!$B$33:$B$776,D$260)+'СЕТ СН'!$F$12</f>
        <v>0</v>
      </c>
      <c r="E289" s="36">
        <f ca="1">SUMIFS(СВЦЭМ!$H$34:$H$777,СВЦЭМ!$A$34:$A$777,$A289,СВЦЭМ!$B$33:$B$776,E$260)+'СЕТ СН'!$F$12</f>
        <v>0</v>
      </c>
      <c r="F289" s="36">
        <f ca="1">SUMIFS(СВЦЭМ!$H$34:$H$777,СВЦЭМ!$A$34:$A$777,$A289,СВЦЭМ!$B$33:$B$776,F$260)+'СЕТ СН'!$F$12</f>
        <v>0</v>
      </c>
      <c r="G289" s="36">
        <f ca="1">SUMIFS(СВЦЭМ!$H$34:$H$777,СВЦЭМ!$A$34:$A$777,$A289,СВЦЭМ!$B$33:$B$776,G$260)+'СЕТ СН'!$F$12</f>
        <v>0</v>
      </c>
      <c r="H289" s="36">
        <f ca="1">SUMIFS(СВЦЭМ!$H$34:$H$777,СВЦЭМ!$A$34:$A$777,$A289,СВЦЭМ!$B$33:$B$776,H$260)+'СЕТ СН'!$F$12</f>
        <v>0</v>
      </c>
      <c r="I289" s="36">
        <f ca="1">SUMIFS(СВЦЭМ!$H$34:$H$777,СВЦЭМ!$A$34:$A$777,$A289,СВЦЭМ!$B$33:$B$776,I$260)+'СЕТ СН'!$F$12</f>
        <v>0</v>
      </c>
      <c r="J289" s="36">
        <f ca="1">SUMIFS(СВЦЭМ!$H$34:$H$777,СВЦЭМ!$A$34:$A$777,$A289,СВЦЭМ!$B$33:$B$776,J$260)+'СЕТ СН'!$F$12</f>
        <v>0</v>
      </c>
      <c r="K289" s="36">
        <f ca="1">SUMIFS(СВЦЭМ!$H$34:$H$777,СВЦЭМ!$A$34:$A$777,$A289,СВЦЭМ!$B$33:$B$776,K$260)+'СЕТ СН'!$F$12</f>
        <v>0</v>
      </c>
      <c r="L289" s="36">
        <f ca="1">SUMIFS(СВЦЭМ!$H$34:$H$777,СВЦЭМ!$A$34:$A$777,$A289,СВЦЭМ!$B$33:$B$776,L$260)+'СЕТ СН'!$F$12</f>
        <v>0</v>
      </c>
      <c r="M289" s="36">
        <f ca="1">SUMIFS(СВЦЭМ!$H$34:$H$777,СВЦЭМ!$A$34:$A$777,$A289,СВЦЭМ!$B$33:$B$776,M$260)+'СЕТ СН'!$F$12</f>
        <v>0</v>
      </c>
      <c r="N289" s="36">
        <f ca="1">SUMIFS(СВЦЭМ!$H$34:$H$777,СВЦЭМ!$A$34:$A$777,$A289,СВЦЭМ!$B$33:$B$776,N$260)+'СЕТ СН'!$F$12</f>
        <v>0</v>
      </c>
      <c r="O289" s="36">
        <f ca="1">SUMIFS(СВЦЭМ!$H$34:$H$777,СВЦЭМ!$A$34:$A$777,$A289,СВЦЭМ!$B$33:$B$776,O$260)+'СЕТ СН'!$F$12</f>
        <v>0</v>
      </c>
      <c r="P289" s="36">
        <f ca="1">SUMIFS(СВЦЭМ!$H$34:$H$777,СВЦЭМ!$A$34:$A$777,$A289,СВЦЭМ!$B$33:$B$776,P$260)+'СЕТ СН'!$F$12</f>
        <v>0</v>
      </c>
      <c r="Q289" s="36">
        <f ca="1">SUMIFS(СВЦЭМ!$H$34:$H$777,СВЦЭМ!$A$34:$A$777,$A289,СВЦЭМ!$B$33:$B$776,Q$260)+'СЕТ СН'!$F$12</f>
        <v>0</v>
      </c>
      <c r="R289" s="36">
        <f ca="1">SUMIFS(СВЦЭМ!$H$34:$H$777,СВЦЭМ!$A$34:$A$777,$A289,СВЦЭМ!$B$33:$B$776,R$260)+'СЕТ СН'!$F$12</f>
        <v>0</v>
      </c>
      <c r="S289" s="36">
        <f ca="1">SUMIFS(СВЦЭМ!$H$34:$H$777,СВЦЭМ!$A$34:$A$777,$A289,СВЦЭМ!$B$33:$B$776,S$260)+'СЕТ СН'!$F$12</f>
        <v>0</v>
      </c>
      <c r="T289" s="36">
        <f ca="1">SUMIFS(СВЦЭМ!$H$34:$H$777,СВЦЭМ!$A$34:$A$777,$A289,СВЦЭМ!$B$33:$B$776,T$260)+'СЕТ СН'!$F$12</f>
        <v>0</v>
      </c>
      <c r="U289" s="36">
        <f ca="1">SUMIFS(СВЦЭМ!$H$34:$H$777,СВЦЭМ!$A$34:$A$777,$A289,СВЦЭМ!$B$33:$B$776,U$260)+'СЕТ СН'!$F$12</f>
        <v>0</v>
      </c>
      <c r="V289" s="36">
        <f ca="1">SUMIFS(СВЦЭМ!$H$34:$H$777,СВЦЭМ!$A$34:$A$777,$A289,СВЦЭМ!$B$33:$B$776,V$260)+'СЕТ СН'!$F$12</f>
        <v>0</v>
      </c>
      <c r="W289" s="36">
        <f ca="1">SUMIFS(СВЦЭМ!$H$34:$H$777,СВЦЭМ!$A$34:$A$777,$A289,СВЦЭМ!$B$33:$B$776,W$260)+'СЕТ СН'!$F$12</f>
        <v>0</v>
      </c>
      <c r="X289" s="36">
        <f ca="1">SUMIFS(СВЦЭМ!$H$34:$H$777,СВЦЭМ!$A$34:$A$777,$A289,СВЦЭМ!$B$33:$B$776,X$260)+'СЕТ СН'!$F$12</f>
        <v>0</v>
      </c>
      <c r="Y289" s="36">
        <f ca="1">SUMIFS(СВЦЭМ!$H$34:$H$777,СВЦЭМ!$A$34:$A$777,$A289,СВЦЭМ!$B$33:$B$776,Y$260)+'СЕТ СН'!$F$12</f>
        <v>0</v>
      </c>
    </row>
    <row r="290" spans="1:27" ht="15.75" hidden="1" x14ac:dyDescent="0.2">
      <c r="A290" s="35">
        <f t="shared" si="7"/>
        <v>43554</v>
      </c>
      <c r="B290" s="36">
        <f ca="1">SUMIFS(СВЦЭМ!$H$34:$H$777,СВЦЭМ!$A$34:$A$777,$A290,СВЦЭМ!$B$33:$B$776,B$260)+'СЕТ СН'!$F$12</f>
        <v>0</v>
      </c>
      <c r="C290" s="36">
        <f ca="1">SUMIFS(СВЦЭМ!$H$34:$H$777,СВЦЭМ!$A$34:$A$777,$A290,СВЦЭМ!$B$33:$B$776,C$260)+'СЕТ СН'!$F$12</f>
        <v>0</v>
      </c>
      <c r="D290" s="36">
        <f ca="1">SUMIFS(СВЦЭМ!$H$34:$H$777,СВЦЭМ!$A$34:$A$777,$A290,СВЦЭМ!$B$33:$B$776,D$260)+'СЕТ СН'!$F$12</f>
        <v>0</v>
      </c>
      <c r="E290" s="36">
        <f ca="1">SUMIFS(СВЦЭМ!$H$34:$H$777,СВЦЭМ!$A$34:$A$777,$A290,СВЦЭМ!$B$33:$B$776,E$260)+'СЕТ СН'!$F$12</f>
        <v>0</v>
      </c>
      <c r="F290" s="36">
        <f ca="1">SUMIFS(СВЦЭМ!$H$34:$H$777,СВЦЭМ!$A$34:$A$777,$A290,СВЦЭМ!$B$33:$B$776,F$260)+'СЕТ СН'!$F$12</f>
        <v>0</v>
      </c>
      <c r="G290" s="36">
        <f ca="1">SUMIFS(СВЦЭМ!$H$34:$H$777,СВЦЭМ!$A$34:$A$777,$A290,СВЦЭМ!$B$33:$B$776,G$260)+'СЕТ СН'!$F$12</f>
        <v>0</v>
      </c>
      <c r="H290" s="36">
        <f ca="1">SUMIFS(СВЦЭМ!$H$34:$H$777,СВЦЭМ!$A$34:$A$777,$A290,СВЦЭМ!$B$33:$B$776,H$260)+'СЕТ СН'!$F$12</f>
        <v>0</v>
      </c>
      <c r="I290" s="36">
        <f ca="1">SUMIFS(СВЦЭМ!$H$34:$H$777,СВЦЭМ!$A$34:$A$777,$A290,СВЦЭМ!$B$33:$B$776,I$260)+'СЕТ СН'!$F$12</f>
        <v>0</v>
      </c>
      <c r="J290" s="36">
        <f ca="1">SUMIFS(СВЦЭМ!$H$34:$H$777,СВЦЭМ!$A$34:$A$777,$A290,СВЦЭМ!$B$33:$B$776,J$260)+'СЕТ СН'!$F$12</f>
        <v>0</v>
      </c>
      <c r="K290" s="36">
        <f ca="1">SUMIFS(СВЦЭМ!$H$34:$H$777,СВЦЭМ!$A$34:$A$777,$A290,СВЦЭМ!$B$33:$B$776,K$260)+'СЕТ СН'!$F$12</f>
        <v>0</v>
      </c>
      <c r="L290" s="36">
        <f ca="1">SUMIFS(СВЦЭМ!$H$34:$H$777,СВЦЭМ!$A$34:$A$777,$A290,СВЦЭМ!$B$33:$B$776,L$260)+'СЕТ СН'!$F$12</f>
        <v>0</v>
      </c>
      <c r="M290" s="36">
        <f ca="1">SUMIFS(СВЦЭМ!$H$34:$H$777,СВЦЭМ!$A$34:$A$777,$A290,СВЦЭМ!$B$33:$B$776,M$260)+'СЕТ СН'!$F$12</f>
        <v>0</v>
      </c>
      <c r="N290" s="36">
        <f ca="1">SUMIFS(СВЦЭМ!$H$34:$H$777,СВЦЭМ!$A$34:$A$777,$A290,СВЦЭМ!$B$33:$B$776,N$260)+'СЕТ СН'!$F$12</f>
        <v>0</v>
      </c>
      <c r="O290" s="36">
        <f ca="1">SUMIFS(СВЦЭМ!$H$34:$H$777,СВЦЭМ!$A$34:$A$777,$A290,СВЦЭМ!$B$33:$B$776,O$260)+'СЕТ СН'!$F$12</f>
        <v>0</v>
      </c>
      <c r="P290" s="36">
        <f ca="1">SUMIFS(СВЦЭМ!$H$34:$H$777,СВЦЭМ!$A$34:$A$777,$A290,СВЦЭМ!$B$33:$B$776,P$260)+'СЕТ СН'!$F$12</f>
        <v>0</v>
      </c>
      <c r="Q290" s="36">
        <f ca="1">SUMIFS(СВЦЭМ!$H$34:$H$777,СВЦЭМ!$A$34:$A$777,$A290,СВЦЭМ!$B$33:$B$776,Q$260)+'СЕТ СН'!$F$12</f>
        <v>0</v>
      </c>
      <c r="R290" s="36">
        <f ca="1">SUMIFS(СВЦЭМ!$H$34:$H$777,СВЦЭМ!$A$34:$A$777,$A290,СВЦЭМ!$B$33:$B$776,R$260)+'СЕТ СН'!$F$12</f>
        <v>0</v>
      </c>
      <c r="S290" s="36">
        <f ca="1">SUMIFS(СВЦЭМ!$H$34:$H$777,СВЦЭМ!$A$34:$A$777,$A290,СВЦЭМ!$B$33:$B$776,S$260)+'СЕТ СН'!$F$12</f>
        <v>0</v>
      </c>
      <c r="T290" s="36">
        <f ca="1">SUMIFS(СВЦЭМ!$H$34:$H$777,СВЦЭМ!$A$34:$A$777,$A290,СВЦЭМ!$B$33:$B$776,T$260)+'СЕТ СН'!$F$12</f>
        <v>0</v>
      </c>
      <c r="U290" s="36">
        <f ca="1">SUMIFS(СВЦЭМ!$H$34:$H$777,СВЦЭМ!$A$34:$A$777,$A290,СВЦЭМ!$B$33:$B$776,U$260)+'СЕТ СН'!$F$12</f>
        <v>0</v>
      </c>
      <c r="V290" s="36">
        <f ca="1">SUMIFS(СВЦЭМ!$H$34:$H$777,СВЦЭМ!$A$34:$A$777,$A290,СВЦЭМ!$B$33:$B$776,V$260)+'СЕТ СН'!$F$12</f>
        <v>0</v>
      </c>
      <c r="W290" s="36">
        <f ca="1">SUMIFS(СВЦЭМ!$H$34:$H$777,СВЦЭМ!$A$34:$A$777,$A290,СВЦЭМ!$B$33:$B$776,W$260)+'СЕТ СН'!$F$12</f>
        <v>0</v>
      </c>
      <c r="X290" s="36">
        <f ca="1">SUMIFS(СВЦЭМ!$H$34:$H$777,СВЦЭМ!$A$34:$A$777,$A290,СВЦЭМ!$B$33:$B$776,X$260)+'СЕТ СН'!$F$12</f>
        <v>0</v>
      </c>
      <c r="Y290" s="36">
        <f ca="1">SUMIFS(СВЦЭМ!$H$34:$H$777,СВЦЭМ!$A$34:$A$777,$A290,СВЦЭМ!$B$33:$B$776,Y$260)+'СЕТ СН'!$F$12</f>
        <v>0</v>
      </c>
    </row>
    <row r="291" spans="1:27" ht="15.75" hidden="1" x14ac:dyDescent="0.2">
      <c r="A291" s="35">
        <f t="shared" si="7"/>
        <v>43555</v>
      </c>
      <c r="B291" s="36">
        <f ca="1">SUMIFS(СВЦЭМ!$H$34:$H$777,СВЦЭМ!$A$34:$A$777,$A291,СВЦЭМ!$B$33:$B$776,B$260)+'СЕТ СН'!$F$12</f>
        <v>0</v>
      </c>
      <c r="C291" s="36">
        <f ca="1">SUMIFS(СВЦЭМ!$H$34:$H$777,СВЦЭМ!$A$34:$A$777,$A291,СВЦЭМ!$B$33:$B$776,C$260)+'СЕТ СН'!$F$12</f>
        <v>0</v>
      </c>
      <c r="D291" s="36">
        <f ca="1">SUMIFS(СВЦЭМ!$H$34:$H$777,СВЦЭМ!$A$34:$A$777,$A291,СВЦЭМ!$B$33:$B$776,D$260)+'СЕТ СН'!$F$12</f>
        <v>0</v>
      </c>
      <c r="E291" s="36">
        <f ca="1">SUMIFS(СВЦЭМ!$H$34:$H$777,СВЦЭМ!$A$34:$A$777,$A291,СВЦЭМ!$B$33:$B$776,E$260)+'СЕТ СН'!$F$12</f>
        <v>0</v>
      </c>
      <c r="F291" s="36">
        <f ca="1">SUMIFS(СВЦЭМ!$H$34:$H$777,СВЦЭМ!$A$34:$A$777,$A291,СВЦЭМ!$B$33:$B$776,F$260)+'СЕТ СН'!$F$12</f>
        <v>0</v>
      </c>
      <c r="G291" s="36">
        <f ca="1">SUMIFS(СВЦЭМ!$H$34:$H$777,СВЦЭМ!$A$34:$A$777,$A291,СВЦЭМ!$B$33:$B$776,G$260)+'СЕТ СН'!$F$12</f>
        <v>0</v>
      </c>
      <c r="H291" s="36">
        <f ca="1">SUMIFS(СВЦЭМ!$H$34:$H$777,СВЦЭМ!$A$34:$A$777,$A291,СВЦЭМ!$B$33:$B$776,H$260)+'СЕТ СН'!$F$12</f>
        <v>0</v>
      </c>
      <c r="I291" s="36">
        <f ca="1">SUMIFS(СВЦЭМ!$H$34:$H$777,СВЦЭМ!$A$34:$A$777,$A291,СВЦЭМ!$B$33:$B$776,I$260)+'СЕТ СН'!$F$12</f>
        <v>0</v>
      </c>
      <c r="J291" s="36">
        <f ca="1">SUMIFS(СВЦЭМ!$H$34:$H$777,СВЦЭМ!$A$34:$A$777,$A291,СВЦЭМ!$B$33:$B$776,J$260)+'СЕТ СН'!$F$12</f>
        <v>0</v>
      </c>
      <c r="K291" s="36">
        <f ca="1">SUMIFS(СВЦЭМ!$H$34:$H$777,СВЦЭМ!$A$34:$A$777,$A291,СВЦЭМ!$B$33:$B$776,K$260)+'СЕТ СН'!$F$12</f>
        <v>0</v>
      </c>
      <c r="L291" s="36">
        <f ca="1">SUMIFS(СВЦЭМ!$H$34:$H$777,СВЦЭМ!$A$34:$A$777,$A291,СВЦЭМ!$B$33:$B$776,L$260)+'СЕТ СН'!$F$12</f>
        <v>0</v>
      </c>
      <c r="M291" s="36">
        <f ca="1">SUMIFS(СВЦЭМ!$H$34:$H$777,СВЦЭМ!$A$34:$A$777,$A291,СВЦЭМ!$B$33:$B$776,M$260)+'СЕТ СН'!$F$12</f>
        <v>0</v>
      </c>
      <c r="N291" s="36">
        <f ca="1">SUMIFS(СВЦЭМ!$H$34:$H$777,СВЦЭМ!$A$34:$A$777,$A291,СВЦЭМ!$B$33:$B$776,N$260)+'СЕТ СН'!$F$12</f>
        <v>0</v>
      </c>
      <c r="O291" s="36">
        <f ca="1">SUMIFS(СВЦЭМ!$H$34:$H$777,СВЦЭМ!$A$34:$A$777,$A291,СВЦЭМ!$B$33:$B$776,O$260)+'СЕТ СН'!$F$12</f>
        <v>0</v>
      </c>
      <c r="P291" s="36">
        <f ca="1">SUMIFS(СВЦЭМ!$H$34:$H$777,СВЦЭМ!$A$34:$A$777,$A291,СВЦЭМ!$B$33:$B$776,P$260)+'СЕТ СН'!$F$12</f>
        <v>0</v>
      </c>
      <c r="Q291" s="36">
        <f ca="1">SUMIFS(СВЦЭМ!$H$34:$H$777,СВЦЭМ!$A$34:$A$777,$A291,СВЦЭМ!$B$33:$B$776,Q$260)+'СЕТ СН'!$F$12</f>
        <v>0</v>
      </c>
      <c r="R291" s="36">
        <f ca="1">SUMIFS(СВЦЭМ!$H$34:$H$777,СВЦЭМ!$A$34:$A$777,$A291,СВЦЭМ!$B$33:$B$776,R$260)+'СЕТ СН'!$F$12</f>
        <v>0</v>
      </c>
      <c r="S291" s="36">
        <f ca="1">SUMIFS(СВЦЭМ!$H$34:$H$777,СВЦЭМ!$A$34:$A$777,$A291,СВЦЭМ!$B$33:$B$776,S$260)+'СЕТ СН'!$F$12</f>
        <v>0</v>
      </c>
      <c r="T291" s="36">
        <f ca="1">SUMIFS(СВЦЭМ!$H$34:$H$777,СВЦЭМ!$A$34:$A$777,$A291,СВЦЭМ!$B$33:$B$776,T$260)+'СЕТ СН'!$F$12</f>
        <v>0</v>
      </c>
      <c r="U291" s="36">
        <f ca="1">SUMIFS(СВЦЭМ!$H$34:$H$777,СВЦЭМ!$A$34:$A$777,$A291,СВЦЭМ!$B$33:$B$776,U$260)+'СЕТ СН'!$F$12</f>
        <v>0</v>
      </c>
      <c r="V291" s="36">
        <f ca="1">SUMIFS(СВЦЭМ!$H$34:$H$777,СВЦЭМ!$A$34:$A$777,$A291,СВЦЭМ!$B$33:$B$776,V$260)+'СЕТ СН'!$F$12</f>
        <v>0</v>
      </c>
      <c r="W291" s="36">
        <f ca="1">SUMIFS(СВЦЭМ!$H$34:$H$777,СВЦЭМ!$A$34:$A$777,$A291,СВЦЭМ!$B$33:$B$776,W$260)+'СЕТ СН'!$F$12</f>
        <v>0</v>
      </c>
      <c r="X291" s="36">
        <f ca="1">SUMIFS(СВЦЭМ!$H$34:$H$777,СВЦЭМ!$A$34:$A$777,$A291,СВЦЭМ!$B$33:$B$776,X$260)+'СЕТ СН'!$F$12</f>
        <v>0</v>
      </c>
      <c r="Y291" s="36">
        <f ca="1">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01.03.2019</v>
      </c>
      <c r="B297" s="36">
        <f ca="1">SUMIFS(СВЦЭМ!$I$34:$I$777,СВЦЭМ!$A$34:$A$777,$A297,СВЦЭМ!$B$33:$B$776,B$296)+'СЕТ СН'!$F$13</f>
        <v>0</v>
      </c>
      <c r="C297" s="36">
        <f ca="1">SUMIFS(СВЦЭМ!$I$34:$I$777,СВЦЭМ!$A$34:$A$777,$A297,СВЦЭМ!$B$33:$B$776,C$296)+'СЕТ СН'!$F$13</f>
        <v>0</v>
      </c>
      <c r="D297" s="36">
        <f ca="1">SUMIFS(СВЦЭМ!$I$34:$I$777,СВЦЭМ!$A$34:$A$777,$A297,СВЦЭМ!$B$33:$B$776,D$296)+'СЕТ СН'!$F$13</f>
        <v>0</v>
      </c>
      <c r="E297" s="36">
        <f ca="1">SUMIFS(СВЦЭМ!$I$34:$I$777,СВЦЭМ!$A$34:$A$777,$A297,СВЦЭМ!$B$33:$B$776,E$296)+'СЕТ СН'!$F$13</f>
        <v>0</v>
      </c>
      <c r="F297" s="36">
        <f ca="1">SUMIFS(СВЦЭМ!$I$34:$I$777,СВЦЭМ!$A$34:$A$777,$A297,СВЦЭМ!$B$33:$B$776,F$296)+'СЕТ СН'!$F$13</f>
        <v>0</v>
      </c>
      <c r="G297" s="36">
        <f ca="1">SUMIFS(СВЦЭМ!$I$34:$I$777,СВЦЭМ!$A$34:$A$777,$A297,СВЦЭМ!$B$33:$B$776,G$296)+'СЕТ СН'!$F$13</f>
        <v>0</v>
      </c>
      <c r="H297" s="36">
        <f ca="1">SUMIFS(СВЦЭМ!$I$34:$I$777,СВЦЭМ!$A$34:$A$777,$A297,СВЦЭМ!$B$33:$B$776,H$296)+'СЕТ СН'!$F$13</f>
        <v>0</v>
      </c>
      <c r="I297" s="36">
        <f ca="1">SUMIFS(СВЦЭМ!$I$34:$I$777,СВЦЭМ!$A$34:$A$777,$A297,СВЦЭМ!$B$33:$B$776,I$296)+'СЕТ СН'!$F$13</f>
        <v>0</v>
      </c>
      <c r="J297" s="36">
        <f ca="1">SUMIFS(СВЦЭМ!$I$34:$I$777,СВЦЭМ!$A$34:$A$777,$A297,СВЦЭМ!$B$33:$B$776,J$296)+'СЕТ СН'!$F$13</f>
        <v>0</v>
      </c>
      <c r="K297" s="36">
        <f ca="1">SUMIFS(СВЦЭМ!$I$34:$I$777,СВЦЭМ!$A$34:$A$777,$A297,СВЦЭМ!$B$33:$B$776,K$296)+'СЕТ СН'!$F$13</f>
        <v>0</v>
      </c>
      <c r="L297" s="36">
        <f ca="1">SUMIFS(СВЦЭМ!$I$34:$I$777,СВЦЭМ!$A$34:$A$777,$A297,СВЦЭМ!$B$33:$B$776,L$296)+'СЕТ СН'!$F$13</f>
        <v>0</v>
      </c>
      <c r="M297" s="36">
        <f ca="1">SUMIFS(СВЦЭМ!$I$34:$I$777,СВЦЭМ!$A$34:$A$777,$A297,СВЦЭМ!$B$33:$B$776,M$296)+'СЕТ СН'!$F$13</f>
        <v>0</v>
      </c>
      <c r="N297" s="36">
        <f ca="1">SUMIFS(СВЦЭМ!$I$34:$I$777,СВЦЭМ!$A$34:$A$777,$A297,СВЦЭМ!$B$33:$B$776,N$296)+'СЕТ СН'!$F$13</f>
        <v>0</v>
      </c>
      <c r="O297" s="36">
        <f ca="1">SUMIFS(СВЦЭМ!$I$34:$I$777,СВЦЭМ!$A$34:$A$777,$A297,СВЦЭМ!$B$33:$B$776,O$296)+'СЕТ СН'!$F$13</f>
        <v>0</v>
      </c>
      <c r="P297" s="36">
        <f ca="1">SUMIFS(СВЦЭМ!$I$34:$I$777,СВЦЭМ!$A$34:$A$777,$A297,СВЦЭМ!$B$33:$B$776,P$296)+'СЕТ СН'!$F$13</f>
        <v>0</v>
      </c>
      <c r="Q297" s="36">
        <f ca="1">SUMIFS(СВЦЭМ!$I$34:$I$777,СВЦЭМ!$A$34:$A$777,$A297,СВЦЭМ!$B$33:$B$776,Q$296)+'СЕТ СН'!$F$13</f>
        <v>0</v>
      </c>
      <c r="R297" s="36">
        <f ca="1">SUMIFS(СВЦЭМ!$I$34:$I$777,СВЦЭМ!$A$34:$A$777,$A297,СВЦЭМ!$B$33:$B$776,R$296)+'СЕТ СН'!$F$13</f>
        <v>0</v>
      </c>
      <c r="S297" s="36">
        <f ca="1">SUMIFS(СВЦЭМ!$I$34:$I$777,СВЦЭМ!$A$34:$A$777,$A297,СВЦЭМ!$B$33:$B$776,S$296)+'СЕТ СН'!$F$13</f>
        <v>0</v>
      </c>
      <c r="T297" s="36">
        <f ca="1">SUMIFS(СВЦЭМ!$I$34:$I$777,СВЦЭМ!$A$34:$A$777,$A297,СВЦЭМ!$B$33:$B$776,T$296)+'СЕТ СН'!$F$13</f>
        <v>0</v>
      </c>
      <c r="U297" s="36">
        <f ca="1">SUMIFS(СВЦЭМ!$I$34:$I$777,СВЦЭМ!$A$34:$A$777,$A297,СВЦЭМ!$B$33:$B$776,U$296)+'СЕТ СН'!$F$13</f>
        <v>0</v>
      </c>
      <c r="V297" s="36">
        <f ca="1">SUMIFS(СВЦЭМ!$I$34:$I$777,СВЦЭМ!$A$34:$A$777,$A297,СВЦЭМ!$B$33:$B$776,V$296)+'СЕТ СН'!$F$13</f>
        <v>0</v>
      </c>
      <c r="W297" s="36">
        <f ca="1">SUMIFS(СВЦЭМ!$I$34:$I$777,СВЦЭМ!$A$34:$A$777,$A297,СВЦЭМ!$B$33:$B$776,W$296)+'СЕТ СН'!$F$13</f>
        <v>0</v>
      </c>
      <c r="X297" s="36">
        <f ca="1">SUMIFS(СВЦЭМ!$I$34:$I$777,СВЦЭМ!$A$34:$A$777,$A297,СВЦЭМ!$B$33:$B$776,X$296)+'СЕТ СН'!$F$13</f>
        <v>0</v>
      </c>
      <c r="Y297" s="36">
        <f ca="1">SUMIFS(СВЦЭМ!$I$34:$I$777,СВЦЭМ!$A$34:$A$777,$A297,СВЦЭМ!$B$33:$B$776,Y$296)+'СЕТ СН'!$F$13</f>
        <v>0</v>
      </c>
      <c r="AA297" s="45"/>
    </row>
    <row r="298" spans="1:27" ht="15.75" hidden="1" x14ac:dyDescent="0.2">
      <c r="A298" s="35">
        <f>A297+1</f>
        <v>43526</v>
      </c>
      <c r="B298" s="36">
        <f ca="1">SUMIFS(СВЦЭМ!$I$34:$I$777,СВЦЭМ!$A$34:$A$777,$A298,СВЦЭМ!$B$33:$B$776,B$296)+'СЕТ СН'!$F$13</f>
        <v>0</v>
      </c>
      <c r="C298" s="36">
        <f ca="1">SUMIFS(СВЦЭМ!$I$34:$I$777,СВЦЭМ!$A$34:$A$777,$A298,СВЦЭМ!$B$33:$B$776,C$296)+'СЕТ СН'!$F$13</f>
        <v>0</v>
      </c>
      <c r="D298" s="36">
        <f ca="1">SUMIFS(СВЦЭМ!$I$34:$I$777,СВЦЭМ!$A$34:$A$777,$A298,СВЦЭМ!$B$33:$B$776,D$296)+'СЕТ СН'!$F$13</f>
        <v>0</v>
      </c>
      <c r="E298" s="36">
        <f ca="1">SUMIFS(СВЦЭМ!$I$34:$I$777,СВЦЭМ!$A$34:$A$777,$A298,СВЦЭМ!$B$33:$B$776,E$296)+'СЕТ СН'!$F$13</f>
        <v>0</v>
      </c>
      <c r="F298" s="36">
        <f ca="1">SUMIFS(СВЦЭМ!$I$34:$I$777,СВЦЭМ!$A$34:$A$777,$A298,СВЦЭМ!$B$33:$B$776,F$296)+'СЕТ СН'!$F$13</f>
        <v>0</v>
      </c>
      <c r="G298" s="36">
        <f ca="1">SUMIFS(СВЦЭМ!$I$34:$I$777,СВЦЭМ!$A$34:$A$777,$A298,СВЦЭМ!$B$33:$B$776,G$296)+'СЕТ СН'!$F$13</f>
        <v>0</v>
      </c>
      <c r="H298" s="36">
        <f ca="1">SUMIFS(СВЦЭМ!$I$34:$I$777,СВЦЭМ!$A$34:$A$777,$A298,СВЦЭМ!$B$33:$B$776,H$296)+'СЕТ СН'!$F$13</f>
        <v>0</v>
      </c>
      <c r="I298" s="36">
        <f ca="1">SUMIFS(СВЦЭМ!$I$34:$I$777,СВЦЭМ!$A$34:$A$777,$A298,СВЦЭМ!$B$33:$B$776,I$296)+'СЕТ СН'!$F$13</f>
        <v>0</v>
      </c>
      <c r="J298" s="36">
        <f ca="1">SUMIFS(СВЦЭМ!$I$34:$I$777,СВЦЭМ!$A$34:$A$777,$A298,СВЦЭМ!$B$33:$B$776,J$296)+'СЕТ СН'!$F$13</f>
        <v>0</v>
      </c>
      <c r="K298" s="36">
        <f ca="1">SUMIFS(СВЦЭМ!$I$34:$I$777,СВЦЭМ!$A$34:$A$777,$A298,СВЦЭМ!$B$33:$B$776,K$296)+'СЕТ СН'!$F$13</f>
        <v>0</v>
      </c>
      <c r="L298" s="36">
        <f ca="1">SUMIFS(СВЦЭМ!$I$34:$I$777,СВЦЭМ!$A$34:$A$777,$A298,СВЦЭМ!$B$33:$B$776,L$296)+'СЕТ СН'!$F$13</f>
        <v>0</v>
      </c>
      <c r="M298" s="36">
        <f ca="1">SUMIFS(СВЦЭМ!$I$34:$I$777,СВЦЭМ!$A$34:$A$777,$A298,СВЦЭМ!$B$33:$B$776,M$296)+'СЕТ СН'!$F$13</f>
        <v>0</v>
      </c>
      <c r="N298" s="36">
        <f ca="1">SUMIFS(СВЦЭМ!$I$34:$I$777,СВЦЭМ!$A$34:$A$777,$A298,СВЦЭМ!$B$33:$B$776,N$296)+'СЕТ СН'!$F$13</f>
        <v>0</v>
      </c>
      <c r="O298" s="36">
        <f ca="1">SUMIFS(СВЦЭМ!$I$34:$I$777,СВЦЭМ!$A$34:$A$777,$A298,СВЦЭМ!$B$33:$B$776,O$296)+'СЕТ СН'!$F$13</f>
        <v>0</v>
      </c>
      <c r="P298" s="36">
        <f ca="1">SUMIFS(СВЦЭМ!$I$34:$I$777,СВЦЭМ!$A$34:$A$777,$A298,СВЦЭМ!$B$33:$B$776,P$296)+'СЕТ СН'!$F$13</f>
        <v>0</v>
      </c>
      <c r="Q298" s="36">
        <f ca="1">SUMIFS(СВЦЭМ!$I$34:$I$777,СВЦЭМ!$A$34:$A$777,$A298,СВЦЭМ!$B$33:$B$776,Q$296)+'СЕТ СН'!$F$13</f>
        <v>0</v>
      </c>
      <c r="R298" s="36">
        <f ca="1">SUMIFS(СВЦЭМ!$I$34:$I$777,СВЦЭМ!$A$34:$A$777,$A298,СВЦЭМ!$B$33:$B$776,R$296)+'СЕТ СН'!$F$13</f>
        <v>0</v>
      </c>
      <c r="S298" s="36">
        <f ca="1">SUMIFS(СВЦЭМ!$I$34:$I$777,СВЦЭМ!$A$34:$A$777,$A298,СВЦЭМ!$B$33:$B$776,S$296)+'СЕТ СН'!$F$13</f>
        <v>0</v>
      </c>
      <c r="T298" s="36">
        <f ca="1">SUMIFS(СВЦЭМ!$I$34:$I$777,СВЦЭМ!$A$34:$A$777,$A298,СВЦЭМ!$B$33:$B$776,T$296)+'СЕТ СН'!$F$13</f>
        <v>0</v>
      </c>
      <c r="U298" s="36">
        <f ca="1">SUMIFS(СВЦЭМ!$I$34:$I$777,СВЦЭМ!$A$34:$A$777,$A298,СВЦЭМ!$B$33:$B$776,U$296)+'СЕТ СН'!$F$13</f>
        <v>0</v>
      </c>
      <c r="V298" s="36">
        <f ca="1">SUMIFS(СВЦЭМ!$I$34:$I$777,СВЦЭМ!$A$34:$A$777,$A298,СВЦЭМ!$B$33:$B$776,V$296)+'СЕТ СН'!$F$13</f>
        <v>0</v>
      </c>
      <c r="W298" s="36">
        <f ca="1">SUMIFS(СВЦЭМ!$I$34:$I$777,СВЦЭМ!$A$34:$A$777,$A298,СВЦЭМ!$B$33:$B$776,W$296)+'СЕТ СН'!$F$13</f>
        <v>0</v>
      </c>
      <c r="X298" s="36">
        <f ca="1">SUMIFS(СВЦЭМ!$I$34:$I$777,СВЦЭМ!$A$34:$A$777,$A298,СВЦЭМ!$B$33:$B$776,X$296)+'СЕТ СН'!$F$13</f>
        <v>0</v>
      </c>
      <c r="Y298" s="36">
        <f ca="1">SUMIFS(СВЦЭМ!$I$34:$I$777,СВЦЭМ!$A$34:$A$777,$A298,СВЦЭМ!$B$33:$B$776,Y$296)+'СЕТ СН'!$F$13</f>
        <v>0</v>
      </c>
    </row>
    <row r="299" spans="1:27" ht="15.75" hidden="1" x14ac:dyDescent="0.2">
      <c r="A299" s="35">
        <f t="shared" ref="A299:A327" si="8">A298+1</f>
        <v>43527</v>
      </c>
      <c r="B299" s="36">
        <f ca="1">SUMIFS(СВЦЭМ!$I$34:$I$777,СВЦЭМ!$A$34:$A$777,$A299,СВЦЭМ!$B$33:$B$776,B$296)+'СЕТ СН'!$F$13</f>
        <v>0</v>
      </c>
      <c r="C299" s="36">
        <f ca="1">SUMIFS(СВЦЭМ!$I$34:$I$777,СВЦЭМ!$A$34:$A$777,$A299,СВЦЭМ!$B$33:$B$776,C$296)+'СЕТ СН'!$F$13</f>
        <v>0</v>
      </c>
      <c r="D299" s="36">
        <f ca="1">SUMIFS(СВЦЭМ!$I$34:$I$777,СВЦЭМ!$A$34:$A$777,$A299,СВЦЭМ!$B$33:$B$776,D$296)+'СЕТ СН'!$F$13</f>
        <v>0</v>
      </c>
      <c r="E299" s="36">
        <f ca="1">SUMIFS(СВЦЭМ!$I$34:$I$777,СВЦЭМ!$A$34:$A$777,$A299,СВЦЭМ!$B$33:$B$776,E$296)+'СЕТ СН'!$F$13</f>
        <v>0</v>
      </c>
      <c r="F299" s="36">
        <f ca="1">SUMIFS(СВЦЭМ!$I$34:$I$777,СВЦЭМ!$A$34:$A$777,$A299,СВЦЭМ!$B$33:$B$776,F$296)+'СЕТ СН'!$F$13</f>
        <v>0</v>
      </c>
      <c r="G299" s="36">
        <f ca="1">SUMIFS(СВЦЭМ!$I$34:$I$777,СВЦЭМ!$A$34:$A$777,$A299,СВЦЭМ!$B$33:$B$776,G$296)+'СЕТ СН'!$F$13</f>
        <v>0</v>
      </c>
      <c r="H299" s="36">
        <f ca="1">SUMIFS(СВЦЭМ!$I$34:$I$777,СВЦЭМ!$A$34:$A$777,$A299,СВЦЭМ!$B$33:$B$776,H$296)+'СЕТ СН'!$F$13</f>
        <v>0</v>
      </c>
      <c r="I299" s="36">
        <f ca="1">SUMIFS(СВЦЭМ!$I$34:$I$777,СВЦЭМ!$A$34:$A$777,$A299,СВЦЭМ!$B$33:$B$776,I$296)+'СЕТ СН'!$F$13</f>
        <v>0</v>
      </c>
      <c r="J299" s="36">
        <f ca="1">SUMIFS(СВЦЭМ!$I$34:$I$777,СВЦЭМ!$A$34:$A$777,$A299,СВЦЭМ!$B$33:$B$776,J$296)+'СЕТ СН'!$F$13</f>
        <v>0</v>
      </c>
      <c r="K299" s="36">
        <f ca="1">SUMIFS(СВЦЭМ!$I$34:$I$777,СВЦЭМ!$A$34:$A$777,$A299,СВЦЭМ!$B$33:$B$776,K$296)+'СЕТ СН'!$F$13</f>
        <v>0</v>
      </c>
      <c r="L299" s="36">
        <f ca="1">SUMIFS(СВЦЭМ!$I$34:$I$777,СВЦЭМ!$A$34:$A$777,$A299,СВЦЭМ!$B$33:$B$776,L$296)+'СЕТ СН'!$F$13</f>
        <v>0</v>
      </c>
      <c r="M299" s="36">
        <f ca="1">SUMIFS(СВЦЭМ!$I$34:$I$777,СВЦЭМ!$A$34:$A$777,$A299,СВЦЭМ!$B$33:$B$776,M$296)+'СЕТ СН'!$F$13</f>
        <v>0</v>
      </c>
      <c r="N299" s="36">
        <f ca="1">SUMIFS(СВЦЭМ!$I$34:$I$777,СВЦЭМ!$A$34:$A$777,$A299,СВЦЭМ!$B$33:$B$776,N$296)+'СЕТ СН'!$F$13</f>
        <v>0</v>
      </c>
      <c r="O299" s="36">
        <f ca="1">SUMIFS(СВЦЭМ!$I$34:$I$777,СВЦЭМ!$A$34:$A$777,$A299,СВЦЭМ!$B$33:$B$776,O$296)+'СЕТ СН'!$F$13</f>
        <v>0</v>
      </c>
      <c r="P299" s="36">
        <f ca="1">SUMIFS(СВЦЭМ!$I$34:$I$777,СВЦЭМ!$A$34:$A$777,$A299,СВЦЭМ!$B$33:$B$776,P$296)+'СЕТ СН'!$F$13</f>
        <v>0</v>
      </c>
      <c r="Q299" s="36">
        <f ca="1">SUMIFS(СВЦЭМ!$I$34:$I$777,СВЦЭМ!$A$34:$A$777,$A299,СВЦЭМ!$B$33:$B$776,Q$296)+'СЕТ СН'!$F$13</f>
        <v>0</v>
      </c>
      <c r="R299" s="36">
        <f ca="1">SUMIFS(СВЦЭМ!$I$34:$I$777,СВЦЭМ!$A$34:$A$777,$A299,СВЦЭМ!$B$33:$B$776,R$296)+'СЕТ СН'!$F$13</f>
        <v>0</v>
      </c>
      <c r="S299" s="36">
        <f ca="1">SUMIFS(СВЦЭМ!$I$34:$I$777,СВЦЭМ!$A$34:$A$777,$A299,СВЦЭМ!$B$33:$B$776,S$296)+'СЕТ СН'!$F$13</f>
        <v>0</v>
      </c>
      <c r="T299" s="36">
        <f ca="1">SUMIFS(СВЦЭМ!$I$34:$I$777,СВЦЭМ!$A$34:$A$777,$A299,СВЦЭМ!$B$33:$B$776,T$296)+'СЕТ СН'!$F$13</f>
        <v>0</v>
      </c>
      <c r="U299" s="36">
        <f ca="1">SUMIFS(СВЦЭМ!$I$34:$I$777,СВЦЭМ!$A$34:$A$777,$A299,СВЦЭМ!$B$33:$B$776,U$296)+'СЕТ СН'!$F$13</f>
        <v>0</v>
      </c>
      <c r="V299" s="36">
        <f ca="1">SUMIFS(СВЦЭМ!$I$34:$I$777,СВЦЭМ!$A$34:$A$777,$A299,СВЦЭМ!$B$33:$B$776,V$296)+'СЕТ СН'!$F$13</f>
        <v>0</v>
      </c>
      <c r="W299" s="36">
        <f ca="1">SUMIFS(СВЦЭМ!$I$34:$I$777,СВЦЭМ!$A$34:$A$777,$A299,СВЦЭМ!$B$33:$B$776,W$296)+'СЕТ СН'!$F$13</f>
        <v>0</v>
      </c>
      <c r="X299" s="36">
        <f ca="1">SUMIFS(СВЦЭМ!$I$34:$I$777,СВЦЭМ!$A$34:$A$777,$A299,СВЦЭМ!$B$33:$B$776,X$296)+'СЕТ СН'!$F$13</f>
        <v>0</v>
      </c>
      <c r="Y299" s="36">
        <f ca="1">SUMIFS(СВЦЭМ!$I$34:$I$777,СВЦЭМ!$A$34:$A$777,$A299,СВЦЭМ!$B$33:$B$776,Y$296)+'СЕТ СН'!$F$13</f>
        <v>0</v>
      </c>
    </row>
    <row r="300" spans="1:27" ht="15.75" hidden="1" x14ac:dyDescent="0.2">
      <c r="A300" s="35">
        <f t="shared" si="8"/>
        <v>43528</v>
      </c>
      <c r="B300" s="36">
        <f ca="1">SUMIFS(СВЦЭМ!$I$34:$I$777,СВЦЭМ!$A$34:$A$777,$A300,СВЦЭМ!$B$33:$B$776,B$296)+'СЕТ СН'!$F$13</f>
        <v>0</v>
      </c>
      <c r="C300" s="36">
        <f ca="1">SUMIFS(СВЦЭМ!$I$34:$I$777,СВЦЭМ!$A$34:$A$777,$A300,СВЦЭМ!$B$33:$B$776,C$296)+'СЕТ СН'!$F$13</f>
        <v>0</v>
      </c>
      <c r="D300" s="36">
        <f ca="1">SUMIFS(СВЦЭМ!$I$34:$I$777,СВЦЭМ!$A$34:$A$777,$A300,СВЦЭМ!$B$33:$B$776,D$296)+'СЕТ СН'!$F$13</f>
        <v>0</v>
      </c>
      <c r="E300" s="36">
        <f ca="1">SUMIFS(СВЦЭМ!$I$34:$I$777,СВЦЭМ!$A$34:$A$777,$A300,СВЦЭМ!$B$33:$B$776,E$296)+'СЕТ СН'!$F$13</f>
        <v>0</v>
      </c>
      <c r="F300" s="36">
        <f ca="1">SUMIFS(СВЦЭМ!$I$34:$I$777,СВЦЭМ!$A$34:$A$777,$A300,СВЦЭМ!$B$33:$B$776,F$296)+'СЕТ СН'!$F$13</f>
        <v>0</v>
      </c>
      <c r="G300" s="36">
        <f ca="1">SUMIFS(СВЦЭМ!$I$34:$I$777,СВЦЭМ!$A$34:$A$777,$A300,СВЦЭМ!$B$33:$B$776,G$296)+'СЕТ СН'!$F$13</f>
        <v>0</v>
      </c>
      <c r="H300" s="36">
        <f ca="1">SUMIFS(СВЦЭМ!$I$34:$I$777,СВЦЭМ!$A$34:$A$777,$A300,СВЦЭМ!$B$33:$B$776,H$296)+'СЕТ СН'!$F$13</f>
        <v>0</v>
      </c>
      <c r="I300" s="36">
        <f ca="1">SUMIFS(СВЦЭМ!$I$34:$I$777,СВЦЭМ!$A$34:$A$777,$A300,СВЦЭМ!$B$33:$B$776,I$296)+'СЕТ СН'!$F$13</f>
        <v>0</v>
      </c>
      <c r="J300" s="36">
        <f ca="1">SUMIFS(СВЦЭМ!$I$34:$I$777,СВЦЭМ!$A$34:$A$777,$A300,СВЦЭМ!$B$33:$B$776,J$296)+'СЕТ СН'!$F$13</f>
        <v>0</v>
      </c>
      <c r="K300" s="36">
        <f ca="1">SUMIFS(СВЦЭМ!$I$34:$I$777,СВЦЭМ!$A$34:$A$777,$A300,СВЦЭМ!$B$33:$B$776,K$296)+'СЕТ СН'!$F$13</f>
        <v>0</v>
      </c>
      <c r="L300" s="36">
        <f ca="1">SUMIFS(СВЦЭМ!$I$34:$I$777,СВЦЭМ!$A$34:$A$777,$A300,СВЦЭМ!$B$33:$B$776,L$296)+'СЕТ СН'!$F$13</f>
        <v>0</v>
      </c>
      <c r="M300" s="36">
        <f ca="1">SUMIFS(СВЦЭМ!$I$34:$I$777,СВЦЭМ!$A$34:$A$777,$A300,СВЦЭМ!$B$33:$B$776,M$296)+'СЕТ СН'!$F$13</f>
        <v>0</v>
      </c>
      <c r="N300" s="36">
        <f ca="1">SUMIFS(СВЦЭМ!$I$34:$I$777,СВЦЭМ!$A$34:$A$777,$A300,СВЦЭМ!$B$33:$B$776,N$296)+'СЕТ СН'!$F$13</f>
        <v>0</v>
      </c>
      <c r="O300" s="36">
        <f ca="1">SUMIFS(СВЦЭМ!$I$34:$I$777,СВЦЭМ!$A$34:$A$777,$A300,СВЦЭМ!$B$33:$B$776,O$296)+'СЕТ СН'!$F$13</f>
        <v>0</v>
      </c>
      <c r="P300" s="36">
        <f ca="1">SUMIFS(СВЦЭМ!$I$34:$I$777,СВЦЭМ!$A$34:$A$777,$A300,СВЦЭМ!$B$33:$B$776,P$296)+'СЕТ СН'!$F$13</f>
        <v>0</v>
      </c>
      <c r="Q300" s="36">
        <f ca="1">SUMIFS(СВЦЭМ!$I$34:$I$777,СВЦЭМ!$A$34:$A$777,$A300,СВЦЭМ!$B$33:$B$776,Q$296)+'СЕТ СН'!$F$13</f>
        <v>0</v>
      </c>
      <c r="R300" s="36">
        <f ca="1">SUMIFS(СВЦЭМ!$I$34:$I$777,СВЦЭМ!$A$34:$A$777,$A300,СВЦЭМ!$B$33:$B$776,R$296)+'СЕТ СН'!$F$13</f>
        <v>0</v>
      </c>
      <c r="S300" s="36">
        <f ca="1">SUMIFS(СВЦЭМ!$I$34:$I$777,СВЦЭМ!$A$34:$A$777,$A300,СВЦЭМ!$B$33:$B$776,S$296)+'СЕТ СН'!$F$13</f>
        <v>0</v>
      </c>
      <c r="T300" s="36">
        <f ca="1">SUMIFS(СВЦЭМ!$I$34:$I$777,СВЦЭМ!$A$34:$A$777,$A300,СВЦЭМ!$B$33:$B$776,T$296)+'СЕТ СН'!$F$13</f>
        <v>0</v>
      </c>
      <c r="U300" s="36">
        <f ca="1">SUMIFS(СВЦЭМ!$I$34:$I$777,СВЦЭМ!$A$34:$A$777,$A300,СВЦЭМ!$B$33:$B$776,U$296)+'СЕТ СН'!$F$13</f>
        <v>0</v>
      </c>
      <c r="V300" s="36">
        <f ca="1">SUMIFS(СВЦЭМ!$I$34:$I$777,СВЦЭМ!$A$34:$A$777,$A300,СВЦЭМ!$B$33:$B$776,V$296)+'СЕТ СН'!$F$13</f>
        <v>0</v>
      </c>
      <c r="W300" s="36">
        <f ca="1">SUMIFS(СВЦЭМ!$I$34:$I$777,СВЦЭМ!$A$34:$A$777,$A300,СВЦЭМ!$B$33:$B$776,W$296)+'СЕТ СН'!$F$13</f>
        <v>0</v>
      </c>
      <c r="X300" s="36">
        <f ca="1">SUMIFS(СВЦЭМ!$I$34:$I$777,СВЦЭМ!$A$34:$A$777,$A300,СВЦЭМ!$B$33:$B$776,X$296)+'СЕТ СН'!$F$13</f>
        <v>0</v>
      </c>
      <c r="Y300" s="36">
        <f ca="1">SUMIFS(СВЦЭМ!$I$34:$I$777,СВЦЭМ!$A$34:$A$777,$A300,СВЦЭМ!$B$33:$B$776,Y$296)+'СЕТ СН'!$F$13</f>
        <v>0</v>
      </c>
    </row>
    <row r="301" spans="1:27" ht="15.75" hidden="1" x14ac:dyDescent="0.2">
      <c r="A301" s="35">
        <f t="shared" si="8"/>
        <v>43529</v>
      </c>
      <c r="B301" s="36">
        <f ca="1">SUMIFS(СВЦЭМ!$I$34:$I$777,СВЦЭМ!$A$34:$A$777,$A301,СВЦЭМ!$B$33:$B$776,B$296)+'СЕТ СН'!$F$13</f>
        <v>0</v>
      </c>
      <c r="C301" s="36">
        <f ca="1">SUMIFS(СВЦЭМ!$I$34:$I$777,СВЦЭМ!$A$34:$A$777,$A301,СВЦЭМ!$B$33:$B$776,C$296)+'СЕТ СН'!$F$13</f>
        <v>0</v>
      </c>
      <c r="D301" s="36">
        <f ca="1">SUMIFS(СВЦЭМ!$I$34:$I$777,СВЦЭМ!$A$34:$A$777,$A301,СВЦЭМ!$B$33:$B$776,D$296)+'СЕТ СН'!$F$13</f>
        <v>0</v>
      </c>
      <c r="E301" s="36">
        <f ca="1">SUMIFS(СВЦЭМ!$I$34:$I$777,СВЦЭМ!$A$34:$A$777,$A301,СВЦЭМ!$B$33:$B$776,E$296)+'СЕТ СН'!$F$13</f>
        <v>0</v>
      </c>
      <c r="F301" s="36">
        <f ca="1">SUMIFS(СВЦЭМ!$I$34:$I$777,СВЦЭМ!$A$34:$A$777,$A301,СВЦЭМ!$B$33:$B$776,F$296)+'СЕТ СН'!$F$13</f>
        <v>0</v>
      </c>
      <c r="G301" s="36">
        <f ca="1">SUMIFS(СВЦЭМ!$I$34:$I$777,СВЦЭМ!$A$34:$A$777,$A301,СВЦЭМ!$B$33:$B$776,G$296)+'СЕТ СН'!$F$13</f>
        <v>0</v>
      </c>
      <c r="H301" s="36">
        <f ca="1">SUMIFS(СВЦЭМ!$I$34:$I$777,СВЦЭМ!$A$34:$A$777,$A301,СВЦЭМ!$B$33:$B$776,H$296)+'СЕТ СН'!$F$13</f>
        <v>0</v>
      </c>
      <c r="I301" s="36">
        <f ca="1">SUMIFS(СВЦЭМ!$I$34:$I$777,СВЦЭМ!$A$34:$A$777,$A301,СВЦЭМ!$B$33:$B$776,I$296)+'СЕТ СН'!$F$13</f>
        <v>0</v>
      </c>
      <c r="J301" s="36">
        <f ca="1">SUMIFS(СВЦЭМ!$I$34:$I$777,СВЦЭМ!$A$34:$A$777,$A301,СВЦЭМ!$B$33:$B$776,J$296)+'СЕТ СН'!$F$13</f>
        <v>0</v>
      </c>
      <c r="K301" s="36">
        <f ca="1">SUMIFS(СВЦЭМ!$I$34:$I$777,СВЦЭМ!$A$34:$A$777,$A301,СВЦЭМ!$B$33:$B$776,K$296)+'СЕТ СН'!$F$13</f>
        <v>0</v>
      </c>
      <c r="L301" s="36">
        <f ca="1">SUMIFS(СВЦЭМ!$I$34:$I$777,СВЦЭМ!$A$34:$A$777,$A301,СВЦЭМ!$B$33:$B$776,L$296)+'СЕТ СН'!$F$13</f>
        <v>0</v>
      </c>
      <c r="M301" s="36">
        <f ca="1">SUMIFS(СВЦЭМ!$I$34:$I$777,СВЦЭМ!$A$34:$A$777,$A301,СВЦЭМ!$B$33:$B$776,M$296)+'СЕТ СН'!$F$13</f>
        <v>0</v>
      </c>
      <c r="N301" s="36">
        <f ca="1">SUMIFS(СВЦЭМ!$I$34:$I$777,СВЦЭМ!$A$34:$A$777,$A301,СВЦЭМ!$B$33:$B$776,N$296)+'СЕТ СН'!$F$13</f>
        <v>0</v>
      </c>
      <c r="O301" s="36">
        <f ca="1">SUMIFS(СВЦЭМ!$I$34:$I$777,СВЦЭМ!$A$34:$A$777,$A301,СВЦЭМ!$B$33:$B$776,O$296)+'СЕТ СН'!$F$13</f>
        <v>0</v>
      </c>
      <c r="P301" s="36">
        <f ca="1">SUMIFS(СВЦЭМ!$I$34:$I$777,СВЦЭМ!$A$34:$A$777,$A301,СВЦЭМ!$B$33:$B$776,P$296)+'СЕТ СН'!$F$13</f>
        <v>0</v>
      </c>
      <c r="Q301" s="36">
        <f ca="1">SUMIFS(СВЦЭМ!$I$34:$I$777,СВЦЭМ!$A$34:$A$777,$A301,СВЦЭМ!$B$33:$B$776,Q$296)+'СЕТ СН'!$F$13</f>
        <v>0</v>
      </c>
      <c r="R301" s="36">
        <f ca="1">SUMIFS(СВЦЭМ!$I$34:$I$777,СВЦЭМ!$A$34:$A$777,$A301,СВЦЭМ!$B$33:$B$776,R$296)+'СЕТ СН'!$F$13</f>
        <v>0</v>
      </c>
      <c r="S301" s="36">
        <f ca="1">SUMIFS(СВЦЭМ!$I$34:$I$777,СВЦЭМ!$A$34:$A$777,$A301,СВЦЭМ!$B$33:$B$776,S$296)+'СЕТ СН'!$F$13</f>
        <v>0</v>
      </c>
      <c r="T301" s="36">
        <f ca="1">SUMIFS(СВЦЭМ!$I$34:$I$777,СВЦЭМ!$A$34:$A$777,$A301,СВЦЭМ!$B$33:$B$776,T$296)+'СЕТ СН'!$F$13</f>
        <v>0</v>
      </c>
      <c r="U301" s="36">
        <f ca="1">SUMIFS(СВЦЭМ!$I$34:$I$777,СВЦЭМ!$A$34:$A$777,$A301,СВЦЭМ!$B$33:$B$776,U$296)+'СЕТ СН'!$F$13</f>
        <v>0</v>
      </c>
      <c r="V301" s="36">
        <f ca="1">SUMIFS(СВЦЭМ!$I$34:$I$777,СВЦЭМ!$A$34:$A$777,$A301,СВЦЭМ!$B$33:$B$776,V$296)+'СЕТ СН'!$F$13</f>
        <v>0</v>
      </c>
      <c r="W301" s="36">
        <f ca="1">SUMIFS(СВЦЭМ!$I$34:$I$777,СВЦЭМ!$A$34:$A$777,$A301,СВЦЭМ!$B$33:$B$776,W$296)+'СЕТ СН'!$F$13</f>
        <v>0</v>
      </c>
      <c r="X301" s="36">
        <f ca="1">SUMIFS(СВЦЭМ!$I$34:$I$777,СВЦЭМ!$A$34:$A$777,$A301,СВЦЭМ!$B$33:$B$776,X$296)+'СЕТ СН'!$F$13</f>
        <v>0</v>
      </c>
      <c r="Y301" s="36">
        <f ca="1">SUMIFS(СВЦЭМ!$I$34:$I$777,СВЦЭМ!$A$34:$A$777,$A301,СВЦЭМ!$B$33:$B$776,Y$296)+'СЕТ СН'!$F$13</f>
        <v>0</v>
      </c>
    </row>
    <row r="302" spans="1:27" ht="15.75" hidden="1" x14ac:dyDescent="0.2">
      <c r="A302" s="35">
        <f t="shared" si="8"/>
        <v>43530</v>
      </c>
      <c r="B302" s="36">
        <f ca="1">SUMIFS(СВЦЭМ!$I$34:$I$777,СВЦЭМ!$A$34:$A$777,$A302,СВЦЭМ!$B$33:$B$776,B$296)+'СЕТ СН'!$F$13</f>
        <v>0</v>
      </c>
      <c r="C302" s="36">
        <f ca="1">SUMIFS(СВЦЭМ!$I$34:$I$777,СВЦЭМ!$A$34:$A$777,$A302,СВЦЭМ!$B$33:$B$776,C$296)+'СЕТ СН'!$F$13</f>
        <v>0</v>
      </c>
      <c r="D302" s="36">
        <f ca="1">SUMIFS(СВЦЭМ!$I$34:$I$777,СВЦЭМ!$A$34:$A$777,$A302,СВЦЭМ!$B$33:$B$776,D$296)+'СЕТ СН'!$F$13</f>
        <v>0</v>
      </c>
      <c r="E302" s="36">
        <f ca="1">SUMIFS(СВЦЭМ!$I$34:$I$777,СВЦЭМ!$A$34:$A$777,$A302,СВЦЭМ!$B$33:$B$776,E$296)+'СЕТ СН'!$F$13</f>
        <v>0</v>
      </c>
      <c r="F302" s="36">
        <f ca="1">SUMIFS(СВЦЭМ!$I$34:$I$777,СВЦЭМ!$A$34:$A$777,$A302,СВЦЭМ!$B$33:$B$776,F$296)+'СЕТ СН'!$F$13</f>
        <v>0</v>
      </c>
      <c r="G302" s="36">
        <f ca="1">SUMIFS(СВЦЭМ!$I$34:$I$777,СВЦЭМ!$A$34:$A$777,$A302,СВЦЭМ!$B$33:$B$776,G$296)+'СЕТ СН'!$F$13</f>
        <v>0</v>
      </c>
      <c r="H302" s="36">
        <f ca="1">SUMIFS(СВЦЭМ!$I$34:$I$777,СВЦЭМ!$A$34:$A$777,$A302,СВЦЭМ!$B$33:$B$776,H$296)+'СЕТ СН'!$F$13</f>
        <v>0</v>
      </c>
      <c r="I302" s="36">
        <f ca="1">SUMIFS(СВЦЭМ!$I$34:$I$777,СВЦЭМ!$A$34:$A$777,$A302,СВЦЭМ!$B$33:$B$776,I$296)+'СЕТ СН'!$F$13</f>
        <v>0</v>
      </c>
      <c r="J302" s="36">
        <f ca="1">SUMIFS(СВЦЭМ!$I$34:$I$777,СВЦЭМ!$A$34:$A$777,$A302,СВЦЭМ!$B$33:$B$776,J$296)+'СЕТ СН'!$F$13</f>
        <v>0</v>
      </c>
      <c r="K302" s="36">
        <f ca="1">SUMIFS(СВЦЭМ!$I$34:$I$777,СВЦЭМ!$A$34:$A$777,$A302,СВЦЭМ!$B$33:$B$776,K$296)+'СЕТ СН'!$F$13</f>
        <v>0</v>
      </c>
      <c r="L302" s="36">
        <f ca="1">SUMIFS(СВЦЭМ!$I$34:$I$777,СВЦЭМ!$A$34:$A$777,$A302,СВЦЭМ!$B$33:$B$776,L$296)+'СЕТ СН'!$F$13</f>
        <v>0</v>
      </c>
      <c r="M302" s="36">
        <f ca="1">SUMIFS(СВЦЭМ!$I$34:$I$777,СВЦЭМ!$A$34:$A$777,$A302,СВЦЭМ!$B$33:$B$776,M$296)+'СЕТ СН'!$F$13</f>
        <v>0</v>
      </c>
      <c r="N302" s="36">
        <f ca="1">SUMIFS(СВЦЭМ!$I$34:$I$777,СВЦЭМ!$A$34:$A$777,$A302,СВЦЭМ!$B$33:$B$776,N$296)+'СЕТ СН'!$F$13</f>
        <v>0</v>
      </c>
      <c r="O302" s="36">
        <f ca="1">SUMIFS(СВЦЭМ!$I$34:$I$777,СВЦЭМ!$A$34:$A$777,$A302,СВЦЭМ!$B$33:$B$776,O$296)+'СЕТ СН'!$F$13</f>
        <v>0</v>
      </c>
      <c r="P302" s="36">
        <f ca="1">SUMIFS(СВЦЭМ!$I$34:$I$777,СВЦЭМ!$A$34:$A$777,$A302,СВЦЭМ!$B$33:$B$776,P$296)+'СЕТ СН'!$F$13</f>
        <v>0</v>
      </c>
      <c r="Q302" s="36">
        <f ca="1">SUMIFS(СВЦЭМ!$I$34:$I$777,СВЦЭМ!$A$34:$A$777,$A302,СВЦЭМ!$B$33:$B$776,Q$296)+'СЕТ СН'!$F$13</f>
        <v>0</v>
      </c>
      <c r="R302" s="36">
        <f ca="1">SUMIFS(СВЦЭМ!$I$34:$I$777,СВЦЭМ!$A$34:$A$777,$A302,СВЦЭМ!$B$33:$B$776,R$296)+'СЕТ СН'!$F$13</f>
        <v>0</v>
      </c>
      <c r="S302" s="36">
        <f ca="1">SUMIFS(СВЦЭМ!$I$34:$I$777,СВЦЭМ!$A$34:$A$777,$A302,СВЦЭМ!$B$33:$B$776,S$296)+'СЕТ СН'!$F$13</f>
        <v>0</v>
      </c>
      <c r="T302" s="36">
        <f ca="1">SUMIFS(СВЦЭМ!$I$34:$I$777,СВЦЭМ!$A$34:$A$777,$A302,СВЦЭМ!$B$33:$B$776,T$296)+'СЕТ СН'!$F$13</f>
        <v>0</v>
      </c>
      <c r="U302" s="36">
        <f ca="1">SUMIFS(СВЦЭМ!$I$34:$I$777,СВЦЭМ!$A$34:$A$777,$A302,СВЦЭМ!$B$33:$B$776,U$296)+'СЕТ СН'!$F$13</f>
        <v>0</v>
      </c>
      <c r="V302" s="36">
        <f ca="1">SUMIFS(СВЦЭМ!$I$34:$I$777,СВЦЭМ!$A$34:$A$777,$A302,СВЦЭМ!$B$33:$B$776,V$296)+'СЕТ СН'!$F$13</f>
        <v>0</v>
      </c>
      <c r="W302" s="36">
        <f ca="1">SUMIFS(СВЦЭМ!$I$34:$I$777,СВЦЭМ!$A$34:$A$777,$A302,СВЦЭМ!$B$33:$B$776,W$296)+'СЕТ СН'!$F$13</f>
        <v>0</v>
      </c>
      <c r="X302" s="36">
        <f ca="1">SUMIFS(СВЦЭМ!$I$34:$I$777,СВЦЭМ!$A$34:$A$777,$A302,СВЦЭМ!$B$33:$B$776,X$296)+'СЕТ СН'!$F$13</f>
        <v>0</v>
      </c>
      <c r="Y302" s="36">
        <f ca="1">SUMIFS(СВЦЭМ!$I$34:$I$777,СВЦЭМ!$A$34:$A$777,$A302,СВЦЭМ!$B$33:$B$776,Y$296)+'СЕТ СН'!$F$13</f>
        <v>0</v>
      </c>
    </row>
    <row r="303" spans="1:27" ht="15.75" hidden="1" x14ac:dyDescent="0.2">
      <c r="A303" s="35">
        <f t="shared" si="8"/>
        <v>43531</v>
      </c>
      <c r="B303" s="36">
        <f ca="1">SUMIFS(СВЦЭМ!$I$34:$I$777,СВЦЭМ!$A$34:$A$777,$A303,СВЦЭМ!$B$33:$B$776,B$296)+'СЕТ СН'!$F$13</f>
        <v>0</v>
      </c>
      <c r="C303" s="36">
        <f ca="1">SUMIFS(СВЦЭМ!$I$34:$I$777,СВЦЭМ!$A$34:$A$777,$A303,СВЦЭМ!$B$33:$B$776,C$296)+'СЕТ СН'!$F$13</f>
        <v>0</v>
      </c>
      <c r="D303" s="36">
        <f ca="1">SUMIFS(СВЦЭМ!$I$34:$I$777,СВЦЭМ!$A$34:$A$777,$A303,СВЦЭМ!$B$33:$B$776,D$296)+'СЕТ СН'!$F$13</f>
        <v>0</v>
      </c>
      <c r="E303" s="36">
        <f ca="1">SUMIFS(СВЦЭМ!$I$34:$I$777,СВЦЭМ!$A$34:$A$777,$A303,СВЦЭМ!$B$33:$B$776,E$296)+'СЕТ СН'!$F$13</f>
        <v>0</v>
      </c>
      <c r="F303" s="36">
        <f ca="1">SUMIFS(СВЦЭМ!$I$34:$I$777,СВЦЭМ!$A$34:$A$777,$A303,СВЦЭМ!$B$33:$B$776,F$296)+'СЕТ СН'!$F$13</f>
        <v>0</v>
      </c>
      <c r="G303" s="36">
        <f ca="1">SUMIFS(СВЦЭМ!$I$34:$I$777,СВЦЭМ!$A$34:$A$777,$A303,СВЦЭМ!$B$33:$B$776,G$296)+'СЕТ СН'!$F$13</f>
        <v>0</v>
      </c>
      <c r="H303" s="36">
        <f ca="1">SUMIFS(СВЦЭМ!$I$34:$I$777,СВЦЭМ!$A$34:$A$777,$A303,СВЦЭМ!$B$33:$B$776,H$296)+'СЕТ СН'!$F$13</f>
        <v>0</v>
      </c>
      <c r="I303" s="36">
        <f ca="1">SUMIFS(СВЦЭМ!$I$34:$I$777,СВЦЭМ!$A$34:$A$777,$A303,СВЦЭМ!$B$33:$B$776,I$296)+'СЕТ СН'!$F$13</f>
        <v>0</v>
      </c>
      <c r="J303" s="36">
        <f ca="1">SUMIFS(СВЦЭМ!$I$34:$I$777,СВЦЭМ!$A$34:$A$777,$A303,СВЦЭМ!$B$33:$B$776,J$296)+'СЕТ СН'!$F$13</f>
        <v>0</v>
      </c>
      <c r="K303" s="36">
        <f ca="1">SUMIFS(СВЦЭМ!$I$34:$I$777,СВЦЭМ!$A$34:$A$777,$A303,СВЦЭМ!$B$33:$B$776,K$296)+'СЕТ СН'!$F$13</f>
        <v>0</v>
      </c>
      <c r="L303" s="36">
        <f ca="1">SUMIFS(СВЦЭМ!$I$34:$I$777,СВЦЭМ!$A$34:$A$777,$A303,СВЦЭМ!$B$33:$B$776,L$296)+'СЕТ СН'!$F$13</f>
        <v>0</v>
      </c>
      <c r="M303" s="36">
        <f ca="1">SUMIFS(СВЦЭМ!$I$34:$I$777,СВЦЭМ!$A$34:$A$777,$A303,СВЦЭМ!$B$33:$B$776,M$296)+'СЕТ СН'!$F$13</f>
        <v>0</v>
      </c>
      <c r="N303" s="36">
        <f ca="1">SUMIFS(СВЦЭМ!$I$34:$I$777,СВЦЭМ!$A$34:$A$777,$A303,СВЦЭМ!$B$33:$B$776,N$296)+'СЕТ СН'!$F$13</f>
        <v>0</v>
      </c>
      <c r="O303" s="36">
        <f ca="1">SUMIFS(СВЦЭМ!$I$34:$I$777,СВЦЭМ!$A$34:$A$777,$A303,СВЦЭМ!$B$33:$B$776,O$296)+'СЕТ СН'!$F$13</f>
        <v>0</v>
      </c>
      <c r="P303" s="36">
        <f ca="1">SUMIFS(СВЦЭМ!$I$34:$I$777,СВЦЭМ!$A$34:$A$777,$A303,СВЦЭМ!$B$33:$B$776,P$296)+'СЕТ СН'!$F$13</f>
        <v>0</v>
      </c>
      <c r="Q303" s="36">
        <f ca="1">SUMIFS(СВЦЭМ!$I$34:$I$777,СВЦЭМ!$A$34:$A$777,$A303,СВЦЭМ!$B$33:$B$776,Q$296)+'СЕТ СН'!$F$13</f>
        <v>0</v>
      </c>
      <c r="R303" s="36">
        <f ca="1">SUMIFS(СВЦЭМ!$I$34:$I$777,СВЦЭМ!$A$34:$A$777,$A303,СВЦЭМ!$B$33:$B$776,R$296)+'СЕТ СН'!$F$13</f>
        <v>0</v>
      </c>
      <c r="S303" s="36">
        <f ca="1">SUMIFS(СВЦЭМ!$I$34:$I$777,СВЦЭМ!$A$34:$A$777,$A303,СВЦЭМ!$B$33:$B$776,S$296)+'СЕТ СН'!$F$13</f>
        <v>0</v>
      </c>
      <c r="T303" s="36">
        <f ca="1">SUMIFS(СВЦЭМ!$I$34:$I$777,СВЦЭМ!$A$34:$A$777,$A303,СВЦЭМ!$B$33:$B$776,T$296)+'СЕТ СН'!$F$13</f>
        <v>0</v>
      </c>
      <c r="U303" s="36">
        <f ca="1">SUMIFS(СВЦЭМ!$I$34:$I$777,СВЦЭМ!$A$34:$A$777,$A303,СВЦЭМ!$B$33:$B$776,U$296)+'СЕТ СН'!$F$13</f>
        <v>0</v>
      </c>
      <c r="V303" s="36">
        <f ca="1">SUMIFS(СВЦЭМ!$I$34:$I$777,СВЦЭМ!$A$34:$A$777,$A303,СВЦЭМ!$B$33:$B$776,V$296)+'СЕТ СН'!$F$13</f>
        <v>0</v>
      </c>
      <c r="W303" s="36">
        <f ca="1">SUMIFS(СВЦЭМ!$I$34:$I$777,СВЦЭМ!$A$34:$A$777,$A303,СВЦЭМ!$B$33:$B$776,W$296)+'СЕТ СН'!$F$13</f>
        <v>0</v>
      </c>
      <c r="X303" s="36">
        <f ca="1">SUMIFS(СВЦЭМ!$I$34:$I$777,СВЦЭМ!$A$34:$A$777,$A303,СВЦЭМ!$B$33:$B$776,X$296)+'СЕТ СН'!$F$13</f>
        <v>0</v>
      </c>
      <c r="Y303" s="36">
        <f ca="1">SUMIFS(СВЦЭМ!$I$34:$I$777,СВЦЭМ!$A$34:$A$777,$A303,СВЦЭМ!$B$33:$B$776,Y$296)+'СЕТ СН'!$F$13</f>
        <v>0</v>
      </c>
    </row>
    <row r="304" spans="1:27" ht="15.75" hidden="1" x14ac:dyDescent="0.2">
      <c r="A304" s="35">
        <f t="shared" si="8"/>
        <v>43532</v>
      </c>
      <c r="B304" s="36">
        <f ca="1">SUMIFS(СВЦЭМ!$I$34:$I$777,СВЦЭМ!$A$34:$A$777,$A304,СВЦЭМ!$B$33:$B$776,B$296)+'СЕТ СН'!$F$13</f>
        <v>0</v>
      </c>
      <c r="C304" s="36">
        <f ca="1">SUMIFS(СВЦЭМ!$I$34:$I$777,СВЦЭМ!$A$34:$A$777,$A304,СВЦЭМ!$B$33:$B$776,C$296)+'СЕТ СН'!$F$13</f>
        <v>0</v>
      </c>
      <c r="D304" s="36">
        <f ca="1">SUMIFS(СВЦЭМ!$I$34:$I$777,СВЦЭМ!$A$34:$A$777,$A304,СВЦЭМ!$B$33:$B$776,D$296)+'СЕТ СН'!$F$13</f>
        <v>0</v>
      </c>
      <c r="E304" s="36">
        <f ca="1">SUMIFS(СВЦЭМ!$I$34:$I$777,СВЦЭМ!$A$34:$A$777,$A304,СВЦЭМ!$B$33:$B$776,E$296)+'СЕТ СН'!$F$13</f>
        <v>0</v>
      </c>
      <c r="F304" s="36">
        <f ca="1">SUMIFS(СВЦЭМ!$I$34:$I$777,СВЦЭМ!$A$34:$A$777,$A304,СВЦЭМ!$B$33:$B$776,F$296)+'СЕТ СН'!$F$13</f>
        <v>0</v>
      </c>
      <c r="G304" s="36">
        <f ca="1">SUMIFS(СВЦЭМ!$I$34:$I$777,СВЦЭМ!$A$34:$A$777,$A304,СВЦЭМ!$B$33:$B$776,G$296)+'СЕТ СН'!$F$13</f>
        <v>0</v>
      </c>
      <c r="H304" s="36">
        <f ca="1">SUMIFS(СВЦЭМ!$I$34:$I$777,СВЦЭМ!$A$34:$A$777,$A304,СВЦЭМ!$B$33:$B$776,H$296)+'СЕТ СН'!$F$13</f>
        <v>0</v>
      </c>
      <c r="I304" s="36">
        <f ca="1">SUMIFS(СВЦЭМ!$I$34:$I$777,СВЦЭМ!$A$34:$A$777,$A304,СВЦЭМ!$B$33:$B$776,I$296)+'СЕТ СН'!$F$13</f>
        <v>0</v>
      </c>
      <c r="J304" s="36">
        <f ca="1">SUMIFS(СВЦЭМ!$I$34:$I$777,СВЦЭМ!$A$34:$A$777,$A304,СВЦЭМ!$B$33:$B$776,J$296)+'СЕТ СН'!$F$13</f>
        <v>0</v>
      </c>
      <c r="K304" s="36">
        <f ca="1">SUMIFS(СВЦЭМ!$I$34:$I$777,СВЦЭМ!$A$34:$A$777,$A304,СВЦЭМ!$B$33:$B$776,K$296)+'СЕТ СН'!$F$13</f>
        <v>0</v>
      </c>
      <c r="L304" s="36">
        <f ca="1">SUMIFS(СВЦЭМ!$I$34:$I$777,СВЦЭМ!$A$34:$A$777,$A304,СВЦЭМ!$B$33:$B$776,L$296)+'СЕТ СН'!$F$13</f>
        <v>0</v>
      </c>
      <c r="M304" s="36">
        <f ca="1">SUMIFS(СВЦЭМ!$I$34:$I$777,СВЦЭМ!$A$34:$A$777,$A304,СВЦЭМ!$B$33:$B$776,M$296)+'СЕТ СН'!$F$13</f>
        <v>0</v>
      </c>
      <c r="N304" s="36">
        <f ca="1">SUMIFS(СВЦЭМ!$I$34:$I$777,СВЦЭМ!$A$34:$A$777,$A304,СВЦЭМ!$B$33:$B$776,N$296)+'СЕТ СН'!$F$13</f>
        <v>0</v>
      </c>
      <c r="O304" s="36">
        <f ca="1">SUMIFS(СВЦЭМ!$I$34:$I$777,СВЦЭМ!$A$34:$A$777,$A304,СВЦЭМ!$B$33:$B$776,O$296)+'СЕТ СН'!$F$13</f>
        <v>0</v>
      </c>
      <c r="P304" s="36">
        <f ca="1">SUMIFS(СВЦЭМ!$I$34:$I$777,СВЦЭМ!$A$34:$A$777,$A304,СВЦЭМ!$B$33:$B$776,P$296)+'СЕТ СН'!$F$13</f>
        <v>0</v>
      </c>
      <c r="Q304" s="36">
        <f ca="1">SUMIFS(СВЦЭМ!$I$34:$I$777,СВЦЭМ!$A$34:$A$777,$A304,СВЦЭМ!$B$33:$B$776,Q$296)+'СЕТ СН'!$F$13</f>
        <v>0</v>
      </c>
      <c r="R304" s="36">
        <f ca="1">SUMIFS(СВЦЭМ!$I$34:$I$777,СВЦЭМ!$A$34:$A$777,$A304,СВЦЭМ!$B$33:$B$776,R$296)+'СЕТ СН'!$F$13</f>
        <v>0</v>
      </c>
      <c r="S304" s="36">
        <f ca="1">SUMIFS(СВЦЭМ!$I$34:$I$777,СВЦЭМ!$A$34:$A$777,$A304,СВЦЭМ!$B$33:$B$776,S$296)+'СЕТ СН'!$F$13</f>
        <v>0</v>
      </c>
      <c r="T304" s="36">
        <f ca="1">SUMIFS(СВЦЭМ!$I$34:$I$777,СВЦЭМ!$A$34:$A$777,$A304,СВЦЭМ!$B$33:$B$776,T$296)+'СЕТ СН'!$F$13</f>
        <v>0</v>
      </c>
      <c r="U304" s="36">
        <f ca="1">SUMIFS(СВЦЭМ!$I$34:$I$777,СВЦЭМ!$A$34:$A$777,$A304,СВЦЭМ!$B$33:$B$776,U$296)+'СЕТ СН'!$F$13</f>
        <v>0</v>
      </c>
      <c r="V304" s="36">
        <f ca="1">SUMIFS(СВЦЭМ!$I$34:$I$777,СВЦЭМ!$A$34:$A$777,$A304,СВЦЭМ!$B$33:$B$776,V$296)+'СЕТ СН'!$F$13</f>
        <v>0</v>
      </c>
      <c r="W304" s="36">
        <f ca="1">SUMIFS(СВЦЭМ!$I$34:$I$777,СВЦЭМ!$A$34:$A$777,$A304,СВЦЭМ!$B$33:$B$776,W$296)+'СЕТ СН'!$F$13</f>
        <v>0</v>
      </c>
      <c r="X304" s="36">
        <f ca="1">SUMIFS(СВЦЭМ!$I$34:$I$777,СВЦЭМ!$A$34:$A$777,$A304,СВЦЭМ!$B$33:$B$776,X$296)+'СЕТ СН'!$F$13</f>
        <v>0</v>
      </c>
      <c r="Y304" s="36">
        <f ca="1">SUMIFS(СВЦЭМ!$I$34:$I$777,СВЦЭМ!$A$34:$A$777,$A304,СВЦЭМ!$B$33:$B$776,Y$296)+'СЕТ СН'!$F$13</f>
        <v>0</v>
      </c>
    </row>
    <row r="305" spans="1:25" ht="15.75" hidden="1" x14ac:dyDescent="0.2">
      <c r="A305" s="35">
        <f t="shared" si="8"/>
        <v>43533</v>
      </c>
      <c r="B305" s="36">
        <f ca="1">SUMIFS(СВЦЭМ!$I$34:$I$777,СВЦЭМ!$A$34:$A$777,$A305,СВЦЭМ!$B$33:$B$776,B$296)+'СЕТ СН'!$F$13</f>
        <v>0</v>
      </c>
      <c r="C305" s="36">
        <f ca="1">SUMIFS(СВЦЭМ!$I$34:$I$777,СВЦЭМ!$A$34:$A$777,$A305,СВЦЭМ!$B$33:$B$776,C$296)+'СЕТ СН'!$F$13</f>
        <v>0</v>
      </c>
      <c r="D305" s="36">
        <f ca="1">SUMIFS(СВЦЭМ!$I$34:$I$777,СВЦЭМ!$A$34:$A$777,$A305,СВЦЭМ!$B$33:$B$776,D$296)+'СЕТ СН'!$F$13</f>
        <v>0</v>
      </c>
      <c r="E305" s="36">
        <f ca="1">SUMIFS(СВЦЭМ!$I$34:$I$777,СВЦЭМ!$A$34:$A$777,$A305,СВЦЭМ!$B$33:$B$776,E$296)+'СЕТ СН'!$F$13</f>
        <v>0</v>
      </c>
      <c r="F305" s="36">
        <f ca="1">SUMIFS(СВЦЭМ!$I$34:$I$777,СВЦЭМ!$A$34:$A$777,$A305,СВЦЭМ!$B$33:$B$776,F$296)+'СЕТ СН'!$F$13</f>
        <v>0</v>
      </c>
      <c r="G305" s="36">
        <f ca="1">SUMIFS(СВЦЭМ!$I$34:$I$777,СВЦЭМ!$A$34:$A$777,$A305,СВЦЭМ!$B$33:$B$776,G$296)+'СЕТ СН'!$F$13</f>
        <v>0</v>
      </c>
      <c r="H305" s="36">
        <f ca="1">SUMIFS(СВЦЭМ!$I$34:$I$777,СВЦЭМ!$A$34:$A$777,$A305,СВЦЭМ!$B$33:$B$776,H$296)+'СЕТ СН'!$F$13</f>
        <v>0</v>
      </c>
      <c r="I305" s="36">
        <f ca="1">SUMIFS(СВЦЭМ!$I$34:$I$777,СВЦЭМ!$A$34:$A$777,$A305,СВЦЭМ!$B$33:$B$776,I$296)+'СЕТ СН'!$F$13</f>
        <v>0</v>
      </c>
      <c r="J305" s="36">
        <f ca="1">SUMIFS(СВЦЭМ!$I$34:$I$777,СВЦЭМ!$A$34:$A$777,$A305,СВЦЭМ!$B$33:$B$776,J$296)+'СЕТ СН'!$F$13</f>
        <v>0</v>
      </c>
      <c r="K305" s="36">
        <f ca="1">SUMIFS(СВЦЭМ!$I$34:$I$777,СВЦЭМ!$A$34:$A$777,$A305,СВЦЭМ!$B$33:$B$776,K$296)+'СЕТ СН'!$F$13</f>
        <v>0</v>
      </c>
      <c r="L305" s="36">
        <f ca="1">SUMIFS(СВЦЭМ!$I$34:$I$777,СВЦЭМ!$A$34:$A$777,$A305,СВЦЭМ!$B$33:$B$776,L$296)+'СЕТ СН'!$F$13</f>
        <v>0</v>
      </c>
      <c r="M305" s="36">
        <f ca="1">SUMIFS(СВЦЭМ!$I$34:$I$777,СВЦЭМ!$A$34:$A$777,$A305,СВЦЭМ!$B$33:$B$776,M$296)+'СЕТ СН'!$F$13</f>
        <v>0</v>
      </c>
      <c r="N305" s="36">
        <f ca="1">SUMIFS(СВЦЭМ!$I$34:$I$777,СВЦЭМ!$A$34:$A$777,$A305,СВЦЭМ!$B$33:$B$776,N$296)+'СЕТ СН'!$F$13</f>
        <v>0</v>
      </c>
      <c r="O305" s="36">
        <f ca="1">SUMIFS(СВЦЭМ!$I$34:$I$777,СВЦЭМ!$A$34:$A$777,$A305,СВЦЭМ!$B$33:$B$776,O$296)+'СЕТ СН'!$F$13</f>
        <v>0</v>
      </c>
      <c r="P305" s="36">
        <f ca="1">SUMIFS(СВЦЭМ!$I$34:$I$777,СВЦЭМ!$A$34:$A$777,$A305,СВЦЭМ!$B$33:$B$776,P$296)+'СЕТ СН'!$F$13</f>
        <v>0</v>
      </c>
      <c r="Q305" s="36">
        <f ca="1">SUMIFS(СВЦЭМ!$I$34:$I$777,СВЦЭМ!$A$34:$A$777,$A305,СВЦЭМ!$B$33:$B$776,Q$296)+'СЕТ СН'!$F$13</f>
        <v>0</v>
      </c>
      <c r="R305" s="36">
        <f ca="1">SUMIFS(СВЦЭМ!$I$34:$I$777,СВЦЭМ!$A$34:$A$777,$A305,СВЦЭМ!$B$33:$B$776,R$296)+'СЕТ СН'!$F$13</f>
        <v>0</v>
      </c>
      <c r="S305" s="36">
        <f ca="1">SUMIFS(СВЦЭМ!$I$34:$I$777,СВЦЭМ!$A$34:$A$777,$A305,СВЦЭМ!$B$33:$B$776,S$296)+'СЕТ СН'!$F$13</f>
        <v>0</v>
      </c>
      <c r="T305" s="36">
        <f ca="1">SUMIFS(СВЦЭМ!$I$34:$I$777,СВЦЭМ!$A$34:$A$777,$A305,СВЦЭМ!$B$33:$B$776,T$296)+'СЕТ СН'!$F$13</f>
        <v>0</v>
      </c>
      <c r="U305" s="36">
        <f ca="1">SUMIFS(СВЦЭМ!$I$34:$I$777,СВЦЭМ!$A$34:$A$777,$A305,СВЦЭМ!$B$33:$B$776,U$296)+'СЕТ СН'!$F$13</f>
        <v>0</v>
      </c>
      <c r="V305" s="36">
        <f ca="1">SUMIFS(СВЦЭМ!$I$34:$I$777,СВЦЭМ!$A$34:$A$777,$A305,СВЦЭМ!$B$33:$B$776,V$296)+'СЕТ СН'!$F$13</f>
        <v>0</v>
      </c>
      <c r="W305" s="36">
        <f ca="1">SUMIFS(СВЦЭМ!$I$34:$I$777,СВЦЭМ!$A$34:$A$777,$A305,СВЦЭМ!$B$33:$B$776,W$296)+'СЕТ СН'!$F$13</f>
        <v>0</v>
      </c>
      <c r="X305" s="36">
        <f ca="1">SUMIFS(СВЦЭМ!$I$34:$I$777,СВЦЭМ!$A$34:$A$777,$A305,СВЦЭМ!$B$33:$B$776,X$296)+'СЕТ СН'!$F$13</f>
        <v>0</v>
      </c>
      <c r="Y305" s="36">
        <f ca="1">SUMIFS(СВЦЭМ!$I$34:$I$777,СВЦЭМ!$A$34:$A$777,$A305,СВЦЭМ!$B$33:$B$776,Y$296)+'СЕТ СН'!$F$13</f>
        <v>0</v>
      </c>
    </row>
    <row r="306" spans="1:25" ht="15.75" hidden="1" x14ac:dyDescent="0.2">
      <c r="A306" s="35">
        <f t="shared" si="8"/>
        <v>43534</v>
      </c>
      <c r="B306" s="36">
        <f ca="1">SUMIFS(СВЦЭМ!$I$34:$I$777,СВЦЭМ!$A$34:$A$777,$A306,СВЦЭМ!$B$33:$B$776,B$296)+'СЕТ СН'!$F$13</f>
        <v>0</v>
      </c>
      <c r="C306" s="36">
        <f ca="1">SUMIFS(СВЦЭМ!$I$34:$I$777,СВЦЭМ!$A$34:$A$777,$A306,СВЦЭМ!$B$33:$B$776,C$296)+'СЕТ СН'!$F$13</f>
        <v>0</v>
      </c>
      <c r="D306" s="36">
        <f ca="1">SUMIFS(СВЦЭМ!$I$34:$I$777,СВЦЭМ!$A$34:$A$777,$A306,СВЦЭМ!$B$33:$B$776,D$296)+'СЕТ СН'!$F$13</f>
        <v>0</v>
      </c>
      <c r="E306" s="36">
        <f ca="1">SUMIFS(СВЦЭМ!$I$34:$I$777,СВЦЭМ!$A$34:$A$777,$A306,СВЦЭМ!$B$33:$B$776,E$296)+'СЕТ СН'!$F$13</f>
        <v>0</v>
      </c>
      <c r="F306" s="36">
        <f ca="1">SUMIFS(СВЦЭМ!$I$34:$I$777,СВЦЭМ!$A$34:$A$777,$A306,СВЦЭМ!$B$33:$B$776,F$296)+'СЕТ СН'!$F$13</f>
        <v>0</v>
      </c>
      <c r="G306" s="36">
        <f ca="1">SUMIFS(СВЦЭМ!$I$34:$I$777,СВЦЭМ!$A$34:$A$777,$A306,СВЦЭМ!$B$33:$B$776,G$296)+'СЕТ СН'!$F$13</f>
        <v>0</v>
      </c>
      <c r="H306" s="36">
        <f ca="1">SUMIFS(СВЦЭМ!$I$34:$I$777,СВЦЭМ!$A$34:$A$777,$A306,СВЦЭМ!$B$33:$B$776,H$296)+'СЕТ СН'!$F$13</f>
        <v>0</v>
      </c>
      <c r="I306" s="36">
        <f ca="1">SUMIFS(СВЦЭМ!$I$34:$I$777,СВЦЭМ!$A$34:$A$777,$A306,СВЦЭМ!$B$33:$B$776,I$296)+'СЕТ СН'!$F$13</f>
        <v>0</v>
      </c>
      <c r="J306" s="36">
        <f ca="1">SUMIFS(СВЦЭМ!$I$34:$I$777,СВЦЭМ!$A$34:$A$777,$A306,СВЦЭМ!$B$33:$B$776,J$296)+'СЕТ СН'!$F$13</f>
        <v>0</v>
      </c>
      <c r="K306" s="36">
        <f ca="1">SUMIFS(СВЦЭМ!$I$34:$I$777,СВЦЭМ!$A$34:$A$777,$A306,СВЦЭМ!$B$33:$B$776,K$296)+'СЕТ СН'!$F$13</f>
        <v>0</v>
      </c>
      <c r="L306" s="36">
        <f ca="1">SUMIFS(СВЦЭМ!$I$34:$I$777,СВЦЭМ!$A$34:$A$777,$A306,СВЦЭМ!$B$33:$B$776,L$296)+'СЕТ СН'!$F$13</f>
        <v>0</v>
      </c>
      <c r="M306" s="36">
        <f ca="1">SUMIFS(СВЦЭМ!$I$34:$I$777,СВЦЭМ!$A$34:$A$777,$A306,СВЦЭМ!$B$33:$B$776,M$296)+'СЕТ СН'!$F$13</f>
        <v>0</v>
      </c>
      <c r="N306" s="36">
        <f ca="1">SUMIFS(СВЦЭМ!$I$34:$I$777,СВЦЭМ!$A$34:$A$777,$A306,СВЦЭМ!$B$33:$B$776,N$296)+'СЕТ СН'!$F$13</f>
        <v>0</v>
      </c>
      <c r="O306" s="36">
        <f ca="1">SUMIFS(СВЦЭМ!$I$34:$I$777,СВЦЭМ!$A$34:$A$777,$A306,СВЦЭМ!$B$33:$B$776,O$296)+'СЕТ СН'!$F$13</f>
        <v>0</v>
      </c>
      <c r="P306" s="36">
        <f ca="1">SUMIFS(СВЦЭМ!$I$34:$I$777,СВЦЭМ!$A$34:$A$777,$A306,СВЦЭМ!$B$33:$B$776,P$296)+'СЕТ СН'!$F$13</f>
        <v>0</v>
      </c>
      <c r="Q306" s="36">
        <f ca="1">SUMIFS(СВЦЭМ!$I$34:$I$777,СВЦЭМ!$A$34:$A$777,$A306,СВЦЭМ!$B$33:$B$776,Q$296)+'СЕТ СН'!$F$13</f>
        <v>0</v>
      </c>
      <c r="R306" s="36">
        <f ca="1">SUMIFS(СВЦЭМ!$I$34:$I$777,СВЦЭМ!$A$34:$A$777,$A306,СВЦЭМ!$B$33:$B$776,R$296)+'СЕТ СН'!$F$13</f>
        <v>0</v>
      </c>
      <c r="S306" s="36">
        <f ca="1">SUMIFS(СВЦЭМ!$I$34:$I$777,СВЦЭМ!$A$34:$A$777,$A306,СВЦЭМ!$B$33:$B$776,S$296)+'СЕТ СН'!$F$13</f>
        <v>0</v>
      </c>
      <c r="T306" s="36">
        <f ca="1">SUMIFS(СВЦЭМ!$I$34:$I$777,СВЦЭМ!$A$34:$A$777,$A306,СВЦЭМ!$B$33:$B$776,T$296)+'СЕТ СН'!$F$13</f>
        <v>0</v>
      </c>
      <c r="U306" s="36">
        <f ca="1">SUMIFS(СВЦЭМ!$I$34:$I$777,СВЦЭМ!$A$34:$A$777,$A306,СВЦЭМ!$B$33:$B$776,U$296)+'СЕТ СН'!$F$13</f>
        <v>0</v>
      </c>
      <c r="V306" s="36">
        <f ca="1">SUMIFS(СВЦЭМ!$I$34:$I$777,СВЦЭМ!$A$34:$A$777,$A306,СВЦЭМ!$B$33:$B$776,V$296)+'СЕТ СН'!$F$13</f>
        <v>0</v>
      </c>
      <c r="W306" s="36">
        <f ca="1">SUMIFS(СВЦЭМ!$I$34:$I$777,СВЦЭМ!$A$34:$A$777,$A306,СВЦЭМ!$B$33:$B$776,W$296)+'СЕТ СН'!$F$13</f>
        <v>0</v>
      </c>
      <c r="X306" s="36">
        <f ca="1">SUMIFS(СВЦЭМ!$I$34:$I$777,СВЦЭМ!$A$34:$A$777,$A306,СВЦЭМ!$B$33:$B$776,X$296)+'СЕТ СН'!$F$13</f>
        <v>0</v>
      </c>
      <c r="Y306" s="36">
        <f ca="1">SUMIFS(СВЦЭМ!$I$34:$I$777,СВЦЭМ!$A$34:$A$777,$A306,СВЦЭМ!$B$33:$B$776,Y$296)+'СЕТ СН'!$F$13</f>
        <v>0</v>
      </c>
    </row>
    <row r="307" spans="1:25" ht="15.75" hidden="1" x14ac:dyDescent="0.2">
      <c r="A307" s="35">
        <f t="shared" si="8"/>
        <v>43535</v>
      </c>
      <c r="B307" s="36">
        <f ca="1">SUMIFS(СВЦЭМ!$I$34:$I$777,СВЦЭМ!$A$34:$A$777,$A307,СВЦЭМ!$B$33:$B$776,B$296)+'СЕТ СН'!$F$13</f>
        <v>0</v>
      </c>
      <c r="C307" s="36">
        <f ca="1">SUMIFS(СВЦЭМ!$I$34:$I$777,СВЦЭМ!$A$34:$A$777,$A307,СВЦЭМ!$B$33:$B$776,C$296)+'СЕТ СН'!$F$13</f>
        <v>0</v>
      </c>
      <c r="D307" s="36">
        <f ca="1">SUMIFS(СВЦЭМ!$I$34:$I$777,СВЦЭМ!$A$34:$A$777,$A307,СВЦЭМ!$B$33:$B$776,D$296)+'СЕТ СН'!$F$13</f>
        <v>0</v>
      </c>
      <c r="E307" s="36">
        <f ca="1">SUMIFS(СВЦЭМ!$I$34:$I$777,СВЦЭМ!$A$34:$A$777,$A307,СВЦЭМ!$B$33:$B$776,E$296)+'СЕТ СН'!$F$13</f>
        <v>0</v>
      </c>
      <c r="F307" s="36">
        <f ca="1">SUMIFS(СВЦЭМ!$I$34:$I$777,СВЦЭМ!$A$34:$A$777,$A307,СВЦЭМ!$B$33:$B$776,F$296)+'СЕТ СН'!$F$13</f>
        <v>0</v>
      </c>
      <c r="G307" s="36">
        <f ca="1">SUMIFS(СВЦЭМ!$I$34:$I$777,СВЦЭМ!$A$34:$A$777,$A307,СВЦЭМ!$B$33:$B$776,G$296)+'СЕТ СН'!$F$13</f>
        <v>0</v>
      </c>
      <c r="H307" s="36">
        <f ca="1">SUMIFS(СВЦЭМ!$I$34:$I$777,СВЦЭМ!$A$34:$A$777,$A307,СВЦЭМ!$B$33:$B$776,H$296)+'СЕТ СН'!$F$13</f>
        <v>0</v>
      </c>
      <c r="I307" s="36">
        <f ca="1">SUMIFS(СВЦЭМ!$I$34:$I$777,СВЦЭМ!$A$34:$A$777,$A307,СВЦЭМ!$B$33:$B$776,I$296)+'СЕТ СН'!$F$13</f>
        <v>0</v>
      </c>
      <c r="J307" s="36">
        <f ca="1">SUMIFS(СВЦЭМ!$I$34:$I$777,СВЦЭМ!$A$34:$A$777,$A307,СВЦЭМ!$B$33:$B$776,J$296)+'СЕТ СН'!$F$13</f>
        <v>0</v>
      </c>
      <c r="K307" s="36">
        <f ca="1">SUMIFS(СВЦЭМ!$I$34:$I$777,СВЦЭМ!$A$34:$A$777,$A307,СВЦЭМ!$B$33:$B$776,K$296)+'СЕТ СН'!$F$13</f>
        <v>0</v>
      </c>
      <c r="L307" s="36">
        <f ca="1">SUMIFS(СВЦЭМ!$I$34:$I$777,СВЦЭМ!$A$34:$A$777,$A307,СВЦЭМ!$B$33:$B$776,L$296)+'СЕТ СН'!$F$13</f>
        <v>0</v>
      </c>
      <c r="M307" s="36">
        <f ca="1">SUMIFS(СВЦЭМ!$I$34:$I$777,СВЦЭМ!$A$34:$A$777,$A307,СВЦЭМ!$B$33:$B$776,M$296)+'СЕТ СН'!$F$13</f>
        <v>0</v>
      </c>
      <c r="N307" s="36">
        <f ca="1">SUMIFS(СВЦЭМ!$I$34:$I$777,СВЦЭМ!$A$34:$A$777,$A307,СВЦЭМ!$B$33:$B$776,N$296)+'СЕТ СН'!$F$13</f>
        <v>0</v>
      </c>
      <c r="O307" s="36">
        <f ca="1">SUMIFS(СВЦЭМ!$I$34:$I$777,СВЦЭМ!$A$34:$A$777,$A307,СВЦЭМ!$B$33:$B$776,O$296)+'СЕТ СН'!$F$13</f>
        <v>0</v>
      </c>
      <c r="P307" s="36">
        <f ca="1">SUMIFS(СВЦЭМ!$I$34:$I$777,СВЦЭМ!$A$34:$A$777,$A307,СВЦЭМ!$B$33:$B$776,P$296)+'СЕТ СН'!$F$13</f>
        <v>0</v>
      </c>
      <c r="Q307" s="36">
        <f ca="1">SUMIFS(СВЦЭМ!$I$34:$I$777,СВЦЭМ!$A$34:$A$777,$A307,СВЦЭМ!$B$33:$B$776,Q$296)+'СЕТ СН'!$F$13</f>
        <v>0</v>
      </c>
      <c r="R307" s="36">
        <f ca="1">SUMIFS(СВЦЭМ!$I$34:$I$777,СВЦЭМ!$A$34:$A$777,$A307,СВЦЭМ!$B$33:$B$776,R$296)+'СЕТ СН'!$F$13</f>
        <v>0</v>
      </c>
      <c r="S307" s="36">
        <f ca="1">SUMIFS(СВЦЭМ!$I$34:$I$777,СВЦЭМ!$A$34:$A$777,$A307,СВЦЭМ!$B$33:$B$776,S$296)+'СЕТ СН'!$F$13</f>
        <v>0</v>
      </c>
      <c r="T307" s="36">
        <f ca="1">SUMIFS(СВЦЭМ!$I$34:$I$777,СВЦЭМ!$A$34:$A$777,$A307,СВЦЭМ!$B$33:$B$776,T$296)+'СЕТ СН'!$F$13</f>
        <v>0</v>
      </c>
      <c r="U307" s="36">
        <f ca="1">SUMIFS(СВЦЭМ!$I$34:$I$777,СВЦЭМ!$A$34:$A$777,$A307,СВЦЭМ!$B$33:$B$776,U$296)+'СЕТ СН'!$F$13</f>
        <v>0</v>
      </c>
      <c r="V307" s="36">
        <f ca="1">SUMIFS(СВЦЭМ!$I$34:$I$777,СВЦЭМ!$A$34:$A$777,$A307,СВЦЭМ!$B$33:$B$776,V$296)+'СЕТ СН'!$F$13</f>
        <v>0</v>
      </c>
      <c r="W307" s="36">
        <f ca="1">SUMIFS(СВЦЭМ!$I$34:$I$777,СВЦЭМ!$A$34:$A$777,$A307,СВЦЭМ!$B$33:$B$776,W$296)+'СЕТ СН'!$F$13</f>
        <v>0</v>
      </c>
      <c r="X307" s="36">
        <f ca="1">SUMIFS(СВЦЭМ!$I$34:$I$777,СВЦЭМ!$A$34:$A$777,$A307,СВЦЭМ!$B$33:$B$776,X$296)+'СЕТ СН'!$F$13</f>
        <v>0</v>
      </c>
      <c r="Y307" s="36">
        <f ca="1">SUMIFS(СВЦЭМ!$I$34:$I$777,СВЦЭМ!$A$34:$A$777,$A307,СВЦЭМ!$B$33:$B$776,Y$296)+'СЕТ СН'!$F$13</f>
        <v>0</v>
      </c>
    </row>
    <row r="308" spans="1:25" ht="15.75" hidden="1" x14ac:dyDescent="0.2">
      <c r="A308" s="35">
        <f t="shared" si="8"/>
        <v>43536</v>
      </c>
      <c r="B308" s="36">
        <f ca="1">SUMIFS(СВЦЭМ!$I$34:$I$777,СВЦЭМ!$A$34:$A$777,$A308,СВЦЭМ!$B$33:$B$776,B$296)+'СЕТ СН'!$F$13</f>
        <v>0</v>
      </c>
      <c r="C308" s="36">
        <f ca="1">SUMIFS(СВЦЭМ!$I$34:$I$777,СВЦЭМ!$A$34:$A$777,$A308,СВЦЭМ!$B$33:$B$776,C$296)+'СЕТ СН'!$F$13</f>
        <v>0</v>
      </c>
      <c r="D308" s="36">
        <f ca="1">SUMIFS(СВЦЭМ!$I$34:$I$777,СВЦЭМ!$A$34:$A$777,$A308,СВЦЭМ!$B$33:$B$776,D$296)+'СЕТ СН'!$F$13</f>
        <v>0</v>
      </c>
      <c r="E308" s="36">
        <f ca="1">SUMIFS(СВЦЭМ!$I$34:$I$777,СВЦЭМ!$A$34:$A$777,$A308,СВЦЭМ!$B$33:$B$776,E$296)+'СЕТ СН'!$F$13</f>
        <v>0</v>
      </c>
      <c r="F308" s="36">
        <f ca="1">SUMIFS(СВЦЭМ!$I$34:$I$777,СВЦЭМ!$A$34:$A$777,$A308,СВЦЭМ!$B$33:$B$776,F$296)+'СЕТ СН'!$F$13</f>
        <v>0</v>
      </c>
      <c r="G308" s="36">
        <f ca="1">SUMIFS(СВЦЭМ!$I$34:$I$777,СВЦЭМ!$A$34:$A$777,$A308,СВЦЭМ!$B$33:$B$776,G$296)+'СЕТ СН'!$F$13</f>
        <v>0</v>
      </c>
      <c r="H308" s="36">
        <f ca="1">SUMIFS(СВЦЭМ!$I$34:$I$777,СВЦЭМ!$A$34:$A$777,$A308,СВЦЭМ!$B$33:$B$776,H$296)+'СЕТ СН'!$F$13</f>
        <v>0</v>
      </c>
      <c r="I308" s="36">
        <f ca="1">SUMIFS(СВЦЭМ!$I$34:$I$777,СВЦЭМ!$A$34:$A$777,$A308,СВЦЭМ!$B$33:$B$776,I$296)+'СЕТ СН'!$F$13</f>
        <v>0</v>
      </c>
      <c r="J308" s="36">
        <f ca="1">SUMIFS(СВЦЭМ!$I$34:$I$777,СВЦЭМ!$A$34:$A$777,$A308,СВЦЭМ!$B$33:$B$776,J$296)+'СЕТ СН'!$F$13</f>
        <v>0</v>
      </c>
      <c r="K308" s="36">
        <f ca="1">SUMIFS(СВЦЭМ!$I$34:$I$777,СВЦЭМ!$A$34:$A$777,$A308,СВЦЭМ!$B$33:$B$776,K$296)+'СЕТ СН'!$F$13</f>
        <v>0</v>
      </c>
      <c r="L308" s="36">
        <f ca="1">SUMIFS(СВЦЭМ!$I$34:$I$777,СВЦЭМ!$A$34:$A$777,$A308,СВЦЭМ!$B$33:$B$776,L$296)+'СЕТ СН'!$F$13</f>
        <v>0</v>
      </c>
      <c r="M308" s="36">
        <f ca="1">SUMIFS(СВЦЭМ!$I$34:$I$777,СВЦЭМ!$A$34:$A$777,$A308,СВЦЭМ!$B$33:$B$776,M$296)+'СЕТ СН'!$F$13</f>
        <v>0</v>
      </c>
      <c r="N308" s="36">
        <f ca="1">SUMIFS(СВЦЭМ!$I$34:$I$777,СВЦЭМ!$A$34:$A$777,$A308,СВЦЭМ!$B$33:$B$776,N$296)+'СЕТ СН'!$F$13</f>
        <v>0</v>
      </c>
      <c r="O308" s="36">
        <f ca="1">SUMIFS(СВЦЭМ!$I$34:$I$777,СВЦЭМ!$A$34:$A$777,$A308,СВЦЭМ!$B$33:$B$776,O$296)+'СЕТ СН'!$F$13</f>
        <v>0</v>
      </c>
      <c r="P308" s="36">
        <f ca="1">SUMIFS(СВЦЭМ!$I$34:$I$777,СВЦЭМ!$A$34:$A$777,$A308,СВЦЭМ!$B$33:$B$776,P$296)+'СЕТ СН'!$F$13</f>
        <v>0</v>
      </c>
      <c r="Q308" s="36">
        <f ca="1">SUMIFS(СВЦЭМ!$I$34:$I$777,СВЦЭМ!$A$34:$A$777,$A308,СВЦЭМ!$B$33:$B$776,Q$296)+'СЕТ СН'!$F$13</f>
        <v>0</v>
      </c>
      <c r="R308" s="36">
        <f ca="1">SUMIFS(СВЦЭМ!$I$34:$I$777,СВЦЭМ!$A$34:$A$777,$A308,СВЦЭМ!$B$33:$B$776,R$296)+'СЕТ СН'!$F$13</f>
        <v>0</v>
      </c>
      <c r="S308" s="36">
        <f ca="1">SUMIFS(СВЦЭМ!$I$34:$I$777,СВЦЭМ!$A$34:$A$777,$A308,СВЦЭМ!$B$33:$B$776,S$296)+'СЕТ СН'!$F$13</f>
        <v>0</v>
      </c>
      <c r="T308" s="36">
        <f ca="1">SUMIFS(СВЦЭМ!$I$34:$I$777,СВЦЭМ!$A$34:$A$777,$A308,СВЦЭМ!$B$33:$B$776,T$296)+'СЕТ СН'!$F$13</f>
        <v>0</v>
      </c>
      <c r="U308" s="36">
        <f ca="1">SUMIFS(СВЦЭМ!$I$34:$I$777,СВЦЭМ!$A$34:$A$777,$A308,СВЦЭМ!$B$33:$B$776,U$296)+'СЕТ СН'!$F$13</f>
        <v>0</v>
      </c>
      <c r="V308" s="36">
        <f ca="1">SUMIFS(СВЦЭМ!$I$34:$I$777,СВЦЭМ!$A$34:$A$777,$A308,СВЦЭМ!$B$33:$B$776,V$296)+'СЕТ СН'!$F$13</f>
        <v>0</v>
      </c>
      <c r="W308" s="36">
        <f ca="1">SUMIFS(СВЦЭМ!$I$34:$I$777,СВЦЭМ!$A$34:$A$777,$A308,СВЦЭМ!$B$33:$B$776,W$296)+'СЕТ СН'!$F$13</f>
        <v>0</v>
      </c>
      <c r="X308" s="36">
        <f ca="1">SUMIFS(СВЦЭМ!$I$34:$I$777,СВЦЭМ!$A$34:$A$777,$A308,СВЦЭМ!$B$33:$B$776,X$296)+'СЕТ СН'!$F$13</f>
        <v>0</v>
      </c>
      <c r="Y308" s="36">
        <f ca="1">SUMIFS(СВЦЭМ!$I$34:$I$777,СВЦЭМ!$A$34:$A$777,$A308,СВЦЭМ!$B$33:$B$776,Y$296)+'СЕТ СН'!$F$13</f>
        <v>0</v>
      </c>
    </row>
    <row r="309" spans="1:25" ht="15.75" hidden="1" x14ac:dyDescent="0.2">
      <c r="A309" s="35">
        <f t="shared" si="8"/>
        <v>43537</v>
      </c>
      <c r="B309" s="36">
        <f ca="1">SUMIFS(СВЦЭМ!$I$34:$I$777,СВЦЭМ!$A$34:$A$777,$A309,СВЦЭМ!$B$33:$B$776,B$296)+'СЕТ СН'!$F$13</f>
        <v>0</v>
      </c>
      <c r="C309" s="36">
        <f ca="1">SUMIFS(СВЦЭМ!$I$34:$I$777,СВЦЭМ!$A$34:$A$777,$A309,СВЦЭМ!$B$33:$B$776,C$296)+'СЕТ СН'!$F$13</f>
        <v>0</v>
      </c>
      <c r="D309" s="36">
        <f ca="1">SUMIFS(СВЦЭМ!$I$34:$I$777,СВЦЭМ!$A$34:$A$777,$A309,СВЦЭМ!$B$33:$B$776,D$296)+'СЕТ СН'!$F$13</f>
        <v>0</v>
      </c>
      <c r="E309" s="36">
        <f ca="1">SUMIFS(СВЦЭМ!$I$34:$I$777,СВЦЭМ!$A$34:$A$777,$A309,СВЦЭМ!$B$33:$B$776,E$296)+'СЕТ СН'!$F$13</f>
        <v>0</v>
      </c>
      <c r="F309" s="36">
        <f ca="1">SUMIFS(СВЦЭМ!$I$34:$I$777,СВЦЭМ!$A$34:$A$777,$A309,СВЦЭМ!$B$33:$B$776,F$296)+'СЕТ СН'!$F$13</f>
        <v>0</v>
      </c>
      <c r="G309" s="36">
        <f ca="1">SUMIFS(СВЦЭМ!$I$34:$I$777,СВЦЭМ!$A$34:$A$777,$A309,СВЦЭМ!$B$33:$B$776,G$296)+'СЕТ СН'!$F$13</f>
        <v>0</v>
      </c>
      <c r="H309" s="36">
        <f ca="1">SUMIFS(СВЦЭМ!$I$34:$I$777,СВЦЭМ!$A$34:$A$777,$A309,СВЦЭМ!$B$33:$B$776,H$296)+'СЕТ СН'!$F$13</f>
        <v>0</v>
      </c>
      <c r="I309" s="36">
        <f ca="1">SUMIFS(СВЦЭМ!$I$34:$I$777,СВЦЭМ!$A$34:$A$777,$A309,СВЦЭМ!$B$33:$B$776,I$296)+'СЕТ СН'!$F$13</f>
        <v>0</v>
      </c>
      <c r="J309" s="36">
        <f ca="1">SUMIFS(СВЦЭМ!$I$34:$I$777,СВЦЭМ!$A$34:$A$777,$A309,СВЦЭМ!$B$33:$B$776,J$296)+'СЕТ СН'!$F$13</f>
        <v>0</v>
      </c>
      <c r="K309" s="36">
        <f ca="1">SUMIFS(СВЦЭМ!$I$34:$I$777,СВЦЭМ!$A$34:$A$777,$A309,СВЦЭМ!$B$33:$B$776,K$296)+'СЕТ СН'!$F$13</f>
        <v>0</v>
      </c>
      <c r="L309" s="36">
        <f ca="1">SUMIFS(СВЦЭМ!$I$34:$I$777,СВЦЭМ!$A$34:$A$777,$A309,СВЦЭМ!$B$33:$B$776,L$296)+'СЕТ СН'!$F$13</f>
        <v>0</v>
      </c>
      <c r="M309" s="36">
        <f ca="1">SUMIFS(СВЦЭМ!$I$34:$I$777,СВЦЭМ!$A$34:$A$777,$A309,СВЦЭМ!$B$33:$B$776,M$296)+'СЕТ СН'!$F$13</f>
        <v>0</v>
      </c>
      <c r="N309" s="36">
        <f ca="1">SUMIFS(СВЦЭМ!$I$34:$I$777,СВЦЭМ!$A$34:$A$777,$A309,СВЦЭМ!$B$33:$B$776,N$296)+'СЕТ СН'!$F$13</f>
        <v>0</v>
      </c>
      <c r="O309" s="36">
        <f ca="1">SUMIFS(СВЦЭМ!$I$34:$I$777,СВЦЭМ!$A$34:$A$777,$A309,СВЦЭМ!$B$33:$B$776,O$296)+'СЕТ СН'!$F$13</f>
        <v>0</v>
      </c>
      <c r="P309" s="36">
        <f ca="1">SUMIFS(СВЦЭМ!$I$34:$I$777,СВЦЭМ!$A$34:$A$777,$A309,СВЦЭМ!$B$33:$B$776,P$296)+'СЕТ СН'!$F$13</f>
        <v>0</v>
      </c>
      <c r="Q309" s="36">
        <f ca="1">SUMIFS(СВЦЭМ!$I$34:$I$777,СВЦЭМ!$A$34:$A$777,$A309,СВЦЭМ!$B$33:$B$776,Q$296)+'СЕТ СН'!$F$13</f>
        <v>0</v>
      </c>
      <c r="R309" s="36">
        <f ca="1">SUMIFS(СВЦЭМ!$I$34:$I$777,СВЦЭМ!$A$34:$A$777,$A309,СВЦЭМ!$B$33:$B$776,R$296)+'СЕТ СН'!$F$13</f>
        <v>0</v>
      </c>
      <c r="S309" s="36">
        <f ca="1">SUMIFS(СВЦЭМ!$I$34:$I$777,СВЦЭМ!$A$34:$A$777,$A309,СВЦЭМ!$B$33:$B$776,S$296)+'СЕТ СН'!$F$13</f>
        <v>0</v>
      </c>
      <c r="T309" s="36">
        <f ca="1">SUMIFS(СВЦЭМ!$I$34:$I$777,СВЦЭМ!$A$34:$A$777,$A309,СВЦЭМ!$B$33:$B$776,T$296)+'СЕТ СН'!$F$13</f>
        <v>0</v>
      </c>
      <c r="U309" s="36">
        <f ca="1">SUMIFS(СВЦЭМ!$I$34:$I$777,СВЦЭМ!$A$34:$A$777,$A309,СВЦЭМ!$B$33:$B$776,U$296)+'СЕТ СН'!$F$13</f>
        <v>0</v>
      </c>
      <c r="V309" s="36">
        <f ca="1">SUMIFS(СВЦЭМ!$I$34:$I$777,СВЦЭМ!$A$34:$A$777,$A309,СВЦЭМ!$B$33:$B$776,V$296)+'СЕТ СН'!$F$13</f>
        <v>0</v>
      </c>
      <c r="W309" s="36">
        <f ca="1">SUMIFS(СВЦЭМ!$I$34:$I$777,СВЦЭМ!$A$34:$A$777,$A309,СВЦЭМ!$B$33:$B$776,W$296)+'СЕТ СН'!$F$13</f>
        <v>0</v>
      </c>
      <c r="X309" s="36">
        <f ca="1">SUMIFS(СВЦЭМ!$I$34:$I$777,СВЦЭМ!$A$34:$A$777,$A309,СВЦЭМ!$B$33:$B$776,X$296)+'СЕТ СН'!$F$13</f>
        <v>0</v>
      </c>
      <c r="Y309" s="36">
        <f ca="1">SUMIFS(СВЦЭМ!$I$34:$I$777,СВЦЭМ!$A$34:$A$777,$A309,СВЦЭМ!$B$33:$B$776,Y$296)+'СЕТ СН'!$F$13</f>
        <v>0</v>
      </c>
    </row>
    <row r="310" spans="1:25" ht="15.75" hidden="1" x14ac:dyDescent="0.2">
      <c r="A310" s="35">
        <f t="shared" si="8"/>
        <v>43538</v>
      </c>
      <c r="B310" s="36">
        <f ca="1">SUMIFS(СВЦЭМ!$I$34:$I$777,СВЦЭМ!$A$34:$A$777,$A310,СВЦЭМ!$B$33:$B$776,B$296)+'СЕТ СН'!$F$13</f>
        <v>0</v>
      </c>
      <c r="C310" s="36">
        <f ca="1">SUMIFS(СВЦЭМ!$I$34:$I$777,СВЦЭМ!$A$34:$A$777,$A310,СВЦЭМ!$B$33:$B$776,C$296)+'СЕТ СН'!$F$13</f>
        <v>0</v>
      </c>
      <c r="D310" s="36">
        <f ca="1">SUMIFS(СВЦЭМ!$I$34:$I$777,СВЦЭМ!$A$34:$A$777,$A310,СВЦЭМ!$B$33:$B$776,D$296)+'СЕТ СН'!$F$13</f>
        <v>0</v>
      </c>
      <c r="E310" s="36">
        <f ca="1">SUMIFS(СВЦЭМ!$I$34:$I$777,СВЦЭМ!$A$34:$A$777,$A310,СВЦЭМ!$B$33:$B$776,E$296)+'СЕТ СН'!$F$13</f>
        <v>0</v>
      </c>
      <c r="F310" s="36">
        <f ca="1">SUMIFS(СВЦЭМ!$I$34:$I$777,СВЦЭМ!$A$34:$A$777,$A310,СВЦЭМ!$B$33:$B$776,F$296)+'СЕТ СН'!$F$13</f>
        <v>0</v>
      </c>
      <c r="G310" s="36">
        <f ca="1">SUMIFS(СВЦЭМ!$I$34:$I$777,СВЦЭМ!$A$34:$A$777,$A310,СВЦЭМ!$B$33:$B$776,G$296)+'СЕТ СН'!$F$13</f>
        <v>0</v>
      </c>
      <c r="H310" s="36">
        <f ca="1">SUMIFS(СВЦЭМ!$I$34:$I$777,СВЦЭМ!$A$34:$A$777,$A310,СВЦЭМ!$B$33:$B$776,H$296)+'СЕТ СН'!$F$13</f>
        <v>0</v>
      </c>
      <c r="I310" s="36">
        <f ca="1">SUMIFS(СВЦЭМ!$I$34:$I$777,СВЦЭМ!$A$34:$A$777,$A310,СВЦЭМ!$B$33:$B$776,I$296)+'СЕТ СН'!$F$13</f>
        <v>0</v>
      </c>
      <c r="J310" s="36">
        <f ca="1">SUMIFS(СВЦЭМ!$I$34:$I$777,СВЦЭМ!$A$34:$A$777,$A310,СВЦЭМ!$B$33:$B$776,J$296)+'СЕТ СН'!$F$13</f>
        <v>0</v>
      </c>
      <c r="K310" s="36">
        <f ca="1">SUMIFS(СВЦЭМ!$I$34:$I$777,СВЦЭМ!$A$34:$A$777,$A310,СВЦЭМ!$B$33:$B$776,K$296)+'СЕТ СН'!$F$13</f>
        <v>0</v>
      </c>
      <c r="L310" s="36">
        <f ca="1">SUMIFS(СВЦЭМ!$I$34:$I$777,СВЦЭМ!$A$34:$A$777,$A310,СВЦЭМ!$B$33:$B$776,L$296)+'СЕТ СН'!$F$13</f>
        <v>0</v>
      </c>
      <c r="M310" s="36">
        <f ca="1">SUMIFS(СВЦЭМ!$I$34:$I$777,СВЦЭМ!$A$34:$A$777,$A310,СВЦЭМ!$B$33:$B$776,M$296)+'СЕТ СН'!$F$13</f>
        <v>0</v>
      </c>
      <c r="N310" s="36">
        <f ca="1">SUMIFS(СВЦЭМ!$I$34:$I$777,СВЦЭМ!$A$34:$A$777,$A310,СВЦЭМ!$B$33:$B$776,N$296)+'СЕТ СН'!$F$13</f>
        <v>0</v>
      </c>
      <c r="O310" s="36">
        <f ca="1">SUMIFS(СВЦЭМ!$I$34:$I$777,СВЦЭМ!$A$34:$A$777,$A310,СВЦЭМ!$B$33:$B$776,O$296)+'СЕТ СН'!$F$13</f>
        <v>0</v>
      </c>
      <c r="P310" s="36">
        <f ca="1">SUMIFS(СВЦЭМ!$I$34:$I$777,СВЦЭМ!$A$34:$A$777,$A310,СВЦЭМ!$B$33:$B$776,P$296)+'СЕТ СН'!$F$13</f>
        <v>0</v>
      </c>
      <c r="Q310" s="36">
        <f ca="1">SUMIFS(СВЦЭМ!$I$34:$I$777,СВЦЭМ!$A$34:$A$777,$A310,СВЦЭМ!$B$33:$B$776,Q$296)+'СЕТ СН'!$F$13</f>
        <v>0</v>
      </c>
      <c r="R310" s="36">
        <f ca="1">SUMIFS(СВЦЭМ!$I$34:$I$777,СВЦЭМ!$A$34:$A$777,$A310,СВЦЭМ!$B$33:$B$776,R$296)+'СЕТ СН'!$F$13</f>
        <v>0</v>
      </c>
      <c r="S310" s="36">
        <f ca="1">SUMIFS(СВЦЭМ!$I$34:$I$777,СВЦЭМ!$A$34:$A$777,$A310,СВЦЭМ!$B$33:$B$776,S$296)+'СЕТ СН'!$F$13</f>
        <v>0</v>
      </c>
      <c r="T310" s="36">
        <f ca="1">SUMIFS(СВЦЭМ!$I$34:$I$777,СВЦЭМ!$A$34:$A$777,$A310,СВЦЭМ!$B$33:$B$776,T$296)+'СЕТ СН'!$F$13</f>
        <v>0</v>
      </c>
      <c r="U310" s="36">
        <f ca="1">SUMIFS(СВЦЭМ!$I$34:$I$777,СВЦЭМ!$A$34:$A$777,$A310,СВЦЭМ!$B$33:$B$776,U$296)+'СЕТ СН'!$F$13</f>
        <v>0</v>
      </c>
      <c r="V310" s="36">
        <f ca="1">SUMIFS(СВЦЭМ!$I$34:$I$777,СВЦЭМ!$A$34:$A$777,$A310,СВЦЭМ!$B$33:$B$776,V$296)+'СЕТ СН'!$F$13</f>
        <v>0</v>
      </c>
      <c r="W310" s="36">
        <f ca="1">SUMIFS(СВЦЭМ!$I$34:$I$777,СВЦЭМ!$A$34:$A$777,$A310,СВЦЭМ!$B$33:$B$776,W$296)+'СЕТ СН'!$F$13</f>
        <v>0</v>
      </c>
      <c r="X310" s="36">
        <f ca="1">SUMIFS(СВЦЭМ!$I$34:$I$777,СВЦЭМ!$A$34:$A$777,$A310,СВЦЭМ!$B$33:$B$776,X$296)+'СЕТ СН'!$F$13</f>
        <v>0</v>
      </c>
      <c r="Y310" s="36">
        <f ca="1">SUMIFS(СВЦЭМ!$I$34:$I$777,СВЦЭМ!$A$34:$A$777,$A310,СВЦЭМ!$B$33:$B$776,Y$296)+'СЕТ СН'!$F$13</f>
        <v>0</v>
      </c>
    </row>
    <row r="311" spans="1:25" ht="15.75" hidden="1" x14ac:dyDescent="0.2">
      <c r="A311" s="35">
        <f t="shared" si="8"/>
        <v>43539</v>
      </c>
      <c r="B311" s="36">
        <f ca="1">SUMIFS(СВЦЭМ!$I$34:$I$777,СВЦЭМ!$A$34:$A$777,$A311,СВЦЭМ!$B$33:$B$776,B$296)+'СЕТ СН'!$F$13</f>
        <v>0</v>
      </c>
      <c r="C311" s="36">
        <f ca="1">SUMIFS(СВЦЭМ!$I$34:$I$777,СВЦЭМ!$A$34:$A$777,$A311,СВЦЭМ!$B$33:$B$776,C$296)+'СЕТ СН'!$F$13</f>
        <v>0</v>
      </c>
      <c r="D311" s="36">
        <f ca="1">SUMIFS(СВЦЭМ!$I$34:$I$777,СВЦЭМ!$A$34:$A$777,$A311,СВЦЭМ!$B$33:$B$776,D$296)+'СЕТ СН'!$F$13</f>
        <v>0</v>
      </c>
      <c r="E311" s="36">
        <f ca="1">SUMIFS(СВЦЭМ!$I$34:$I$777,СВЦЭМ!$A$34:$A$777,$A311,СВЦЭМ!$B$33:$B$776,E$296)+'СЕТ СН'!$F$13</f>
        <v>0</v>
      </c>
      <c r="F311" s="36">
        <f ca="1">SUMIFS(СВЦЭМ!$I$34:$I$777,СВЦЭМ!$A$34:$A$777,$A311,СВЦЭМ!$B$33:$B$776,F$296)+'СЕТ СН'!$F$13</f>
        <v>0</v>
      </c>
      <c r="G311" s="36">
        <f ca="1">SUMIFS(СВЦЭМ!$I$34:$I$777,СВЦЭМ!$A$34:$A$777,$A311,СВЦЭМ!$B$33:$B$776,G$296)+'СЕТ СН'!$F$13</f>
        <v>0</v>
      </c>
      <c r="H311" s="36">
        <f ca="1">SUMIFS(СВЦЭМ!$I$34:$I$777,СВЦЭМ!$A$34:$A$777,$A311,СВЦЭМ!$B$33:$B$776,H$296)+'СЕТ СН'!$F$13</f>
        <v>0</v>
      </c>
      <c r="I311" s="36">
        <f ca="1">SUMIFS(СВЦЭМ!$I$34:$I$777,СВЦЭМ!$A$34:$A$777,$A311,СВЦЭМ!$B$33:$B$776,I$296)+'СЕТ СН'!$F$13</f>
        <v>0</v>
      </c>
      <c r="J311" s="36">
        <f ca="1">SUMIFS(СВЦЭМ!$I$34:$I$777,СВЦЭМ!$A$34:$A$777,$A311,СВЦЭМ!$B$33:$B$776,J$296)+'СЕТ СН'!$F$13</f>
        <v>0</v>
      </c>
      <c r="K311" s="36">
        <f ca="1">SUMIFS(СВЦЭМ!$I$34:$I$777,СВЦЭМ!$A$34:$A$777,$A311,СВЦЭМ!$B$33:$B$776,K$296)+'СЕТ СН'!$F$13</f>
        <v>0</v>
      </c>
      <c r="L311" s="36">
        <f ca="1">SUMIFS(СВЦЭМ!$I$34:$I$777,СВЦЭМ!$A$34:$A$777,$A311,СВЦЭМ!$B$33:$B$776,L$296)+'СЕТ СН'!$F$13</f>
        <v>0</v>
      </c>
      <c r="M311" s="36">
        <f ca="1">SUMIFS(СВЦЭМ!$I$34:$I$777,СВЦЭМ!$A$34:$A$777,$A311,СВЦЭМ!$B$33:$B$776,M$296)+'СЕТ СН'!$F$13</f>
        <v>0</v>
      </c>
      <c r="N311" s="36">
        <f ca="1">SUMIFS(СВЦЭМ!$I$34:$I$777,СВЦЭМ!$A$34:$A$777,$A311,СВЦЭМ!$B$33:$B$776,N$296)+'СЕТ СН'!$F$13</f>
        <v>0</v>
      </c>
      <c r="O311" s="36">
        <f ca="1">SUMIFS(СВЦЭМ!$I$34:$I$777,СВЦЭМ!$A$34:$A$777,$A311,СВЦЭМ!$B$33:$B$776,O$296)+'СЕТ СН'!$F$13</f>
        <v>0</v>
      </c>
      <c r="P311" s="36">
        <f ca="1">SUMIFS(СВЦЭМ!$I$34:$I$777,СВЦЭМ!$A$34:$A$777,$A311,СВЦЭМ!$B$33:$B$776,P$296)+'СЕТ СН'!$F$13</f>
        <v>0</v>
      </c>
      <c r="Q311" s="36">
        <f ca="1">SUMIFS(СВЦЭМ!$I$34:$I$777,СВЦЭМ!$A$34:$A$777,$A311,СВЦЭМ!$B$33:$B$776,Q$296)+'СЕТ СН'!$F$13</f>
        <v>0</v>
      </c>
      <c r="R311" s="36">
        <f ca="1">SUMIFS(СВЦЭМ!$I$34:$I$777,СВЦЭМ!$A$34:$A$777,$A311,СВЦЭМ!$B$33:$B$776,R$296)+'СЕТ СН'!$F$13</f>
        <v>0</v>
      </c>
      <c r="S311" s="36">
        <f ca="1">SUMIFS(СВЦЭМ!$I$34:$I$777,СВЦЭМ!$A$34:$A$777,$A311,СВЦЭМ!$B$33:$B$776,S$296)+'СЕТ СН'!$F$13</f>
        <v>0</v>
      </c>
      <c r="T311" s="36">
        <f ca="1">SUMIFS(СВЦЭМ!$I$34:$I$777,СВЦЭМ!$A$34:$A$777,$A311,СВЦЭМ!$B$33:$B$776,T$296)+'СЕТ СН'!$F$13</f>
        <v>0</v>
      </c>
      <c r="U311" s="36">
        <f ca="1">SUMIFS(СВЦЭМ!$I$34:$I$777,СВЦЭМ!$A$34:$A$777,$A311,СВЦЭМ!$B$33:$B$776,U$296)+'СЕТ СН'!$F$13</f>
        <v>0</v>
      </c>
      <c r="V311" s="36">
        <f ca="1">SUMIFS(СВЦЭМ!$I$34:$I$777,СВЦЭМ!$A$34:$A$777,$A311,СВЦЭМ!$B$33:$B$776,V$296)+'СЕТ СН'!$F$13</f>
        <v>0</v>
      </c>
      <c r="W311" s="36">
        <f ca="1">SUMIFS(СВЦЭМ!$I$34:$I$777,СВЦЭМ!$A$34:$A$777,$A311,СВЦЭМ!$B$33:$B$776,W$296)+'СЕТ СН'!$F$13</f>
        <v>0</v>
      </c>
      <c r="X311" s="36">
        <f ca="1">SUMIFS(СВЦЭМ!$I$34:$I$777,СВЦЭМ!$A$34:$A$777,$A311,СВЦЭМ!$B$33:$B$776,X$296)+'СЕТ СН'!$F$13</f>
        <v>0</v>
      </c>
      <c r="Y311" s="36">
        <f ca="1">SUMIFS(СВЦЭМ!$I$34:$I$777,СВЦЭМ!$A$34:$A$777,$A311,СВЦЭМ!$B$33:$B$776,Y$296)+'СЕТ СН'!$F$13</f>
        <v>0</v>
      </c>
    </row>
    <row r="312" spans="1:25" ht="15.75" hidden="1" x14ac:dyDescent="0.2">
      <c r="A312" s="35">
        <f t="shared" si="8"/>
        <v>43540</v>
      </c>
      <c r="B312" s="36">
        <f ca="1">SUMIFS(СВЦЭМ!$I$34:$I$777,СВЦЭМ!$A$34:$A$777,$A312,СВЦЭМ!$B$33:$B$776,B$296)+'СЕТ СН'!$F$13</f>
        <v>0</v>
      </c>
      <c r="C312" s="36">
        <f ca="1">SUMIFS(СВЦЭМ!$I$34:$I$777,СВЦЭМ!$A$34:$A$777,$A312,СВЦЭМ!$B$33:$B$776,C$296)+'СЕТ СН'!$F$13</f>
        <v>0</v>
      </c>
      <c r="D312" s="36">
        <f ca="1">SUMIFS(СВЦЭМ!$I$34:$I$777,СВЦЭМ!$A$34:$A$777,$A312,СВЦЭМ!$B$33:$B$776,D$296)+'СЕТ СН'!$F$13</f>
        <v>0</v>
      </c>
      <c r="E312" s="36">
        <f ca="1">SUMIFS(СВЦЭМ!$I$34:$I$777,СВЦЭМ!$A$34:$A$777,$A312,СВЦЭМ!$B$33:$B$776,E$296)+'СЕТ СН'!$F$13</f>
        <v>0</v>
      </c>
      <c r="F312" s="36">
        <f ca="1">SUMIFS(СВЦЭМ!$I$34:$I$777,СВЦЭМ!$A$34:$A$777,$A312,СВЦЭМ!$B$33:$B$776,F$296)+'СЕТ СН'!$F$13</f>
        <v>0</v>
      </c>
      <c r="G312" s="36">
        <f ca="1">SUMIFS(СВЦЭМ!$I$34:$I$777,СВЦЭМ!$A$34:$A$777,$A312,СВЦЭМ!$B$33:$B$776,G$296)+'СЕТ СН'!$F$13</f>
        <v>0</v>
      </c>
      <c r="H312" s="36">
        <f ca="1">SUMIFS(СВЦЭМ!$I$34:$I$777,СВЦЭМ!$A$34:$A$777,$A312,СВЦЭМ!$B$33:$B$776,H$296)+'СЕТ СН'!$F$13</f>
        <v>0</v>
      </c>
      <c r="I312" s="36">
        <f ca="1">SUMIFS(СВЦЭМ!$I$34:$I$777,СВЦЭМ!$A$34:$A$777,$A312,СВЦЭМ!$B$33:$B$776,I$296)+'СЕТ СН'!$F$13</f>
        <v>0</v>
      </c>
      <c r="J312" s="36">
        <f ca="1">SUMIFS(СВЦЭМ!$I$34:$I$777,СВЦЭМ!$A$34:$A$777,$A312,СВЦЭМ!$B$33:$B$776,J$296)+'СЕТ СН'!$F$13</f>
        <v>0</v>
      </c>
      <c r="K312" s="36">
        <f ca="1">SUMIFS(СВЦЭМ!$I$34:$I$777,СВЦЭМ!$A$34:$A$777,$A312,СВЦЭМ!$B$33:$B$776,K$296)+'СЕТ СН'!$F$13</f>
        <v>0</v>
      </c>
      <c r="L312" s="36">
        <f ca="1">SUMIFS(СВЦЭМ!$I$34:$I$777,СВЦЭМ!$A$34:$A$777,$A312,СВЦЭМ!$B$33:$B$776,L$296)+'СЕТ СН'!$F$13</f>
        <v>0</v>
      </c>
      <c r="M312" s="36">
        <f ca="1">SUMIFS(СВЦЭМ!$I$34:$I$777,СВЦЭМ!$A$34:$A$777,$A312,СВЦЭМ!$B$33:$B$776,M$296)+'СЕТ СН'!$F$13</f>
        <v>0</v>
      </c>
      <c r="N312" s="36">
        <f ca="1">SUMIFS(СВЦЭМ!$I$34:$I$777,СВЦЭМ!$A$34:$A$777,$A312,СВЦЭМ!$B$33:$B$776,N$296)+'СЕТ СН'!$F$13</f>
        <v>0</v>
      </c>
      <c r="O312" s="36">
        <f ca="1">SUMIFS(СВЦЭМ!$I$34:$I$777,СВЦЭМ!$A$34:$A$777,$A312,СВЦЭМ!$B$33:$B$776,O$296)+'СЕТ СН'!$F$13</f>
        <v>0</v>
      </c>
      <c r="P312" s="36">
        <f ca="1">SUMIFS(СВЦЭМ!$I$34:$I$777,СВЦЭМ!$A$34:$A$777,$A312,СВЦЭМ!$B$33:$B$776,P$296)+'СЕТ СН'!$F$13</f>
        <v>0</v>
      </c>
      <c r="Q312" s="36">
        <f ca="1">SUMIFS(СВЦЭМ!$I$34:$I$777,СВЦЭМ!$A$34:$A$777,$A312,СВЦЭМ!$B$33:$B$776,Q$296)+'СЕТ СН'!$F$13</f>
        <v>0</v>
      </c>
      <c r="R312" s="36">
        <f ca="1">SUMIFS(СВЦЭМ!$I$34:$I$777,СВЦЭМ!$A$34:$A$777,$A312,СВЦЭМ!$B$33:$B$776,R$296)+'СЕТ СН'!$F$13</f>
        <v>0</v>
      </c>
      <c r="S312" s="36">
        <f ca="1">SUMIFS(СВЦЭМ!$I$34:$I$777,СВЦЭМ!$A$34:$A$777,$A312,СВЦЭМ!$B$33:$B$776,S$296)+'СЕТ СН'!$F$13</f>
        <v>0</v>
      </c>
      <c r="T312" s="36">
        <f ca="1">SUMIFS(СВЦЭМ!$I$34:$I$777,СВЦЭМ!$A$34:$A$777,$A312,СВЦЭМ!$B$33:$B$776,T$296)+'СЕТ СН'!$F$13</f>
        <v>0</v>
      </c>
      <c r="U312" s="36">
        <f ca="1">SUMIFS(СВЦЭМ!$I$34:$I$777,СВЦЭМ!$A$34:$A$777,$A312,СВЦЭМ!$B$33:$B$776,U$296)+'СЕТ СН'!$F$13</f>
        <v>0</v>
      </c>
      <c r="V312" s="36">
        <f ca="1">SUMIFS(СВЦЭМ!$I$34:$I$777,СВЦЭМ!$A$34:$A$777,$A312,СВЦЭМ!$B$33:$B$776,V$296)+'СЕТ СН'!$F$13</f>
        <v>0</v>
      </c>
      <c r="W312" s="36">
        <f ca="1">SUMIFS(СВЦЭМ!$I$34:$I$777,СВЦЭМ!$A$34:$A$777,$A312,СВЦЭМ!$B$33:$B$776,W$296)+'СЕТ СН'!$F$13</f>
        <v>0</v>
      </c>
      <c r="X312" s="36">
        <f ca="1">SUMIFS(СВЦЭМ!$I$34:$I$777,СВЦЭМ!$A$34:$A$777,$A312,СВЦЭМ!$B$33:$B$776,X$296)+'СЕТ СН'!$F$13</f>
        <v>0</v>
      </c>
      <c r="Y312" s="36">
        <f ca="1">SUMIFS(СВЦЭМ!$I$34:$I$777,СВЦЭМ!$A$34:$A$777,$A312,СВЦЭМ!$B$33:$B$776,Y$296)+'СЕТ СН'!$F$13</f>
        <v>0</v>
      </c>
    </row>
    <row r="313" spans="1:25" ht="15.75" hidden="1" x14ac:dyDescent="0.2">
      <c r="A313" s="35">
        <f t="shared" si="8"/>
        <v>43541</v>
      </c>
      <c r="B313" s="36">
        <f ca="1">SUMIFS(СВЦЭМ!$I$34:$I$777,СВЦЭМ!$A$34:$A$777,$A313,СВЦЭМ!$B$33:$B$776,B$296)+'СЕТ СН'!$F$13</f>
        <v>0</v>
      </c>
      <c r="C313" s="36">
        <f ca="1">SUMIFS(СВЦЭМ!$I$34:$I$777,СВЦЭМ!$A$34:$A$777,$A313,СВЦЭМ!$B$33:$B$776,C$296)+'СЕТ СН'!$F$13</f>
        <v>0</v>
      </c>
      <c r="D313" s="36">
        <f ca="1">SUMIFS(СВЦЭМ!$I$34:$I$777,СВЦЭМ!$A$34:$A$777,$A313,СВЦЭМ!$B$33:$B$776,D$296)+'СЕТ СН'!$F$13</f>
        <v>0</v>
      </c>
      <c r="E313" s="36">
        <f ca="1">SUMIFS(СВЦЭМ!$I$34:$I$777,СВЦЭМ!$A$34:$A$777,$A313,СВЦЭМ!$B$33:$B$776,E$296)+'СЕТ СН'!$F$13</f>
        <v>0</v>
      </c>
      <c r="F313" s="36">
        <f ca="1">SUMIFS(СВЦЭМ!$I$34:$I$777,СВЦЭМ!$A$34:$A$777,$A313,СВЦЭМ!$B$33:$B$776,F$296)+'СЕТ СН'!$F$13</f>
        <v>0</v>
      </c>
      <c r="G313" s="36">
        <f ca="1">SUMIFS(СВЦЭМ!$I$34:$I$777,СВЦЭМ!$A$34:$A$777,$A313,СВЦЭМ!$B$33:$B$776,G$296)+'СЕТ СН'!$F$13</f>
        <v>0</v>
      </c>
      <c r="H313" s="36">
        <f ca="1">SUMIFS(СВЦЭМ!$I$34:$I$777,СВЦЭМ!$A$34:$A$777,$A313,СВЦЭМ!$B$33:$B$776,H$296)+'СЕТ СН'!$F$13</f>
        <v>0</v>
      </c>
      <c r="I313" s="36">
        <f ca="1">SUMIFS(СВЦЭМ!$I$34:$I$777,СВЦЭМ!$A$34:$A$777,$A313,СВЦЭМ!$B$33:$B$776,I$296)+'СЕТ СН'!$F$13</f>
        <v>0</v>
      </c>
      <c r="J313" s="36">
        <f ca="1">SUMIFS(СВЦЭМ!$I$34:$I$777,СВЦЭМ!$A$34:$A$777,$A313,СВЦЭМ!$B$33:$B$776,J$296)+'СЕТ СН'!$F$13</f>
        <v>0</v>
      </c>
      <c r="K313" s="36">
        <f ca="1">SUMIFS(СВЦЭМ!$I$34:$I$777,СВЦЭМ!$A$34:$A$777,$A313,СВЦЭМ!$B$33:$B$776,K$296)+'СЕТ СН'!$F$13</f>
        <v>0</v>
      </c>
      <c r="L313" s="36">
        <f ca="1">SUMIFS(СВЦЭМ!$I$34:$I$777,СВЦЭМ!$A$34:$A$777,$A313,СВЦЭМ!$B$33:$B$776,L$296)+'СЕТ СН'!$F$13</f>
        <v>0</v>
      </c>
      <c r="M313" s="36">
        <f ca="1">SUMIFS(СВЦЭМ!$I$34:$I$777,СВЦЭМ!$A$34:$A$777,$A313,СВЦЭМ!$B$33:$B$776,M$296)+'СЕТ СН'!$F$13</f>
        <v>0</v>
      </c>
      <c r="N313" s="36">
        <f ca="1">SUMIFS(СВЦЭМ!$I$34:$I$777,СВЦЭМ!$A$34:$A$777,$A313,СВЦЭМ!$B$33:$B$776,N$296)+'СЕТ СН'!$F$13</f>
        <v>0</v>
      </c>
      <c r="O313" s="36">
        <f ca="1">SUMIFS(СВЦЭМ!$I$34:$I$777,СВЦЭМ!$A$34:$A$777,$A313,СВЦЭМ!$B$33:$B$776,O$296)+'СЕТ СН'!$F$13</f>
        <v>0</v>
      </c>
      <c r="P313" s="36">
        <f ca="1">SUMIFS(СВЦЭМ!$I$34:$I$777,СВЦЭМ!$A$34:$A$777,$A313,СВЦЭМ!$B$33:$B$776,P$296)+'СЕТ СН'!$F$13</f>
        <v>0</v>
      </c>
      <c r="Q313" s="36">
        <f ca="1">SUMIFS(СВЦЭМ!$I$34:$I$777,СВЦЭМ!$A$34:$A$777,$A313,СВЦЭМ!$B$33:$B$776,Q$296)+'СЕТ СН'!$F$13</f>
        <v>0</v>
      </c>
      <c r="R313" s="36">
        <f ca="1">SUMIFS(СВЦЭМ!$I$34:$I$777,СВЦЭМ!$A$34:$A$777,$A313,СВЦЭМ!$B$33:$B$776,R$296)+'СЕТ СН'!$F$13</f>
        <v>0</v>
      </c>
      <c r="S313" s="36">
        <f ca="1">SUMIFS(СВЦЭМ!$I$34:$I$777,СВЦЭМ!$A$34:$A$777,$A313,СВЦЭМ!$B$33:$B$776,S$296)+'СЕТ СН'!$F$13</f>
        <v>0</v>
      </c>
      <c r="T313" s="36">
        <f ca="1">SUMIFS(СВЦЭМ!$I$34:$I$777,СВЦЭМ!$A$34:$A$777,$A313,СВЦЭМ!$B$33:$B$776,T$296)+'СЕТ СН'!$F$13</f>
        <v>0</v>
      </c>
      <c r="U313" s="36">
        <f ca="1">SUMIFS(СВЦЭМ!$I$34:$I$777,СВЦЭМ!$A$34:$A$777,$A313,СВЦЭМ!$B$33:$B$776,U$296)+'СЕТ СН'!$F$13</f>
        <v>0</v>
      </c>
      <c r="V313" s="36">
        <f ca="1">SUMIFS(СВЦЭМ!$I$34:$I$777,СВЦЭМ!$A$34:$A$777,$A313,СВЦЭМ!$B$33:$B$776,V$296)+'СЕТ СН'!$F$13</f>
        <v>0</v>
      </c>
      <c r="W313" s="36">
        <f ca="1">SUMIFS(СВЦЭМ!$I$34:$I$777,СВЦЭМ!$A$34:$A$777,$A313,СВЦЭМ!$B$33:$B$776,W$296)+'СЕТ СН'!$F$13</f>
        <v>0</v>
      </c>
      <c r="X313" s="36">
        <f ca="1">SUMIFS(СВЦЭМ!$I$34:$I$777,СВЦЭМ!$A$34:$A$777,$A313,СВЦЭМ!$B$33:$B$776,X$296)+'СЕТ СН'!$F$13</f>
        <v>0</v>
      </c>
      <c r="Y313" s="36">
        <f ca="1">SUMIFS(СВЦЭМ!$I$34:$I$777,СВЦЭМ!$A$34:$A$777,$A313,СВЦЭМ!$B$33:$B$776,Y$296)+'СЕТ СН'!$F$13</f>
        <v>0</v>
      </c>
    </row>
    <row r="314" spans="1:25" ht="15.75" hidden="1" x14ac:dyDescent="0.2">
      <c r="A314" s="35">
        <f t="shared" si="8"/>
        <v>43542</v>
      </c>
      <c r="B314" s="36">
        <f ca="1">SUMIFS(СВЦЭМ!$I$34:$I$777,СВЦЭМ!$A$34:$A$777,$A314,СВЦЭМ!$B$33:$B$776,B$296)+'СЕТ СН'!$F$13</f>
        <v>0</v>
      </c>
      <c r="C314" s="36">
        <f ca="1">SUMIFS(СВЦЭМ!$I$34:$I$777,СВЦЭМ!$A$34:$A$777,$A314,СВЦЭМ!$B$33:$B$776,C$296)+'СЕТ СН'!$F$13</f>
        <v>0</v>
      </c>
      <c r="D314" s="36">
        <f ca="1">SUMIFS(СВЦЭМ!$I$34:$I$777,СВЦЭМ!$A$34:$A$777,$A314,СВЦЭМ!$B$33:$B$776,D$296)+'СЕТ СН'!$F$13</f>
        <v>0</v>
      </c>
      <c r="E314" s="36">
        <f ca="1">SUMIFS(СВЦЭМ!$I$34:$I$777,СВЦЭМ!$A$34:$A$777,$A314,СВЦЭМ!$B$33:$B$776,E$296)+'СЕТ СН'!$F$13</f>
        <v>0</v>
      </c>
      <c r="F314" s="36">
        <f ca="1">SUMIFS(СВЦЭМ!$I$34:$I$777,СВЦЭМ!$A$34:$A$777,$A314,СВЦЭМ!$B$33:$B$776,F$296)+'СЕТ СН'!$F$13</f>
        <v>0</v>
      </c>
      <c r="G314" s="36">
        <f ca="1">SUMIFS(СВЦЭМ!$I$34:$I$777,СВЦЭМ!$A$34:$A$777,$A314,СВЦЭМ!$B$33:$B$776,G$296)+'СЕТ СН'!$F$13</f>
        <v>0</v>
      </c>
      <c r="H314" s="36">
        <f ca="1">SUMIFS(СВЦЭМ!$I$34:$I$777,СВЦЭМ!$A$34:$A$777,$A314,СВЦЭМ!$B$33:$B$776,H$296)+'СЕТ СН'!$F$13</f>
        <v>0</v>
      </c>
      <c r="I314" s="36">
        <f ca="1">SUMIFS(СВЦЭМ!$I$34:$I$777,СВЦЭМ!$A$34:$A$777,$A314,СВЦЭМ!$B$33:$B$776,I$296)+'СЕТ СН'!$F$13</f>
        <v>0</v>
      </c>
      <c r="J314" s="36">
        <f ca="1">SUMIFS(СВЦЭМ!$I$34:$I$777,СВЦЭМ!$A$34:$A$777,$A314,СВЦЭМ!$B$33:$B$776,J$296)+'СЕТ СН'!$F$13</f>
        <v>0</v>
      </c>
      <c r="K314" s="36">
        <f ca="1">SUMIFS(СВЦЭМ!$I$34:$I$777,СВЦЭМ!$A$34:$A$777,$A314,СВЦЭМ!$B$33:$B$776,K$296)+'СЕТ СН'!$F$13</f>
        <v>0</v>
      </c>
      <c r="L314" s="36">
        <f ca="1">SUMIFS(СВЦЭМ!$I$34:$I$777,СВЦЭМ!$A$34:$A$777,$A314,СВЦЭМ!$B$33:$B$776,L$296)+'СЕТ СН'!$F$13</f>
        <v>0</v>
      </c>
      <c r="M314" s="36">
        <f ca="1">SUMIFS(СВЦЭМ!$I$34:$I$777,СВЦЭМ!$A$34:$A$777,$A314,СВЦЭМ!$B$33:$B$776,M$296)+'СЕТ СН'!$F$13</f>
        <v>0</v>
      </c>
      <c r="N314" s="36">
        <f ca="1">SUMIFS(СВЦЭМ!$I$34:$I$777,СВЦЭМ!$A$34:$A$777,$A314,СВЦЭМ!$B$33:$B$776,N$296)+'СЕТ СН'!$F$13</f>
        <v>0</v>
      </c>
      <c r="O314" s="36">
        <f ca="1">SUMIFS(СВЦЭМ!$I$34:$I$777,СВЦЭМ!$A$34:$A$777,$A314,СВЦЭМ!$B$33:$B$776,O$296)+'СЕТ СН'!$F$13</f>
        <v>0</v>
      </c>
      <c r="P314" s="36">
        <f ca="1">SUMIFS(СВЦЭМ!$I$34:$I$777,СВЦЭМ!$A$34:$A$777,$A314,СВЦЭМ!$B$33:$B$776,P$296)+'СЕТ СН'!$F$13</f>
        <v>0</v>
      </c>
      <c r="Q314" s="36">
        <f ca="1">SUMIFS(СВЦЭМ!$I$34:$I$777,СВЦЭМ!$A$34:$A$777,$A314,СВЦЭМ!$B$33:$B$776,Q$296)+'СЕТ СН'!$F$13</f>
        <v>0</v>
      </c>
      <c r="R314" s="36">
        <f ca="1">SUMIFS(СВЦЭМ!$I$34:$I$777,СВЦЭМ!$A$34:$A$777,$A314,СВЦЭМ!$B$33:$B$776,R$296)+'СЕТ СН'!$F$13</f>
        <v>0</v>
      </c>
      <c r="S314" s="36">
        <f ca="1">SUMIFS(СВЦЭМ!$I$34:$I$777,СВЦЭМ!$A$34:$A$777,$A314,СВЦЭМ!$B$33:$B$776,S$296)+'СЕТ СН'!$F$13</f>
        <v>0</v>
      </c>
      <c r="T314" s="36">
        <f ca="1">SUMIFS(СВЦЭМ!$I$34:$I$777,СВЦЭМ!$A$34:$A$777,$A314,СВЦЭМ!$B$33:$B$776,T$296)+'СЕТ СН'!$F$13</f>
        <v>0</v>
      </c>
      <c r="U314" s="36">
        <f ca="1">SUMIFS(СВЦЭМ!$I$34:$I$777,СВЦЭМ!$A$34:$A$777,$A314,СВЦЭМ!$B$33:$B$776,U$296)+'СЕТ СН'!$F$13</f>
        <v>0</v>
      </c>
      <c r="V314" s="36">
        <f ca="1">SUMIFS(СВЦЭМ!$I$34:$I$777,СВЦЭМ!$A$34:$A$777,$A314,СВЦЭМ!$B$33:$B$776,V$296)+'СЕТ СН'!$F$13</f>
        <v>0</v>
      </c>
      <c r="W314" s="36">
        <f ca="1">SUMIFS(СВЦЭМ!$I$34:$I$777,СВЦЭМ!$A$34:$A$777,$A314,СВЦЭМ!$B$33:$B$776,W$296)+'СЕТ СН'!$F$13</f>
        <v>0</v>
      </c>
      <c r="X314" s="36">
        <f ca="1">SUMIFS(СВЦЭМ!$I$34:$I$777,СВЦЭМ!$A$34:$A$777,$A314,СВЦЭМ!$B$33:$B$776,X$296)+'СЕТ СН'!$F$13</f>
        <v>0</v>
      </c>
      <c r="Y314" s="36">
        <f ca="1">SUMIFS(СВЦЭМ!$I$34:$I$777,СВЦЭМ!$A$34:$A$777,$A314,СВЦЭМ!$B$33:$B$776,Y$296)+'СЕТ СН'!$F$13</f>
        <v>0</v>
      </c>
    </row>
    <row r="315" spans="1:25" ht="15.75" hidden="1" x14ac:dyDescent="0.2">
      <c r="A315" s="35">
        <f t="shared" si="8"/>
        <v>43543</v>
      </c>
      <c r="B315" s="36">
        <f ca="1">SUMIFS(СВЦЭМ!$I$34:$I$777,СВЦЭМ!$A$34:$A$777,$A315,СВЦЭМ!$B$33:$B$776,B$296)+'СЕТ СН'!$F$13</f>
        <v>0</v>
      </c>
      <c r="C315" s="36">
        <f ca="1">SUMIFS(СВЦЭМ!$I$34:$I$777,СВЦЭМ!$A$34:$A$777,$A315,СВЦЭМ!$B$33:$B$776,C$296)+'СЕТ СН'!$F$13</f>
        <v>0</v>
      </c>
      <c r="D315" s="36">
        <f ca="1">SUMIFS(СВЦЭМ!$I$34:$I$777,СВЦЭМ!$A$34:$A$777,$A315,СВЦЭМ!$B$33:$B$776,D$296)+'СЕТ СН'!$F$13</f>
        <v>0</v>
      </c>
      <c r="E315" s="36">
        <f ca="1">SUMIFS(СВЦЭМ!$I$34:$I$777,СВЦЭМ!$A$34:$A$777,$A315,СВЦЭМ!$B$33:$B$776,E$296)+'СЕТ СН'!$F$13</f>
        <v>0</v>
      </c>
      <c r="F315" s="36">
        <f ca="1">SUMIFS(СВЦЭМ!$I$34:$I$777,СВЦЭМ!$A$34:$A$777,$A315,СВЦЭМ!$B$33:$B$776,F$296)+'СЕТ СН'!$F$13</f>
        <v>0</v>
      </c>
      <c r="G315" s="36">
        <f ca="1">SUMIFS(СВЦЭМ!$I$34:$I$777,СВЦЭМ!$A$34:$A$777,$A315,СВЦЭМ!$B$33:$B$776,G$296)+'СЕТ СН'!$F$13</f>
        <v>0</v>
      </c>
      <c r="H315" s="36">
        <f ca="1">SUMIFS(СВЦЭМ!$I$34:$I$777,СВЦЭМ!$A$34:$A$777,$A315,СВЦЭМ!$B$33:$B$776,H$296)+'СЕТ СН'!$F$13</f>
        <v>0</v>
      </c>
      <c r="I315" s="36">
        <f ca="1">SUMIFS(СВЦЭМ!$I$34:$I$777,СВЦЭМ!$A$34:$A$777,$A315,СВЦЭМ!$B$33:$B$776,I$296)+'СЕТ СН'!$F$13</f>
        <v>0</v>
      </c>
      <c r="J315" s="36">
        <f ca="1">SUMIFS(СВЦЭМ!$I$34:$I$777,СВЦЭМ!$A$34:$A$777,$A315,СВЦЭМ!$B$33:$B$776,J$296)+'СЕТ СН'!$F$13</f>
        <v>0</v>
      </c>
      <c r="K315" s="36">
        <f ca="1">SUMIFS(СВЦЭМ!$I$34:$I$777,СВЦЭМ!$A$34:$A$777,$A315,СВЦЭМ!$B$33:$B$776,K$296)+'СЕТ СН'!$F$13</f>
        <v>0</v>
      </c>
      <c r="L315" s="36">
        <f ca="1">SUMIFS(СВЦЭМ!$I$34:$I$777,СВЦЭМ!$A$34:$A$777,$A315,СВЦЭМ!$B$33:$B$776,L$296)+'СЕТ СН'!$F$13</f>
        <v>0</v>
      </c>
      <c r="M315" s="36">
        <f ca="1">SUMIFS(СВЦЭМ!$I$34:$I$777,СВЦЭМ!$A$34:$A$777,$A315,СВЦЭМ!$B$33:$B$776,M$296)+'СЕТ СН'!$F$13</f>
        <v>0</v>
      </c>
      <c r="N315" s="36">
        <f ca="1">SUMIFS(СВЦЭМ!$I$34:$I$777,СВЦЭМ!$A$34:$A$777,$A315,СВЦЭМ!$B$33:$B$776,N$296)+'СЕТ СН'!$F$13</f>
        <v>0</v>
      </c>
      <c r="O315" s="36">
        <f ca="1">SUMIFS(СВЦЭМ!$I$34:$I$777,СВЦЭМ!$A$34:$A$777,$A315,СВЦЭМ!$B$33:$B$776,O$296)+'СЕТ СН'!$F$13</f>
        <v>0</v>
      </c>
      <c r="P315" s="36">
        <f ca="1">SUMIFS(СВЦЭМ!$I$34:$I$777,СВЦЭМ!$A$34:$A$777,$A315,СВЦЭМ!$B$33:$B$776,P$296)+'СЕТ СН'!$F$13</f>
        <v>0</v>
      </c>
      <c r="Q315" s="36">
        <f ca="1">SUMIFS(СВЦЭМ!$I$34:$I$777,СВЦЭМ!$A$34:$A$777,$A315,СВЦЭМ!$B$33:$B$776,Q$296)+'СЕТ СН'!$F$13</f>
        <v>0</v>
      </c>
      <c r="R315" s="36">
        <f ca="1">SUMIFS(СВЦЭМ!$I$34:$I$777,СВЦЭМ!$A$34:$A$777,$A315,СВЦЭМ!$B$33:$B$776,R$296)+'СЕТ СН'!$F$13</f>
        <v>0</v>
      </c>
      <c r="S315" s="36">
        <f ca="1">SUMIFS(СВЦЭМ!$I$34:$I$777,СВЦЭМ!$A$34:$A$777,$A315,СВЦЭМ!$B$33:$B$776,S$296)+'СЕТ СН'!$F$13</f>
        <v>0</v>
      </c>
      <c r="T315" s="36">
        <f ca="1">SUMIFS(СВЦЭМ!$I$34:$I$777,СВЦЭМ!$A$34:$A$777,$A315,СВЦЭМ!$B$33:$B$776,T$296)+'СЕТ СН'!$F$13</f>
        <v>0</v>
      </c>
      <c r="U315" s="36">
        <f ca="1">SUMIFS(СВЦЭМ!$I$34:$I$777,СВЦЭМ!$A$34:$A$777,$A315,СВЦЭМ!$B$33:$B$776,U$296)+'СЕТ СН'!$F$13</f>
        <v>0</v>
      </c>
      <c r="V315" s="36">
        <f ca="1">SUMIFS(СВЦЭМ!$I$34:$I$777,СВЦЭМ!$A$34:$A$777,$A315,СВЦЭМ!$B$33:$B$776,V$296)+'СЕТ СН'!$F$13</f>
        <v>0</v>
      </c>
      <c r="W315" s="36">
        <f ca="1">SUMIFS(СВЦЭМ!$I$34:$I$777,СВЦЭМ!$A$34:$A$777,$A315,СВЦЭМ!$B$33:$B$776,W$296)+'СЕТ СН'!$F$13</f>
        <v>0</v>
      </c>
      <c r="X315" s="36">
        <f ca="1">SUMIFS(СВЦЭМ!$I$34:$I$777,СВЦЭМ!$A$34:$A$777,$A315,СВЦЭМ!$B$33:$B$776,X$296)+'СЕТ СН'!$F$13</f>
        <v>0</v>
      </c>
      <c r="Y315" s="36">
        <f ca="1">SUMIFS(СВЦЭМ!$I$34:$I$777,СВЦЭМ!$A$34:$A$777,$A315,СВЦЭМ!$B$33:$B$776,Y$296)+'СЕТ СН'!$F$13</f>
        <v>0</v>
      </c>
    </row>
    <row r="316" spans="1:25" ht="15.75" hidden="1" x14ac:dyDescent="0.2">
      <c r="A316" s="35">
        <f t="shared" si="8"/>
        <v>43544</v>
      </c>
      <c r="B316" s="36">
        <f ca="1">SUMIFS(СВЦЭМ!$I$34:$I$777,СВЦЭМ!$A$34:$A$777,$A316,СВЦЭМ!$B$33:$B$776,B$296)+'СЕТ СН'!$F$13</f>
        <v>0</v>
      </c>
      <c r="C316" s="36">
        <f ca="1">SUMIFS(СВЦЭМ!$I$34:$I$777,СВЦЭМ!$A$34:$A$777,$A316,СВЦЭМ!$B$33:$B$776,C$296)+'СЕТ СН'!$F$13</f>
        <v>0</v>
      </c>
      <c r="D316" s="36">
        <f ca="1">SUMIFS(СВЦЭМ!$I$34:$I$777,СВЦЭМ!$A$34:$A$777,$A316,СВЦЭМ!$B$33:$B$776,D$296)+'СЕТ СН'!$F$13</f>
        <v>0</v>
      </c>
      <c r="E316" s="36">
        <f ca="1">SUMIFS(СВЦЭМ!$I$34:$I$777,СВЦЭМ!$A$34:$A$777,$A316,СВЦЭМ!$B$33:$B$776,E$296)+'СЕТ СН'!$F$13</f>
        <v>0</v>
      </c>
      <c r="F316" s="36">
        <f ca="1">SUMIFS(СВЦЭМ!$I$34:$I$777,СВЦЭМ!$A$34:$A$777,$A316,СВЦЭМ!$B$33:$B$776,F$296)+'СЕТ СН'!$F$13</f>
        <v>0</v>
      </c>
      <c r="G316" s="36">
        <f ca="1">SUMIFS(СВЦЭМ!$I$34:$I$777,СВЦЭМ!$A$34:$A$777,$A316,СВЦЭМ!$B$33:$B$776,G$296)+'СЕТ СН'!$F$13</f>
        <v>0</v>
      </c>
      <c r="H316" s="36">
        <f ca="1">SUMIFS(СВЦЭМ!$I$34:$I$777,СВЦЭМ!$A$34:$A$777,$A316,СВЦЭМ!$B$33:$B$776,H$296)+'СЕТ СН'!$F$13</f>
        <v>0</v>
      </c>
      <c r="I316" s="36">
        <f ca="1">SUMIFS(СВЦЭМ!$I$34:$I$777,СВЦЭМ!$A$34:$A$777,$A316,СВЦЭМ!$B$33:$B$776,I$296)+'СЕТ СН'!$F$13</f>
        <v>0</v>
      </c>
      <c r="J316" s="36">
        <f ca="1">SUMIFS(СВЦЭМ!$I$34:$I$777,СВЦЭМ!$A$34:$A$777,$A316,СВЦЭМ!$B$33:$B$776,J$296)+'СЕТ СН'!$F$13</f>
        <v>0</v>
      </c>
      <c r="K316" s="36">
        <f ca="1">SUMIFS(СВЦЭМ!$I$34:$I$777,СВЦЭМ!$A$34:$A$777,$A316,СВЦЭМ!$B$33:$B$776,K$296)+'СЕТ СН'!$F$13</f>
        <v>0</v>
      </c>
      <c r="L316" s="36">
        <f ca="1">SUMIFS(СВЦЭМ!$I$34:$I$777,СВЦЭМ!$A$34:$A$777,$A316,СВЦЭМ!$B$33:$B$776,L$296)+'СЕТ СН'!$F$13</f>
        <v>0</v>
      </c>
      <c r="M316" s="36">
        <f ca="1">SUMIFS(СВЦЭМ!$I$34:$I$777,СВЦЭМ!$A$34:$A$777,$A316,СВЦЭМ!$B$33:$B$776,M$296)+'СЕТ СН'!$F$13</f>
        <v>0</v>
      </c>
      <c r="N316" s="36">
        <f ca="1">SUMIFS(СВЦЭМ!$I$34:$I$777,СВЦЭМ!$A$34:$A$777,$A316,СВЦЭМ!$B$33:$B$776,N$296)+'СЕТ СН'!$F$13</f>
        <v>0</v>
      </c>
      <c r="O316" s="36">
        <f ca="1">SUMIFS(СВЦЭМ!$I$34:$I$777,СВЦЭМ!$A$34:$A$777,$A316,СВЦЭМ!$B$33:$B$776,O$296)+'СЕТ СН'!$F$13</f>
        <v>0</v>
      </c>
      <c r="P316" s="36">
        <f ca="1">SUMIFS(СВЦЭМ!$I$34:$I$777,СВЦЭМ!$A$34:$A$777,$A316,СВЦЭМ!$B$33:$B$776,P$296)+'СЕТ СН'!$F$13</f>
        <v>0</v>
      </c>
      <c r="Q316" s="36">
        <f ca="1">SUMIFS(СВЦЭМ!$I$34:$I$777,СВЦЭМ!$A$34:$A$777,$A316,СВЦЭМ!$B$33:$B$776,Q$296)+'СЕТ СН'!$F$13</f>
        <v>0</v>
      </c>
      <c r="R316" s="36">
        <f ca="1">SUMIFS(СВЦЭМ!$I$34:$I$777,СВЦЭМ!$A$34:$A$777,$A316,СВЦЭМ!$B$33:$B$776,R$296)+'СЕТ СН'!$F$13</f>
        <v>0</v>
      </c>
      <c r="S316" s="36">
        <f ca="1">SUMIFS(СВЦЭМ!$I$34:$I$777,СВЦЭМ!$A$34:$A$777,$A316,СВЦЭМ!$B$33:$B$776,S$296)+'СЕТ СН'!$F$13</f>
        <v>0</v>
      </c>
      <c r="T316" s="36">
        <f ca="1">SUMIFS(СВЦЭМ!$I$34:$I$777,СВЦЭМ!$A$34:$A$777,$A316,СВЦЭМ!$B$33:$B$776,T$296)+'СЕТ СН'!$F$13</f>
        <v>0</v>
      </c>
      <c r="U316" s="36">
        <f ca="1">SUMIFS(СВЦЭМ!$I$34:$I$777,СВЦЭМ!$A$34:$A$777,$A316,СВЦЭМ!$B$33:$B$776,U$296)+'СЕТ СН'!$F$13</f>
        <v>0</v>
      </c>
      <c r="V316" s="36">
        <f ca="1">SUMIFS(СВЦЭМ!$I$34:$I$777,СВЦЭМ!$A$34:$A$777,$A316,СВЦЭМ!$B$33:$B$776,V$296)+'СЕТ СН'!$F$13</f>
        <v>0</v>
      </c>
      <c r="W316" s="36">
        <f ca="1">SUMIFS(СВЦЭМ!$I$34:$I$777,СВЦЭМ!$A$34:$A$777,$A316,СВЦЭМ!$B$33:$B$776,W$296)+'СЕТ СН'!$F$13</f>
        <v>0</v>
      </c>
      <c r="X316" s="36">
        <f ca="1">SUMIFS(СВЦЭМ!$I$34:$I$777,СВЦЭМ!$A$34:$A$777,$A316,СВЦЭМ!$B$33:$B$776,X$296)+'СЕТ СН'!$F$13</f>
        <v>0</v>
      </c>
      <c r="Y316" s="36">
        <f ca="1">SUMIFS(СВЦЭМ!$I$34:$I$777,СВЦЭМ!$A$34:$A$777,$A316,СВЦЭМ!$B$33:$B$776,Y$296)+'СЕТ СН'!$F$13</f>
        <v>0</v>
      </c>
    </row>
    <row r="317" spans="1:25" ht="15.75" hidden="1" x14ac:dyDescent="0.2">
      <c r="A317" s="35">
        <f t="shared" si="8"/>
        <v>43545</v>
      </c>
      <c r="B317" s="36">
        <f ca="1">SUMIFS(СВЦЭМ!$I$34:$I$777,СВЦЭМ!$A$34:$A$777,$A317,СВЦЭМ!$B$33:$B$776,B$296)+'СЕТ СН'!$F$13</f>
        <v>0</v>
      </c>
      <c r="C317" s="36">
        <f ca="1">SUMIFS(СВЦЭМ!$I$34:$I$777,СВЦЭМ!$A$34:$A$777,$A317,СВЦЭМ!$B$33:$B$776,C$296)+'СЕТ СН'!$F$13</f>
        <v>0</v>
      </c>
      <c r="D317" s="36">
        <f ca="1">SUMIFS(СВЦЭМ!$I$34:$I$777,СВЦЭМ!$A$34:$A$777,$A317,СВЦЭМ!$B$33:$B$776,D$296)+'СЕТ СН'!$F$13</f>
        <v>0</v>
      </c>
      <c r="E317" s="36">
        <f ca="1">SUMIFS(СВЦЭМ!$I$34:$I$777,СВЦЭМ!$A$34:$A$777,$A317,СВЦЭМ!$B$33:$B$776,E$296)+'СЕТ СН'!$F$13</f>
        <v>0</v>
      </c>
      <c r="F317" s="36">
        <f ca="1">SUMIFS(СВЦЭМ!$I$34:$I$777,СВЦЭМ!$A$34:$A$777,$A317,СВЦЭМ!$B$33:$B$776,F$296)+'СЕТ СН'!$F$13</f>
        <v>0</v>
      </c>
      <c r="G317" s="36">
        <f ca="1">SUMIFS(СВЦЭМ!$I$34:$I$777,СВЦЭМ!$A$34:$A$777,$A317,СВЦЭМ!$B$33:$B$776,G$296)+'СЕТ СН'!$F$13</f>
        <v>0</v>
      </c>
      <c r="H317" s="36">
        <f ca="1">SUMIFS(СВЦЭМ!$I$34:$I$777,СВЦЭМ!$A$34:$A$777,$A317,СВЦЭМ!$B$33:$B$776,H$296)+'СЕТ СН'!$F$13</f>
        <v>0</v>
      </c>
      <c r="I317" s="36">
        <f ca="1">SUMIFS(СВЦЭМ!$I$34:$I$777,СВЦЭМ!$A$34:$A$777,$A317,СВЦЭМ!$B$33:$B$776,I$296)+'СЕТ СН'!$F$13</f>
        <v>0</v>
      </c>
      <c r="J317" s="36">
        <f ca="1">SUMIFS(СВЦЭМ!$I$34:$I$777,СВЦЭМ!$A$34:$A$777,$A317,СВЦЭМ!$B$33:$B$776,J$296)+'СЕТ СН'!$F$13</f>
        <v>0</v>
      </c>
      <c r="K317" s="36">
        <f ca="1">SUMIFS(СВЦЭМ!$I$34:$I$777,СВЦЭМ!$A$34:$A$777,$A317,СВЦЭМ!$B$33:$B$776,K$296)+'СЕТ СН'!$F$13</f>
        <v>0</v>
      </c>
      <c r="L317" s="36">
        <f ca="1">SUMIFS(СВЦЭМ!$I$34:$I$777,СВЦЭМ!$A$34:$A$777,$A317,СВЦЭМ!$B$33:$B$776,L$296)+'СЕТ СН'!$F$13</f>
        <v>0</v>
      </c>
      <c r="M317" s="36">
        <f ca="1">SUMIFS(СВЦЭМ!$I$34:$I$777,СВЦЭМ!$A$34:$A$777,$A317,СВЦЭМ!$B$33:$B$776,M$296)+'СЕТ СН'!$F$13</f>
        <v>0</v>
      </c>
      <c r="N317" s="36">
        <f ca="1">SUMIFS(СВЦЭМ!$I$34:$I$777,СВЦЭМ!$A$34:$A$777,$A317,СВЦЭМ!$B$33:$B$776,N$296)+'СЕТ СН'!$F$13</f>
        <v>0</v>
      </c>
      <c r="O317" s="36">
        <f ca="1">SUMIFS(СВЦЭМ!$I$34:$I$777,СВЦЭМ!$A$34:$A$777,$A317,СВЦЭМ!$B$33:$B$776,O$296)+'СЕТ СН'!$F$13</f>
        <v>0</v>
      </c>
      <c r="P317" s="36">
        <f ca="1">SUMIFS(СВЦЭМ!$I$34:$I$777,СВЦЭМ!$A$34:$A$777,$A317,СВЦЭМ!$B$33:$B$776,P$296)+'СЕТ СН'!$F$13</f>
        <v>0</v>
      </c>
      <c r="Q317" s="36">
        <f ca="1">SUMIFS(СВЦЭМ!$I$34:$I$777,СВЦЭМ!$A$34:$A$777,$A317,СВЦЭМ!$B$33:$B$776,Q$296)+'СЕТ СН'!$F$13</f>
        <v>0</v>
      </c>
      <c r="R317" s="36">
        <f ca="1">SUMIFS(СВЦЭМ!$I$34:$I$777,СВЦЭМ!$A$34:$A$777,$A317,СВЦЭМ!$B$33:$B$776,R$296)+'СЕТ СН'!$F$13</f>
        <v>0</v>
      </c>
      <c r="S317" s="36">
        <f ca="1">SUMIFS(СВЦЭМ!$I$34:$I$777,СВЦЭМ!$A$34:$A$777,$A317,СВЦЭМ!$B$33:$B$776,S$296)+'СЕТ СН'!$F$13</f>
        <v>0</v>
      </c>
      <c r="T317" s="36">
        <f ca="1">SUMIFS(СВЦЭМ!$I$34:$I$777,СВЦЭМ!$A$34:$A$777,$A317,СВЦЭМ!$B$33:$B$776,T$296)+'СЕТ СН'!$F$13</f>
        <v>0</v>
      </c>
      <c r="U317" s="36">
        <f ca="1">SUMIFS(СВЦЭМ!$I$34:$I$777,СВЦЭМ!$A$34:$A$777,$A317,СВЦЭМ!$B$33:$B$776,U$296)+'СЕТ СН'!$F$13</f>
        <v>0</v>
      </c>
      <c r="V317" s="36">
        <f ca="1">SUMIFS(СВЦЭМ!$I$34:$I$777,СВЦЭМ!$A$34:$A$777,$A317,СВЦЭМ!$B$33:$B$776,V$296)+'СЕТ СН'!$F$13</f>
        <v>0</v>
      </c>
      <c r="W317" s="36">
        <f ca="1">SUMIFS(СВЦЭМ!$I$34:$I$777,СВЦЭМ!$A$34:$A$777,$A317,СВЦЭМ!$B$33:$B$776,W$296)+'СЕТ СН'!$F$13</f>
        <v>0</v>
      </c>
      <c r="X317" s="36">
        <f ca="1">SUMIFS(СВЦЭМ!$I$34:$I$777,СВЦЭМ!$A$34:$A$777,$A317,СВЦЭМ!$B$33:$B$776,X$296)+'СЕТ СН'!$F$13</f>
        <v>0</v>
      </c>
      <c r="Y317" s="36">
        <f ca="1">SUMIFS(СВЦЭМ!$I$34:$I$777,СВЦЭМ!$A$34:$A$777,$A317,СВЦЭМ!$B$33:$B$776,Y$296)+'СЕТ СН'!$F$13</f>
        <v>0</v>
      </c>
    </row>
    <row r="318" spans="1:25" ht="15.75" hidden="1" x14ac:dyDescent="0.2">
      <c r="A318" s="35">
        <f t="shared" si="8"/>
        <v>43546</v>
      </c>
      <c r="B318" s="36">
        <f ca="1">SUMIFS(СВЦЭМ!$I$34:$I$777,СВЦЭМ!$A$34:$A$777,$A318,СВЦЭМ!$B$33:$B$776,B$296)+'СЕТ СН'!$F$13</f>
        <v>0</v>
      </c>
      <c r="C318" s="36">
        <f ca="1">SUMIFS(СВЦЭМ!$I$34:$I$777,СВЦЭМ!$A$34:$A$777,$A318,СВЦЭМ!$B$33:$B$776,C$296)+'СЕТ СН'!$F$13</f>
        <v>0</v>
      </c>
      <c r="D318" s="36">
        <f ca="1">SUMIFS(СВЦЭМ!$I$34:$I$777,СВЦЭМ!$A$34:$A$777,$A318,СВЦЭМ!$B$33:$B$776,D$296)+'СЕТ СН'!$F$13</f>
        <v>0</v>
      </c>
      <c r="E318" s="36">
        <f ca="1">SUMIFS(СВЦЭМ!$I$34:$I$777,СВЦЭМ!$A$34:$A$777,$A318,СВЦЭМ!$B$33:$B$776,E$296)+'СЕТ СН'!$F$13</f>
        <v>0</v>
      </c>
      <c r="F318" s="36">
        <f ca="1">SUMIFS(СВЦЭМ!$I$34:$I$777,СВЦЭМ!$A$34:$A$777,$A318,СВЦЭМ!$B$33:$B$776,F$296)+'СЕТ СН'!$F$13</f>
        <v>0</v>
      </c>
      <c r="G318" s="36">
        <f ca="1">SUMIFS(СВЦЭМ!$I$34:$I$777,СВЦЭМ!$A$34:$A$777,$A318,СВЦЭМ!$B$33:$B$776,G$296)+'СЕТ СН'!$F$13</f>
        <v>0</v>
      </c>
      <c r="H318" s="36">
        <f ca="1">SUMIFS(СВЦЭМ!$I$34:$I$777,СВЦЭМ!$A$34:$A$777,$A318,СВЦЭМ!$B$33:$B$776,H$296)+'СЕТ СН'!$F$13</f>
        <v>0</v>
      </c>
      <c r="I318" s="36">
        <f ca="1">SUMIFS(СВЦЭМ!$I$34:$I$777,СВЦЭМ!$A$34:$A$777,$A318,СВЦЭМ!$B$33:$B$776,I$296)+'СЕТ СН'!$F$13</f>
        <v>0</v>
      </c>
      <c r="J318" s="36">
        <f ca="1">SUMIFS(СВЦЭМ!$I$34:$I$777,СВЦЭМ!$A$34:$A$777,$A318,СВЦЭМ!$B$33:$B$776,J$296)+'СЕТ СН'!$F$13</f>
        <v>0</v>
      </c>
      <c r="K318" s="36">
        <f ca="1">SUMIFS(СВЦЭМ!$I$34:$I$777,СВЦЭМ!$A$34:$A$777,$A318,СВЦЭМ!$B$33:$B$776,K$296)+'СЕТ СН'!$F$13</f>
        <v>0</v>
      </c>
      <c r="L318" s="36">
        <f ca="1">SUMIFS(СВЦЭМ!$I$34:$I$777,СВЦЭМ!$A$34:$A$777,$A318,СВЦЭМ!$B$33:$B$776,L$296)+'СЕТ СН'!$F$13</f>
        <v>0</v>
      </c>
      <c r="M318" s="36">
        <f ca="1">SUMIFS(СВЦЭМ!$I$34:$I$777,СВЦЭМ!$A$34:$A$777,$A318,СВЦЭМ!$B$33:$B$776,M$296)+'СЕТ СН'!$F$13</f>
        <v>0</v>
      </c>
      <c r="N318" s="36">
        <f ca="1">SUMIFS(СВЦЭМ!$I$34:$I$777,СВЦЭМ!$A$34:$A$777,$A318,СВЦЭМ!$B$33:$B$776,N$296)+'СЕТ СН'!$F$13</f>
        <v>0</v>
      </c>
      <c r="O318" s="36">
        <f ca="1">SUMIFS(СВЦЭМ!$I$34:$I$777,СВЦЭМ!$A$34:$A$777,$A318,СВЦЭМ!$B$33:$B$776,O$296)+'СЕТ СН'!$F$13</f>
        <v>0</v>
      </c>
      <c r="P318" s="36">
        <f ca="1">SUMIFS(СВЦЭМ!$I$34:$I$777,СВЦЭМ!$A$34:$A$777,$A318,СВЦЭМ!$B$33:$B$776,P$296)+'СЕТ СН'!$F$13</f>
        <v>0</v>
      </c>
      <c r="Q318" s="36">
        <f ca="1">SUMIFS(СВЦЭМ!$I$34:$I$777,СВЦЭМ!$A$34:$A$777,$A318,СВЦЭМ!$B$33:$B$776,Q$296)+'СЕТ СН'!$F$13</f>
        <v>0</v>
      </c>
      <c r="R318" s="36">
        <f ca="1">SUMIFS(СВЦЭМ!$I$34:$I$777,СВЦЭМ!$A$34:$A$777,$A318,СВЦЭМ!$B$33:$B$776,R$296)+'СЕТ СН'!$F$13</f>
        <v>0</v>
      </c>
      <c r="S318" s="36">
        <f ca="1">SUMIFS(СВЦЭМ!$I$34:$I$777,СВЦЭМ!$A$34:$A$777,$A318,СВЦЭМ!$B$33:$B$776,S$296)+'СЕТ СН'!$F$13</f>
        <v>0</v>
      </c>
      <c r="T318" s="36">
        <f ca="1">SUMIFS(СВЦЭМ!$I$34:$I$777,СВЦЭМ!$A$34:$A$777,$A318,СВЦЭМ!$B$33:$B$776,T$296)+'СЕТ СН'!$F$13</f>
        <v>0</v>
      </c>
      <c r="U318" s="36">
        <f ca="1">SUMIFS(СВЦЭМ!$I$34:$I$777,СВЦЭМ!$A$34:$A$777,$A318,СВЦЭМ!$B$33:$B$776,U$296)+'СЕТ СН'!$F$13</f>
        <v>0</v>
      </c>
      <c r="V318" s="36">
        <f ca="1">SUMIFS(СВЦЭМ!$I$34:$I$777,СВЦЭМ!$A$34:$A$777,$A318,СВЦЭМ!$B$33:$B$776,V$296)+'СЕТ СН'!$F$13</f>
        <v>0</v>
      </c>
      <c r="W318" s="36">
        <f ca="1">SUMIFS(СВЦЭМ!$I$34:$I$777,СВЦЭМ!$A$34:$A$777,$A318,СВЦЭМ!$B$33:$B$776,W$296)+'СЕТ СН'!$F$13</f>
        <v>0</v>
      </c>
      <c r="X318" s="36">
        <f ca="1">SUMIFS(СВЦЭМ!$I$34:$I$777,СВЦЭМ!$A$34:$A$777,$A318,СВЦЭМ!$B$33:$B$776,X$296)+'СЕТ СН'!$F$13</f>
        <v>0</v>
      </c>
      <c r="Y318" s="36">
        <f ca="1">SUMIFS(СВЦЭМ!$I$34:$I$777,СВЦЭМ!$A$34:$A$777,$A318,СВЦЭМ!$B$33:$B$776,Y$296)+'СЕТ СН'!$F$13</f>
        <v>0</v>
      </c>
    </row>
    <row r="319" spans="1:25" ht="15.75" hidden="1" x14ac:dyDescent="0.2">
      <c r="A319" s="35">
        <f t="shared" si="8"/>
        <v>43547</v>
      </c>
      <c r="B319" s="36">
        <f ca="1">SUMIFS(СВЦЭМ!$I$34:$I$777,СВЦЭМ!$A$34:$A$777,$A319,СВЦЭМ!$B$33:$B$776,B$296)+'СЕТ СН'!$F$13</f>
        <v>0</v>
      </c>
      <c r="C319" s="36">
        <f ca="1">SUMIFS(СВЦЭМ!$I$34:$I$777,СВЦЭМ!$A$34:$A$777,$A319,СВЦЭМ!$B$33:$B$776,C$296)+'СЕТ СН'!$F$13</f>
        <v>0</v>
      </c>
      <c r="D319" s="36">
        <f ca="1">SUMIFS(СВЦЭМ!$I$34:$I$777,СВЦЭМ!$A$34:$A$777,$A319,СВЦЭМ!$B$33:$B$776,D$296)+'СЕТ СН'!$F$13</f>
        <v>0</v>
      </c>
      <c r="E319" s="36">
        <f ca="1">SUMIFS(СВЦЭМ!$I$34:$I$777,СВЦЭМ!$A$34:$A$777,$A319,СВЦЭМ!$B$33:$B$776,E$296)+'СЕТ СН'!$F$13</f>
        <v>0</v>
      </c>
      <c r="F319" s="36">
        <f ca="1">SUMIFS(СВЦЭМ!$I$34:$I$777,СВЦЭМ!$A$34:$A$777,$A319,СВЦЭМ!$B$33:$B$776,F$296)+'СЕТ СН'!$F$13</f>
        <v>0</v>
      </c>
      <c r="G319" s="36">
        <f ca="1">SUMIFS(СВЦЭМ!$I$34:$I$777,СВЦЭМ!$A$34:$A$777,$A319,СВЦЭМ!$B$33:$B$776,G$296)+'СЕТ СН'!$F$13</f>
        <v>0</v>
      </c>
      <c r="H319" s="36">
        <f ca="1">SUMIFS(СВЦЭМ!$I$34:$I$777,СВЦЭМ!$A$34:$A$777,$A319,СВЦЭМ!$B$33:$B$776,H$296)+'СЕТ СН'!$F$13</f>
        <v>0</v>
      </c>
      <c r="I319" s="36">
        <f ca="1">SUMIFS(СВЦЭМ!$I$34:$I$777,СВЦЭМ!$A$34:$A$777,$A319,СВЦЭМ!$B$33:$B$776,I$296)+'СЕТ СН'!$F$13</f>
        <v>0</v>
      </c>
      <c r="J319" s="36">
        <f ca="1">SUMIFS(СВЦЭМ!$I$34:$I$777,СВЦЭМ!$A$34:$A$777,$A319,СВЦЭМ!$B$33:$B$776,J$296)+'СЕТ СН'!$F$13</f>
        <v>0</v>
      </c>
      <c r="K319" s="36">
        <f ca="1">SUMIFS(СВЦЭМ!$I$34:$I$777,СВЦЭМ!$A$34:$A$777,$A319,СВЦЭМ!$B$33:$B$776,K$296)+'СЕТ СН'!$F$13</f>
        <v>0</v>
      </c>
      <c r="L319" s="36">
        <f ca="1">SUMIFS(СВЦЭМ!$I$34:$I$777,СВЦЭМ!$A$34:$A$777,$A319,СВЦЭМ!$B$33:$B$776,L$296)+'СЕТ СН'!$F$13</f>
        <v>0</v>
      </c>
      <c r="M319" s="36">
        <f ca="1">SUMIFS(СВЦЭМ!$I$34:$I$777,СВЦЭМ!$A$34:$A$777,$A319,СВЦЭМ!$B$33:$B$776,M$296)+'СЕТ СН'!$F$13</f>
        <v>0</v>
      </c>
      <c r="N319" s="36">
        <f ca="1">SUMIFS(СВЦЭМ!$I$34:$I$777,СВЦЭМ!$A$34:$A$777,$A319,СВЦЭМ!$B$33:$B$776,N$296)+'СЕТ СН'!$F$13</f>
        <v>0</v>
      </c>
      <c r="O319" s="36">
        <f ca="1">SUMIFS(СВЦЭМ!$I$34:$I$777,СВЦЭМ!$A$34:$A$777,$A319,СВЦЭМ!$B$33:$B$776,O$296)+'СЕТ СН'!$F$13</f>
        <v>0</v>
      </c>
      <c r="P319" s="36">
        <f ca="1">SUMIFS(СВЦЭМ!$I$34:$I$777,СВЦЭМ!$A$34:$A$777,$A319,СВЦЭМ!$B$33:$B$776,P$296)+'СЕТ СН'!$F$13</f>
        <v>0</v>
      </c>
      <c r="Q319" s="36">
        <f ca="1">SUMIFS(СВЦЭМ!$I$34:$I$777,СВЦЭМ!$A$34:$A$777,$A319,СВЦЭМ!$B$33:$B$776,Q$296)+'СЕТ СН'!$F$13</f>
        <v>0</v>
      </c>
      <c r="R319" s="36">
        <f ca="1">SUMIFS(СВЦЭМ!$I$34:$I$777,СВЦЭМ!$A$34:$A$777,$A319,СВЦЭМ!$B$33:$B$776,R$296)+'СЕТ СН'!$F$13</f>
        <v>0</v>
      </c>
      <c r="S319" s="36">
        <f ca="1">SUMIFS(СВЦЭМ!$I$34:$I$777,СВЦЭМ!$A$34:$A$777,$A319,СВЦЭМ!$B$33:$B$776,S$296)+'СЕТ СН'!$F$13</f>
        <v>0</v>
      </c>
      <c r="T319" s="36">
        <f ca="1">SUMIFS(СВЦЭМ!$I$34:$I$777,СВЦЭМ!$A$34:$A$777,$A319,СВЦЭМ!$B$33:$B$776,T$296)+'СЕТ СН'!$F$13</f>
        <v>0</v>
      </c>
      <c r="U319" s="36">
        <f ca="1">SUMIFS(СВЦЭМ!$I$34:$I$777,СВЦЭМ!$A$34:$A$777,$A319,СВЦЭМ!$B$33:$B$776,U$296)+'СЕТ СН'!$F$13</f>
        <v>0</v>
      </c>
      <c r="V319" s="36">
        <f ca="1">SUMIFS(СВЦЭМ!$I$34:$I$777,СВЦЭМ!$A$34:$A$777,$A319,СВЦЭМ!$B$33:$B$776,V$296)+'СЕТ СН'!$F$13</f>
        <v>0</v>
      </c>
      <c r="W319" s="36">
        <f ca="1">SUMIFS(СВЦЭМ!$I$34:$I$777,СВЦЭМ!$A$34:$A$777,$A319,СВЦЭМ!$B$33:$B$776,W$296)+'СЕТ СН'!$F$13</f>
        <v>0</v>
      </c>
      <c r="X319" s="36">
        <f ca="1">SUMIFS(СВЦЭМ!$I$34:$I$777,СВЦЭМ!$A$34:$A$777,$A319,СВЦЭМ!$B$33:$B$776,X$296)+'СЕТ СН'!$F$13</f>
        <v>0</v>
      </c>
      <c r="Y319" s="36">
        <f ca="1">SUMIFS(СВЦЭМ!$I$34:$I$777,СВЦЭМ!$A$34:$A$777,$A319,СВЦЭМ!$B$33:$B$776,Y$296)+'СЕТ СН'!$F$13</f>
        <v>0</v>
      </c>
    </row>
    <row r="320" spans="1:25" ht="15.75" hidden="1" x14ac:dyDescent="0.2">
      <c r="A320" s="35">
        <f t="shared" si="8"/>
        <v>43548</v>
      </c>
      <c r="B320" s="36">
        <f ca="1">SUMIFS(СВЦЭМ!$I$34:$I$777,СВЦЭМ!$A$34:$A$777,$A320,СВЦЭМ!$B$33:$B$776,B$296)+'СЕТ СН'!$F$13</f>
        <v>0</v>
      </c>
      <c r="C320" s="36">
        <f ca="1">SUMIFS(СВЦЭМ!$I$34:$I$777,СВЦЭМ!$A$34:$A$777,$A320,СВЦЭМ!$B$33:$B$776,C$296)+'СЕТ СН'!$F$13</f>
        <v>0</v>
      </c>
      <c r="D320" s="36">
        <f ca="1">SUMIFS(СВЦЭМ!$I$34:$I$777,СВЦЭМ!$A$34:$A$777,$A320,СВЦЭМ!$B$33:$B$776,D$296)+'СЕТ СН'!$F$13</f>
        <v>0</v>
      </c>
      <c r="E320" s="36">
        <f ca="1">SUMIFS(СВЦЭМ!$I$34:$I$777,СВЦЭМ!$A$34:$A$777,$A320,СВЦЭМ!$B$33:$B$776,E$296)+'СЕТ СН'!$F$13</f>
        <v>0</v>
      </c>
      <c r="F320" s="36">
        <f ca="1">SUMIFS(СВЦЭМ!$I$34:$I$777,СВЦЭМ!$A$34:$A$777,$A320,СВЦЭМ!$B$33:$B$776,F$296)+'СЕТ СН'!$F$13</f>
        <v>0</v>
      </c>
      <c r="G320" s="36">
        <f ca="1">SUMIFS(СВЦЭМ!$I$34:$I$777,СВЦЭМ!$A$34:$A$777,$A320,СВЦЭМ!$B$33:$B$776,G$296)+'СЕТ СН'!$F$13</f>
        <v>0</v>
      </c>
      <c r="H320" s="36">
        <f ca="1">SUMIFS(СВЦЭМ!$I$34:$I$777,СВЦЭМ!$A$34:$A$777,$A320,СВЦЭМ!$B$33:$B$776,H$296)+'СЕТ СН'!$F$13</f>
        <v>0</v>
      </c>
      <c r="I320" s="36">
        <f ca="1">SUMIFS(СВЦЭМ!$I$34:$I$777,СВЦЭМ!$A$34:$A$777,$A320,СВЦЭМ!$B$33:$B$776,I$296)+'СЕТ СН'!$F$13</f>
        <v>0</v>
      </c>
      <c r="J320" s="36">
        <f ca="1">SUMIFS(СВЦЭМ!$I$34:$I$777,СВЦЭМ!$A$34:$A$777,$A320,СВЦЭМ!$B$33:$B$776,J$296)+'СЕТ СН'!$F$13</f>
        <v>0</v>
      </c>
      <c r="K320" s="36">
        <f ca="1">SUMIFS(СВЦЭМ!$I$34:$I$777,СВЦЭМ!$A$34:$A$777,$A320,СВЦЭМ!$B$33:$B$776,K$296)+'СЕТ СН'!$F$13</f>
        <v>0</v>
      </c>
      <c r="L320" s="36">
        <f ca="1">SUMIFS(СВЦЭМ!$I$34:$I$777,СВЦЭМ!$A$34:$A$777,$A320,СВЦЭМ!$B$33:$B$776,L$296)+'СЕТ СН'!$F$13</f>
        <v>0</v>
      </c>
      <c r="M320" s="36">
        <f ca="1">SUMIFS(СВЦЭМ!$I$34:$I$777,СВЦЭМ!$A$34:$A$777,$A320,СВЦЭМ!$B$33:$B$776,M$296)+'СЕТ СН'!$F$13</f>
        <v>0</v>
      </c>
      <c r="N320" s="36">
        <f ca="1">SUMIFS(СВЦЭМ!$I$34:$I$777,СВЦЭМ!$A$34:$A$777,$A320,СВЦЭМ!$B$33:$B$776,N$296)+'СЕТ СН'!$F$13</f>
        <v>0</v>
      </c>
      <c r="O320" s="36">
        <f ca="1">SUMIFS(СВЦЭМ!$I$34:$I$777,СВЦЭМ!$A$34:$A$777,$A320,СВЦЭМ!$B$33:$B$776,O$296)+'СЕТ СН'!$F$13</f>
        <v>0</v>
      </c>
      <c r="P320" s="36">
        <f ca="1">SUMIFS(СВЦЭМ!$I$34:$I$777,СВЦЭМ!$A$34:$A$777,$A320,СВЦЭМ!$B$33:$B$776,P$296)+'СЕТ СН'!$F$13</f>
        <v>0</v>
      </c>
      <c r="Q320" s="36">
        <f ca="1">SUMIFS(СВЦЭМ!$I$34:$I$777,СВЦЭМ!$A$34:$A$777,$A320,СВЦЭМ!$B$33:$B$776,Q$296)+'СЕТ СН'!$F$13</f>
        <v>0</v>
      </c>
      <c r="R320" s="36">
        <f ca="1">SUMIFS(СВЦЭМ!$I$34:$I$777,СВЦЭМ!$A$34:$A$777,$A320,СВЦЭМ!$B$33:$B$776,R$296)+'СЕТ СН'!$F$13</f>
        <v>0</v>
      </c>
      <c r="S320" s="36">
        <f ca="1">SUMIFS(СВЦЭМ!$I$34:$I$777,СВЦЭМ!$A$34:$A$777,$A320,СВЦЭМ!$B$33:$B$776,S$296)+'СЕТ СН'!$F$13</f>
        <v>0</v>
      </c>
      <c r="T320" s="36">
        <f ca="1">SUMIFS(СВЦЭМ!$I$34:$I$777,СВЦЭМ!$A$34:$A$777,$A320,СВЦЭМ!$B$33:$B$776,T$296)+'СЕТ СН'!$F$13</f>
        <v>0</v>
      </c>
      <c r="U320" s="36">
        <f ca="1">SUMIFS(СВЦЭМ!$I$34:$I$777,СВЦЭМ!$A$34:$A$777,$A320,СВЦЭМ!$B$33:$B$776,U$296)+'СЕТ СН'!$F$13</f>
        <v>0</v>
      </c>
      <c r="V320" s="36">
        <f ca="1">SUMIFS(СВЦЭМ!$I$34:$I$777,СВЦЭМ!$A$34:$A$777,$A320,СВЦЭМ!$B$33:$B$776,V$296)+'СЕТ СН'!$F$13</f>
        <v>0</v>
      </c>
      <c r="W320" s="36">
        <f ca="1">SUMIFS(СВЦЭМ!$I$34:$I$777,СВЦЭМ!$A$34:$A$777,$A320,СВЦЭМ!$B$33:$B$776,W$296)+'СЕТ СН'!$F$13</f>
        <v>0</v>
      </c>
      <c r="X320" s="36">
        <f ca="1">SUMIFS(СВЦЭМ!$I$34:$I$777,СВЦЭМ!$A$34:$A$777,$A320,СВЦЭМ!$B$33:$B$776,X$296)+'СЕТ СН'!$F$13</f>
        <v>0</v>
      </c>
      <c r="Y320" s="36">
        <f ca="1">SUMIFS(СВЦЭМ!$I$34:$I$777,СВЦЭМ!$A$34:$A$777,$A320,СВЦЭМ!$B$33:$B$776,Y$296)+'СЕТ СН'!$F$13</f>
        <v>0</v>
      </c>
    </row>
    <row r="321" spans="1:27" ht="15.75" hidden="1" x14ac:dyDescent="0.2">
      <c r="A321" s="35">
        <f t="shared" si="8"/>
        <v>43549</v>
      </c>
      <c r="B321" s="36">
        <f ca="1">SUMIFS(СВЦЭМ!$I$34:$I$777,СВЦЭМ!$A$34:$A$777,$A321,СВЦЭМ!$B$33:$B$776,B$296)+'СЕТ СН'!$F$13</f>
        <v>0</v>
      </c>
      <c r="C321" s="36">
        <f ca="1">SUMIFS(СВЦЭМ!$I$34:$I$777,СВЦЭМ!$A$34:$A$777,$A321,СВЦЭМ!$B$33:$B$776,C$296)+'СЕТ СН'!$F$13</f>
        <v>0</v>
      </c>
      <c r="D321" s="36">
        <f ca="1">SUMIFS(СВЦЭМ!$I$34:$I$777,СВЦЭМ!$A$34:$A$777,$A321,СВЦЭМ!$B$33:$B$776,D$296)+'СЕТ СН'!$F$13</f>
        <v>0</v>
      </c>
      <c r="E321" s="36">
        <f ca="1">SUMIFS(СВЦЭМ!$I$34:$I$777,СВЦЭМ!$A$34:$A$777,$A321,СВЦЭМ!$B$33:$B$776,E$296)+'СЕТ СН'!$F$13</f>
        <v>0</v>
      </c>
      <c r="F321" s="36">
        <f ca="1">SUMIFS(СВЦЭМ!$I$34:$I$777,СВЦЭМ!$A$34:$A$777,$A321,СВЦЭМ!$B$33:$B$776,F$296)+'СЕТ СН'!$F$13</f>
        <v>0</v>
      </c>
      <c r="G321" s="36">
        <f ca="1">SUMIFS(СВЦЭМ!$I$34:$I$777,СВЦЭМ!$A$34:$A$777,$A321,СВЦЭМ!$B$33:$B$776,G$296)+'СЕТ СН'!$F$13</f>
        <v>0</v>
      </c>
      <c r="H321" s="36">
        <f ca="1">SUMIFS(СВЦЭМ!$I$34:$I$777,СВЦЭМ!$A$34:$A$777,$A321,СВЦЭМ!$B$33:$B$776,H$296)+'СЕТ СН'!$F$13</f>
        <v>0</v>
      </c>
      <c r="I321" s="36">
        <f ca="1">SUMIFS(СВЦЭМ!$I$34:$I$777,СВЦЭМ!$A$34:$A$777,$A321,СВЦЭМ!$B$33:$B$776,I$296)+'СЕТ СН'!$F$13</f>
        <v>0</v>
      </c>
      <c r="J321" s="36">
        <f ca="1">SUMIFS(СВЦЭМ!$I$34:$I$777,СВЦЭМ!$A$34:$A$777,$A321,СВЦЭМ!$B$33:$B$776,J$296)+'СЕТ СН'!$F$13</f>
        <v>0</v>
      </c>
      <c r="K321" s="36">
        <f ca="1">SUMIFS(СВЦЭМ!$I$34:$I$777,СВЦЭМ!$A$34:$A$777,$A321,СВЦЭМ!$B$33:$B$776,K$296)+'СЕТ СН'!$F$13</f>
        <v>0</v>
      </c>
      <c r="L321" s="36">
        <f ca="1">SUMIFS(СВЦЭМ!$I$34:$I$777,СВЦЭМ!$A$34:$A$777,$A321,СВЦЭМ!$B$33:$B$776,L$296)+'СЕТ СН'!$F$13</f>
        <v>0</v>
      </c>
      <c r="M321" s="36">
        <f ca="1">SUMIFS(СВЦЭМ!$I$34:$I$777,СВЦЭМ!$A$34:$A$777,$A321,СВЦЭМ!$B$33:$B$776,M$296)+'СЕТ СН'!$F$13</f>
        <v>0</v>
      </c>
      <c r="N321" s="36">
        <f ca="1">SUMIFS(СВЦЭМ!$I$34:$I$777,СВЦЭМ!$A$34:$A$777,$A321,СВЦЭМ!$B$33:$B$776,N$296)+'СЕТ СН'!$F$13</f>
        <v>0</v>
      </c>
      <c r="O321" s="36">
        <f ca="1">SUMIFS(СВЦЭМ!$I$34:$I$777,СВЦЭМ!$A$34:$A$777,$A321,СВЦЭМ!$B$33:$B$776,O$296)+'СЕТ СН'!$F$13</f>
        <v>0</v>
      </c>
      <c r="P321" s="36">
        <f ca="1">SUMIFS(СВЦЭМ!$I$34:$I$777,СВЦЭМ!$A$34:$A$777,$A321,СВЦЭМ!$B$33:$B$776,P$296)+'СЕТ СН'!$F$13</f>
        <v>0</v>
      </c>
      <c r="Q321" s="36">
        <f ca="1">SUMIFS(СВЦЭМ!$I$34:$I$777,СВЦЭМ!$A$34:$A$777,$A321,СВЦЭМ!$B$33:$B$776,Q$296)+'СЕТ СН'!$F$13</f>
        <v>0</v>
      </c>
      <c r="R321" s="36">
        <f ca="1">SUMIFS(СВЦЭМ!$I$34:$I$777,СВЦЭМ!$A$34:$A$777,$A321,СВЦЭМ!$B$33:$B$776,R$296)+'СЕТ СН'!$F$13</f>
        <v>0</v>
      </c>
      <c r="S321" s="36">
        <f ca="1">SUMIFS(СВЦЭМ!$I$34:$I$777,СВЦЭМ!$A$34:$A$777,$A321,СВЦЭМ!$B$33:$B$776,S$296)+'СЕТ СН'!$F$13</f>
        <v>0</v>
      </c>
      <c r="T321" s="36">
        <f ca="1">SUMIFS(СВЦЭМ!$I$34:$I$777,СВЦЭМ!$A$34:$A$777,$A321,СВЦЭМ!$B$33:$B$776,T$296)+'СЕТ СН'!$F$13</f>
        <v>0</v>
      </c>
      <c r="U321" s="36">
        <f ca="1">SUMIFS(СВЦЭМ!$I$34:$I$777,СВЦЭМ!$A$34:$A$777,$A321,СВЦЭМ!$B$33:$B$776,U$296)+'СЕТ СН'!$F$13</f>
        <v>0</v>
      </c>
      <c r="V321" s="36">
        <f ca="1">SUMIFS(СВЦЭМ!$I$34:$I$777,СВЦЭМ!$A$34:$A$777,$A321,СВЦЭМ!$B$33:$B$776,V$296)+'СЕТ СН'!$F$13</f>
        <v>0</v>
      </c>
      <c r="W321" s="36">
        <f ca="1">SUMIFS(СВЦЭМ!$I$34:$I$777,СВЦЭМ!$A$34:$A$777,$A321,СВЦЭМ!$B$33:$B$776,W$296)+'СЕТ СН'!$F$13</f>
        <v>0</v>
      </c>
      <c r="X321" s="36">
        <f ca="1">SUMIFS(СВЦЭМ!$I$34:$I$777,СВЦЭМ!$A$34:$A$777,$A321,СВЦЭМ!$B$33:$B$776,X$296)+'СЕТ СН'!$F$13</f>
        <v>0</v>
      </c>
      <c r="Y321" s="36">
        <f ca="1">SUMIFS(СВЦЭМ!$I$34:$I$777,СВЦЭМ!$A$34:$A$777,$A321,СВЦЭМ!$B$33:$B$776,Y$296)+'СЕТ СН'!$F$13</f>
        <v>0</v>
      </c>
    </row>
    <row r="322" spans="1:27" ht="15.75" hidden="1" x14ac:dyDescent="0.2">
      <c r="A322" s="35">
        <f t="shared" si="8"/>
        <v>43550</v>
      </c>
      <c r="B322" s="36">
        <f ca="1">SUMIFS(СВЦЭМ!$I$34:$I$777,СВЦЭМ!$A$34:$A$777,$A322,СВЦЭМ!$B$33:$B$776,B$296)+'СЕТ СН'!$F$13</f>
        <v>0</v>
      </c>
      <c r="C322" s="36">
        <f ca="1">SUMIFS(СВЦЭМ!$I$34:$I$777,СВЦЭМ!$A$34:$A$777,$A322,СВЦЭМ!$B$33:$B$776,C$296)+'СЕТ СН'!$F$13</f>
        <v>0</v>
      </c>
      <c r="D322" s="36">
        <f ca="1">SUMIFS(СВЦЭМ!$I$34:$I$777,СВЦЭМ!$A$34:$A$777,$A322,СВЦЭМ!$B$33:$B$776,D$296)+'СЕТ СН'!$F$13</f>
        <v>0</v>
      </c>
      <c r="E322" s="36">
        <f ca="1">SUMIFS(СВЦЭМ!$I$34:$I$777,СВЦЭМ!$A$34:$A$777,$A322,СВЦЭМ!$B$33:$B$776,E$296)+'СЕТ СН'!$F$13</f>
        <v>0</v>
      </c>
      <c r="F322" s="36">
        <f ca="1">SUMIFS(СВЦЭМ!$I$34:$I$777,СВЦЭМ!$A$34:$A$777,$A322,СВЦЭМ!$B$33:$B$776,F$296)+'СЕТ СН'!$F$13</f>
        <v>0</v>
      </c>
      <c r="G322" s="36">
        <f ca="1">SUMIFS(СВЦЭМ!$I$34:$I$777,СВЦЭМ!$A$34:$A$777,$A322,СВЦЭМ!$B$33:$B$776,G$296)+'СЕТ СН'!$F$13</f>
        <v>0</v>
      </c>
      <c r="H322" s="36">
        <f ca="1">SUMIFS(СВЦЭМ!$I$34:$I$777,СВЦЭМ!$A$34:$A$777,$A322,СВЦЭМ!$B$33:$B$776,H$296)+'СЕТ СН'!$F$13</f>
        <v>0</v>
      </c>
      <c r="I322" s="36">
        <f ca="1">SUMIFS(СВЦЭМ!$I$34:$I$777,СВЦЭМ!$A$34:$A$777,$A322,СВЦЭМ!$B$33:$B$776,I$296)+'СЕТ СН'!$F$13</f>
        <v>0</v>
      </c>
      <c r="J322" s="36">
        <f ca="1">SUMIFS(СВЦЭМ!$I$34:$I$777,СВЦЭМ!$A$34:$A$777,$A322,СВЦЭМ!$B$33:$B$776,J$296)+'СЕТ СН'!$F$13</f>
        <v>0</v>
      </c>
      <c r="K322" s="36">
        <f ca="1">SUMIFS(СВЦЭМ!$I$34:$I$777,СВЦЭМ!$A$34:$A$777,$A322,СВЦЭМ!$B$33:$B$776,K$296)+'СЕТ СН'!$F$13</f>
        <v>0</v>
      </c>
      <c r="L322" s="36">
        <f ca="1">SUMIFS(СВЦЭМ!$I$34:$I$777,СВЦЭМ!$A$34:$A$777,$A322,СВЦЭМ!$B$33:$B$776,L$296)+'СЕТ СН'!$F$13</f>
        <v>0</v>
      </c>
      <c r="M322" s="36">
        <f ca="1">SUMIFS(СВЦЭМ!$I$34:$I$777,СВЦЭМ!$A$34:$A$777,$A322,СВЦЭМ!$B$33:$B$776,M$296)+'СЕТ СН'!$F$13</f>
        <v>0</v>
      </c>
      <c r="N322" s="36">
        <f ca="1">SUMIFS(СВЦЭМ!$I$34:$I$777,СВЦЭМ!$A$34:$A$777,$A322,СВЦЭМ!$B$33:$B$776,N$296)+'СЕТ СН'!$F$13</f>
        <v>0</v>
      </c>
      <c r="O322" s="36">
        <f ca="1">SUMIFS(СВЦЭМ!$I$34:$I$777,СВЦЭМ!$A$34:$A$777,$A322,СВЦЭМ!$B$33:$B$776,O$296)+'СЕТ СН'!$F$13</f>
        <v>0</v>
      </c>
      <c r="P322" s="36">
        <f ca="1">SUMIFS(СВЦЭМ!$I$34:$I$777,СВЦЭМ!$A$34:$A$777,$A322,СВЦЭМ!$B$33:$B$776,P$296)+'СЕТ СН'!$F$13</f>
        <v>0</v>
      </c>
      <c r="Q322" s="36">
        <f ca="1">SUMIFS(СВЦЭМ!$I$34:$I$777,СВЦЭМ!$A$34:$A$777,$A322,СВЦЭМ!$B$33:$B$776,Q$296)+'СЕТ СН'!$F$13</f>
        <v>0</v>
      </c>
      <c r="R322" s="36">
        <f ca="1">SUMIFS(СВЦЭМ!$I$34:$I$777,СВЦЭМ!$A$34:$A$777,$A322,СВЦЭМ!$B$33:$B$776,R$296)+'СЕТ СН'!$F$13</f>
        <v>0</v>
      </c>
      <c r="S322" s="36">
        <f ca="1">SUMIFS(СВЦЭМ!$I$34:$I$777,СВЦЭМ!$A$34:$A$777,$A322,СВЦЭМ!$B$33:$B$776,S$296)+'СЕТ СН'!$F$13</f>
        <v>0</v>
      </c>
      <c r="T322" s="36">
        <f ca="1">SUMIFS(СВЦЭМ!$I$34:$I$777,СВЦЭМ!$A$34:$A$777,$A322,СВЦЭМ!$B$33:$B$776,T$296)+'СЕТ СН'!$F$13</f>
        <v>0</v>
      </c>
      <c r="U322" s="36">
        <f ca="1">SUMIFS(СВЦЭМ!$I$34:$I$777,СВЦЭМ!$A$34:$A$777,$A322,СВЦЭМ!$B$33:$B$776,U$296)+'СЕТ СН'!$F$13</f>
        <v>0</v>
      </c>
      <c r="V322" s="36">
        <f ca="1">SUMIFS(СВЦЭМ!$I$34:$I$777,СВЦЭМ!$A$34:$A$777,$A322,СВЦЭМ!$B$33:$B$776,V$296)+'СЕТ СН'!$F$13</f>
        <v>0</v>
      </c>
      <c r="W322" s="36">
        <f ca="1">SUMIFS(СВЦЭМ!$I$34:$I$777,СВЦЭМ!$A$34:$A$777,$A322,СВЦЭМ!$B$33:$B$776,W$296)+'СЕТ СН'!$F$13</f>
        <v>0</v>
      </c>
      <c r="X322" s="36">
        <f ca="1">SUMIFS(СВЦЭМ!$I$34:$I$777,СВЦЭМ!$A$34:$A$777,$A322,СВЦЭМ!$B$33:$B$776,X$296)+'СЕТ СН'!$F$13</f>
        <v>0</v>
      </c>
      <c r="Y322" s="36">
        <f ca="1">SUMIFS(СВЦЭМ!$I$34:$I$777,СВЦЭМ!$A$34:$A$777,$A322,СВЦЭМ!$B$33:$B$776,Y$296)+'СЕТ СН'!$F$13</f>
        <v>0</v>
      </c>
    </row>
    <row r="323" spans="1:27" ht="15.75" hidden="1" x14ac:dyDescent="0.2">
      <c r="A323" s="35">
        <f t="shared" si="8"/>
        <v>43551</v>
      </c>
      <c r="B323" s="36">
        <f ca="1">SUMIFS(СВЦЭМ!$I$34:$I$777,СВЦЭМ!$A$34:$A$777,$A323,СВЦЭМ!$B$33:$B$776,B$296)+'СЕТ СН'!$F$13</f>
        <v>0</v>
      </c>
      <c r="C323" s="36">
        <f ca="1">SUMIFS(СВЦЭМ!$I$34:$I$777,СВЦЭМ!$A$34:$A$777,$A323,СВЦЭМ!$B$33:$B$776,C$296)+'СЕТ СН'!$F$13</f>
        <v>0</v>
      </c>
      <c r="D323" s="36">
        <f ca="1">SUMIFS(СВЦЭМ!$I$34:$I$777,СВЦЭМ!$A$34:$A$777,$A323,СВЦЭМ!$B$33:$B$776,D$296)+'СЕТ СН'!$F$13</f>
        <v>0</v>
      </c>
      <c r="E323" s="36">
        <f ca="1">SUMIFS(СВЦЭМ!$I$34:$I$777,СВЦЭМ!$A$34:$A$777,$A323,СВЦЭМ!$B$33:$B$776,E$296)+'СЕТ СН'!$F$13</f>
        <v>0</v>
      </c>
      <c r="F323" s="36">
        <f ca="1">SUMIFS(СВЦЭМ!$I$34:$I$777,СВЦЭМ!$A$34:$A$777,$A323,СВЦЭМ!$B$33:$B$776,F$296)+'СЕТ СН'!$F$13</f>
        <v>0</v>
      </c>
      <c r="G323" s="36">
        <f ca="1">SUMIFS(СВЦЭМ!$I$34:$I$777,СВЦЭМ!$A$34:$A$777,$A323,СВЦЭМ!$B$33:$B$776,G$296)+'СЕТ СН'!$F$13</f>
        <v>0</v>
      </c>
      <c r="H323" s="36">
        <f ca="1">SUMIFS(СВЦЭМ!$I$34:$I$777,СВЦЭМ!$A$34:$A$777,$A323,СВЦЭМ!$B$33:$B$776,H$296)+'СЕТ СН'!$F$13</f>
        <v>0</v>
      </c>
      <c r="I323" s="36">
        <f ca="1">SUMIFS(СВЦЭМ!$I$34:$I$777,СВЦЭМ!$A$34:$A$777,$A323,СВЦЭМ!$B$33:$B$776,I$296)+'СЕТ СН'!$F$13</f>
        <v>0</v>
      </c>
      <c r="J323" s="36">
        <f ca="1">SUMIFS(СВЦЭМ!$I$34:$I$777,СВЦЭМ!$A$34:$A$777,$A323,СВЦЭМ!$B$33:$B$776,J$296)+'СЕТ СН'!$F$13</f>
        <v>0</v>
      </c>
      <c r="K323" s="36">
        <f ca="1">SUMIFS(СВЦЭМ!$I$34:$I$777,СВЦЭМ!$A$34:$A$777,$A323,СВЦЭМ!$B$33:$B$776,K$296)+'СЕТ СН'!$F$13</f>
        <v>0</v>
      </c>
      <c r="L323" s="36">
        <f ca="1">SUMIFS(СВЦЭМ!$I$34:$I$777,СВЦЭМ!$A$34:$A$777,$A323,СВЦЭМ!$B$33:$B$776,L$296)+'СЕТ СН'!$F$13</f>
        <v>0</v>
      </c>
      <c r="M323" s="36">
        <f ca="1">SUMIFS(СВЦЭМ!$I$34:$I$777,СВЦЭМ!$A$34:$A$777,$A323,СВЦЭМ!$B$33:$B$776,M$296)+'СЕТ СН'!$F$13</f>
        <v>0</v>
      </c>
      <c r="N323" s="36">
        <f ca="1">SUMIFS(СВЦЭМ!$I$34:$I$777,СВЦЭМ!$A$34:$A$777,$A323,СВЦЭМ!$B$33:$B$776,N$296)+'СЕТ СН'!$F$13</f>
        <v>0</v>
      </c>
      <c r="O323" s="36">
        <f ca="1">SUMIFS(СВЦЭМ!$I$34:$I$777,СВЦЭМ!$A$34:$A$777,$A323,СВЦЭМ!$B$33:$B$776,O$296)+'СЕТ СН'!$F$13</f>
        <v>0</v>
      </c>
      <c r="P323" s="36">
        <f ca="1">SUMIFS(СВЦЭМ!$I$34:$I$777,СВЦЭМ!$A$34:$A$777,$A323,СВЦЭМ!$B$33:$B$776,P$296)+'СЕТ СН'!$F$13</f>
        <v>0</v>
      </c>
      <c r="Q323" s="36">
        <f ca="1">SUMIFS(СВЦЭМ!$I$34:$I$777,СВЦЭМ!$A$34:$A$777,$A323,СВЦЭМ!$B$33:$B$776,Q$296)+'СЕТ СН'!$F$13</f>
        <v>0</v>
      </c>
      <c r="R323" s="36">
        <f ca="1">SUMIFS(СВЦЭМ!$I$34:$I$777,СВЦЭМ!$A$34:$A$777,$A323,СВЦЭМ!$B$33:$B$776,R$296)+'СЕТ СН'!$F$13</f>
        <v>0</v>
      </c>
      <c r="S323" s="36">
        <f ca="1">SUMIFS(СВЦЭМ!$I$34:$I$777,СВЦЭМ!$A$34:$A$777,$A323,СВЦЭМ!$B$33:$B$776,S$296)+'СЕТ СН'!$F$13</f>
        <v>0</v>
      </c>
      <c r="T323" s="36">
        <f ca="1">SUMIFS(СВЦЭМ!$I$34:$I$777,СВЦЭМ!$A$34:$A$777,$A323,СВЦЭМ!$B$33:$B$776,T$296)+'СЕТ СН'!$F$13</f>
        <v>0</v>
      </c>
      <c r="U323" s="36">
        <f ca="1">SUMIFS(СВЦЭМ!$I$34:$I$777,СВЦЭМ!$A$34:$A$777,$A323,СВЦЭМ!$B$33:$B$776,U$296)+'СЕТ СН'!$F$13</f>
        <v>0</v>
      </c>
      <c r="V323" s="36">
        <f ca="1">SUMIFS(СВЦЭМ!$I$34:$I$777,СВЦЭМ!$A$34:$A$777,$A323,СВЦЭМ!$B$33:$B$776,V$296)+'СЕТ СН'!$F$13</f>
        <v>0</v>
      </c>
      <c r="W323" s="36">
        <f ca="1">SUMIFS(СВЦЭМ!$I$34:$I$777,СВЦЭМ!$A$34:$A$777,$A323,СВЦЭМ!$B$33:$B$776,W$296)+'СЕТ СН'!$F$13</f>
        <v>0</v>
      </c>
      <c r="X323" s="36">
        <f ca="1">SUMIFS(СВЦЭМ!$I$34:$I$777,СВЦЭМ!$A$34:$A$777,$A323,СВЦЭМ!$B$33:$B$776,X$296)+'СЕТ СН'!$F$13</f>
        <v>0</v>
      </c>
      <c r="Y323" s="36">
        <f ca="1">SUMIFS(СВЦЭМ!$I$34:$I$777,СВЦЭМ!$A$34:$A$777,$A323,СВЦЭМ!$B$33:$B$776,Y$296)+'СЕТ СН'!$F$13</f>
        <v>0</v>
      </c>
    </row>
    <row r="324" spans="1:27" ht="15.75" hidden="1" x14ac:dyDescent="0.2">
      <c r="A324" s="35">
        <f t="shared" si="8"/>
        <v>43552</v>
      </c>
      <c r="B324" s="36">
        <f ca="1">SUMIFS(СВЦЭМ!$I$34:$I$777,СВЦЭМ!$A$34:$A$777,$A324,СВЦЭМ!$B$33:$B$776,B$296)+'СЕТ СН'!$F$13</f>
        <v>0</v>
      </c>
      <c r="C324" s="36">
        <f ca="1">SUMIFS(СВЦЭМ!$I$34:$I$777,СВЦЭМ!$A$34:$A$777,$A324,СВЦЭМ!$B$33:$B$776,C$296)+'СЕТ СН'!$F$13</f>
        <v>0</v>
      </c>
      <c r="D324" s="36">
        <f ca="1">SUMIFS(СВЦЭМ!$I$34:$I$777,СВЦЭМ!$A$34:$A$777,$A324,СВЦЭМ!$B$33:$B$776,D$296)+'СЕТ СН'!$F$13</f>
        <v>0</v>
      </c>
      <c r="E324" s="36">
        <f ca="1">SUMIFS(СВЦЭМ!$I$34:$I$777,СВЦЭМ!$A$34:$A$777,$A324,СВЦЭМ!$B$33:$B$776,E$296)+'СЕТ СН'!$F$13</f>
        <v>0</v>
      </c>
      <c r="F324" s="36">
        <f ca="1">SUMIFS(СВЦЭМ!$I$34:$I$777,СВЦЭМ!$A$34:$A$777,$A324,СВЦЭМ!$B$33:$B$776,F$296)+'СЕТ СН'!$F$13</f>
        <v>0</v>
      </c>
      <c r="G324" s="36">
        <f ca="1">SUMIFS(СВЦЭМ!$I$34:$I$777,СВЦЭМ!$A$34:$A$777,$A324,СВЦЭМ!$B$33:$B$776,G$296)+'СЕТ СН'!$F$13</f>
        <v>0</v>
      </c>
      <c r="H324" s="36">
        <f ca="1">SUMIFS(СВЦЭМ!$I$34:$I$777,СВЦЭМ!$A$34:$A$777,$A324,СВЦЭМ!$B$33:$B$776,H$296)+'СЕТ СН'!$F$13</f>
        <v>0</v>
      </c>
      <c r="I324" s="36">
        <f ca="1">SUMIFS(СВЦЭМ!$I$34:$I$777,СВЦЭМ!$A$34:$A$777,$A324,СВЦЭМ!$B$33:$B$776,I$296)+'СЕТ СН'!$F$13</f>
        <v>0</v>
      </c>
      <c r="J324" s="36">
        <f ca="1">SUMIFS(СВЦЭМ!$I$34:$I$777,СВЦЭМ!$A$34:$A$777,$A324,СВЦЭМ!$B$33:$B$776,J$296)+'СЕТ СН'!$F$13</f>
        <v>0</v>
      </c>
      <c r="K324" s="36">
        <f ca="1">SUMIFS(СВЦЭМ!$I$34:$I$777,СВЦЭМ!$A$34:$A$777,$A324,СВЦЭМ!$B$33:$B$776,K$296)+'СЕТ СН'!$F$13</f>
        <v>0</v>
      </c>
      <c r="L324" s="36">
        <f ca="1">SUMIFS(СВЦЭМ!$I$34:$I$777,СВЦЭМ!$A$34:$A$777,$A324,СВЦЭМ!$B$33:$B$776,L$296)+'СЕТ СН'!$F$13</f>
        <v>0</v>
      </c>
      <c r="M324" s="36">
        <f ca="1">SUMIFS(СВЦЭМ!$I$34:$I$777,СВЦЭМ!$A$34:$A$777,$A324,СВЦЭМ!$B$33:$B$776,M$296)+'СЕТ СН'!$F$13</f>
        <v>0</v>
      </c>
      <c r="N324" s="36">
        <f ca="1">SUMIFS(СВЦЭМ!$I$34:$I$777,СВЦЭМ!$A$34:$A$777,$A324,СВЦЭМ!$B$33:$B$776,N$296)+'СЕТ СН'!$F$13</f>
        <v>0</v>
      </c>
      <c r="O324" s="36">
        <f ca="1">SUMIFS(СВЦЭМ!$I$34:$I$777,СВЦЭМ!$A$34:$A$777,$A324,СВЦЭМ!$B$33:$B$776,O$296)+'СЕТ СН'!$F$13</f>
        <v>0</v>
      </c>
      <c r="P324" s="36">
        <f ca="1">SUMIFS(СВЦЭМ!$I$34:$I$777,СВЦЭМ!$A$34:$A$777,$A324,СВЦЭМ!$B$33:$B$776,P$296)+'СЕТ СН'!$F$13</f>
        <v>0</v>
      </c>
      <c r="Q324" s="36">
        <f ca="1">SUMIFS(СВЦЭМ!$I$34:$I$777,СВЦЭМ!$A$34:$A$777,$A324,СВЦЭМ!$B$33:$B$776,Q$296)+'СЕТ СН'!$F$13</f>
        <v>0</v>
      </c>
      <c r="R324" s="36">
        <f ca="1">SUMIFS(СВЦЭМ!$I$34:$I$777,СВЦЭМ!$A$34:$A$777,$A324,СВЦЭМ!$B$33:$B$776,R$296)+'СЕТ СН'!$F$13</f>
        <v>0</v>
      </c>
      <c r="S324" s="36">
        <f ca="1">SUMIFS(СВЦЭМ!$I$34:$I$777,СВЦЭМ!$A$34:$A$777,$A324,СВЦЭМ!$B$33:$B$776,S$296)+'СЕТ СН'!$F$13</f>
        <v>0</v>
      </c>
      <c r="T324" s="36">
        <f ca="1">SUMIFS(СВЦЭМ!$I$34:$I$777,СВЦЭМ!$A$34:$A$777,$A324,СВЦЭМ!$B$33:$B$776,T$296)+'СЕТ СН'!$F$13</f>
        <v>0</v>
      </c>
      <c r="U324" s="36">
        <f ca="1">SUMIFS(СВЦЭМ!$I$34:$I$777,СВЦЭМ!$A$34:$A$777,$A324,СВЦЭМ!$B$33:$B$776,U$296)+'СЕТ СН'!$F$13</f>
        <v>0</v>
      </c>
      <c r="V324" s="36">
        <f ca="1">SUMIFS(СВЦЭМ!$I$34:$I$777,СВЦЭМ!$A$34:$A$777,$A324,СВЦЭМ!$B$33:$B$776,V$296)+'СЕТ СН'!$F$13</f>
        <v>0</v>
      </c>
      <c r="W324" s="36">
        <f ca="1">SUMIFS(СВЦЭМ!$I$34:$I$777,СВЦЭМ!$A$34:$A$777,$A324,СВЦЭМ!$B$33:$B$776,W$296)+'СЕТ СН'!$F$13</f>
        <v>0</v>
      </c>
      <c r="X324" s="36">
        <f ca="1">SUMIFS(СВЦЭМ!$I$34:$I$777,СВЦЭМ!$A$34:$A$777,$A324,СВЦЭМ!$B$33:$B$776,X$296)+'СЕТ СН'!$F$13</f>
        <v>0</v>
      </c>
      <c r="Y324" s="36">
        <f ca="1">SUMIFS(СВЦЭМ!$I$34:$I$777,СВЦЭМ!$A$34:$A$777,$A324,СВЦЭМ!$B$33:$B$776,Y$296)+'СЕТ СН'!$F$13</f>
        <v>0</v>
      </c>
    </row>
    <row r="325" spans="1:27" ht="15.75" hidden="1" x14ac:dyDescent="0.2">
      <c r="A325" s="35">
        <f t="shared" si="8"/>
        <v>43553</v>
      </c>
      <c r="B325" s="36">
        <f ca="1">SUMIFS(СВЦЭМ!$I$34:$I$777,СВЦЭМ!$A$34:$A$777,$A325,СВЦЭМ!$B$33:$B$776,B$296)+'СЕТ СН'!$F$13</f>
        <v>0</v>
      </c>
      <c r="C325" s="36">
        <f ca="1">SUMIFS(СВЦЭМ!$I$34:$I$777,СВЦЭМ!$A$34:$A$777,$A325,СВЦЭМ!$B$33:$B$776,C$296)+'СЕТ СН'!$F$13</f>
        <v>0</v>
      </c>
      <c r="D325" s="36">
        <f ca="1">SUMIFS(СВЦЭМ!$I$34:$I$777,СВЦЭМ!$A$34:$A$777,$A325,СВЦЭМ!$B$33:$B$776,D$296)+'СЕТ СН'!$F$13</f>
        <v>0</v>
      </c>
      <c r="E325" s="36">
        <f ca="1">SUMIFS(СВЦЭМ!$I$34:$I$777,СВЦЭМ!$A$34:$A$777,$A325,СВЦЭМ!$B$33:$B$776,E$296)+'СЕТ СН'!$F$13</f>
        <v>0</v>
      </c>
      <c r="F325" s="36">
        <f ca="1">SUMIFS(СВЦЭМ!$I$34:$I$777,СВЦЭМ!$A$34:$A$777,$A325,СВЦЭМ!$B$33:$B$776,F$296)+'СЕТ СН'!$F$13</f>
        <v>0</v>
      </c>
      <c r="G325" s="36">
        <f ca="1">SUMIFS(СВЦЭМ!$I$34:$I$777,СВЦЭМ!$A$34:$A$777,$A325,СВЦЭМ!$B$33:$B$776,G$296)+'СЕТ СН'!$F$13</f>
        <v>0</v>
      </c>
      <c r="H325" s="36">
        <f ca="1">SUMIFS(СВЦЭМ!$I$34:$I$777,СВЦЭМ!$A$34:$A$777,$A325,СВЦЭМ!$B$33:$B$776,H$296)+'СЕТ СН'!$F$13</f>
        <v>0</v>
      </c>
      <c r="I325" s="36">
        <f ca="1">SUMIFS(СВЦЭМ!$I$34:$I$777,СВЦЭМ!$A$34:$A$777,$A325,СВЦЭМ!$B$33:$B$776,I$296)+'СЕТ СН'!$F$13</f>
        <v>0</v>
      </c>
      <c r="J325" s="36">
        <f ca="1">SUMIFS(СВЦЭМ!$I$34:$I$777,СВЦЭМ!$A$34:$A$777,$A325,СВЦЭМ!$B$33:$B$776,J$296)+'СЕТ СН'!$F$13</f>
        <v>0</v>
      </c>
      <c r="K325" s="36">
        <f ca="1">SUMIFS(СВЦЭМ!$I$34:$I$777,СВЦЭМ!$A$34:$A$777,$A325,СВЦЭМ!$B$33:$B$776,K$296)+'СЕТ СН'!$F$13</f>
        <v>0</v>
      </c>
      <c r="L325" s="36">
        <f ca="1">SUMIFS(СВЦЭМ!$I$34:$I$777,СВЦЭМ!$A$34:$A$777,$A325,СВЦЭМ!$B$33:$B$776,L$296)+'СЕТ СН'!$F$13</f>
        <v>0</v>
      </c>
      <c r="M325" s="36">
        <f ca="1">SUMIFS(СВЦЭМ!$I$34:$I$777,СВЦЭМ!$A$34:$A$777,$A325,СВЦЭМ!$B$33:$B$776,M$296)+'СЕТ СН'!$F$13</f>
        <v>0</v>
      </c>
      <c r="N325" s="36">
        <f ca="1">SUMIFS(СВЦЭМ!$I$34:$I$777,СВЦЭМ!$A$34:$A$777,$A325,СВЦЭМ!$B$33:$B$776,N$296)+'СЕТ СН'!$F$13</f>
        <v>0</v>
      </c>
      <c r="O325" s="36">
        <f ca="1">SUMIFS(СВЦЭМ!$I$34:$I$777,СВЦЭМ!$A$34:$A$777,$A325,СВЦЭМ!$B$33:$B$776,O$296)+'СЕТ СН'!$F$13</f>
        <v>0</v>
      </c>
      <c r="P325" s="36">
        <f ca="1">SUMIFS(СВЦЭМ!$I$34:$I$777,СВЦЭМ!$A$34:$A$777,$A325,СВЦЭМ!$B$33:$B$776,P$296)+'СЕТ СН'!$F$13</f>
        <v>0</v>
      </c>
      <c r="Q325" s="36">
        <f ca="1">SUMIFS(СВЦЭМ!$I$34:$I$777,СВЦЭМ!$A$34:$A$777,$A325,СВЦЭМ!$B$33:$B$776,Q$296)+'СЕТ СН'!$F$13</f>
        <v>0</v>
      </c>
      <c r="R325" s="36">
        <f ca="1">SUMIFS(СВЦЭМ!$I$34:$I$777,СВЦЭМ!$A$34:$A$777,$A325,СВЦЭМ!$B$33:$B$776,R$296)+'СЕТ СН'!$F$13</f>
        <v>0</v>
      </c>
      <c r="S325" s="36">
        <f ca="1">SUMIFS(СВЦЭМ!$I$34:$I$777,СВЦЭМ!$A$34:$A$777,$A325,СВЦЭМ!$B$33:$B$776,S$296)+'СЕТ СН'!$F$13</f>
        <v>0</v>
      </c>
      <c r="T325" s="36">
        <f ca="1">SUMIFS(СВЦЭМ!$I$34:$I$777,СВЦЭМ!$A$34:$A$777,$A325,СВЦЭМ!$B$33:$B$776,T$296)+'СЕТ СН'!$F$13</f>
        <v>0</v>
      </c>
      <c r="U325" s="36">
        <f ca="1">SUMIFS(СВЦЭМ!$I$34:$I$777,СВЦЭМ!$A$34:$A$777,$A325,СВЦЭМ!$B$33:$B$776,U$296)+'СЕТ СН'!$F$13</f>
        <v>0</v>
      </c>
      <c r="V325" s="36">
        <f ca="1">SUMIFS(СВЦЭМ!$I$34:$I$777,СВЦЭМ!$A$34:$A$777,$A325,СВЦЭМ!$B$33:$B$776,V$296)+'СЕТ СН'!$F$13</f>
        <v>0</v>
      </c>
      <c r="W325" s="36">
        <f ca="1">SUMIFS(СВЦЭМ!$I$34:$I$777,СВЦЭМ!$A$34:$A$777,$A325,СВЦЭМ!$B$33:$B$776,W$296)+'СЕТ СН'!$F$13</f>
        <v>0</v>
      </c>
      <c r="X325" s="36">
        <f ca="1">SUMIFS(СВЦЭМ!$I$34:$I$777,СВЦЭМ!$A$34:$A$777,$A325,СВЦЭМ!$B$33:$B$776,X$296)+'СЕТ СН'!$F$13</f>
        <v>0</v>
      </c>
      <c r="Y325" s="36">
        <f ca="1">SUMIFS(СВЦЭМ!$I$34:$I$777,СВЦЭМ!$A$34:$A$777,$A325,СВЦЭМ!$B$33:$B$776,Y$296)+'СЕТ СН'!$F$13</f>
        <v>0</v>
      </c>
    </row>
    <row r="326" spans="1:27" ht="15.75" hidden="1" x14ac:dyDescent="0.2">
      <c r="A326" s="35">
        <f t="shared" si="8"/>
        <v>43554</v>
      </c>
      <c r="B326" s="36">
        <f ca="1">SUMIFS(СВЦЭМ!$I$34:$I$777,СВЦЭМ!$A$34:$A$777,$A326,СВЦЭМ!$B$33:$B$776,B$296)+'СЕТ СН'!$F$13</f>
        <v>0</v>
      </c>
      <c r="C326" s="36">
        <f ca="1">SUMIFS(СВЦЭМ!$I$34:$I$777,СВЦЭМ!$A$34:$A$777,$A326,СВЦЭМ!$B$33:$B$776,C$296)+'СЕТ СН'!$F$13</f>
        <v>0</v>
      </c>
      <c r="D326" s="36">
        <f ca="1">SUMIFS(СВЦЭМ!$I$34:$I$777,СВЦЭМ!$A$34:$A$777,$A326,СВЦЭМ!$B$33:$B$776,D$296)+'СЕТ СН'!$F$13</f>
        <v>0</v>
      </c>
      <c r="E326" s="36">
        <f ca="1">SUMIFS(СВЦЭМ!$I$34:$I$777,СВЦЭМ!$A$34:$A$777,$A326,СВЦЭМ!$B$33:$B$776,E$296)+'СЕТ СН'!$F$13</f>
        <v>0</v>
      </c>
      <c r="F326" s="36">
        <f ca="1">SUMIFS(СВЦЭМ!$I$34:$I$777,СВЦЭМ!$A$34:$A$777,$A326,СВЦЭМ!$B$33:$B$776,F$296)+'СЕТ СН'!$F$13</f>
        <v>0</v>
      </c>
      <c r="G326" s="36">
        <f ca="1">SUMIFS(СВЦЭМ!$I$34:$I$777,СВЦЭМ!$A$34:$A$777,$A326,СВЦЭМ!$B$33:$B$776,G$296)+'СЕТ СН'!$F$13</f>
        <v>0</v>
      </c>
      <c r="H326" s="36">
        <f ca="1">SUMIFS(СВЦЭМ!$I$34:$I$777,СВЦЭМ!$A$34:$A$777,$A326,СВЦЭМ!$B$33:$B$776,H$296)+'СЕТ СН'!$F$13</f>
        <v>0</v>
      </c>
      <c r="I326" s="36">
        <f ca="1">SUMIFS(СВЦЭМ!$I$34:$I$777,СВЦЭМ!$A$34:$A$777,$A326,СВЦЭМ!$B$33:$B$776,I$296)+'СЕТ СН'!$F$13</f>
        <v>0</v>
      </c>
      <c r="J326" s="36">
        <f ca="1">SUMIFS(СВЦЭМ!$I$34:$I$777,СВЦЭМ!$A$34:$A$777,$A326,СВЦЭМ!$B$33:$B$776,J$296)+'СЕТ СН'!$F$13</f>
        <v>0</v>
      </c>
      <c r="K326" s="36">
        <f ca="1">SUMIFS(СВЦЭМ!$I$34:$I$777,СВЦЭМ!$A$34:$A$777,$A326,СВЦЭМ!$B$33:$B$776,K$296)+'СЕТ СН'!$F$13</f>
        <v>0</v>
      </c>
      <c r="L326" s="36">
        <f ca="1">SUMIFS(СВЦЭМ!$I$34:$I$777,СВЦЭМ!$A$34:$A$777,$A326,СВЦЭМ!$B$33:$B$776,L$296)+'СЕТ СН'!$F$13</f>
        <v>0</v>
      </c>
      <c r="M326" s="36">
        <f ca="1">SUMIFS(СВЦЭМ!$I$34:$I$777,СВЦЭМ!$A$34:$A$777,$A326,СВЦЭМ!$B$33:$B$776,M$296)+'СЕТ СН'!$F$13</f>
        <v>0</v>
      </c>
      <c r="N326" s="36">
        <f ca="1">SUMIFS(СВЦЭМ!$I$34:$I$777,СВЦЭМ!$A$34:$A$777,$A326,СВЦЭМ!$B$33:$B$776,N$296)+'СЕТ СН'!$F$13</f>
        <v>0</v>
      </c>
      <c r="O326" s="36">
        <f ca="1">SUMIFS(СВЦЭМ!$I$34:$I$777,СВЦЭМ!$A$34:$A$777,$A326,СВЦЭМ!$B$33:$B$776,O$296)+'СЕТ СН'!$F$13</f>
        <v>0</v>
      </c>
      <c r="P326" s="36">
        <f ca="1">SUMIFS(СВЦЭМ!$I$34:$I$777,СВЦЭМ!$A$34:$A$777,$A326,СВЦЭМ!$B$33:$B$776,P$296)+'СЕТ СН'!$F$13</f>
        <v>0</v>
      </c>
      <c r="Q326" s="36">
        <f ca="1">SUMIFS(СВЦЭМ!$I$34:$I$777,СВЦЭМ!$A$34:$A$777,$A326,СВЦЭМ!$B$33:$B$776,Q$296)+'СЕТ СН'!$F$13</f>
        <v>0</v>
      </c>
      <c r="R326" s="36">
        <f ca="1">SUMIFS(СВЦЭМ!$I$34:$I$777,СВЦЭМ!$A$34:$A$777,$A326,СВЦЭМ!$B$33:$B$776,R$296)+'СЕТ СН'!$F$13</f>
        <v>0</v>
      </c>
      <c r="S326" s="36">
        <f ca="1">SUMIFS(СВЦЭМ!$I$34:$I$777,СВЦЭМ!$A$34:$A$777,$A326,СВЦЭМ!$B$33:$B$776,S$296)+'СЕТ СН'!$F$13</f>
        <v>0</v>
      </c>
      <c r="T326" s="36">
        <f ca="1">SUMIFS(СВЦЭМ!$I$34:$I$777,СВЦЭМ!$A$34:$A$777,$A326,СВЦЭМ!$B$33:$B$776,T$296)+'СЕТ СН'!$F$13</f>
        <v>0</v>
      </c>
      <c r="U326" s="36">
        <f ca="1">SUMIFS(СВЦЭМ!$I$34:$I$777,СВЦЭМ!$A$34:$A$777,$A326,СВЦЭМ!$B$33:$B$776,U$296)+'СЕТ СН'!$F$13</f>
        <v>0</v>
      </c>
      <c r="V326" s="36">
        <f ca="1">SUMIFS(СВЦЭМ!$I$34:$I$777,СВЦЭМ!$A$34:$A$777,$A326,СВЦЭМ!$B$33:$B$776,V$296)+'СЕТ СН'!$F$13</f>
        <v>0</v>
      </c>
      <c r="W326" s="36">
        <f ca="1">SUMIFS(СВЦЭМ!$I$34:$I$777,СВЦЭМ!$A$34:$A$777,$A326,СВЦЭМ!$B$33:$B$776,W$296)+'СЕТ СН'!$F$13</f>
        <v>0</v>
      </c>
      <c r="X326" s="36">
        <f ca="1">SUMIFS(СВЦЭМ!$I$34:$I$777,СВЦЭМ!$A$34:$A$777,$A326,СВЦЭМ!$B$33:$B$776,X$296)+'СЕТ СН'!$F$13</f>
        <v>0</v>
      </c>
      <c r="Y326" s="36">
        <f ca="1">SUMIFS(СВЦЭМ!$I$34:$I$777,СВЦЭМ!$A$34:$A$777,$A326,СВЦЭМ!$B$33:$B$776,Y$296)+'СЕТ СН'!$F$13</f>
        <v>0</v>
      </c>
    </row>
    <row r="327" spans="1:27" ht="15.75" hidden="1" x14ac:dyDescent="0.2">
      <c r="A327" s="35">
        <f t="shared" si="8"/>
        <v>43555</v>
      </c>
      <c r="B327" s="36">
        <f ca="1">SUMIFS(СВЦЭМ!$I$34:$I$777,СВЦЭМ!$A$34:$A$777,$A327,СВЦЭМ!$B$33:$B$776,B$296)+'СЕТ СН'!$F$13</f>
        <v>0</v>
      </c>
      <c r="C327" s="36">
        <f ca="1">SUMIFS(СВЦЭМ!$I$34:$I$777,СВЦЭМ!$A$34:$A$777,$A327,СВЦЭМ!$B$33:$B$776,C$296)+'СЕТ СН'!$F$13</f>
        <v>0</v>
      </c>
      <c r="D327" s="36">
        <f ca="1">SUMIFS(СВЦЭМ!$I$34:$I$777,СВЦЭМ!$A$34:$A$777,$A327,СВЦЭМ!$B$33:$B$776,D$296)+'СЕТ СН'!$F$13</f>
        <v>0</v>
      </c>
      <c r="E327" s="36">
        <f ca="1">SUMIFS(СВЦЭМ!$I$34:$I$777,СВЦЭМ!$A$34:$A$777,$A327,СВЦЭМ!$B$33:$B$776,E$296)+'СЕТ СН'!$F$13</f>
        <v>0</v>
      </c>
      <c r="F327" s="36">
        <f ca="1">SUMIFS(СВЦЭМ!$I$34:$I$777,СВЦЭМ!$A$34:$A$777,$A327,СВЦЭМ!$B$33:$B$776,F$296)+'СЕТ СН'!$F$13</f>
        <v>0</v>
      </c>
      <c r="G327" s="36">
        <f ca="1">SUMIFS(СВЦЭМ!$I$34:$I$777,СВЦЭМ!$A$34:$A$777,$A327,СВЦЭМ!$B$33:$B$776,G$296)+'СЕТ СН'!$F$13</f>
        <v>0</v>
      </c>
      <c r="H327" s="36">
        <f ca="1">SUMIFS(СВЦЭМ!$I$34:$I$777,СВЦЭМ!$A$34:$A$777,$A327,СВЦЭМ!$B$33:$B$776,H$296)+'СЕТ СН'!$F$13</f>
        <v>0</v>
      </c>
      <c r="I327" s="36">
        <f ca="1">SUMIFS(СВЦЭМ!$I$34:$I$777,СВЦЭМ!$A$34:$A$777,$A327,СВЦЭМ!$B$33:$B$776,I$296)+'СЕТ СН'!$F$13</f>
        <v>0</v>
      </c>
      <c r="J327" s="36">
        <f ca="1">SUMIFS(СВЦЭМ!$I$34:$I$777,СВЦЭМ!$A$34:$A$777,$A327,СВЦЭМ!$B$33:$B$776,J$296)+'СЕТ СН'!$F$13</f>
        <v>0</v>
      </c>
      <c r="K327" s="36">
        <f ca="1">SUMIFS(СВЦЭМ!$I$34:$I$777,СВЦЭМ!$A$34:$A$777,$A327,СВЦЭМ!$B$33:$B$776,K$296)+'СЕТ СН'!$F$13</f>
        <v>0</v>
      </c>
      <c r="L327" s="36">
        <f ca="1">SUMIFS(СВЦЭМ!$I$34:$I$777,СВЦЭМ!$A$34:$A$777,$A327,СВЦЭМ!$B$33:$B$776,L$296)+'СЕТ СН'!$F$13</f>
        <v>0</v>
      </c>
      <c r="M327" s="36">
        <f ca="1">SUMIFS(СВЦЭМ!$I$34:$I$777,СВЦЭМ!$A$34:$A$777,$A327,СВЦЭМ!$B$33:$B$776,M$296)+'СЕТ СН'!$F$13</f>
        <v>0</v>
      </c>
      <c r="N327" s="36">
        <f ca="1">SUMIFS(СВЦЭМ!$I$34:$I$777,СВЦЭМ!$A$34:$A$777,$A327,СВЦЭМ!$B$33:$B$776,N$296)+'СЕТ СН'!$F$13</f>
        <v>0</v>
      </c>
      <c r="O327" s="36">
        <f ca="1">SUMIFS(СВЦЭМ!$I$34:$I$777,СВЦЭМ!$A$34:$A$777,$A327,СВЦЭМ!$B$33:$B$776,O$296)+'СЕТ СН'!$F$13</f>
        <v>0</v>
      </c>
      <c r="P327" s="36">
        <f ca="1">SUMIFS(СВЦЭМ!$I$34:$I$777,СВЦЭМ!$A$34:$A$777,$A327,СВЦЭМ!$B$33:$B$776,P$296)+'СЕТ СН'!$F$13</f>
        <v>0</v>
      </c>
      <c r="Q327" s="36">
        <f ca="1">SUMIFS(СВЦЭМ!$I$34:$I$777,СВЦЭМ!$A$34:$A$777,$A327,СВЦЭМ!$B$33:$B$776,Q$296)+'СЕТ СН'!$F$13</f>
        <v>0</v>
      </c>
      <c r="R327" s="36">
        <f ca="1">SUMIFS(СВЦЭМ!$I$34:$I$777,СВЦЭМ!$A$34:$A$777,$A327,СВЦЭМ!$B$33:$B$776,R$296)+'СЕТ СН'!$F$13</f>
        <v>0</v>
      </c>
      <c r="S327" s="36">
        <f ca="1">SUMIFS(СВЦЭМ!$I$34:$I$777,СВЦЭМ!$A$34:$A$777,$A327,СВЦЭМ!$B$33:$B$776,S$296)+'СЕТ СН'!$F$13</f>
        <v>0</v>
      </c>
      <c r="T327" s="36">
        <f ca="1">SUMIFS(СВЦЭМ!$I$34:$I$777,СВЦЭМ!$A$34:$A$777,$A327,СВЦЭМ!$B$33:$B$776,T$296)+'СЕТ СН'!$F$13</f>
        <v>0</v>
      </c>
      <c r="U327" s="36">
        <f ca="1">SUMIFS(СВЦЭМ!$I$34:$I$777,СВЦЭМ!$A$34:$A$777,$A327,СВЦЭМ!$B$33:$B$776,U$296)+'СЕТ СН'!$F$13</f>
        <v>0</v>
      </c>
      <c r="V327" s="36">
        <f ca="1">SUMIFS(СВЦЭМ!$I$34:$I$777,СВЦЭМ!$A$34:$A$777,$A327,СВЦЭМ!$B$33:$B$776,V$296)+'СЕТ СН'!$F$13</f>
        <v>0</v>
      </c>
      <c r="W327" s="36">
        <f ca="1">SUMIFS(СВЦЭМ!$I$34:$I$777,СВЦЭМ!$A$34:$A$777,$A327,СВЦЭМ!$B$33:$B$776,W$296)+'СЕТ СН'!$F$13</f>
        <v>0</v>
      </c>
      <c r="X327" s="36">
        <f ca="1">SUMIFS(СВЦЭМ!$I$34:$I$777,СВЦЭМ!$A$34:$A$777,$A327,СВЦЭМ!$B$33:$B$776,X$296)+'СЕТ СН'!$F$13</f>
        <v>0</v>
      </c>
      <c r="Y327" s="36">
        <f ca="1">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01.03.2019</v>
      </c>
      <c r="B332" s="36">
        <f ca="1">SUMIFS(СВЦЭМ!$J$34:$J$777,СВЦЭМ!$A$34:$A$777,$A332,СВЦЭМ!$B$33:$B$776,B$331)+'СЕТ СН'!$F$13</f>
        <v>0</v>
      </c>
      <c r="C332" s="36">
        <f ca="1">SUMIFS(СВЦЭМ!$J$34:$J$777,СВЦЭМ!$A$34:$A$777,$A332,СВЦЭМ!$B$33:$B$776,C$331)+'СЕТ СН'!$F$13</f>
        <v>0</v>
      </c>
      <c r="D332" s="36">
        <f ca="1">SUMIFS(СВЦЭМ!$J$34:$J$777,СВЦЭМ!$A$34:$A$777,$A332,СВЦЭМ!$B$33:$B$776,D$331)+'СЕТ СН'!$F$13</f>
        <v>0</v>
      </c>
      <c r="E332" s="36">
        <f ca="1">SUMIFS(СВЦЭМ!$J$34:$J$777,СВЦЭМ!$A$34:$A$777,$A332,СВЦЭМ!$B$33:$B$776,E$331)+'СЕТ СН'!$F$13</f>
        <v>0</v>
      </c>
      <c r="F332" s="36">
        <f ca="1">SUMIFS(СВЦЭМ!$J$34:$J$777,СВЦЭМ!$A$34:$A$777,$A332,СВЦЭМ!$B$33:$B$776,F$331)+'СЕТ СН'!$F$13</f>
        <v>0</v>
      </c>
      <c r="G332" s="36">
        <f ca="1">SUMIFS(СВЦЭМ!$J$34:$J$777,СВЦЭМ!$A$34:$A$777,$A332,СВЦЭМ!$B$33:$B$776,G$331)+'СЕТ СН'!$F$13</f>
        <v>0</v>
      </c>
      <c r="H332" s="36">
        <f ca="1">SUMIFS(СВЦЭМ!$J$34:$J$777,СВЦЭМ!$A$34:$A$777,$A332,СВЦЭМ!$B$33:$B$776,H$331)+'СЕТ СН'!$F$13</f>
        <v>0</v>
      </c>
      <c r="I332" s="36">
        <f ca="1">SUMIFS(СВЦЭМ!$J$34:$J$777,СВЦЭМ!$A$34:$A$777,$A332,СВЦЭМ!$B$33:$B$776,I$331)+'СЕТ СН'!$F$13</f>
        <v>0</v>
      </c>
      <c r="J332" s="36">
        <f ca="1">SUMIFS(СВЦЭМ!$J$34:$J$777,СВЦЭМ!$A$34:$A$777,$A332,СВЦЭМ!$B$33:$B$776,J$331)+'СЕТ СН'!$F$13</f>
        <v>0</v>
      </c>
      <c r="K332" s="36">
        <f ca="1">SUMIFS(СВЦЭМ!$J$34:$J$777,СВЦЭМ!$A$34:$A$777,$A332,СВЦЭМ!$B$33:$B$776,K$331)+'СЕТ СН'!$F$13</f>
        <v>0</v>
      </c>
      <c r="L332" s="36">
        <f ca="1">SUMIFS(СВЦЭМ!$J$34:$J$777,СВЦЭМ!$A$34:$A$777,$A332,СВЦЭМ!$B$33:$B$776,L$331)+'СЕТ СН'!$F$13</f>
        <v>0</v>
      </c>
      <c r="M332" s="36">
        <f ca="1">SUMIFS(СВЦЭМ!$J$34:$J$777,СВЦЭМ!$A$34:$A$777,$A332,СВЦЭМ!$B$33:$B$776,M$331)+'СЕТ СН'!$F$13</f>
        <v>0</v>
      </c>
      <c r="N332" s="36">
        <f ca="1">SUMIFS(СВЦЭМ!$J$34:$J$777,СВЦЭМ!$A$34:$A$777,$A332,СВЦЭМ!$B$33:$B$776,N$331)+'СЕТ СН'!$F$13</f>
        <v>0</v>
      </c>
      <c r="O332" s="36">
        <f ca="1">SUMIFS(СВЦЭМ!$J$34:$J$777,СВЦЭМ!$A$34:$A$777,$A332,СВЦЭМ!$B$33:$B$776,O$331)+'СЕТ СН'!$F$13</f>
        <v>0</v>
      </c>
      <c r="P332" s="36">
        <f ca="1">SUMIFS(СВЦЭМ!$J$34:$J$777,СВЦЭМ!$A$34:$A$777,$A332,СВЦЭМ!$B$33:$B$776,P$331)+'СЕТ СН'!$F$13</f>
        <v>0</v>
      </c>
      <c r="Q332" s="36">
        <f ca="1">SUMIFS(СВЦЭМ!$J$34:$J$777,СВЦЭМ!$A$34:$A$777,$A332,СВЦЭМ!$B$33:$B$776,Q$331)+'СЕТ СН'!$F$13</f>
        <v>0</v>
      </c>
      <c r="R332" s="36">
        <f ca="1">SUMIFS(СВЦЭМ!$J$34:$J$777,СВЦЭМ!$A$34:$A$777,$A332,СВЦЭМ!$B$33:$B$776,R$331)+'СЕТ СН'!$F$13</f>
        <v>0</v>
      </c>
      <c r="S332" s="36">
        <f ca="1">SUMIFS(СВЦЭМ!$J$34:$J$777,СВЦЭМ!$A$34:$A$777,$A332,СВЦЭМ!$B$33:$B$776,S$331)+'СЕТ СН'!$F$13</f>
        <v>0</v>
      </c>
      <c r="T332" s="36">
        <f ca="1">SUMIFS(СВЦЭМ!$J$34:$J$777,СВЦЭМ!$A$34:$A$777,$A332,СВЦЭМ!$B$33:$B$776,T$331)+'СЕТ СН'!$F$13</f>
        <v>0</v>
      </c>
      <c r="U332" s="36">
        <f ca="1">SUMIFS(СВЦЭМ!$J$34:$J$777,СВЦЭМ!$A$34:$A$777,$A332,СВЦЭМ!$B$33:$B$776,U$331)+'СЕТ СН'!$F$13</f>
        <v>0</v>
      </c>
      <c r="V332" s="36">
        <f ca="1">SUMIFS(СВЦЭМ!$J$34:$J$777,СВЦЭМ!$A$34:$A$777,$A332,СВЦЭМ!$B$33:$B$776,V$331)+'СЕТ СН'!$F$13</f>
        <v>0</v>
      </c>
      <c r="W332" s="36">
        <f ca="1">SUMIFS(СВЦЭМ!$J$34:$J$777,СВЦЭМ!$A$34:$A$777,$A332,СВЦЭМ!$B$33:$B$776,W$331)+'СЕТ СН'!$F$13</f>
        <v>0</v>
      </c>
      <c r="X332" s="36">
        <f ca="1">SUMIFS(СВЦЭМ!$J$34:$J$777,СВЦЭМ!$A$34:$A$777,$A332,СВЦЭМ!$B$33:$B$776,X$331)+'СЕТ СН'!$F$13</f>
        <v>0</v>
      </c>
      <c r="Y332" s="36">
        <f ca="1">SUMIFS(СВЦЭМ!$J$34:$J$777,СВЦЭМ!$A$34:$A$777,$A332,СВЦЭМ!$B$33:$B$776,Y$331)+'СЕТ СН'!$F$13</f>
        <v>0</v>
      </c>
      <c r="AA332" s="45"/>
    </row>
    <row r="333" spans="1:27" ht="15.75" hidden="1" x14ac:dyDescent="0.2">
      <c r="A333" s="35">
        <f>A332+1</f>
        <v>43526</v>
      </c>
      <c r="B333" s="36">
        <f ca="1">SUMIFS(СВЦЭМ!$J$34:$J$777,СВЦЭМ!$A$34:$A$777,$A333,СВЦЭМ!$B$33:$B$776,B$331)+'СЕТ СН'!$F$13</f>
        <v>0</v>
      </c>
      <c r="C333" s="36">
        <f ca="1">SUMIFS(СВЦЭМ!$J$34:$J$777,СВЦЭМ!$A$34:$A$777,$A333,СВЦЭМ!$B$33:$B$776,C$331)+'СЕТ СН'!$F$13</f>
        <v>0</v>
      </c>
      <c r="D333" s="36">
        <f ca="1">SUMIFS(СВЦЭМ!$J$34:$J$777,СВЦЭМ!$A$34:$A$777,$A333,СВЦЭМ!$B$33:$B$776,D$331)+'СЕТ СН'!$F$13</f>
        <v>0</v>
      </c>
      <c r="E333" s="36">
        <f ca="1">SUMIFS(СВЦЭМ!$J$34:$J$777,СВЦЭМ!$A$34:$A$777,$A333,СВЦЭМ!$B$33:$B$776,E$331)+'СЕТ СН'!$F$13</f>
        <v>0</v>
      </c>
      <c r="F333" s="36">
        <f ca="1">SUMIFS(СВЦЭМ!$J$34:$J$777,СВЦЭМ!$A$34:$A$777,$A333,СВЦЭМ!$B$33:$B$776,F$331)+'СЕТ СН'!$F$13</f>
        <v>0</v>
      </c>
      <c r="G333" s="36">
        <f ca="1">SUMIFS(СВЦЭМ!$J$34:$J$777,СВЦЭМ!$A$34:$A$777,$A333,СВЦЭМ!$B$33:$B$776,G$331)+'СЕТ СН'!$F$13</f>
        <v>0</v>
      </c>
      <c r="H333" s="36">
        <f ca="1">SUMIFS(СВЦЭМ!$J$34:$J$777,СВЦЭМ!$A$34:$A$777,$A333,СВЦЭМ!$B$33:$B$776,H$331)+'СЕТ СН'!$F$13</f>
        <v>0</v>
      </c>
      <c r="I333" s="36">
        <f ca="1">SUMIFS(СВЦЭМ!$J$34:$J$777,СВЦЭМ!$A$34:$A$777,$A333,СВЦЭМ!$B$33:$B$776,I$331)+'СЕТ СН'!$F$13</f>
        <v>0</v>
      </c>
      <c r="J333" s="36">
        <f ca="1">SUMIFS(СВЦЭМ!$J$34:$J$777,СВЦЭМ!$A$34:$A$777,$A333,СВЦЭМ!$B$33:$B$776,J$331)+'СЕТ СН'!$F$13</f>
        <v>0</v>
      </c>
      <c r="K333" s="36">
        <f ca="1">SUMIFS(СВЦЭМ!$J$34:$J$777,СВЦЭМ!$A$34:$A$777,$A333,СВЦЭМ!$B$33:$B$776,K$331)+'СЕТ СН'!$F$13</f>
        <v>0</v>
      </c>
      <c r="L333" s="36">
        <f ca="1">SUMIFS(СВЦЭМ!$J$34:$J$777,СВЦЭМ!$A$34:$A$777,$A333,СВЦЭМ!$B$33:$B$776,L$331)+'СЕТ СН'!$F$13</f>
        <v>0</v>
      </c>
      <c r="M333" s="36">
        <f ca="1">SUMIFS(СВЦЭМ!$J$34:$J$777,СВЦЭМ!$A$34:$A$777,$A333,СВЦЭМ!$B$33:$B$776,M$331)+'СЕТ СН'!$F$13</f>
        <v>0</v>
      </c>
      <c r="N333" s="36">
        <f ca="1">SUMIFS(СВЦЭМ!$J$34:$J$777,СВЦЭМ!$A$34:$A$777,$A333,СВЦЭМ!$B$33:$B$776,N$331)+'СЕТ СН'!$F$13</f>
        <v>0</v>
      </c>
      <c r="O333" s="36">
        <f ca="1">SUMIFS(СВЦЭМ!$J$34:$J$777,СВЦЭМ!$A$34:$A$777,$A333,СВЦЭМ!$B$33:$B$776,O$331)+'СЕТ СН'!$F$13</f>
        <v>0</v>
      </c>
      <c r="P333" s="36">
        <f ca="1">SUMIFS(СВЦЭМ!$J$34:$J$777,СВЦЭМ!$A$34:$A$777,$A333,СВЦЭМ!$B$33:$B$776,P$331)+'СЕТ СН'!$F$13</f>
        <v>0</v>
      </c>
      <c r="Q333" s="36">
        <f ca="1">SUMIFS(СВЦЭМ!$J$34:$J$777,СВЦЭМ!$A$34:$A$777,$A333,СВЦЭМ!$B$33:$B$776,Q$331)+'СЕТ СН'!$F$13</f>
        <v>0</v>
      </c>
      <c r="R333" s="36">
        <f ca="1">SUMIFS(СВЦЭМ!$J$34:$J$777,СВЦЭМ!$A$34:$A$777,$A333,СВЦЭМ!$B$33:$B$776,R$331)+'СЕТ СН'!$F$13</f>
        <v>0</v>
      </c>
      <c r="S333" s="36">
        <f ca="1">SUMIFS(СВЦЭМ!$J$34:$J$777,СВЦЭМ!$A$34:$A$777,$A333,СВЦЭМ!$B$33:$B$776,S$331)+'СЕТ СН'!$F$13</f>
        <v>0</v>
      </c>
      <c r="T333" s="36">
        <f ca="1">SUMIFS(СВЦЭМ!$J$34:$J$777,СВЦЭМ!$A$34:$A$777,$A333,СВЦЭМ!$B$33:$B$776,T$331)+'СЕТ СН'!$F$13</f>
        <v>0</v>
      </c>
      <c r="U333" s="36">
        <f ca="1">SUMIFS(СВЦЭМ!$J$34:$J$777,СВЦЭМ!$A$34:$A$777,$A333,СВЦЭМ!$B$33:$B$776,U$331)+'СЕТ СН'!$F$13</f>
        <v>0</v>
      </c>
      <c r="V333" s="36">
        <f ca="1">SUMIFS(СВЦЭМ!$J$34:$J$777,СВЦЭМ!$A$34:$A$777,$A333,СВЦЭМ!$B$33:$B$776,V$331)+'СЕТ СН'!$F$13</f>
        <v>0</v>
      </c>
      <c r="W333" s="36">
        <f ca="1">SUMIFS(СВЦЭМ!$J$34:$J$777,СВЦЭМ!$A$34:$A$777,$A333,СВЦЭМ!$B$33:$B$776,W$331)+'СЕТ СН'!$F$13</f>
        <v>0</v>
      </c>
      <c r="X333" s="36">
        <f ca="1">SUMIFS(СВЦЭМ!$J$34:$J$777,СВЦЭМ!$A$34:$A$777,$A333,СВЦЭМ!$B$33:$B$776,X$331)+'СЕТ СН'!$F$13</f>
        <v>0</v>
      </c>
      <c r="Y333" s="36">
        <f ca="1">SUMIFS(СВЦЭМ!$J$34:$J$777,СВЦЭМ!$A$34:$A$777,$A333,СВЦЭМ!$B$33:$B$776,Y$331)+'СЕТ СН'!$F$13</f>
        <v>0</v>
      </c>
    </row>
    <row r="334" spans="1:27" ht="15.75" hidden="1" x14ac:dyDescent="0.2">
      <c r="A334" s="35">
        <f t="shared" ref="A334:A362" si="9">A333+1</f>
        <v>43527</v>
      </c>
      <c r="B334" s="36">
        <f ca="1">SUMIFS(СВЦЭМ!$J$34:$J$777,СВЦЭМ!$A$34:$A$777,$A334,СВЦЭМ!$B$33:$B$776,B$331)+'СЕТ СН'!$F$13</f>
        <v>0</v>
      </c>
      <c r="C334" s="36">
        <f ca="1">SUMIFS(СВЦЭМ!$J$34:$J$777,СВЦЭМ!$A$34:$A$777,$A334,СВЦЭМ!$B$33:$B$776,C$331)+'СЕТ СН'!$F$13</f>
        <v>0</v>
      </c>
      <c r="D334" s="36">
        <f ca="1">SUMIFS(СВЦЭМ!$J$34:$J$777,СВЦЭМ!$A$34:$A$777,$A334,СВЦЭМ!$B$33:$B$776,D$331)+'СЕТ СН'!$F$13</f>
        <v>0</v>
      </c>
      <c r="E334" s="36">
        <f ca="1">SUMIFS(СВЦЭМ!$J$34:$J$777,СВЦЭМ!$A$34:$A$777,$A334,СВЦЭМ!$B$33:$B$776,E$331)+'СЕТ СН'!$F$13</f>
        <v>0</v>
      </c>
      <c r="F334" s="36">
        <f ca="1">SUMIFS(СВЦЭМ!$J$34:$J$777,СВЦЭМ!$A$34:$A$777,$A334,СВЦЭМ!$B$33:$B$776,F$331)+'СЕТ СН'!$F$13</f>
        <v>0</v>
      </c>
      <c r="G334" s="36">
        <f ca="1">SUMIFS(СВЦЭМ!$J$34:$J$777,СВЦЭМ!$A$34:$A$777,$A334,СВЦЭМ!$B$33:$B$776,G$331)+'СЕТ СН'!$F$13</f>
        <v>0</v>
      </c>
      <c r="H334" s="36">
        <f ca="1">SUMIFS(СВЦЭМ!$J$34:$J$777,СВЦЭМ!$A$34:$A$777,$A334,СВЦЭМ!$B$33:$B$776,H$331)+'СЕТ СН'!$F$13</f>
        <v>0</v>
      </c>
      <c r="I334" s="36">
        <f ca="1">SUMIFS(СВЦЭМ!$J$34:$J$777,СВЦЭМ!$A$34:$A$777,$A334,СВЦЭМ!$B$33:$B$776,I$331)+'СЕТ СН'!$F$13</f>
        <v>0</v>
      </c>
      <c r="J334" s="36">
        <f ca="1">SUMIFS(СВЦЭМ!$J$34:$J$777,СВЦЭМ!$A$34:$A$777,$A334,СВЦЭМ!$B$33:$B$776,J$331)+'СЕТ СН'!$F$13</f>
        <v>0</v>
      </c>
      <c r="K334" s="36">
        <f ca="1">SUMIFS(СВЦЭМ!$J$34:$J$777,СВЦЭМ!$A$34:$A$777,$A334,СВЦЭМ!$B$33:$B$776,K$331)+'СЕТ СН'!$F$13</f>
        <v>0</v>
      </c>
      <c r="L334" s="36">
        <f ca="1">SUMIFS(СВЦЭМ!$J$34:$J$777,СВЦЭМ!$A$34:$A$777,$A334,СВЦЭМ!$B$33:$B$776,L$331)+'СЕТ СН'!$F$13</f>
        <v>0</v>
      </c>
      <c r="M334" s="36">
        <f ca="1">SUMIFS(СВЦЭМ!$J$34:$J$777,СВЦЭМ!$A$34:$A$777,$A334,СВЦЭМ!$B$33:$B$776,M$331)+'СЕТ СН'!$F$13</f>
        <v>0</v>
      </c>
      <c r="N334" s="36">
        <f ca="1">SUMIFS(СВЦЭМ!$J$34:$J$777,СВЦЭМ!$A$34:$A$777,$A334,СВЦЭМ!$B$33:$B$776,N$331)+'СЕТ СН'!$F$13</f>
        <v>0</v>
      </c>
      <c r="O334" s="36">
        <f ca="1">SUMIFS(СВЦЭМ!$J$34:$J$777,СВЦЭМ!$A$34:$A$777,$A334,СВЦЭМ!$B$33:$B$776,O$331)+'СЕТ СН'!$F$13</f>
        <v>0</v>
      </c>
      <c r="P334" s="36">
        <f ca="1">SUMIFS(СВЦЭМ!$J$34:$J$777,СВЦЭМ!$A$34:$A$777,$A334,СВЦЭМ!$B$33:$B$776,P$331)+'СЕТ СН'!$F$13</f>
        <v>0</v>
      </c>
      <c r="Q334" s="36">
        <f ca="1">SUMIFS(СВЦЭМ!$J$34:$J$777,СВЦЭМ!$A$34:$A$777,$A334,СВЦЭМ!$B$33:$B$776,Q$331)+'СЕТ СН'!$F$13</f>
        <v>0</v>
      </c>
      <c r="R334" s="36">
        <f ca="1">SUMIFS(СВЦЭМ!$J$34:$J$777,СВЦЭМ!$A$34:$A$777,$A334,СВЦЭМ!$B$33:$B$776,R$331)+'СЕТ СН'!$F$13</f>
        <v>0</v>
      </c>
      <c r="S334" s="36">
        <f ca="1">SUMIFS(СВЦЭМ!$J$34:$J$777,СВЦЭМ!$A$34:$A$777,$A334,СВЦЭМ!$B$33:$B$776,S$331)+'СЕТ СН'!$F$13</f>
        <v>0</v>
      </c>
      <c r="T334" s="36">
        <f ca="1">SUMIFS(СВЦЭМ!$J$34:$J$777,СВЦЭМ!$A$34:$A$777,$A334,СВЦЭМ!$B$33:$B$776,T$331)+'СЕТ СН'!$F$13</f>
        <v>0</v>
      </c>
      <c r="U334" s="36">
        <f ca="1">SUMIFS(СВЦЭМ!$J$34:$J$777,СВЦЭМ!$A$34:$A$777,$A334,СВЦЭМ!$B$33:$B$776,U$331)+'СЕТ СН'!$F$13</f>
        <v>0</v>
      </c>
      <c r="V334" s="36">
        <f ca="1">SUMIFS(СВЦЭМ!$J$34:$J$777,СВЦЭМ!$A$34:$A$777,$A334,СВЦЭМ!$B$33:$B$776,V$331)+'СЕТ СН'!$F$13</f>
        <v>0</v>
      </c>
      <c r="W334" s="36">
        <f ca="1">SUMIFS(СВЦЭМ!$J$34:$J$777,СВЦЭМ!$A$34:$A$777,$A334,СВЦЭМ!$B$33:$B$776,W$331)+'СЕТ СН'!$F$13</f>
        <v>0</v>
      </c>
      <c r="X334" s="36">
        <f ca="1">SUMIFS(СВЦЭМ!$J$34:$J$777,СВЦЭМ!$A$34:$A$777,$A334,СВЦЭМ!$B$33:$B$776,X$331)+'СЕТ СН'!$F$13</f>
        <v>0</v>
      </c>
      <c r="Y334" s="36">
        <f ca="1">SUMIFS(СВЦЭМ!$J$34:$J$777,СВЦЭМ!$A$34:$A$777,$A334,СВЦЭМ!$B$33:$B$776,Y$331)+'СЕТ СН'!$F$13</f>
        <v>0</v>
      </c>
    </row>
    <row r="335" spans="1:27" ht="15.75" hidden="1" x14ac:dyDescent="0.2">
      <c r="A335" s="35">
        <f t="shared" si="9"/>
        <v>43528</v>
      </c>
      <c r="B335" s="36">
        <f ca="1">SUMIFS(СВЦЭМ!$J$34:$J$777,СВЦЭМ!$A$34:$A$777,$A335,СВЦЭМ!$B$33:$B$776,B$331)+'СЕТ СН'!$F$13</f>
        <v>0</v>
      </c>
      <c r="C335" s="36">
        <f ca="1">SUMIFS(СВЦЭМ!$J$34:$J$777,СВЦЭМ!$A$34:$A$777,$A335,СВЦЭМ!$B$33:$B$776,C$331)+'СЕТ СН'!$F$13</f>
        <v>0</v>
      </c>
      <c r="D335" s="36">
        <f ca="1">SUMIFS(СВЦЭМ!$J$34:$J$777,СВЦЭМ!$A$34:$A$777,$A335,СВЦЭМ!$B$33:$B$776,D$331)+'СЕТ СН'!$F$13</f>
        <v>0</v>
      </c>
      <c r="E335" s="36">
        <f ca="1">SUMIFS(СВЦЭМ!$J$34:$J$777,СВЦЭМ!$A$34:$A$777,$A335,СВЦЭМ!$B$33:$B$776,E$331)+'СЕТ СН'!$F$13</f>
        <v>0</v>
      </c>
      <c r="F335" s="36">
        <f ca="1">SUMIFS(СВЦЭМ!$J$34:$J$777,СВЦЭМ!$A$34:$A$777,$A335,СВЦЭМ!$B$33:$B$776,F$331)+'СЕТ СН'!$F$13</f>
        <v>0</v>
      </c>
      <c r="G335" s="36">
        <f ca="1">SUMIFS(СВЦЭМ!$J$34:$J$777,СВЦЭМ!$A$34:$A$777,$A335,СВЦЭМ!$B$33:$B$776,G$331)+'СЕТ СН'!$F$13</f>
        <v>0</v>
      </c>
      <c r="H335" s="36">
        <f ca="1">SUMIFS(СВЦЭМ!$J$34:$J$777,СВЦЭМ!$A$34:$A$777,$A335,СВЦЭМ!$B$33:$B$776,H$331)+'СЕТ СН'!$F$13</f>
        <v>0</v>
      </c>
      <c r="I335" s="36">
        <f ca="1">SUMIFS(СВЦЭМ!$J$34:$J$777,СВЦЭМ!$A$34:$A$777,$A335,СВЦЭМ!$B$33:$B$776,I$331)+'СЕТ СН'!$F$13</f>
        <v>0</v>
      </c>
      <c r="J335" s="36">
        <f ca="1">SUMIFS(СВЦЭМ!$J$34:$J$777,СВЦЭМ!$A$34:$A$777,$A335,СВЦЭМ!$B$33:$B$776,J$331)+'СЕТ СН'!$F$13</f>
        <v>0</v>
      </c>
      <c r="K335" s="36">
        <f ca="1">SUMIFS(СВЦЭМ!$J$34:$J$777,СВЦЭМ!$A$34:$A$777,$A335,СВЦЭМ!$B$33:$B$776,K$331)+'СЕТ СН'!$F$13</f>
        <v>0</v>
      </c>
      <c r="L335" s="36">
        <f ca="1">SUMIFS(СВЦЭМ!$J$34:$J$777,СВЦЭМ!$A$34:$A$777,$A335,СВЦЭМ!$B$33:$B$776,L$331)+'СЕТ СН'!$F$13</f>
        <v>0</v>
      </c>
      <c r="M335" s="36">
        <f ca="1">SUMIFS(СВЦЭМ!$J$34:$J$777,СВЦЭМ!$A$34:$A$777,$A335,СВЦЭМ!$B$33:$B$776,M$331)+'СЕТ СН'!$F$13</f>
        <v>0</v>
      </c>
      <c r="N335" s="36">
        <f ca="1">SUMIFS(СВЦЭМ!$J$34:$J$777,СВЦЭМ!$A$34:$A$777,$A335,СВЦЭМ!$B$33:$B$776,N$331)+'СЕТ СН'!$F$13</f>
        <v>0</v>
      </c>
      <c r="O335" s="36">
        <f ca="1">SUMIFS(СВЦЭМ!$J$34:$J$777,СВЦЭМ!$A$34:$A$777,$A335,СВЦЭМ!$B$33:$B$776,O$331)+'СЕТ СН'!$F$13</f>
        <v>0</v>
      </c>
      <c r="P335" s="36">
        <f ca="1">SUMIFS(СВЦЭМ!$J$34:$J$777,СВЦЭМ!$A$34:$A$777,$A335,СВЦЭМ!$B$33:$B$776,P$331)+'СЕТ СН'!$F$13</f>
        <v>0</v>
      </c>
      <c r="Q335" s="36">
        <f ca="1">SUMIFS(СВЦЭМ!$J$34:$J$777,СВЦЭМ!$A$34:$A$777,$A335,СВЦЭМ!$B$33:$B$776,Q$331)+'СЕТ СН'!$F$13</f>
        <v>0</v>
      </c>
      <c r="R335" s="36">
        <f ca="1">SUMIFS(СВЦЭМ!$J$34:$J$777,СВЦЭМ!$A$34:$A$777,$A335,СВЦЭМ!$B$33:$B$776,R$331)+'СЕТ СН'!$F$13</f>
        <v>0</v>
      </c>
      <c r="S335" s="36">
        <f ca="1">SUMIFS(СВЦЭМ!$J$34:$J$777,СВЦЭМ!$A$34:$A$777,$A335,СВЦЭМ!$B$33:$B$776,S$331)+'СЕТ СН'!$F$13</f>
        <v>0</v>
      </c>
      <c r="T335" s="36">
        <f ca="1">SUMIFS(СВЦЭМ!$J$34:$J$777,СВЦЭМ!$A$34:$A$777,$A335,СВЦЭМ!$B$33:$B$776,T$331)+'СЕТ СН'!$F$13</f>
        <v>0</v>
      </c>
      <c r="U335" s="36">
        <f ca="1">SUMIFS(СВЦЭМ!$J$34:$J$777,СВЦЭМ!$A$34:$A$777,$A335,СВЦЭМ!$B$33:$B$776,U$331)+'СЕТ СН'!$F$13</f>
        <v>0</v>
      </c>
      <c r="V335" s="36">
        <f ca="1">SUMIFS(СВЦЭМ!$J$34:$J$777,СВЦЭМ!$A$34:$A$777,$A335,СВЦЭМ!$B$33:$B$776,V$331)+'СЕТ СН'!$F$13</f>
        <v>0</v>
      </c>
      <c r="W335" s="36">
        <f ca="1">SUMIFS(СВЦЭМ!$J$34:$J$777,СВЦЭМ!$A$34:$A$777,$A335,СВЦЭМ!$B$33:$B$776,W$331)+'СЕТ СН'!$F$13</f>
        <v>0</v>
      </c>
      <c r="X335" s="36">
        <f ca="1">SUMIFS(СВЦЭМ!$J$34:$J$777,СВЦЭМ!$A$34:$A$777,$A335,СВЦЭМ!$B$33:$B$776,X$331)+'СЕТ СН'!$F$13</f>
        <v>0</v>
      </c>
      <c r="Y335" s="36">
        <f ca="1">SUMIFS(СВЦЭМ!$J$34:$J$777,СВЦЭМ!$A$34:$A$777,$A335,СВЦЭМ!$B$33:$B$776,Y$331)+'СЕТ СН'!$F$13</f>
        <v>0</v>
      </c>
    </row>
    <row r="336" spans="1:27" ht="15.75" hidden="1" x14ac:dyDescent="0.2">
      <c r="A336" s="35">
        <f t="shared" si="9"/>
        <v>43529</v>
      </c>
      <c r="B336" s="36">
        <f ca="1">SUMIFS(СВЦЭМ!$J$34:$J$777,СВЦЭМ!$A$34:$A$777,$A336,СВЦЭМ!$B$33:$B$776,B$331)+'СЕТ СН'!$F$13</f>
        <v>0</v>
      </c>
      <c r="C336" s="36">
        <f ca="1">SUMIFS(СВЦЭМ!$J$34:$J$777,СВЦЭМ!$A$34:$A$777,$A336,СВЦЭМ!$B$33:$B$776,C$331)+'СЕТ СН'!$F$13</f>
        <v>0</v>
      </c>
      <c r="D336" s="36">
        <f ca="1">SUMIFS(СВЦЭМ!$J$34:$J$777,СВЦЭМ!$A$34:$A$777,$A336,СВЦЭМ!$B$33:$B$776,D$331)+'СЕТ СН'!$F$13</f>
        <v>0</v>
      </c>
      <c r="E336" s="36">
        <f ca="1">SUMIFS(СВЦЭМ!$J$34:$J$777,СВЦЭМ!$A$34:$A$777,$A336,СВЦЭМ!$B$33:$B$776,E$331)+'СЕТ СН'!$F$13</f>
        <v>0</v>
      </c>
      <c r="F336" s="36">
        <f ca="1">SUMIFS(СВЦЭМ!$J$34:$J$777,СВЦЭМ!$A$34:$A$777,$A336,СВЦЭМ!$B$33:$B$776,F$331)+'СЕТ СН'!$F$13</f>
        <v>0</v>
      </c>
      <c r="G336" s="36">
        <f ca="1">SUMIFS(СВЦЭМ!$J$34:$J$777,СВЦЭМ!$A$34:$A$777,$A336,СВЦЭМ!$B$33:$B$776,G$331)+'СЕТ СН'!$F$13</f>
        <v>0</v>
      </c>
      <c r="H336" s="36">
        <f ca="1">SUMIFS(СВЦЭМ!$J$34:$J$777,СВЦЭМ!$A$34:$A$777,$A336,СВЦЭМ!$B$33:$B$776,H$331)+'СЕТ СН'!$F$13</f>
        <v>0</v>
      </c>
      <c r="I336" s="36">
        <f ca="1">SUMIFS(СВЦЭМ!$J$34:$J$777,СВЦЭМ!$A$34:$A$777,$A336,СВЦЭМ!$B$33:$B$776,I$331)+'СЕТ СН'!$F$13</f>
        <v>0</v>
      </c>
      <c r="J336" s="36">
        <f ca="1">SUMIFS(СВЦЭМ!$J$34:$J$777,СВЦЭМ!$A$34:$A$777,$A336,СВЦЭМ!$B$33:$B$776,J$331)+'СЕТ СН'!$F$13</f>
        <v>0</v>
      </c>
      <c r="K336" s="36">
        <f ca="1">SUMIFS(СВЦЭМ!$J$34:$J$777,СВЦЭМ!$A$34:$A$777,$A336,СВЦЭМ!$B$33:$B$776,K$331)+'СЕТ СН'!$F$13</f>
        <v>0</v>
      </c>
      <c r="L336" s="36">
        <f ca="1">SUMIFS(СВЦЭМ!$J$34:$J$777,СВЦЭМ!$A$34:$A$777,$A336,СВЦЭМ!$B$33:$B$776,L$331)+'СЕТ СН'!$F$13</f>
        <v>0</v>
      </c>
      <c r="M336" s="36">
        <f ca="1">SUMIFS(СВЦЭМ!$J$34:$J$777,СВЦЭМ!$A$34:$A$777,$A336,СВЦЭМ!$B$33:$B$776,M$331)+'СЕТ СН'!$F$13</f>
        <v>0</v>
      </c>
      <c r="N336" s="36">
        <f ca="1">SUMIFS(СВЦЭМ!$J$34:$J$777,СВЦЭМ!$A$34:$A$777,$A336,СВЦЭМ!$B$33:$B$776,N$331)+'СЕТ СН'!$F$13</f>
        <v>0</v>
      </c>
      <c r="O336" s="36">
        <f ca="1">SUMIFS(СВЦЭМ!$J$34:$J$777,СВЦЭМ!$A$34:$A$777,$A336,СВЦЭМ!$B$33:$B$776,O$331)+'СЕТ СН'!$F$13</f>
        <v>0</v>
      </c>
      <c r="P336" s="36">
        <f ca="1">SUMIFS(СВЦЭМ!$J$34:$J$777,СВЦЭМ!$A$34:$A$777,$A336,СВЦЭМ!$B$33:$B$776,P$331)+'СЕТ СН'!$F$13</f>
        <v>0</v>
      </c>
      <c r="Q336" s="36">
        <f ca="1">SUMIFS(СВЦЭМ!$J$34:$J$777,СВЦЭМ!$A$34:$A$777,$A336,СВЦЭМ!$B$33:$B$776,Q$331)+'СЕТ СН'!$F$13</f>
        <v>0</v>
      </c>
      <c r="R336" s="36">
        <f ca="1">SUMIFS(СВЦЭМ!$J$34:$J$777,СВЦЭМ!$A$34:$A$777,$A336,СВЦЭМ!$B$33:$B$776,R$331)+'СЕТ СН'!$F$13</f>
        <v>0</v>
      </c>
      <c r="S336" s="36">
        <f ca="1">SUMIFS(СВЦЭМ!$J$34:$J$777,СВЦЭМ!$A$34:$A$777,$A336,СВЦЭМ!$B$33:$B$776,S$331)+'СЕТ СН'!$F$13</f>
        <v>0</v>
      </c>
      <c r="T336" s="36">
        <f ca="1">SUMIFS(СВЦЭМ!$J$34:$J$777,СВЦЭМ!$A$34:$A$777,$A336,СВЦЭМ!$B$33:$B$776,T$331)+'СЕТ СН'!$F$13</f>
        <v>0</v>
      </c>
      <c r="U336" s="36">
        <f ca="1">SUMIFS(СВЦЭМ!$J$34:$J$777,СВЦЭМ!$A$34:$A$777,$A336,СВЦЭМ!$B$33:$B$776,U$331)+'СЕТ СН'!$F$13</f>
        <v>0</v>
      </c>
      <c r="V336" s="36">
        <f ca="1">SUMIFS(СВЦЭМ!$J$34:$J$777,СВЦЭМ!$A$34:$A$777,$A336,СВЦЭМ!$B$33:$B$776,V$331)+'СЕТ СН'!$F$13</f>
        <v>0</v>
      </c>
      <c r="W336" s="36">
        <f ca="1">SUMIFS(СВЦЭМ!$J$34:$J$777,СВЦЭМ!$A$34:$A$777,$A336,СВЦЭМ!$B$33:$B$776,W$331)+'СЕТ СН'!$F$13</f>
        <v>0</v>
      </c>
      <c r="X336" s="36">
        <f ca="1">SUMIFS(СВЦЭМ!$J$34:$J$777,СВЦЭМ!$A$34:$A$777,$A336,СВЦЭМ!$B$33:$B$776,X$331)+'СЕТ СН'!$F$13</f>
        <v>0</v>
      </c>
      <c r="Y336" s="36">
        <f ca="1">SUMIFS(СВЦЭМ!$J$34:$J$777,СВЦЭМ!$A$34:$A$777,$A336,СВЦЭМ!$B$33:$B$776,Y$331)+'СЕТ СН'!$F$13</f>
        <v>0</v>
      </c>
    </row>
    <row r="337" spans="1:25" ht="15.75" hidden="1" x14ac:dyDescent="0.2">
      <c r="A337" s="35">
        <f t="shared" si="9"/>
        <v>43530</v>
      </c>
      <c r="B337" s="36">
        <f ca="1">SUMIFS(СВЦЭМ!$J$34:$J$777,СВЦЭМ!$A$34:$A$777,$A337,СВЦЭМ!$B$33:$B$776,B$331)+'СЕТ СН'!$F$13</f>
        <v>0</v>
      </c>
      <c r="C337" s="36">
        <f ca="1">SUMIFS(СВЦЭМ!$J$34:$J$777,СВЦЭМ!$A$34:$A$777,$A337,СВЦЭМ!$B$33:$B$776,C$331)+'СЕТ СН'!$F$13</f>
        <v>0</v>
      </c>
      <c r="D337" s="36">
        <f ca="1">SUMIFS(СВЦЭМ!$J$34:$J$777,СВЦЭМ!$A$34:$A$777,$A337,СВЦЭМ!$B$33:$B$776,D$331)+'СЕТ СН'!$F$13</f>
        <v>0</v>
      </c>
      <c r="E337" s="36">
        <f ca="1">SUMIFS(СВЦЭМ!$J$34:$J$777,СВЦЭМ!$A$34:$A$777,$A337,СВЦЭМ!$B$33:$B$776,E$331)+'СЕТ СН'!$F$13</f>
        <v>0</v>
      </c>
      <c r="F337" s="36">
        <f ca="1">SUMIFS(СВЦЭМ!$J$34:$J$777,СВЦЭМ!$A$34:$A$777,$A337,СВЦЭМ!$B$33:$B$776,F$331)+'СЕТ СН'!$F$13</f>
        <v>0</v>
      </c>
      <c r="G337" s="36">
        <f ca="1">SUMIFS(СВЦЭМ!$J$34:$J$777,СВЦЭМ!$A$34:$A$777,$A337,СВЦЭМ!$B$33:$B$776,G$331)+'СЕТ СН'!$F$13</f>
        <v>0</v>
      </c>
      <c r="H337" s="36">
        <f ca="1">SUMIFS(СВЦЭМ!$J$34:$J$777,СВЦЭМ!$A$34:$A$777,$A337,СВЦЭМ!$B$33:$B$776,H$331)+'СЕТ СН'!$F$13</f>
        <v>0</v>
      </c>
      <c r="I337" s="36">
        <f ca="1">SUMIFS(СВЦЭМ!$J$34:$J$777,СВЦЭМ!$A$34:$A$777,$A337,СВЦЭМ!$B$33:$B$776,I$331)+'СЕТ СН'!$F$13</f>
        <v>0</v>
      </c>
      <c r="J337" s="36">
        <f ca="1">SUMIFS(СВЦЭМ!$J$34:$J$777,СВЦЭМ!$A$34:$A$777,$A337,СВЦЭМ!$B$33:$B$776,J$331)+'СЕТ СН'!$F$13</f>
        <v>0</v>
      </c>
      <c r="K337" s="36">
        <f ca="1">SUMIFS(СВЦЭМ!$J$34:$J$777,СВЦЭМ!$A$34:$A$777,$A337,СВЦЭМ!$B$33:$B$776,K$331)+'СЕТ СН'!$F$13</f>
        <v>0</v>
      </c>
      <c r="L337" s="36">
        <f ca="1">SUMIFS(СВЦЭМ!$J$34:$J$777,СВЦЭМ!$A$34:$A$777,$A337,СВЦЭМ!$B$33:$B$776,L$331)+'СЕТ СН'!$F$13</f>
        <v>0</v>
      </c>
      <c r="M337" s="36">
        <f ca="1">SUMIFS(СВЦЭМ!$J$34:$J$777,СВЦЭМ!$A$34:$A$777,$A337,СВЦЭМ!$B$33:$B$776,M$331)+'СЕТ СН'!$F$13</f>
        <v>0</v>
      </c>
      <c r="N337" s="36">
        <f ca="1">SUMIFS(СВЦЭМ!$J$34:$J$777,СВЦЭМ!$A$34:$A$777,$A337,СВЦЭМ!$B$33:$B$776,N$331)+'СЕТ СН'!$F$13</f>
        <v>0</v>
      </c>
      <c r="O337" s="36">
        <f ca="1">SUMIFS(СВЦЭМ!$J$34:$J$777,СВЦЭМ!$A$34:$A$777,$A337,СВЦЭМ!$B$33:$B$776,O$331)+'СЕТ СН'!$F$13</f>
        <v>0</v>
      </c>
      <c r="P337" s="36">
        <f ca="1">SUMIFS(СВЦЭМ!$J$34:$J$777,СВЦЭМ!$A$34:$A$777,$A337,СВЦЭМ!$B$33:$B$776,P$331)+'СЕТ СН'!$F$13</f>
        <v>0</v>
      </c>
      <c r="Q337" s="36">
        <f ca="1">SUMIFS(СВЦЭМ!$J$34:$J$777,СВЦЭМ!$A$34:$A$777,$A337,СВЦЭМ!$B$33:$B$776,Q$331)+'СЕТ СН'!$F$13</f>
        <v>0</v>
      </c>
      <c r="R337" s="36">
        <f ca="1">SUMIFS(СВЦЭМ!$J$34:$J$777,СВЦЭМ!$A$34:$A$777,$A337,СВЦЭМ!$B$33:$B$776,R$331)+'СЕТ СН'!$F$13</f>
        <v>0</v>
      </c>
      <c r="S337" s="36">
        <f ca="1">SUMIFS(СВЦЭМ!$J$34:$J$777,СВЦЭМ!$A$34:$A$777,$A337,СВЦЭМ!$B$33:$B$776,S$331)+'СЕТ СН'!$F$13</f>
        <v>0</v>
      </c>
      <c r="T337" s="36">
        <f ca="1">SUMIFS(СВЦЭМ!$J$34:$J$777,СВЦЭМ!$A$34:$A$777,$A337,СВЦЭМ!$B$33:$B$776,T$331)+'СЕТ СН'!$F$13</f>
        <v>0</v>
      </c>
      <c r="U337" s="36">
        <f ca="1">SUMIFS(СВЦЭМ!$J$34:$J$777,СВЦЭМ!$A$34:$A$777,$A337,СВЦЭМ!$B$33:$B$776,U$331)+'СЕТ СН'!$F$13</f>
        <v>0</v>
      </c>
      <c r="V337" s="36">
        <f ca="1">SUMIFS(СВЦЭМ!$J$34:$J$777,СВЦЭМ!$A$34:$A$777,$A337,СВЦЭМ!$B$33:$B$776,V$331)+'СЕТ СН'!$F$13</f>
        <v>0</v>
      </c>
      <c r="W337" s="36">
        <f ca="1">SUMIFS(СВЦЭМ!$J$34:$J$777,СВЦЭМ!$A$34:$A$777,$A337,СВЦЭМ!$B$33:$B$776,W$331)+'СЕТ СН'!$F$13</f>
        <v>0</v>
      </c>
      <c r="X337" s="36">
        <f ca="1">SUMIFS(СВЦЭМ!$J$34:$J$777,СВЦЭМ!$A$34:$A$777,$A337,СВЦЭМ!$B$33:$B$776,X$331)+'СЕТ СН'!$F$13</f>
        <v>0</v>
      </c>
      <c r="Y337" s="36">
        <f ca="1">SUMIFS(СВЦЭМ!$J$34:$J$777,СВЦЭМ!$A$34:$A$777,$A337,СВЦЭМ!$B$33:$B$776,Y$331)+'СЕТ СН'!$F$13</f>
        <v>0</v>
      </c>
    </row>
    <row r="338" spans="1:25" ht="15.75" hidden="1" x14ac:dyDescent="0.2">
      <c r="A338" s="35">
        <f t="shared" si="9"/>
        <v>43531</v>
      </c>
      <c r="B338" s="36">
        <f ca="1">SUMIFS(СВЦЭМ!$J$34:$J$777,СВЦЭМ!$A$34:$A$777,$A338,СВЦЭМ!$B$33:$B$776,B$331)+'СЕТ СН'!$F$13</f>
        <v>0</v>
      </c>
      <c r="C338" s="36">
        <f ca="1">SUMIFS(СВЦЭМ!$J$34:$J$777,СВЦЭМ!$A$34:$A$777,$A338,СВЦЭМ!$B$33:$B$776,C$331)+'СЕТ СН'!$F$13</f>
        <v>0</v>
      </c>
      <c r="D338" s="36">
        <f ca="1">SUMIFS(СВЦЭМ!$J$34:$J$777,СВЦЭМ!$A$34:$A$777,$A338,СВЦЭМ!$B$33:$B$776,D$331)+'СЕТ СН'!$F$13</f>
        <v>0</v>
      </c>
      <c r="E338" s="36">
        <f ca="1">SUMIFS(СВЦЭМ!$J$34:$J$777,СВЦЭМ!$A$34:$A$777,$A338,СВЦЭМ!$B$33:$B$776,E$331)+'СЕТ СН'!$F$13</f>
        <v>0</v>
      </c>
      <c r="F338" s="36">
        <f ca="1">SUMIFS(СВЦЭМ!$J$34:$J$777,СВЦЭМ!$A$34:$A$777,$A338,СВЦЭМ!$B$33:$B$776,F$331)+'СЕТ СН'!$F$13</f>
        <v>0</v>
      </c>
      <c r="G338" s="36">
        <f ca="1">SUMIFS(СВЦЭМ!$J$34:$J$777,СВЦЭМ!$A$34:$A$777,$A338,СВЦЭМ!$B$33:$B$776,G$331)+'СЕТ СН'!$F$13</f>
        <v>0</v>
      </c>
      <c r="H338" s="36">
        <f ca="1">SUMIFS(СВЦЭМ!$J$34:$J$777,СВЦЭМ!$A$34:$A$777,$A338,СВЦЭМ!$B$33:$B$776,H$331)+'СЕТ СН'!$F$13</f>
        <v>0</v>
      </c>
      <c r="I338" s="36">
        <f ca="1">SUMIFS(СВЦЭМ!$J$34:$J$777,СВЦЭМ!$A$34:$A$777,$A338,СВЦЭМ!$B$33:$B$776,I$331)+'СЕТ СН'!$F$13</f>
        <v>0</v>
      </c>
      <c r="J338" s="36">
        <f ca="1">SUMIFS(СВЦЭМ!$J$34:$J$777,СВЦЭМ!$A$34:$A$777,$A338,СВЦЭМ!$B$33:$B$776,J$331)+'СЕТ СН'!$F$13</f>
        <v>0</v>
      </c>
      <c r="K338" s="36">
        <f ca="1">SUMIFS(СВЦЭМ!$J$34:$J$777,СВЦЭМ!$A$34:$A$777,$A338,СВЦЭМ!$B$33:$B$776,K$331)+'СЕТ СН'!$F$13</f>
        <v>0</v>
      </c>
      <c r="L338" s="36">
        <f ca="1">SUMIFS(СВЦЭМ!$J$34:$J$777,СВЦЭМ!$A$34:$A$777,$A338,СВЦЭМ!$B$33:$B$776,L$331)+'СЕТ СН'!$F$13</f>
        <v>0</v>
      </c>
      <c r="M338" s="36">
        <f ca="1">SUMIFS(СВЦЭМ!$J$34:$J$777,СВЦЭМ!$A$34:$A$777,$A338,СВЦЭМ!$B$33:$B$776,M$331)+'СЕТ СН'!$F$13</f>
        <v>0</v>
      </c>
      <c r="N338" s="36">
        <f ca="1">SUMIFS(СВЦЭМ!$J$34:$J$777,СВЦЭМ!$A$34:$A$777,$A338,СВЦЭМ!$B$33:$B$776,N$331)+'СЕТ СН'!$F$13</f>
        <v>0</v>
      </c>
      <c r="O338" s="36">
        <f ca="1">SUMIFS(СВЦЭМ!$J$34:$J$777,СВЦЭМ!$A$34:$A$777,$A338,СВЦЭМ!$B$33:$B$776,O$331)+'СЕТ СН'!$F$13</f>
        <v>0</v>
      </c>
      <c r="P338" s="36">
        <f ca="1">SUMIFS(СВЦЭМ!$J$34:$J$777,СВЦЭМ!$A$34:$A$777,$A338,СВЦЭМ!$B$33:$B$776,P$331)+'СЕТ СН'!$F$13</f>
        <v>0</v>
      </c>
      <c r="Q338" s="36">
        <f ca="1">SUMIFS(СВЦЭМ!$J$34:$J$777,СВЦЭМ!$A$34:$A$777,$A338,СВЦЭМ!$B$33:$B$776,Q$331)+'СЕТ СН'!$F$13</f>
        <v>0</v>
      </c>
      <c r="R338" s="36">
        <f ca="1">SUMIFS(СВЦЭМ!$J$34:$J$777,СВЦЭМ!$A$34:$A$777,$A338,СВЦЭМ!$B$33:$B$776,R$331)+'СЕТ СН'!$F$13</f>
        <v>0</v>
      </c>
      <c r="S338" s="36">
        <f ca="1">SUMIFS(СВЦЭМ!$J$34:$J$777,СВЦЭМ!$A$34:$A$777,$A338,СВЦЭМ!$B$33:$B$776,S$331)+'СЕТ СН'!$F$13</f>
        <v>0</v>
      </c>
      <c r="T338" s="36">
        <f ca="1">SUMIFS(СВЦЭМ!$J$34:$J$777,СВЦЭМ!$A$34:$A$777,$A338,СВЦЭМ!$B$33:$B$776,T$331)+'СЕТ СН'!$F$13</f>
        <v>0</v>
      </c>
      <c r="U338" s="36">
        <f ca="1">SUMIFS(СВЦЭМ!$J$34:$J$777,СВЦЭМ!$A$34:$A$777,$A338,СВЦЭМ!$B$33:$B$776,U$331)+'СЕТ СН'!$F$13</f>
        <v>0</v>
      </c>
      <c r="V338" s="36">
        <f ca="1">SUMIFS(СВЦЭМ!$J$34:$J$777,СВЦЭМ!$A$34:$A$777,$A338,СВЦЭМ!$B$33:$B$776,V$331)+'СЕТ СН'!$F$13</f>
        <v>0</v>
      </c>
      <c r="W338" s="36">
        <f ca="1">SUMIFS(СВЦЭМ!$J$34:$J$777,СВЦЭМ!$A$34:$A$777,$A338,СВЦЭМ!$B$33:$B$776,W$331)+'СЕТ СН'!$F$13</f>
        <v>0</v>
      </c>
      <c r="X338" s="36">
        <f ca="1">SUMIFS(СВЦЭМ!$J$34:$J$777,СВЦЭМ!$A$34:$A$777,$A338,СВЦЭМ!$B$33:$B$776,X$331)+'СЕТ СН'!$F$13</f>
        <v>0</v>
      </c>
      <c r="Y338" s="36">
        <f ca="1">SUMIFS(СВЦЭМ!$J$34:$J$777,СВЦЭМ!$A$34:$A$777,$A338,СВЦЭМ!$B$33:$B$776,Y$331)+'СЕТ СН'!$F$13</f>
        <v>0</v>
      </c>
    </row>
    <row r="339" spans="1:25" ht="15.75" hidden="1" x14ac:dyDescent="0.2">
      <c r="A339" s="35">
        <f t="shared" si="9"/>
        <v>43532</v>
      </c>
      <c r="B339" s="36">
        <f ca="1">SUMIFS(СВЦЭМ!$J$34:$J$777,СВЦЭМ!$A$34:$A$777,$A339,СВЦЭМ!$B$33:$B$776,B$331)+'СЕТ СН'!$F$13</f>
        <v>0</v>
      </c>
      <c r="C339" s="36">
        <f ca="1">SUMIFS(СВЦЭМ!$J$34:$J$777,СВЦЭМ!$A$34:$A$777,$A339,СВЦЭМ!$B$33:$B$776,C$331)+'СЕТ СН'!$F$13</f>
        <v>0</v>
      </c>
      <c r="D339" s="36">
        <f ca="1">SUMIFS(СВЦЭМ!$J$34:$J$777,СВЦЭМ!$A$34:$A$777,$A339,СВЦЭМ!$B$33:$B$776,D$331)+'СЕТ СН'!$F$13</f>
        <v>0</v>
      </c>
      <c r="E339" s="36">
        <f ca="1">SUMIFS(СВЦЭМ!$J$34:$J$777,СВЦЭМ!$A$34:$A$777,$A339,СВЦЭМ!$B$33:$B$776,E$331)+'СЕТ СН'!$F$13</f>
        <v>0</v>
      </c>
      <c r="F339" s="36">
        <f ca="1">SUMIFS(СВЦЭМ!$J$34:$J$777,СВЦЭМ!$A$34:$A$777,$A339,СВЦЭМ!$B$33:$B$776,F$331)+'СЕТ СН'!$F$13</f>
        <v>0</v>
      </c>
      <c r="G339" s="36">
        <f ca="1">SUMIFS(СВЦЭМ!$J$34:$J$777,СВЦЭМ!$A$34:$A$777,$A339,СВЦЭМ!$B$33:$B$776,G$331)+'СЕТ СН'!$F$13</f>
        <v>0</v>
      </c>
      <c r="H339" s="36">
        <f ca="1">SUMIFS(СВЦЭМ!$J$34:$J$777,СВЦЭМ!$A$34:$A$777,$A339,СВЦЭМ!$B$33:$B$776,H$331)+'СЕТ СН'!$F$13</f>
        <v>0</v>
      </c>
      <c r="I339" s="36">
        <f ca="1">SUMIFS(СВЦЭМ!$J$34:$J$777,СВЦЭМ!$A$34:$A$777,$A339,СВЦЭМ!$B$33:$B$776,I$331)+'СЕТ СН'!$F$13</f>
        <v>0</v>
      </c>
      <c r="J339" s="36">
        <f ca="1">SUMIFS(СВЦЭМ!$J$34:$J$777,СВЦЭМ!$A$34:$A$777,$A339,СВЦЭМ!$B$33:$B$776,J$331)+'СЕТ СН'!$F$13</f>
        <v>0</v>
      </c>
      <c r="K339" s="36">
        <f ca="1">SUMIFS(СВЦЭМ!$J$34:$J$777,СВЦЭМ!$A$34:$A$777,$A339,СВЦЭМ!$B$33:$B$776,K$331)+'СЕТ СН'!$F$13</f>
        <v>0</v>
      </c>
      <c r="L339" s="36">
        <f ca="1">SUMIFS(СВЦЭМ!$J$34:$J$777,СВЦЭМ!$A$34:$A$777,$A339,СВЦЭМ!$B$33:$B$776,L$331)+'СЕТ СН'!$F$13</f>
        <v>0</v>
      </c>
      <c r="M339" s="36">
        <f ca="1">SUMIFS(СВЦЭМ!$J$34:$J$777,СВЦЭМ!$A$34:$A$777,$A339,СВЦЭМ!$B$33:$B$776,M$331)+'СЕТ СН'!$F$13</f>
        <v>0</v>
      </c>
      <c r="N339" s="36">
        <f ca="1">SUMIFS(СВЦЭМ!$J$34:$J$777,СВЦЭМ!$A$34:$A$777,$A339,СВЦЭМ!$B$33:$B$776,N$331)+'СЕТ СН'!$F$13</f>
        <v>0</v>
      </c>
      <c r="O339" s="36">
        <f ca="1">SUMIFS(СВЦЭМ!$J$34:$J$777,СВЦЭМ!$A$34:$A$777,$A339,СВЦЭМ!$B$33:$B$776,O$331)+'СЕТ СН'!$F$13</f>
        <v>0</v>
      </c>
      <c r="P339" s="36">
        <f ca="1">SUMIFS(СВЦЭМ!$J$34:$J$777,СВЦЭМ!$A$34:$A$777,$A339,СВЦЭМ!$B$33:$B$776,P$331)+'СЕТ СН'!$F$13</f>
        <v>0</v>
      </c>
      <c r="Q339" s="36">
        <f ca="1">SUMIFS(СВЦЭМ!$J$34:$J$777,СВЦЭМ!$A$34:$A$777,$A339,СВЦЭМ!$B$33:$B$776,Q$331)+'СЕТ СН'!$F$13</f>
        <v>0</v>
      </c>
      <c r="R339" s="36">
        <f ca="1">SUMIFS(СВЦЭМ!$J$34:$J$777,СВЦЭМ!$A$34:$A$777,$A339,СВЦЭМ!$B$33:$B$776,R$331)+'СЕТ СН'!$F$13</f>
        <v>0</v>
      </c>
      <c r="S339" s="36">
        <f ca="1">SUMIFS(СВЦЭМ!$J$34:$J$777,СВЦЭМ!$A$34:$A$777,$A339,СВЦЭМ!$B$33:$B$776,S$331)+'СЕТ СН'!$F$13</f>
        <v>0</v>
      </c>
      <c r="T339" s="36">
        <f ca="1">SUMIFS(СВЦЭМ!$J$34:$J$777,СВЦЭМ!$A$34:$A$777,$A339,СВЦЭМ!$B$33:$B$776,T$331)+'СЕТ СН'!$F$13</f>
        <v>0</v>
      </c>
      <c r="U339" s="36">
        <f ca="1">SUMIFS(СВЦЭМ!$J$34:$J$777,СВЦЭМ!$A$34:$A$777,$A339,СВЦЭМ!$B$33:$B$776,U$331)+'СЕТ СН'!$F$13</f>
        <v>0</v>
      </c>
      <c r="V339" s="36">
        <f ca="1">SUMIFS(СВЦЭМ!$J$34:$J$777,СВЦЭМ!$A$34:$A$777,$A339,СВЦЭМ!$B$33:$B$776,V$331)+'СЕТ СН'!$F$13</f>
        <v>0</v>
      </c>
      <c r="W339" s="36">
        <f ca="1">SUMIFS(СВЦЭМ!$J$34:$J$777,СВЦЭМ!$A$34:$A$777,$A339,СВЦЭМ!$B$33:$B$776,W$331)+'СЕТ СН'!$F$13</f>
        <v>0</v>
      </c>
      <c r="X339" s="36">
        <f ca="1">SUMIFS(СВЦЭМ!$J$34:$J$777,СВЦЭМ!$A$34:$A$777,$A339,СВЦЭМ!$B$33:$B$776,X$331)+'СЕТ СН'!$F$13</f>
        <v>0</v>
      </c>
      <c r="Y339" s="36">
        <f ca="1">SUMIFS(СВЦЭМ!$J$34:$J$777,СВЦЭМ!$A$34:$A$777,$A339,СВЦЭМ!$B$33:$B$776,Y$331)+'СЕТ СН'!$F$13</f>
        <v>0</v>
      </c>
    </row>
    <row r="340" spans="1:25" ht="15.75" hidden="1" x14ac:dyDescent="0.2">
      <c r="A340" s="35">
        <f t="shared" si="9"/>
        <v>43533</v>
      </c>
      <c r="B340" s="36">
        <f ca="1">SUMIFS(СВЦЭМ!$J$34:$J$777,СВЦЭМ!$A$34:$A$777,$A340,СВЦЭМ!$B$33:$B$776,B$331)+'СЕТ СН'!$F$13</f>
        <v>0</v>
      </c>
      <c r="C340" s="36">
        <f ca="1">SUMIFS(СВЦЭМ!$J$34:$J$777,СВЦЭМ!$A$34:$A$777,$A340,СВЦЭМ!$B$33:$B$776,C$331)+'СЕТ СН'!$F$13</f>
        <v>0</v>
      </c>
      <c r="D340" s="36">
        <f ca="1">SUMIFS(СВЦЭМ!$J$34:$J$777,СВЦЭМ!$A$34:$A$777,$A340,СВЦЭМ!$B$33:$B$776,D$331)+'СЕТ СН'!$F$13</f>
        <v>0</v>
      </c>
      <c r="E340" s="36">
        <f ca="1">SUMIFS(СВЦЭМ!$J$34:$J$777,СВЦЭМ!$A$34:$A$777,$A340,СВЦЭМ!$B$33:$B$776,E$331)+'СЕТ СН'!$F$13</f>
        <v>0</v>
      </c>
      <c r="F340" s="36">
        <f ca="1">SUMIFS(СВЦЭМ!$J$34:$J$777,СВЦЭМ!$A$34:$A$777,$A340,СВЦЭМ!$B$33:$B$776,F$331)+'СЕТ СН'!$F$13</f>
        <v>0</v>
      </c>
      <c r="G340" s="36">
        <f ca="1">SUMIFS(СВЦЭМ!$J$34:$J$777,СВЦЭМ!$A$34:$A$777,$A340,СВЦЭМ!$B$33:$B$776,G$331)+'СЕТ СН'!$F$13</f>
        <v>0</v>
      </c>
      <c r="H340" s="36">
        <f ca="1">SUMIFS(СВЦЭМ!$J$34:$J$777,СВЦЭМ!$A$34:$A$777,$A340,СВЦЭМ!$B$33:$B$776,H$331)+'СЕТ СН'!$F$13</f>
        <v>0</v>
      </c>
      <c r="I340" s="36">
        <f ca="1">SUMIFS(СВЦЭМ!$J$34:$J$777,СВЦЭМ!$A$34:$A$777,$A340,СВЦЭМ!$B$33:$B$776,I$331)+'СЕТ СН'!$F$13</f>
        <v>0</v>
      </c>
      <c r="J340" s="36">
        <f ca="1">SUMIFS(СВЦЭМ!$J$34:$J$777,СВЦЭМ!$A$34:$A$777,$A340,СВЦЭМ!$B$33:$B$776,J$331)+'СЕТ СН'!$F$13</f>
        <v>0</v>
      </c>
      <c r="K340" s="36">
        <f ca="1">SUMIFS(СВЦЭМ!$J$34:$J$777,СВЦЭМ!$A$34:$A$777,$A340,СВЦЭМ!$B$33:$B$776,K$331)+'СЕТ СН'!$F$13</f>
        <v>0</v>
      </c>
      <c r="L340" s="36">
        <f ca="1">SUMIFS(СВЦЭМ!$J$34:$J$777,СВЦЭМ!$A$34:$A$777,$A340,СВЦЭМ!$B$33:$B$776,L$331)+'СЕТ СН'!$F$13</f>
        <v>0</v>
      </c>
      <c r="M340" s="36">
        <f ca="1">SUMIFS(СВЦЭМ!$J$34:$J$777,СВЦЭМ!$A$34:$A$777,$A340,СВЦЭМ!$B$33:$B$776,M$331)+'СЕТ СН'!$F$13</f>
        <v>0</v>
      </c>
      <c r="N340" s="36">
        <f ca="1">SUMIFS(СВЦЭМ!$J$34:$J$777,СВЦЭМ!$A$34:$A$777,$A340,СВЦЭМ!$B$33:$B$776,N$331)+'СЕТ СН'!$F$13</f>
        <v>0</v>
      </c>
      <c r="O340" s="36">
        <f ca="1">SUMIFS(СВЦЭМ!$J$34:$J$777,СВЦЭМ!$A$34:$A$777,$A340,СВЦЭМ!$B$33:$B$776,O$331)+'СЕТ СН'!$F$13</f>
        <v>0</v>
      </c>
      <c r="P340" s="36">
        <f ca="1">SUMIFS(СВЦЭМ!$J$34:$J$777,СВЦЭМ!$A$34:$A$777,$A340,СВЦЭМ!$B$33:$B$776,P$331)+'СЕТ СН'!$F$13</f>
        <v>0</v>
      </c>
      <c r="Q340" s="36">
        <f ca="1">SUMIFS(СВЦЭМ!$J$34:$J$777,СВЦЭМ!$A$34:$A$777,$A340,СВЦЭМ!$B$33:$B$776,Q$331)+'СЕТ СН'!$F$13</f>
        <v>0</v>
      </c>
      <c r="R340" s="36">
        <f ca="1">SUMIFS(СВЦЭМ!$J$34:$J$777,СВЦЭМ!$A$34:$A$777,$A340,СВЦЭМ!$B$33:$B$776,R$331)+'СЕТ СН'!$F$13</f>
        <v>0</v>
      </c>
      <c r="S340" s="36">
        <f ca="1">SUMIFS(СВЦЭМ!$J$34:$J$777,СВЦЭМ!$A$34:$A$777,$A340,СВЦЭМ!$B$33:$B$776,S$331)+'СЕТ СН'!$F$13</f>
        <v>0</v>
      </c>
      <c r="T340" s="36">
        <f ca="1">SUMIFS(СВЦЭМ!$J$34:$J$777,СВЦЭМ!$A$34:$A$777,$A340,СВЦЭМ!$B$33:$B$776,T$331)+'СЕТ СН'!$F$13</f>
        <v>0</v>
      </c>
      <c r="U340" s="36">
        <f ca="1">SUMIFS(СВЦЭМ!$J$34:$J$777,СВЦЭМ!$A$34:$A$777,$A340,СВЦЭМ!$B$33:$B$776,U$331)+'СЕТ СН'!$F$13</f>
        <v>0</v>
      </c>
      <c r="V340" s="36">
        <f ca="1">SUMIFS(СВЦЭМ!$J$34:$J$777,СВЦЭМ!$A$34:$A$777,$A340,СВЦЭМ!$B$33:$B$776,V$331)+'СЕТ СН'!$F$13</f>
        <v>0</v>
      </c>
      <c r="W340" s="36">
        <f ca="1">SUMIFS(СВЦЭМ!$J$34:$J$777,СВЦЭМ!$A$34:$A$777,$A340,СВЦЭМ!$B$33:$B$776,W$331)+'СЕТ СН'!$F$13</f>
        <v>0</v>
      </c>
      <c r="X340" s="36">
        <f ca="1">SUMIFS(СВЦЭМ!$J$34:$J$777,СВЦЭМ!$A$34:$A$777,$A340,СВЦЭМ!$B$33:$B$776,X$331)+'СЕТ СН'!$F$13</f>
        <v>0</v>
      </c>
      <c r="Y340" s="36">
        <f ca="1">SUMIFS(СВЦЭМ!$J$34:$J$777,СВЦЭМ!$A$34:$A$777,$A340,СВЦЭМ!$B$33:$B$776,Y$331)+'СЕТ СН'!$F$13</f>
        <v>0</v>
      </c>
    </row>
    <row r="341" spans="1:25" ht="15.75" hidden="1" x14ac:dyDescent="0.2">
      <c r="A341" s="35">
        <f t="shared" si="9"/>
        <v>43534</v>
      </c>
      <c r="B341" s="36">
        <f ca="1">SUMIFS(СВЦЭМ!$J$34:$J$777,СВЦЭМ!$A$34:$A$777,$A341,СВЦЭМ!$B$33:$B$776,B$331)+'СЕТ СН'!$F$13</f>
        <v>0</v>
      </c>
      <c r="C341" s="36">
        <f ca="1">SUMIFS(СВЦЭМ!$J$34:$J$777,СВЦЭМ!$A$34:$A$777,$A341,СВЦЭМ!$B$33:$B$776,C$331)+'СЕТ СН'!$F$13</f>
        <v>0</v>
      </c>
      <c r="D341" s="36">
        <f ca="1">SUMIFS(СВЦЭМ!$J$34:$J$777,СВЦЭМ!$A$34:$A$777,$A341,СВЦЭМ!$B$33:$B$776,D$331)+'СЕТ СН'!$F$13</f>
        <v>0</v>
      </c>
      <c r="E341" s="36">
        <f ca="1">SUMIFS(СВЦЭМ!$J$34:$J$777,СВЦЭМ!$A$34:$A$777,$A341,СВЦЭМ!$B$33:$B$776,E$331)+'СЕТ СН'!$F$13</f>
        <v>0</v>
      </c>
      <c r="F341" s="36">
        <f ca="1">SUMIFS(СВЦЭМ!$J$34:$J$777,СВЦЭМ!$A$34:$A$777,$A341,СВЦЭМ!$B$33:$B$776,F$331)+'СЕТ СН'!$F$13</f>
        <v>0</v>
      </c>
      <c r="G341" s="36">
        <f ca="1">SUMIFS(СВЦЭМ!$J$34:$J$777,СВЦЭМ!$A$34:$A$777,$A341,СВЦЭМ!$B$33:$B$776,G$331)+'СЕТ СН'!$F$13</f>
        <v>0</v>
      </c>
      <c r="H341" s="36">
        <f ca="1">SUMIFS(СВЦЭМ!$J$34:$J$777,СВЦЭМ!$A$34:$A$777,$A341,СВЦЭМ!$B$33:$B$776,H$331)+'СЕТ СН'!$F$13</f>
        <v>0</v>
      </c>
      <c r="I341" s="36">
        <f ca="1">SUMIFS(СВЦЭМ!$J$34:$J$777,СВЦЭМ!$A$34:$A$777,$A341,СВЦЭМ!$B$33:$B$776,I$331)+'СЕТ СН'!$F$13</f>
        <v>0</v>
      </c>
      <c r="J341" s="36">
        <f ca="1">SUMIFS(СВЦЭМ!$J$34:$J$777,СВЦЭМ!$A$34:$A$777,$A341,СВЦЭМ!$B$33:$B$776,J$331)+'СЕТ СН'!$F$13</f>
        <v>0</v>
      </c>
      <c r="K341" s="36">
        <f ca="1">SUMIFS(СВЦЭМ!$J$34:$J$777,СВЦЭМ!$A$34:$A$777,$A341,СВЦЭМ!$B$33:$B$776,K$331)+'СЕТ СН'!$F$13</f>
        <v>0</v>
      </c>
      <c r="L341" s="36">
        <f ca="1">SUMIFS(СВЦЭМ!$J$34:$J$777,СВЦЭМ!$A$34:$A$777,$A341,СВЦЭМ!$B$33:$B$776,L$331)+'СЕТ СН'!$F$13</f>
        <v>0</v>
      </c>
      <c r="M341" s="36">
        <f ca="1">SUMIFS(СВЦЭМ!$J$34:$J$777,СВЦЭМ!$A$34:$A$777,$A341,СВЦЭМ!$B$33:$B$776,M$331)+'СЕТ СН'!$F$13</f>
        <v>0</v>
      </c>
      <c r="N341" s="36">
        <f ca="1">SUMIFS(СВЦЭМ!$J$34:$J$777,СВЦЭМ!$A$34:$A$777,$A341,СВЦЭМ!$B$33:$B$776,N$331)+'СЕТ СН'!$F$13</f>
        <v>0</v>
      </c>
      <c r="O341" s="36">
        <f ca="1">SUMIFS(СВЦЭМ!$J$34:$J$777,СВЦЭМ!$A$34:$A$777,$A341,СВЦЭМ!$B$33:$B$776,O$331)+'СЕТ СН'!$F$13</f>
        <v>0</v>
      </c>
      <c r="P341" s="36">
        <f ca="1">SUMIFS(СВЦЭМ!$J$34:$J$777,СВЦЭМ!$A$34:$A$777,$A341,СВЦЭМ!$B$33:$B$776,P$331)+'СЕТ СН'!$F$13</f>
        <v>0</v>
      </c>
      <c r="Q341" s="36">
        <f ca="1">SUMIFS(СВЦЭМ!$J$34:$J$777,СВЦЭМ!$A$34:$A$777,$A341,СВЦЭМ!$B$33:$B$776,Q$331)+'СЕТ СН'!$F$13</f>
        <v>0</v>
      </c>
      <c r="R341" s="36">
        <f ca="1">SUMIFS(СВЦЭМ!$J$34:$J$777,СВЦЭМ!$A$34:$A$777,$A341,СВЦЭМ!$B$33:$B$776,R$331)+'СЕТ СН'!$F$13</f>
        <v>0</v>
      </c>
      <c r="S341" s="36">
        <f ca="1">SUMIFS(СВЦЭМ!$J$34:$J$777,СВЦЭМ!$A$34:$A$777,$A341,СВЦЭМ!$B$33:$B$776,S$331)+'СЕТ СН'!$F$13</f>
        <v>0</v>
      </c>
      <c r="T341" s="36">
        <f ca="1">SUMIFS(СВЦЭМ!$J$34:$J$777,СВЦЭМ!$A$34:$A$777,$A341,СВЦЭМ!$B$33:$B$776,T$331)+'СЕТ СН'!$F$13</f>
        <v>0</v>
      </c>
      <c r="U341" s="36">
        <f ca="1">SUMIFS(СВЦЭМ!$J$34:$J$777,СВЦЭМ!$A$34:$A$777,$A341,СВЦЭМ!$B$33:$B$776,U$331)+'СЕТ СН'!$F$13</f>
        <v>0</v>
      </c>
      <c r="V341" s="36">
        <f ca="1">SUMIFS(СВЦЭМ!$J$34:$J$777,СВЦЭМ!$A$34:$A$777,$A341,СВЦЭМ!$B$33:$B$776,V$331)+'СЕТ СН'!$F$13</f>
        <v>0</v>
      </c>
      <c r="W341" s="36">
        <f ca="1">SUMIFS(СВЦЭМ!$J$34:$J$777,СВЦЭМ!$A$34:$A$777,$A341,СВЦЭМ!$B$33:$B$776,W$331)+'СЕТ СН'!$F$13</f>
        <v>0</v>
      </c>
      <c r="X341" s="36">
        <f ca="1">SUMIFS(СВЦЭМ!$J$34:$J$777,СВЦЭМ!$A$34:$A$777,$A341,СВЦЭМ!$B$33:$B$776,X$331)+'СЕТ СН'!$F$13</f>
        <v>0</v>
      </c>
      <c r="Y341" s="36">
        <f ca="1">SUMIFS(СВЦЭМ!$J$34:$J$777,СВЦЭМ!$A$34:$A$777,$A341,СВЦЭМ!$B$33:$B$776,Y$331)+'СЕТ СН'!$F$13</f>
        <v>0</v>
      </c>
    </row>
    <row r="342" spans="1:25" ht="15.75" hidden="1" x14ac:dyDescent="0.2">
      <c r="A342" s="35">
        <f t="shared" si="9"/>
        <v>43535</v>
      </c>
      <c r="B342" s="36">
        <f ca="1">SUMIFS(СВЦЭМ!$J$34:$J$777,СВЦЭМ!$A$34:$A$777,$A342,СВЦЭМ!$B$33:$B$776,B$331)+'СЕТ СН'!$F$13</f>
        <v>0</v>
      </c>
      <c r="C342" s="36">
        <f ca="1">SUMIFS(СВЦЭМ!$J$34:$J$777,СВЦЭМ!$A$34:$A$777,$A342,СВЦЭМ!$B$33:$B$776,C$331)+'СЕТ СН'!$F$13</f>
        <v>0</v>
      </c>
      <c r="D342" s="36">
        <f ca="1">SUMIFS(СВЦЭМ!$J$34:$J$777,СВЦЭМ!$A$34:$A$777,$A342,СВЦЭМ!$B$33:$B$776,D$331)+'СЕТ СН'!$F$13</f>
        <v>0</v>
      </c>
      <c r="E342" s="36">
        <f ca="1">SUMIFS(СВЦЭМ!$J$34:$J$777,СВЦЭМ!$A$34:$A$777,$A342,СВЦЭМ!$B$33:$B$776,E$331)+'СЕТ СН'!$F$13</f>
        <v>0</v>
      </c>
      <c r="F342" s="36">
        <f ca="1">SUMIFS(СВЦЭМ!$J$34:$J$777,СВЦЭМ!$A$34:$A$777,$A342,СВЦЭМ!$B$33:$B$776,F$331)+'СЕТ СН'!$F$13</f>
        <v>0</v>
      </c>
      <c r="G342" s="36">
        <f ca="1">SUMIFS(СВЦЭМ!$J$34:$J$777,СВЦЭМ!$A$34:$A$777,$A342,СВЦЭМ!$B$33:$B$776,G$331)+'СЕТ СН'!$F$13</f>
        <v>0</v>
      </c>
      <c r="H342" s="36">
        <f ca="1">SUMIFS(СВЦЭМ!$J$34:$J$777,СВЦЭМ!$A$34:$A$777,$A342,СВЦЭМ!$B$33:$B$776,H$331)+'СЕТ СН'!$F$13</f>
        <v>0</v>
      </c>
      <c r="I342" s="36">
        <f ca="1">SUMIFS(СВЦЭМ!$J$34:$J$777,СВЦЭМ!$A$34:$A$777,$A342,СВЦЭМ!$B$33:$B$776,I$331)+'СЕТ СН'!$F$13</f>
        <v>0</v>
      </c>
      <c r="J342" s="36">
        <f ca="1">SUMIFS(СВЦЭМ!$J$34:$J$777,СВЦЭМ!$A$34:$A$777,$A342,СВЦЭМ!$B$33:$B$776,J$331)+'СЕТ СН'!$F$13</f>
        <v>0</v>
      </c>
      <c r="K342" s="36">
        <f ca="1">SUMIFS(СВЦЭМ!$J$34:$J$777,СВЦЭМ!$A$34:$A$777,$A342,СВЦЭМ!$B$33:$B$776,K$331)+'СЕТ СН'!$F$13</f>
        <v>0</v>
      </c>
      <c r="L342" s="36">
        <f ca="1">SUMIFS(СВЦЭМ!$J$34:$J$777,СВЦЭМ!$A$34:$A$777,$A342,СВЦЭМ!$B$33:$B$776,L$331)+'СЕТ СН'!$F$13</f>
        <v>0</v>
      </c>
      <c r="M342" s="36">
        <f ca="1">SUMIFS(СВЦЭМ!$J$34:$J$777,СВЦЭМ!$A$34:$A$777,$A342,СВЦЭМ!$B$33:$B$776,M$331)+'СЕТ СН'!$F$13</f>
        <v>0</v>
      </c>
      <c r="N342" s="36">
        <f ca="1">SUMIFS(СВЦЭМ!$J$34:$J$777,СВЦЭМ!$A$34:$A$777,$A342,СВЦЭМ!$B$33:$B$776,N$331)+'СЕТ СН'!$F$13</f>
        <v>0</v>
      </c>
      <c r="O342" s="36">
        <f ca="1">SUMIFS(СВЦЭМ!$J$34:$J$777,СВЦЭМ!$A$34:$A$777,$A342,СВЦЭМ!$B$33:$B$776,O$331)+'СЕТ СН'!$F$13</f>
        <v>0</v>
      </c>
      <c r="P342" s="36">
        <f ca="1">SUMIFS(СВЦЭМ!$J$34:$J$777,СВЦЭМ!$A$34:$A$777,$A342,СВЦЭМ!$B$33:$B$776,P$331)+'СЕТ СН'!$F$13</f>
        <v>0</v>
      </c>
      <c r="Q342" s="36">
        <f ca="1">SUMIFS(СВЦЭМ!$J$34:$J$777,СВЦЭМ!$A$34:$A$777,$A342,СВЦЭМ!$B$33:$B$776,Q$331)+'СЕТ СН'!$F$13</f>
        <v>0</v>
      </c>
      <c r="R342" s="36">
        <f ca="1">SUMIFS(СВЦЭМ!$J$34:$J$777,СВЦЭМ!$A$34:$A$777,$A342,СВЦЭМ!$B$33:$B$776,R$331)+'СЕТ СН'!$F$13</f>
        <v>0</v>
      </c>
      <c r="S342" s="36">
        <f ca="1">SUMIFS(СВЦЭМ!$J$34:$J$777,СВЦЭМ!$A$34:$A$777,$A342,СВЦЭМ!$B$33:$B$776,S$331)+'СЕТ СН'!$F$13</f>
        <v>0</v>
      </c>
      <c r="T342" s="36">
        <f ca="1">SUMIFS(СВЦЭМ!$J$34:$J$777,СВЦЭМ!$A$34:$A$777,$A342,СВЦЭМ!$B$33:$B$776,T$331)+'СЕТ СН'!$F$13</f>
        <v>0</v>
      </c>
      <c r="U342" s="36">
        <f ca="1">SUMIFS(СВЦЭМ!$J$34:$J$777,СВЦЭМ!$A$34:$A$777,$A342,СВЦЭМ!$B$33:$B$776,U$331)+'СЕТ СН'!$F$13</f>
        <v>0</v>
      </c>
      <c r="V342" s="36">
        <f ca="1">SUMIFS(СВЦЭМ!$J$34:$J$777,СВЦЭМ!$A$34:$A$777,$A342,СВЦЭМ!$B$33:$B$776,V$331)+'СЕТ СН'!$F$13</f>
        <v>0</v>
      </c>
      <c r="W342" s="36">
        <f ca="1">SUMIFS(СВЦЭМ!$J$34:$J$777,СВЦЭМ!$A$34:$A$777,$A342,СВЦЭМ!$B$33:$B$776,W$331)+'СЕТ СН'!$F$13</f>
        <v>0</v>
      </c>
      <c r="X342" s="36">
        <f ca="1">SUMIFS(СВЦЭМ!$J$34:$J$777,СВЦЭМ!$A$34:$A$777,$A342,СВЦЭМ!$B$33:$B$776,X$331)+'СЕТ СН'!$F$13</f>
        <v>0</v>
      </c>
      <c r="Y342" s="36">
        <f ca="1">SUMIFS(СВЦЭМ!$J$34:$J$777,СВЦЭМ!$A$34:$A$777,$A342,СВЦЭМ!$B$33:$B$776,Y$331)+'СЕТ СН'!$F$13</f>
        <v>0</v>
      </c>
    </row>
    <row r="343" spans="1:25" ht="15.75" hidden="1" x14ac:dyDescent="0.2">
      <c r="A343" s="35">
        <f t="shared" si="9"/>
        <v>43536</v>
      </c>
      <c r="B343" s="36">
        <f ca="1">SUMIFS(СВЦЭМ!$J$34:$J$777,СВЦЭМ!$A$34:$A$777,$A343,СВЦЭМ!$B$33:$B$776,B$331)+'СЕТ СН'!$F$13</f>
        <v>0</v>
      </c>
      <c r="C343" s="36">
        <f ca="1">SUMIFS(СВЦЭМ!$J$34:$J$777,СВЦЭМ!$A$34:$A$777,$A343,СВЦЭМ!$B$33:$B$776,C$331)+'СЕТ СН'!$F$13</f>
        <v>0</v>
      </c>
      <c r="D343" s="36">
        <f ca="1">SUMIFS(СВЦЭМ!$J$34:$J$777,СВЦЭМ!$A$34:$A$777,$A343,СВЦЭМ!$B$33:$B$776,D$331)+'СЕТ СН'!$F$13</f>
        <v>0</v>
      </c>
      <c r="E343" s="36">
        <f ca="1">SUMIFS(СВЦЭМ!$J$34:$J$777,СВЦЭМ!$A$34:$A$777,$A343,СВЦЭМ!$B$33:$B$776,E$331)+'СЕТ СН'!$F$13</f>
        <v>0</v>
      </c>
      <c r="F343" s="36">
        <f ca="1">SUMIFS(СВЦЭМ!$J$34:$J$777,СВЦЭМ!$A$34:$A$777,$A343,СВЦЭМ!$B$33:$B$776,F$331)+'СЕТ СН'!$F$13</f>
        <v>0</v>
      </c>
      <c r="G343" s="36">
        <f ca="1">SUMIFS(СВЦЭМ!$J$34:$J$777,СВЦЭМ!$A$34:$A$777,$A343,СВЦЭМ!$B$33:$B$776,G$331)+'СЕТ СН'!$F$13</f>
        <v>0</v>
      </c>
      <c r="H343" s="36">
        <f ca="1">SUMIFS(СВЦЭМ!$J$34:$J$777,СВЦЭМ!$A$34:$A$777,$A343,СВЦЭМ!$B$33:$B$776,H$331)+'СЕТ СН'!$F$13</f>
        <v>0</v>
      </c>
      <c r="I343" s="36">
        <f ca="1">SUMIFS(СВЦЭМ!$J$34:$J$777,СВЦЭМ!$A$34:$A$777,$A343,СВЦЭМ!$B$33:$B$776,I$331)+'СЕТ СН'!$F$13</f>
        <v>0</v>
      </c>
      <c r="J343" s="36">
        <f ca="1">SUMIFS(СВЦЭМ!$J$34:$J$777,СВЦЭМ!$A$34:$A$777,$A343,СВЦЭМ!$B$33:$B$776,J$331)+'СЕТ СН'!$F$13</f>
        <v>0</v>
      </c>
      <c r="K343" s="36">
        <f ca="1">SUMIFS(СВЦЭМ!$J$34:$J$777,СВЦЭМ!$A$34:$A$777,$A343,СВЦЭМ!$B$33:$B$776,K$331)+'СЕТ СН'!$F$13</f>
        <v>0</v>
      </c>
      <c r="L343" s="36">
        <f ca="1">SUMIFS(СВЦЭМ!$J$34:$J$777,СВЦЭМ!$A$34:$A$777,$A343,СВЦЭМ!$B$33:$B$776,L$331)+'СЕТ СН'!$F$13</f>
        <v>0</v>
      </c>
      <c r="M343" s="36">
        <f ca="1">SUMIFS(СВЦЭМ!$J$34:$J$777,СВЦЭМ!$A$34:$A$777,$A343,СВЦЭМ!$B$33:$B$776,M$331)+'СЕТ СН'!$F$13</f>
        <v>0</v>
      </c>
      <c r="N343" s="36">
        <f ca="1">SUMIFS(СВЦЭМ!$J$34:$J$777,СВЦЭМ!$A$34:$A$777,$A343,СВЦЭМ!$B$33:$B$776,N$331)+'СЕТ СН'!$F$13</f>
        <v>0</v>
      </c>
      <c r="O343" s="36">
        <f ca="1">SUMIFS(СВЦЭМ!$J$34:$J$777,СВЦЭМ!$A$34:$A$777,$A343,СВЦЭМ!$B$33:$B$776,O$331)+'СЕТ СН'!$F$13</f>
        <v>0</v>
      </c>
      <c r="P343" s="36">
        <f ca="1">SUMIFS(СВЦЭМ!$J$34:$J$777,СВЦЭМ!$A$34:$A$777,$A343,СВЦЭМ!$B$33:$B$776,P$331)+'СЕТ СН'!$F$13</f>
        <v>0</v>
      </c>
      <c r="Q343" s="36">
        <f ca="1">SUMIFS(СВЦЭМ!$J$34:$J$777,СВЦЭМ!$A$34:$A$777,$A343,СВЦЭМ!$B$33:$B$776,Q$331)+'СЕТ СН'!$F$13</f>
        <v>0</v>
      </c>
      <c r="R343" s="36">
        <f ca="1">SUMIFS(СВЦЭМ!$J$34:$J$777,СВЦЭМ!$A$34:$A$777,$A343,СВЦЭМ!$B$33:$B$776,R$331)+'СЕТ СН'!$F$13</f>
        <v>0</v>
      </c>
      <c r="S343" s="36">
        <f ca="1">SUMIFS(СВЦЭМ!$J$34:$J$777,СВЦЭМ!$A$34:$A$777,$A343,СВЦЭМ!$B$33:$B$776,S$331)+'СЕТ СН'!$F$13</f>
        <v>0</v>
      </c>
      <c r="T343" s="36">
        <f ca="1">SUMIFS(СВЦЭМ!$J$34:$J$777,СВЦЭМ!$A$34:$A$777,$A343,СВЦЭМ!$B$33:$B$776,T$331)+'СЕТ СН'!$F$13</f>
        <v>0</v>
      </c>
      <c r="U343" s="36">
        <f ca="1">SUMIFS(СВЦЭМ!$J$34:$J$777,СВЦЭМ!$A$34:$A$777,$A343,СВЦЭМ!$B$33:$B$776,U$331)+'СЕТ СН'!$F$13</f>
        <v>0</v>
      </c>
      <c r="V343" s="36">
        <f ca="1">SUMIFS(СВЦЭМ!$J$34:$J$777,СВЦЭМ!$A$34:$A$777,$A343,СВЦЭМ!$B$33:$B$776,V$331)+'СЕТ СН'!$F$13</f>
        <v>0</v>
      </c>
      <c r="W343" s="36">
        <f ca="1">SUMIFS(СВЦЭМ!$J$34:$J$777,СВЦЭМ!$A$34:$A$777,$A343,СВЦЭМ!$B$33:$B$776,W$331)+'СЕТ СН'!$F$13</f>
        <v>0</v>
      </c>
      <c r="X343" s="36">
        <f ca="1">SUMIFS(СВЦЭМ!$J$34:$J$777,СВЦЭМ!$A$34:$A$777,$A343,СВЦЭМ!$B$33:$B$776,X$331)+'СЕТ СН'!$F$13</f>
        <v>0</v>
      </c>
      <c r="Y343" s="36">
        <f ca="1">SUMIFS(СВЦЭМ!$J$34:$J$777,СВЦЭМ!$A$34:$A$777,$A343,СВЦЭМ!$B$33:$B$776,Y$331)+'СЕТ СН'!$F$13</f>
        <v>0</v>
      </c>
    </row>
    <row r="344" spans="1:25" ht="15.75" hidden="1" x14ac:dyDescent="0.2">
      <c r="A344" s="35">
        <f t="shared" si="9"/>
        <v>43537</v>
      </c>
      <c r="B344" s="36">
        <f ca="1">SUMIFS(СВЦЭМ!$J$34:$J$777,СВЦЭМ!$A$34:$A$777,$A344,СВЦЭМ!$B$33:$B$776,B$331)+'СЕТ СН'!$F$13</f>
        <v>0</v>
      </c>
      <c r="C344" s="36">
        <f ca="1">SUMIFS(СВЦЭМ!$J$34:$J$777,СВЦЭМ!$A$34:$A$777,$A344,СВЦЭМ!$B$33:$B$776,C$331)+'СЕТ СН'!$F$13</f>
        <v>0</v>
      </c>
      <c r="D344" s="36">
        <f ca="1">SUMIFS(СВЦЭМ!$J$34:$J$777,СВЦЭМ!$A$34:$A$777,$A344,СВЦЭМ!$B$33:$B$776,D$331)+'СЕТ СН'!$F$13</f>
        <v>0</v>
      </c>
      <c r="E344" s="36">
        <f ca="1">SUMIFS(СВЦЭМ!$J$34:$J$777,СВЦЭМ!$A$34:$A$777,$A344,СВЦЭМ!$B$33:$B$776,E$331)+'СЕТ СН'!$F$13</f>
        <v>0</v>
      </c>
      <c r="F344" s="36">
        <f ca="1">SUMIFS(СВЦЭМ!$J$34:$J$777,СВЦЭМ!$A$34:$A$777,$A344,СВЦЭМ!$B$33:$B$776,F$331)+'СЕТ СН'!$F$13</f>
        <v>0</v>
      </c>
      <c r="G344" s="36">
        <f ca="1">SUMIFS(СВЦЭМ!$J$34:$J$777,СВЦЭМ!$A$34:$A$777,$A344,СВЦЭМ!$B$33:$B$776,G$331)+'СЕТ СН'!$F$13</f>
        <v>0</v>
      </c>
      <c r="H344" s="36">
        <f ca="1">SUMIFS(СВЦЭМ!$J$34:$J$777,СВЦЭМ!$A$34:$A$777,$A344,СВЦЭМ!$B$33:$B$776,H$331)+'СЕТ СН'!$F$13</f>
        <v>0</v>
      </c>
      <c r="I344" s="36">
        <f ca="1">SUMIFS(СВЦЭМ!$J$34:$J$777,СВЦЭМ!$A$34:$A$777,$A344,СВЦЭМ!$B$33:$B$776,I$331)+'СЕТ СН'!$F$13</f>
        <v>0</v>
      </c>
      <c r="J344" s="36">
        <f ca="1">SUMIFS(СВЦЭМ!$J$34:$J$777,СВЦЭМ!$A$34:$A$777,$A344,СВЦЭМ!$B$33:$B$776,J$331)+'СЕТ СН'!$F$13</f>
        <v>0</v>
      </c>
      <c r="K344" s="36">
        <f ca="1">SUMIFS(СВЦЭМ!$J$34:$J$777,СВЦЭМ!$A$34:$A$777,$A344,СВЦЭМ!$B$33:$B$776,K$331)+'СЕТ СН'!$F$13</f>
        <v>0</v>
      </c>
      <c r="L344" s="36">
        <f ca="1">SUMIFS(СВЦЭМ!$J$34:$J$777,СВЦЭМ!$A$34:$A$777,$A344,СВЦЭМ!$B$33:$B$776,L$331)+'СЕТ СН'!$F$13</f>
        <v>0</v>
      </c>
      <c r="M344" s="36">
        <f ca="1">SUMIFS(СВЦЭМ!$J$34:$J$777,СВЦЭМ!$A$34:$A$777,$A344,СВЦЭМ!$B$33:$B$776,M$331)+'СЕТ СН'!$F$13</f>
        <v>0</v>
      </c>
      <c r="N344" s="36">
        <f ca="1">SUMIFS(СВЦЭМ!$J$34:$J$777,СВЦЭМ!$A$34:$A$777,$A344,СВЦЭМ!$B$33:$B$776,N$331)+'СЕТ СН'!$F$13</f>
        <v>0</v>
      </c>
      <c r="O344" s="36">
        <f ca="1">SUMIFS(СВЦЭМ!$J$34:$J$777,СВЦЭМ!$A$34:$A$777,$A344,СВЦЭМ!$B$33:$B$776,O$331)+'СЕТ СН'!$F$13</f>
        <v>0</v>
      </c>
      <c r="P344" s="36">
        <f ca="1">SUMIFS(СВЦЭМ!$J$34:$J$777,СВЦЭМ!$A$34:$A$777,$A344,СВЦЭМ!$B$33:$B$776,P$331)+'СЕТ СН'!$F$13</f>
        <v>0</v>
      </c>
      <c r="Q344" s="36">
        <f ca="1">SUMIFS(СВЦЭМ!$J$34:$J$777,СВЦЭМ!$A$34:$A$777,$A344,СВЦЭМ!$B$33:$B$776,Q$331)+'СЕТ СН'!$F$13</f>
        <v>0</v>
      </c>
      <c r="R344" s="36">
        <f ca="1">SUMIFS(СВЦЭМ!$J$34:$J$777,СВЦЭМ!$A$34:$A$777,$A344,СВЦЭМ!$B$33:$B$776,R$331)+'СЕТ СН'!$F$13</f>
        <v>0</v>
      </c>
      <c r="S344" s="36">
        <f ca="1">SUMIFS(СВЦЭМ!$J$34:$J$777,СВЦЭМ!$A$34:$A$777,$A344,СВЦЭМ!$B$33:$B$776,S$331)+'СЕТ СН'!$F$13</f>
        <v>0</v>
      </c>
      <c r="T344" s="36">
        <f ca="1">SUMIFS(СВЦЭМ!$J$34:$J$777,СВЦЭМ!$A$34:$A$777,$A344,СВЦЭМ!$B$33:$B$776,T$331)+'СЕТ СН'!$F$13</f>
        <v>0</v>
      </c>
      <c r="U344" s="36">
        <f ca="1">SUMIFS(СВЦЭМ!$J$34:$J$777,СВЦЭМ!$A$34:$A$777,$A344,СВЦЭМ!$B$33:$B$776,U$331)+'СЕТ СН'!$F$13</f>
        <v>0</v>
      </c>
      <c r="V344" s="36">
        <f ca="1">SUMIFS(СВЦЭМ!$J$34:$J$777,СВЦЭМ!$A$34:$A$777,$A344,СВЦЭМ!$B$33:$B$776,V$331)+'СЕТ СН'!$F$13</f>
        <v>0</v>
      </c>
      <c r="W344" s="36">
        <f ca="1">SUMIFS(СВЦЭМ!$J$34:$J$777,СВЦЭМ!$A$34:$A$777,$A344,СВЦЭМ!$B$33:$B$776,W$331)+'СЕТ СН'!$F$13</f>
        <v>0</v>
      </c>
      <c r="X344" s="36">
        <f ca="1">SUMIFS(СВЦЭМ!$J$34:$J$777,СВЦЭМ!$A$34:$A$777,$A344,СВЦЭМ!$B$33:$B$776,X$331)+'СЕТ СН'!$F$13</f>
        <v>0</v>
      </c>
      <c r="Y344" s="36">
        <f ca="1">SUMIFS(СВЦЭМ!$J$34:$J$777,СВЦЭМ!$A$34:$A$777,$A344,СВЦЭМ!$B$33:$B$776,Y$331)+'СЕТ СН'!$F$13</f>
        <v>0</v>
      </c>
    </row>
    <row r="345" spans="1:25" ht="15.75" hidden="1" x14ac:dyDescent="0.2">
      <c r="A345" s="35">
        <f t="shared" si="9"/>
        <v>43538</v>
      </c>
      <c r="B345" s="36">
        <f ca="1">SUMIFS(СВЦЭМ!$J$34:$J$777,СВЦЭМ!$A$34:$A$777,$A345,СВЦЭМ!$B$33:$B$776,B$331)+'СЕТ СН'!$F$13</f>
        <v>0</v>
      </c>
      <c r="C345" s="36">
        <f ca="1">SUMIFS(СВЦЭМ!$J$34:$J$777,СВЦЭМ!$A$34:$A$777,$A345,СВЦЭМ!$B$33:$B$776,C$331)+'СЕТ СН'!$F$13</f>
        <v>0</v>
      </c>
      <c r="D345" s="36">
        <f ca="1">SUMIFS(СВЦЭМ!$J$34:$J$777,СВЦЭМ!$A$34:$A$777,$A345,СВЦЭМ!$B$33:$B$776,D$331)+'СЕТ СН'!$F$13</f>
        <v>0</v>
      </c>
      <c r="E345" s="36">
        <f ca="1">SUMIFS(СВЦЭМ!$J$34:$J$777,СВЦЭМ!$A$34:$A$777,$A345,СВЦЭМ!$B$33:$B$776,E$331)+'СЕТ СН'!$F$13</f>
        <v>0</v>
      </c>
      <c r="F345" s="36">
        <f ca="1">SUMIFS(СВЦЭМ!$J$34:$J$777,СВЦЭМ!$A$34:$A$777,$A345,СВЦЭМ!$B$33:$B$776,F$331)+'СЕТ СН'!$F$13</f>
        <v>0</v>
      </c>
      <c r="G345" s="36">
        <f ca="1">SUMIFS(СВЦЭМ!$J$34:$J$777,СВЦЭМ!$A$34:$A$777,$A345,СВЦЭМ!$B$33:$B$776,G$331)+'СЕТ СН'!$F$13</f>
        <v>0</v>
      </c>
      <c r="H345" s="36">
        <f ca="1">SUMIFS(СВЦЭМ!$J$34:$J$777,СВЦЭМ!$A$34:$A$777,$A345,СВЦЭМ!$B$33:$B$776,H$331)+'СЕТ СН'!$F$13</f>
        <v>0</v>
      </c>
      <c r="I345" s="36">
        <f ca="1">SUMIFS(СВЦЭМ!$J$34:$J$777,СВЦЭМ!$A$34:$A$777,$A345,СВЦЭМ!$B$33:$B$776,I$331)+'СЕТ СН'!$F$13</f>
        <v>0</v>
      </c>
      <c r="J345" s="36">
        <f ca="1">SUMIFS(СВЦЭМ!$J$34:$J$777,СВЦЭМ!$A$34:$A$777,$A345,СВЦЭМ!$B$33:$B$776,J$331)+'СЕТ СН'!$F$13</f>
        <v>0</v>
      </c>
      <c r="K345" s="36">
        <f ca="1">SUMIFS(СВЦЭМ!$J$34:$J$777,СВЦЭМ!$A$34:$A$777,$A345,СВЦЭМ!$B$33:$B$776,K$331)+'СЕТ СН'!$F$13</f>
        <v>0</v>
      </c>
      <c r="L345" s="36">
        <f ca="1">SUMIFS(СВЦЭМ!$J$34:$J$777,СВЦЭМ!$A$34:$A$777,$A345,СВЦЭМ!$B$33:$B$776,L$331)+'СЕТ СН'!$F$13</f>
        <v>0</v>
      </c>
      <c r="M345" s="36">
        <f ca="1">SUMIFS(СВЦЭМ!$J$34:$J$777,СВЦЭМ!$A$34:$A$777,$A345,СВЦЭМ!$B$33:$B$776,M$331)+'СЕТ СН'!$F$13</f>
        <v>0</v>
      </c>
      <c r="N345" s="36">
        <f ca="1">SUMIFS(СВЦЭМ!$J$34:$J$777,СВЦЭМ!$A$34:$A$777,$A345,СВЦЭМ!$B$33:$B$776,N$331)+'СЕТ СН'!$F$13</f>
        <v>0</v>
      </c>
      <c r="O345" s="36">
        <f ca="1">SUMIFS(СВЦЭМ!$J$34:$J$777,СВЦЭМ!$A$34:$A$777,$A345,СВЦЭМ!$B$33:$B$776,O$331)+'СЕТ СН'!$F$13</f>
        <v>0</v>
      </c>
      <c r="P345" s="36">
        <f ca="1">SUMIFS(СВЦЭМ!$J$34:$J$777,СВЦЭМ!$A$34:$A$777,$A345,СВЦЭМ!$B$33:$B$776,P$331)+'СЕТ СН'!$F$13</f>
        <v>0</v>
      </c>
      <c r="Q345" s="36">
        <f ca="1">SUMIFS(СВЦЭМ!$J$34:$J$777,СВЦЭМ!$A$34:$A$777,$A345,СВЦЭМ!$B$33:$B$776,Q$331)+'СЕТ СН'!$F$13</f>
        <v>0</v>
      </c>
      <c r="R345" s="36">
        <f ca="1">SUMIFS(СВЦЭМ!$J$34:$J$777,СВЦЭМ!$A$34:$A$777,$A345,СВЦЭМ!$B$33:$B$776,R$331)+'СЕТ СН'!$F$13</f>
        <v>0</v>
      </c>
      <c r="S345" s="36">
        <f ca="1">SUMIFS(СВЦЭМ!$J$34:$J$777,СВЦЭМ!$A$34:$A$777,$A345,СВЦЭМ!$B$33:$B$776,S$331)+'СЕТ СН'!$F$13</f>
        <v>0</v>
      </c>
      <c r="T345" s="36">
        <f ca="1">SUMIFS(СВЦЭМ!$J$34:$J$777,СВЦЭМ!$A$34:$A$777,$A345,СВЦЭМ!$B$33:$B$776,T$331)+'СЕТ СН'!$F$13</f>
        <v>0</v>
      </c>
      <c r="U345" s="36">
        <f ca="1">SUMIFS(СВЦЭМ!$J$34:$J$777,СВЦЭМ!$A$34:$A$777,$A345,СВЦЭМ!$B$33:$B$776,U$331)+'СЕТ СН'!$F$13</f>
        <v>0</v>
      </c>
      <c r="V345" s="36">
        <f ca="1">SUMIFS(СВЦЭМ!$J$34:$J$777,СВЦЭМ!$A$34:$A$777,$A345,СВЦЭМ!$B$33:$B$776,V$331)+'СЕТ СН'!$F$13</f>
        <v>0</v>
      </c>
      <c r="W345" s="36">
        <f ca="1">SUMIFS(СВЦЭМ!$J$34:$J$777,СВЦЭМ!$A$34:$A$777,$A345,СВЦЭМ!$B$33:$B$776,W$331)+'СЕТ СН'!$F$13</f>
        <v>0</v>
      </c>
      <c r="X345" s="36">
        <f ca="1">SUMIFS(СВЦЭМ!$J$34:$J$777,СВЦЭМ!$A$34:$A$777,$A345,СВЦЭМ!$B$33:$B$776,X$331)+'СЕТ СН'!$F$13</f>
        <v>0</v>
      </c>
      <c r="Y345" s="36">
        <f ca="1">SUMIFS(СВЦЭМ!$J$34:$J$777,СВЦЭМ!$A$34:$A$777,$A345,СВЦЭМ!$B$33:$B$776,Y$331)+'СЕТ СН'!$F$13</f>
        <v>0</v>
      </c>
    </row>
    <row r="346" spans="1:25" ht="15.75" hidden="1" x14ac:dyDescent="0.2">
      <c r="A346" s="35">
        <f t="shared" si="9"/>
        <v>43539</v>
      </c>
      <c r="B346" s="36">
        <f ca="1">SUMIFS(СВЦЭМ!$J$34:$J$777,СВЦЭМ!$A$34:$A$777,$A346,СВЦЭМ!$B$33:$B$776,B$331)+'СЕТ СН'!$F$13</f>
        <v>0</v>
      </c>
      <c r="C346" s="36">
        <f ca="1">SUMIFS(СВЦЭМ!$J$34:$J$777,СВЦЭМ!$A$34:$A$777,$A346,СВЦЭМ!$B$33:$B$776,C$331)+'СЕТ СН'!$F$13</f>
        <v>0</v>
      </c>
      <c r="D346" s="36">
        <f ca="1">SUMIFS(СВЦЭМ!$J$34:$J$777,СВЦЭМ!$A$34:$A$777,$A346,СВЦЭМ!$B$33:$B$776,D$331)+'СЕТ СН'!$F$13</f>
        <v>0</v>
      </c>
      <c r="E346" s="36">
        <f ca="1">SUMIFS(СВЦЭМ!$J$34:$J$777,СВЦЭМ!$A$34:$A$777,$A346,СВЦЭМ!$B$33:$B$776,E$331)+'СЕТ СН'!$F$13</f>
        <v>0</v>
      </c>
      <c r="F346" s="36">
        <f ca="1">SUMIFS(СВЦЭМ!$J$34:$J$777,СВЦЭМ!$A$34:$A$777,$A346,СВЦЭМ!$B$33:$B$776,F$331)+'СЕТ СН'!$F$13</f>
        <v>0</v>
      </c>
      <c r="G346" s="36">
        <f ca="1">SUMIFS(СВЦЭМ!$J$34:$J$777,СВЦЭМ!$A$34:$A$777,$A346,СВЦЭМ!$B$33:$B$776,G$331)+'СЕТ СН'!$F$13</f>
        <v>0</v>
      </c>
      <c r="H346" s="36">
        <f ca="1">SUMIFS(СВЦЭМ!$J$34:$J$777,СВЦЭМ!$A$34:$A$777,$A346,СВЦЭМ!$B$33:$B$776,H$331)+'СЕТ СН'!$F$13</f>
        <v>0</v>
      </c>
      <c r="I346" s="36">
        <f ca="1">SUMIFS(СВЦЭМ!$J$34:$J$777,СВЦЭМ!$A$34:$A$777,$A346,СВЦЭМ!$B$33:$B$776,I$331)+'СЕТ СН'!$F$13</f>
        <v>0</v>
      </c>
      <c r="J346" s="36">
        <f ca="1">SUMIFS(СВЦЭМ!$J$34:$J$777,СВЦЭМ!$A$34:$A$777,$A346,СВЦЭМ!$B$33:$B$776,J$331)+'СЕТ СН'!$F$13</f>
        <v>0</v>
      </c>
      <c r="K346" s="36">
        <f ca="1">SUMIFS(СВЦЭМ!$J$34:$J$777,СВЦЭМ!$A$34:$A$777,$A346,СВЦЭМ!$B$33:$B$776,K$331)+'СЕТ СН'!$F$13</f>
        <v>0</v>
      </c>
      <c r="L346" s="36">
        <f ca="1">SUMIFS(СВЦЭМ!$J$34:$J$777,СВЦЭМ!$A$34:$A$777,$A346,СВЦЭМ!$B$33:$B$776,L$331)+'СЕТ СН'!$F$13</f>
        <v>0</v>
      </c>
      <c r="M346" s="36">
        <f ca="1">SUMIFS(СВЦЭМ!$J$34:$J$777,СВЦЭМ!$A$34:$A$777,$A346,СВЦЭМ!$B$33:$B$776,M$331)+'СЕТ СН'!$F$13</f>
        <v>0</v>
      </c>
      <c r="N346" s="36">
        <f ca="1">SUMIFS(СВЦЭМ!$J$34:$J$777,СВЦЭМ!$A$34:$A$777,$A346,СВЦЭМ!$B$33:$B$776,N$331)+'СЕТ СН'!$F$13</f>
        <v>0</v>
      </c>
      <c r="O346" s="36">
        <f ca="1">SUMIFS(СВЦЭМ!$J$34:$J$777,СВЦЭМ!$A$34:$A$777,$A346,СВЦЭМ!$B$33:$B$776,O$331)+'СЕТ СН'!$F$13</f>
        <v>0</v>
      </c>
      <c r="P346" s="36">
        <f ca="1">SUMIFS(СВЦЭМ!$J$34:$J$777,СВЦЭМ!$A$34:$A$777,$A346,СВЦЭМ!$B$33:$B$776,P$331)+'СЕТ СН'!$F$13</f>
        <v>0</v>
      </c>
      <c r="Q346" s="36">
        <f ca="1">SUMIFS(СВЦЭМ!$J$34:$J$777,СВЦЭМ!$A$34:$A$777,$A346,СВЦЭМ!$B$33:$B$776,Q$331)+'СЕТ СН'!$F$13</f>
        <v>0</v>
      </c>
      <c r="R346" s="36">
        <f ca="1">SUMIFS(СВЦЭМ!$J$34:$J$777,СВЦЭМ!$A$34:$A$777,$A346,СВЦЭМ!$B$33:$B$776,R$331)+'СЕТ СН'!$F$13</f>
        <v>0</v>
      </c>
      <c r="S346" s="36">
        <f ca="1">SUMIFS(СВЦЭМ!$J$34:$J$777,СВЦЭМ!$A$34:$A$777,$A346,СВЦЭМ!$B$33:$B$776,S$331)+'СЕТ СН'!$F$13</f>
        <v>0</v>
      </c>
      <c r="T346" s="36">
        <f ca="1">SUMIFS(СВЦЭМ!$J$34:$J$777,СВЦЭМ!$A$34:$A$777,$A346,СВЦЭМ!$B$33:$B$776,T$331)+'СЕТ СН'!$F$13</f>
        <v>0</v>
      </c>
      <c r="U346" s="36">
        <f ca="1">SUMIFS(СВЦЭМ!$J$34:$J$777,СВЦЭМ!$A$34:$A$777,$A346,СВЦЭМ!$B$33:$B$776,U$331)+'СЕТ СН'!$F$13</f>
        <v>0</v>
      </c>
      <c r="V346" s="36">
        <f ca="1">SUMIFS(СВЦЭМ!$J$34:$J$777,СВЦЭМ!$A$34:$A$777,$A346,СВЦЭМ!$B$33:$B$776,V$331)+'СЕТ СН'!$F$13</f>
        <v>0</v>
      </c>
      <c r="W346" s="36">
        <f ca="1">SUMIFS(СВЦЭМ!$J$34:$J$777,СВЦЭМ!$A$34:$A$777,$A346,СВЦЭМ!$B$33:$B$776,W$331)+'СЕТ СН'!$F$13</f>
        <v>0</v>
      </c>
      <c r="X346" s="36">
        <f ca="1">SUMIFS(СВЦЭМ!$J$34:$J$777,СВЦЭМ!$A$34:$A$777,$A346,СВЦЭМ!$B$33:$B$776,X$331)+'СЕТ СН'!$F$13</f>
        <v>0</v>
      </c>
      <c r="Y346" s="36">
        <f ca="1">SUMIFS(СВЦЭМ!$J$34:$J$777,СВЦЭМ!$A$34:$A$777,$A346,СВЦЭМ!$B$33:$B$776,Y$331)+'СЕТ СН'!$F$13</f>
        <v>0</v>
      </c>
    </row>
    <row r="347" spans="1:25" ht="15.75" hidden="1" x14ac:dyDescent="0.2">
      <c r="A347" s="35">
        <f t="shared" si="9"/>
        <v>43540</v>
      </c>
      <c r="B347" s="36">
        <f ca="1">SUMIFS(СВЦЭМ!$J$34:$J$777,СВЦЭМ!$A$34:$A$777,$A347,СВЦЭМ!$B$33:$B$776,B$331)+'СЕТ СН'!$F$13</f>
        <v>0</v>
      </c>
      <c r="C347" s="36">
        <f ca="1">SUMIFS(СВЦЭМ!$J$34:$J$777,СВЦЭМ!$A$34:$A$777,$A347,СВЦЭМ!$B$33:$B$776,C$331)+'СЕТ СН'!$F$13</f>
        <v>0</v>
      </c>
      <c r="D347" s="36">
        <f ca="1">SUMIFS(СВЦЭМ!$J$34:$J$777,СВЦЭМ!$A$34:$A$777,$A347,СВЦЭМ!$B$33:$B$776,D$331)+'СЕТ СН'!$F$13</f>
        <v>0</v>
      </c>
      <c r="E347" s="36">
        <f ca="1">SUMIFS(СВЦЭМ!$J$34:$J$777,СВЦЭМ!$A$34:$A$777,$A347,СВЦЭМ!$B$33:$B$776,E$331)+'СЕТ СН'!$F$13</f>
        <v>0</v>
      </c>
      <c r="F347" s="36">
        <f ca="1">SUMIFS(СВЦЭМ!$J$34:$J$777,СВЦЭМ!$A$34:$A$777,$A347,СВЦЭМ!$B$33:$B$776,F$331)+'СЕТ СН'!$F$13</f>
        <v>0</v>
      </c>
      <c r="G347" s="36">
        <f ca="1">SUMIFS(СВЦЭМ!$J$34:$J$777,СВЦЭМ!$A$34:$A$777,$A347,СВЦЭМ!$B$33:$B$776,G$331)+'СЕТ СН'!$F$13</f>
        <v>0</v>
      </c>
      <c r="H347" s="36">
        <f ca="1">SUMIFS(СВЦЭМ!$J$34:$J$777,СВЦЭМ!$A$34:$A$777,$A347,СВЦЭМ!$B$33:$B$776,H$331)+'СЕТ СН'!$F$13</f>
        <v>0</v>
      </c>
      <c r="I347" s="36">
        <f ca="1">SUMIFS(СВЦЭМ!$J$34:$J$777,СВЦЭМ!$A$34:$A$777,$A347,СВЦЭМ!$B$33:$B$776,I$331)+'СЕТ СН'!$F$13</f>
        <v>0</v>
      </c>
      <c r="J347" s="36">
        <f ca="1">SUMIFS(СВЦЭМ!$J$34:$J$777,СВЦЭМ!$A$34:$A$777,$A347,СВЦЭМ!$B$33:$B$776,J$331)+'СЕТ СН'!$F$13</f>
        <v>0</v>
      </c>
      <c r="K347" s="36">
        <f ca="1">SUMIFS(СВЦЭМ!$J$34:$J$777,СВЦЭМ!$A$34:$A$777,$A347,СВЦЭМ!$B$33:$B$776,K$331)+'СЕТ СН'!$F$13</f>
        <v>0</v>
      </c>
      <c r="L347" s="36">
        <f ca="1">SUMIFS(СВЦЭМ!$J$34:$J$777,СВЦЭМ!$A$34:$A$777,$A347,СВЦЭМ!$B$33:$B$776,L$331)+'СЕТ СН'!$F$13</f>
        <v>0</v>
      </c>
      <c r="M347" s="36">
        <f ca="1">SUMIFS(СВЦЭМ!$J$34:$J$777,СВЦЭМ!$A$34:$A$777,$A347,СВЦЭМ!$B$33:$B$776,M$331)+'СЕТ СН'!$F$13</f>
        <v>0</v>
      </c>
      <c r="N347" s="36">
        <f ca="1">SUMIFS(СВЦЭМ!$J$34:$J$777,СВЦЭМ!$A$34:$A$777,$A347,СВЦЭМ!$B$33:$B$776,N$331)+'СЕТ СН'!$F$13</f>
        <v>0</v>
      </c>
      <c r="O347" s="36">
        <f ca="1">SUMIFS(СВЦЭМ!$J$34:$J$777,СВЦЭМ!$A$34:$A$777,$A347,СВЦЭМ!$B$33:$B$776,O$331)+'СЕТ СН'!$F$13</f>
        <v>0</v>
      </c>
      <c r="P347" s="36">
        <f ca="1">SUMIFS(СВЦЭМ!$J$34:$J$777,СВЦЭМ!$A$34:$A$777,$A347,СВЦЭМ!$B$33:$B$776,P$331)+'СЕТ СН'!$F$13</f>
        <v>0</v>
      </c>
      <c r="Q347" s="36">
        <f ca="1">SUMIFS(СВЦЭМ!$J$34:$J$777,СВЦЭМ!$A$34:$A$777,$A347,СВЦЭМ!$B$33:$B$776,Q$331)+'СЕТ СН'!$F$13</f>
        <v>0</v>
      </c>
      <c r="R347" s="36">
        <f ca="1">SUMIFS(СВЦЭМ!$J$34:$J$777,СВЦЭМ!$A$34:$A$777,$A347,СВЦЭМ!$B$33:$B$776,R$331)+'СЕТ СН'!$F$13</f>
        <v>0</v>
      </c>
      <c r="S347" s="36">
        <f ca="1">SUMIFS(СВЦЭМ!$J$34:$J$777,СВЦЭМ!$A$34:$A$777,$A347,СВЦЭМ!$B$33:$B$776,S$331)+'СЕТ СН'!$F$13</f>
        <v>0</v>
      </c>
      <c r="T347" s="36">
        <f ca="1">SUMIFS(СВЦЭМ!$J$34:$J$777,СВЦЭМ!$A$34:$A$777,$A347,СВЦЭМ!$B$33:$B$776,T$331)+'СЕТ СН'!$F$13</f>
        <v>0</v>
      </c>
      <c r="U347" s="36">
        <f ca="1">SUMIFS(СВЦЭМ!$J$34:$J$777,СВЦЭМ!$A$34:$A$777,$A347,СВЦЭМ!$B$33:$B$776,U$331)+'СЕТ СН'!$F$13</f>
        <v>0</v>
      </c>
      <c r="V347" s="36">
        <f ca="1">SUMIFS(СВЦЭМ!$J$34:$J$777,СВЦЭМ!$A$34:$A$777,$A347,СВЦЭМ!$B$33:$B$776,V$331)+'СЕТ СН'!$F$13</f>
        <v>0</v>
      </c>
      <c r="W347" s="36">
        <f ca="1">SUMIFS(СВЦЭМ!$J$34:$J$777,СВЦЭМ!$A$34:$A$777,$A347,СВЦЭМ!$B$33:$B$776,W$331)+'СЕТ СН'!$F$13</f>
        <v>0</v>
      </c>
      <c r="X347" s="36">
        <f ca="1">SUMIFS(СВЦЭМ!$J$34:$J$777,СВЦЭМ!$A$34:$A$777,$A347,СВЦЭМ!$B$33:$B$776,X$331)+'СЕТ СН'!$F$13</f>
        <v>0</v>
      </c>
      <c r="Y347" s="36">
        <f ca="1">SUMIFS(СВЦЭМ!$J$34:$J$777,СВЦЭМ!$A$34:$A$777,$A347,СВЦЭМ!$B$33:$B$776,Y$331)+'СЕТ СН'!$F$13</f>
        <v>0</v>
      </c>
    </row>
    <row r="348" spans="1:25" ht="15.75" hidden="1" x14ac:dyDescent="0.2">
      <c r="A348" s="35">
        <f t="shared" si="9"/>
        <v>43541</v>
      </c>
      <c r="B348" s="36">
        <f ca="1">SUMIFS(СВЦЭМ!$J$34:$J$777,СВЦЭМ!$A$34:$A$777,$A348,СВЦЭМ!$B$33:$B$776,B$331)+'СЕТ СН'!$F$13</f>
        <v>0</v>
      </c>
      <c r="C348" s="36">
        <f ca="1">SUMIFS(СВЦЭМ!$J$34:$J$777,СВЦЭМ!$A$34:$A$777,$A348,СВЦЭМ!$B$33:$B$776,C$331)+'СЕТ СН'!$F$13</f>
        <v>0</v>
      </c>
      <c r="D348" s="36">
        <f ca="1">SUMIFS(СВЦЭМ!$J$34:$J$777,СВЦЭМ!$A$34:$A$777,$A348,СВЦЭМ!$B$33:$B$776,D$331)+'СЕТ СН'!$F$13</f>
        <v>0</v>
      </c>
      <c r="E348" s="36">
        <f ca="1">SUMIFS(СВЦЭМ!$J$34:$J$777,СВЦЭМ!$A$34:$A$777,$A348,СВЦЭМ!$B$33:$B$776,E$331)+'СЕТ СН'!$F$13</f>
        <v>0</v>
      </c>
      <c r="F348" s="36">
        <f ca="1">SUMIFS(СВЦЭМ!$J$34:$J$777,СВЦЭМ!$A$34:$A$777,$A348,СВЦЭМ!$B$33:$B$776,F$331)+'СЕТ СН'!$F$13</f>
        <v>0</v>
      </c>
      <c r="G348" s="36">
        <f ca="1">SUMIFS(СВЦЭМ!$J$34:$J$777,СВЦЭМ!$A$34:$A$777,$A348,СВЦЭМ!$B$33:$B$776,G$331)+'СЕТ СН'!$F$13</f>
        <v>0</v>
      </c>
      <c r="H348" s="36">
        <f ca="1">SUMIFS(СВЦЭМ!$J$34:$J$777,СВЦЭМ!$A$34:$A$777,$A348,СВЦЭМ!$B$33:$B$776,H$331)+'СЕТ СН'!$F$13</f>
        <v>0</v>
      </c>
      <c r="I348" s="36">
        <f ca="1">SUMIFS(СВЦЭМ!$J$34:$J$777,СВЦЭМ!$A$34:$A$777,$A348,СВЦЭМ!$B$33:$B$776,I$331)+'СЕТ СН'!$F$13</f>
        <v>0</v>
      </c>
      <c r="J348" s="36">
        <f ca="1">SUMIFS(СВЦЭМ!$J$34:$J$777,СВЦЭМ!$A$34:$A$777,$A348,СВЦЭМ!$B$33:$B$776,J$331)+'СЕТ СН'!$F$13</f>
        <v>0</v>
      </c>
      <c r="K348" s="36">
        <f ca="1">SUMIFS(СВЦЭМ!$J$34:$J$777,СВЦЭМ!$A$34:$A$777,$A348,СВЦЭМ!$B$33:$B$776,K$331)+'СЕТ СН'!$F$13</f>
        <v>0</v>
      </c>
      <c r="L348" s="36">
        <f ca="1">SUMIFS(СВЦЭМ!$J$34:$J$777,СВЦЭМ!$A$34:$A$777,$A348,СВЦЭМ!$B$33:$B$776,L$331)+'СЕТ СН'!$F$13</f>
        <v>0</v>
      </c>
      <c r="M348" s="36">
        <f ca="1">SUMIFS(СВЦЭМ!$J$34:$J$777,СВЦЭМ!$A$34:$A$777,$A348,СВЦЭМ!$B$33:$B$776,M$331)+'СЕТ СН'!$F$13</f>
        <v>0</v>
      </c>
      <c r="N348" s="36">
        <f ca="1">SUMIFS(СВЦЭМ!$J$34:$J$777,СВЦЭМ!$A$34:$A$777,$A348,СВЦЭМ!$B$33:$B$776,N$331)+'СЕТ СН'!$F$13</f>
        <v>0</v>
      </c>
      <c r="O348" s="36">
        <f ca="1">SUMIFS(СВЦЭМ!$J$34:$J$777,СВЦЭМ!$A$34:$A$777,$A348,СВЦЭМ!$B$33:$B$776,O$331)+'СЕТ СН'!$F$13</f>
        <v>0</v>
      </c>
      <c r="P348" s="36">
        <f ca="1">SUMIFS(СВЦЭМ!$J$34:$J$777,СВЦЭМ!$A$34:$A$777,$A348,СВЦЭМ!$B$33:$B$776,P$331)+'СЕТ СН'!$F$13</f>
        <v>0</v>
      </c>
      <c r="Q348" s="36">
        <f ca="1">SUMIFS(СВЦЭМ!$J$34:$J$777,СВЦЭМ!$A$34:$A$777,$A348,СВЦЭМ!$B$33:$B$776,Q$331)+'СЕТ СН'!$F$13</f>
        <v>0</v>
      </c>
      <c r="R348" s="36">
        <f ca="1">SUMIFS(СВЦЭМ!$J$34:$J$777,СВЦЭМ!$A$34:$A$777,$A348,СВЦЭМ!$B$33:$B$776,R$331)+'СЕТ СН'!$F$13</f>
        <v>0</v>
      </c>
      <c r="S348" s="36">
        <f ca="1">SUMIFS(СВЦЭМ!$J$34:$J$777,СВЦЭМ!$A$34:$A$777,$A348,СВЦЭМ!$B$33:$B$776,S$331)+'СЕТ СН'!$F$13</f>
        <v>0</v>
      </c>
      <c r="T348" s="36">
        <f ca="1">SUMIFS(СВЦЭМ!$J$34:$J$777,СВЦЭМ!$A$34:$A$777,$A348,СВЦЭМ!$B$33:$B$776,T$331)+'СЕТ СН'!$F$13</f>
        <v>0</v>
      </c>
      <c r="U348" s="36">
        <f ca="1">SUMIFS(СВЦЭМ!$J$34:$J$777,СВЦЭМ!$A$34:$A$777,$A348,СВЦЭМ!$B$33:$B$776,U$331)+'СЕТ СН'!$F$13</f>
        <v>0</v>
      </c>
      <c r="V348" s="36">
        <f ca="1">SUMIFS(СВЦЭМ!$J$34:$J$777,СВЦЭМ!$A$34:$A$777,$A348,СВЦЭМ!$B$33:$B$776,V$331)+'СЕТ СН'!$F$13</f>
        <v>0</v>
      </c>
      <c r="W348" s="36">
        <f ca="1">SUMIFS(СВЦЭМ!$J$34:$J$777,СВЦЭМ!$A$34:$A$777,$A348,СВЦЭМ!$B$33:$B$776,W$331)+'СЕТ СН'!$F$13</f>
        <v>0</v>
      </c>
      <c r="X348" s="36">
        <f ca="1">SUMIFS(СВЦЭМ!$J$34:$J$777,СВЦЭМ!$A$34:$A$777,$A348,СВЦЭМ!$B$33:$B$776,X$331)+'СЕТ СН'!$F$13</f>
        <v>0</v>
      </c>
      <c r="Y348" s="36">
        <f ca="1">SUMIFS(СВЦЭМ!$J$34:$J$777,СВЦЭМ!$A$34:$A$777,$A348,СВЦЭМ!$B$33:$B$776,Y$331)+'СЕТ СН'!$F$13</f>
        <v>0</v>
      </c>
    </row>
    <row r="349" spans="1:25" ht="15.75" hidden="1" x14ac:dyDescent="0.2">
      <c r="A349" s="35">
        <f t="shared" si="9"/>
        <v>43542</v>
      </c>
      <c r="B349" s="36">
        <f ca="1">SUMIFS(СВЦЭМ!$J$34:$J$777,СВЦЭМ!$A$34:$A$777,$A349,СВЦЭМ!$B$33:$B$776,B$331)+'СЕТ СН'!$F$13</f>
        <v>0</v>
      </c>
      <c r="C349" s="36">
        <f ca="1">SUMIFS(СВЦЭМ!$J$34:$J$777,СВЦЭМ!$A$34:$A$777,$A349,СВЦЭМ!$B$33:$B$776,C$331)+'СЕТ СН'!$F$13</f>
        <v>0</v>
      </c>
      <c r="D349" s="36">
        <f ca="1">SUMIFS(СВЦЭМ!$J$34:$J$777,СВЦЭМ!$A$34:$A$777,$A349,СВЦЭМ!$B$33:$B$776,D$331)+'СЕТ СН'!$F$13</f>
        <v>0</v>
      </c>
      <c r="E349" s="36">
        <f ca="1">SUMIFS(СВЦЭМ!$J$34:$J$777,СВЦЭМ!$A$34:$A$777,$A349,СВЦЭМ!$B$33:$B$776,E$331)+'СЕТ СН'!$F$13</f>
        <v>0</v>
      </c>
      <c r="F349" s="36">
        <f ca="1">SUMIFS(СВЦЭМ!$J$34:$J$777,СВЦЭМ!$A$34:$A$777,$A349,СВЦЭМ!$B$33:$B$776,F$331)+'СЕТ СН'!$F$13</f>
        <v>0</v>
      </c>
      <c r="G349" s="36">
        <f ca="1">SUMIFS(СВЦЭМ!$J$34:$J$777,СВЦЭМ!$A$34:$A$777,$A349,СВЦЭМ!$B$33:$B$776,G$331)+'СЕТ СН'!$F$13</f>
        <v>0</v>
      </c>
      <c r="H349" s="36">
        <f ca="1">SUMIFS(СВЦЭМ!$J$34:$J$777,СВЦЭМ!$A$34:$A$777,$A349,СВЦЭМ!$B$33:$B$776,H$331)+'СЕТ СН'!$F$13</f>
        <v>0</v>
      </c>
      <c r="I349" s="36">
        <f ca="1">SUMIFS(СВЦЭМ!$J$34:$J$777,СВЦЭМ!$A$34:$A$777,$A349,СВЦЭМ!$B$33:$B$776,I$331)+'СЕТ СН'!$F$13</f>
        <v>0</v>
      </c>
      <c r="J349" s="36">
        <f ca="1">SUMIFS(СВЦЭМ!$J$34:$J$777,СВЦЭМ!$A$34:$A$777,$A349,СВЦЭМ!$B$33:$B$776,J$331)+'СЕТ СН'!$F$13</f>
        <v>0</v>
      </c>
      <c r="K349" s="36">
        <f ca="1">SUMIFS(СВЦЭМ!$J$34:$J$777,СВЦЭМ!$A$34:$A$777,$A349,СВЦЭМ!$B$33:$B$776,K$331)+'СЕТ СН'!$F$13</f>
        <v>0</v>
      </c>
      <c r="L349" s="36">
        <f ca="1">SUMIFS(СВЦЭМ!$J$34:$J$777,СВЦЭМ!$A$34:$A$777,$A349,СВЦЭМ!$B$33:$B$776,L$331)+'СЕТ СН'!$F$13</f>
        <v>0</v>
      </c>
      <c r="M349" s="36">
        <f ca="1">SUMIFS(СВЦЭМ!$J$34:$J$777,СВЦЭМ!$A$34:$A$777,$A349,СВЦЭМ!$B$33:$B$776,M$331)+'СЕТ СН'!$F$13</f>
        <v>0</v>
      </c>
      <c r="N349" s="36">
        <f ca="1">SUMIFS(СВЦЭМ!$J$34:$J$777,СВЦЭМ!$A$34:$A$777,$A349,СВЦЭМ!$B$33:$B$776,N$331)+'СЕТ СН'!$F$13</f>
        <v>0</v>
      </c>
      <c r="O349" s="36">
        <f ca="1">SUMIFS(СВЦЭМ!$J$34:$J$777,СВЦЭМ!$A$34:$A$777,$A349,СВЦЭМ!$B$33:$B$776,O$331)+'СЕТ СН'!$F$13</f>
        <v>0</v>
      </c>
      <c r="P349" s="36">
        <f ca="1">SUMIFS(СВЦЭМ!$J$34:$J$777,СВЦЭМ!$A$34:$A$777,$A349,СВЦЭМ!$B$33:$B$776,P$331)+'СЕТ СН'!$F$13</f>
        <v>0</v>
      </c>
      <c r="Q349" s="36">
        <f ca="1">SUMIFS(СВЦЭМ!$J$34:$J$777,СВЦЭМ!$A$34:$A$777,$A349,СВЦЭМ!$B$33:$B$776,Q$331)+'СЕТ СН'!$F$13</f>
        <v>0</v>
      </c>
      <c r="R349" s="36">
        <f ca="1">SUMIFS(СВЦЭМ!$J$34:$J$777,СВЦЭМ!$A$34:$A$777,$A349,СВЦЭМ!$B$33:$B$776,R$331)+'СЕТ СН'!$F$13</f>
        <v>0</v>
      </c>
      <c r="S349" s="36">
        <f ca="1">SUMIFS(СВЦЭМ!$J$34:$J$777,СВЦЭМ!$A$34:$A$777,$A349,СВЦЭМ!$B$33:$B$776,S$331)+'СЕТ СН'!$F$13</f>
        <v>0</v>
      </c>
      <c r="T349" s="36">
        <f ca="1">SUMIFS(СВЦЭМ!$J$34:$J$777,СВЦЭМ!$A$34:$A$777,$A349,СВЦЭМ!$B$33:$B$776,T$331)+'СЕТ СН'!$F$13</f>
        <v>0</v>
      </c>
      <c r="U349" s="36">
        <f ca="1">SUMIFS(СВЦЭМ!$J$34:$J$777,СВЦЭМ!$A$34:$A$777,$A349,СВЦЭМ!$B$33:$B$776,U$331)+'СЕТ СН'!$F$13</f>
        <v>0</v>
      </c>
      <c r="V349" s="36">
        <f ca="1">SUMIFS(СВЦЭМ!$J$34:$J$777,СВЦЭМ!$A$34:$A$777,$A349,СВЦЭМ!$B$33:$B$776,V$331)+'СЕТ СН'!$F$13</f>
        <v>0</v>
      </c>
      <c r="W349" s="36">
        <f ca="1">SUMIFS(СВЦЭМ!$J$34:$J$777,СВЦЭМ!$A$34:$A$777,$A349,СВЦЭМ!$B$33:$B$776,W$331)+'СЕТ СН'!$F$13</f>
        <v>0</v>
      </c>
      <c r="X349" s="36">
        <f ca="1">SUMIFS(СВЦЭМ!$J$34:$J$777,СВЦЭМ!$A$34:$A$777,$A349,СВЦЭМ!$B$33:$B$776,X$331)+'СЕТ СН'!$F$13</f>
        <v>0</v>
      </c>
      <c r="Y349" s="36">
        <f ca="1">SUMIFS(СВЦЭМ!$J$34:$J$777,СВЦЭМ!$A$34:$A$777,$A349,СВЦЭМ!$B$33:$B$776,Y$331)+'СЕТ СН'!$F$13</f>
        <v>0</v>
      </c>
    </row>
    <row r="350" spans="1:25" ht="15.75" hidden="1" x14ac:dyDescent="0.2">
      <c r="A350" s="35">
        <f t="shared" si="9"/>
        <v>43543</v>
      </c>
      <c r="B350" s="36">
        <f ca="1">SUMIFS(СВЦЭМ!$J$34:$J$777,СВЦЭМ!$A$34:$A$777,$A350,СВЦЭМ!$B$33:$B$776,B$331)+'СЕТ СН'!$F$13</f>
        <v>0</v>
      </c>
      <c r="C350" s="36">
        <f ca="1">SUMIFS(СВЦЭМ!$J$34:$J$777,СВЦЭМ!$A$34:$A$777,$A350,СВЦЭМ!$B$33:$B$776,C$331)+'СЕТ СН'!$F$13</f>
        <v>0</v>
      </c>
      <c r="D350" s="36">
        <f ca="1">SUMIFS(СВЦЭМ!$J$34:$J$777,СВЦЭМ!$A$34:$A$777,$A350,СВЦЭМ!$B$33:$B$776,D$331)+'СЕТ СН'!$F$13</f>
        <v>0</v>
      </c>
      <c r="E350" s="36">
        <f ca="1">SUMIFS(СВЦЭМ!$J$34:$J$777,СВЦЭМ!$A$34:$A$777,$A350,СВЦЭМ!$B$33:$B$776,E$331)+'СЕТ СН'!$F$13</f>
        <v>0</v>
      </c>
      <c r="F350" s="36">
        <f ca="1">SUMIFS(СВЦЭМ!$J$34:$J$777,СВЦЭМ!$A$34:$A$777,$A350,СВЦЭМ!$B$33:$B$776,F$331)+'СЕТ СН'!$F$13</f>
        <v>0</v>
      </c>
      <c r="G350" s="36">
        <f ca="1">SUMIFS(СВЦЭМ!$J$34:$J$777,СВЦЭМ!$A$34:$A$777,$A350,СВЦЭМ!$B$33:$B$776,G$331)+'СЕТ СН'!$F$13</f>
        <v>0</v>
      </c>
      <c r="H350" s="36">
        <f ca="1">SUMIFS(СВЦЭМ!$J$34:$J$777,СВЦЭМ!$A$34:$A$777,$A350,СВЦЭМ!$B$33:$B$776,H$331)+'СЕТ СН'!$F$13</f>
        <v>0</v>
      </c>
      <c r="I350" s="36">
        <f ca="1">SUMIFS(СВЦЭМ!$J$34:$J$777,СВЦЭМ!$A$34:$A$777,$A350,СВЦЭМ!$B$33:$B$776,I$331)+'СЕТ СН'!$F$13</f>
        <v>0</v>
      </c>
      <c r="J350" s="36">
        <f ca="1">SUMIFS(СВЦЭМ!$J$34:$J$777,СВЦЭМ!$A$34:$A$777,$A350,СВЦЭМ!$B$33:$B$776,J$331)+'СЕТ СН'!$F$13</f>
        <v>0</v>
      </c>
      <c r="K350" s="36">
        <f ca="1">SUMIFS(СВЦЭМ!$J$34:$J$777,СВЦЭМ!$A$34:$A$777,$A350,СВЦЭМ!$B$33:$B$776,K$331)+'СЕТ СН'!$F$13</f>
        <v>0</v>
      </c>
      <c r="L350" s="36">
        <f ca="1">SUMIFS(СВЦЭМ!$J$34:$J$777,СВЦЭМ!$A$34:$A$777,$A350,СВЦЭМ!$B$33:$B$776,L$331)+'СЕТ СН'!$F$13</f>
        <v>0</v>
      </c>
      <c r="M350" s="36">
        <f ca="1">SUMIFS(СВЦЭМ!$J$34:$J$777,СВЦЭМ!$A$34:$A$777,$A350,СВЦЭМ!$B$33:$B$776,M$331)+'СЕТ СН'!$F$13</f>
        <v>0</v>
      </c>
      <c r="N350" s="36">
        <f ca="1">SUMIFS(СВЦЭМ!$J$34:$J$777,СВЦЭМ!$A$34:$A$777,$A350,СВЦЭМ!$B$33:$B$776,N$331)+'СЕТ СН'!$F$13</f>
        <v>0</v>
      </c>
      <c r="O350" s="36">
        <f ca="1">SUMIFS(СВЦЭМ!$J$34:$J$777,СВЦЭМ!$A$34:$A$777,$A350,СВЦЭМ!$B$33:$B$776,O$331)+'СЕТ СН'!$F$13</f>
        <v>0</v>
      </c>
      <c r="P350" s="36">
        <f ca="1">SUMIFS(СВЦЭМ!$J$34:$J$777,СВЦЭМ!$A$34:$A$777,$A350,СВЦЭМ!$B$33:$B$776,P$331)+'СЕТ СН'!$F$13</f>
        <v>0</v>
      </c>
      <c r="Q350" s="36">
        <f ca="1">SUMIFS(СВЦЭМ!$J$34:$J$777,СВЦЭМ!$A$34:$A$777,$A350,СВЦЭМ!$B$33:$B$776,Q$331)+'СЕТ СН'!$F$13</f>
        <v>0</v>
      </c>
      <c r="R350" s="36">
        <f ca="1">SUMIFS(СВЦЭМ!$J$34:$J$777,СВЦЭМ!$A$34:$A$777,$A350,СВЦЭМ!$B$33:$B$776,R$331)+'СЕТ СН'!$F$13</f>
        <v>0</v>
      </c>
      <c r="S350" s="36">
        <f ca="1">SUMIFS(СВЦЭМ!$J$34:$J$777,СВЦЭМ!$A$34:$A$777,$A350,СВЦЭМ!$B$33:$B$776,S$331)+'СЕТ СН'!$F$13</f>
        <v>0</v>
      </c>
      <c r="T350" s="36">
        <f ca="1">SUMIFS(СВЦЭМ!$J$34:$J$777,СВЦЭМ!$A$34:$A$777,$A350,СВЦЭМ!$B$33:$B$776,T$331)+'СЕТ СН'!$F$13</f>
        <v>0</v>
      </c>
      <c r="U350" s="36">
        <f ca="1">SUMIFS(СВЦЭМ!$J$34:$J$777,СВЦЭМ!$A$34:$A$777,$A350,СВЦЭМ!$B$33:$B$776,U$331)+'СЕТ СН'!$F$13</f>
        <v>0</v>
      </c>
      <c r="V350" s="36">
        <f ca="1">SUMIFS(СВЦЭМ!$J$34:$J$777,СВЦЭМ!$A$34:$A$777,$A350,СВЦЭМ!$B$33:$B$776,V$331)+'СЕТ СН'!$F$13</f>
        <v>0</v>
      </c>
      <c r="W350" s="36">
        <f ca="1">SUMIFS(СВЦЭМ!$J$34:$J$777,СВЦЭМ!$A$34:$A$777,$A350,СВЦЭМ!$B$33:$B$776,W$331)+'СЕТ СН'!$F$13</f>
        <v>0</v>
      </c>
      <c r="X350" s="36">
        <f ca="1">SUMIFS(СВЦЭМ!$J$34:$J$777,СВЦЭМ!$A$34:$A$777,$A350,СВЦЭМ!$B$33:$B$776,X$331)+'СЕТ СН'!$F$13</f>
        <v>0</v>
      </c>
      <c r="Y350" s="36">
        <f ca="1">SUMIFS(СВЦЭМ!$J$34:$J$777,СВЦЭМ!$A$34:$A$777,$A350,СВЦЭМ!$B$33:$B$776,Y$331)+'СЕТ СН'!$F$13</f>
        <v>0</v>
      </c>
    </row>
    <row r="351" spans="1:25" ht="15.75" hidden="1" x14ac:dyDescent="0.2">
      <c r="A351" s="35">
        <f t="shared" si="9"/>
        <v>43544</v>
      </c>
      <c r="B351" s="36">
        <f ca="1">SUMIFS(СВЦЭМ!$J$34:$J$777,СВЦЭМ!$A$34:$A$777,$A351,СВЦЭМ!$B$33:$B$776,B$331)+'СЕТ СН'!$F$13</f>
        <v>0</v>
      </c>
      <c r="C351" s="36">
        <f ca="1">SUMIFS(СВЦЭМ!$J$34:$J$777,СВЦЭМ!$A$34:$A$777,$A351,СВЦЭМ!$B$33:$B$776,C$331)+'СЕТ СН'!$F$13</f>
        <v>0</v>
      </c>
      <c r="D351" s="36">
        <f ca="1">SUMIFS(СВЦЭМ!$J$34:$J$777,СВЦЭМ!$A$34:$A$777,$A351,СВЦЭМ!$B$33:$B$776,D$331)+'СЕТ СН'!$F$13</f>
        <v>0</v>
      </c>
      <c r="E351" s="36">
        <f ca="1">SUMIFS(СВЦЭМ!$J$34:$J$777,СВЦЭМ!$A$34:$A$777,$A351,СВЦЭМ!$B$33:$B$776,E$331)+'СЕТ СН'!$F$13</f>
        <v>0</v>
      </c>
      <c r="F351" s="36">
        <f ca="1">SUMIFS(СВЦЭМ!$J$34:$J$777,СВЦЭМ!$A$34:$A$777,$A351,СВЦЭМ!$B$33:$B$776,F$331)+'СЕТ СН'!$F$13</f>
        <v>0</v>
      </c>
      <c r="G351" s="36">
        <f ca="1">SUMIFS(СВЦЭМ!$J$34:$J$777,СВЦЭМ!$A$34:$A$777,$A351,СВЦЭМ!$B$33:$B$776,G$331)+'СЕТ СН'!$F$13</f>
        <v>0</v>
      </c>
      <c r="H351" s="36">
        <f ca="1">SUMIFS(СВЦЭМ!$J$34:$J$777,СВЦЭМ!$A$34:$A$777,$A351,СВЦЭМ!$B$33:$B$776,H$331)+'СЕТ СН'!$F$13</f>
        <v>0</v>
      </c>
      <c r="I351" s="36">
        <f ca="1">SUMIFS(СВЦЭМ!$J$34:$J$777,СВЦЭМ!$A$34:$A$777,$A351,СВЦЭМ!$B$33:$B$776,I$331)+'СЕТ СН'!$F$13</f>
        <v>0</v>
      </c>
      <c r="J351" s="36">
        <f ca="1">SUMIFS(СВЦЭМ!$J$34:$J$777,СВЦЭМ!$A$34:$A$777,$A351,СВЦЭМ!$B$33:$B$776,J$331)+'СЕТ СН'!$F$13</f>
        <v>0</v>
      </c>
      <c r="K351" s="36">
        <f ca="1">SUMIFS(СВЦЭМ!$J$34:$J$777,СВЦЭМ!$A$34:$A$777,$A351,СВЦЭМ!$B$33:$B$776,K$331)+'СЕТ СН'!$F$13</f>
        <v>0</v>
      </c>
      <c r="L351" s="36">
        <f ca="1">SUMIFS(СВЦЭМ!$J$34:$J$777,СВЦЭМ!$A$34:$A$777,$A351,СВЦЭМ!$B$33:$B$776,L$331)+'СЕТ СН'!$F$13</f>
        <v>0</v>
      </c>
      <c r="M351" s="36">
        <f ca="1">SUMIFS(СВЦЭМ!$J$34:$J$777,СВЦЭМ!$A$34:$A$777,$A351,СВЦЭМ!$B$33:$B$776,M$331)+'СЕТ СН'!$F$13</f>
        <v>0</v>
      </c>
      <c r="N351" s="36">
        <f ca="1">SUMIFS(СВЦЭМ!$J$34:$J$777,СВЦЭМ!$A$34:$A$777,$A351,СВЦЭМ!$B$33:$B$776,N$331)+'СЕТ СН'!$F$13</f>
        <v>0</v>
      </c>
      <c r="O351" s="36">
        <f ca="1">SUMIFS(СВЦЭМ!$J$34:$J$777,СВЦЭМ!$A$34:$A$777,$A351,СВЦЭМ!$B$33:$B$776,O$331)+'СЕТ СН'!$F$13</f>
        <v>0</v>
      </c>
      <c r="P351" s="36">
        <f ca="1">SUMIFS(СВЦЭМ!$J$34:$J$777,СВЦЭМ!$A$34:$A$777,$A351,СВЦЭМ!$B$33:$B$776,P$331)+'СЕТ СН'!$F$13</f>
        <v>0</v>
      </c>
      <c r="Q351" s="36">
        <f ca="1">SUMIFS(СВЦЭМ!$J$34:$J$777,СВЦЭМ!$A$34:$A$777,$A351,СВЦЭМ!$B$33:$B$776,Q$331)+'СЕТ СН'!$F$13</f>
        <v>0</v>
      </c>
      <c r="R351" s="36">
        <f ca="1">SUMIFS(СВЦЭМ!$J$34:$J$777,СВЦЭМ!$A$34:$A$777,$A351,СВЦЭМ!$B$33:$B$776,R$331)+'СЕТ СН'!$F$13</f>
        <v>0</v>
      </c>
      <c r="S351" s="36">
        <f ca="1">SUMIFS(СВЦЭМ!$J$34:$J$777,СВЦЭМ!$A$34:$A$777,$A351,СВЦЭМ!$B$33:$B$776,S$331)+'СЕТ СН'!$F$13</f>
        <v>0</v>
      </c>
      <c r="T351" s="36">
        <f ca="1">SUMIFS(СВЦЭМ!$J$34:$J$777,СВЦЭМ!$A$34:$A$777,$A351,СВЦЭМ!$B$33:$B$776,T$331)+'СЕТ СН'!$F$13</f>
        <v>0</v>
      </c>
      <c r="U351" s="36">
        <f ca="1">SUMIFS(СВЦЭМ!$J$34:$J$777,СВЦЭМ!$A$34:$A$777,$A351,СВЦЭМ!$B$33:$B$776,U$331)+'СЕТ СН'!$F$13</f>
        <v>0</v>
      </c>
      <c r="V351" s="36">
        <f ca="1">SUMIFS(СВЦЭМ!$J$34:$J$777,СВЦЭМ!$A$34:$A$777,$A351,СВЦЭМ!$B$33:$B$776,V$331)+'СЕТ СН'!$F$13</f>
        <v>0</v>
      </c>
      <c r="W351" s="36">
        <f ca="1">SUMIFS(СВЦЭМ!$J$34:$J$777,СВЦЭМ!$A$34:$A$777,$A351,СВЦЭМ!$B$33:$B$776,W$331)+'СЕТ СН'!$F$13</f>
        <v>0</v>
      </c>
      <c r="X351" s="36">
        <f ca="1">SUMIFS(СВЦЭМ!$J$34:$J$777,СВЦЭМ!$A$34:$A$777,$A351,СВЦЭМ!$B$33:$B$776,X$331)+'СЕТ СН'!$F$13</f>
        <v>0</v>
      </c>
      <c r="Y351" s="36">
        <f ca="1">SUMIFS(СВЦЭМ!$J$34:$J$777,СВЦЭМ!$A$34:$A$777,$A351,СВЦЭМ!$B$33:$B$776,Y$331)+'СЕТ СН'!$F$13</f>
        <v>0</v>
      </c>
    </row>
    <row r="352" spans="1:25" ht="15.75" hidden="1" x14ac:dyDescent="0.2">
      <c r="A352" s="35">
        <f t="shared" si="9"/>
        <v>43545</v>
      </c>
      <c r="B352" s="36">
        <f ca="1">SUMIFS(СВЦЭМ!$J$34:$J$777,СВЦЭМ!$A$34:$A$777,$A352,СВЦЭМ!$B$33:$B$776,B$331)+'СЕТ СН'!$F$13</f>
        <v>0</v>
      </c>
      <c r="C352" s="36">
        <f ca="1">SUMIFS(СВЦЭМ!$J$34:$J$777,СВЦЭМ!$A$34:$A$777,$A352,СВЦЭМ!$B$33:$B$776,C$331)+'СЕТ СН'!$F$13</f>
        <v>0</v>
      </c>
      <c r="D352" s="36">
        <f ca="1">SUMIFS(СВЦЭМ!$J$34:$J$777,СВЦЭМ!$A$34:$A$777,$A352,СВЦЭМ!$B$33:$B$776,D$331)+'СЕТ СН'!$F$13</f>
        <v>0</v>
      </c>
      <c r="E352" s="36">
        <f ca="1">SUMIFS(СВЦЭМ!$J$34:$J$777,СВЦЭМ!$A$34:$A$777,$A352,СВЦЭМ!$B$33:$B$776,E$331)+'СЕТ СН'!$F$13</f>
        <v>0</v>
      </c>
      <c r="F352" s="36">
        <f ca="1">SUMIFS(СВЦЭМ!$J$34:$J$777,СВЦЭМ!$A$34:$A$777,$A352,СВЦЭМ!$B$33:$B$776,F$331)+'СЕТ СН'!$F$13</f>
        <v>0</v>
      </c>
      <c r="G352" s="36">
        <f ca="1">SUMIFS(СВЦЭМ!$J$34:$J$777,СВЦЭМ!$A$34:$A$777,$A352,СВЦЭМ!$B$33:$B$776,G$331)+'СЕТ СН'!$F$13</f>
        <v>0</v>
      </c>
      <c r="H352" s="36">
        <f ca="1">SUMIFS(СВЦЭМ!$J$34:$J$777,СВЦЭМ!$A$34:$A$777,$A352,СВЦЭМ!$B$33:$B$776,H$331)+'СЕТ СН'!$F$13</f>
        <v>0</v>
      </c>
      <c r="I352" s="36">
        <f ca="1">SUMIFS(СВЦЭМ!$J$34:$J$777,СВЦЭМ!$A$34:$A$777,$A352,СВЦЭМ!$B$33:$B$776,I$331)+'СЕТ СН'!$F$13</f>
        <v>0</v>
      </c>
      <c r="J352" s="36">
        <f ca="1">SUMIFS(СВЦЭМ!$J$34:$J$777,СВЦЭМ!$A$34:$A$777,$A352,СВЦЭМ!$B$33:$B$776,J$331)+'СЕТ СН'!$F$13</f>
        <v>0</v>
      </c>
      <c r="K352" s="36">
        <f ca="1">SUMIFS(СВЦЭМ!$J$34:$J$777,СВЦЭМ!$A$34:$A$777,$A352,СВЦЭМ!$B$33:$B$776,K$331)+'СЕТ СН'!$F$13</f>
        <v>0</v>
      </c>
      <c r="L352" s="36">
        <f ca="1">SUMIFS(СВЦЭМ!$J$34:$J$777,СВЦЭМ!$A$34:$A$777,$A352,СВЦЭМ!$B$33:$B$776,L$331)+'СЕТ СН'!$F$13</f>
        <v>0</v>
      </c>
      <c r="M352" s="36">
        <f ca="1">SUMIFS(СВЦЭМ!$J$34:$J$777,СВЦЭМ!$A$34:$A$777,$A352,СВЦЭМ!$B$33:$B$776,M$331)+'СЕТ СН'!$F$13</f>
        <v>0</v>
      </c>
      <c r="N352" s="36">
        <f ca="1">SUMIFS(СВЦЭМ!$J$34:$J$777,СВЦЭМ!$A$34:$A$777,$A352,СВЦЭМ!$B$33:$B$776,N$331)+'СЕТ СН'!$F$13</f>
        <v>0</v>
      </c>
      <c r="O352" s="36">
        <f ca="1">SUMIFS(СВЦЭМ!$J$34:$J$777,СВЦЭМ!$A$34:$A$777,$A352,СВЦЭМ!$B$33:$B$776,O$331)+'СЕТ СН'!$F$13</f>
        <v>0</v>
      </c>
      <c r="P352" s="36">
        <f ca="1">SUMIFS(СВЦЭМ!$J$34:$J$777,СВЦЭМ!$A$34:$A$777,$A352,СВЦЭМ!$B$33:$B$776,P$331)+'СЕТ СН'!$F$13</f>
        <v>0</v>
      </c>
      <c r="Q352" s="36">
        <f ca="1">SUMIFS(СВЦЭМ!$J$34:$J$777,СВЦЭМ!$A$34:$A$777,$A352,СВЦЭМ!$B$33:$B$776,Q$331)+'СЕТ СН'!$F$13</f>
        <v>0</v>
      </c>
      <c r="R352" s="36">
        <f ca="1">SUMIFS(СВЦЭМ!$J$34:$J$777,СВЦЭМ!$A$34:$A$777,$A352,СВЦЭМ!$B$33:$B$776,R$331)+'СЕТ СН'!$F$13</f>
        <v>0</v>
      </c>
      <c r="S352" s="36">
        <f ca="1">SUMIFS(СВЦЭМ!$J$34:$J$777,СВЦЭМ!$A$34:$A$777,$A352,СВЦЭМ!$B$33:$B$776,S$331)+'СЕТ СН'!$F$13</f>
        <v>0</v>
      </c>
      <c r="T352" s="36">
        <f ca="1">SUMIFS(СВЦЭМ!$J$34:$J$777,СВЦЭМ!$A$34:$A$777,$A352,СВЦЭМ!$B$33:$B$776,T$331)+'СЕТ СН'!$F$13</f>
        <v>0</v>
      </c>
      <c r="U352" s="36">
        <f ca="1">SUMIFS(СВЦЭМ!$J$34:$J$777,СВЦЭМ!$A$34:$A$777,$A352,СВЦЭМ!$B$33:$B$776,U$331)+'СЕТ СН'!$F$13</f>
        <v>0</v>
      </c>
      <c r="V352" s="36">
        <f ca="1">SUMIFS(СВЦЭМ!$J$34:$J$777,СВЦЭМ!$A$34:$A$777,$A352,СВЦЭМ!$B$33:$B$776,V$331)+'СЕТ СН'!$F$13</f>
        <v>0</v>
      </c>
      <c r="W352" s="36">
        <f ca="1">SUMIFS(СВЦЭМ!$J$34:$J$777,СВЦЭМ!$A$34:$A$777,$A352,СВЦЭМ!$B$33:$B$776,W$331)+'СЕТ СН'!$F$13</f>
        <v>0</v>
      </c>
      <c r="X352" s="36">
        <f ca="1">SUMIFS(СВЦЭМ!$J$34:$J$777,СВЦЭМ!$A$34:$A$777,$A352,СВЦЭМ!$B$33:$B$776,X$331)+'СЕТ СН'!$F$13</f>
        <v>0</v>
      </c>
      <c r="Y352" s="36">
        <f ca="1">SUMIFS(СВЦЭМ!$J$34:$J$777,СВЦЭМ!$A$34:$A$777,$A352,СВЦЭМ!$B$33:$B$776,Y$331)+'СЕТ СН'!$F$13</f>
        <v>0</v>
      </c>
    </row>
    <row r="353" spans="1:27" ht="15.75" hidden="1" x14ac:dyDescent="0.2">
      <c r="A353" s="35">
        <f t="shared" si="9"/>
        <v>43546</v>
      </c>
      <c r="B353" s="36">
        <f ca="1">SUMIFS(СВЦЭМ!$J$34:$J$777,СВЦЭМ!$A$34:$A$777,$A353,СВЦЭМ!$B$33:$B$776,B$331)+'СЕТ СН'!$F$13</f>
        <v>0</v>
      </c>
      <c r="C353" s="36">
        <f ca="1">SUMIFS(СВЦЭМ!$J$34:$J$777,СВЦЭМ!$A$34:$A$777,$A353,СВЦЭМ!$B$33:$B$776,C$331)+'СЕТ СН'!$F$13</f>
        <v>0</v>
      </c>
      <c r="D353" s="36">
        <f ca="1">SUMIFS(СВЦЭМ!$J$34:$J$777,СВЦЭМ!$A$34:$A$777,$A353,СВЦЭМ!$B$33:$B$776,D$331)+'СЕТ СН'!$F$13</f>
        <v>0</v>
      </c>
      <c r="E353" s="36">
        <f ca="1">SUMIFS(СВЦЭМ!$J$34:$J$777,СВЦЭМ!$A$34:$A$777,$A353,СВЦЭМ!$B$33:$B$776,E$331)+'СЕТ СН'!$F$13</f>
        <v>0</v>
      </c>
      <c r="F353" s="36">
        <f ca="1">SUMIFS(СВЦЭМ!$J$34:$J$777,СВЦЭМ!$A$34:$A$777,$A353,СВЦЭМ!$B$33:$B$776,F$331)+'СЕТ СН'!$F$13</f>
        <v>0</v>
      </c>
      <c r="G353" s="36">
        <f ca="1">SUMIFS(СВЦЭМ!$J$34:$J$777,СВЦЭМ!$A$34:$A$777,$A353,СВЦЭМ!$B$33:$B$776,G$331)+'СЕТ СН'!$F$13</f>
        <v>0</v>
      </c>
      <c r="H353" s="36">
        <f ca="1">SUMIFS(СВЦЭМ!$J$34:$J$777,СВЦЭМ!$A$34:$A$777,$A353,СВЦЭМ!$B$33:$B$776,H$331)+'СЕТ СН'!$F$13</f>
        <v>0</v>
      </c>
      <c r="I353" s="36">
        <f ca="1">SUMIFS(СВЦЭМ!$J$34:$J$777,СВЦЭМ!$A$34:$A$777,$A353,СВЦЭМ!$B$33:$B$776,I$331)+'СЕТ СН'!$F$13</f>
        <v>0</v>
      </c>
      <c r="J353" s="36">
        <f ca="1">SUMIFS(СВЦЭМ!$J$34:$J$777,СВЦЭМ!$A$34:$A$777,$A353,СВЦЭМ!$B$33:$B$776,J$331)+'СЕТ СН'!$F$13</f>
        <v>0</v>
      </c>
      <c r="K353" s="36">
        <f ca="1">SUMIFS(СВЦЭМ!$J$34:$J$777,СВЦЭМ!$A$34:$A$777,$A353,СВЦЭМ!$B$33:$B$776,K$331)+'СЕТ СН'!$F$13</f>
        <v>0</v>
      </c>
      <c r="L353" s="36">
        <f ca="1">SUMIFS(СВЦЭМ!$J$34:$J$777,СВЦЭМ!$A$34:$A$777,$A353,СВЦЭМ!$B$33:$B$776,L$331)+'СЕТ СН'!$F$13</f>
        <v>0</v>
      </c>
      <c r="M353" s="36">
        <f ca="1">SUMIFS(СВЦЭМ!$J$34:$J$777,СВЦЭМ!$A$34:$A$777,$A353,СВЦЭМ!$B$33:$B$776,M$331)+'СЕТ СН'!$F$13</f>
        <v>0</v>
      </c>
      <c r="N353" s="36">
        <f ca="1">SUMIFS(СВЦЭМ!$J$34:$J$777,СВЦЭМ!$A$34:$A$777,$A353,СВЦЭМ!$B$33:$B$776,N$331)+'СЕТ СН'!$F$13</f>
        <v>0</v>
      </c>
      <c r="O353" s="36">
        <f ca="1">SUMIFS(СВЦЭМ!$J$34:$J$777,СВЦЭМ!$A$34:$A$777,$A353,СВЦЭМ!$B$33:$B$776,O$331)+'СЕТ СН'!$F$13</f>
        <v>0</v>
      </c>
      <c r="P353" s="36">
        <f ca="1">SUMIFS(СВЦЭМ!$J$34:$J$777,СВЦЭМ!$A$34:$A$777,$A353,СВЦЭМ!$B$33:$B$776,P$331)+'СЕТ СН'!$F$13</f>
        <v>0</v>
      </c>
      <c r="Q353" s="36">
        <f ca="1">SUMIFS(СВЦЭМ!$J$34:$J$777,СВЦЭМ!$A$34:$A$777,$A353,СВЦЭМ!$B$33:$B$776,Q$331)+'СЕТ СН'!$F$13</f>
        <v>0</v>
      </c>
      <c r="R353" s="36">
        <f ca="1">SUMIFS(СВЦЭМ!$J$34:$J$777,СВЦЭМ!$A$34:$A$777,$A353,СВЦЭМ!$B$33:$B$776,R$331)+'СЕТ СН'!$F$13</f>
        <v>0</v>
      </c>
      <c r="S353" s="36">
        <f ca="1">SUMIFS(СВЦЭМ!$J$34:$J$777,СВЦЭМ!$A$34:$A$777,$A353,СВЦЭМ!$B$33:$B$776,S$331)+'СЕТ СН'!$F$13</f>
        <v>0</v>
      </c>
      <c r="T353" s="36">
        <f ca="1">SUMIFS(СВЦЭМ!$J$34:$J$777,СВЦЭМ!$A$34:$A$777,$A353,СВЦЭМ!$B$33:$B$776,T$331)+'СЕТ СН'!$F$13</f>
        <v>0</v>
      </c>
      <c r="U353" s="36">
        <f ca="1">SUMIFS(СВЦЭМ!$J$34:$J$777,СВЦЭМ!$A$34:$A$777,$A353,СВЦЭМ!$B$33:$B$776,U$331)+'СЕТ СН'!$F$13</f>
        <v>0</v>
      </c>
      <c r="V353" s="36">
        <f ca="1">SUMIFS(СВЦЭМ!$J$34:$J$777,СВЦЭМ!$A$34:$A$777,$A353,СВЦЭМ!$B$33:$B$776,V$331)+'СЕТ СН'!$F$13</f>
        <v>0</v>
      </c>
      <c r="W353" s="36">
        <f ca="1">SUMIFS(СВЦЭМ!$J$34:$J$777,СВЦЭМ!$A$34:$A$777,$A353,СВЦЭМ!$B$33:$B$776,W$331)+'СЕТ СН'!$F$13</f>
        <v>0</v>
      </c>
      <c r="X353" s="36">
        <f ca="1">SUMIFS(СВЦЭМ!$J$34:$J$777,СВЦЭМ!$A$34:$A$777,$A353,СВЦЭМ!$B$33:$B$776,X$331)+'СЕТ СН'!$F$13</f>
        <v>0</v>
      </c>
      <c r="Y353" s="36">
        <f ca="1">SUMIFS(СВЦЭМ!$J$34:$J$777,СВЦЭМ!$A$34:$A$777,$A353,СВЦЭМ!$B$33:$B$776,Y$331)+'СЕТ СН'!$F$13</f>
        <v>0</v>
      </c>
    </row>
    <row r="354" spans="1:27" ht="15.75" hidden="1" x14ac:dyDescent="0.2">
      <c r="A354" s="35">
        <f t="shared" si="9"/>
        <v>43547</v>
      </c>
      <c r="B354" s="36">
        <f ca="1">SUMIFS(СВЦЭМ!$J$34:$J$777,СВЦЭМ!$A$34:$A$777,$A354,СВЦЭМ!$B$33:$B$776,B$331)+'СЕТ СН'!$F$13</f>
        <v>0</v>
      </c>
      <c r="C354" s="36">
        <f ca="1">SUMIFS(СВЦЭМ!$J$34:$J$777,СВЦЭМ!$A$34:$A$777,$A354,СВЦЭМ!$B$33:$B$776,C$331)+'СЕТ СН'!$F$13</f>
        <v>0</v>
      </c>
      <c r="D354" s="36">
        <f ca="1">SUMIFS(СВЦЭМ!$J$34:$J$777,СВЦЭМ!$A$34:$A$777,$A354,СВЦЭМ!$B$33:$B$776,D$331)+'СЕТ СН'!$F$13</f>
        <v>0</v>
      </c>
      <c r="E354" s="36">
        <f ca="1">SUMIFS(СВЦЭМ!$J$34:$J$777,СВЦЭМ!$A$34:$A$777,$A354,СВЦЭМ!$B$33:$B$776,E$331)+'СЕТ СН'!$F$13</f>
        <v>0</v>
      </c>
      <c r="F354" s="36">
        <f ca="1">SUMIFS(СВЦЭМ!$J$34:$J$777,СВЦЭМ!$A$34:$A$777,$A354,СВЦЭМ!$B$33:$B$776,F$331)+'СЕТ СН'!$F$13</f>
        <v>0</v>
      </c>
      <c r="G354" s="36">
        <f ca="1">SUMIFS(СВЦЭМ!$J$34:$J$777,СВЦЭМ!$A$34:$A$777,$A354,СВЦЭМ!$B$33:$B$776,G$331)+'СЕТ СН'!$F$13</f>
        <v>0</v>
      </c>
      <c r="H354" s="36">
        <f ca="1">SUMIFS(СВЦЭМ!$J$34:$J$777,СВЦЭМ!$A$34:$A$777,$A354,СВЦЭМ!$B$33:$B$776,H$331)+'СЕТ СН'!$F$13</f>
        <v>0</v>
      </c>
      <c r="I354" s="36">
        <f ca="1">SUMIFS(СВЦЭМ!$J$34:$J$777,СВЦЭМ!$A$34:$A$777,$A354,СВЦЭМ!$B$33:$B$776,I$331)+'СЕТ СН'!$F$13</f>
        <v>0</v>
      </c>
      <c r="J354" s="36">
        <f ca="1">SUMIFS(СВЦЭМ!$J$34:$J$777,СВЦЭМ!$A$34:$A$777,$A354,СВЦЭМ!$B$33:$B$776,J$331)+'СЕТ СН'!$F$13</f>
        <v>0</v>
      </c>
      <c r="K354" s="36">
        <f ca="1">SUMIFS(СВЦЭМ!$J$34:$J$777,СВЦЭМ!$A$34:$A$777,$A354,СВЦЭМ!$B$33:$B$776,K$331)+'СЕТ СН'!$F$13</f>
        <v>0</v>
      </c>
      <c r="L354" s="36">
        <f ca="1">SUMIFS(СВЦЭМ!$J$34:$J$777,СВЦЭМ!$A$34:$A$777,$A354,СВЦЭМ!$B$33:$B$776,L$331)+'СЕТ СН'!$F$13</f>
        <v>0</v>
      </c>
      <c r="M354" s="36">
        <f ca="1">SUMIFS(СВЦЭМ!$J$34:$J$777,СВЦЭМ!$A$34:$A$777,$A354,СВЦЭМ!$B$33:$B$776,M$331)+'СЕТ СН'!$F$13</f>
        <v>0</v>
      </c>
      <c r="N354" s="36">
        <f ca="1">SUMIFS(СВЦЭМ!$J$34:$J$777,СВЦЭМ!$A$34:$A$777,$A354,СВЦЭМ!$B$33:$B$776,N$331)+'СЕТ СН'!$F$13</f>
        <v>0</v>
      </c>
      <c r="O354" s="36">
        <f ca="1">SUMIFS(СВЦЭМ!$J$34:$J$777,СВЦЭМ!$A$34:$A$777,$A354,СВЦЭМ!$B$33:$B$776,O$331)+'СЕТ СН'!$F$13</f>
        <v>0</v>
      </c>
      <c r="P354" s="36">
        <f ca="1">SUMIFS(СВЦЭМ!$J$34:$J$777,СВЦЭМ!$A$34:$A$777,$A354,СВЦЭМ!$B$33:$B$776,P$331)+'СЕТ СН'!$F$13</f>
        <v>0</v>
      </c>
      <c r="Q354" s="36">
        <f ca="1">SUMIFS(СВЦЭМ!$J$34:$J$777,СВЦЭМ!$A$34:$A$777,$A354,СВЦЭМ!$B$33:$B$776,Q$331)+'СЕТ СН'!$F$13</f>
        <v>0</v>
      </c>
      <c r="R354" s="36">
        <f ca="1">SUMIFS(СВЦЭМ!$J$34:$J$777,СВЦЭМ!$A$34:$A$777,$A354,СВЦЭМ!$B$33:$B$776,R$331)+'СЕТ СН'!$F$13</f>
        <v>0</v>
      </c>
      <c r="S354" s="36">
        <f ca="1">SUMIFS(СВЦЭМ!$J$34:$J$777,СВЦЭМ!$A$34:$A$777,$A354,СВЦЭМ!$B$33:$B$776,S$331)+'СЕТ СН'!$F$13</f>
        <v>0</v>
      </c>
      <c r="T354" s="36">
        <f ca="1">SUMIFS(СВЦЭМ!$J$34:$J$777,СВЦЭМ!$A$34:$A$777,$A354,СВЦЭМ!$B$33:$B$776,T$331)+'СЕТ СН'!$F$13</f>
        <v>0</v>
      </c>
      <c r="U354" s="36">
        <f ca="1">SUMIFS(СВЦЭМ!$J$34:$J$777,СВЦЭМ!$A$34:$A$777,$A354,СВЦЭМ!$B$33:$B$776,U$331)+'СЕТ СН'!$F$13</f>
        <v>0</v>
      </c>
      <c r="V354" s="36">
        <f ca="1">SUMIFS(СВЦЭМ!$J$34:$J$777,СВЦЭМ!$A$34:$A$777,$A354,СВЦЭМ!$B$33:$B$776,V$331)+'СЕТ СН'!$F$13</f>
        <v>0</v>
      </c>
      <c r="W354" s="36">
        <f ca="1">SUMIFS(СВЦЭМ!$J$34:$J$777,СВЦЭМ!$A$34:$A$777,$A354,СВЦЭМ!$B$33:$B$776,W$331)+'СЕТ СН'!$F$13</f>
        <v>0</v>
      </c>
      <c r="X354" s="36">
        <f ca="1">SUMIFS(СВЦЭМ!$J$34:$J$777,СВЦЭМ!$A$34:$A$777,$A354,СВЦЭМ!$B$33:$B$776,X$331)+'СЕТ СН'!$F$13</f>
        <v>0</v>
      </c>
      <c r="Y354" s="36">
        <f ca="1">SUMIFS(СВЦЭМ!$J$34:$J$777,СВЦЭМ!$A$34:$A$777,$A354,СВЦЭМ!$B$33:$B$776,Y$331)+'СЕТ СН'!$F$13</f>
        <v>0</v>
      </c>
    </row>
    <row r="355" spans="1:27" ht="15.75" hidden="1" x14ac:dyDescent="0.2">
      <c r="A355" s="35">
        <f t="shared" si="9"/>
        <v>43548</v>
      </c>
      <c r="B355" s="36">
        <f ca="1">SUMIFS(СВЦЭМ!$J$34:$J$777,СВЦЭМ!$A$34:$A$777,$A355,СВЦЭМ!$B$33:$B$776,B$331)+'СЕТ СН'!$F$13</f>
        <v>0</v>
      </c>
      <c r="C355" s="36">
        <f ca="1">SUMIFS(СВЦЭМ!$J$34:$J$777,СВЦЭМ!$A$34:$A$777,$A355,СВЦЭМ!$B$33:$B$776,C$331)+'СЕТ СН'!$F$13</f>
        <v>0</v>
      </c>
      <c r="D355" s="36">
        <f ca="1">SUMIFS(СВЦЭМ!$J$34:$J$777,СВЦЭМ!$A$34:$A$777,$A355,СВЦЭМ!$B$33:$B$776,D$331)+'СЕТ СН'!$F$13</f>
        <v>0</v>
      </c>
      <c r="E355" s="36">
        <f ca="1">SUMIFS(СВЦЭМ!$J$34:$J$777,СВЦЭМ!$A$34:$A$777,$A355,СВЦЭМ!$B$33:$B$776,E$331)+'СЕТ СН'!$F$13</f>
        <v>0</v>
      </c>
      <c r="F355" s="36">
        <f ca="1">SUMIFS(СВЦЭМ!$J$34:$J$777,СВЦЭМ!$A$34:$A$777,$A355,СВЦЭМ!$B$33:$B$776,F$331)+'СЕТ СН'!$F$13</f>
        <v>0</v>
      </c>
      <c r="G355" s="36">
        <f ca="1">SUMIFS(СВЦЭМ!$J$34:$J$777,СВЦЭМ!$A$34:$A$777,$A355,СВЦЭМ!$B$33:$B$776,G$331)+'СЕТ СН'!$F$13</f>
        <v>0</v>
      </c>
      <c r="H355" s="36">
        <f ca="1">SUMIFS(СВЦЭМ!$J$34:$J$777,СВЦЭМ!$A$34:$A$777,$A355,СВЦЭМ!$B$33:$B$776,H$331)+'СЕТ СН'!$F$13</f>
        <v>0</v>
      </c>
      <c r="I355" s="36">
        <f ca="1">SUMIFS(СВЦЭМ!$J$34:$J$777,СВЦЭМ!$A$34:$A$777,$A355,СВЦЭМ!$B$33:$B$776,I$331)+'СЕТ СН'!$F$13</f>
        <v>0</v>
      </c>
      <c r="J355" s="36">
        <f ca="1">SUMIFS(СВЦЭМ!$J$34:$J$777,СВЦЭМ!$A$34:$A$777,$A355,СВЦЭМ!$B$33:$B$776,J$331)+'СЕТ СН'!$F$13</f>
        <v>0</v>
      </c>
      <c r="K355" s="36">
        <f ca="1">SUMIFS(СВЦЭМ!$J$34:$J$777,СВЦЭМ!$A$34:$A$777,$A355,СВЦЭМ!$B$33:$B$776,K$331)+'СЕТ СН'!$F$13</f>
        <v>0</v>
      </c>
      <c r="L355" s="36">
        <f ca="1">SUMIFS(СВЦЭМ!$J$34:$J$777,СВЦЭМ!$A$34:$A$777,$A355,СВЦЭМ!$B$33:$B$776,L$331)+'СЕТ СН'!$F$13</f>
        <v>0</v>
      </c>
      <c r="M355" s="36">
        <f ca="1">SUMIFS(СВЦЭМ!$J$34:$J$777,СВЦЭМ!$A$34:$A$777,$A355,СВЦЭМ!$B$33:$B$776,M$331)+'СЕТ СН'!$F$13</f>
        <v>0</v>
      </c>
      <c r="N355" s="36">
        <f ca="1">SUMIFS(СВЦЭМ!$J$34:$J$777,СВЦЭМ!$A$34:$A$777,$A355,СВЦЭМ!$B$33:$B$776,N$331)+'СЕТ СН'!$F$13</f>
        <v>0</v>
      </c>
      <c r="O355" s="36">
        <f ca="1">SUMIFS(СВЦЭМ!$J$34:$J$777,СВЦЭМ!$A$34:$A$777,$A355,СВЦЭМ!$B$33:$B$776,O$331)+'СЕТ СН'!$F$13</f>
        <v>0</v>
      </c>
      <c r="P355" s="36">
        <f ca="1">SUMIFS(СВЦЭМ!$J$34:$J$777,СВЦЭМ!$A$34:$A$777,$A355,СВЦЭМ!$B$33:$B$776,P$331)+'СЕТ СН'!$F$13</f>
        <v>0</v>
      </c>
      <c r="Q355" s="36">
        <f ca="1">SUMIFS(СВЦЭМ!$J$34:$J$777,СВЦЭМ!$A$34:$A$777,$A355,СВЦЭМ!$B$33:$B$776,Q$331)+'СЕТ СН'!$F$13</f>
        <v>0</v>
      </c>
      <c r="R355" s="36">
        <f ca="1">SUMIFS(СВЦЭМ!$J$34:$J$777,СВЦЭМ!$A$34:$A$777,$A355,СВЦЭМ!$B$33:$B$776,R$331)+'СЕТ СН'!$F$13</f>
        <v>0</v>
      </c>
      <c r="S355" s="36">
        <f ca="1">SUMIFS(СВЦЭМ!$J$34:$J$777,СВЦЭМ!$A$34:$A$777,$A355,СВЦЭМ!$B$33:$B$776,S$331)+'СЕТ СН'!$F$13</f>
        <v>0</v>
      </c>
      <c r="T355" s="36">
        <f ca="1">SUMIFS(СВЦЭМ!$J$34:$J$777,СВЦЭМ!$A$34:$A$777,$A355,СВЦЭМ!$B$33:$B$776,T$331)+'СЕТ СН'!$F$13</f>
        <v>0</v>
      </c>
      <c r="U355" s="36">
        <f ca="1">SUMIFS(СВЦЭМ!$J$34:$J$777,СВЦЭМ!$A$34:$A$777,$A355,СВЦЭМ!$B$33:$B$776,U$331)+'СЕТ СН'!$F$13</f>
        <v>0</v>
      </c>
      <c r="V355" s="36">
        <f ca="1">SUMIFS(СВЦЭМ!$J$34:$J$777,СВЦЭМ!$A$34:$A$777,$A355,СВЦЭМ!$B$33:$B$776,V$331)+'СЕТ СН'!$F$13</f>
        <v>0</v>
      </c>
      <c r="W355" s="36">
        <f ca="1">SUMIFS(СВЦЭМ!$J$34:$J$777,СВЦЭМ!$A$34:$A$777,$A355,СВЦЭМ!$B$33:$B$776,W$331)+'СЕТ СН'!$F$13</f>
        <v>0</v>
      </c>
      <c r="X355" s="36">
        <f ca="1">SUMIFS(СВЦЭМ!$J$34:$J$777,СВЦЭМ!$A$34:$A$777,$A355,СВЦЭМ!$B$33:$B$776,X$331)+'СЕТ СН'!$F$13</f>
        <v>0</v>
      </c>
      <c r="Y355" s="36">
        <f ca="1">SUMIFS(СВЦЭМ!$J$34:$J$777,СВЦЭМ!$A$34:$A$777,$A355,СВЦЭМ!$B$33:$B$776,Y$331)+'СЕТ СН'!$F$13</f>
        <v>0</v>
      </c>
    </row>
    <row r="356" spans="1:27" ht="15.75" hidden="1" x14ac:dyDescent="0.2">
      <c r="A356" s="35">
        <f t="shared" si="9"/>
        <v>43549</v>
      </c>
      <c r="B356" s="36">
        <f ca="1">SUMIFS(СВЦЭМ!$J$34:$J$777,СВЦЭМ!$A$34:$A$777,$A356,СВЦЭМ!$B$33:$B$776,B$331)+'СЕТ СН'!$F$13</f>
        <v>0</v>
      </c>
      <c r="C356" s="36">
        <f ca="1">SUMIFS(СВЦЭМ!$J$34:$J$777,СВЦЭМ!$A$34:$A$777,$A356,СВЦЭМ!$B$33:$B$776,C$331)+'СЕТ СН'!$F$13</f>
        <v>0</v>
      </c>
      <c r="D356" s="36">
        <f ca="1">SUMIFS(СВЦЭМ!$J$34:$J$777,СВЦЭМ!$A$34:$A$777,$A356,СВЦЭМ!$B$33:$B$776,D$331)+'СЕТ СН'!$F$13</f>
        <v>0</v>
      </c>
      <c r="E356" s="36">
        <f ca="1">SUMIFS(СВЦЭМ!$J$34:$J$777,СВЦЭМ!$A$34:$A$777,$A356,СВЦЭМ!$B$33:$B$776,E$331)+'СЕТ СН'!$F$13</f>
        <v>0</v>
      </c>
      <c r="F356" s="36">
        <f ca="1">SUMIFS(СВЦЭМ!$J$34:$J$777,СВЦЭМ!$A$34:$A$777,$A356,СВЦЭМ!$B$33:$B$776,F$331)+'СЕТ СН'!$F$13</f>
        <v>0</v>
      </c>
      <c r="G356" s="36">
        <f ca="1">SUMIFS(СВЦЭМ!$J$34:$J$777,СВЦЭМ!$A$34:$A$777,$A356,СВЦЭМ!$B$33:$B$776,G$331)+'СЕТ СН'!$F$13</f>
        <v>0</v>
      </c>
      <c r="H356" s="36">
        <f ca="1">SUMIFS(СВЦЭМ!$J$34:$J$777,СВЦЭМ!$A$34:$A$777,$A356,СВЦЭМ!$B$33:$B$776,H$331)+'СЕТ СН'!$F$13</f>
        <v>0</v>
      </c>
      <c r="I356" s="36">
        <f ca="1">SUMIFS(СВЦЭМ!$J$34:$J$777,СВЦЭМ!$A$34:$A$777,$A356,СВЦЭМ!$B$33:$B$776,I$331)+'СЕТ СН'!$F$13</f>
        <v>0</v>
      </c>
      <c r="J356" s="36">
        <f ca="1">SUMIFS(СВЦЭМ!$J$34:$J$777,СВЦЭМ!$A$34:$A$777,$A356,СВЦЭМ!$B$33:$B$776,J$331)+'СЕТ СН'!$F$13</f>
        <v>0</v>
      </c>
      <c r="K356" s="36">
        <f ca="1">SUMIFS(СВЦЭМ!$J$34:$J$777,СВЦЭМ!$A$34:$A$777,$A356,СВЦЭМ!$B$33:$B$776,K$331)+'СЕТ СН'!$F$13</f>
        <v>0</v>
      </c>
      <c r="L356" s="36">
        <f ca="1">SUMIFS(СВЦЭМ!$J$34:$J$777,СВЦЭМ!$A$34:$A$777,$A356,СВЦЭМ!$B$33:$B$776,L$331)+'СЕТ СН'!$F$13</f>
        <v>0</v>
      </c>
      <c r="M356" s="36">
        <f ca="1">SUMIFS(СВЦЭМ!$J$34:$J$777,СВЦЭМ!$A$34:$A$777,$A356,СВЦЭМ!$B$33:$B$776,M$331)+'СЕТ СН'!$F$13</f>
        <v>0</v>
      </c>
      <c r="N356" s="36">
        <f ca="1">SUMIFS(СВЦЭМ!$J$34:$J$777,СВЦЭМ!$A$34:$A$777,$A356,СВЦЭМ!$B$33:$B$776,N$331)+'СЕТ СН'!$F$13</f>
        <v>0</v>
      </c>
      <c r="O356" s="36">
        <f ca="1">SUMIFS(СВЦЭМ!$J$34:$J$777,СВЦЭМ!$A$34:$A$777,$A356,СВЦЭМ!$B$33:$B$776,O$331)+'СЕТ СН'!$F$13</f>
        <v>0</v>
      </c>
      <c r="P356" s="36">
        <f ca="1">SUMIFS(СВЦЭМ!$J$34:$J$777,СВЦЭМ!$A$34:$A$777,$A356,СВЦЭМ!$B$33:$B$776,P$331)+'СЕТ СН'!$F$13</f>
        <v>0</v>
      </c>
      <c r="Q356" s="36">
        <f ca="1">SUMIFS(СВЦЭМ!$J$34:$J$777,СВЦЭМ!$A$34:$A$777,$A356,СВЦЭМ!$B$33:$B$776,Q$331)+'СЕТ СН'!$F$13</f>
        <v>0</v>
      </c>
      <c r="R356" s="36">
        <f ca="1">SUMIFS(СВЦЭМ!$J$34:$J$777,СВЦЭМ!$A$34:$A$777,$A356,СВЦЭМ!$B$33:$B$776,R$331)+'СЕТ СН'!$F$13</f>
        <v>0</v>
      </c>
      <c r="S356" s="36">
        <f ca="1">SUMIFS(СВЦЭМ!$J$34:$J$777,СВЦЭМ!$A$34:$A$777,$A356,СВЦЭМ!$B$33:$B$776,S$331)+'СЕТ СН'!$F$13</f>
        <v>0</v>
      </c>
      <c r="T356" s="36">
        <f ca="1">SUMIFS(СВЦЭМ!$J$34:$J$777,СВЦЭМ!$A$34:$A$777,$A356,СВЦЭМ!$B$33:$B$776,T$331)+'СЕТ СН'!$F$13</f>
        <v>0</v>
      </c>
      <c r="U356" s="36">
        <f ca="1">SUMIFS(СВЦЭМ!$J$34:$J$777,СВЦЭМ!$A$34:$A$777,$A356,СВЦЭМ!$B$33:$B$776,U$331)+'СЕТ СН'!$F$13</f>
        <v>0</v>
      </c>
      <c r="V356" s="36">
        <f ca="1">SUMIFS(СВЦЭМ!$J$34:$J$777,СВЦЭМ!$A$34:$A$777,$A356,СВЦЭМ!$B$33:$B$776,V$331)+'СЕТ СН'!$F$13</f>
        <v>0</v>
      </c>
      <c r="W356" s="36">
        <f ca="1">SUMIFS(СВЦЭМ!$J$34:$J$777,СВЦЭМ!$A$34:$A$777,$A356,СВЦЭМ!$B$33:$B$776,W$331)+'СЕТ СН'!$F$13</f>
        <v>0</v>
      </c>
      <c r="X356" s="36">
        <f ca="1">SUMIFS(СВЦЭМ!$J$34:$J$777,СВЦЭМ!$A$34:$A$777,$A356,СВЦЭМ!$B$33:$B$776,X$331)+'СЕТ СН'!$F$13</f>
        <v>0</v>
      </c>
      <c r="Y356" s="36">
        <f ca="1">SUMIFS(СВЦЭМ!$J$34:$J$777,СВЦЭМ!$A$34:$A$777,$A356,СВЦЭМ!$B$33:$B$776,Y$331)+'СЕТ СН'!$F$13</f>
        <v>0</v>
      </c>
    </row>
    <row r="357" spans="1:27" ht="15.75" hidden="1" x14ac:dyDescent="0.2">
      <c r="A357" s="35">
        <f t="shared" si="9"/>
        <v>43550</v>
      </c>
      <c r="B357" s="36">
        <f ca="1">SUMIFS(СВЦЭМ!$J$34:$J$777,СВЦЭМ!$A$34:$A$777,$A357,СВЦЭМ!$B$33:$B$776,B$331)+'СЕТ СН'!$F$13</f>
        <v>0</v>
      </c>
      <c r="C357" s="36">
        <f ca="1">SUMIFS(СВЦЭМ!$J$34:$J$777,СВЦЭМ!$A$34:$A$777,$A357,СВЦЭМ!$B$33:$B$776,C$331)+'СЕТ СН'!$F$13</f>
        <v>0</v>
      </c>
      <c r="D357" s="36">
        <f ca="1">SUMIFS(СВЦЭМ!$J$34:$J$777,СВЦЭМ!$A$34:$A$777,$A357,СВЦЭМ!$B$33:$B$776,D$331)+'СЕТ СН'!$F$13</f>
        <v>0</v>
      </c>
      <c r="E357" s="36">
        <f ca="1">SUMIFS(СВЦЭМ!$J$34:$J$777,СВЦЭМ!$A$34:$A$777,$A357,СВЦЭМ!$B$33:$B$776,E$331)+'СЕТ СН'!$F$13</f>
        <v>0</v>
      </c>
      <c r="F357" s="36">
        <f ca="1">SUMIFS(СВЦЭМ!$J$34:$J$777,СВЦЭМ!$A$34:$A$777,$A357,СВЦЭМ!$B$33:$B$776,F$331)+'СЕТ СН'!$F$13</f>
        <v>0</v>
      </c>
      <c r="G357" s="36">
        <f ca="1">SUMIFS(СВЦЭМ!$J$34:$J$777,СВЦЭМ!$A$34:$A$777,$A357,СВЦЭМ!$B$33:$B$776,G$331)+'СЕТ СН'!$F$13</f>
        <v>0</v>
      </c>
      <c r="H357" s="36">
        <f ca="1">SUMIFS(СВЦЭМ!$J$34:$J$777,СВЦЭМ!$A$34:$A$777,$A357,СВЦЭМ!$B$33:$B$776,H$331)+'СЕТ СН'!$F$13</f>
        <v>0</v>
      </c>
      <c r="I357" s="36">
        <f ca="1">SUMIFS(СВЦЭМ!$J$34:$J$777,СВЦЭМ!$A$34:$A$777,$A357,СВЦЭМ!$B$33:$B$776,I$331)+'СЕТ СН'!$F$13</f>
        <v>0</v>
      </c>
      <c r="J357" s="36">
        <f ca="1">SUMIFS(СВЦЭМ!$J$34:$J$777,СВЦЭМ!$A$34:$A$777,$A357,СВЦЭМ!$B$33:$B$776,J$331)+'СЕТ СН'!$F$13</f>
        <v>0</v>
      </c>
      <c r="K357" s="36">
        <f ca="1">SUMIFS(СВЦЭМ!$J$34:$J$777,СВЦЭМ!$A$34:$A$777,$A357,СВЦЭМ!$B$33:$B$776,K$331)+'СЕТ СН'!$F$13</f>
        <v>0</v>
      </c>
      <c r="L357" s="36">
        <f ca="1">SUMIFS(СВЦЭМ!$J$34:$J$777,СВЦЭМ!$A$34:$A$777,$A357,СВЦЭМ!$B$33:$B$776,L$331)+'СЕТ СН'!$F$13</f>
        <v>0</v>
      </c>
      <c r="M357" s="36">
        <f ca="1">SUMIFS(СВЦЭМ!$J$34:$J$777,СВЦЭМ!$A$34:$A$777,$A357,СВЦЭМ!$B$33:$B$776,M$331)+'СЕТ СН'!$F$13</f>
        <v>0</v>
      </c>
      <c r="N357" s="36">
        <f ca="1">SUMIFS(СВЦЭМ!$J$34:$J$777,СВЦЭМ!$A$34:$A$777,$A357,СВЦЭМ!$B$33:$B$776,N$331)+'СЕТ СН'!$F$13</f>
        <v>0</v>
      </c>
      <c r="O357" s="36">
        <f ca="1">SUMIFS(СВЦЭМ!$J$34:$J$777,СВЦЭМ!$A$34:$A$777,$A357,СВЦЭМ!$B$33:$B$776,O$331)+'СЕТ СН'!$F$13</f>
        <v>0</v>
      </c>
      <c r="P357" s="36">
        <f ca="1">SUMIFS(СВЦЭМ!$J$34:$J$777,СВЦЭМ!$A$34:$A$777,$A357,СВЦЭМ!$B$33:$B$776,P$331)+'СЕТ СН'!$F$13</f>
        <v>0</v>
      </c>
      <c r="Q357" s="36">
        <f ca="1">SUMIFS(СВЦЭМ!$J$34:$J$777,СВЦЭМ!$A$34:$A$777,$A357,СВЦЭМ!$B$33:$B$776,Q$331)+'СЕТ СН'!$F$13</f>
        <v>0</v>
      </c>
      <c r="R357" s="36">
        <f ca="1">SUMIFS(СВЦЭМ!$J$34:$J$777,СВЦЭМ!$A$34:$A$777,$A357,СВЦЭМ!$B$33:$B$776,R$331)+'СЕТ СН'!$F$13</f>
        <v>0</v>
      </c>
      <c r="S357" s="36">
        <f ca="1">SUMIFS(СВЦЭМ!$J$34:$J$777,СВЦЭМ!$A$34:$A$777,$A357,СВЦЭМ!$B$33:$B$776,S$331)+'СЕТ СН'!$F$13</f>
        <v>0</v>
      </c>
      <c r="T357" s="36">
        <f ca="1">SUMIFS(СВЦЭМ!$J$34:$J$777,СВЦЭМ!$A$34:$A$777,$A357,СВЦЭМ!$B$33:$B$776,T$331)+'СЕТ СН'!$F$13</f>
        <v>0</v>
      </c>
      <c r="U357" s="36">
        <f ca="1">SUMIFS(СВЦЭМ!$J$34:$J$777,СВЦЭМ!$A$34:$A$777,$A357,СВЦЭМ!$B$33:$B$776,U$331)+'СЕТ СН'!$F$13</f>
        <v>0</v>
      </c>
      <c r="V357" s="36">
        <f ca="1">SUMIFS(СВЦЭМ!$J$34:$J$777,СВЦЭМ!$A$34:$A$777,$A357,СВЦЭМ!$B$33:$B$776,V$331)+'СЕТ СН'!$F$13</f>
        <v>0</v>
      </c>
      <c r="W357" s="36">
        <f ca="1">SUMIFS(СВЦЭМ!$J$34:$J$777,СВЦЭМ!$A$34:$A$777,$A357,СВЦЭМ!$B$33:$B$776,W$331)+'СЕТ СН'!$F$13</f>
        <v>0</v>
      </c>
      <c r="X357" s="36">
        <f ca="1">SUMIFS(СВЦЭМ!$J$34:$J$777,СВЦЭМ!$A$34:$A$777,$A357,СВЦЭМ!$B$33:$B$776,X$331)+'СЕТ СН'!$F$13</f>
        <v>0</v>
      </c>
      <c r="Y357" s="36">
        <f ca="1">SUMIFS(СВЦЭМ!$J$34:$J$777,СВЦЭМ!$A$34:$A$777,$A357,СВЦЭМ!$B$33:$B$776,Y$331)+'СЕТ СН'!$F$13</f>
        <v>0</v>
      </c>
    </row>
    <row r="358" spans="1:27" ht="15.75" hidden="1" x14ac:dyDescent="0.2">
      <c r="A358" s="35">
        <f t="shared" si="9"/>
        <v>43551</v>
      </c>
      <c r="B358" s="36">
        <f ca="1">SUMIFS(СВЦЭМ!$J$34:$J$777,СВЦЭМ!$A$34:$A$777,$A358,СВЦЭМ!$B$33:$B$776,B$331)+'СЕТ СН'!$F$13</f>
        <v>0</v>
      </c>
      <c r="C358" s="36">
        <f ca="1">SUMIFS(СВЦЭМ!$J$34:$J$777,СВЦЭМ!$A$34:$A$777,$A358,СВЦЭМ!$B$33:$B$776,C$331)+'СЕТ СН'!$F$13</f>
        <v>0</v>
      </c>
      <c r="D358" s="36">
        <f ca="1">SUMIFS(СВЦЭМ!$J$34:$J$777,СВЦЭМ!$A$34:$A$777,$A358,СВЦЭМ!$B$33:$B$776,D$331)+'СЕТ СН'!$F$13</f>
        <v>0</v>
      </c>
      <c r="E358" s="36">
        <f ca="1">SUMIFS(СВЦЭМ!$J$34:$J$777,СВЦЭМ!$A$34:$A$777,$A358,СВЦЭМ!$B$33:$B$776,E$331)+'СЕТ СН'!$F$13</f>
        <v>0</v>
      </c>
      <c r="F358" s="36">
        <f ca="1">SUMIFS(СВЦЭМ!$J$34:$J$777,СВЦЭМ!$A$34:$A$777,$A358,СВЦЭМ!$B$33:$B$776,F$331)+'СЕТ СН'!$F$13</f>
        <v>0</v>
      </c>
      <c r="G358" s="36">
        <f ca="1">SUMIFS(СВЦЭМ!$J$34:$J$777,СВЦЭМ!$A$34:$A$777,$A358,СВЦЭМ!$B$33:$B$776,G$331)+'СЕТ СН'!$F$13</f>
        <v>0</v>
      </c>
      <c r="H358" s="36">
        <f ca="1">SUMIFS(СВЦЭМ!$J$34:$J$777,СВЦЭМ!$A$34:$A$777,$A358,СВЦЭМ!$B$33:$B$776,H$331)+'СЕТ СН'!$F$13</f>
        <v>0</v>
      </c>
      <c r="I358" s="36">
        <f ca="1">SUMIFS(СВЦЭМ!$J$34:$J$777,СВЦЭМ!$A$34:$A$777,$A358,СВЦЭМ!$B$33:$B$776,I$331)+'СЕТ СН'!$F$13</f>
        <v>0</v>
      </c>
      <c r="J358" s="36">
        <f ca="1">SUMIFS(СВЦЭМ!$J$34:$J$777,СВЦЭМ!$A$34:$A$777,$A358,СВЦЭМ!$B$33:$B$776,J$331)+'СЕТ СН'!$F$13</f>
        <v>0</v>
      </c>
      <c r="K358" s="36">
        <f ca="1">SUMIFS(СВЦЭМ!$J$34:$J$777,СВЦЭМ!$A$34:$A$777,$A358,СВЦЭМ!$B$33:$B$776,K$331)+'СЕТ СН'!$F$13</f>
        <v>0</v>
      </c>
      <c r="L358" s="36">
        <f ca="1">SUMIFS(СВЦЭМ!$J$34:$J$777,СВЦЭМ!$A$34:$A$777,$A358,СВЦЭМ!$B$33:$B$776,L$331)+'СЕТ СН'!$F$13</f>
        <v>0</v>
      </c>
      <c r="M358" s="36">
        <f ca="1">SUMIFS(СВЦЭМ!$J$34:$J$777,СВЦЭМ!$A$34:$A$777,$A358,СВЦЭМ!$B$33:$B$776,M$331)+'СЕТ СН'!$F$13</f>
        <v>0</v>
      </c>
      <c r="N358" s="36">
        <f ca="1">SUMIFS(СВЦЭМ!$J$34:$J$777,СВЦЭМ!$A$34:$A$777,$A358,СВЦЭМ!$B$33:$B$776,N$331)+'СЕТ СН'!$F$13</f>
        <v>0</v>
      </c>
      <c r="O358" s="36">
        <f ca="1">SUMIFS(СВЦЭМ!$J$34:$J$777,СВЦЭМ!$A$34:$A$777,$A358,СВЦЭМ!$B$33:$B$776,O$331)+'СЕТ СН'!$F$13</f>
        <v>0</v>
      </c>
      <c r="P358" s="36">
        <f ca="1">SUMIFS(СВЦЭМ!$J$34:$J$777,СВЦЭМ!$A$34:$A$777,$A358,СВЦЭМ!$B$33:$B$776,P$331)+'СЕТ СН'!$F$13</f>
        <v>0</v>
      </c>
      <c r="Q358" s="36">
        <f ca="1">SUMIFS(СВЦЭМ!$J$34:$J$777,СВЦЭМ!$A$34:$A$777,$A358,СВЦЭМ!$B$33:$B$776,Q$331)+'СЕТ СН'!$F$13</f>
        <v>0</v>
      </c>
      <c r="R358" s="36">
        <f ca="1">SUMIFS(СВЦЭМ!$J$34:$J$777,СВЦЭМ!$A$34:$A$777,$A358,СВЦЭМ!$B$33:$B$776,R$331)+'СЕТ СН'!$F$13</f>
        <v>0</v>
      </c>
      <c r="S358" s="36">
        <f ca="1">SUMIFS(СВЦЭМ!$J$34:$J$777,СВЦЭМ!$A$34:$A$777,$A358,СВЦЭМ!$B$33:$B$776,S$331)+'СЕТ СН'!$F$13</f>
        <v>0</v>
      </c>
      <c r="T358" s="36">
        <f ca="1">SUMIFS(СВЦЭМ!$J$34:$J$777,СВЦЭМ!$A$34:$A$777,$A358,СВЦЭМ!$B$33:$B$776,T$331)+'СЕТ СН'!$F$13</f>
        <v>0</v>
      </c>
      <c r="U358" s="36">
        <f ca="1">SUMIFS(СВЦЭМ!$J$34:$J$777,СВЦЭМ!$A$34:$A$777,$A358,СВЦЭМ!$B$33:$B$776,U$331)+'СЕТ СН'!$F$13</f>
        <v>0</v>
      </c>
      <c r="V358" s="36">
        <f ca="1">SUMIFS(СВЦЭМ!$J$34:$J$777,СВЦЭМ!$A$34:$A$777,$A358,СВЦЭМ!$B$33:$B$776,V$331)+'СЕТ СН'!$F$13</f>
        <v>0</v>
      </c>
      <c r="W358" s="36">
        <f ca="1">SUMIFS(СВЦЭМ!$J$34:$J$777,СВЦЭМ!$A$34:$A$777,$A358,СВЦЭМ!$B$33:$B$776,W$331)+'СЕТ СН'!$F$13</f>
        <v>0</v>
      </c>
      <c r="X358" s="36">
        <f ca="1">SUMIFS(СВЦЭМ!$J$34:$J$777,СВЦЭМ!$A$34:$A$777,$A358,СВЦЭМ!$B$33:$B$776,X$331)+'СЕТ СН'!$F$13</f>
        <v>0</v>
      </c>
      <c r="Y358" s="36">
        <f ca="1">SUMIFS(СВЦЭМ!$J$34:$J$777,СВЦЭМ!$A$34:$A$777,$A358,СВЦЭМ!$B$33:$B$776,Y$331)+'СЕТ СН'!$F$13</f>
        <v>0</v>
      </c>
    </row>
    <row r="359" spans="1:27" ht="15.75" hidden="1" x14ac:dyDescent="0.2">
      <c r="A359" s="35">
        <f t="shared" si="9"/>
        <v>43552</v>
      </c>
      <c r="B359" s="36">
        <f ca="1">SUMIFS(СВЦЭМ!$J$34:$J$777,СВЦЭМ!$A$34:$A$777,$A359,СВЦЭМ!$B$33:$B$776,B$331)+'СЕТ СН'!$F$13</f>
        <v>0</v>
      </c>
      <c r="C359" s="36">
        <f ca="1">SUMIFS(СВЦЭМ!$J$34:$J$777,СВЦЭМ!$A$34:$A$777,$A359,СВЦЭМ!$B$33:$B$776,C$331)+'СЕТ СН'!$F$13</f>
        <v>0</v>
      </c>
      <c r="D359" s="36">
        <f ca="1">SUMIFS(СВЦЭМ!$J$34:$J$777,СВЦЭМ!$A$34:$A$777,$A359,СВЦЭМ!$B$33:$B$776,D$331)+'СЕТ СН'!$F$13</f>
        <v>0</v>
      </c>
      <c r="E359" s="36">
        <f ca="1">SUMIFS(СВЦЭМ!$J$34:$J$777,СВЦЭМ!$A$34:$A$777,$A359,СВЦЭМ!$B$33:$B$776,E$331)+'СЕТ СН'!$F$13</f>
        <v>0</v>
      </c>
      <c r="F359" s="36">
        <f ca="1">SUMIFS(СВЦЭМ!$J$34:$J$777,СВЦЭМ!$A$34:$A$777,$A359,СВЦЭМ!$B$33:$B$776,F$331)+'СЕТ СН'!$F$13</f>
        <v>0</v>
      </c>
      <c r="G359" s="36">
        <f ca="1">SUMIFS(СВЦЭМ!$J$34:$J$777,СВЦЭМ!$A$34:$A$777,$A359,СВЦЭМ!$B$33:$B$776,G$331)+'СЕТ СН'!$F$13</f>
        <v>0</v>
      </c>
      <c r="H359" s="36">
        <f ca="1">SUMIFS(СВЦЭМ!$J$34:$J$777,СВЦЭМ!$A$34:$A$777,$A359,СВЦЭМ!$B$33:$B$776,H$331)+'СЕТ СН'!$F$13</f>
        <v>0</v>
      </c>
      <c r="I359" s="36">
        <f ca="1">SUMIFS(СВЦЭМ!$J$34:$J$777,СВЦЭМ!$A$34:$A$777,$A359,СВЦЭМ!$B$33:$B$776,I$331)+'СЕТ СН'!$F$13</f>
        <v>0</v>
      </c>
      <c r="J359" s="36">
        <f ca="1">SUMIFS(СВЦЭМ!$J$34:$J$777,СВЦЭМ!$A$34:$A$777,$A359,СВЦЭМ!$B$33:$B$776,J$331)+'СЕТ СН'!$F$13</f>
        <v>0</v>
      </c>
      <c r="K359" s="36">
        <f ca="1">SUMIFS(СВЦЭМ!$J$34:$J$777,СВЦЭМ!$A$34:$A$777,$A359,СВЦЭМ!$B$33:$B$776,K$331)+'СЕТ СН'!$F$13</f>
        <v>0</v>
      </c>
      <c r="L359" s="36">
        <f ca="1">SUMIFS(СВЦЭМ!$J$34:$J$777,СВЦЭМ!$A$34:$A$777,$A359,СВЦЭМ!$B$33:$B$776,L$331)+'СЕТ СН'!$F$13</f>
        <v>0</v>
      </c>
      <c r="M359" s="36">
        <f ca="1">SUMIFS(СВЦЭМ!$J$34:$J$777,СВЦЭМ!$A$34:$A$777,$A359,СВЦЭМ!$B$33:$B$776,M$331)+'СЕТ СН'!$F$13</f>
        <v>0</v>
      </c>
      <c r="N359" s="36">
        <f ca="1">SUMIFS(СВЦЭМ!$J$34:$J$777,СВЦЭМ!$A$34:$A$777,$A359,СВЦЭМ!$B$33:$B$776,N$331)+'СЕТ СН'!$F$13</f>
        <v>0</v>
      </c>
      <c r="O359" s="36">
        <f ca="1">SUMIFS(СВЦЭМ!$J$34:$J$777,СВЦЭМ!$A$34:$A$777,$A359,СВЦЭМ!$B$33:$B$776,O$331)+'СЕТ СН'!$F$13</f>
        <v>0</v>
      </c>
      <c r="P359" s="36">
        <f ca="1">SUMIFS(СВЦЭМ!$J$34:$J$777,СВЦЭМ!$A$34:$A$777,$A359,СВЦЭМ!$B$33:$B$776,P$331)+'СЕТ СН'!$F$13</f>
        <v>0</v>
      </c>
      <c r="Q359" s="36">
        <f ca="1">SUMIFS(СВЦЭМ!$J$34:$J$777,СВЦЭМ!$A$34:$A$777,$A359,СВЦЭМ!$B$33:$B$776,Q$331)+'СЕТ СН'!$F$13</f>
        <v>0</v>
      </c>
      <c r="R359" s="36">
        <f ca="1">SUMIFS(СВЦЭМ!$J$34:$J$777,СВЦЭМ!$A$34:$A$777,$A359,СВЦЭМ!$B$33:$B$776,R$331)+'СЕТ СН'!$F$13</f>
        <v>0</v>
      </c>
      <c r="S359" s="36">
        <f ca="1">SUMIFS(СВЦЭМ!$J$34:$J$777,СВЦЭМ!$A$34:$A$777,$A359,СВЦЭМ!$B$33:$B$776,S$331)+'СЕТ СН'!$F$13</f>
        <v>0</v>
      </c>
      <c r="T359" s="36">
        <f ca="1">SUMIFS(СВЦЭМ!$J$34:$J$777,СВЦЭМ!$A$34:$A$777,$A359,СВЦЭМ!$B$33:$B$776,T$331)+'СЕТ СН'!$F$13</f>
        <v>0</v>
      </c>
      <c r="U359" s="36">
        <f ca="1">SUMIFS(СВЦЭМ!$J$34:$J$777,СВЦЭМ!$A$34:$A$777,$A359,СВЦЭМ!$B$33:$B$776,U$331)+'СЕТ СН'!$F$13</f>
        <v>0</v>
      </c>
      <c r="V359" s="36">
        <f ca="1">SUMIFS(СВЦЭМ!$J$34:$J$777,СВЦЭМ!$A$34:$A$777,$A359,СВЦЭМ!$B$33:$B$776,V$331)+'СЕТ СН'!$F$13</f>
        <v>0</v>
      </c>
      <c r="W359" s="36">
        <f ca="1">SUMIFS(СВЦЭМ!$J$34:$J$777,СВЦЭМ!$A$34:$A$777,$A359,СВЦЭМ!$B$33:$B$776,W$331)+'СЕТ СН'!$F$13</f>
        <v>0</v>
      </c>
      <c r="X359" s="36">
        <f ca="1">SUMIFS(СВЦЭМ!$J$34:$J$777,СВЦЭМ!$A$34:$A$777,$A359,СВЦЭМ!$B$33:$B$776,X$331)+'СЕТ СН'!$F$13</f>
        <v>0</v>
      </c>
      <c r="Y359" s="36">
        <f ca="1">SUMIFS(СВЦЭМ!$J$34:$J$777,СВЦЭМ!$A$34:$A$777,$A359,СВЦЭМ!$B$33:$B$776,Y$331)+'СЕТ СН'!$F$13</f>
        <v>0</v>
      </c>
    </row>
    <row r="360" spans="1:27" ht="15.75" hidden="1" x14ac:dyDescent="0.2">
      <c r="A360" s="35">
        <f t="shared" si="9"/>
        <v>43553</v>
      </c>
      <c r="B360" s="36">
        <f ca="1">SUMIFS(СВЦЭМ!$J$34:$J$777,СВЦЭМ!$A$34:$A$777,$A360,СВЦЭМ!$B$33:$B$776,B$331)+'СЕТ СН'!$F$13</f>
        <v>0</v>
      </c>
      <c r="C360" s="36">
        <f ca="1">SUMIFS(СВЦЭМ!$J$34:$J$777,СВЦЭМ!$A$34:$A$777,$A360,СВЦЭМ!$B$33:$B$776,C$331)+'СЕТ СН'!$F$13</f>
        <v>0</v>
      </c>
      <c r="D360" s="36">
        <f ca="1">SUMIFS(СВЦЭМ!$J$34:$J$777,СВЦЭМ!$A$34:$A$777,$A360,СВЦЭМ!$B$33:$B$776,D$331)+'СЕТ СН'!$F$13</f>
        <v>0</v>
      </c>
      <c r="E360" s="36">
        <f ca="1">SUMIFS(СВЦЭМ!$J$34:$J$777,СВЦЭМ!$A$34:$A$777,$A360,СВЦЭМ!$B$33:$B$776,E$331)+'СЕТ СН'!$F$13</f>
        <v>0</v>
      </c>
      <c r="F360" s="36">
        <f ca="1">SUMIFS(СВЦЭМ!$J$34:$J$777,СВЦЭМ!$A$34:$A$777,$A360,СВЦЭМ!$B$33:$B$776,F$331)+'СЕТ СН'!$F$13</f>
        <v>0</v>
      </c>
      <c r="G360" s="36">
        <f ca="1">SUMIFS(СВЦЭМ!$J$34:$J$777,СВЦЭМ!$A$34:$A$777,$A360,СВЦЭМ!$B$33:$B$776,G$331)+'СЕТ СН'!$F$13</f>
        <v>0</v>
      </c>
      <c r="H360" s="36">
        <f ca="1">SUMIFS(СВЦЭМ!$J$34:$J$777,СВЦЭМ!$A$34:$A$777,$A360,СВЦЭМ!$B$33:$B$776,H$331)+'СЕТ СН'!$F$13</f>
        <v>0</v>
      </c>
      <c r="I360" s="36">
        <f ca="1">SUMIFS(СВЦЭМ!$J$34:$J$777,СВЦЭМ!$A$34:$A$777,$A360,СВЦЭМ!$B$33:$B$776,I$331)+'СЕТ СН'!$F$13</f>
        <v>0</v>
      </c>
      <c r="J360" s="36">
        <f ca="1">SUMIFS(СВЦЭМ!$J$34:$J$777,СВЦЭМ!$A$34:$A$777,$A360,СВЦЭМ!$B$33:$B$776,J$331)+'СЕТ СН'!$F$13</f>
        <v>0</v>
      </c>
      <c r="K360" s="36">
        <f ca="1">SUMIFS(СВЦЭМ!$J$34:$J$777,СВЦЭМ!$A$34:$A$777,$A360,СВЦЭМ!$B$33:$B$776,K$331)+'СЕТ СН'!$F$13</f>
        <v>0</v>
      </c>
      <c r="L360" s="36">
        <f ca="1">SUMIFS(СВЦЭМ!$J$34:$J$777,СВЦЭМ!$A$34:$A$777,$A360,СВЦЭМ!$B$33:$B$776,L$331)+'СЕТ СН'!$F$13</f>
        <v>0</v>
      </c>
      <c r="M360" s="36">
        <f ca="1">SUMIFS(СВЦЭМ!$J$34:$J$777,СВЦЭМ!$A$34:$A$777,$A360,СВЦЭМ!$B$33:$B$776,M$331)+'СЕТ СН'!$F$13</f>
        <v>0</v>
      </c>
      <c r="N360" s="36">
        <f ca="1">SUMIFS(СВЦЭМ!$J$34:$J$777,СВЦЭМ!$A$34:$A$777,$A360,СВЦЭМ!$B$33:$B$776,N$331)+'СЕТ СН'!$F$13</f>
        <v>0</v>
      </c>
      <c r="O360" s="36">
        <f ca="1">SUMIFS(СВЦЭМ!$J$34:$J$777,СВЦЭМ!$A$34:$A$777,$A360,СВЦЭМ!$B$33:$B$776,O$331)+'СЕТ СН'!$F$13</f>
        <v>0</v>
      </c>
      <c r="P360" s="36">
        <f ca="1">SUMIFS(СВЦЭМ!$J$34:$J$777,СВЦЭМ!$A$34:$A$777,$A360,СВЦЭМ!$B$33:$B$776,P$331)+'СЕТ СН'!$F$13</f>
        <v>0</v>
      </c>
      <c r="Q360" s="36">
        <f ca="1">SUMIFS(СВЦЭМ!$J$34:$J$777,СВЦЭМ!$A$34:$A$777,$A360,СВЦЭМ!$B$33:$B$776,Q$331)+'СЕТ СН'!$F$13</f>
        <v>0</v>
      </c>
      <c r="R360" s="36">
        <f ca="1">SUMIFS(СВЦЭМ!$J$34:$J$777,СВЦЭМ!$A$34:$A$777,$A360,СВЦЭМ!$B$33:$B$776,R$331)+'СЕТ СН'!$F$13</f>
        <v>0</v>
      </c>
      <c r="S360" s="36">
        <f ca="1">SUMIFS(СВЦЭМ!$J$34:$J$777,СВЦЭМ!$A$34:$A$777,$A360,СВЦЭМ!$B$33:$B$776,S$331)+'СЕТ СН'!$F$13</f>
        <v>0</v>
      </c>
      <c r="T360" s="36">
        <f ca="1">SUMIFS(СВЦЭМ!$J$34:$J$777,СВЦЭМ!$A$34:$A$777,$A360,СВЦЭМ!$B$33:$B$776,T$331)+'СЕТ СН'!$F$13</f>
        <v>0</v>
      </c>
      <c r="U360" s="36">
        <f ca="1">SUMIFS(СВЦЭМ!$J$34:$J$777,СВЦЭМ!$A$34:$A$777,$A360,СВЦЭМ!$B$33:$B$776,U$331)+'СЕТ СН'!$F$13</f>
        <v>0</v>
      </c>
      <c r="V360" s="36">
        <f ca="1">SUMIFS(СВЦЭМ!$J$34:$J$777,СВЦЭМ!$A$34:$A$777,$A360,СВЦЭМ!$B$33:$B$776,V$331)+'СЕТ СН'!$F$13</f>
        <v>0</v>
      </c>
      <c r="W360" s="36">
        <f ca="1">SUMIFS(СВЦЭМ!$J$34:$J$777,СВЦЭМ!$A$34:$A$777,$A360,СВЦЭМ!$B$33:$B$776,W$331)+'СЕТ СН'!$F$13</f>
        <v>0</v>
      </c>
      <c r="X360" s="36">
        <f ca="1">SUMIFS(СВЦЭМ!$J$34:$J$777,СВЦЭМ!$A$34:$A$777,$A360,СВЦЭМ!$B$33:$B$776,X$331)+'СЕТ СН'!$F$13</f>
        <v>0</v>
      </c>
      <c r="Y360" s="36">
        <f ca="1">SUMIFS(СВЦЭМ!$J$34:$J$777,СВЦЭМ!$A$34:$A$777,$A360,СВЦЭМ!$B$33:$B$776,Y$331)+'СЕТ СН'!$F$13</f>
        <v>0</v>
      </c>
    </row>
    <row r="361" spans="1:27" ht="15.75" hidden="1" x14ac:dyDescent="0.2">
      <c r="A361" s="35">
        <f t="shared" si="9"/>
        <v>43554</v>
      </c>
      <c r="B361" s="36">
        <f ca="1">SUMIFS(СВЦЭМ!$J$34:$J$777,СВЦЭМ!$A$34:$A$777,$A361,СВЦЭМ!$B$33:$B$776,B$331)+'СЕТ СН'!$F$13</f>
        <v>0</v>
      </c>
      <c r="C361" s="36">
        <f ca="1">SUMIFS(СВЦЭМ!$J$34:$J$777,СВЦЭМ!$A$34:$A$777,$A361,СВЦЭМ!$B$33:$B$776,C$331)+'СЕТ СН'!$F$13</f>
        <v>0</v>
      </c>
      <c r="D361" s="36">
        <f ca="1">SUMIFS(СВЦЭМ!$J$34:$J$777,СВЦЭМ!$A$34:$A$777,$A361,СВЦЭМ!$B$33:$B$776,D$331)+'СЕТ СН'!$F$13</f>
        <v>0</v>
      </c>
      <c r="E361" s="36">
        <f ca="1">SUMIFS(СВЦЭМ!$J$34:$J$777,СВЦЭМ!$A$34:$A$777,$A361,СВЦЭМ!$B$33:$B$776,E$331)+'СЕТ СН'!$F$13</f>
        <v>0</v>
      </c>
      <c r="F361" s="36">
        <f ca="1">SUMIFS(СВЦЭМ!$J$34:$J$777,СВЦЭМ!$A$34:$A$777,$A361,СВЦЭМ!$B$33:$B$776,F$331)+'СЕТ СН'!$F$13</f>
        <v>0</v>
      </c>
      <c r="G361" s="36">
        <f ca="1">SUMIFS(СВЦЭМ!$J$34:$J$777,СВЦЭМ!$A$34:$A$777,$A361,СВЦЭМ!$B$33:$B$776,G$331)+'СЕТ СН'!$F$13</f>
        <v>0</v>
      </c>
      <c r="H361" s="36">
        <f ca="1">SUMIFS(СВЦЭМ!$J$34:$J$777,СВЦЭМ!$A$34:$A$777,$A361,СВЦЭМ!$B$33:$B$776,H$331)+'СЕТ СН'!$F$13</f>
        <v>0</v>
      </c>
      <c r="I361" s="36">
        <f ca="1">SUMIFS(СВЦЭМ!$J$34:$J$777,СВЦЭМ!$A$34:$A$777,$A361,СВЦЭМ!$B$33:$B$776,I$331)+'СЕТ СН'!$F$13</f>
        <v>0</v>
      </c>
      <c r="J361" s="36">
        <f ca="1">SUMIFS(СВЦЭМ!$J$34:$J$777,СВЦЭМ!$A$34:$A$777,$A361,СВЦЭМ!$B$33:$B$776,J$331)+'СЕТ СН'!$F$13</f>
        <v>0</v>
      </c>
      <c r="K361" s="36">
        <f ca="1">SUMIFS(СВЦЭМ!$J$34:$J$777,СВЦЭМ!$A$34:$A$777,$A361,СВЦЭМ!$B$33:$B$776,K$331)+'СЕТ СН'!$F$13</f>
        <v>0</v>
      </c>
      <c r="L361" s="36">
        <f ca="1">SUMIFS(СВЦЭМ!$J$34:$J$777,СВЦЭМ!$A$34:$A$777,$A361,СВЦЭМ!$B$33:$B$776,L$331)+'СЕТ СН'!$F$13</f>
        <v>0</v>
      </c>
      <c r="M361" s="36">
        <f ca="1">SUMIFS(СВЦЭМ!$J$34:$J$777,СВЦЭМ!$A$34:$A$777,$A361,СВЦЭМ!$B$33:$B$776,M$331)+'СЕТ СН'!$F$13</f>
        <v>0</v>
      </c>
      <c r="N361" s="36">
        <f ca="1">SUMIFS(СВЦЭМ!$J$34:$J$777,СВЦЭМ!$A$34:$A$777,$A361,СВЦЭМ!$B$33:$B$776,N$331)+'СЕТ СН'!$F$13</f>
        <v>0</v>
      </c>
      <c r="O361" s="36">
        <f ca="1">SUMIFS(СВЦЭМ!$J$34:$J$777,СВЦЭМ!$A$34:$A$777,$A361,СВЦЭМ!$B$33:$B$776,O$331)+'СЕТ СН'!$F$13</f>
        <v>0</v>
      </c>
      <c r="P361" s="36">
        <f ca="1">SUMIFS(СВЦЭМ!$J$34:$J$777,СВЦЭМ!$A$34:$A$777,$A361,СВЦЭМ!$B$33:$B$776,P$331)+'СЕТ СН'!$F$13</f>
        <v>0</v>
      </c>
      <c r="Q361" s="36">
        <f ca="1">SUMIFS(СВЦЭМ!$J$34:$J$777,СВЦЭМ!$A$34:$A$777,$A361,СВЦЭМ!$B$33:$B$776,Q$331)+'СЕТ СН'!$F$13</f>
        <v>0</v>
      </c>
      <c r="R361" s="36">
        <f ca="1">SUMIFS(СВЦЭМ!$J$34:$J$777,СВЦЭМ!$A$34:$A$777,$A361,СВЦЭМ!$B$33:$B$776,R$331)+'СЕТ СН'!$F$13</f>
        <v>0</v>
      </c>
      <c r="S361" s="36">
        <f ca="1">SUMIFS(СВЦЭМ!$J$34:$J$777,СВЦЭМ!$A$34:$A$777,$A361,СВЦЭМ!$B$33:$B$776,S$331)+'СЕТ СН'!$F$13</f>
        <v>0</v>
      </c>
      <c r="T361" s="36">
        <f ca="1">SUMIFS(СВЦЭМ!$J$34:$J$777,СВЦЭМ!$A$34:$A$777,$A361,СВЦЭМ!$B$33:$B$776,T$331)+'СЕТ СН'!$F$13</f>
        <v>0</v>
      </c>
      <c r="U361" s="36">
        <f ca="1">SUMIFS(СВЦЭМ!$J$34:$J$777,СВЦЭМ!$A$34:$A$777,$A361,СВЦЭМ!$B$33:$B$776,U$331)+'СЕТ СН'!$F$13</f>
        <v>0</v>
      </c>
      <c r="V361" s="36">
        <f ca="1">SUMIFS(СВЦЭМ!$J$34:$J$777,СВЦЭМ!$A$34:$A$777,$A361,СВЦЭМ!$B$33:$B$776,V$331)+'СЕТ СН'!$F$13</f>
        <v>0</v>
      </c>
      <c r="W361" s="36">
        <f ca="1">SUMIFS(СВЦЭМ!$J$34:$J$777,СВЦЭМ!$A$34:$A$777,$A361,СВЦЭМ!$B$33:$B$776,W$331)+'СЕТ СН'!$F$13</f>
        <v>0</v>
      </c>
      <c r="X361" s="36">
        <f ca="1">SUMIFS(СВЦЭМ!$J$34:$J$777,СВЦЭМ!$A$34:$A$777,$A361,СВЦЭМ!$B$33:$B$776,X$331)+'СЕТ СН'!$F$13</f>
        <v>0</v>
      </c>
      <c r="Y361" s="36">
        <f ca="1">SUMIFS(СВЦЭМ!$J$34:$J$777,СВЦЭМ!$A$34:$A$777,$A361,СВЦЭМ!$B$33:$B$776,Y$331)+'СЕТ СН'!$F$13</f>
        <v>0</v>
      </c>
    </row>
    <row r="362" spans="1:27" ht="15.75" hidden="1" x14ac:dyDescent="0.2">
      <c r="A362" s="35">
        <f t="shared" si="9"/>
        <v>43555</v>
      </c>
      <c r="B362" s="36">
        <f ca="1">SUMIFS(СВЦЭМ!$J$34:$J$777,СВЦЭМ!$A$34:$A$777,$A362,СВЦЭМ!$B$33:$B$776,B$331)+'СЕТ СН'!$F$13</f>
        <v>0</v>
      </c>
      <c r="C362" s="36">
        <f ca="1">SUMIFS(СВЦЭМ!$J$34:$J$777,СВЦЭМ!$A$34:$A$777,$A362,СВЦЭМ!$B$33:$B$776,C$331)+'СЕТ СН'!$F$13</f>
        <v>0</v>
      </c>
      <c r="D362" s="36">
        <f ca="1">SUMIFS(СВЦЭМ!$J$34:$J$777,СВЦЭМ!$A$34:$A$777,$A362,СВЦЭМ!$B$33:$B$776,D$331)+'СЕТ СН'!$F$13</f>
        <v>0</v>
      </c>
      <c r="E362" s="36">
        <f ca="1">SUMIFS(СВЦЭМ!$J$34:$J$777,СВЦЭМ!$A$34:$A$777,$A362,СВЦЭМ!$B$33:$B$776,E$331)+'СЕТ СН'!$F$13</f>
        <v>0</v>
      </c>
      <c r="F362" s="36">
        <f ca="1">SUMIFS(СВЦЭМ!$J$34:$J$777,СВЦЭМ!$A$34:$A$777,$A362,СВЦЭМ!$B$33:$B$776,F$331)+'СЕТ СН'!$F$13</f>
        <v>0</v>
      </c>
      <c r="G362" s="36">
        <f ca="1">SUMIFS(СВЦЭМ!$J$34:$J$777,СВЦЭМ!$A$34:$A$777,$A362,СВЦЭМ!$B$33:$B$776,G$331)+'СЕТ СН'!$F$13</f>
        <v>0</v>
      </c>
      <c r="H362" s="36">
        <f ca="1">SUMIFS(СВЦЭМ!$J$34:$J$777,СВЦЭМ!$A$34:$A$777,$A362,СВЦЭМ!$B$33:$B$776,H$331)+'СЕТ СН'!$F$13</f>
        <v>0</v>
      </c>
      <c r="I362" s="36">
        <f ca="1">SUMIFS(СВЦЭМ!$J$34:$J$777,СВЦЭМ!$A$34:$A$777,$A362,СВЦЭМ!$B$33:$B$776,I$331)+'СЕТ СН'!$F$13</f>
        <v>0</v>
      </c>
      <c r="J362" s="36">
        <f ca="1">SUMIFS(СВЦЭМ!$J$34:$J$777,СВЦЭМ!$A$34:$A$777,$A362,СВЦЭМ!$B$33:$B$776,J$331)+'СЕТ СН'!$F$13</f>
        <v>0</v>
      </c>
      <c r="K362" s="36">
        <f ca="1">SUMIFS(СВЦЭМ!$J$34:$J$777,СВЦЭМ!$A$34:$A$777,$A362,СВЦЭМ!$B$33:$B$776,K$331)+'СЕТ СН'!$F$13</f>
        <v>0</v>
      </c>
      <c r="L362" s="36">
        <f ca="1">SUMIFS(СВЦЭМ!$J$34:$J$777,СВЦЭМ!$A$34:$A$777,$A362,СВЦЭМ!$B$33:$B$776,L$331)+'СЕТ СН'!$F$13</f>
        <v>0</v>
      </c>
      <c r="M362" s="36">
        <f ca="1">SUMIFS(СВЦЭМ!$J$34:$J$777,СВЦЭМ!$A$34:$A$777,$A362,СВЦЭМ!$B$33:$B$776,M$331)+'СЕТ СН'!$F$13</f>
        <v>0</v>
      </c>
      <c r="N362" s="36">
        <f ca="1">SUMIFS(СВЦЭМ!$J$34:$J$777,СВЦЭМ!$A$34:$A$777,$A362,СВЦЭМ!$B$33:$B$776,N$331)+'СЕТ СН'!$F$13</f>
        <v>0</v>
      </c>
      <c r="O362" s="36">
        <f ca="1">SUMIFS(СВЦЭМ!$J$34:$J$777,СВЦЭМ!$A$34:$A$777,$A362,СВЦЭМ!$B$33:$B$776,O$331)+'СЕТ СН'!$F$13</f>
        <v>0</v>
      </c>
      <c r="P362" s="36">
        <f ca="1">SUMIFS(СВЦЭМ!$J$34:$J$777,СВЦЭМ!$A$34:$A$777,$A362,СВЦЭМ!$B$33:$B$776,P$331)+'СЕТ СН'!$F$13</f>
        <v>0</v>
      </c>
      <c r="Q362" s="36">
        <f ca="1">SUMIFS(СВЦЭМ!$J$34:$J$777,СВЦЭМ!$A$34:$A$777,$A362,СВЦЭМ!$B$33:$B$776,Q$331)+'СЕТ СН'!$F$13</f>
        <v>0</v>
      </c>
      <c r="R362" s="36">
        <f ca="1">SUMIFS(СВЦЭМ!$J$34:$J$777,СВЦЭМ!$A$34:$A$777,$A362,СВЦЭМ!$B$33:$B$776,R$331)+'СЕТ СН'!$F$13</f>
        <v>0</v>
      </c>
      <c r="S362" s="36">
        <f ca="1">SUMIFS(СВЦЭМ!$J$34:$J$777,СВЦЭМ!$A$34:$A$777,$A362,СВЦЭМ!$B$33:$B$776,S$331)+'СЕТ СН'!$F$13</f>
        <v>0</v>
      </c>
      <c r="T362" s="36">
        <f ca="1">SUMIFS(СВЦЭМ!$J$34:$J$777,СВЦЭМ!$A$34:$A$777,$A362,СВЦЭМ!$B$33:$B$776,T$331)+'СЕТ СН'!$F$13</f>
        <v>0</v>
      </c>
      <c r="U362" s="36">
        <f ca="1">SUMIFS(СВЦЭМ!$J$34:$J$777,СВЦЭМ!$A$34:$A$777,$A362,СВЦЭМ!$B$33:$B$776,U$331)+'СЕТ СН'!$F$13</f>
        <v>0</v>
      </c>
      <c r="V362" s="36">
        <f ca="1">SUMIFS(СВЦЭМ!$J$34:$J$777,СВЦЭМ!$A$34:$A$777,$A362,СВЦЭМ!$B$33:$B$776,V$331)+'СЕТ СН'!$F$13</f>
        <v>0</v>
      </c>
      <c r="W362" s="36">
        <f ca="1">SUMIFS(СВЦЭМ!$J$34:$J$777,СВЦЭМ!$A$34:$A$777,$A362,СВЦЭМ!$B$33:$B$776,W$331)+'СЕТ СН'!$F$13</f>
        <v>0</v>
      </c>
      <c r="X362" s="36">
        <f ca="1">SUMIFS(СВЦЭМ!$J$34:$J$777,СВЦЭМ!$A$34:$A$777,$A362,СВЦЭМ!$B$33:$B$776,X$331)+'СЕТ СН'!$F$13</f>
        <v>0</v>
      </c>
      <c r="Y362" s="36">
        <f ca="1">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01.03.2019</v>
      </c>
      <c r="B367" s="36">
        <f ca="1">SUMIFS(СВЦЭМ!$K$34:$K$777,СВЦЭМ!$A$34:$A$777,$A367,СВЦЭМ!$B$33:$B$776,B$366)+'СЕТ СН'!$F$13</f>
        <v>0</v>
      </c>
      <c r="C367" s="36">
        <f ca="1">SUMIFS(СВЦЭМ!$K$34:$K$777,СВЦЭМ!$A$34:$A$777,$A367,СВЦЭМ!$B$33:$B$776,C$366)+'СЕТ СН'!$F$13</f>
        <v>0</v>
      </c>
      <c r="D367" s="36">
        <f ca="1">SUMIFS(СВЦЭМ!$K$34:$K$777,СВЦЭМ!$A$34:$A$777,$A367,СВЦЭМ!$B$33:$B$776,D$366)+'СЕТ СН'!$F$13</f>
        <v>0</v>
      </c>
      <c r="E367" s="36">
        <f ca="1">SUMIFS(СВЦЭМ!$K$34:$K$777,СВЦЭМ!$A$34:$A$777,$A367,СВЦЭМ!$B$33:$B$776,E$366)+'СЕТ СН'!$F$13</f>
        <v>0</v>
      </c>
      <c r="F367" s="36">
        <f ca="1">SUMIFS(СВЦЭМ!$K$34:$K$777,СВЦЭМ!$A$34:$A$777,$A367,СВЦЭМ!$B$33:$B$776,F$366)+'СЕТ СН'!$F$13</f>
        <v>0</v>
      </c>
      <c r="G367" s="36">
        <f ca="1">SUMIFS(СВЦЭМ!$K$34:$K$777,СВЦЭМ!$A$34:$A$777,$A367,СВЦЭМ!$B$33:$B$776,G$366)+'СЕТ СН'!$F$13</f>
        <v>0</v>
      </c>
      <c r="H367" s="36">
        <f ca="1">SUMIFS(СВЦЭМ!$K$34:$K$777,СВЦЭМ!$A$34:$A$777,$A367,СВЦЭМ!$B$33:$B$776,H$366)+'СЕТ СН'!$F$13</f>
        <v>0</v>
      </c>
      <c r="I367" s="36">
        <f ca="1">SUMIFS(СВЦЭМ!$K$34:$K$777,СВЦЭМ!$A$34:$A$777,$A367,СВЦЭМ!$B$33:$B$776,I$366)+'СЕТ СН'!$F$13</f>
        <v>0</v>
      </c>
      <c r="J367" s="36">
        <f ca="1">SUMIFS(СВЦЭМ!$K$34:$K$777,СВЦЭМ!$A$34:$A$777,$A367,СВЦЭМ!$B$33:$B$776,J$366)+'СЕТ СН'!$F$13</f>
        <v>0</v>
      </c>
      <c r="K367" s="36">
        <f ca="1">SUMIFS(СВЦЭМ!$K$34:$K$777,СВЦЭМ!$A$34:$A$777,$A367,СВЦЭМ!$B$33:$B$776,K$366)+'СЕТ СН'!$F$13</f>
        <v>0</v>
      </c>
      <c r="L367" s="36">
        <f ca="1">SUMIFS(СВЦЭМ!$K$34:$K$777,СВЦЭМ!$A$34:$A$777,$A367,СВЦЭМ!$B$33:$B$776,L$366)+'СЕТ СН'!$F$13</f>
        <v>0</v>
      </c>
      <c r="M367" s="36">
        <f ca="1">SUMIFS(СВЦЭМ!$K$34:$K$777,СВЦЭМ!$A$34:$A$777,$A367,СВЦЭМ!$B$33:$B$776,M$366)+'СЕТ СН'!$F$13</f>
        <v>0</v>
      </c>
      <c r="N367" s="36">
        <f ca="1">SUMIFS(СВЦЭМ!$K$34:$K$777,СВЦЭМ!$A$34:$A$777,$A367,СВЦЭМ!$B$33:$B$776,N$366)+'СЕТ СН'!$F$13</f>
        <v>0</v>
      </c>
      <c r="O367" s="36">
        <f ca="1">SUMIFS(СВЦЭМ!$K$34:$K$777,СВЦЭМ!$A$34:$A$777,$A367,СВЦЭМ!$B$33:$B$776,O$366)+'СЕТ СН'!$F$13</f>
        <v>0</v>
      </c>
      <c r="P367" s="36">
        <f ca="1">SUMIFS(СВЦЭМ!$K$34:$K$777,СВЦЭМ!$A$34:$A$777,$A367,СВЦЭМ!$B$33:$B$776,P$366)+'СЕТ СН'!$F$13</f>
        <v>0</v>
      </c>
      <c r="Q367" s="36">
        <f ca="1">SUMIFS(СВЦЭМ!$K$34:$K$777,СВЦЭМ!$A$34:$A$777,$A367,СВЦЭМ!$B$33:$B$776,Q$366)+'СЕТ СН'!$F$13</f>
        <v>0</v>
      </c>
      <c r="R367" s="36">
        <f ca="1">SUMIFS(СВЦЭМ!$K$34:$K$777,СВЦЭМ!$A$34:$A$777,$A367,СВЦЭМ!$B$33:$B$776,R$366)+'СЕТ СН'!$F$13</f>
        <v>0</v>
      </c>
      <c r="S367" s="36">
        <f ca="1">SUMIFS(СВЦЭМ!$K$34:$K$777,СВЦЭМ!$A$34:$A$777,$A367,СВЦЭМ!$B$33:$B$776,S$366)+'СЕТ СН'!$F$13</f>
        <v>0</v>
      </c>
      <c r="T367" s="36">
        <f ca="1">SUMIFS(СВЦЭМ!$K$34:$K$777,СВЦЭМ!$A$34:$A$777,$A367,СВЦЭМ!$B$33:$B$776,T$366)+'СЕТ СН'!$F$13</f>
        <v>0</v>
      </c>
      <c r="U367" s="36">
        <f ca="1">SUMIFS(СВЦЭМ!$K$34:$K$777,СВЦЭМ!$A$34:$A$777,$A367,СВЦЭМ!$B$33:$B$776,U$366)+'СЕТ СН'!$F$13</f>
        <v>0</v>
      </c>
      <c r="V367" s="36">
        <f ca="1">SUMIFS(СВЦЭМ!$K$34:$K$777,СВЦЭМ!$A$34:$A$777,$A367,СВЦЭМ!$B$33:$B$776,V$366)+'СЕТ СН'!$F$13</f>
        <v>0</v>
      </c>
      <c r="W367" s="36">
        <f ca="1">SUMIFS(СВЦЭМ!$K$34:$K$777,СВЦЭМ!$A$34:$A$777,$A367,СВЦЭМ!$B$33:$B$776,W$366)+'СЕТ СН'!$F$13</f>
        <v>0</v>
      </c>
      <c r="X367" s="36">
        <f ca="1">SUMIFS(СВЦЭМ!$K$34:$K$777,СВЦЭМ!$A$34:$A$777,$A367,СВЦЭМ!$B$33:$B$776,X$366)+'СЕТ СН'!$F$13</f>
        <v>0</v>
      </c>
      <c r="Y367" s="36">
        <f ca="1">SUMIFS(СВЦЭМ!$K$34:$K$777,СВЦЭМ!$A$34:$A$777,$A367,СВЦЭМ!$B$33:$B$776,Y$366)+'СЕТ СН'!$F$13</f>
        <v>0</v>
      </c>
      <c r="AA367" s="45"/>
    </row>
    <row r="368" spans="1:27" ht="15.75" hidden="1" x14ac:dyDescent="0.2">
      <c r="A368" s="35">
        <f>A367+1</f>
        <v>43526</v>
      </c>
      <c r="B368" s="36">
        <f ca="1">SUMIFS(СВЦЭМ!$K$34:$K$777,СВЦЭМ!$A$34:$A$777,$A368,СВЦЭМ!$B$33:$B$776,B$366)+'СЕТ СН'!$F$13</f>
        <v>0</v>
      </c>
      <c r="C368" s="36">
        <f ca="1">SUMIFS(СВЦЭМ!$K$34:$K$777,СВЦЭМ!$A$34:$A$777,$A368,СВЦЭМ!$B$33:$B$776,C$366)+'СЕТ СН'!$F$13</f>
        <v>0</v>
      </c>
      <c r="D368" s="36">
        <f ca="1">SUMIFS(СВЦЭМ!$K$34:$K$777,СВЦЭМ!$A$34:$A$777,$A368,СВЦЭМ!$B$33:$B$776,D$366)+'СЕТ СН'!$F$13</f>
        <v>0</v>
      </c>
      <c r="E368" s="36">
        <f ca="1">SUMIFS(СВЦЭМ!$K$34:$K$777,СВЦЭМ!$A$34:$A$777,$A368,СВЦЭМ!$B$33:$B$776,E$366)+'СЕТ СН'!$F$13</f>
        <v>0</v>
      </c>
      <c r="F368" s="36">
        <f ca="1">SUMIFS(СВЦЭМ!$K$34:$K$777,СВЦЭМ!$A$34:$A$777,$A368,СВЦЭМ!$B$33:$B$776,F$366)+'СЕТ СН'!$F$13</f>
        <v>0</v>
      </c>
      <c r="G368" s="36">
        <f ca="1">SUMIFS(СВЦЭМ!$K$34:$K$777,СВЦЭМ!$A$34:$A$777,$A368,СВЦЭМ!$B$33:$B$776,G$366)+'СЕТ СН'!$F$13</f>
        <v>0</v>
      </c>
      <c r="H368" s="36">
        <f ca="1">SUMIFS(СВЦЭМ!$K$34:$K$777,СВЦЭМ!$A$34:$A$777,$A368,СВЦЭМ!$B$33:$B$776,H$366)+'СЕТ СН'!$F$13</f>
        <v>0</v>
      </c>
      <c r="I368" s="36">
        <f ca="1">SUMIFS(СВЦЭМ!$K$34:$K$777,СВЦЭМ!$A$34:$A$777,$A368,СВЦЭМ!$B$33:$B$776,I$366)+'СЕТ СН'!$F$13</f>
        <v>0</v>
      </c>
      <c r="J368" s="36">
        <f ca="1">SUMIFS(СВЦЭМ!$K$34:$K$777,СВЦЭМ!$A$34:$A$777,$A368,СВЦЭМ!$B$33:$B$776,J$366)+'СЕТ СН'!$F$13</f>
        <v>0</v>
      </c>
      <c r="K368" s="36">
        <f ca="1">SUMIFS(СВЦЭМ!$K$34:$K$777,СВЦЭМ!$A$34:$A$777,$A368,СВЦЭМ!$B$33:$B$776,K$366)+'СЕТ СН'!$F$13</f>
        <v>0</v>
      </c>
      <c r="L368" s="36">
        <f ca="1">SUMIFS(СВЦЭМ!$K$34:$K$777,СВЦЭМ!$A$34:$A$777,$A368,СВЦЭМ!$B$33:$B$776,L$366)+'СЕТ СН'!$F$13</f>
        <v>0</v>
      </c>
      <c r="M368" s="36">
        <f ca="1">SUMIFS(СВЦЭМ!$K$34:$K$777,СВЦЭМ!$A$34:$A$777,$A368,СВЦЭМ!$B$33:$B$776,M$366)+'СЕТ СН'!$F$13</f>
        <v>0</v>
      </c>
      <c r="N368" s="36">
        <f ca="1">SUMIFS(СВЦЭМ!$K$34:$K$777,СВЦЭМ!$A$34:$A$777,$A368,СВЦЭМ!$B$33:$B$776,N$366)+'СЕТ СН'!$F$13</f>
        <v>0</v>
      </c>
      <c r="O368" s="36">
        <f ca="1">SUMIFS(СВЦЭМ!$K$34:$K$777,СВЦЭМ!$A$34:$A$777,$A368,СВЦЭМ!$B$33:$B$776,O$366)+'СЕТ СН'!$F$13</f>
        <v>0</v>
      </c>
      <c r="P368" s="36">
        <f ca="1">SUMIFS(СВЦЭМ!$K$34:$K$777,СВЦЭМ!$A$34:$A$777,$A368,СВЦЭМ!$B$33:$B$776,P$366)+'СЕТ СН'!$F$13</f>
        <v>0</v>
      </c>
      <c r="Q368" s="36">
        <f ca="1">SUMIFS(СВЦЭМ!$K$34:$K$777,СВЦЭМ!$A$34:$A$777,$A368,СВЦЭМ!$B$33:$B$776,Q$366)+'СЕТ СН'!$F$13</f>
        <v>0</v>
      </c>
      <c r="R368" s="36">
        <f ca="1">SUMIFS(СВЦЭМ!$K$34:$K$777,СВЦЭМ!$A$34:$A$777,$A368,СВЦЭМ!$B$33:$B$776,R$366)+'СЕТ СН'!$F$13</f>
        <v>0</v>
      </c>
      <c r="S368" s="36">
        <f ca="1">SUMIFS(СВЦЭМ!$K$34:$K$777,СВЦЭМ!$A$34:$A$777,$A368,СВЦЭМ!$B$33:$B$776,S$366)+'СЕТ СН'!$F$13</f>
        <v>0</v>
      </c>
      <c r="T368" s="36">
        <f ca="1">SUMIFS(СВЦЭМ!$K$34:$K$777,СВЦЭМ!$A$34:$A$777,$A368,СВЦЭМ!$B$33:$B$776,T$366)+'СЕТ СН'!$F$13</f>
        <v>0</v>
      </c>
      <c r="U368" s="36">
        <f ca="1">SUMIFS(СВЦЭМ!$K$34:$K$777,СВЦЭМ!$A$34:$A$777,$A368,СВЦЭМ!$B$33:$B$776,U$366)+'СЕТ СН'!$F$13</f>
        <v>0</v>
      </c>
      <c r="V368" s="36">
        <f ca="1">SUMIFS(СВЦЭМ!$K$34:$K$777,СВЦЭМ!$A$34:$A$777,$A368,СВЦЭМ!$B$33:$B$776,V$366)+'СЕТ СН'!$F$13</f>
        <v>0</v>
      </c>
      <c r="W368" s="36">
        <f ca="1">SUMIFS(СВЦЭМ!$K$34:$K$777,СВЦЭМ!$A$34:$A$777,$A368,СВЦЭМ!$B$33:$B$776,W$366)+'СЕТ СН'!$F$13</f>
        <v>0</v>
      </c>
      <c r="X368" s="36">
        <f ca="1">SUMIFS(СВЦЭМ!$K$34:$K$777,СВЦЭМ!$A$34:$A$777,$A368,СВЦЭМ!$B$33:$B$776,X$366)+'СЕТ СН'!$F$13</f>
        <v>0</v>
      </c>
      <c r="Y368" s="36">
        <f ca="1">SUMIFS(СВЦЭМ!$K$34:$K$777,СВЦЭМ!$A$34:$A$777,$A368,СВЦЭМ!$B$33:$B$776,Y$366)+'СЕТ СН'!$F$13</f>
        <v>0</v>
      </c>
    </row>
    <row r="369" spans="1:25" ht="15.75" hidden="1" x14ac:dyDescent="0.2">
      <c r="A369" s="35">
        <f t="shared" ref="A369:A397" si="10">A368+1</f>
        <v>43527</v>
      </c>
      <c r="B369" s="36">
        <f ca="1">SUMIFS(СВЦЭМ!$K$34:$K$777,СВЦЭМ!$A$34:$A$777,$A369,СВЦЭМ!$B$33:$B$776,B$366)+'СЕТ СН'!$F$13</f>
        <v>0</v>
      </c>
      <c r="C369" s="36">
        <f ca="1">SUMIFS(СВЦЭМ!$K$34:$K$777,СВЦЭМ!$A$34:$A$777,$A369,СВЦЭМ!$B$33:$B$776,C$366)+'СЕТ СН'!$F$13</f>
        <v>0</v>
      </c>
      <c r="D369" s="36">
        <f ca="1">SUMIFS(СВЦЭМ!$K$34:$K$777,СВЦЭМ!$A$34:$A$777,$A369,СВЦЭМ!$B$33:$B$776,D$366)+'СЕТ СН'!$F$13</f>
        <v>0</v>
      </c>
      <c r="E369" s="36">
        <f ca="1">SUMIFS(СВЦЭМ!$K$34:$K$777,СВЦЭМ!$A$34:$A$777,$A369,СВЦЭМ!$B$33:$B$776,E$366)+'СЕТ СН'!$F$13</f>
        <v>0</v>
      </c>
      <c r="F369" s="36">
        <f ca="1">SUMIFS(СВЦЭМ!$K$34:$K$777,СВЦЭМ!$A$34:$A$777,$A369,СВЦЭМ!$B$33:$B$776,F$366)+'СЕТ СН'!$F$13</f>
        <v>0</v>
      </c>
      <c r="G369" s="36">
        <f ca="1">SUMIFS(СВЦЭМ!$K$34:$K$777,СВЦЭМ!$A$34:$A$777,$A369,СВЦЭМ!$B$33:$B$776,G$366)+'СЕТ СН'!$F$13</f>
        <v>0</v>
      </c>
      <c r="H369" s="36">
        <f ca="1">SUMIFS(СВЦЭМ!$K$34:$K$777,СВЦЭМ!$A$34:$A$777,$A369,СВЦЭМ!$B$33:$B$776,H$366)+'СЕТ СН'!$F$13</f>
        <v>0</v>
      </c>
      <c r="I369" s="36">
        <f ca="1">SUMIFS(СВЦЭМ!$K$34:$K$777,СВЦЭМ!$A$34:$A$777,$A369,СВЦЭМ!$B$33:$B$776,I$366)+'СЕТ СН'!$F$13</f>
        <v>0</v>
      </c>
      <c r="J369" s="36">
        <f ca="1">SUMIFS(СВЦЭМ!$K$34:$K$777,СВЦЭМ!$A$34:$A$777,$A369,СВЦЭМ!$B$33:$B$776,J$366)+'СЕТ СН'!$F$13</f>
        <v>0</v>
      </c>
      <c r="K369" s="36">
        <f ca="1">SUMIFS(СВЦЭМ!$K$34:$K$777,СВЦЭМ!$A$34:$A$777,$A369,СВЦЭМ!$B$33:$B$776,K$366)+'СЕТ СН'!$F$13</f>
        <v>0</v>
      </c>
      <c r="L369" s="36">
        <f ca="1">SUMIFS(СВЦЭМ!$K$34:$K$777,СВЦЭМ!$A$34:$A$777,$A369,СВЦЭМ!$B$33:$B$776,L$366)+'СЕТ СН'!$F$13</f>
        <v>0</v>
      </c>
      <c r="M369" s="36">
        <f ca="1">SUMIFS(СВЦЭМ!$K$34:$K$777,СВЦЭМ!$A$34:$A$777,$A369,СВЦЭМ!$B$33:$B$776,M$366)+'СЕТ СН'!$F$13</f>
        <v>0</v>
      </c>
      <c r="N369" s="36">
        <f ca="1">SUMIFS(СВЦЭМ!$K$34:$K$777,СВЦЭМ!$A$34:$A$777,$A369,СВЦЭМ!$B$33:$B$776,N$366)+'СЕТ СН'!$F$13</f>
        <v>0</v>
      </c>
      <c r="O369" s="36">
        <f ca="1">SUMIFS(СВЦЭМ!$K$34:$K$777,СВЦЭМ!$A$34:$A$777,$A369,СВЦЭМ!$B$33:$B$776,O$366)+'СЕТ СН'!$F$13</f>
        <v>0</v>
      </c>
      <c r="P369" s="36">
        <f ca="1">SUMIFS(СВЦЭМ!$K$34:$K$777,СВЦЭМ!$A$34:$A$777,$A369,СВЦЭМ!$B$33:$B$776,P$366)+'СЕТ СН'!$F$13</f>
        <v>0</v>
      </c>
      <c r="Q369" s="36">
        <f ca="1">SUMIFS(СВЦЭМ!$K$34:$K$777,СВЦЭМ!$A$34:$A$777,$A369,СВЦЭМ!$B$33:$B$776,Q$366)+'СЕТ СН'!$F$13</f>
        <v>0</v>
      </c>
      <c r="R369" s="36">
        <f ca="1">SUMIFS(СВЦЭМ!$K$34:$K$777,СВЦЭМ!$A$34:$A$777,$A369,СВЦЭМ!$B$33:$B$776,R$366)+'СЕТ СН'!$F$13</f>
        <v>0</v>
      </c>
      <c r="S369" s="36">
        <f ca="1">SUMIFS(СВЦЭМ!$K$34:$K$777,СВЦЭМ!$A$34:$A$777,$A369,СВЦЭМ!$B$33:$B$776,S$366)+'СЕТ СН'!$F$13</f>
        <v>0</v>
      </c>
      <c r="T369" s="36">
        <f ca="1">SUMIFS(СВЦЭМ!$K$34:$K$777,СВЦЭМ!$A$34:$A$777,$A369,СВЦЭМ!$B$33:$B$776,T$366)+'СЕТ СН'!$F$13</f>
        <v>0</v>
      </c>
      <c r="U369" s="36">
        <f ca="1">SUMIFS(СВЦЭМ!$K$34:$K$777,СВЦЭМ!$A$34:$A$777,$A369,СВЦЭМ!$B$33:$B$776,U$366)+'СЕТ СН'!$F$13</f>
        <v>0</v>
      </c>
      <c r="V369" s="36">
        <f ca="1">SUMIFS(СВЦЭМ!$K$34:$K$777,СВЦЭМ!$A$34:$A$777,$A369,СВЦЭМ!$B$33:$B$776,V$366)+'СЕТ СН'!$F$13</f>
        <v>0</v>
      </c>
      <c r="W369" s="36">
        <f ca="1">SUMIFS(СВЦЭМ!$K$34:$K$777,СВЦЭМ!$A$34:$A$777,$A369,СВЦЭМ!$B$33:$B$776,W$366)+'СЕТ СН'!$F$13</f>
        <v>0</v>
      </c>
      <c r="X369" s="36">
        <f ca="1">SUMIFS(СВЦЭМ!$K$34:$K$777,СВЦЭМ!$A$34:$A$777,$A369,СВЦЭМ!$B$33:$B$776,X$366)+'СЕТ СН'!$F$13</f>
        <v>0</v>
      </c>
      <c r="Y369" s="36">
        <f ca="1">SUMIFS(СВЦЭМ!$K$34:$K$777,СВЦЭМ!$A$34:$A$777,$A369,СВЦЭМ!$B$33:$B$776,Y$366)+'СЕТ СН'!$F$13</f>
        <v>0</v>
      </c>
    </row>
    <row r="370" spans="1:25" ht="15.75" hidden="1" x14ac:dyDescent="0.2">
      <c r="A370" s="35">
        <f t="shared" si="10"/>
        <v>43528</v>
      </c>
      <c r="B370" s="36">
        <f ca="1">SUMIFS(СВЦЭМ!$K$34:$K$777,СВЦЭМ!$A$34:$A$777,$A370,СВЦЭМ!$B$33:$B$776,B$366)+'СЕТ СН'!$F$13</f>
        <v>0</v>
      </c>
      <c r="C370" s="36">
        <f ca="1">SUMIFS(СВЦЭМ!$K$34:$K$777,СВЦЭМ!$A$34:$A$777,$A370,СВЦЭМ!$B$33:$B$776,C$366)+'СЕТ СН'!$F$13</f>
        <v>0</v>
      </c>
      <c r="D370" s="36">
        <f ca="1">SUMIFS(СВЦЭМ!$K$34:$K$777,СВЦЭМ!$A$34:$A$777,$A370,СВЦЭМ!$B$33:$B$776,D$366)+'СЕТ СН'!$F$13</f>
        <v>0</v>
      </c>
      <c r="E370" s="36">
        <f ca="1">SUMIFS(СВЦЭМ!$K$34:$K$777,СВЦЭМ!$A$34:$A$777,$A370,СВЦЭМ!$B$33:$B$776,E$366)+'СЕТ СН'!$F$13</f>
        <v>0</v>
      </c>
      <c r="F370" s="36">
        <f ca="1">SUMIFS(СВЦЭМ!$K$34:$K$777,СВЦЭМ!$A$34:$A$777,$A370,СВЦЭМ!$B$33:$B$776,F$366)+'СЕТ СН'!$F$13</f>
        <v>0</v>
      </c>
      <c r="G370" s="36">
        <f ca="1">SUMIFS(СВЦЭМ!$K$34:$K$777,СВЦЭМ!$A$34:$A$777,$A370,СВЦЭМ!$B$33:$B$776,G$366)+'СЕТ СН'!$F$13</f>
        <v>0</v>
      </c>
      <c r="H370" s="36">
        <f ca="1">SUMIFS(СВЦЭМ!$K$34:$K$777,СВЦЭМ!$A$34:$A$777,$A370,СВЦЭМ!$B$33:$B$776,H$366)+'СЕТ СН'!$F$13</f>
        <v>0</v>
      </c>
      <c r="I370" s="36">
        <f ca="1">SUMIFS(СВЦЭМ!$K$34:$K$777,СВЦЭМ!$A$34:$A$777,$A370,СВЦЭМ!$B$33:$B$776,I$366)+'СЕТ СН'!$F$13</f>
        <v>0</v>
      </c>
      <c r="J370" s="36">
        <f ca="1">SUMIFS(СВЦЭМ!$K$34:$K$777,СВЦЭМ!$A$34:$A$777,$A370,СВЦЭМ!$B$33:$B$776,J$366)+'СЕТ СН'!$F$13</f>
        <v>0</v>
      </c>
      <c r="K370" s="36">
        <f ca="1">SUMIFS(СВЦЭМ!$K$34:$K$777,СВЦЭМ!$A$34:$A$777,$A370,СВЦЭМ!$B$33:$B$776,K$366)+'СЕТ СН'!$F$13</f>
        <v>0</v>
      </c>
      <c r="L370" s="36">
        <f ca="1">SUMIFS(СВЦЭМ!$K$34:$K$777,СВЦЭМ!$A$34:$A$777,$A370,СВЦЭМ!$B$33:$B$776,L$366)+'СЕТ СН'!$F$13</f>
        <v>0</v>
      </c>
      <c r="M370" s="36">
        <f ca="1">SUMIFS(СВЦЭМ!$K$34:$K$777,СВЦЭМ!$A$34:$A$777,$A370,СВЦЭМ!$B$33:$B$776,M$366)+'СЕТ СН'!$F$13</f>
        <v>0</v>
      </c>
      <c r="N370" s="36">
        <f ca="1">SUMIFS(СВЦЭМ!$K$34:$K$777,СВЦЭМ!$A$34:$A$777,$A370,СВЦЭМ!$B$33:$B$776,N$366)+'СЕТ СН'!$F$13</f>
        <v>0</v>
      </c>
      <c r="O370" s="36">
        <f ca="1">SUMIFS(СВЦЭМ!$K$34:$K$777,СВЦЭМ!$A$34:$A$777,$A370,СВЦЭМ!$B$33:$B$776,O$366)+'СЕТ СН'!$F$13</f>
        <v>0</v>
      </c>
      <c r="P370" s="36">
        <f ca="1">SUMIFS(СВЦЭМ!$K$34:$K$777,СВЦЭМ!$A$34:$A$777,$A370,СВЦЭМ!$B$33:$B$776,P$366)+'СЕТ СН'!$F$13</f>
        <v>0</v>
      </c>
      <c r="Q370" s="36">
        <f ca="1">SUMIFS(СВЦЭМ!$K$34:$K$777,СВЦЭМ!$A$34:$A$777,$A370,СВЦЭМ!$B$33:$B$776,Q$366)+'СЕТ СН'!$F$13</f>
        <v>0</v>
      </c>
      <c r="R370" s="36">
        <f ca="1">SUMIFS(СВЦЭМ!$K$34:$K$777,СВЦЭМ!$A$34:$A$777,$A370,СВЦЭМ!$B$33:$B$776,R$366)+'СЕТ СН'!$F$13</f>
        <v>0</v>
      </c>
      <c r="S370" s="36">
        <f ca="1">SUMIFS(СВЦЭМ!$K$34:$K$777,СВЦЭМ!$A$34:$A$777,$A370,СВЦЭМ!$B$33:$B$776,S$366)+'СЕТ СН'!$F$13</f>
        <v>0</v>
      </c>
      <c r="T370" s="36">
        <f ca="1">SUMIFS(СВЦЭМ!$K$34:$K$777,СВЦЭМ!$A$34:$A$777,$A370,СВЦЭМ!$B$33:$B$776,T$366)+'СЕТ СН'!$F$13</f>
        <v>0</v>
      </c>
      <c r="U370" s="36">
        <f ca="1">SUMIFS(СВЦЭМ!$K$34:$K$777,СВЦЭМ!$A$34:$A$777,$A370,СВЦЭМ!$B$33:$B$776,U$366)+'СЕТ СН'!$F$13</f>
        <v>0</v>
      </c>
      <c r="V370" s="36">
        <f ca="1">SUMIFS(СВЦЭМ!$K$34:$K$777,СВЦЭМ!$A$34:$A$777,$A370,СВЦЭМ!$B$33:$B$776,V$366)+'СЕТ СН'!$F$13</f>
        <v>0</v>
      </c>
      <c r="W370" s="36">
        <f ca="1">SUMIFS(СВЦЭМ!$K$34:$K$777,СВЦЭМ!$A$34:$A$777,$A370,СВЦЭМ!$B$33:$B$776,W$366)+'СЕТ СН'!$F$13</f>
        <v>0</v>
      </c>
      <c r="X370" s="36">
        <f ca="1">SUMIFS(СВЦЭМ!$K$34:$K$777,СВЦЭМ!$A$34:$A$777,$A370,СВЦЭМ!$B$33:$B$776,X$366)+'СЕТ СН'!$F$13</f>
        <v>0</v>
      </c>
      <c r="Y370" s="36">
        <f ca="1">SUMIFS(СВЦЭМ!$K$34:$K$777,СВЦЭМ!$A$34:$A$777,$A370,СВЦЭМ!$B$33:$B$776,Y$366)+'СЕТ СН'!$F$13</f>
        <v>0</v>
      </c>
    </row>
    <row r="371" spans="1:25" ht="15.75" hidden="1" x14ac:dyDescent="0.2">
      <c r="A371" s="35">
        <f t="shared" si="10"/>
        <v>43529</v>
      </c>
      <c r="B371" s="36">
        <f ca="1">SUMIFS(СВЦЭМ!$K$34:$K$777,СВЦЭМ!$A$34:$A$777,$A371,СВЦЭМ!$B$33:$B$776,B$366)+'СЕТ СН'!$F$13</f>
        <v>0</v>
      </c>
      <c r="C371" s="36">
        <f ca="1">SUMIFS(СВЦЭМ!$K$34:$K$777,СВЦЭМ!$A$34:$A$777,$A371,СВЦЭМ!$B$33:$B$776,C$366)+'СЕТ СН'!$F$13</f>
        <v>0</v>
      </c>
      <c r="D371" s="36">
        <f ca="1">SUMIFS(СВЦЭМ!$K$34:$K$777,СВЦЭМ!$A$34:$A$777,$A371,СВЦЭМ!$B$33:$B$776,D$366)+'СЕТ СН'!$F$13</f>
        <v>0</v>
      </c>
      <c r="E371" s="36">
        <f ca="1">SUMIFS(СВЦЭМ!$K$34:$K$777,СВЦЭМ!$A$34:$A$777,$A371,СВЦЭМ!$B$33:$B$776,E$366)+'СЕТ СН'!$F$13</f>
        <v>0</v>
      </c>
      <c r="F371" s="36">
        <f ca="1">SUMIFS(СВЦЭМ!$K$34:$K$777,СВЦЭМ!$A$34:$A$777,$A371,СВЦЭМ!$B$33:$B$776,F$366)+'СЕТ СН'!$F$13</f>
        <v>0</v>
      </c>
      <c r="G371" s="36">
        <f ca="1">SUMIFS(СВЦЭМ!$K$34:$K$777,СВЦЭМ!$A$34:$A$777,$A371,СВЦЭМ!$B$33:$B$776,G$366)+'СЕТ СН'!$F$13</f>
        <v>0</v>
      </c>
      <c r="H371" s="36">
        <f ca="1">SUMIFS(СВЦЭМ!$K$34:$K$777,СВЦЭМ!$A$34:$A$777,$A371,СВЦЭМ!$B$33:$B$776,H$366)+'СЕТ СН'!$F$13</f>
        <v>0</v>
      </c>
      <c r="I371" s="36">
        <f ca="1">SUMIFS(СВЦЭМ!$K$34:$K$777,СВЦЭМ!$A$34:$A$777,$A371,СВЦЭМ!$B$33:$B$776,I$366)+'СЕТ СН'!$F$13</f>
        <v>0</v>
      </c>
      <c r="J371" s="36">
        <f ca="1">SUMIFS(СВЦЭМ!$K$34:$K$777,СВЦЭМ!$A$34:$A$777,$A371,СВЦЭМ!$B$33:$B$776,J$366)+'СЕТ СН'!$F$13</f>
        <v>0</v>
      </c>
      <c r="K371" s="36">
        <f ca="1">SUMIFS(СВЦЭМ!$K$34:$K$777,СВЦЭМ!$A$34:$A$777,$A371,СВЦЭМ!$B$33:$B$776,K$366)+'СЕТ СН'!$F$13</f>
        <v>0</v>
      </c>
      <c r="L371" s="36">
        <f ca="1">SUMIFS(СВЦЭМ!$K$34:$K$777,СВЦЭМ!$A$34:$A$777,$A371,СВЦЭМ!$B$33:$B$776,L$366)+'СЕТ СН'!$F$13</f>
        <v>0</v>
      </c>
      <c r="M371" s="36">
        <f ca="1">SUMIFS(СВЦЭМ!$K$34:$K$777,СВЦЭМ!$A$34:$A$777,$A371,СВЦЭМ!$B$33:$B$776,M$366)+'СЕТ СН'!$F$13</f>
        <v>0</v>
      </c>
      <c r="N371" s="36">
        <f ca="1">SUMIFS(СВЦЭМ!$K$34:$K$777,СВЦЭМ!$A$34:$A$777,$A371,СВЦЭМ!$B$33:$B$776,N$366)+'СЕТ СН'!$F$13</f>
        <v>0</v>
      </c>
      <c r="O371" s="36">
        <f ca="1">SUMIFS(СВЦЭМ!$K$34:$K$777,СВЦЭМ!$A$34:$A$777,$A371,СВЦЭМ!$B$33:$B$776,O$366)+'СЕТ СН'!$F$13</f>
        <v>0</v>
      </c>
      <c r="P371" s="36">
        <f ca="1">SUMIFS(СВЦЭМ!$K$34:$K$777,СВЦЭМ!$A$34:$A$777,$A371,СВЦЭМ!$B$33:$B$776,P$366)+'СЕТ СН'!$F$13</f>
        <v>0</v>
      </c>
      <c r="Q371" s="36">
        <f ca="1">SUMIFS(СВЦЭМ!$K$34:$K$777,СВЦЭМ!$A$34:$A$777,$A371,СВЦЭМ!$B$33:$B$776,Q$366)+'СЕТ СН'!$F$13</f>
        <v>0</v>
      </c>
      <c r="R371" s="36">
        <f ca="1">SUMIFS(СВЦЭМ!$K$34:$K$777,СВЦЭМ!$A$34:$A$777,$A371,СВЦЭМ!$B$33:$B$776,R$366)+'СЕТ СН'!$F$13</f>
        <v>0</v>
      </c>
      <c r="S371" s="36">
        <f ca="1">SUMIFS(СВЦЭМ!$K$34:$K$777,СВЦЭМ!$A$34:$A$777,$A371,СВЦЭМ!$B$33:$B$776,S$366)+'СЕТ СН'!$F$13</f>
        <v>0</v>
      </c>
      <c r="T371" s="36">
        <f ca="1">SUMIFS(СВЦЭМ!$K$34:$K$777,СВЦЭМ!$A$34:$A$777,$A371,СВЦЭМ!$B$33:$B$776,T$366)+'СЕТ СН'!$F$13</f>
        <v>0</v>
      </c>
      <c r="U371" s="36">
        <f ca="1">SUMIFS(СВЦЭМ!$K$34:$K$777,СВЦЭМ!$A$34:$A$777,$A371,СВЦЭМ!$B$33:$B$776,U$366)+'СЕТ СН'!$F$13</f>
        <v>0</v>
      </c>
      <c r="V371" s="36">
        <f ca="1">SUMIFS(СВЦЭМ!$K$34:$K$777,СВЦЭМ!$A$34:$A$777,$A371,СВЦЭМ!$B$33:$B$776,V$366)+'СЕТ СН'!$F$13</f>
        <v>0</v>
      </c>
      <c r="W371" s="36">
        <f ca="1">SUMIFS(СВЦЭМ!$K$34:$K$777,СВЦЭМ!$A$34:$A$777,$A371,СВЦЭМ!$B$33:$B$776,W$366)+'СЕТ СН'!$F$13</f>
        <v>0</v>
      </c>
      <c r="X371" s="36">
        <f ca="1">SUMIFS(СВЦЭМ!$K$34:$K$777,СВЦЭМ!$A$34:$A$777,$A371,СВЦЭМ!$B$33:$B$776,X$366)+'СЕТ СН'!$F$13</f>
        <v>0</v>
      </c>
      <c r="Y371" s="36">
        <f ca="1">SUMIFS(СВЦЭМ!$K$34:$K$777,СВЦЭМ!$A$34:$A$777,$A371,СВЦЭМ!$B$33:$B$776,Y$366)+'СЕТ СН'!$F$13</f>
        <v>0</v>
      </c>
    </row>
    <row r="372" spans="1:25" ht="15.75" hidden="1" x14ac:dyDescent="0.2">
      <c r="A372" s="35">
        <f t="shared" si="10"/>
        <v>43530</v>
      </c>
      <c r="B372" s="36">
        <f ca="1">SUMIFS(СВЦЭМ!$K$34:$K$777,СВЦЭМ!$A$34:$A$777,$A372,СВЦЭМ!$B$33:$B$776,B$366)+'СЕТ СН'!$F$13</f>
        <v>0</v>
      </c>
      <c r="C372" s="36">
        <f ca="1">SUMIFS(СВЦЭМ!$K$34:$K$777,СВЦЭМ!$A$34:$A$777,$A372,СВЦЭМ!$B$33:$B$776,C$366)+'СЕТ СН'!$F$13</f>
        <v>0</v>
      </c>
      <c r="D372" s="36">
        <f ca="1">SUMIFS(СВЦЭМ!$K$34:$K$777,СВЦЭМ!$A$34:$A$777,$A372,СВЦЭМ!$B$33:$B$776,D$366)+'СЕТ СН'!$F$13</f>
        <v>0</v>
      </c>
      <c r="E372" s="36">
        <f ca="1">SUMIFS(СВЦЭМ!$K$34:$K$777,СВЦЭМ!$A$34:$A$777,$A372,СВЦЭМ!$B$33:$B$776,E$366)+'СЕТ СН'!$F$13</f>
        <v>0</v>
      </c>
      <c r="F372" s="36">
        <f ca="1">SUMIFS(СВЦЭМ!$K$34:$K$777,СВЦЭМ!$A$34:$A$777,$A372,СВЦЭМ!$B$33:$B$776,F$366)+'СЕТ СН'!$F$13</f>
        <v>0</v>
      </c>
      <c r="G372" s="36">
        <f ca="1">SUMIFS(СВЦЭМ!$K$34:$K$777,СВЦЭМ!$A$34:$A$777,$A372,СВЦЭМ!$B$33:$B$776,G$366)+'СЕТ СН'!$F$13</f>
        <v>0</v>
      </c>
      <c r="H372" s="36">
        <f ca="1">SUMIFS(СВЦЭМ!$K$34:$K$777,СВЦЭМ!$A$34:$A$777,$A372,СВЦЭМ!$B$33:$B$776,H$366)+'СЕТ СН'!$F$13</f>
        <v>0</v>
      </c>
      <c r="I372" s="36">
        <f ca="1">SUMIFS(СВЦЭМ!$K$34:$K$777,СВЦЭМ!$A$34:$A$777,$A372,СВЦЭМ!$B$33:$B$776,I$366)+'СЕТ СН'!$F$13</f>
        <v>0</v>
      </c>
      <c r="J372" s="36">
        <f ca="1">SUMIFS(СВЦЭМ!$K$34:$K$777,СВЦЭМ!$A$34:$A$777,$A372,СВЦЭМ!$B$33:$B$776,J$366)+'СЕТ СН'!$F$13</f>
        <v>0</v>
      </c>
      <c r="K372" s="36">
        <f ca="1">SUMIFS(СВЦЭМ!$K$34:$K$777,СВЦЭМ!$A$34:$A$777,$A372,СВЦЭМ!$B$33:$B$776,K$366)+'СЕТ СН'!$F$13</f>
        <v>0</v>
      </c>
      <c r="L372" s="36">
        <f ca="1">SUMIFS(СВЦЭМ!$K$34:$K$777,СВЦЭМ!$A$34:$A$777,$A372,СВЦЭМ!$B$33:$B$776,L$366)+'СЕТ СН'!$F$13</f>
        <v>0</v>
      </c>
      <c r="M372" s="36">
        <f ca="1">SUMIFS(СВЦЭМ!$K$34:$K$777,СВЦЭМ!$A$34:$A$777,$A372,СВЦЭМ!$B$33:$B$776,M$366)+'СЕТ СН'!$F$13</f>
        <v>0</v>
      </c>
      <c r="N372" s="36">
        <f ca="1">SUMIFS(СВЦЭМ!$K$34:$K$777,СВЦЭМ!$A$34:$A$777,$A372,СВЦЭМ!$B$33:$B$776,N$366)+'СЕТ СН'!$F$13</f>
        <v>0</v>
      </c>
      <c r="O372" s="36">
        <f ca="1">SUMIFS(СВЦЭМ!$K$34:$K$777,СВЦЭМ!$A$34:$A$777,$A372,СВЦЭМ!$B$33:$B$776,O$366)+'СЕТ СН'!$F$13</f>
        <v>0</v>
      </c>
      <c r="P372" s="36">
        <f ca="1">SUMIFS(СВЦЭМ!$K$34:$K$777,СВЦЭМ!$A$34:$A$777,$A372,СВЦЭМ!$B$33:$B$776,P$366)+'СЕТ СН'!$F$13</f>
        <v>0</v>
      </c>
      <c r="Q372" s="36">
        <f ca="1">SUMIFS(СВЦЭМ!$K$34:$K$777,СВЦЭМ!$A$34:$A$777,$A372,СВЦЭМ!$B$33:$B$776,Q$366)+'СЕТ СН'!$F$13</f>
        <v>0</v>
      </c>
      <c r="R372" s="36">
        <f ca="1">SUMIFS(СВЦЭМ!$K$34:$K$777,СВЦЭМ!$A$34:$A$777,$A372,СВЦЭМ!$B$33:$B$776,R$366)+'СЕТ СН'!$F$13</f>
        <v>0</v>
      </c>
      <c r="S372" s="36">
        <f ca="1">SUMIFS(СВЦЭМ!$K$34:$K$777,СВЦЭМ!$A$34:$A$777,$A372,СВЦЭМ!$B$33:$B$776,S$366)+'СЕТ СН'!$F$13</f>
        <v>0</v>
      </c>
      <c r="T372" s="36">
        <f ca="1">SUMIFS(СВЦЭМ!$K$34:$K$777,СВЦЭМ!$A$34:$A$777,$A372,СВЦЭМ!$B$33:$B$776,T$366)+'СЕТ СН'!$F$13</f>
        <v>0</v>
      </c>
      <c r="U372" s="36">
        <f ca="1">SUMIFS(СВЦЭМ!$K$34:$K$777,СВЦЭМ!$A$34:$A$777,$A372,СВЦЭМ!$B$33:$B$776,U$366)+'СЕТ СН'!$F$13</f>
        <v>0</v>
      </c>
      <c r="V372" s="36">
        <f ca="1">SUMIFS(СВЦЭМ!$K$34:$K$777,СВЦЭМ!$A$34:$A$777,$A372,СВЦЭМ!$B$33:$B$776,V$366)+'СЕТ СН'!$F$13</f>
        <v>0</v>
      </c>
      <c r="W372" s="36">
        <f ca="1">SUMIFS(СВЦЭМ!$K$34:$K$777,СВЦЭМ!$A$34:$A$777,$A372,СВЦЭМ!$B$33:$B$776,W$366)+'СЕТ СН'!$F$13</f>
        <v>0</v>
      </c>
      <c r="X372" s="36">
        <f ca="1">SUMIFS(СВЦЭМ!$K$34:$K$777,СВЦЭМ!$A$34:$A$777,$A372,СВЦЭМ!$B$33:$B$776,X$366)+'СЕТ СН'!$F$13</f>
        <v>0</v>
      </c>
      <c r="Y372" s="36">
        <f ca="1">SUMIFS(СВЦЭМ!$K$34:$K$777,СВЦЭМ!$A$34:$A$777,$A372,СВЦЭМ!$B$33:$B$776,Y$366)+'СЕТ СН'!$F$13</f>
        <v>0</v>
      </c>
    </row>
    <row r="373" spans="1:25" ht="15.75" hidden="1" x14ac:dyDescent="0.2">
      <c r="A373" s="35">
        <f t="shared" si="10"/>
        <v>43531</v>
      </c>
      <c r="B373" s="36">
        <f ca="1">SUMIFS(СВЦЭМ!$K$34:$K$777,СВЦЭМ!$A$34:$A$777,$A373,СВЦЭМ!$B$33:$B$776,B$366)+'СЕТ СН'!$F$13</f>
        <v>0</v>
      </c>
      <c r="C373" s="36">
        <f ca="1">SUMIFS(СВЦЭМ!$K$34:$K$777,СВЦЭМ!$A$34:$A$777,$A373,СВЦЭМ!$B$33:$B$776,C$366)+'СЕТ СН'!$F$13</f>
        <v>0</v>
      </c>
      <c r="D373" s="36">
        <f ca="1">SUMIFS(СВЦЭМ!$K$34:$K$777,СВЦЭМ!$A$34:$A$777,$A373,СВЦЭМ!$B$33:$B$776,D$366)+'СЕТ СН'!$F$13</f>
        <v>0</v>
      </c>
      <c r="E373" s="36">
        <f ca="1">SUMIFS(СВЦЭМ!$K$34:$K$777,СВЦЭМ!$A$34:$A$777,$A373,СВЦЭМ!$B$33:$B$776,E$366)+'СЕТ СН'!$F$13</f>
        <v>0</v>
      </c>
      <c r="F373" s="36">
        <f ca="1">SUMIFS(СВЦЭМ!$K$34:$K$777,СВЦЭМ!$A$34:$A$777,$A373,СВЦЭМ!$B$33:$B$776,F$366)+'СЕТ СН'!$F$13</f>
        <v>0</v>
      </c>
      <c r="G373" s="36">
        <f ca="1">SUMIFS(СВЦЭМ!$K$34:$K$777,СВЦЭМ!$A$34:$A$777,$A373,СВЦЭМ!$B$33:$B$776,G$366)+'СЕТ СН'!$F$13</f>
        <v>0</v>
      </c>
      <c r="H373" s="36">
        <f ca="1">SUMIFS(СВЦЭМ!$K$34:$K$777,СВЦЭМ!$A$34:$A$777,$A373,СВЦЭМ!$B$33:$B$776,H$366)+'СЕТ СН'!$F$13</f>
        <v>0</v>
      </c>
      <c r="I373" s="36">
        <f ca="1">SUMIFS(СВЦЭМ!$K$34:$K$777,СВЦЭМ!$A$34:$A$777,$A373,СВЦЭМ!$B$33:$B$776,I$366)+'СЕТ СН'!$F$13</f>
        <v>0</v>
      </c>
      <c r="J373" s="36">
        <f ca="1">SUMIFS(СВЦЭМ!$K$34:$K$777,СВЦЭМ!$A$34:$A$777,$A373,СВЦЭМ!$B$33:$B$776,J$366)+'СЕТ СН'!$F$13</f>
        <v>0</v>
      </c>
      <c r="K373" s="36">
        <f ca="1">SUMIFS(СВЦЭМ!$K$34:$K$777,СВЦЭМ!$A$34:$A$777,$A373,СВЦЭМ!$B$33:$B$776,K$366)+'СЕТ СН'!$F$13</f>
        <v>0</v>
      </c>
      <c r="L373" s="36">
        <f ca="1">SUMIFS(СВЦЭМ!$K$34:$K$777,СВЦЭМ!$A$34:$A$777,$A373,СВЦЭМ!$B$33:$B$776,L$366)+'СЕТ СН'!$F$13</f>
        <v>0</v>
      </c>
      <c r="M373" s="36">
        <f ca="1">SUMIFS(СВЦЭМ!$K$34:$K$777,СВЦЭМ!$A$34:$A$777,$A373,СВЦЭМ!$B$33:$B$776,M$366)+'СЕТ СН'!$F$13</f>
        <v>0</v>
      </c>
      <c r="N373" s="36">
        <f ca="1">SUMIFS(СВЦЭМ!$K$34:$K$777,СВЦЭМ!$A$34:$A$777,$A373,СВЦЭМ!$B$33:$B$776,N$366)+'СЕТ СН'!$F$13</f>
        <v>0</v>
      </c>
      <c r="O373" s="36">
        <f ca="1">SUMIFS(СВЦЭМ!$K$34:$K$777,СВЦЭМ!$A$34:$A$777,$A373,СВЦЭМ!$B$33:$B$776,O$366)+'СЕТ СН'!$F$13</f>
        <v>0</v>
      </c>
      <c r="P373" s="36">
        <f ca="1">SUMIFS(СВЦЭМ!$K$34:$K$777,СВЦЭМ!$A$34:$A$777,$A373,СВЦЭМ!$B$33:$B$776,P$366)+'СЕТ СН'!$F$13</f>
        <v>0</v>
      </c>
      <c r="Q373" s="36">
        <f ca="1">SUMIFS(СВЦЭМ!$K$34:$K$777,СВЦЭМ!$A$34:$A$777,$A373,СВЦЭМ!$B$33:$B$776,Q$366)+'СЕТ СН'!$F$13</f>
        <v>0</v>
      </c>
      <c r="R373" s="36">
        <f ca="1">SUMIFS(СВЦЭМ!$K$34:$K$777,СВЦЭМ!$A$34:$A$777,$A373,СВЦЭМ!$B$33:$B$776,R$366)+'СЕТ СН'!$F$13</f>
        <v>0</v>
      </c>
      <c r="S373" s="36">
        <f ca="1">SUMIFS(СВЦЭМ!$K$34:$K$777,СВЦЭМ!$A$34:$A$777,$A373,СВЦЭМ!$B$33:$B$776,S$366)+'СЕТ СН'!$F$13</f>
        <v>0</v>
      </c>
      <c r="T373" s="36">
        <f ca="1">SUMIFS(СВЦЭМ!$K$34:$K$777,СВЦЭМ!$A$34:$A$777,$A373,СВЦЭМ!$B$33:$B$776,T$366)+'СЕТ СН'!$F$13</f>
        <v>0</v>
      </c>
      <c r="U373" s="36">
        <f ca="1">SUMIFS(СВЦЭМ!$K$34:$K$777,СВЦЭМ!$A$34:$A$777,$A373,СВЦЭМ!$B$33:$B$776,U$366)+'СЕТ СН'!$F$13</f>
        <v>0</v>
      </c>
      <c r="V373" s="36">
        <f ca="1">SUMIFS(СВЦЭМ!$K$34:$K$777,СВЦЭМ!$A$34:$A$777,$A373,СВЦЭМ!$B$33:$B$776,V$366)+'СЕТ СН'!$F$13</f>
        <v>0</v>
      </c>
      <c r="W373" s="36">
        <f ca="1">SUMIFS(СВЦЭМ!$K$34:$K$777,СВЦЭМ!$A$34:$A$777,$A373,СВЦЭМ!$B$33:$B$776,W$366)+'СЕТ СН'!$F$13</f>
        <v>0</v>
      </c>
      <c r="X373" s="36">
        <f ca="1">SUMIFS(СВЦЭМ!$K$34:$K$777,СВЦЭМ!$A$34:$A$777,$A373,СВЦЭМ!$B$33:$B$776,X$366)+'СЕТ СН'!$F$13</f>
        <v>0</v>
      </c>
      <c r="Y373" s="36">
        <f ca="1">SUMIFS(СВЦЭМ!$K$34:$K$777,СВЦЭМ!$A$34:$A$777,$A373,СВЦЭМ!$B$33:$B$776,Y$366)+'СЕТ СН'!$F$13</f>
        <v>0</v>
      </c>
    </row>
    <row r="374" spans="1:25" ht="15.75" hidden="1" x14ac:dyDescent="0.2">
      <c r="A374" s="35">
        <f t="shared" si="10"/>
        <v>43532</v>
      </c>
      <c r="B374" s="36">
        <f ca="1">SUMIFS(СВЦЭМ!$K$34:$K$777,СВЦЭМ!$A$34:$A$777,$A374,СВЦЭМ!$B$33:$B$776,B$366)+'СЕТ СН'!$F$13</f>
        <v>0</v>
      </c>
      <c r="C374" s="36">
        <f ca="1">SUMIFS(СВЦЭМ!$K$34:$K$777,СВЦЭМ!$A$34:$A$777,$A374,СВЦЭМ!$B$33:$B$776,C$366)+'СЕТ СН'!$F$13</f>
        <v>0</v>
      </c>
      <c r="D374" s="36">
        <f ca="1">SUMIFS(СВЦЭМ!$K$34:$K$777,СВЦЭМ!$A$34:$A$777,$A374,СВЦЭМ!$B$33:$B$776,D$366)+'СЕТ СН'!$F$13</f>
        <v>0</v>
      </c>
      <c r="E374" s="36">
        <f ca="1">SUMIFS(СВЦЭМ!$K$34:$K$777,СВЦЭМ!$A$34:$A$777,$A374,СВЦЭМ!$B$33:$B$776,E$366)+'СЕТ СН'!$F$13</f>
        <v>0</v>
      </c>
      <c r="F374" s="36">
        <f ca="1">SUMIFS(СВЦЭМ!$K$34:$K$777,СВЦЭМ!$A$34:$A$777,$A374,СВЦЭМ!$B$33:$B$776,F$366)+'СЕТ СН'!$F$13</f>
        <v>0</v>
      </c>
      <c r="G374" s="36">
        <f ca="1">SUMIFS(СВЦЭМ!$K$34:$K$777,СВЦЭМ!$A$34:$A$777,$A374,СВЦЭМ!$B$33:$B$776,G$366)+'СЕТ СН'!$F$13</f>
        <v>0</v>
      </c>
      <c r="H374" s="36">
        <f ca="1">SUMIFS(СВЦЭМ!$K$34:$K$777,СВЦЭМ!$A$34:$A$777,$A374,СВЦЭМ!$B$33:$B$776,H$366)+'СЕТ СН'!$F$13</f>
        <v>0</v>
      </c>
      <c r="I374" s="36">
        <f ca="1">SUMIFS(СВЦЭМ!$K$34:$K$777,СВЦЭМ!$A$34:$A$777,$A374,СВЦЭМ!$B$33:$B$776,I$366)+'СЕТ СН'!$F$13</f>
        <v>0</v>
      </c>
      <c r="J374" s="36">
        <f ca="1">SUMIFS(СВЦЭМ!$K$34:$K$777,СВЦЭМ!$A$34:$A$777,$A374,СВЦЭМ!$B$33:$B$776,J$366)+'СЕТ СН'!$F$13</f>
        <v>0</v>
      </c>
      <c r="K374" s="36">
        <f ca="1">SUMIFS(СВЦЭМ!$K$34:$K$777,СВЦЭМ!$A$34:$A$777,$A374,СВЦЭМ!$B$33:$B$776,K$366)+'СЕТ СН'!$F$13</f>
        <v>0</v>
      </c>
      <c r="L374" s="36">
        <f ca="1">SUMIFS(СВЦЭМ!$K$34:$K$777,СВЦЭМ!$A$34:$A$777,$A374,СВЦЭМ!$B$33:$B$776,L$366)+'СЕТ СН'!$F$13</f>
        <v>0</v>
      </c>
      <c r="M374" s="36">
        <f ca="1">SUMIFS(СВЦЭМ!$K$34:$K$777,СВЦЭМ!$A$34:$A$777,$A374,СВЦЭМ!$B$33:$B$776,M$366)+'СЕТ СН'!$F$13</f>
        <v>0</v>
      </c>
      <c r="N374" s="36">
        <f ca="1">SUMIFS(СВЦЭМ!$K$34:$K$777,СВЦЭМ!$A$34:$A$777,$A374,СВЦЭМ!$B$33:$B$776,N$366)+'СЕТ СН'!$F$13</f>
        <v>0</v>
      </c>
      <c r="O374" s="36">
        <f ca="1">SUMIFS(СВЦЭМ!$K$34:$K$777,СВЦЭМ!$A$34:$A$777,$A374,СВЦЭМ!$B$33:$B$776,O$366)+'СЕТ СН'!$F$13</f>
        <v>0</v>
      </c>
      <c r="P374" s="36">
        <f ca="1">SUMIFS(СВЦЭМ!$K$34:$K$777,СВЦЭМ!$A$34:$A$777,$A374,СВЦЭМ!$B$33:$B$776,P$366)+'СЕТ СН'!$F$13</f>
        <v>0</v>
      </c>
      <c r="Q374" s="36">
        <f ca="1">SUMIFS(СВЦЭМ!$K$34:$K$777,СВЦЭМ!$A$34:$A$777,$A374,СВЦЭМ!$B$33:$B$776,Q$366)+'СЕТ СН'!$F$13</f>
        <v>0</v>
      </c>
      <c r="R374" s="36">
        <f ca="1">SUMIFS(СВЦЭМ!$K$34:$K$777,СВЦЭМ!$A$34:$A$777,$A374,СВЦЭМ!$B$33:$B$776,R$366)+'СЕТ СН'!$F$13</f>
        <v>0</v>
      </c>
      <c r="S374" s="36">
        <f ca="1">SUMIFS(СВЦЭМ!$K$34:$K$777,СВЦЭМ!$A$34:$A$777,$A374,СВЦЭМ!$B$33:$B$776,S$366)+'СЕТ СН'!$F$13</f>
        <v>0</v>
      </c>
      <c r="T374" s="36">
        <f ca="1">SUMIFS(СВЦЭМ!$K$34:$K$777,СВЦЭМ!$A$34:$A$777,$A374,СВЦЭМ!$B$33:$B$776,T$366)+'СЕТ СН'!$F$13</f>
        <v>0</v>
      </c>
      <c r="U374" s="36">
        <f ca="1">SUMIFS(СВЦЭМ!$K$34:$K$777,СВЦЭМ!$A$34:$A$777,$A374,СВЦЭМ!$B$33:$B$776,U$366)+'СЕТ СН'!$F$13</f>
        <v>0</v>
      </c>
      <c r="V374" s="36">
        <f ca="1">SUMIFS(СВЦЭМ!$K$34:$K$777,СВЦЭМ!$A$34:$A$777,$A374,СВЦЭМ!$B$33:$B$776,V$366)+'СЕТ СН'!$F$13</f>
        <v>0</v>
      </c>
      <c r="W374" s="36">
        <f ca="1">SUMIFS(СВЦЭМ!$K$34:$K$777,СВЦЭМ!$A$34:$A$777,$A374,СВЦЭМ!$B$33:$B$776,W$366)+'СЕТ СН'!$F$13</f>
        <v>0</v>
      </c>
      <c r="X374" s="36">
        <f ca="1">SUMIFS(СВЦЭМ!$K$34:$K$777,СВЦЭМ!$A$34:$A$777,$A374,СВЦЭМ!$B$33:$B$776,X$366)+'СЕТ СН'!$F$13</f>
        <v>0</v>
      </c>
      <c r="Y374" s="36">
        <f ca="1">SUMIFS(СВЦЭМ!$K$34:$K$777,СВЦЭМ!$A$34:$A$777,$A374,СВЦЭМ!$B$33:$B$776,Y$366)+'СЕТ СН'!$F$13</f>
        <v>0</v>
      </c>
    </row>
    <row r="375" spans="1:25" ht="15.75" hidden="1" x14ac:dyDescent="0.2">
      <c r="A375" s="35">
        <f t="shared" si="10"/>
        <v>43533</v>
      </c>
      <c r="B375" s="36">
        <f ca="1">SUMIFS(СВЦЭМ!$K$34:$K$777,СВЦЭМ!$A$34:$A$777,$A375,СВЦЭМ!$B$33:$B$776,B$366)+'СЕТ СН'!$F$13</f>
        <v>0</v>
      </c>
      <c r="C375" s="36">
        <f ca="1">SUMIFS(СВЦЭМ!$K$34:$K$777,СВЦЭМ!$A$34:$A$777,$A375,СВЦЭМ!$B$33:$B$776,C$366)+'СЕТ СН'!$F$13</f>
        <v>0</v>
      </c>
      <c r="D375" s="36">
        <f ca="1">SUMIFS(СВЦЭМ!$K$34:$K$777,СВЦЭМ!$A$34:$A$777,$A375,СВЦЭМ!$B$33:$B$776,D$366)+'СЕТ СН'!$F$13</f>
        <v>0</v>
      </c>
      <c r="E375" s="36">
        <f ca="1">SUMIFS(СВЦЭМ!$K$34:$K$777,СВЦЭМ!$A$34:$A$777,$A375,СВЦЭМ!$B$33:$B$776,E$366)+'СЕТ СН'!$F$13</f>
        <v>0</v>
      </c>
      <c r="F375" s="36">
        <f ca="1">SUMIFS(СВЦЭМ!$K$34:$K$777,СВЦЭМ!$A$34:$A$777,$A375,СВЦЭМ!$B$33:$B$776,F$366)+'СЕТ СН'!$F$13</f>
        <v>0</v>
      </c>
      <c r="G375" s="36">
        <f ca="1">SUMIFS(СВЦЭМ!$K$34:$K$777,СВЦЭМ!$A$34:$A$777,$A375,СВЦЭМ!$B$33:$B$776,G$366)+'СЕТ СН'!$F$13</f>
        <v>0</v>
      </c>
      <c r="H375" s="36">
        <f ca="1">SUMIFS(СВЦЭМ!$K$34:$K$777,СВЦЭМ!$A$34:$A$777,$A375,СВЦЭМ!$B$33:$B$776,H$366)+'СЕТ СН'!$F$13</f>
        <v>0</v>
      </c>
      <c r="I375" s="36">
        <f ca="1">SUMIFS(СВЦЭМ!$K$34:$K$777,СВЦЭМ!$A$34:$A$777,$A375,СВЦЭМ!$B$33:$B$776,I$366)+'СЕТ СН'!$F$13</f>
        <v>0</v>
      </c>
      <c r="J375" s="36">
        <f ca="1">SUMIFS(СВЦЭМ!$K$34:$K$777,СВЦЭМ!$A$34:$A$777,$A375,СВЦЭМ!$B$33:$B$776,J$366)+'СЕТ СН'!$F$13</f>
        <v>0</v>
      </c>
      <c r="K375" s="36">
        <f ca="1">SUMIFS(СВЦЭМ!$K$34:$K$777,СВЦЭМ!$A$34:$A$777,$A375,СВЦЭМ!$B$33:$B$776,K$366)+'СЕТ СН'!$F$13</f>
        <v>0</v>
      </c>
      <c r="L375" s="36">
        <f ca="1">SUMIFS(СВЦЭМ!$K$34:$K$777,СВЦЭМ!$A$34:$A$777,$A375,СВЦЭМ!$B$33:$B$776,L$366)+'СЕТ СН'!$F$13</f>
        <v>0</v>
      </c>
      <c r="M375" s="36">
        <f ca="1">SUMIFS(СВЦЭМ!$K$34:$K$777,СВЦЭМ!$A$34:$A$777,$A375,СВЦЭМ!$B$33:$B$776,M$366)+'СЕТ СН'!$F$13</f>
        <v>0</v>
      </c>
      <c r="N375" s="36">
        <f ca="1">SUMIFS(СВЦЭМ!$K$34:$K$777,СВЦЭМ!$A$34:$A$777,$A375,СВЦЭМ!$B$33:$B$776,N$366)+'СЕТ СН'!$F$13</f>
        <v>0</v>
      </c>
      <c r="O375" s="36">
        <f ca="1">SUMIFS(СВЦЭМ!$K$34:$K$777,СВЦЭМ!$A$34:$A$777,$A375,СВЦЭМ!$B$33:$B$776,O$366)+'СЕТ СН'!$F$13</f>
        <v>0</v>
      </c>
      <c r="P375" s="36">
        <f ca="1">SUMIFS(СВЦЭМ!$K$34:$K$777,СВЦЭМ!$A$34:$A$777,$A375,СВЦЭМ!$B$33:$B$776,P$366)+'СЕТ СН'!$F$13</f>
        <v>0</v>
      </c>
      <c r="Q375" s="36">
        <f ca="1">SUMIFS(СВЦЭМ!$K$34:$K$777,СВЦЭМ!$A$34:$A$777,$A375,СВЦЭМ!$B$33:$B$776,Q$366)+'СЕТ СН'!$F$13</f>
        <v>0</v>
      </c>
      <c r="R375" s="36">
        <f ca="1">SUMIFS(СВЦЭМ!$K$34:$K$777,СВЦЭМ!$A$34:$A$777,$A375,СВЦЭМ!$B$33:$B$776,R$366)+'СЕТ СН'!$F$13</f>
        <v>0</v>
      </c>
      <c r="S375" s="36">
        <f ca="1">SUMIFS(СВЦЭМ!$K$34:$K$777,СВЦЭМ!$A$34:$A$777,$A375,СВЦЭМ!$B$33:$B$776,S$366)+'СЕТ СН'!$F$13</f>
        <v>0</v>
      </c>
      <c r="T375" s="36">
        <f ca="1">SUMIFS(СВЦЭМ!$K$34:$K$777,СВЦЭМ!$A$34:$A$777,$A375,СВЦЭМ!$B$33:$B$776,T$366)+'СЕТ СН'!$F$13</f>
        <v>0</v>
      </c>
      <c r="U375" s="36">
        <f ca="1">SUMIFS(СВЦЭМ!$K$34:$K$777,СВЦЭМ!$A$34:$A$777,$A375,СВЦЭМ!$B$33:$B$776,U$366)+'СЕТ СН'!$F$13</f>
        <v>0</v>
      </c>
      <c r="V375" s="36">
        <f ca="1">SUMIFS(СВЦЭМ!$K$34:$K$777,СВЦЭМ!$A$34:$A$777,$A375,СВЦЭМ!$B$33:$B$776,V$366)+'СЕТ СН'!$F$13</f>
        <v>0</v>
      </c>
      <c r="W375" s="36">
        <f ca="1">SUMIFS(СВЦЭМ!$K$34:$K$777,СВЦЭМ!$A$34:$A$777,$A375,СВЦЭМ!$B$33:$B$776,W$366)+'СЕТ СН'!$F$13</f>
        <v>0</v>
      </c>
      <c r="X375" s="36">
        <f ca="1">SUMIFS(СВЦЭМ!$K$34:$K$777,СВЦЭМ!$A$34:$A$777,$A375,СВЦЭМ!$B$33:$B$776,X$366)+'СЕТ СН'!$F$13</f>
        <v>0</v>
      </c>
      <c r="Y375" s="36">
        <f ca="1">SUMIFS(СВЦЭМ!$K$34:$K$777,СВЦЭМ!$A$34:$A$777,$A375,СВЦЭМ!$B$33:$B$776,Y$366)+'СЕТ СН'!$F$13</f>
        <v>0</v>
      </c>
    </row>
    <row r="376" spans="1:25" ht="15.75" hidden="1" x14ac:dyDescent="0.2">
      <c r="A376" s="35">
        <f t="shared" si="10"/>
        <v>43534</v>
      </c>
      <c r="B376" s="36">
        <f ca="1">SUMIFS(СВЦЭМ!$K$34:$K$777,СВЦЭМ!$A$34:$A$777,$A376,СВЦЭМ!$B$33:$B$776,B$366)+'СЕТ СН'!$F$13</f>
        <v>0</v>
      </c>
      <c r="C376" s="36">
        <f ca="1">SUMIFS(СВЦЭМ!$K$34:$K$777,СВЦЭМ!$A$34:$A$777,$A376,СВЦЭМ!$B$33:$B$776,C$366)+'СЕТ СН'!$F$13</f>
        <v>0</v>
      </c>
      <c r="D376" s="36">
        <f ca="1">SUMIFS(СВЦЭМ!$K$34:$K$777,СВЦЭМ!$A$34:$A$777,$A376,СВЦЭМ!$B$33:$B$776,D$366)+'СЕТ СН'!$F$13</f>
        <v>0</v>
      </c>
      <c r="E376" s="36">
        <f ca="1">SUMIFS(СВЦЭМ!$K$34:$K$777,СВЦЭМ!$A$34:$A$777,$A376,СВЦЭМ!$B$33:$B$776,E$366)+'СЕТ СН'!$F$13</f>
        <v>0</v>
      </c>
      <c r="F376" s="36">
        <f ca="1">SUMIFS(СВЦЭМ!$K$34:$K$777,СВЦЭМ!$A$34:$A$777,$A376,СВЦЭМ!$B$33:$B$776,F$366)+'СЕТ СН'!$F$13</f>
        <v>0</v>
      </c>
      <c r="G376" s="36">
        <f ca="1">SUMIFS(СВЦЭМ!$K$34:$K$777,СВЦЭМ!$A$34:$A$777,$A376,СВЦЭМ!$B$33:$B$776,G$366)+'СЕТ СН'!$F$13</f>
        <v>0</v>
      </c>
      <c r="H376" s="36">
        <f ca="1">SUMIFS(СВЦЭМ!$K$34:$K$777,СВЦЭМ!$A$34:$A$777,$A376,СВЦЭМ!$B$33:$B$776,H$366)+'СЕТ СН'!$F$13</f>
        <v>0</v>
      </c>
      <c r="I376" s="36">
        <f ca="1">SUMIFS(СВЦЭМ!$K$34:$K$777,СВЦЭМ!$A$34:$A$777,$A376,СВЦЭМ!$B$33:$B$776,I$366)+'СЕТ СН'!$F$13</f>
        <v>0</v>
      </c>
      <c r="J376" s="36">
        <f ca="1">SUMIFS(СВЦЭМ!$K$34:$K$777,СВЦЭМ!$A$34:$A$777,$A376,СВЦЭМ!$B$33:$B$776,J$366)+'СЕТ СН'!$F$13</f>
        <v>0</v>
      </c>
      <c r="K376" s="36">
        <f ca="1">SUMIFS(СВЦЭМ!$K$34:$K$777,СВЦЭМ!$A$34:$A$777,$A376,СВЦЭМ!$B$33:$B$776,K$366)+'СЕТ СН'!$F$13</f>
        <v>0</v>
      </c>
      <c r="L376" s="36">
        <f ca="1">SUMIFS(СВЦЭМ!$K$34:$K$777,СВЦЭМ!$A$34:$A$777,$A376,СВЦЭМ!$B$33:$B$776,L$366)+'СЕТ СН'!$F$13</f>
        <v>0</v>
      </c>
      <c r="M376" s="36">
        <f ca="1">SUMIFS(СВЦЭМ!$K$34:$K$777,СВЦЭМ!$A$34:$A$777,$A376,СВЦЭМ!$B$33:$B$776,M$366)+'СЕТ СН'!$F$13</f>
        <v>0</v>
      </c>
      <c r="N376" s="36">
        <f ca="1">SUMIFS(СВЦЭМ!$K$34:$K$777,СВЦЭМ!$A$34:$A$777,$A376,СВЦЭМ!$B$33:$B$776,N$366)+'СЕТ СН'!$F$13</f>
        <v>0</v>
      </c>
      <c r="O376" s="36">
        <f ca="1">SUMIFS(СВЦЭМ!$K$34:$K$777,СВЦЭМ!$A$34:$A$777,$A376,СВЦЭМ!$B$33:$B$776,O$366)+'СЕТ СН'!$F$13</f>
        <v>0</v>
      </c>
      <c r="P376" s="36">
        <f ca="1">SUMIFS(СВЦЭМ!$K$34:$K$777,СВЦЭМ!$A$34:$A$777,$A376,СВЦЭМ!$B$33:$B$776,P$366)+'СЕТ СН'!$F$13</f>
        <v>0</v>
      </c>
      <c r="Q376" s="36">
        <f ca="1">SUMIFS(СВЦЭМ!$K$34:$K$777,СВЦЭМ!$A$34:$A$777,$A376,СВЦЭМ!$B$33:$B$776,Q$366)+'СЕТ СН'!$F$13</f>
        <v>0</v>
      </c>
      <c r="R376" s="36">
        <f ca="1">SUMIFS(СВЦЭМ!$K$34:$K$777,СВЦЭМ!$A$34:$A$777,$A376,СВЦЭМ!$B$33:$B$776,R$366)+'СЕТ СН'!$F$13</f>
        <v>0</v>
      </c>
      <c r="S376" s="36">
        <f ca="1">SUMIFS(СВЦЭМ!$K$34:$K$777,СВЦЭМ!$A$34:$A$777,$A376,СВЦЭМ!$B$33:$B$776,S$366)+'СЕТ СН'!$F$13</f>
        <v>0</v>
      </c>
      <c r="T376" s="36">
        <f ca="1">SUMIFS(СВЦЭМ!$K$34:$K$777,СВЦЭМ!$A$34:$A$777,$A376,СВЦЭМ!$B$33:$B$776,T$366)+'СЕТ СН'!$F$13</f>
        <v>0</v>
      </c>
      <c r="U376" s="36">
        <f ca="1">SUMIFS(СВЦЭМ!$K$34:$K$777,СВЦЭМ!$A$34:$A$777,$A376,СВЦЭМ!$B$33:$B$776,U$366)+'СЕТ СН'!$F$13</f>
        <v>0</v>
      </c>
      <c r="V376" s="36">
        <f ca="1">SUMIFS(СВЦЭМ!$K$34:$K$777,СВЦЭМ!$A$34:$A$777,$A376,СВЦЭМ!$B$33:$B$776,V$366)+'СЕТ СН'!$F$13</f>
        <v>0</v>
      </c>
      <c r="W376" s="36">
        <f ca="1">SUMIFS(СВЦЭМ!$K$34:$K$777,СВЦЭМ!$A$34:$A$777,$A376,СВЦЭМ!$B$33:$B$776,W$366)+'СЕТ СН'!$F$13</f>
        <v>0</v>
      </c>
      <c r="X376" s="36">
        <f ca="1">SUMIFS(СВЦЭМ!$K$34:$K$777,СВЦЭМ!$A$34:$A$777,$A376,СВЦЭМ!$B$33:$B$776,X$366)+'СЕТ СН'!$F$13</f>
        <v>0</v>
      </c>
      <c r="Y376" s="36">
        <f ca="1">SUMIFS(СВЦЭМ!$K$34:$K$777,СВЦЭМ!$A$34:$A$777,$A376,СВЦЭМ!$B$33:$B$776,Y$366)+'СЕТ СН'!$F$13</f>
        <v>0</v>
      </c>
    </row>
    <row r="377" spans="1:25" ht="15.75" hidden="1" x14ac:dyDescent="0.2">
      <c r="A377" s="35">
        <f t="shared" si="10"/>
        <v>43535</v>
      </c>
      <c r="B377" s="36">
        <f ca="1">SUMIFS(СВЦЭМ!$K$34:$K$777,СВЦЭМ!$A$34:$A$777,$A377,СВЦЭМ!$B$33:$B$776,B$366)+'СЕТ СН'!$F$13</f>
        <v>0</v>
      </c>
      <c r="C377" s="36">
        <f ca="1">SUMIFS(СВЦЭМ!$K$34:$K$777,СВЦЭМ!$A$34:$A$777,$A377,СВЦЭМ!$B$33:$B$776,C$366)+'СЕТ СН'!$F$13</f>
        <v>0</v>
      </c>
      <c r="D377" s="36">
        <f ca="1">SUMIFS(СВЦЭМ!$K$34:$K$777,СВЦЭМ!$A$34:$A$777,$A377,СВЦЭМ!$B$33:$B$776,D$366)+'СЕТ СН'!$F$13</f>
        <v>0</v>
      </c>
      <c r="E377" s="36">
        <f ca="1">SUMIFS(СВЦЭМ!$K$34:$K$777,СВЦЭМ!$A$34:$A$777,$A377,СВЦЭМ!$B$33:$B$776,E$366)+'СЕТ СН'!$F$13</f>
        <v>0</v>
      </c>
      <c r="F377" s="36">
        <f ca="1">SUMIFS(СВЦЭМ!$K$34:$K$777,СВЦЭМ!$A$34:$A$777,$A377,СВЦЭМ!$B$33:$B$776,F$366)+'СЕТ СН'!$F$13</f>
        <v>0</v>
      </c>
      <c r="G377" s="36">
        <f ca="1">SUMIFS(СВЦЭМ!$K$34:$K$777,СВЦЭМ!$A$34:$A$777,$A377,СВЦЭМ!$B$33:$B$776,G$366)+'СЕТ СН'!$F$13</f>
        <v>0</v>
      </c>
      <c r="H377" s="36">
        <f ca="1">SUMIFS(СВЦЭМ!$K$34:$K$777,СВЦЭМ!$A$34:$A$777,$A377,СВЦЭМ!$B$33:$B$776,H$366)+'СЕТ СН'!$F$13</f>
        <v>0</v>
      </c>
      <c r="I377" s="36">
        <f ca="1">SUMIFS(СВЦЭМ!$K$34:$K$777,СВЦЭМ!$A$34:$A$777,$A377,СВЦЭМ!$B$33:$B$776,I$366)+'СЕТ СН'!$F$13</f>
        <v>0</v>
      </c>
      <c r="J377" s="36">
        <f ca="1">SUMIFS(СВЦЭМ!$K$34:$K$777,СВЦЭМ!$A$34:$A$777,$A377,СВЦЭМ!$B$33:$B$776,J$366)+'СЕТ СН'!$F$13</f>
        <v>0</v>
      </c>
      <c r="K377" s="36">
        <f ca="1">SUMIFS(СВЦЭМ!$K$34:$K$777,СВЦЭМ!$A$34:$A$777,$A377,СВЦЭМ!$B$33:$B$776,K$366)+'СЕТ СН'!$F$13</f>
        <v>0</v>
      </c>
      <c r="L377" s="36">
        <f ca="1">SUMIFS(СВЦЭМ!$K$34:$K$777,СВЦЭМ!$A$34:$A$777,$A377,СВЦЭМ!$B$33:$B$776,L$366)+'СЕТ СН'!$F$13</f>
        <v>0</v>
      </c>
      <c r="M377" s="36">
        <f ca="1">SUMIFS(СВЦЭМ!$K$34:$K$777,СВЦЭМ!$A$34:$A$777,$A377,СВЦЭМ!$B$33:$B$776,M$366)+'СЕТ СН'!$F$13</f>
        <v>0</v>
      </c>
      <c r="N377" s="36">
        <f ca="1">SUMIFS(СВЦЭМ!$K$34:$K$777,СВЦЭМ!$A$34:$A$777,$A377,СВЦЭМ!$B$33:$B$776,N$366)+'СЕТ СН'!$F$13</f>
        <v>0</v>
      </c>
      <c r="O377" s="36">
        <f ca="1">SUMIFS(СВЦЭМ!$K$34:$K$777,СВЦЭМ!$A$34:$A$777,$A377,СВЦЭМ!$B$33:$B$776,O$366)+'СЕТ СН'!$F$13</f>
        <v>0</v>
      </c>
      <c r="P377" s="36">
        <f ca="1">SUMIFS(СВЦЭМ!$K$34:$K$777,СВЦЭМ!$A$34:$A$777,$A377,СВЦЭМ!$B$33:$B$776,P$366)+'СЕТ СН'!$F$13</f>
        <v>0</v>
      </c>
      <c r="Q377" s="36">
        <f ca="1">SUMIFS(СВЦЭМ!$K$34:$K$777,СВЦЭМ!$A$34:$A$777,$A377,СВЦЭМ!$B$33:$B$776,Q$366)+'СЕТ СН'!$F$13</f>
        <v>0</v>
      </c>
      <c r="R377" s="36">
        <f ca="1">SUMIFS(СВЦЭМ!$K$34:$K$777,СВЦЭМ!$A$34:$A$777,$A377,СВЦЭМ!$B$33:$B$776,R$366)+'СЕТ СН'!$F$13</f>
        <v>0</v>
      </c>
      <c r="S377" s="36">
        <f ca="1">SUMIFS(СВЦЭМ!$K$34:$K$777,СВЦЭМ!$A$34:$A$777,$A377,СВЦЭМ!$B$33:$B$776,S$366)+'СЕТ СН'!$F$13</f>
        <v>0</v>
      </c>
      <c r="T377" s="36">
        <f ca="1">SUMIFS(СВЦЭМ!$K$34:$K$777,СВЦЭМ!$A$34:$A$777,$A377,СВЦЭМ!$B$33:$B$776,T$366)+'СЕТ СН'!$F$13</f>
        <v>0</v>
      </c>
      <c r="U377" s="36">
        <f ca="1">SUMIFS(СВЦЭМ!$K$34:$K$777,СВЦЭМ!$A$34:$A$777,$A377,СВЦЭМ!$B$33:$B$776,U$366)+'СЕТ СН'!$F$13</f>
        <v>0</v>
      </c>
      <c r="V377" s="36">
        <f ca="1">SUMIFS(СВЦЭМ!$K$34:$K$777,СВЦЭМ!$A$34:$A$777,$A377,СВЦЭМ!$B$33:$B$776,V$366)+'СЕТ СН'!$F$13</f>
        <v>0</v>
      </c>
      <c r="W377" s="36">
        <f ca="1">SUMIFS(СВЦЭМ!$K$34:$K$777,СВЦЭМ!$A$34:$A$777,$A377,СВЦЭМ!$B$33:$B$776,W$366)+'СЕТ СН'!$F$13</f>
        <v>0</v>
      </c>
      <c r="X377" s="36">
        <f ca="1">SUMIFS(СВЦЭМ!$K$34:$K$777,СВЦЭМ!$A$34:$A$777,$A377,СВЦЭМ!$B$33:$B$776,X$366)+'СЕТ СН'!$F$13</f>
        <v>0</v>
      </c>
      <c r="Y377" s="36">
        <f ca="1">SUMIFS(СВЦЭМ!$K$34:$K$777,СВЦЭМ!$A$34:$A$777,$A377,СВЦЭМ!$B$33:$B$776,Y$366)+'СЕТ СН'!$F$13</f>
        <v>0</v>
      </c>
    </row>
    <row r="378" spans="1:25" ht="15.75" hidden="1" x14ac:dyDescent="0.2">
      <c r="A378" s="35">
        <f t="shared" si="10"/>
        <v>43536</v>
      </c>
      <c r="B378" s="36">
        <f ca="1">SUMIFS(СВЦЭМ!$K$34:$K$777,СВЦЭМ!$A$34:$A$777,$A378,СВЦЭМ!$B$33:$B$776,B$366)+'СЕТ СН'!$F$13</f>
        <v>0</v>
      </c>
      <c r="C378" s="36">
        <f ca="1">SUMIFS(СВЦЭМ!$K$34:$K$777,СВЦЭМ!$A$34:$A$777,$A378,СВЦЭМ!$B$33:$B$776,C$366)+'СЕТ СН'!$F$13</f>
        <v>0</v>
      </c>
      <c r="D378" s="36">
        <f ca="1">SUMIFS(СВЦЭМ!$K$34:$K$777,СВЦЭМ!$A$34:$A$777,$A378,СВЦЭМ!$B$33:$B$776,D$366)+'СЕТ СН'!$F$13</f>
        <v>0</v>
      </c>
      <c r="E378" s="36">
        <f ca="1">SUMIFS(СВЦЭМ!$K$34:$K$777,СВЦЭМ!$A$34:$A$777,$A378,СВЦЭМ!$B$33:$B$776,E$366)+'СЕТ СН'!$F$13</f>
        <v>0</v>
      </c>
      <c r="F378" s="36">
        <f ca="1">SUMIFS(СВЦЭМ!$K$34:$K$777,СВЦЭМ!$A$34:$A$777,$A378,СВЦЭМ!$B$33:$B$776,F$366)+'СЕТ СН'!$F$13</f>
        <v>0</v>
      </c>
      <c r="G378" s="36">
        <f ca="1">SUMIFS(СВЦЭМ!$K$34:$K$777,СВЦЭМ!$A$34:$A$777,$A378,СВЦЭМ!$B$33:$B$776,G$366)+'СЕТ СН'!$F$13</f>
        <v>0</v>
      </c>
      <c r="H378" s="36">
        <f ca="1">SUMIFS(СВЦЭМ!$K$34:$K$777,СВЦЭМ!$A$34:$A$777,$A378,СВЦЭМ!$B$33:$B$776,H$366)+'СЕТ СН'!$F$13</f>
        <v>0</v>
      </c>
      <c r="I378" s="36">
        <f ca="1">SUMIFS(СВЦЭМ!$K$34:$K$777,СВЦЭМ!$A$34:$A$777,$A378,СВЦЭМ!$B$33:$B$776,I$366)+'СЕТ СН'!$F$13</f>
        <v>0</v>
      </c>
      <c r="J378" s="36">
        <f ca="1">SUMIFS(СВЦЭМ!$K$34:$K$777,СВЦЭМ!$A$34:$A$777,$A378,СВЦЭМ!$B$33:$B$776,J$366)+'СЕТ СН'!$F$13</f>
        <v>0</v>
      </c>
      <c r="K378" s="36">
        <f ca="1">SUMIFS(СВЦЭМ!$K$34:$K$777,СВЦЭМ!$A$34:$A$777,$A378,СВЦЭМ!$B$33:$B$776,K$366)+'СЕТ СН'!$F$13</f>
        <v>0</v>
      </c>
      <c r="L378" s="36">
        <f ca="1">SUMIFS(СВЦЭМ!$K$34:$K$777,СВЦЭМ!$A$34:$A$777,$A378,СВЦЭМ!$B$33:$B$776,L$366)+'СЕТ СН'!$F$13</f>
        <v>0</v>
      </c>
      <c r="M378" s="36">
        <f ca="1">SUMIFS(СВЦЭМ!$K$34:$K$777,СВЦЭМ!$A$34:$A$777,$A378,СВЦЭМ!$B$33:$B$776,M$366)+'СЕТ СН'!$F$13</f>
        <v>0</v>
      </c>
      <c r="N378" s="36">
        <f ca="1">SUMIFS(СВЦЭМ!$K$34:$K$777,СВЦЭМ!$A$34:$A$777,$A378,СВЦЭМ!$B$33:$B$776,N$366)+'СЕТ СН'!$F$13</f>
        <v>0</v>
      </c>
      <c r="O378" s="36">
        <f ca="1">SUMIFS(СВЦЭМ!$K$34:$K$777,СВЦЭМ!$A$34:$A$777,$A378,СВЦЭМ!$B$33:$B$776,O$366)+'СЕТ СН'!$F$13</f>
        <v>0</v>
      </c>
      <c r="P378" s="36">
        <f ca="1">SUMIFS(СВЦЭМ!$K$34:$K$777,СВЦЭМ!$A$34:$A$777,$A378,СВЦЭМ!$B$33:$B$776,P$366)+'СЕТ СН'!$F$13</f>
        <v>0</v>
      </c>
      <c r="Q378" s="36">
        <f ca="1">SUMIFS(СВЦЭМ!$K$34:$K$777,СВЦЭМ!$A$34:$A$777,$A378,СВЦЭМ!$B$33:$B$776,Q$366)+'СЕТ СН'!$F$13</f>
        <v>0</v>
      </c>
      <c r="R378" s="36">
        <f ca="1">SUMIFS(СВЦЭМ!$K$34:$K$777,СВЦЭМ!$A$34:$A$777,$A378,СВЦЭМ!$B$33:$B$776,R$366)+'СЕТ СН'!$F$13</f>
        <v>0</v>
      </c>
      <c r="S378" s="36">
        <f ca="1">SUMIFS(СВЦЭМ!$K$34:$K$777,СВЦЭМ!$A$34:$A$777,$A378,СВЦЭМ!$B$33:$B$776,S$366)+'СЕТ СН'!$F$13</f>
        <v>0</v>
      </c>
      <c r="T378" s="36">
        <f ca="1">SUMIFS(СВЦЭМ!$K$34:$K$777,СВЦЭМ!$A$34:$A$777,$A378,СВЦЭМ!$B$33:$B$776,T$366)+'СЕТ СН'!$F$13</f>
        <v>0</v>
      </c>
      <c r="U378" s="36">
        <f ca="1">SUMIFS(СВЦЭМ!$K$34:$K$777,СВЦЭМ!$A$34:$A$777,$A378,СВЦЭМ!$B$33:$B$776,U$366)+'СЕТ СН'!$F$13</f>
        <v>0</v>
      </c>
      <c r="V378" s="36">
        <f ca="1">SUMIFS(СВЦЭМ!$K$34:$K$777,СВЦЭМ!$A$34:$A$777,$A378,СВЦЭМ!$B$33:$B$776,V$366)+'СЕТ СН'!$F$13</f>
        <v>0</v>
      </c>
      <c r="W378" s="36">
        <f ca="1">SUMIFS(СВЦЭМ!$K$34:$K$777,СВЦЭМ!$A$34:$A$777,$A378,СВЦЭМ!$B$33:$B$776,W$366)+'СЕТ СН'!$F$13</f>
        <v>0</v>
      </c>
      <c r="X378" s="36">
        <f ca="1">SUMIFS(СВЦЭМ!$K$34:$K$777,СВЦЭМ!$A$34:$A$777,$A378,СВЦЭМ!$B$33:$B$776,X$366)+'СЕТ СН'!$F$13</f>
        <v>0</v>
      </c>
      <c r="Y378" s="36">
        <f ca="1">SUMIFS(СВЦЭМ!$K$34:$K$777,СВЦЭМ!$A$34:$A$777,$A378,СВЦЭМ!$B$33:$B$776,Y$366)+'СЕТ СН'!$F$13</f>
        <v>0</v>
      </c>
    </row>
    <row r="379" spans="1:25" ht="15.75" hidden="1" x14ac:dyDescent="0.2">
      <c r="A379" s="35">
        <f t="shared" si="10"/>
        <v>43537</v>
      </c>
      <c r="B379" s="36">
        <f ca="1">SUMIFS(СВЦЭМ!$K$34:$K$777,СВЦЭМ!$A$34:$A$777,$A379,СВЦЭМ!$B$33:$B$776,B$366)+'СЕТ СН'!$F$13</f>
        <v>0</v>
      </c>
      <c r="C379" s="36">
        <f ca="1">SUMIFS(СВЦЭМ!$K$34:$K$777,СВЦЭМ!$A$34:$A$777,$A379,СВЦЭМ!$B$33:$B$776,C$366)+'СЕТ СН'!$F$13</f>
        <v>0</v>
      </c>
      <c r="D379" s="36">
        <f ca="1">SUMIFS(СВЦЭМ!$K$34:$K$777,СВЦЭМ!$A$34:$A$777,$A379,СВЦЭМ!$B$33:$B$776,D$366)+'СЕТ СН'!$F$13</f>
        <v>0</v>
      </c>
      <c r="E379" s="36">
        <f ca="1">SUMIFS(СВЦЭМ!$K$34:$K$777,СВЦЭМ!$A$34:$A$777,$A379,СВЦЭМ!$B$33:$B$776,E$366)+'СЕТ СН'!$F$13</f>
        <v>0</v>
      </c>
      <c r="F379" s="36">
        <f ca="1">SUMIFS(СВЦЭМ!$K$34:$K$777,СВЦЭМ!$A$34:$A$777,$A379,СВЦЭМ!$B$33:$B$776,F$366)+'СЕТ СН'!$F$13</f>
        <v>0</v>
      </c>
      <c r="G379" s="36">
        <f ca="1">SUMIFS(СВЦЭМ!$K$34:$K$777,СВЦЭМ!$A$34:$A$777,$A379,СВЦЭМ!$B$33:$B$776,G$366)+'СЕТ СН'!$F$13</f>
        <v>0</v>
      </c>
      <c r="H379" s="36">
        <f ca="1">SUMIFS(СВЦЭМ!$K$34:$K$777,СВЦЭМ!$A$34:$A$777,$A379,СВЦЭМ!$B$33:$B$776,H$366)+'СЕТ СН'!$F$13</f>
        <v>0</v>
      </c>
      <c r="I379" s="36">
        <f ca="1">SUMIFS(СВЦЭМ!$K$34:$K$777,СВЦЭМ!$A$34:$A$777,$A379,СВЦЭМ!$B$33:$B$776,I$366)+'СЕТ СН'!$F$13</f>
        <v>0</v>
      </c>
      <c r="J379" s="36">
        <f ca="1">SUMIFS(СВЦЭМ!$K$34:$K$777,СВЦЭМ!$A$34:$A$777,$A379,СВЦЭМ!$B$33:$B$776,J$366)+'СЕТ СН'!$F$13</f>
        <v>0</v>
      </c>
      <c r="K379" s="36">
        <f ca="1">SUMIFS(СВЦЭМ!$K$34:$K$777,СВЦЭМ!$A$34:$A$777,$A379,СВЦЭМ!$B$33:$B$776,K$366)+'СЕТ СН'!$F$13</f>
        <v>0</v>
      </c>
      <c r="L379" s="36">
        <f ca="1">SUMIFS(СВЦЭМ!$K$34:$K$777,СВЦЭМ!$A$34:$A$777,$A379,СВЦЭМ!$B$33:$B$776,L$366)+'СЕТ СН'!$F$13</f>
        <v>0</v>
      </c>
      <c r="M379" s="36">
        <f ca="1">SUMIFS(СВЦЭМ!$K$34:$K$777,СВЦЭМ!$A$34:$A$777,$A379,СВЦЭМ!$B$33:$B$776,M$366)+'СЕТ СН'!$F$13</f>
        <v>0</v>
      </c>
      <c r="N379" s="36">
        <f ca="1">SUMIFS(СВЦЭМ!$K$34:$K$777,СВЦЭМ!$A$34:$A$777,$A379,СВЦЭМ!$B$33:$B$776,N$366)+'СЕТ СН'!$F$13</f>
        <v>0</v>
      </c>
      <c r="O379" s="36">
        <f ca="1">SUMIFS(СВЦЭМ!$K$34:$K$777,СВЦЭМ!$A$34:$A$777,$A379,СВЦЭМ!$B$33:$B$776,O$366)+'СЕТ СН'!$F$13</f>
        <v>0</v>
      </c>
      <c r="P379" s="36">
        <f ca="1">SUMIFS(СВЦЭМ!$K$34:$K$777,СВЦЭМ!$A$34:$A$777,$A379,СВЦЭМ!$B$33:$B$776,P$366)+'СЕТ СН'!$F$13</f>
        <v>0</v>
      </c>
      <c r="Q379" s="36">
        <f ca="1">SUMIFS(СВЦЭМ!$K$34:$K$777,СВЦЭМ!$A$34:$A$777,$A379,СВЦЭМ!$B$33:$B$776,Q$366)+'СЕТ СН'!$F$13</f>
        <v>0</v>
      </c>
      <c r="R379" s="36">
        <f ca="1">SUMIFS(СВЦЭМ!$K$34:$K$777,СВЦЭМ!$A$34:$A$777,$A379,СВЦЭМ!$B$33:$B$776,R$366)+'СЕТ СН'!$F$13</f>
        <v>0</v>
      </c>
      <c r="S379" s="36">
        <f ca="1">SUMIFS(СВЦЭМ!$K$34:$K$777,СВЦЭМ!$A$34:$A$777,$A379,СВЦЭМ!$B$33:$B$776,S$366)+'СЕТ СН'!$F$13</f>
        <v>0</v>
      </c>
      <c r="T379" s="36">
        <f ca="1">SUMIFS(СВЦЭМ!$K$34:$K$777,СВЦЭМ!$A$34:$A$777,$A379,СВЦЭМ!$B$33:$B$776,T$366)+'СЕТ СН'!$F$13</f>
        <v>0</v>
      </c>
      <c r="U379" s="36">
        <f ca="1">SUMIFS(СВЦЭМ!$K$34:$K$777,СВЦЭМ!$A$34:$A$777,$A379,СВЦЭМ!$B$33:$B$776,U$366)+'СЕТ СН'!$F$13</f>
        <v>0</v>
      </c>
      <c r="V379" s="36">
        <f ca="1">SUMIFS(СВЦЭМ!$K$34:$K$777,СВЦЭМ!$A$34:$A$777,$A379,СВЦЭМ!$B$33:$B$776,V$366)+'СЕТ СН'!$F$13</f>
        <v>0</v>
      </c>
      <c r="W379" s="36">
        <f ca="1">SUMIFS(СВЦЭМ!$K$34:$K$777,СВЦЭМ!$A$34:$A$777,$A379,СВЦЭМ!$B$33:$B$776,W$366)+'СЕТ СН'!$F$13</f>
        <v>0</v>
      </c>
      <c r="X379" s="36">
        <f ca="1">SUMIFS(СВЦЭМ!$K$34:$K$777,СВЦЭМ!$A$34:$A$777,$A379,СВЦЭМ!$B$33:$B$776,X$366)+'СЕТ СН'!$F$13</f>
        <v>0</v>
      </c>
      <c r="Y379" s="36">
        <f ca="1">SUMIFS(СВЦЭМ!$K$34:$K$777,СВЦЭМ!$A$34:$A$777,$A379,СВЦЭМ!$B$33:$B$776,Y$366)+'СЕТ СН'!$F$13</f>
        <v>0</v>
      </c>
    </row>
    <row r="380" spans="1:25" ht="15.75" hidden="1" x14ac:dyDescent="0.2">
      <c r="A380" s="35">
        <f t="shared" si="10"/>
        <v>43538</v>
      </c>
      <c r="B380" s="36">
        <f ca="1">SUMIFS(СВЦЭМ!$K$34:$K$777,СВЦЭМ!$A$34:$A$777,$A380,СВЦЭМ!$B$33:$B$776,B$366)+'СЕТ СН'!$F$13</f>
        <v>0</v>
      </c>
      <c r="C380" s="36">
        <f ca="1">SUMIFS(СВЦЭМ!$K$34:$K$777,СВЦЭМ!$A$34:$A$777,$A380,СВЦЭМ!$B$33:$B$776,C$366)+'СЕТ СН'!$F$13</f>
        <v>0</v>
      </c>
      <c r="D380" s="36">
        <f ca="1">SUMIFS(СВЦЭМ!$K$34:$K$777,СВЦЭМ!$A$34:$A$777,$A380,СВЦЭМ!$B$33:$B$776,D$366)+'СЕТ СН'!$F$13</f>
        <v>0</v>
      </c>
      <c r="E380" s="36">
        <f ca="1">SUMIFS(СВЦЭМ!$K$34:$K$777,СВЦЭМ!$A$34:$A$777,$A380,СВЦЭМ!$B$33:$B$776,E$366)+'СЕТ СН'!$F$13</f>
        <v>0</v>
      </c>
      <c r="F380" s="36">
        <f ca="1">SUMIFS(СВЦЭМ!$K$34:$K$777,СВЦЭМ!$A$34:$A$777,$A380,СВЦЭМ!$B$33:$B$776,F$366)+'СЕТ СН'!$F$13</f>
        <v>0</v>
      </c>
      <c r="G380" s="36">
        <f ca="1">SUMIFS(СВЦЭМ!$K$34:$K$777,СВЦЭМ!$A$34:$A$777,$A380,СВЦЭМ!$B$33:$B$776,G$366)+'СЕТ СН'!$F$13</f>
        <v>0</v>
      </c>
      <c r="H380" s="36">
        <f ca="1">SUMIFS(СВЦЭМ!$K$34:$K$777,СВЦЭМ!$A$34:$A$777,$A380,СВЦЭМ!$B$33:$B$776,H$366)+'СЕТ СН'!$F$13</f>
        <v>0</v>
      </c>
      <c r="I380" s="36">
        <f ca="1">SUMIFS(СВЦЭМ!$K$34:$K$777,СВЦЭМ!$A$34:$A$777,$A380,СВЦЭМ!$B$33:$B$776,I$366)+'СЕТ СН'!$F$13</f>
        <v>0</v>
      </c>
      <c r="J380" s="36">
        <f ca="1">SUMIFS(СВЦЭМ!$K$34:$K$777,СВЦЭМ!$A$34:$A$777,$A380,СВЦЭМ!$B$33:$B$776,J$366)+'СЕТ СН'!$F$13</f>
        <v>0</v>
      </c>
      <c r="K380" s="36">
        <f ca="1">SUMIFS(СВЦЭМ!$K$34:$K$777,СВЦЭМ!$A$34:$A$777,$A380,СВЦЭМ!$B$33:$B$776,K$366)+'СЕТ СН'!$F$13</f>
        <v>0</v>
      </c>
      <c r="L380" s="36">
        <f ca="1">SUMIFS(СВЦЭМ!$K$34:$K$777,СВЦЭМ!$A$34:$A$777,$A380,СВЦЭМ!$B$33:$B$776,L$366)+'СЕТ СН'!$F$13</f>
        <v>0</v>
      </c>
      <c r="M380" s="36">
        <f ca="1">SUMIFS(СВЦЭМ!$K$34:$K$777,СВЦЭМ!$A$34:$A$777,$A380,СВЦЭМ!$B$33:$B$776,M$366)+'СЕТ СН'!$F$13</f>
        <v>0</v>
      </c>
      <c r="N380" s="36">
        <f ca="1">SUMIFS(СВЦЭМ!$K$34:$K$777,СВЦЭМ!$A$34:$A$777,$A380,СВЦЭМ!$B$33:$B$776,N$366)+'СЕТ СН'!$F$13</f>
        <v>0</v>
      </c>
      <c r="O380" s="36">
        <f ca="1">SUMIFS(СВЦЭМ!$K$34:$K$777,СВЦЭМ!$A$34:$A$777,$A380,СВЦЭМ!$B$33:$B$776,O$366)+'СЕТ СН'!$F$13</f>
        <v>0</v>
      </c>
      <c r="P380" s="36">
        <f ca="1">SUMIFS(СВЦЭМ!$K$34:$K$777,СВЦЭМ!$A$34:$A$777,$A380,СВЦЭМ!$B$33:$B$776,P$366)+'СЕТ СН'!$F$13</f>
        <v>0</v>
      </c>
      <c r="Q380" s="36">
        <f ca="1">SUMIFS(СВЦЭМ!$K$34:$K$777,СВЦЭМ!$A$34:$A$777,$A380,СВЦЭМ!$B$33:$B$776,Q$366)+'СЕТ СН'!$F$13</f>
        <v>0</v>
      </c>
      <c r="R380" s="36">
        <f ca="1">SUMIFS(СВЦЭМ!$K$34:$K$777,СВЦЭМ!$A$34:$A$777,$A380,СВЦЭМ!$B$33:$B$776,R$366)+'СЕТ СН'!$F$13</f>
        <v>0</v>
      </c>
      <c r="S380" s="36">
        <f ca="1">SUMIFS(СВЦЭМ!$K$34:$K$777,СВЦЭМ!$A$34:$A$777,$A380,СВЦЭМ!$B$33:$B$776,S$366)+'СЕТ СН'!$F$13</f>
        <v>0</v>
      </c>
      <c r="T380" s="36">
        <f ca="1">SUMIFS(СВЦЭМ!$K$34:$K$777,СВЦЭМ!$A$34:$A$777,$A380,СВЦЭМ!$B$33:$B$776,T$366)+'СЕТ СН'!$F$13</f>
        <v>0</v>
      </c>
      <c r="U380" s="36">
        <f ca="1">SUMIFS(СВЦЭМ!$K$34:$K$777,СВЦЭМ!$A$34:$A$777,$A380,СВЦЭМ!$B$33:$B$776,U$366)+'СЕТ СН'!$F$13</f>
        <v>0</v>
      </c>
      <c r="V380" s="36">
        <f ca="1">SUMIFS(СВЦЭМ!$K$34:$K$777,СВЦЭМ!$A$34:$A$777,$A380,СВЦЭМ!$B$33:$B$776,V$366)+'СЕТ СН'!$F$13</f>
        <v>0</v>
      </c>
      <c r="W380" s="36">
        <f ca="1">SUMIFS(СВЦЭМ!$K$34:$K$777,СВЦЭМ!$A$34:$A$777,$A380,СВЦЭМ!$B$33:$B$776,W$366)+'СЕТ СН'!$F$13</f>
        <v>0</v>
      </c>
      <c r="X380" s="36">
        <f ca="1">SUMIFS(СВЦЭМ!$K$34:$K$777,СВЦЭМ!$A$34:$A$777,$A380,СВЦЭМ!$B$33:$B$776,X$366)+'СЕТ СН'!$F$13</f>
        <v>0</v>
      </c>
      <c r="Y380" s="36">
        <f ca="1">SUMIFS(СВЦЭМ!$K$34:$K$777,СВЦЭМ!$A$34:$A$777,$A380,СВЦЭМ!$B$33:$B$776,Y$366)+'СЕТ СН'!$F$13</f>
        <v>0</v>
      </c>
    </row>
    <row r="381" spans="1:25" ht="15.75" hidden="1" x14ac:dyDescent="0.2">
      <c r="A381" s="35">
        <f t="shared" si="10"/>
        <v>43539</v>
      </c>
      <c r="B381" s="36">
        <f ca="1">SUMIFS(СВЦЭМ!$K$34:$K$777,СВЦЭМ!$A$34:$A$777,$A381,СВЦЭМ!$B$33:$B$776,B$366)+'СЕТ СН'!$F$13</f>
        <v>0</v>
      </c>
      <c r="C381" s="36">
        <f ca="1">SUMIFS(СВЦЭМ!$K$34:$K$777,СВЦЭМ!$A$34:$A$777,$A381,СВЦЭМ!$B$33:$B$776,C$366)+'СЕТ СН'!$F$13</f>
        <v>0</v>
      </c>
      <c r="D381" s="36">
        <f ca="1">SUMIFS(СВЦЭМ!$K$34:$K$777,СВЦЭМ!$A$34:$A$777,$A381,СВЦЭМ!$B$33:$B$776,D$366)+'СЕТ СН'!$F$13</f>
        <v>0</v>
      </c>
      <c r="E381" s="36">
        <f ca="1">SUMIFS(СВЦЭМ!$K$34:$K$777,СВЦЭМ!$A$34:$A$777,$A381,СВЦЭМ!$B$33:$B$776,E$366)+'СЕТ СН'!$F$13</f>
        <v>0</v>
      </c>
      <c r="F381" s="36">
        <f ca="1">SUMIFS(СВЦЭМ!$K$34:$K$777,СВЦЭМ!$A$34:$A$777,$A381,СВЦЭМ!$B$33:$B$776,F$366)+'СЕТ СН'!$F$13</f>
        <v>0</v>
      </c>
      <c r="G381" s="36">
        <f ca="1">SUMIFS(СВЦЭМ!$K$34:$K$777,СВЦЭМ!$A$34:$A$777,$A381,СВЦЭМ!$B$33:$B$776,G$366)+'СЕТ СН'!$F$13</f>
        <v>0</v>
      </c>
      <c r="H381" s="36">
        <f ca="1">SUMIFS(СВЦЭМ!$K$34:$K$777,СВЦЭМ!$A$34:$A$777,$A381,СВЦЭМ!$B$33:$B$776,H$366)+'СЕТ СН'!$F$13</f>
        <v>0</v>
      </c>
      <c r="I381" s="36">
        <f ca="1">SUMIFS(СВЦЭМ!$K$34:$K$777,СВЦЭМ!$A$34:$A$777,$A381,СВЦЭМ!$B$33:$B$776,I$366)+'СЕТ СН'!$F$13</f>
        <v>0</v>
      </c>
      <c r="J381" s="36">
        <f ca="1">SUMIFS(СВЦЭМ!$K$34:$K$777,СВЦЭМ!$A$34:$A$777,$A381,СВЦЭМ!$B$33:$B$776,J$366)+'СЕТ СН'!$F$13</f>
        <v>0</v>
      </c>
      <c r="K381" s="36">
        <f ca="1">SUMIFS(СВЦЭМ!$K$34:$K$777,СВЦЭМ!$A$34:$A$777,$A381,СВЦЭМ!$B$33:$B$776,K$366)+'СЕТ СН'!$F$13</f>
        <v>0</v>
      </c>
      <c r="L381" s="36">
        <f ca="1">SUMIFS(СВЦЭМ!$K$34:$K$777,СВЦЭМ!$A$34:$A$777,$A381,СВЦЭМ!$B$33:$B$776,L$366)+'СЕТ СН'!$F$13</f>
        <v>0</v>
      </c>
      <c r="M381" s="36">
        <f ca="1">SUMIFS(СВЦЭМ!$K$34:$K$777,СВЦЭМ!$A$34:$A$777,$A381,СВЦЭМ!$B$33:$B$776,M$366)+'СЕТ СН'!$F$13</f>
        <v>0</v>
      </c>
      <c r="N381" s="36">
        <f ca="1">SUMIFS(СВЦЭМ!$K$34:$K$777,СВЦЭМ!$A$34:$A$777,$A381,СВЦЭМ!$B$33:$B$776,N$366)+'СЕТ СН'!$F$13</f>
        <v>0</v>
      </c>
      <c r="O381" s="36">
        <f ca="1">SUMIFS(СВЦЭМ!$K$34:$K$777,СВЦЭМ!$A$34:$A$777,$A381,СВЦЭМ!$B$33:$B$776,O$366)+'СЕТ СН'!$F$13</f>
        <v>0</v>
      </c>
      <c r="P381" s="36">
        <f ca="1">SUMIFS(СВЦЭМ!$K$34:$K$777,СВЦЭМ!$A$34:$A$777,$A381,СВЦЭМ!$B$33:$B$776,P$366)+'СЕТ СН'!$F$13</f>
        <v>0</v>
      </c>
      <c r="Q381" s="36">
        <f ca="1">SUMIFS(СВЦЭМ!$K$34:$K$777,СВЦЭМ!$A$34:$A$777,$A381,СВЦЭМ!$B$33:$B$776,Q$366)+'СЕТ СН'!$F$13</f>
        <v>0</v>
      </c>
      <c r="R381" s="36">
        <f ca="1">SUMIFS(СВЦЭМ!$K$34:$K$777,СВЦЭМ!$A$34:$A$777,$A381,СВЦЭМ!$B$33:$B$776,R$366)+'СЕТ СН'!$F$13</f>
        <v>0</v>
      </c>
      <c r="S381" s="36">
        <f ca="1">SUMIFS(СВЦЭМ!$K$34:$K$777,СВЦЭМ!$A$34:$A$777,$A381,СВЦЭМ!$B$33:$B$776,S$366)+'СЕТ СН'!$F$13</f>
        <v>0</v>
      </c>
      <c r="T381" s="36">
        <f ca="1">SUMIFS(СВЦЭМ!$K$34:$K$777,СВЦЭМ!$A$34:$A$777,$A381,СВЦЭМ!$B$33:$B$776,T$366)+'СЕТ СН'!$F$13</f>
        <v>0</v>
      </c>
      <c r="U381" s="36">
        <f ca="1">SUMIFS(СВЦЭМ!$K$34:$K$777,СВЦЭМ!$A$34:$A$777,$A381,СВЦЭМ!$B$33:$B$776,U$366)+'СЕТ СН'!$F$13</f>
        <v>0</v>
      </c>
      <c r="V381" s="36">
        <f ca="1">SUMIFS(СВЦЭМ!$K$34:$K$777,СВЦЭМ!$A$34:$A$777,$A381,СВЦЭМ!$B$33:$B$776,V$366)+'СЕТ СН'!$F$13</f>
        <v>0</v>
      </c>
      <c r="W381" s="36">
        <f ca="1">SUMIFS(СВЦЭМ!$K$34:$K$777,СВЦЭМ!$A$34:$A$777,$A381,СВЦЭМ!$B$33:$B$776,W$366)+'СЕТ СН'!$F$13</f>
        <v>0</v>
      </c>
      <c r="X381" s="36">
        <f ca="1">SUMIFS(СВЦЭМ!$K$34:$K$777,СВЦЭМ!$A$34:$A$777,$A381,СВЦЭМ!$B$33:$B$776,X$366)+'СЕТ СН'!$F$13</f>
        <v>0</v>
      </c>
      <c r="Y381" s="36">
        <f ca="1">SUMIFS(СВЦЭМ!$K$34:$K$777,СВЦЭМ!$A$34:$A$777,$A381,СВЦЭМ!$B$33:$B$776,Y$366)+'СЕТ СН'!$F$13</f>
        <v>0</v>
      </c>
    </row>
    <row r="382" spans="1:25" ht="15.75" hidden="1" x14ac:dyDescent="0.2">
      <c r="A382" s="35">
        <f t="shared" si="10"/>
        <v>43540</v>
      </c>
      <c r="B382" s="36">
        <f ca="1">SUMIFS(СВЦЭМ!$K$34:$K$777,СВЦЭМ!$A$34:$A$777,$A382,СВЦЭМ!$B$33:$B$776,B$366)+'СЕТ СН'!$F$13</f>
        <v>0</v>
      </c>
      <c r="C382" s="36">
        <f ca="1">SUMIFS(СВЦЭМ!$K$34:$K$777,СВЦЭМ!$A$34:$A$777,$A382,СВЦЭМ!$B$33:$B$776,C$366)+'СЕТ СН'!$F$13</f>
        <v>0</v>
      </c>
      <c r="D382" s="36">
        <f ca="1">SUMIFS(СВЦЭМ!$K$34:$K$777,СВЦЭМ!$A$34:$A$777,$A382,СВЦЭМ!$B$33:$B$776,D$366)+'СЕТ СН'!$F$13</f>
        <v>0</v>
      </c>
      <c r="E382" s="36">
        <f ca="1">SUMIFS(СВЦЭМ!$K$34:$K$777,СВЦЭМ!$A$34:$A$777,$A382,СВЦЭМ!$B$33:$B$776,E$366)+'СЕТ СН'!$F$13</f>
        <v>0</v>
      </c>
      <c r="F382" s="36">
        <f ca="1">SUMIFS(СВЦЭМ!$K$34:$K$777,СВЦЭМ!$A$34:$A$777,$A382,СВЦЭМ!$B$33:$B$776,F$366)+'СЕТ СН'!$F$13</f>
        <v>0</v>
      </c>
      <c r="G382" s="36">
        <f ca="1">SUMIFS(СВЦЭМ!$K$34:$K$777,СВЦЭМ!$A$34:$A$777,$A382,СВЦЭМ!$B$33:$B$776,G$366)+'СЕТ СН'!$F$13</f>
        <v>0</v>
      </c>
      <c r="H382" s="36">
        <f ca="1">SUMIFS(СВЦЭМ!$K$34:$K$777,СВЦЭМ!$A$34:$A$777,$A382,СВЦЭМ!$B$33:$B$776,H$366)+'СЕТ СН'!$F$13</f>
        <v>0</v>
      </c>
      <c r="I382" s="36">
        <f ca="1">SUMIFS(СВЦЭМ!$K$34:$K$777,СВЦЭМ!$A$34:$A$777,$A382,СВЦЭМ!$B$33:$B$776,I$366)+'СЕТ СН'!$F$13</f>
        <v>0</v>
      </c>
      <c r="J382" s="36">
        <f ca="1">SUMIFS(СВЦЭМ!$K$34:$K$777,СВЦЭМ!$A$34:$A$777,$A382,СВЦЭМ!$B$33:$B$776,J$366)+'СЕТ СН'!$F$13</f>
        <v>0</v>
      </c>
      <c r="K382" s="36">
        <f ca="1">SUMIFS(СВЦЭМ!$K$34:$K$777,СВЦЭМ!$A$34:$A$777,$A382,СВЦЭМ!$B$33:$B$776,K$366)+'СЕТ СН'!$F$13</f>
        <v>0</v>
      </c>
      <c r="L382" s="36">
        <f ca="1">SUMIFS(СВЦЭМ!$K$34:$K$777,СВЦЭМ!$A$34:$A$777,$A382,СВЦЭМ!$B$33:$B$776,L$366)+'СЕТ СН'!$F$13</f>
        <v>0</v>
      </c>
      <c r="M382" s="36">
        <f ca="1">SUMIFS(СВЦЭМ!$K$34:$K$777,СВЦЭМ!$A$34:$A$777,$A382,СВЦЭМ!$B$33:$B$776,M$366)+'СЕТ СН'!$F$13</f>
        <v>0</v>
      </c>
      <c r="N382" s="36">
        <f ca="1">SUMIFS(СВЦЭМ!$K$34:$K$777,СВЦЭМ!$A$34:$A$777,$A382,СВЦЭМ!$B$33:$B$776,N$366)+'СЕТ СН'!$F$13</f>
        <v>0</v>
      </c>
      <c r="O382" s="36">
        <f ca="1">SUMIFS(СВЦЭМ!$K$34:$K$777,СВЦЭМ!$A$34:$A$777,$A382,СВЦЭМ!$B$33:$B$776,O$366)+'СЕТ СН'!$F$13</f>
        <v>0</v>
      </c>
      <c r="P382" s="36">
        <f ca="1">SUMIFS(СВЦЭМ!$K$34:$K$777,СВЦЭМ!$A$34:$A$777,$A382,СВЦЭМ!$B$33:$B$776,P$366)+'СЕТ СН'!$F$13</f>
        <v>0</v>
      </c>
      <c r="Q382" s="36">
        <f ca="1">SUMIFS(СВЦЭМ!$K$34:$K$777,СВЦЭМ!$A$34:$A$777,$A382,СВЦЭМ!$B$33:$B$776,Q$366)+'СЕТ СН'!$F$13</f>
        <v>0</v>
      </c>
      <c r="R382" s="36">
        <f ca="1">SUMIFS(СВЦЭМ!$K$34:$K$777,СВЦЭМ!$A$34:$A$777,$A382,СВЦЭМ!$B$33:$B$776,R$366)+'СЕТ СН'!$F$13</f>
        <v>0</v>
      </c>
      <c r="S382" s="36">
        <f ca="1">SUMIFS(СВЦЭМ!$K$34:$K$777,СВЦЭМ!$A$34:$A$777,$A382,СВЦЭМ!$B$33:$B$776,S$366)+'СЕТ СН'!$F$13</f>
        <v>0</v>
      </c>
      <c r="T382" s="36">
        <f ca="1">SUMIFS(СВЦЭМ!$K$34:$K$777,СВЦЭМ!$A$34:$A$777,$A382,СВЦЭМ!$B$33:$B$776,T$366)+'СЕТ СН'!$F$13</f>
        <v>0</v>
      </c>
      <c r="U382" s="36">
        <f ca="1">SUMIFS(СВЦЭМ!$K$34:$K$777,СВЦЭМ!$A$34:$A$777,$A382,СВЦЭМ!$B$33:$B$776,U$366)+'СЕТ СН'!$F$13</f>
        <v>0</v>
      </c>
      <c r="V382" s="36">
        <f ca="1">SUMIFS(СВЦЭМ!$K$34:$K$777,СВЦЭМ!$A$34:$A$777,$A382,СВЦЭМ!$B$33:$B$776,V$366)+'СЕТ СН'!$F$13</f>
        <v>0</v>
      </c>
      <c r="W382" s="36">
        <f ca="1">SUMIFS(СВЦЭМ!$K$34:$K$777,СВЦЭМ!$A$34:$A$777,$A382,СВЦЭМ!$B$33:$B$776,W$366)+'СЕТ СН'!$F$13</f>
        <v>0</v>
      </c>
      <c r="X382" s="36">
        <f ca="1">SUMIFS(СВЦЭМ!$K$34:$K$777,СВЦЭМ!$A$34:$A$777,$A382,СВЦЭМ!$B$33:$B$776,X$366)+'СЕТ СН'!$F$13</f>
        <v>0</v>
      </c>
      <c r="Y382" s="36">
        <f ca="1">SUMIFS(СВЦЭМ!$K$34:$K$777,СВЦЭМ!$A$34:$A$777,$A382,СВЦЭМ!$B$33:$B$776,Y$366)+'СЕТ СН'!$F$13</f>
        <v>0</v>
      </c>
    </row>
    <row r="383" spans="1:25" ht="15.75" hidden="1" x14ac:dyDescent="0.2">
      <c r="A383" s="35">
        <f t="shared" si="10"/>
        <v>43541</v>
      </c>
      <c r="B383" s="36">
        <f ca="1">SUMIFS(СВЦЭМ!$K$34:$K$777,СВЦЭМ!$A$34:$A$777,$A383,СВЦЭМ!$B$33:$B$776,B$366)+'СЕТ СН'!$F$13</f>
        <v>0</v>
      </c>
      <c r="C383" s="36">
        <f ca="1">SUMIFS(СВЦЭМ!$K$34:$K$777,СВЦЭМ!$A$34:$A$777,$A383,СВЦЭМ!$B$33:$B$776,C$366)+'СЕТ СН'!$F$13</f>
        <v>0</v>
      </c>
      <c r="D383" s="36">
        <f ca="1">SUMIFS(СВЦЭМ!$K$34:$K$777,СВЦЭМ!$A$34:$A$777,$A383,СВЦЭМ!$B$33:$B$776,D$366)+'СЕТ СН'!$F$13</f>
        <v>0</v>
      </c>
      <c r="E383" s="36">
        <f ca="1">SUMIFS(СВЦЭМ!$K$34:$K$777,СВЦЭМ!$A$34:$A$777,$A383,СВЦЭМ!$B$33:$B$776,E$366)+'СЕТ СН'!$F$13</f>
        <v>0</v>
      </c>
      <c r="F383" s="36">
        <f ca="1">SUMIFS(СВЦЭМ!$K$34:$K$777,СВЦЭМ!$A$34:$A$777,$A383,СВЦЭМ!$B$33:$B$776,F$366)+'СЕТ СН'!$F$13</f>
        <v>0</v>
      </c>
      <c r="G383" s="36">
        <f ca="1">SUMIFS(СВЦЭМ!$K$34:$K$777,СВЦЭМ!$A$34:$A$777,$A383,СВЦЭМ!$B$33:$B$776,G$366)+'СЕТ СН'!$F$13</f>
        <v>0</v>
      </c>
      <c r="H383" s="36">
        <f ca="1">SUMIFS(СВЦЭМ!$K$34:$K$777,СВЦЭМ!$A$34:$A$777,$A383,СВЦЭМ!$B$33:$B$776,H$366)+'СЕТ СН'!$F$13</f>
        <v>0</v>
      </c>
      <c r="I383" s="36">
        <f ca="1">SUMIFS(СВЦЭМ!$K$34:$K$777,СВЦЭМ!$A$34:$A$777,$A383,СВЦЭМ!$B$33:$B$776,I$366)+'СЕТ СН'!$F$13</f>
        <v>0</v>
      </c>
      <c r="J383" s="36">
        <f ca="1">SUMIFS(СВЦЭМ!$K$34:$K$777,СВЦЭМ!$A$34:$A$777,$A383,СВЦЭМ!$B$33:$B$776,J$366)+'СЕТ СН'!$F$13</f>
        <v>0</v>
      </c>
      <c r="K383" s="36">
        <f ca="1">SUMIFS(СВЦЭМ!$K$34:$K$777,СВЦЭМ!$A$34:$A$777,$A383,СВЦЭМ!$B$33:$B$776,K$366)+'СЕТ СН'!$F$13</f>
        <v>0</v>
      </c>
      <c r="L383" s="36">
        <f ca="1">SUMIFS(СВЦЭМ!$K$34:$K$777,СВЦЭМ!$A$34:$A$777,$A383,СВЦЭМ!$B$33:$B$776,L$366)+'СЕТ СН'!$F$13</f>
        <v>0</v>
      </c>
      <c r="M383" s="36">
        <f ca="1">SUMIFS(СВЦЭМ!$K$34:$K$777,СВЦЭМ!$A$34:$A$777,$A383,СВЦЭМ!$B$33:$B$776,M$366)+'СЕТ СН'!$F$13</f>
        <v>0</v>
      </c>
      <c r="N383" s="36">
        <f ca="1">SUMIFS(СВЦЭМ!$K$34:$K$777,СВЦЭМ!$A$34:$A$777,$A383,СВЦЭМ!$B$33:$B$776,N$366)+'СЕТ СН'!$F$13</f>
        <v>0</v>
      </c>
      <c r="O383" s="36">
        <f ca="1">SUMIFS(СВЦЭМ!$K$34:$K$777,СВЦЭМ!$A$34:$A$777,$A383,СВЦЭМ!$B$33:$B$776,O$366)+'СЕТ СН'!$F$13</f>
        <v>0</v>
      </c>
      <c r="P383" s="36">
        <f ca="1">SUMIFS(СВЦЭМ!$K$34:$K$777,СВЦЭМ!$A$34:$A$777,$A383,СВЦЭМ!$B$33:$B$776,P$366)+'СЕТ СН'!$F$13</f>
        <v>0</v>
      </c>
      <c r="Q383" s="36">
        <f ca="1">SUMIFS(СВЦЭМ!$K$34:$K$777,СВЦЭМ!$A$34:$A$777,$A383,СВЦЭМ!$B$33:$B$776,Q$366)+'СЕТ СН'!$F$13</f>
        <v>0</v>
      </c>
      <c r="R383" s="36">
        <f ca="1">SUMIFS(СВЦЭМ!$K$34:$K$777,СВЦЭМ!$A$34:$A$777,$A383,СВЦЭМ!$B$33:$B$776,R$366)+'СЕТ СН'!$F$13</f>
        <v>0</v>
      </c>
      <c r="S383" s="36">
        <f ca="1">SUMIFS(СВЦЭМ!$K$34:$K$777,СВЦЭМ!$A$34:$A$777,$A383,СВЦЭМ!$B$33:$B$776,S$366)+'СЕТ СН'!$F$13</f>
        <v>0</v>
      </c>
      <c r="T383" s="36">
        <f ca="1">SUMIFS(СВЦЭМ!$K$34:$K$777,СВЦЭМ!$A$34:$A$777,$A383,СВЦЭМ!$B$33:$B$776,T$366)+'СЕТ СН'!$F$13</f>
        <v>0</v>
      </c>
      <c r="U383" s="36">
        <f ca="1">SUMIFS(СВЦЭМ!$K$34:$K$777,СВЦЭМ!$A$34:$A$777,$A383,СВЦЭМ!$B$33:$B$776,U$366)+'СЕТ СН'!$F$13</f>
        <v>0</v>
      </c>
      <c r="V383" s="36">
        <f ca="1">SUMIFS(СВЦЭМ!$K$34:$K$777,СВЦЭМ!$A$34:$A$777,$A383,СВЦЭМ!$B$33:$B$776,V$366)+'СЕТ СН'!$F$13</f>
        <v>0</v>
      </c>
      <c r="W383" s="36">
        <f ca="1">SUMIFS(СВЦЭМ!$K$34:$K$777,СВЦЭМ!$A$34:$A$777,$A383,СВЦЭМ!$B$33:$B$776,W$366)+'СЕТ СН'!$F$13</f>
        <v>0</v>
      </c>
      <c r="X383" s="36">
        <f ca="1">SUMIFS(СВЦЭМ!$K$34:$K$777,СВЦЭМ!$A$34:$A$777,$A383,СВЦЭМ!$B$33:$B$776,X$366)+'СЕТ СН'!$F$13</f>
        <v>0</v>
      </c>
      <c r="Y383" s="36">
        <f ca="1">SUMIFS(СВЦЭМ!$K$34:$K$777,СВЦЭМ!$A$34:$A$777,$A383,СВЦЭМ!$B$33:$B$776,Y$366)+'СЕТ СН'!$F$13</f>
        <v>0</v>
      </c>
    </row>
    <row r="384" spans="1:25" ht="15.75" hidden="1" x14ac:dyDescent="0.2">
      <c r="A384" s="35">
        <f t="shared" si="10"/>
        <v>43542</v>
      </c>
      <c r="B384" s="36">
        <f ca="1">SUMIFS(СВЦЭМ!$K$34:$K$777,СВЦЭМ!$A$34:$A$777,$A384,СВЦЭМ!$B$33:$B$776,B$366)+'СЕТ СН'!$F$13</f>
        <v>0</v>
      </c>
      <c r="C384" s="36">
        <f ca="1">SUMIFS(СВЦЭМ!$K$34:$K$777,СВЦЭМ!$A$34:$A$777,$A384,СВЦЭМ!$B$33:$B$776,C$366)+'СЕТ СН'!$F$13</f>
        <v>0</v>
      </c>
      <c r="D384" s="36">
        <f ca="1">SUMIFS(СВЦЭМ!$K$34:$K$777,СВЦЭМ!$A$34:$A$777,$A384,СВЦЭМ!$B$33:$B$776,D$366)+'СЕТ СН'!$F$13</f>
        <v>0</v>
      </c>
      <c r="E384" s="36">
        <f ca="1">SUMIFS(СВЦЭМ!$K$34:$K$777,СВЦЭМ!$A$34:$A$777,$A384,СВЦЭМ!$B$33:$B$776,E$366)+'СЕТ СН'!$F$13</f>
        <v>0</v>
      </c>
      <c r="F384" s="36">
        <f ca="1">SUMIFS(СВЦЭМ!$K$34:$K$777,СВЦЭМ!$A$34:$A$777,$A384,СВЦЭМ!$B$33:$B$776,F$366)+'СЕТ СН'!$F$13</f>
        <v>0</v>
      </c>
      <c r="G384" s="36">
        <f ca="1">SUMIFS(СВЦЭМ!$K$34:$K$777,СВЦЭМ!$A$34:$A$777,$A384,СВЦЭМ!$B$33:$B$776,G$366)+'СЕТ СН'!$F$13</f>
        <v>0</v>
      </c>
      <c r="H384" s="36">
        <f ca="1">SUMIFS(СВЦЭМ!$K$34:$K$777,СВЦЭМ!$A$34:$A$777,$A384,СВЦЭМ!$B$33:$B$776,H$366)+'СЕТ СН'!$F$13</f>
        <v>0</v>
      </c>
      <c r="I384" s="36">
        <f ca="1">SUMIFS(СВЦЭМ!$K$34:$K$777,СВЦЭМ!$A$34:$A$777,$A384,СВЦЭМ!$B$33:$B$776,I$366)+'СЕТ СН'!$F$13</f>
        <v>0</v>
      </c>
      <c r="J384" s="36">
        <f ca="1">SUMIFS(СВЦЭМ!$K$34:$K$777,СВЦЭМ!$A$34:$A$777,$A384,СВЦЭМ!$B$33:$B$776,J$366)+'СЕТ СН'!$F$13</f>
        <v>0</v>
      </c>
      <c r="K384" s="36">
        <f ca="1">SUMIFS(СВЦЭМ!$K$34:$K$777,СВЦЭМ!$A$34:$A$777,$A384,СВЦЭМ!$B$33:$B$776,K$366)+'СЕТ СН'!$F$13</f>
        <v>0</v>
      </c>
      <c r="L384" s="36">
        <f ca="1">SUMIFS(СВЦЭМ!$K$34:$K$777,СВЦЭМ!$A$34:$A$777,$A384,СВЦЭМ!$B$33:$B$776,L$366)+'СЕТ СН'!$F$13</f>
        <v>0</v>
      </c>
      <c r="M384" s="36">
        <f ca="1">SUMIFS(СВЦЭМ!$K$34:$K$777,СВЦЭМ!$A$34:$A$777,$A384,СВЦЭМ!$B$33:$B$776,M$366)+'СЕТ СН'!$F$13</f>
        <v>0</v>
      </c>
      <c r="N384" s="36">
        <f ca="1">SUMIFS(СВЦЭМ!$K$34:$K$777,СВЦЭМ!$A$34:$A$777,$A384,СВЦЭМ!$B$33:$B$776,N$366)+'СЕТ СН'!$F$13</f>
        <v>0</v>
      </c>
      <c r="O384" s="36">
        <f ca="1">SUMIFS(СВЦЭМ!$K$34:$K$777,СВЦЭМ!$A$34:$A$777,$A384,СВЦЭМ!$B$33:$B$776,O$366)+'СЕТ СН'!$F$13</f>
        <v>0</v>
      </c>
      <c r="P384" s="36">
        <f ca="1">SUMIFS(СВЦЭМ!$K$34:$K$777,СВЦЭМ!$A$34:$A$777,$A384,СВЦЭМ!$B$33:$B$776,P$366)+'СЕТ СН'!$F$13</f>
        <v>0</v>
      </c>
      <c r="Q384" s="36">
        <f ca="1">SUMIFS(СВЦЭМ!$K$34:$K$777,СВЦЭМ!$A$34:$A$777,$A384,СВЦЭМ!$B$33:$B$776,Q$366)+'СЕТ СН'!$F$13</f>
        <v>0</v>
      </c>
      <c r="R384" s="36">
        <f ca="1">SUMIFS(СВЦЭМ!$K$34:$K$777,СВЦЭМ!$A$34:$A$777,$A384,СВЦЭМ!$B$33:$B$776,R$366)+'СЕТ СН'!$F$13</f>
        <v>0</v>
      </c>
      <c r="S384" s="36">
        <f ca="1">SUMIFS(СВЦЭМ!$K$34:$K$777,СВЦЭМ!$A$34:$A$777,$A384,СВЦЭМ!$B$33:$B$776,S$366)+'СЕТ СН'!$F$13</f>
        <v>0</v>
      </c>
      <c r="T384" s="36">
        <f ca="1">SUMIFS(СВЦЭМ!$K$34:$K$777,СВЦЭМ!$A$34:$A$777,$A384,СВЦЭМ!$B$33:$B$776,T$366)+'СЕТ СН'!$F$13</f>
        <v>0</v>
      </c>
      <c r="U384" s="36">
        <f ca="1">SUMIFS(СВЦЭМ!$K$34:$K$777,СВЦЭМ!$A$34:$A$777,$A384,СВЦЭМ!$B$33:$B$776,U$366)+'СЕТ СН'!$F$13</f>
        <v>0</v>
      </c>
      <c r="V384" s="36">
        <f ca="1">SUMIFS(СВЦЭМ!$K$34:$K$777,СВЦЭМ!$A$34:$A$777,$A384,СВЦЭМ!$B$33:$B$776,V$366)+'СЕТ СН'!$F$13</f>
        <v>0</v>
      </c>
      <c r="W384" s="36">
        <f ca="1">SUMIFS(СВЦЭМ!$K$34:$K$777,СВЦЭМ!$A$34:$A$777,$A384,СВЦЭМ!$B$33:$B$776,W$366)+'СЕТ СН'!$F$13</f>
        <v>0</v>
      </c>
      <c r="X384" s="36">
        <f ca="1">SUMIFS(СВЦЭМ!$K$34:$K$777,СВЦЭМ!$A$34:$A$777,$A384,СВЦЭМ!$B$33:$B$776,X$366)+'СЕТ СН'!$F$13</f>
        <v>0</v>
      </c>
      <c r="Y384" s="36">
        <f ca="1">SUMIFS(СВЦЭМ!$K$34:$K$777,СВЦЭМ!$A$34:$A$777,$A384,СВЦЭМ!$B$33:$B$776,Y$366)+'СЕТ СН'!$F$13</f>
        <v>0</v>
      </c>
    </row>
    <row r="385" spans="1:26" ht="15.75" hidden="1" x14ac:dyDescent="0.2">
      <c r="A385" s="35">
        <f t="shared" si="10"/>
        <v>43543</v>
      </c>
      <c r="B385" s="36">
        <f ca="1">SUMIFS(СВЦЭМ!$K$34:$K$777,СВЦЭМ!$A$34:$A$777,$A385,СВЦЭМ!$B$33:$B$776,B$366)+'СЕТ СН'!$F$13</f>
        <v>0</v>
      </c>
      <c r="C385" s="36">
        <f ca="1">SUMIFS(СВЦЭМ!$K$34:$K$777,СВЦЭМ!$A$34:$A$777,$A385,СВЦЭМ!$B$33:$B$776,C$366)+'СЕТ СН'!$F$13</f>
        <v>0</v>
      </c>
      <c r="D385" s="36">
        <f ca="1">SUMIFS(СВЦЭМ!$K$34:$K$777,СВЦЭМ!$A$34:$A$777,$A385,СВЦЭМ!$B$33:$B$776,D$366)+'СЕТ СН'!$F$13</f>
        <v>0</v>
      </c>
      <c r="E385" s="36">
        <f ca="1">SUMIFS(СВЦЭМ!$K$34:$K$777,СВЦЭМ!$A$34:$A$777,$A385,СВЦЭМ!$B$33:$B$776,E$366)+'СЕТ СН'!$F$13</f>
        <v>0</v>
      </c>
      <c r="F385" s="36">
        <f ca="1">SUMIFS(СВЦЭМ!$K$34:$K$777,СВЦЭМ!$A$34:$A$777,$A385,СВЦЭМ!$B$33:$B$776,F$366)+'СЕТ СН'!$F$13</f>
        <v>0</v>
      </c>
      <c r="G385" s="36">
        <f ca="1">SUMIFS(СВЦЭМ!$K$34:$K$777,СВЦЭМ!$A$34:$A$777,$A385,СВЦЭМ!$B$33:$B$776,G$366)+'СЕТ СН'!$F$13</f>
        <v>0</v>
      </c>
      <c r="H385" s="36">
        <f ca="1">SUMIFS(СВЦЭМ!$K$34:$K$777,СВЦЭМ!$A$34:$A$777,$A385,СВЦЭМ!$B$33:$B$776,H$366)+'СЕТ СН'!$F$13</f>
        <v>0</v>
      </c>
      <c r="I385" s="36">
        <f ca="1">SUMIFS(СВЦЭМ!$K$34:$K$777,СВЦЭМ!$A$34:$A$777,$A385,СВЦЭМ!$B$33:$B$776,I$366)+'СЕТ СН'!$F$13</f>
        <v>0</v>
      </c>
      <c r="J385" s="36">
        <f ca="1">SUMIFS(СВЦЭМ!$K$34:$K$777,СВЦЭМ!$A$34:$A$777,$A385,СВЦЭМ!$B$33:$B$776,J$366)+'СЕТ СН'!$F$13</f>
        <v>0</v>
      </c>
      <c r="K385" s="36">
        <f ca="1">SUMIFS(СВЦЭМ!$K$34:$K$777,СВЦЭМ!$A$34:$A$777,$A385,СВЦЭМ!$B$33:$B$776,K$366)+'СЕТ СН'!$F$13</f>
        <v>0</v>
      </c>
      <c r="L385" s="36">
        <f ca="1">SUMIFS(СВЦЭМ!$K$34:$K$777,СВЦЭМ!$A$34:$A$777,$A385,СВЦЭМ!$B$33:$B$776,L$366)+'СЕТ СН'!$F$13</f>
        <v>0</v>
      </c>
      <c r="M385" s="36">
        <f ca="1">SUMIFS(СВЦЭМ!$K$34:$K$777,СВЦЭМ!$A$34:$A$777,$A385,СВЦЭМ!$B$33:$B$776,M$366)+'СЕТ СН'!$F$13</f>
        <v>0</v>
      </c>
      <c r="N385" s="36">
        <f ca="1">SUMIFS(СВЦЭМ!$K$34:$K$777,СВЦЭМ!$A$34:$A$777,$A385,СВЦЭМ!$B$33:$B$776,N$366)+'СЕТ СН'!$F$13</f>
        <v>0</v>
      </c>
      <c r="O385" s="36">
        <f ca="1">SUMIFS(СВЦЭМ!$K$34:$K$777,СВЦЭМ!$A$34:$A$777,$A385,СВЦЭМ!$B$33:$B$776,O$366)+'СЕТ СН'!$F$13</f>
        <v>0</v>
      </c>
      <c r="P385" s="36">
        <f ca="1">SUMIFS(СВЦЭМ!$K$34:$K$777,СВЦЭМ!$A$34:$A$777,$A385,СВЦЭМ!$B$33:$B$776,P$366)+'СЕТ СН'!$F$13</f>
        <v>0</v>
      </c>
      <c r="Q385" s="36">
        <f ca="1">SUMIFS(СВЦЭМ!$K$34:$K$777,СВЦЭМ!$A$34:$A$777,$A385,СВЦЭМ!$B$33:$B$776,Q$366)+'СЕТ СН'!$F$13</f>
        <v>0</v>
      </c>
      <c r="R385" s="36">
        <f ca="1">SUMIFS(СВЦЭМ!$K$34:$K$777,СВЦЭМ!$A$34:$A$777,$A385,СВЦЭМ!$B$33:$B$776,R$366)+'СЕТ СН'!$F$13</f>
        <v>0</v>
      </c>
      <c r="S385" s="36">
        <f ca="1">SUMIFS(СВЦЭМ!$K$34:$K$777,СВЦЭМ!$A$34:$A$777,$A385,СВЦЭМ!$B$33:$B$776,S$366)+'СЕТ СН'!$F$13</f>
        <v>0</v>
      </c>
      <c r="T385" s="36">
        <f ca="1">SUMIFS(СВЦЭМ!$K$34:$K$777,СВЦЭМ!$A$34:$A$777,$A385,СВЦЭМ!$B$33:$B$776,T$366)+'СЕТ СН'!$F$13</f>
        <v>0</v>
      </c>
      <c r="U385" s="36">
        <f ca="1">SUMIFS(СВЦЭМ!$K$34:$K$777,СВЦЭМ!$A$34:$A$777,$A385,СВЦЭМ!$B$33:$B$776,U$366)+'СЕТ СН'!$F$13</f>
        <v>0</v>
      </c>
      <c r="V385" s="36">
        <f ca="1">SUMIFS(СВЦЭМ!$K$34:$K$777,СВЦЭМ!$A$34:$A$777,$A385,СВЦЭМ!$B$33:$B$776,V$366)+'СЕТ СН'!$F$13</f>
        <v>0</v>
      </c>
      <c r="W385" s="36">
        <f ca="1">SUMIFS(СВЦЭМ!$K$34:$K$777,СВЦЭМ!$A$34:$A$777,$A385,СВЦЭМ!$B$33:$B$776,W$366)+'СЕТ СН'!$F$13</f>
        <v>0</v>
      </c>
      <c r="X385" s="36">
        <f ca="1">SUMIFS(СВЦЭМ!$K$34:$K$777,СВЦЭМ!$A$34:$A$777,$A385,СВЦЭМ!$B$33:$B$776,X$366)+'СЕТ СН'!$F$13</f>
        <v>0</v>
      </c>
      <c r="Y385" s="36">
        <f ca="1">SUMIFS(СВЦЭМ!$K$34:$K$777,СВЦЭМ!$A$34:$A$777,$A385,СВЦЭМ!$B$33:$B$776,Y$366)+'СЕТ СН'!$F$13</f>
        <v>0</v>
      </c>
    </row>
    <row r="386" spans="1:26" ht="15.75" hidden="1" x14ac:dyDescent="0.2">
      <c r="A386" s="35">
        <f t="shared" si="10"/>
        <v>43544</v>
      </c>
      <c r="B386" s="36">
        <f ca="1">SUMIFS(СВЦЭМ!$K$34:$K$777,СВЦЭМ!$A$34:$A$777,$A386,СВЦЭМ!$B$33:$B$776,B$366)+'СЕТ СН'!$F$13</f>
        <v>0</v>
      </c>
      <c r="C386" s="36">
        <f ca="1">SUMIFS(СВЦЭМ!$K$34:$K$777,СВЦЭМ!$A$34:$A$777,$A386,СВЦЭМ!$B$33:$B$776,C$366)+'СЕТ СН'!$F$13</f>
        <v>0</v>
      </c>
      <c r="D386" s="36">
        <f ca="1">SUMIFS(СВЦЭМ!$K$34:$K$777,СВЦЭМ!$A$34:$A$777,$A386,СВЦЭМ!$B$33:$B$776,D$366)+'СЕТ СН'!$F$13</f>
        <v>0</v>
      </c>
      <c r="E386" s="36">
        <f ca="1">SUMIFS(СВЦЭМ!$K$34:$K$777,СВЦЭМ!$A$34:$A$777,$A386,СВЦЭМ!$B$33:$B$776,E$366)+'СЕТ СН'!$F$13</f>
        <v>0</v>
      </c>
      <c r="F386" s="36">
        <f ca="1">SUMIFS(СВЦЭМ!$K$34:$K$777,СВЦЭМ!$A$34:$A$777,$A386,СВЦЭМ!$B$33:$B$776,F$366)+'СЕТ СН'!$F$13</f>
        <v>0</v>
      </c>
      <c r="G386" s="36">
        <f ca="1">SUMIFS(СВЦЭМ!$K$34:$K$777,СВЦЭМ!$A$34:$A$777,$A386,СВЦЭМ!$B$33:$B$776,G$366)+'СЕТ СН'!$F$13</f>
        <v>0</v>
      </c>
      <c r="H386" s="36">
        <f ca="1">SUMIFS(СВЦЭМ!$K$34:$K$777,СВЦЭМ!$A$34:$A$777,$A386,СВЦЭМ!$B$33:$B$776,H$366)+'СЕТ СН'!$F$13</f>
        <v>0</v>
      </c>
      <c r="I386" s="36">
        <f ca="1">SUMIFS(СВЦЭМ!$K$34:$K$777,СВЦЭМ!$A$34:$A$777,$A386,СВЦЭМ!$B$33:$B$776,I$366)+'СЕТ СН'!$F$13</f>
        <v>0</v>
      </c>
      <c r="J386" s="36">
        <f ca="1">SUMIFS(СВЦЭМ!$K$34:$K$777,СВЦЭМ!$A$34:$A$777,$A386,СВЦЭМ!$B$33:$B$776,J$366)+'СЕТ СН'!$F$13</f>
        <v>0</v>
      </c>
      <c r="K386" s="36">
        <f ca="1">SUMIFS(СВЦЭМ!$K$34:$K$777,СВЦЭМ!$A$34:$A$777,$A386,СВЦЭМ!$B$33:$B$776,K$366)+'СЕТ СН'!$F$13</f>
        <v>0</v>
      </c>
      <c r="L386" s="36">
        <f ca="1">SUMIFS(СВЦЭМ!$K$34:$K$777,СВЦЭМ!$A$34:$A$777,$A386,СВЦЭМ!$B$33:$B$776,L$366)+'СЕТ СН'!$F$13</f>
        <v>0</v>
      </c>
      <c r="M386" s="36">
        <f ca="1">SUMIFS(СВЦЭМ!$K$34:$K$777,СВЦЭМ!$A$34:$A$777,$A386,СВЦЭМ!$B$33:$B$776,M$366)+'СЕТ СН'!$F$13</f>
        <v>0</v>
      </c>
      <c r="N386" s="36">
        <f ca="1">SUMIFS(СВЦЭМ!$K$34:$K$777,СВЦЭМ!$A$34:$A$777,$A386,СВЦЭМ!$B$33:$B$776,N$366)+'СЕТ СН'!$F$13</f>
        <v>0</v>
      </c>
      <c r="O386" s="36">
        <f ca="1">SUMIFS(СВЦЭМ!$K$34:$K$777,СВЦЭМ!$A$34:$A$777,$A386,СВЦЭМ!$B$33:$B$776,O$366)+'СЕТ СН'!$F$13</f>
        <v>0</v>
      </c>
      <c r="P386" s="36">
        <f ca="1">SUMIFS(СВЦЭМ!$K$34:$K$777,СВЦЭМ!$A$34:$A$777,$A386,СВЦЭМ!$B$33:$B$776,P$366)+'СЕТ СН'!$F$13</f>
        <v>0</v>
      </c>
      <c r="Q386" s="36">
        <f ca="1">SUMIFS(СВЦЭМ!$K$34:$K$777,СВЦЭМ!$A$34:$A$777,$A386,СВЦЭМ!$B$33:$B$776,Q$366)+'СЕТ СН'!$F$13</f>
        <v>0</v>
      </c>
      <c r="R386" s="36">
        <f ca="1">SUMIFS(СВЦЭМ!$K$34:$K$777,СВЦЭМ!$A$34:$A$777,$A386,СВЦЭМ!$B$33:$B$776,R$366)+'СЕТ СН'!$F$13</f>
        <v>0</v>
      </c>
      <c r="S386" s="36">
        <f ca="1">SUMIFS(СВЦЭМ!$K$34:$K$777,СВЦЭМ!$A$34:$A$777,$A386,СВЦЭМ!$B$33:$B$776,S$366)+'СЕТ СН'!$F$13</f>
        <v>0</v>
      </c>
      <c r="T386" s="36">
        <f ca="1">SUMIFS(СВЦЭМ!$K$34:$K$777,СВЦЭМ!$A$34:$A$777,$A386,СВЦЭМ!$B$33:$B$776,T$366)+'СЕТ СН'!$F$13</f>
        <v>0</v>
      </c>
      <c r="U386" s="36">
        <f ca="1">SUMIFS(СВЦЭМ!$K$34:$K$777,СВЦЭМ!$A$34:$A$777,$A386,СВЦЭМ!$B$33:$B$776,U$366)+'СЕТ СН'!$F$13</f>
        <v>0</v>
      </c>
      <c r="V386" s="36">
        <f ca="1">SUMIFS(СВЦЭМ!$K$34:$K$777,СВЦЭМ!$A$34:$A$777,$A386,СВЦЭМ!$B$33:$B$776,V$366)+'СЕТ СН'!$F$13</f>
        <v>0</v>
      </c>
      <c r="W386" s="36">
        <f ca="1">SUMIFS(СВЦЭМ!$K$34:$K$777,СВЦЭМ!$A$34:$A$777,$A386,СВЦЭМ!$B$33:$B$776,W$366)+'СЕТ СН'!$F$13</f>
        <v>0</v>
      </c>
      <c r="X386" s="36">
        <f ca="1">SUMIFS(СВЦЭМ!$K$34:$K$777,СВЦЭМ!$A$34:$A$777,$A386,СВЦЭМ!$B$33:$B$776,X$366)+'СЕТ СН'!$F$13</f>
        <v>0</v>
      </c>
      <c r="Y386" s="36">
        <f ca="1">SUMIFS(СВЦЭМ!$K$34:$K$777,СВЦЭМ!$A$34:$A$777,$A386,СВЦЭМ!$B$33:$B$776,Y$366)+'СЕТ СН'!$F$13</f>
        <v>0</v>
      </c>
    </row>
    <row r="387" spans="1:26" ht="15.75" hidden="1" x14ac:dyDescent="0.2">
      <c r="A387" s="35">
        <f t="shared" si="10"/>
        <v>43545</v>
      </c>
      <c r="B387" s="36">
        <f ca="1">SUMIFS(СВЦЭМ!$K$34:$K$777,СВЦЭМ!$A$34:$A$777,$A387,СВЦЭМ!$B$33:$B$776,B$366)+'СЕТ СН'!$F$13</f>
        <v>0</v>
      </c>
      <c r="C387" s="36">
        <f ca="1">SUMIFS(СВЦЭМ!$K$34:$K$777,СВЦЭМ!$A$34:$A$777,$A387,СВЦЭМ!$B$33:$B$776,C$366)+'СЕТ СН'!$F$13</f>
        <v>0</v>
      </c>
      <c r="D387" s="36">
        <f ca="1">SUMIFS(СВЦЭМ!$K$34:$K$777,СВЦЭМ!$A$34:$A$777,$A387,СВЦЭМ!$B$33:$B$776,D$366)+'СЕТ СН'!$F$13</f>
        <v>0</v>
      </c>
      <c r="E387" s="36">
        <f ca="1">SUMIFS(СВЦЭМ!$K$34:$K$777,СВЦЭМ!$A$34:$A$777,$A387,СВЦЭМ!$B$33:$B$776,E$366)+'СЕТ СН'!$F$13</f>
        <v>0</v>
      </c>
      <c r="F387" s="36">
        <f ca="1">SUMIFS(СВЦЭМ!$K$34:$K$777,СВЦЭМ!$A$34:$A$777,$A387,СВЦЭМ!$B$33:$B$776,F$366)+'СЕТ СН'!$F$13</f>
        <v>0</v>
      </c>
      <c r="G387" s="36">
        <f ca="1">SUMIFS(СВЦЭМ!$K$34:$K$777,СВЦЭМ!$A$34:$A$777,$A387,СВЦЭМ!$B$33:$B$776,G$366)+'СЕТ СН'!$F$13</f>
        <v>0</v>
      </c>
      <c r="H387" s="36">
        <f ca="1">SUMIFS(СВЦЭМ!$K$34:$K$777,СВЦЭМ!$A$34:$A$777,$A387,СВЦЭМ!$B$33:$B$776,H$366)+'СЕТ СН'!$F$13</f>
        <v>0</v>
      </c>
      <c r="I387" s="36">
        <f ca="1">SUMIFS(СВЦЭМ!$K$34:$K$777,СВЦЭМ!$A$34:$A$777,$A387,СВЦЭМ!$B$33:$B$776,I$366)+'СЕТ СН'!$F$13</f>
        <v>0</v>
      </c>
      <c r="J387" s="36">
        <f ca="1">SUMIFS(СВЦЭМ!$K$34:$K$777,СВЦЭМ!$A$34:$A$777,$A387,СВЦЭМ!$B$33:$B$776,J$366)+'СЕТ СН'!$F$13</f>
        <v>0</v>
      </c>
      <c r="K387" s="36">
        <f ca="1">SUMIFS(СВЦЭМ!$K$34:$K$777,СВЦЭМ!$A$34:$A$777,$A387,СВЦЭМ!$B$33:$B$776,K$366)+'СЕТ СН'!$F$13</f>
        <v>0</v>
      </c>
      <c r="L387" s="36">
        <f ca="1">SUMIFS(СВЦЭМ!$K$34:$K$777,СВЦЭМ!$A$34:$A$777,$A387,СВЦЭМ!$B$33:$B$776,L$366)+'СЕТ СН'!$F$13</f>
        <v>0</v>
      </c>
      <c r="M387" s="36">
        <f ca="1">SUMIFS(СВЦЭМ!$K$34:$K$777,СВЦЭМ!$A$34:$A$777,$A387,СВЦЭМ!$B$33:$B$776,M$366)+'СЕТ СН'!$F$13</f>
        <v>0</v>
      </c>
      <c r="N387" s="36">
        <f ca="1">SUMIFS(СВЦЭМ!$K$34:$K$777,СВЦЭМ!$A$34:$A$777,$A387,СВЦЭМ!$B$33:$B$776,N$366)+'СЕТ СН'!$F$13</f>
        <v>0</v>
      </c>
      <c r="O387" s="36">
        <f ca="1">SUMIFS(СВЦЭМ!$K$34:$K$777,СВЦЭМ!$A$34:$A$777,$A387,СВЦЭМ!$B$33:$B$776,O$366)+'СЕТ СН'!$F$13</f>
        <v>0</v>
      </c>
      <c r="P387" s="36">
        <f ca="1">SUMIFS(СВЦЭМ!$K$34:$K$777,СВЦЭМ!$A$34:$A$777,$A387,СВЦЭМ!$B$33:$B$776,P$366)+'СЕТ СН'!$F$13</f>
        <v>0</v>
      </c>
      <c r="Q387" s="36">
        <f ca="1">SUMIFS(СВЦЭМ!$K$34:$K$777,СВЦЭМ!$A$34:$A$777,$A387,СВЦЭМ!$B$33:$B$776,Q$366)+'СЕТ СН'!$F$13</f>
        <v>0</v>
      </c>
      <c r="R387" s="36">
        <f ca="1">SUMIFS(СВЦЭМ!$K$34:$K$777,СВЦЭМ!$A$34:$A$777,$A387,СВЦЭМ!$B$33:$B$776,R$366)+'СЕТ СН'!$F$13</f>
        <v>0</v>
      </c>
      <c r="S387" s="36">
        <f ca="1">SUMIFS(СВЦЭМ!$K$34:$K$777,СВЦЭМ!$A$34:$A$777,$A387,СВЦЭМ!$B$33:$B$776,S$366)+'СЕТ СН'!$F$13</f>
        <v>0</v>
      </c>
      <c r="T387" s="36">
        <f ca="1">SUMIFS(СВЦЭМ!$K$34:$K$777,СВЦЭМ!$A$34:$A$777,$A387,СВЦЭМ!$B$33:$B$776,T$366)+'СЕТ СН'!$F$13</f>
        <v>0</v>
      </c>
      <c r="U387" s="36">
        <f ca="1">SUMIFS(СВЦЭМ!$K$34:$K$777,СВЦЭМ!$A$34:$A$777,$A387,СВЦЭМ!$B$33:$B$776,U$366)+'СЕТ СН'!$F$13</f>
        <v>0</v>
      </c>
      <c r="V387" s="36">
        <f ca="1">SUMIFS(СВЦЭМ!$K$34:$K$777,СВЦЭМ!$A$34:$A$777,$A387,СВЦЭМ!$B$33:$B$776,V$366)+'СЕТ СН'!$F$13</f>
        <v>0</v>
      </c>
      <c r="W387" s="36">
        <f ca="1">SUMIFS(СВЦЭМ!$K$34:$K$777,СВЦЭМ!$A$34:$A$777,$A387,СВЦЭМ!$B$33:$B$776,W$366)+'СЕТ СН'!$F$13</f>
        <v>0</v>
      </c>
      <c r="X387" s="36">
        <f ca="1">SUMIFS(СВЦЭМ!$K$34:$K$777,СВЦЭМ!$A$34:$A$777,$A387,СВЦЭМ!$B$33:$B$776,X$366)+'СЕТ СН'!$F$13</f>
        <v>0</v>
      </c>
      <c r="Y387" s="36">
        <f ca="1">SUMIFS(СВЦЭМ!$K$34:$K$777,СВЦЭМ!$A$34:$A$777,$A387,СВЦЭМ!$B$33:$B$776,Y$366)+'СЕТ СН'!$F$13</f>
        <v>0</v>
      </c>
    </row>
    <row r="388" spans="1:26" ht="15.75" hidden="1" x14ac:dyDescent="0.2">
      <c r="A388" s="35">
        <f t="shared" si="10"/>
        <v>43546</v>
      </c>
      <c r="B388" s="36">
        <f ca="1">SUMIFS(СВЦЭМ!$K$34:$K$777,СВЦЭМ!$A$34:$A$777,$A388,СВЦЭМ!$B$33:$B$776,B$366)+'СЕТ СН'!$F$13</f>
        <v>0</v>
      </c>
      <c r="C388" s="36">
        <f ca="1">SUMIFS(СВЦЭМ!$K$34:$K$777,СВЦЭМ!$A$34:$A$777,$A388,СВЦЭМ!$B$33:$B$776,C$366)+'СЕТ СН'!$F$13</f>
        <v>0</v>
      </c>
      <c r="D388" s="36">
        <f ca="1">SUMIFS(СВЦЭМ!$K$34:$K$777,СВЦЭМ!$A$34:$A$777,$A388,СВЦЭМ!$B$33:$B$776,D$366)+'СЕТ СН'!$F$13</f>
        <v>0</v>
      </c>
      <c r="E388" s="36">
        <f ca="1">SUMIFS(СВЦЭМ!$K$34:$K$777,СВЦЭМ!$A$34:$A$777,$A388,СВЦЭМ!$B$33:$B$776,E$366)+'СЕТ СН'!$F$13</f>
        <v>0</v>
      </c>
      <c r="F388" s="36">
        <f ca="1">SUMIFS(СВЦЭМ!$K$34:$K$777,СВЦЭМ!$A$34:$A$777,$A388,СВЦЭМ!$B$33:$B$776,F$366)+'СЕТ СН'!$F$13</f>
        <v>0</v>
      </c>
      <c r="G388" s="36">
        <f ca="1">SUMIFS(СВЦЭМ!$K$34:$K$777,СВЦЭМ!$A$34:$A$777,$A388,СВЦЭМ!$B$33:$B$776,G$366)+'СЕТ СН'!$F$13</f>
        <v>0</v>
      </c>
      <c r="H388" s="36">
        <f ca="1">SUMIFS(СВЦЭМ!$K$34:$K$777,СВЦЭМ!$A$34:$A$777,$A388,СВЦЭМ!$B$33:$B$776,H$366)+'СЕТ СН'!$F$13</f>
        <v>0</v>
      </c>
      <c r="I388" s="36">
        <f ca="1">SUMIFS(СВЦЭМ!$K$34:$K$777,СВЦЭМ!$A$34:$A$777,$A388,СВЦЭМ!$B$33:$B$776,I$366)+'СЕТ СН'!$F$13</f>
        <v>0</v>
      </c>
      <c r="J388" s="36">
        <f ca="1">SUMIFS(СВЦЭМ!$K$34:$K$777,СВЦЭМ!$A$34:$A$777,$A388,СВЦЭМ!$B$33:$B$776,J$366)+'СЕТ СН'!$F$13</f>
        <v>0</v>
      </c>
      <c r="K388" s="36">
        <f ca="1">SUMIFS(СВЦЭМ!$K$34:$K$777,СВЦЭМ!$A$34:$A$777,$A388,СВЦЭМ!$B$33:$B$776,K$366)+'СЕТ СН'!$F$13</f>
        <v>0</v>
      </c>
      <c r="L388" s="36">
        <f ca="1">SUMIFS(СВЦЭМ!$K$34:$K$777,СВЦЭМ!$A$34:$A$777,$A388,СВЦЭМ!$B$33:$B$776,L$366)+'СЕТ СН'!$F$13</f>
        <v>0</v>
      </c>
      <c r="M388" s="36">
        <f ca="1">SUMIFS(СВЦЭМ!$K$34:$K$777,СВЦЭМ!$A$34:$A$777,$A388,СВЦЭМ!$B$33:$B$776,M$366)+'СЕТ СН'!$F$13</f>
        <v>0</v>
      </c>
      <c r="N388" s="36">
        <f ca="1">SUMIFS(СВЦЭМ!$K$34:$K$777,СВЦЭМ!$A$34:$A$777,$A388,СВЦЭМ!$B$33:$B$776,N$366)+'СЕТ СН'!$F$13</f>
        <v>0</v>
      </c>
      <c r="O388" s="36">
        <f ca="1">SUMIFS(СВЦЭМ!$K$34:$K$777,СВЦЭМ!$A$34:$A$777,$A388,СВЦЭМ!$B$33:$B$776,O$366)+'СЕТ СН'!$F$13</f>
        <v>0</v>
      </c>
      <c r="P388" s="36">
        <f ca="1">SUMIFS(СВЦЭМ!$K$34:$K$777,СВЦЭМ!$A$34:$A$777,$A388,СВЦЭМ!$B$33:$B$776,P$366)+'СЕТ СН'!$F$13</f>
        <v>0</v>
      </c>
      <c r="Q388" s="36">
        <f ca="1">SUMIFS(СВЦЭМ!$K$34:$K$777,СВЦЭМ!$A$34:$A$777,$A388,СВЦЭМ!$B$33:$B$776,Q$366)+'СЕТ СН'!$F$13</f>
        <v>0</v>
      </c>
      <c r="R388" s="36">
        <f ca="1">SUMIFS(СВЦЭМ!$K$34:$K$777,СВЦЭМ!$A$34:$A$777,$A388,СВЦЭМ!$B$33:$B$776,R$366)+'СЕТ СН'!$F$13</f>
        <v>0</v>
      </c>
      <c r="S388" s="36">
        <f ca="1">SUMIFS(СВЦЭМ!$K$34:$K$777,СВЦЭМ!$A$34:$A$777,$A388,СВЦЭМ!$B$33:$B$776,S$366)+'СЕТ СН'!$F$13</f>
        <v>0</v>
      </c>
      <c r="T388" s="36">
        <f ca="1">SUMIFS(СВЦЭМ!$K$34:$K$777,СВЦЭМ!$A$34:$A$777,$A388,СВЦЭМ!$B$33:$B$776,T$366)+'СЕТ СН'!$F$13</f>
        <v>0</v>
      </c>
      <c r="U388" s="36">
        <f ca="1">SUMIFS(СВЦЭМ!$K$34:$K$777,СВЦЭМ!$A$34:$A$777,$A388,СВЦЭМ!$B$33:$B$776,U$366)+'СЕТ СН'!$F$13</f>
        <v>0</v>
      </c>
      <c r="V388" s="36">
        <f ca="1">SUMIFS(СВЦЭМ!$K$34:$K$777,СВЦЭМ!$A$34:$A$777,$A388,СВЦЭМ!$B$33:$B$776,V$366)+'СЕТ СН'!$F$13</f>
        <v>0</v>
      </c>
      <c r="W388" s="36">
        <f ca="1">SUMIFS(СВЦЭМ!$K$34:$K$777,СВЦЭМ!$A$34:$A$777,$A388,СВЦЭМ!$B$33:$B$776,W$366)+'СЕТ СН'!$F$13</f>
        <v>0</v>
      </c>
      <c r="X388" s="36">
        <f ca="1">SUMIFS(СВЦЭМ!$K$34:$K$777,СВЦЭМ!$A$34:$A$777,$A388,СВЦЭМ!$B$33:$B$776,X$366)+'СЕТ СН'!$F$13</f>
        <v>0</v>
      </c>
      <c r="Y388" s="36">
        <f ca="1">SUMIFS(СВЦЭМ!$K$34:$K$777,СВЦЭМ!$A$34:$A$777,$A388,СВЦЭМ!$B$33:$B$776,Y$366)+'СЕТ СН'!$F$13</f>
        <v>0</v>
      </c>
    </row>
    <row r="389" spans="1:26" ht="15.75" hidden="1" x14ac:dyDescent="0.2">
      <c r="A389" s="35">
        <f t="shared" si="10"/>
        <v>43547</v>
      </c>
      <c r="B389" s="36">
        <f ca="1">SUMIFS(СВЦЭМ!$K$34:$K$777,СВЦЭМ!$A$34:$A$777,$A389,СВЦЭМ!$B$33:$B$776,B$366)+'СЕТ СН'!$F$13</f>
        <v>0</v>
      </c>
      <c r="C389" s="36">
        <f ca="1">SUMIFS(СВЦЭМ!$K$34:$K$777,СВЦЭМ!$A$34:$A$777,$A389,СВЦЭМ!$B$33:$B$776,C$366)+'СЕТ СН'!$F$13</f>
        <v>0</v>
      </c>
      <c r="D389" s="36">
        <f ca="1">SUMIFS(СВЦЭМ!$K$34:$K$777,СВЦЭМ!$A$34:$A$777,$A389,СВЦЭМ!$B$33:$B$776,D$366)+'СЕТ СН'!$F$13</f>
        <v>0</v>
      </c>
      <c r="E389" s="36">
        <f ca="1">SUMIFS(СВЦЭМ!$K$34:$K$777,СВЦЭМ!$A$34:$A$777,$A389,СВЦЭМ!$B$33:$B$776,E$366)+'СЕТ СН'!$F$13</f>
        <v>0</v>
      </c>
      <c r="F389" s="36">
        <f ca="1">SUMIFS(СВЦЭМ!$K$34:$K$777,СВЦЭМ!$A$34:$A$777,$A389,СВЦЭМ!$B$33:$B$776,F$366)+'СЕТ СН'!$F$13</f>
        <v>0</v>
      </c>
      <c r="G389" s="36">
        <f ca="1">SUMIFS(СВЦЭМ!$K$34:$K$777,СВЦЭМ!$A$34:$A$777,$A389,СВЦЭМ!$B$33:$B$776,G$366)+'СЕТ СН'!$F$13</f>
        <v>0</v>
      </c>
      <c r="H389" s="36">
        <f ca="1">SUMIFS(СВЦЭМ!$K$34:$K$777,СВЦЭМ!$A$34:$A$777,$A389,СВЦЭМ!$B$33:$B$776,H$366)+'СЕТ СН'!$F$13</f>
        <v>0</v>
      </c>
      <c r="I389" s="36">
        <f ca="1">SUMIFS(СВЦЭМ!$K$34:$K$777,СВЦЭМ!$A$34:$A$777,$A389,СВЦЭМ!$B$33:$B$776,I$366)+'СЕТ СН'!$F$13</f>
        <v>0</v>
      </c>
      <c r="J389" s="36">
        <f ca="1">SUMIFS(СВЦЭМ!$K$34:$K$777,СВЦЭМ!$A$34:$A$777,$A389,СВЦЭМ!$B$33:$B$776,J$366)+'СЕТ СН'!$F$13</f>
        <v>0</v>
      </c>
      <c r="K389" s="36">
        <f ca="1">SUMIFS(СВЦЭМ!$K$34:$K$777,СВЦЭМ!$A$34:$A$777,$A389,СВЦЭМ!$B$33:$B$776,K$366)+'СЕТ СН'!$F$13</f>
        <v>0</v>
      </c>
      <c r="L389" s="36">
        <f ca="1">SUMIFS(СВЦЭМ!$K$34:$K$777,СВЦЭМ!$A$34:$A$777,$A389,СВЦЭМ!$B$33:$B$776,L$366)+'СЕТ СН'!$F$13</f>
        <v>0</v>
      </c>
      <c r="M389" s="36">
        <f ca="1">SUMIFS(СВЦЭМ!$K$34:$K$777,СВЦЭМ!$A$34:$A$777,$A389,СВЦЭМ!$B$33:$B$776,M$366)+'СЕТ СН'!$F$13</f>
        <v>0</v>
      </c>
      <c r="N389" s="36">
        <f ca="1">SUMIFS(СВЦЭМ!$K$34:$K$777,СВЦЭМ!$A$34:$A$777,$A389,СВЦЭМ!$B$33:$B$776,N$366)+'СЕТ СН'!$F$13</f>
        <v>0</v>
      </c>
      <c r="O389" s="36">
        <f ca="1">SUMIFS(СВЦЭМ!$K$34:$K$777,СВЦЭМ!$A$34:$A$777,$A389,СВЦЭМ!$B$33:$B$776,O$366)+'СЕТ СН'!$F$13</f>
        <v>0</v>
      </c>
      <c r="P389" s="36">
        <f ca="1">SUMIFS(СВЦЭМ!$K$34:$K$777,СВЦЭМ!$A$34:$A$777,$A389,СВЦЭМ!$B$33:$B$776,P$366)+'СЕТ СН'!$F$13</f>
        <v>0</v>
      </c>
      <c r="Q389" s="36">
        <f ca="1">SUMIFS(СВЦЭМ!$K$34:$K$777,СВЦЭМ!$A$34:$A$777,$A389,СВЦЭМ!$B$33:$B$776,Q$366)+'СЕТ СН'!$F$13</f>
        <v>0</v>
      </c>
      <c r="R389" s="36">
        <f ca="1">SUMIFS(СВЦЭМ!$K$34:$K$777,СВЦЭМ!$A$34:$A$777,$A389,СВЦЭМ!$B$33:$B$776,R$366)+'СЕТ СН'!$F$13</f>
        <v>0</v>
      </c>
      <c r="S389" s="36">
        <f ca="1">SUMIFS(СВЦЭМ!$K$34:$K$777,СВЦЭМ!$A$34:$A$777,$A389,СВЦЭМ!$B$33:$B$776,S$366)+'СЕТ СН'!$F$13</f>
        <v>0</v>
      </c>
      <c r="T389" s="36">
        <f ca="1">SUMIFS(СВЦЭМ!$K$34:$K$777,СВЦЭМ!$A$34:$A$777,$A389,СВЦЭМ!$B$33:$B$776,T$366)+'СЕТ СН'!$F$13</f>
        <v>0</v>
      </c>
      <c r="U389" s="36">
        <f ca="1">SUMIFS(СВЦЭМ!$K$34:$K$777,СВЦЭМ!$A$34:$A$777,$A389,СВЦЭМ!$B$33:$B$776,U$366)+'СЕТ СН'!$F$13</f>
        <v>0</v>
      </c>
      <c r="V389" s="36">
        <f ca="1">SUMIFS(СВЦЭМ!$K$34:$K$777,СВЦЭМ!$A$34:$A$777,$A389,СВЦЭМ!$B$33:$B$776,V$366)+'СЕТ СН'!$F$13</f>
        <v>0</v>
      </c>
      <c r="W389" s="36">
        <f ca="1">SUMIFS(СВЦЭМ!$K$34:$K$777,СВЦЭМ!$A$34:$A$777,$A389,СВЦЭМ!$B$33:$B$776,W$366)+'СЕТ СН'!$F$13</f>
        <v>0</v>
      </c>
      <c r="X389" s="36">
        <f ca="1">SUMIFS(СВЦЭМ!$K$34:$K$777,СВЦЭМ!$A$34:$A$777,$A389,СВЦЭМ!$B$33:$B$776,X$366)+'СЕТ СН'!$F$13</f>
        <v>0</v>
      </c>
      <c r="Y389" s="36">
        <f ca="1">SUMIFS(СВЦЭМ!$K$34:$K$777,СВЦЭМ!$A$34:$A$777,$A389,СВЦЭМ!$B$33:$B$776,Y$366)+'СЕТ СН'!$F$13</f>
        <v>0</v>
      </c>
    </row>
    <row r="390" spans="1:26" ht="15.75" hidden="1" x14ac:dyDescent="0.2">
      <c r="A390" s="35">
        <f t="shared" si="10"/>
        <v>43548</v>
      </c>
      <c r="B390" s="36">
        <f ca="1">SUMIFS(СВЦЭМ!$K$34:$K$777,СВЦЭМ!$A$34:$A$777,$A390,СВЦЭМ!$B$33:$B$776,B$366)+'СЕТ СН'!$F$13</f>
        <v>0</v>
      </c>
      <c r="C390" s="36">
        <f ca="1">SUMIFS(СВЦЭМ!$K$34:$K$777,СВЦЭМ!$A$34:$A$777,$A390,СВЦЭМ!$B$33:$B$776,C$366)+'СЕТ СН'!$F$13</f>
        <v>0</v>
      </c>
      <c r="D390" s="36">
        <f ca="1">SUMIFS(СВЦЭМ!$K$34:$K$777,СВЦЭМ!$A$34:$A$777,$A390,СВЦЭМ!$B$33:$B$776,D$366)+'СЕТ СН'!$F$13</f>
        <v>0</v>
      </c>
      <c r="E390" s="36">
        <f ca="1">SUMIFS(СВЦЭМ!$K$34:$K$777,СВЦЭМ!$A$34:$A$777,$A390,СВЦЭМ!$B$33:$B$776,E$366)+'СЕТ СН'!$F$13</f>
        <v>0</v>
      </c>
      <c r="F390" s="36">
        <f ca="1">SUMIFS(СВЦЭМ!$K$34:$K$777,СВЦЭМ!$A$34:$A$777,$A390,СВЦЭМ!$B$33:$B$776,F$366)+'СЕТ СН'!$F$13</f>
        <v>0</v>
      </c>
      <c r="G390" s="36">
        <f ca="1">SUMIFS(СВЦЭМ!$K$34:$K$777,СВЦЭМ!$A$34:$A$777,$A390,СВЦЭМ!$B$33:$B$776,G$366)+'СЕТ СН'!$F$13</f>
        <v>0</v>
      </c>
      <c r="H390" s="36">
        <f ca="1">SUMIFS(СВЦЭМ!$K$34:$K$777,СВЦЭМ!$A$34:$A$777,$A390,СВЦЭМ!$B$33:$B$776,H$366)+'СЕТ СН'!$F$13</f>
        <v>0</v>
      </c>
      <c r="I390" s="36">
        <f ca="1">SUMIFS(СВЦЭМ!$K$34:$K$777,СВЦЭМ!$A$34:$A$777,$A390,СВЦЭМ!$B$33:$B$776,I$366)+'СЕТ СН'!$F$13</f>
        <v>0</v>
      </c>
      <c r="J390" s="36">
        <f ca="1">SUMIFS(СВЦЭМ!$K$34:$K$777,СВЦЭМ!$A$34:$A$777,$A390,СВЦЭМ!$B$33:$B$776,J$366)+'СЕТ СН'!$F$13</f>
        <v>0</v>
      </c>
      <c r="K390" s="36">
        <f ca="1">SUMIFS(СВЦЭМ!$K$34:$K$777,СВЦЭМ!$A$34:$A$777,$A390,СВЦЭМ!$B$33:$B$776,K$366)+'СЕТ СН'!$F$13</f>
        <v>0</v>
      </c>
      <c r="L390" s="36">
        <f ca="1">SUMIFS(СВЦЭМ!$K$34:$K$777,СВЦЭМ!$A$34:$A$777,$A390,СВЦЭМ!$B$33:$B$776,L$366)+'СЕТ СН'!$F$13</f>
        <v>0</v>
      </c>
      <c r="M390" s="36">
        <f ca="1">SUMIFS(СВЦЭМ!$K$34:$K$777,СВЦЭМ!$A$34:$A$777,$A390,СВЦЭМ!$B$33:$B$776,M$366)+'СЕТ СН'!$F$13</f>
        <v>0</v>
      </c>
      <c r="N390" s="36">
        <f ca="1">SUMIFS(СВЦЭМ!$K$34:$K$777,СВЦЭМ!$A$34:$A$777,$A390,СВЦЭМ!$B$33:$B$776,N$366)+'СЕТ СН'!$F$13</f>
        <v>0</v>
      </c>
      <c r="O390" s="36">
        <f ca="1">SUMIFS(СВЦЭМ!$K$34:$K$777,СВЦЭМ!$A$34:$A$777,$A390,СВЦЭМ!$B$33:$B$776,O$366)+'СЕТ СН'!$F$13</f>
        <v>0</v>
      </c>
      <c r="P390" s="36">
        <f ca="1">SUMIFS(СВЦЭМ!$K$34:$K$777,СВЦЭМ!$A$34:$A$777,$A390,СВЦЭМ!$B$33:$B$776,P$366)+'СЕТ СН'!$F$13</f>
        <v>0</v>
      </c>
      <c r="Q390" s="36">
        <f ca="1">SUMIFS(СВЦЭМ!$K$34:$K$777,СВЦЭМ!$A$34:$A$777,$A390,СВЦЭМ!$B$33:$B$776,Q$366)+'СЕТ СН'!$F$13</f>
        <v>0</v>
      </c>
      <c r="R390" s="36">
        <f ca="1">SUMIFS(СВЦЭМ!$K$34:$K$777,СВЦЭМ!$A$34:$A$777,$A390,СВЦЭМ!$B$33:$B$776,R$366)+'СЕТ СН'!$F$13</f>
        <v>0</v>
      </c>
      <c r="S390" s="36">
        <f ca="1">SUMIFS(СВЦЭМ!$K$34:$K$777,СВЦЭМ!$A$34:$A$777,$A390,СВЦЭМ!$B$33:$B$776,S$366)+'СЕТ СН'!$F$13</f>
        <v>0</v>
      </c>
      <c r="T390" s="36">
        <f ca="1">SUMIFS(СВЦЭМ!$K$34:$K$777,СВЦЭМ!$A$34:$A$777,$A390,СВЦЭМ!$B$33:$B$776,T$366)+'СЕТ СН'!$F$13</f>
        <v>0</v>
      </c>
      <c r="U390" s="36">
        <f ca="1">SUMIFS(СВЦЭМ!$K$34:$K$777,СВЦЭМ!$A$34:$A$777,$A390,СВЦЭМ!$B$33:$B$776,U$366)+'СЕТ СН'!$F$13</f>
        <v>0</v>
      </c>
      <c r="V390" s="36">
        <f ca="1">SUMIFS(СВЦЭМ!$K$34:$K$777,СВЦЭМ!$A$34:$A$777,$A390,СВЦЭМ!$B$33:$B$776,V$366)+'СЕТ СН'!$F$13</f>
        <v>0</v>
      </c>
      <c r="W390" s="36">
        <f ca="1">SUMIFS(СВЦЭМ!$K$34:$K$777,СВЦЭМ!$A$34:$A$777,$A390,СВЦЭМ!$B$33:$B$776,W$366)+'СЕТ СН'!$F$13</f>
        <v>0</v>
      </c>
      <c r="X390" s="36">
        <f ca="1">SUMIFS(СВЦЭМ!$K$34:$K$777,СВЦЭМ!$A$34:$A$777,$A390,СВЦЭМ!$B$33:$B$776,X$366)+'СЕТ СН'!$F$13</f>
        <v>0</v>
      </c>
      <c r="Y390" s="36">
        <f ca="1">SUMIFS(СВЦЭМ!$K$34:$K$777,СВЦЭМ!$A$34:$A$777,$A390,СВЦЭМ!$B$33:$B$776,Y$366)+'СЕТ СН'!$F$13</f>
        <v>0</v>
      </c>
    </row>
    <row r="391" spans="1:26" ht="15.75" hidden="1" x14ac:dyDescent="0.2">
      <c r="A391" s="35">
        <f t="shared" si="10"/>
        <v>43549</v>
      </c>
      <c r="B391" s="36">
        <f ca="1">SUMIFS(СВЦЭМ!$K$34:$K$777,СВЦЭМ!$A$34:$A$777,$A391,СВЦЭМ!$B$33:$B$776,B$366)+'СЕТ СН'!$F$13</f>
        <v>0</v>
      </c>
      <c r="C391" s="36">
        <f ca="1">SUMIFS(СВЦЭМ!$K$34:$K$777,СВЦЭМ!$A$34:$A$777,$A391,СВЦЭМ!$B$33:$B$776,C$366)+'СЕТ СН'!$F$13</f>
        <v>0</v>
      </c>
      <c r="D391" s="36">
        <f ca="1">SUMIFS(СВЦЭМ!$K$34:$K$777,СВЦЭМ!$A$34:$A$777,$A391,СВЦЭМ!$B$33:$B$776,D$366)+'СЕТ СН'!$F$13</f>
        <v>0</v>
      </c>
      <c r="E391" s="36">
        <f ca="1">SUMIFS(СВЦЭМ!$K$34:$K$777,СВЦЭМ!$A$34:$A$777,$A391,СВЦЭМ!$B$33:$B$776,E$366)+'СЕТ СН'!$F$13</f>
        <v>0</v>
      </c>
      <c r="F391" s="36">
        <f ca="1">SUMIFS(СВЦЭМ!$K$34:$K$777,СВЦЭМ!$A$34:$A$777,$A391,СВЦЭМ!$B$33:$B$776,F$366)+'СЕТ СН'!$F$13</f>
        <v>0</v>
      </c>
      <c r="G391" s="36">
        <f ca="1">SUMIFS(СВЦЭМ!$K$34:$K$777,СВЦЭМ!$A$34:$A$777,$A391,СВЦЭМ!$B$33:$B$776,G$366)+'СЕТ СН'!$F$13</f>
        <v>0</v>
      </c>
      <c r="H391" s="36">
        <f ca="1">SUMIFS(СВЦЭМ!$K$34:$K$777,СВЦЭМ!$A$34:$A$777,$A391,СВЦЭМ!$B$33:$B$776,H$366)+'СЕТ СН'!$F$13</f>
        <v>0</v>
      </c>
      <c r="I391" s="36">
        <f ca="1">SUMIFS(СВЦЭМ!$K$34:$K$777,СВЦЭМ!$A$34:$A$777,$A391,СВЦЭМ!$B$33:$B$776,I$366)+'СЕТ СН'!$F$13</f>
        <v>0</v>
      </c>
      <c r="J391" s="36">
        <f ca="1">SUMIFS(СВЦЭМ!$K$34:$K$777,СВЦЭМ!$A$34:$A$777,$A391,СВЦЭМ!$B$33:$B$776,J$366)+'СЕТ СН'!$F$13</f>
        <v>0</v>
      </c>
      <c r="K391" s="36">
        <f ca="1">SUMIFS(СВЦЭМ!$K$34:$K$777,СВЦЭМ!$A$34:$A$777,$A391,СВЦЭМ!$B$33:$B$776,K$366)+'СЕТ СН'!$F$13</f>
        <v>0</v>
      </c>
      <c r="L391" s="36">
        <f ca="1">SUMIFS(СВЦЭМ!$K$34:$K$777,СВЦЭМ!$A$34:$A$777,$A391,СВЦЭМ!$B$33:$B$776,L$366)+'СЕТ СН'!$F$13</f>
        <v>0</v>
      </c>
      <c r="M391" s="36">
        <f ca="1">SUMIFS(СВЦЭМ!$K$34:$K$777,СВЦЭМ!$A$34:$A$777,$A391,СВЦЭМ!$B$33:$B$776,M$366)+'СЕТ СН'!$F$13</f>
        <v>0</v>
      </c>
      <c r="N391" s="36">
        <f ca="1">SUMIFS(СВЦЭМ!$K$34:$K$777,СВЦЭМ!$A$34:$A$777,$A391,СВЦЭМ!$B$33:$B$776,N$366)+'СЕТ СН'!$F$13</f>
        <v>0</v>
      </c>
      <c r="O391" s="36">
        <f ca="1">SUMIFS(СВЦЭМ!$K$34:$K$777,СВЦЭМ!$A$34:$A$777,$A391,СВЦЭМ!$B$33:$B$776,O$366)+'СЕТ СН'!$F$13</f>
        <v>0</v>
      </c>
      <c r="P391" s="36">
        <f ca="1">SUMIFS(СВЦЭМ!$K$34:$K$777,СВЦЭМ!$A$34:$A$777,$A391,СВЦЭМ!$B$33:$B$776,P$366)+'СЕТ СН'!$F$13</f>
        <v>0</v>
      </c>
      <c r="Q391" s="36">
        <f ca="1">SUMIFS(СВЦЭМ!$K$34:$K$777,СВЦЭМ!$A$34:$A$777,$A391,СВЦЭМ!$B$33:$B$776,Q$366)+'СЕТ СН'!$F$13</f>
        <v>0</v>
      </c>
      <c r="R391" s="36">
        <f ca="1">SUMIFS(СВЦЭМ!$K$34:$K$777,СВЦЭМ!$A$34:$A$777,$A391,СВЦЭМ!$B$33:$B$776,R$366)+'СЕТ СН'!$F$13</f>
        <v>0</v>
      </c>
      <c r="S391" s="36">
        <f ca="1">SUMIFS(СВЦЭМ!$K$34:$K$777,СВЦЭМ!$A$34:$A$777,$A391,СВЦЭМ!$B$33:$B$776,S$366)+'СЕТ СН'!$F$13</f>
        <v>0</v>
      </c>
      <c r="T391" s="36">
        <f ca="1">SUMIFS(СВЦЭМ!$K$34:$K$777,СВЦЭМ!$A$34:$A$777,$A391,СВЦЭМ!$B$33:$B$776,T$366)+'СЕТ СН'!$F$13</f>
        <v>0</v>
      </c>
      <c r="U391" s="36">
        <f ca="1">SUMIFS(СВЦЭМ!$K$34:$K$777,СВЦЭМ!$A$34:$A$777,$A391,СВЦЭМ!$B$33:$B$776,U$366)+'СЕТ СН'!$F$13</f>
        <v>0</v>
      </c>
      <c r="V391" s="36">
        <f ca="1">SUMIFS(СВЦЭМ!$K$34:$K$777,СВЦЭМ!$A$34:$A$777,$A391,СВЦЭМ!$B$33:$B$776,V$366)+'СЕТ СН'!$F$13</f>
        <v>0</v>
      </c>
      <c r="W391" s="36">
        <f ca="1">SUMIFS(СВЦЭМ!$K$34:$K$777,СВЦЭМ!$A$34:$A$777,$A391,СВЦЭМ!$B$33:$B$776,W$366)+'СЕТ СН'!$F$13</f>
        <v>0</v>
      </c>
      <c r="X391" s="36">
        <f ca="1">SUMIFS(СВЦЭМ!$K$34:$K$777,СВЦЭМ!$A$34:$A$777,$A391,СВЦЭМ!$B$33:$B$776,X$366)+'СЕТ СН'!$F$13</f>
        <v>0</v>
      </c>
      <c r="Y391" s="36">
        <f ca="1">SUMIFS(СВЦЭМ!$K$34:$K$777,СВЦЭМ!$A$34:$A$777,$A391,СВЦЭМ!$B$33:$B$776,Y$366)+'СЕТ СН'!$F$13</f>
        <v>0</v>
      </c>
    </row>
    <row r="392" spans="1:26" ht="15.75" hidden="1" x14ac:dyDescent="0.2">
      <c r="A392" s="35">
        <f t="shared" si="10"/>
        <v>43550</v>
      </c>
      <c r="B392" s="36">
        <f ca="1">SUMIFS(СВЦЭМ!$K$34:$K$777,СВЦЭМ!$A$34:$A$777,$A392,СВЦЭМ!$B$33:$B$776,B$366)+'СЕТ СН'!$F$13</f>
        <v>0</v>
      </c>
      <c r="C392" s="36">
        <f ca="1">SUMIFS(СВЦЭМ!$K$34:$K$777,СВЦЭМ!$A$34:$A$777,$A392,СВЦЭМ!$B$33:$B$776,C$366)+'СЕТ СН'!$F$13</f>
        <v>0</v>
      </c>
      <c r="D392" s="36">
        <f ca="1">SUMIFS(СВЦЭМ!$K$34:$K$777,СВЦЭМ!$A$34:$A$777,$A392,СВЦЭМ!$B$33:$B$776,D$366)+'СЕТ СН'!$F$13</f>
        <v>0</v>
      </c>
      <c r="E392" s="36">
        <f ca="1">SUMIFS(СВЦЭМ!$K$34:$K$777,СВЦЭМ!$A$34:$A$777,$A392,СВЦЭМ!$B$33:$B$776,E$366)+'СЕТ СН'!$F$13</f>
        <v>0</v>
      </c>
      <c r="F392" s="36">
        <f ca="1">SUMIFS(СВЦЭМ!$K$34:$K$777,СВЦЭМ!$A$34:$A$777,$A392,СВЦЭМ!$B$33:$B$776,F$366)+'СЕТ СН'!$F$13</f>
        <v>0</v>
      </c>
      <c r="G392" s="36">
        <f ca="1">SUMIFS(СВЦЭМ!$K$34:$K$777,СВЦЭМ!$A$34:$A$777,$A392,СВЦЭМ!$B$33:$B$776,G$366)+'СЕТ СН'!$F$13</f>
        <v>0</v>
      </c>
      <c r="H392" s="36">
        <f ca="1">SUMIFS(СВЦЭМ!$K$34:$K$777,СВЦЭМ!$A$34:$A$777,$A392,СВЦЭМ!$B$33:$B$776,H$366)+'СЕТ СН'!$F$13</f>
        <v>0</v>
      </c>
      <c r="I392" s="36">
        <f ca="1">SUMIFS(СВЦЭМ!$K$34:$K$777,СВЦЭМ!$A$34:$A$777,$A392,СВЦЭМ!$B$33:$B$776,I$366)+'СЕТ СН'!$F$13</f>
        <v>0</v>
      </c>
      <c r="J392" s="36">
        <f ca="1">SUMIFS(СВЦЭМ!$K$34:$K$777,СВЦЭМ!$A$34:$A$777,$A392,СВЦЭМ!$B$33:$B$776,J$366)+'СЕТ СН'!$F$13</f>
        <v>0</v>
      </c>
      <c r="K392" s="36">
        <f ca="1">SUMIFS(СВЦЭМ!$K$34:$K$777,СВЦЭМ!$A$34:$A$777,$A392,СВЦЭМ!$B$33:$B$776,K$366)+'СЕТ СН'!$F$13</f>
        <v>0</v>
      </c>
      <c r="L392" s="36">
        <f ca="1">SUMIFS(СВЦЭМ!$K$34:$K$777,СВЦЭМ!$A$34:$A$777,$A392,СВЦЭМ!$B$33:$B$776,L$366)+'СЕТ СН'!$F$13</f>
        <v>0</v>
      </c>
      <c r="M392" s="36">
        <f ca="1">SUMIFS(СВЦЭМ!$K$34:$K$777,СВЦЭМ!$A$34:$A$777,$A392,СВЦЭМ!$B$33:$B$776,M$366)+'СЕТ СН'!$F$13</f>
        <v>0</v>
      </c>
      <c r="N392" s="36">
        <f ca="1">SUMIFS(СВЦЭМ!$K$34:$K$777,СВЦЭМ!$A$34:$A$777,$A392,СВЦЭМ!$B$33:$B$776,N$366)+'СЕТ СН'!$F$13</f>
        <v>0</v>
      </c>
      <c r="O392" s="36">
        <f ca="1">SUMIFS(СВЦЭМ!$K$34:$K$777,СВЦЭМ!$A$34:$A$777,$A392,СВЦЭМ!$B$33:$B$776,O$366)+'СЕТ СН'!$F$13</f>
        <v>0</v>
      </c>
      <c r="P392" s="36">
        <f ca="1">SUMIFS(СВЦЭМ!$K$34:$K$777,СВЦЭМ!$A$34:$A$777,$A392,СВЦЭМ!$B$33:$B$776,P$366)+'СЕТ СН'!$F$13</f>
        <v>0</v>
      </c>
      <c r="Q392" s="36">
        <f ca="1">SUMIFS(СВЦЭМ!$K$34:$K$777,СВЦЭМ!$A$34:$A$777,$A392,СВЦЭМ!$B$33:$B$776,Q$366)+'СЕТ СН'!$F$13</f>
        <v>0</v>
      </c>
      <c r="R392" s="36">
        <f ca="1">SUMIFS(СВЦЭМ!$K$34:$K$777,СВЦЭМ!$A$34:$A$777,$A392,СВЦЭМ!$B$33:$B$776,R$366)+'СЕТ СН'!$F$13</f>
        <v>0</v>
      </c>
      <c r="S392" s="36">
        <f ca="1">SUMIFS(СВЦЭМ!$K$34:$K$777,СВЦЭМ!$A$34:$A$777,$A392,СВЦЭМ!$B$33:$B$776,S$366)+'СЕТ СН'!$F$13</f>
        <v>0</v>
      </c>
      <c r="T392" s="36">
        <f ca="1">SUMIFS(СВЦЭМ!$K$34:$K$777,СВЦЭМ!$A$34:$A$777,$A392,СВЦЭМ!$B$33:$B$776,T$366)+'СЕТ СН'!$F$13</f>
        <v>0</v>
      </c>
      <c r="U392" s="36">
        <f ca="1">SUMIFS(СВЦЭМ!$K$34:$K$777,СВЦЭМ!$A$34:$A$777,$A392,СВЦЭМ!$B$33:$B$776,U$366)+'СЕТ СН'!$F$13</f>
        <v>0</v>
      </c>
      <c r="V392" s="36">
        <f ca="1">SUMIFS(СВЦЭМ!$K$34:$K$777,СВЦЭМ!$A$34:$A$777,$A392,СВЦЭМ!$B$33:$B$776,V$366)+'СЕТ СН'!$F$13</f>
        <v>0</v>
      </c>
      <c r="W392" s="36">
        <f ca="1">SUMIFS(СВЦЭМ!$K$34:$K$777,СВЦЭМ!$A$34:$A$777,$A392,СВЦЭМ!$B$33:$B$776,W$366)+'СЕТ СН'!$F$13</f>
        <v>0</v>
      </c>
      <c r="X392" s="36">
        <f ca="1">SUMIFS(СВЦЭМ!$K$34:$K$777,СВЦЭМ!$A$34:$A$777,$A392,СВЦЭМ!$B$33:$B$776,X$366)+'СЕТ СН'!$F$13</f>
        <v>0</v>
      </c>
      <c r="Y392" s="36">
        <f ca="1">SUMIFS(СВЦЭМ!$K$34:$K$777,СВЦЭМ!$A$34:$A$777,$A392,СВЦЭМ!$B$33:$B$776,Y$366)+'СЕТ СН'!$F$13</f>
        <v>0</v>
      </c>
    </row>
    <row r="393" spans="1:26" ht="15.75" hidden="1" x14ac:dyDescent="0.2">
      <c r="A393" s="35">
        <f t="shared" si="10"/>
        <v>43551</v>
      </c>
      <c r="B393" s="36">
        <f ca="1">SUMIFS(СВЦЭМ!$K$34:$K$777,СВЦЭМ!$A$34:$A$777,$A393,СВЦЭМ!$B$33:$B$776,B$366)+'СЕТ СН'!$F$13</f>
        <v>0</v>
      </c>
      <c r="C393" s="36">
        <f ca="1">SUMIFS(СВЦЭМ!$K$34:$K$777,СВЦЭМ!$A$34:$A$777,$A393,СВЦЭМ!$B$33:$B$776,C$366)+'СЕТ СН'!$F$13</f>
        <v>0</v>
      </c>
      <c r="D393" s="36">
        <f ca="1">SUMIFS(СВЦЭМ!$K$34:$K$777,СВЦЭМ!$A$34:$A$777,$A393,СВЦЭМ!$B$33:$B$776,D$366)+'СЕТ СН'!$F$13</f>
        <v>0</v>
      </c>
      <c r="E393" s="36">
        <f ca="1">SUMIFS(СВЦЭМ!$K$34:$K$777,СВЦЭМ!$A$34:$A$777,$A393,СВЦЭМ!$B$33:$B$776,E$366)+'СЕТ СН'!$F$13</f>
        <v>0</v>
      </c>
      <c r="F393" s="36">
        <f ca="1">SUMIFS(СВЦЭМ!$K$34:$K$777,СВЦЭМ!$A$34:$A$777,$A393,СВЦЭМ!$B$33:$B$776,F$366)+'СЕТ СН'!$F$13</f>
        <v>0</v>
      </c>
      <c r="G393" s="36">
        <f ca="1">SUMIFS(СВЦЭМ!$K$34:$K$777,СВЦЭМ!$A$34:$A$777,$A393,СВЦЭМ!$B$33:$B$776,G$366)+'СЕТ СН'!$F$13</f>
        <v>0</v>
      </c>
      <c r="H393" s="36">
        <f ca="1">SUMIFS(СВЦЭМ!$K$34:$K$777,СВЦЭМ!$A$34:$A$777,$A393,СВЦЭМ!$B$33:$B$776,H$366)+'СЕТ СН'!$F$13</f>
        <v>0</v>
      </c>
      <c r="I393" s="36">
        <f ca="1">SUMIFS(СВЦЭМ!$K$34:$K$777,СВЦЭМ!$A$34:$A$777,$A393,СВЦЭМ!$B$33:$B$776,I$366)+'СЕТ СН'!$F$13</f>
        <v>0</v>
      </c>
      <c r="J393" s="36">
        <f ca="1">SUMIFS(СВЦЭМ!$K$34:$K$777,СВЦЭМ!$A$34:$A$777,$A393,СВЦЭМ!$B$33:$B$776,J$366)+'СЕТ СН'!$F$13</f>
        <v>0</v>
      </c>
      <c r="K393" s="36">
        <f ca="1">SUMIFS(СВЦЭМ!$K$34:$K$777,СВЦЭМ!$A$34:$A$777,$A393,СВЦЭМ!$B$33:$B$776,K$366)+'СЕТ СН'!$F$13</f>
        <v>0</v>
      </c>
      <c r="L393" s="36">
        <f ca="1">SUMIFS(СВЦЭМ!$K$34:$K$777,СВЦЭМ!$A$34:$A$777,$A393,СВЦЭМ!$B$33:$B$776,L$366)+'СЕТ СН'!$F$13</f>
        <v>0</v>
      </c>
      <c r="M393" s="36">
        <f ca="1">SUMIFS(СВЦЭМ!$K$34:$K$777,СВЦЭМ!$A$34:$A$777,$A393,СВЦЭМ!$B$33:$B$776,M$366)+'СЕТ СН'!$F$13</f>
        <v>0</v>
      </c>
      <c r="N393" s="36">
        <f ca="1">SUMIFS(СВЦЭМ!$K$34:$K$777,СВЦЭМ!$A$34:$A$777,$A393,СВЦЭМ!$B$33:$B$776,N$366)+'СЕТ СН'!$F$13</f>
        <v>0</v>
      </c>
      <c r="O393" s="36">
        <f ca="1">SUMIFS(СВЦЭМ!$K$34:$K$777,СВЦЭМ!$A$34:$A$777,$A393,СВЦЭМ!$B$33:$B$776,O$366)+'СЕТ СН'!$F$13</f>
        <v>0</v>
      </c>
      <c r="P393" s="36">
        <f ca="1">SUMIFS(СВЦЭМ!$K$34:$K$777,СВЦЭМ!$A$34:$A$777,$A393,СВЦЭМ!$B$33:$B$776,P$366)+'СЕТ СН'!$F$13</f>
        <v>0</v>
      </c>
      <c r="Q393" s="36">
        <f ca="1">SUMIFS(СВЦЭМ!$K$34:$K$777,СВЦЭМ!$A$34:$A$777,$A393,СВЦЭМ!$B$33:$B$776,Q$366)+'СЕТ СН'!$F$13</f>
        <v>0</v>
      </c>
      <c r="R393" s="36">
        <f ca="1">SUMIFS(СВЦЭМ!$K$34:$K$777,СВЦЭМ!$A$34:$A$777,$A393,СВЦЭМ!$B$33:$B$776,R$366)+'СЕТ СН'!$F$13</f>
        <v>0</v>
      </c>
      <c r="S393" s="36">
        <f ca="1">SUMIFS(СВЦЭМ!$K$34:$K$777,СВЦЭМ!$A$34:$A$777,$A393,СВЦЭМ!$B$33:$B$776,S$366)+'СЕТ СН'!$F$13</f>
        <v>0</v>
      </c>
      <c r="T393" s="36">
        <f ca="1">SUMIFS(СВЦЭМ!$K$34:$K$777,СВЦЭМ!$A$34:$A$777,$A393,СВЦЭМ!$B$33:$B$776,T$366)+'СЕТ СН'!$F$13</f>
        <v>0</v>
      </c>
      <c r="U393" s="36">
        <f ca="1">SUMIFS(СВЦЭМ!$K$34:$K$777,СВЦЭМ!$A$34:$A$777,$A393,СВЦЭМ!$B$33:$B$776,U$366)+'СЕТ СН'!$F$13</f>
        <v>0</v>
      </c>
      <c r="V393" s="36">
        <f ca="1">SUMIFS(СВЦЭМ!$K$34:$K$777,СВЦЭМ!$A$34:$A$777,$A393,СВЦЭМ!$B$33:$B$776,V$366)+'СЕТ СН'!$F$13</f>
        <v>0</v>
      </c>
      <c r="W393" s="36">
        <f ca="1">SUMIFS(СВЦЭМ!$K$34:$K$777,СВЦЭМ!$A$34:$A$777,$A393,СВЦЭМ!$B$33:$B$776,W$366)+'СЕТ СН'!$F$13</f>
        <v>0</v>
      </c>
      <c r="X393" s="36">
        <f ca="1">SUMIFS(СВЦЭМ!$K$34:$K$777,СВЦЭМ!$A$34:$A$777,$A393,СВЦЭМ!$B$33:$B$776,X$366)+'СЕТ СН'!$F$13</f>
        <v>0</v>
      </c>
      <c r="Y393" s="36">
        <f ca="1">SUMIFS(СВЦЭМ!$K$34:$K$777,СВЦЭМ!$A$34:$A$777,$A393,СВЦЭМ!$B$33:$B$776,Y$366)+'СЕТ СН'!$F$13</f>
        <v>0</v>
      </c>
    </row>
    <row r="394" spans="1:26" ht="15.75" hidden="1" x14ac:dyDescent="0.2">
      <c r="A394" s="35">
        <f t="shared" si="10"/>
        <v>43552</v>
      </c>
      <c r="B394" s="36">
        <f ca="1">SUMIFS(СВЦЭМ!$K$34:$K$777,СВЦЭМ!$A$34:$A$777,$A394,СВЦЭМ!$B$33:$B$776,B$366)+'СЕТ СН'!$F$13</f>
        <v>0</v>
      </c>
      <c r="C394" s="36">
        <f ca="1">SUMIFS(СВЦЭМ!$K$34:$K$777,СВЦЭМ!$A$34:$A$777,$A394,СВЦЭМ!$B$33:$B$776,C$366)+'СЕТ СН'!$F$13</f>
        <v>0</v>
      </c>
      <c r="D394" s="36">
        <f ca="1">SUMIFS(СВЦЭМ!$K$34:$K$777,СВЦЭМ!$A$34:$A$777,$A394,СВЦЭМ!$B$33:$B$776,D$366)+'СЕТ СН'!$F$13</f>
        <v>0</v>
      </c>
      <c r="E394" s="36">
        <f ca="1">SUMIFS(СВЦЭМ!$K$34:$K$777,СВЦЭМ!$A$34:$A$777,$A394,СВЦЭМ!$B$33:$B$776,E$366)+'СЕТ СН'!$F$13</f>
        <v>0</v>
      </c>
      <c r="F394" s="36">
        <f ca="1">SUMIFS(СВЦЭМ!$K$34:$K$777,СВЦЭМ!$A$34:$A$777,$A394,СВЦЭМ!$B$33:$B$776,F$366)+'СЕТ СН'!$F$13</f>
        <v>0</v>
      </c>
      <c r="G394" s="36">
        <f ca="1">SUMIFS(СВЦЭМ!$K$34:$K$777,СВЦЭМ!$A$34:$A$777,$A394,СВЦЭМ!$B$33:$B$776,G$366)+'СЕТ СН'!$F$13</f>
        <v>0</v>
      </c>
      <c r="H394" s="36">
        <f ca="1">SUMIFS(СВЦЭМ!$K$34:$K$777,СВЦЭМ!$A$34:$A$777,$A394,СВЦЭМ!$B$33:$B$776,H$366)+'СЕТ СН'!$F$13</f>
        <v>0</v>
      </c>
      <c r="I394" s="36">
        <f ca="1">SUMIFS(СВЦЭМ!$K$34:$K$777,СВЦЭМ!$A$34:$A$777,$A394,СВЦЭМ!$B$33:$B$776,I$366)+'СЕТ СН'!$F$13</f>
        <v>0</v>
      </c>
      <c r="J394" s="36">
        <f ca="1">SUMIFS(СВЦЭМ!$K$34:$K$777,СВЦЭМ!$A$34:$A$777,$A394,СВЦЭМ!$B$33:$B$776,J$366)+'СЕТ СН'!$F$13</f>
        <v>0</v>
      </c>
      <c r="K394" s="36">
        <f ca="1">SUMIFS(СВЦЭМ!$K$34:$K$777,СВЦЭМ!$A$34:$A$777,$A394,СВЦЭМ!$B$33:$B$776,K$366)+'СЕТ СН'!$F$13</f>
        <v>0</v>
      </c>
      <c r="L394" s="36">
        <f ca="1">SUMIFS(СВЦЭМ!$K$34:$K$777,СВЦЭМ!$A$34:$A$777,$A394,СВЦЭМ!$B$33:$B$776,L$366)+'СЕТ СН'!$F$13</f>
        <v>0</v>
      </c>
      <c r="M394" s="36">
        <f ca="1">SUMIFS(СВЦЭМ!$K$34:$K$777,СВЦЭМ!$A$34:$A$777,$A394,СВЦЭМ!$B$33:$B$776,M$366)+'СЕТ СН'!$F$13</f>
        <v>0</v>
      </c>
      <c r="N394" s="36">
        <f ca="1">SUMIFS(СВЦЭМ!$K$34:$K$777,СВЦЭМ!$A$34:$A$777,$A394,СВЦЭМ!$B$33:$B$776,N$366)+'СЕТ СН'!$F$13</f>
        <v>0</v>
      </c>
      <c r="O394" s="36">
        <f ca="1">SUMIFS(СВЦЭМ!$K$34:$K$777,СВЦЭМ!$A$34:$A$777,$A394,СВЦЭМ!$B$33:$B$776,O$366)+'СЕТ СН'!$F$13</f>
        <v>0</v>
      </c>
      <c r="P394" s="36">
        <f ca="1">SUMIFS(СВЦЭМ!$K$34:$K$777,СВЦЭМ!$A$34:$A$777,$A394,СВЦЭМ!$B$33:$B$776,P$366)+'СЕТ СН'!$F$13</f>
        <v>0</v>
      </c>
      <c r="Q394" s="36">
        <f ca="1">SUMIFS(СВЦЭМ!$K$34:$K$777,СВЦЭМ!$A$34:$A$777,$A394,СВЦЭМ!$B$33:$B$776,Q$366)+'СЕТ СН'!$F$13</f>
        <v>0</v>
      </c>
      <c r="R394" s="36">
        <f ca="1">SUMIFS(СВЦЭМ!$K$34:$K$777,СВЦЭМ!$A$34:$A$777,$A394,СВЦЭМ!$B$33:$B$776,R$366)+'СЕТ СН'!$F$13</f>
        <v>0</v>
      </c>
      <c r="S394" s="36">
        <f ca="1">SUMIFS(СВЦЭМ!$K$34:$K$777,СВЦЭМ!$A$34:$A$777,$A394,СВЦЭМ!$B$33:$B$776,S$366)+'СЕТ СН'!$F$13</f>
        <v>0</v>
      </c>
      <c r="T394" s="36">
        <f ca="1">SUMIFS(СВЦЭМ!$K$34:$K$777,СВЦЭМ!$A$34:$A$777,$A394,СВЦЭМ!$B$33:$B$776,T$366)+'СЕТ СН'!$F$13</f>
        <v>0</v>
      </c>
      <c r="U394" s="36">
        <f ca="1">SUMIFS(СВЦЭМ!$K$34:$K$777,СВЦЭМ!$A$34:$A$777,$A394,СВЦЭМ!$B$33:$B$776,U$366)+'СЕТ СН'!$F$13</f>
        <v>0</v>
      </c>
      <c r="V394" s="36">
        <f ca="1">SUMIFS(СВЦЭМ!$K$34:$K$777,СВЦЭМ!$A$34:$A$777,$A394,СВЦЭМ!$B$33:$B$776,V$366)+'СЕТ СН'!$F$13</f>
        <v>0</v>
      </c>
      <c r="W394" s="36">
        <f ca="1">SUMIFS(СВЦЭМ!$K$34:$K$777,СВЦЭМ!$A$34:$A$777,$A394,СВЦЭМ!$B$33:$B$776,W$366)+'СЕТ СН'!$F$13</f>
        <v>0</v>
      </c>
      <c r="X394" s="36">
        <f ca="1">SUMIFS(СВЦЭМ!$K$34:$K$777,СВЦЭМ!$A$34:$A$777,$A394,СВЦЭМ!$B$33:$B$776,X$366)+'СЕТ СН'!$F$13</f>
        <v>0</v>
      </c>
      <c r="Y394" s="36">
        <f ca="1">SUMIFS(СВЦЭМ!$K$34:$K$777,СВЦЭМ!$A$34:$A$777,$A394,СВЦЭМ!$B$33:$B$776,Y$366)+'СЕТ СН'!$F$13</f>
        <v>0</v>
      </c>
    </row>
    <row r="395" spans="1:26" ht="15.75" hidden="1" x14ac:dyDescent="0.2">
      <c r="A395" s="35">
        <f t="shared" si="10"/>
        <v>43553</v>
      </c>
      <c r="B395" s="36">
        <f ca="1">SUMIFS(СВЦЭМ!$K$34:$K$777,СВЦЭМ!$A$34:$A$777,$A395,СВЦЭМ!$B$33:$B$776,B$366)+'СЕТ СН'!$F$13</f>
        <v>0</v>
      </c>
      <c r="C395" s="36">
        <f ca="1">SUMIFS(СВЦЭМ!$K$34:$K$777,СВЦЭМ!$A$34:$A$777,$A395,СВЦЭМ!$B$33:$B$776,C$366)+'СЕТ СН'!$F$13</f>
        <v>0</v>
      </c>
      <c r="D395" s="36">
        <f ca="1">SUMIFS(СВЦЭМ!$K$34:$K$777,СВЦЭМ!$A$34:$A$777,$A395,СВЦЭМ!$B$33:$B$776,D$366)+'СЕТ СН'!$F$13</f>
        <v>0</v>
      </c>
      <c r="E395" s="36">
        <f ca="1">SUMIFS(СВЦЭМ!$K$34:$K$777,СВЦЭМ!$A$34:$A$777,$A395,СВЦЭМ!$B$33:$B$776,E$366)+'СЕТ СН'!$F$13</f>
        <v>0</v>
      </c>
      <c r="F395" s="36">
        <f ca="1">SUMIFS(СВЦЭМ!$K$34:$K$777,СВЦЭМ!$A$34:$A$777,$A395,СВЦЭМ!$B$33:$B$776,F$366)+'СЕТ СН'!$F$13</f>
        <v>0</v>
      </c>
      <c r="G395" s="36">
        <f ca="1">SUMIFS(СВЦЭМ!$K$34:$K$777,СВЦЭМ!$A$34:$A$777,$A395,СВЦЭМ!$B$33:$B$776,G$366)+'СЕТ СН'!$F$13</f>
        <v>0</v>
      </c>
      <c r="H395" s="36">
        <f ca="1">SUMIFS(СВЦЭМ!$K$34:$K$777,СВЦЭМ!$A$34:$A$777,$A395,СВЦЭМ!$B$33:$B$776,H$366)+'СЕТ СН'!$F$13</f>
        <v>0</v>
      </c>
      <c r="I395" s="36">
        <f ca="1">SUMIFS(СВЦЭМ!$K$34:$K$777,СВЦЭМ!$A$34:$A$777,$A395,СВЦЭМ!$B$33:$B$776,I$366)+'СЕТ СН'!$F$13</f>
        <v>0</v>
      </c>
      <c r="J395" s="36">
        <f ca="1">SUMIFS(СВЦЭМ!$K$34:$K$777,СВЦЭМ!$A$34:$A$777,$A395,СВЦЭМ!$B$33:$B$776,J$366)+'СЕТ СН'!$F$13</f>
        <v>0</v>
      </c>
      <c r="K395" s="36">
        <f ca="1">SUMIFS(СВЦЭМ!$K$34:$K$777,СВЦЭМ!$A$34:$A$777,$A395,СВЦЭМ!$B$33:$B$776,K$366)+'СЕТ СН'!$F$13</f>
        <v>0</v>
      </c>
      <c r="L395" s="36">
        <f ca="1">SUMIFS(СВЦЭМ!$K$34:$K$777,СВЦЭМ!$A$34:$A$777,$A395,СВЦЭМ!$B$33:$B$776,L$366)+'СЕТ СН'!$F$13</f>
        <v>0</v>
      </c>
      <c r="M395" s="36">
        <f ca="1">SUMIFS(СВЦЭМ!$K$34:$K$777,СВЦЭМ!$A$34:$A$777,$A395,СВЦЭМ!$B$33:$B$776,M$366)+'СЕТ СН'!$F$13</f>
        <v>0</v>
      </c>
      <c r="N395" s="36">
        <f ca="1">SUMIFS(СВЦЭМ!$K$34:$K$777,СВЦЭМ!$A$34:$A$777,$A395,СВЦЭМ!$B$33:$B$776,N$366)+'СЕТ СН'!$F$13</f>
        <v>0</v>
      </c>
      <c r="O395" s="36">
        <f ca="1">SUMIFS(СВЦЭМ!$K$34:$K$777,СВЦЭМ!$A$34:$A$777,$A395,СВЦЭМ!$B$33:$B$776,O$366)+'СЕТ СН'!$F$13</f>
        <v>0</v>
      </c>
      <c r="P395" s="36">
        <f ca="1">SUMIFS(СВЦЭМ!$K$34:$K$777,СВЦЭМ!$A$34:$A$777,$A395,СВЦЭМ!$B$33:$B$776,P$366)+'СЕТ СН'!$F$13</f>
        <v>0</v>
      </c>
      <c r="Q395" s="36">
        <f ca="1">SUMIFS(СВЦЭМ!$K$34:$K$777,СВЦЭМ!$A$34:$A$777,$A395,СВЦЭМ!$B$33:$B$776,Q$366)+'СЕТ СН'!$F$13</f>
        <v>0</v>
      </c>
      <c r="R395" s="36">
        <f ca="1">SUMIFS(СВЦЭМ!$K$34:$K$777,СВЦЭМ!$A$34:$A$777,$A395,СВЦЭМ!$B$33:$B$776,R$366)+'СЕТ СН'!$F$13</f>
        <v>0</v>
      </c>
      <c r="S395" s="36">
        <f ca="1">SUMIFS(СВЦЭМ!$K$34:$K$777,СВЦЭМ!$A$34:$A$777,$A395,СВЦЭМ!$B$33:$B$776,S$366)+'СЕТ СН'!$F$13</f>
        <v>0</v>
      </c>
      <c r="T395" s="36">
        <f ca="1">SUMIFS(СВЦЭМ!$K$34:$K$777,СВЦЭМ!$A$34:$A$777,$A395,СВЦЭМ!$B$33:$B$776,T$366)+'СЕТ СН'!$F$13</f>
        <v>0</v>
      </c>
      <c r="U395" s="36">
        <f ca="1">SUMIFS(СВЦЭМ!$K$34:$K$777,СВЦЭМ!$A$34:$A$777,$A395,СВЦЭМ!$B$33:$B$776,U$366)+'СЕТ СН'!$F$13</f>
        <v>0</v>
      </c>
      <c r="V395" s="36">
        <f ca="1">SUMIFS(СВЦЭМ!$K$34:$K$777,СВЦЭМ!$A$34:$A$777,$A395,СВЦЭМ!$B$33:$B$776,V$366)+'СЕТ СН'!$F$13</f>
        <v>0</v>
      </c>
      <c r="W395" s="36">
        <f ca="1">SUMIFS(СВЦЭМ!$K$34:$K$777,СВЦЭМ!$A$34:$A$777,$A395,СВЦЭМ!$B$33:$B$776,W$366)+'СЕТ СН'!$F$13</f>
        <v>0</v>
      </c>
      <c r="X395" s="36">
        <f ca="1">SUMIFS(СВЦЭМ!$K$34:$K$777,СВЦЭМ!$A$34:$A$777,$A395,СВЦЭМ!$B$33:$B$776,X$366)+'СЕТ СН'!$F$13</f>
        <v>0</v>
      </c>
      <c r="Y395" s="36">
        <f ca="1">SUMIFS(СВЦЭМ!$K$34:$K$777,СВЦЭМ!$A$34:$A$777,$A395,СВЦЭМ!$B$33:$B$776,Y$366)+'СЕТ СН'!$F$13</f>
        <v>0</v>
      </c>
    </row>
    <row r="396" spans="1:26" ht="15.75" hidden="1" x14ac:dyDescent="0.2">
      <c r="A396" s="35">
        <f t="shared" si="10"/>
        <v>43554</v>
      </c>
      <c r="B396" s="36">
        <f ca="1">SUMIFS(СВЦЭМ!$K$34:$K$777,СВЦЭМ!$A$34:$A$777,$A396,СВЦЭМ!$B$33:$B$776,B$366)+'СЕТ СН'!$F$13</f>
        <v>0</v>
      </c>
      <c r="C396" s="36">
        <f ca="1">SUMIFS(СВЦЭМ!$K$34:$K$777,СВЦЭМ!$A$34:$A$777,$A396,СВЦЭМ!$B$33:$B$776,C$366)+'СЕТ СН'!$F$13</f>
        <v>0</v>
      </c>
      <c r="D396" s="36">
        <f ca="1">SUMIFS(СВЦЭМ!$K$34:$K$777,СВЦЭМ!$A$34:$A$777,$A396,СВЦЭМ!$B$33:$B$776,D$366)+'СЕТ СН'!$F$13</f>
        <v>0</v>
      </c>
      <c r="E396" s="36">
        <f ca="1">SUMIFS(СВЦЭМ!$K$34:$K$777,СВЦЭМ!$A$34:$A$777,$A396,СВЦЭМ!$B$33:$B$776,E$366)+'СЕТ СН'!$F$13</f>
        <v>0</v>
      </c>
      <c r="F396" s="36">
        <f ca="1">SUMIFS(СВЦЭМ!$K$34:$K$777,СВЦЭМ!$A$34:$A$777,$A396,СВЦЭМ!$B$33:$B$776,F$366)+'СЕТ СН'!$F$13</f>
        <v>0</v>
      </c>
      <c r="G396" s="36">
        <f ca="1">SUMIFS(СВЦЭМ!$K$34:$K$777,СВЦЭМ!$A$34:$A$777,$A396,СВЦЭМ!$B$33:$B$776,G$366)+'СЕТ СН'!$F$13</f>
        <v>0</v>
      </c>
      <c r="H396" s="36">
        <f ca="1">SUMIFS(СВЦЭМ!$K$34:$K$777,СВЦЭМ!$A$34:$A$777,$A396,СВЦЭМ!$B$33:$B$776,H$366)+'СЕТ СН'!$F$13</f>
        <v>0</v>
      </c>
      <c r="I396" s="36">
        <f ca="1">SUMIFS(СВЦЭМ!$K$34:$K$777,СВЦЭМ!$A$34:$A$777,$A396,СВЦЭМ!$B$33:$B$776,I$366)+'СЕТ СН'!$F$13</f>
        <v>0</v>
      </c>
      <c r="J396" s="36">
        <f ca="1">SUMIFS(СВЦЭМ!$K$34:$K$777,СВЦЭМ!$A$34:$A$777,$A396,СВЦЭМ!$B$33:$B$776,J$366)+'СЕТ СН'!$F$13</f>
        <v>0</v>
      </c>
      <c r="K396" s="36">
        <f ca="1">SUMIFS(СВЦЭМ!$K$34:$K$777,СВЦЭМ!$A$34:$A$777,$A396,СВЦЭМ!$B$33:$B$776,K$366)+'СЕТ СН'!$F$13</f>
        <v>0</v>
      </c>
      <c r="L396" s="36">
        <f ca="1">SUMIFS(СВЦЭМ!$K$34:$K$777,СВЦЭМ!$A$34:$A$777,$A396,СВЦЭМ!$B$33:$B$776,L$366)+'СЕТ СН'!$F$13</f>
        <v>0</v>
      </c>
      <c r="M396" s="36">
        <f ca="1">SUMIFS(СВЦЭМ!$K$34:$K$777,СВЦЭМ!$A$34:$A$777,$A396,СВЦЭМ!$B$33:$B$776,M$366)+'СЕТ СН'!$F$13</f>
        <v>0</v>
      </c>
      <c r="N396" s="36">
        <f ca="1">SUMIFS(СВЦЭМ!$K$34:$K$777,СВЦЭМ!$A$34:$A$777,$A396,СВЦЭМ!$B$33:$B$776,N$366)+'СЕТ СН'!$F$13</f>
        <v>0</v>
      </c>
      <c r="O396" s="36">
        <f ca="1">SUMIFS(СВЦЭМ!$K$34:$K$777,СВЦЭМ!$A$34:$A$777,$A396,СВЦЭМ!$B$33:$B$776,O$366)+'СЕТ СН'!$F$13</f>
        <v>0</v>
      </c>
      <c r="P396" s="36">
        <f ca="1">SUMIFS(СВЦЭМ!$K$34:$K$777,СВЦЭМ!$A$34:$A$777,$A396,СВЦЭМ!$B$33:$B$776,P$366)+'СЕТ СН'!$F$13</f>
        <v>0</v>
      </c>
      <c r="Q396" s="36">
        <f ca="1">SUMIFS(СВЦЭМ!$K$34:$K$777,СВЦЭМ!$A$34:$A$777,$A396,СВЦЭМ!$B$33:$B$776,Q$366)+'СЕТ СН'!$F$13</f>
        <v>0</v>
      </c>
      <c r="R396" s="36">
        <f ca="1">SUMIFS(СВЦЭМ!$K$34:$K$777,СВЦЭМ!$A$34:$A$777,$A396,СВЦЭМ!$B$33:$B$776,R$366)+'СЕТ СН'!$F$13</f>
        <v>0</v>
      </c>
      <c r="S396" s="36">
        <f ca="1">SUMIFS(СВЦЭМ!$K$34:$K$777,СВЦЭМ!$A$34:$A$777,$A396,СВЦЭМ!$B$33:$B$776,S$366)+'СЕТ СН'!$F$13</f>
        <v>0</v>
      </c>
      <c r="T396" s="36">
        <f ca="1">SUMIFS(СВЦЭМ!$K$34:$K$777,СВЦЭМ!$A$34:$A$777,$A396,СВЦЭМ!$B$33:$B$776,T$366)+'СЕТ СН'!$F$13</f>
        <v>0</v>
      </c>
      <c r="U396" s="36">
        <f ca="1">SUMIFS(СВЦЭМ!$K$34:$K$777,СВЦЭМ!$A$34:$A$777,$A396,СВЦЭМ!$B$33:$B$776,U$366)+'СЕТ СН'!$F$13</f>
        <v>0</v>
      </c>
      <c r="V396" s="36">
        <f ca="1">SUMIFS(СВЦЭМ!$K$34:$K$777,СВЦЭМ!$A$34:$A$777,$A396,СВЦЭМ!$B$33:$B$776,V$366)+'СЕТ СН'!$F$13</f>
        <v>0</v>
      </c>
      <c r="W396" s="36">
        <f ca="1">SUMIFS(СВЦЭМ!$K$34:$K$777,СВЦЭМ!$A$34:$A$777,$A396,СВЦЭМ!$B$33:$B$776,W$366)+'СЕТ СН'!$F$13</f>
        <v>0</v>
      </c>
      <c r="X396" s="36">
        <f ca="1">SUMIFS(СВЦЭМ!$K$34:$K$777,СВЦЭМ!$A$34:$A$777,$A396,СВЦЭМ!$B$33:$B$776,X$366)+'СЕТ СН'!$F$13</f>
        <v>0</v>
      </c>
      <c r="Y396" s="36">
        <f ca="1">SUMIFS(СВЦЭМ!$K$34:$K$777,СВЦЭМ!$A$34:$A$777,$A396,СВЦЭМ!$B$33:$B$776,Y$366)+'СЕТ СН'!$F$13</f>
        <v>0</v>
      </c>
    </row>
    <row r="397" spans="1:26" ht="15.75" hidden="1" x14ac:dyDescent="0.2">
      <c r="A397" s="35">
        <f t="shared" si="10"/>
        <v>43555</v>
      </c>
      <c r="B397" s="36">
        <f ca="1">SUMIFS(СВЦЭМ!$K$34:$K$777,СВЦЭМ!$A$34:$A$777,$A397,СВЦЭМ!$B$33:$B$776,B$366)+'СЕТ СН'!$F$13</f>
        <v>0</v>
      </c>
      <c r="C397" s="36">
        <f ca="1">SUMIFS(СВЦЭМ!$K$34:$K$777,СВЦЭМ!$A$34:$A$777,$A397,СВЦЭМ!$B$33:$B$776,C$366)+'СЕТ СН'!$F$13</f>
        <v>0</v>
      </c>
      <c r="D397" s="36">
        <f ca="1">SUMIFS(СВЦЭМ!$K$34:$K$777,СВЦЭМ!$A$34:$A$777,$A397,СВЦЭМ!$B$33:$B$776,D$366)+'СЕТ СН'!$F$13</f>
        <v>0</v>
      </c>
      <c r="E397" s="36">
        <f ca="1">SUMIFS(СВЦЭМ!$K$34:$K$777,СВЦЭМ!$A$34:$A$777,$A397,СВЦЭМ!$B$33:$B$776,E$366)+'СЕТ СН'!$F$13</f>
        <v>0</v>
      </c>
      <c r="F397" s="36">
        <f ca="1">SUMIFS(СВЦЭМ!$K$34:$K$777,СВЦЭМ!$A$34:$A$777,$A397,СВЦЭМ!$B$33:$B$776,F$366)+'СЕТ СН'!$F$13</f>
        <v>0</v>
      </c>
      <c r="G397" s="36">
        <f ca="1">SUMIFS(СВЦЭМ!$K$34:$K$777,СВЦЭМ!$A$34:$A$777,$A397,СВЦЭМ!$B$33:$B$776,G$366)+'СЕТ СН'!$F$13</f>
        <v>0</v>
      </c>
      <c r="H397" s="36">
        <f ca="1">SUMIFS(СВЦЭМ!$K$34:$K$777,СВЦЭМ!$A$34:$A$777,$A397,СВЦЭМ!$B$33:$B$776,H$366)+'СЕТ СН'!$F$13</f>
        <v>0</v>
      </c>
      <c r="I397" s="36">
        <f ca="1">SUMIFS(СВЦЭМ!$K$34:$K$777,СВЦЭМ!$A$34:$A$777,$A397,СВЦЭМ!$B$33:$B$776,I$366)+'СЕТ СН'!$F$13</f>
        <v>0</v>
      </c>
      <c r="J397" s="36">
        <f ca="1">SUMIFS(СВЦЭМ!$K$34:$K$777,СВЦЭМ!$A$34:$A$777,$A397,СВЦЭМ!$B$33:$B$776,J$366)+'СЕТ СН'!$F$13</f>
        <v>0</v>
      </c>
      <c r="K397" s="36">
        <f ca="1">SUMIFS(СВЦЭМ!$K$34:$K$777,СВЦЭМ!$A$34:$A$777,$A397,СВЦЭМ!$B$33:$B$776,K$366)+'СЕТ СН'!$F$13</f>
        <v>0</v>
      </c>
      <c r="L397" s="36">
        <f ca="1">SUMIFS(СВЦЭМ!$K$34:$K$777,СВЦЭМ!$A$34:$A$777,$A397,СВЦЭМ!$B$33:$B$776,L$366)+'СЕТ СН'!$F$13</f>
        <v>0</v>
      </c>
      <c r="M397" s="36">
        <f ca="1">SUMIFS(СВЦЭМ!$K$34:$K$777,СВЦЭМ!$A$34:$A$777,$A397,СВЦЭМ!$B$33:$B$776,M$366)+'СЕТ СН'!$F$13</f>
        <v>0</v>
      </c>
      <c r="N397" s="36">
        <f ca="1">SUMIFS(СВЦЭМ!$K$34:$K$777,СВЦЭМ!$A$34:$A$777,$A397,СВЦЭМ!$B$33:$B$776,N$366)+'СЕТ СН'!$F$13</f>
        <v>0</v>
      </c>
      <c r="O397" s="36">
        <f ca="1">SUMIFS(СВЦЭМ!$K$34:$K$777,СВЦЭМ!$A$34:$A$777,$A397,СВЦЭМ!$B$33:$B$776,O$366)+'СЕТ СН'!$F$13</f>
        <v>0</v>
      </c>
      <c r="P397" s="36">
        <f ca="1">SUMIFS(СВЦЭМ!$K$34:$K$777,СВЦЭМ!$A$34:$A$777,$A397,СВЦЭМ!$B$33:$B$776,P$366)+'СЕТ СН'!$F$13</f>
        <v>0</v>
      </c>
      <c r="Q397" s="36">
        <f ca="1">SUMIFS(СВЦЭМ!$K$34:$K$777,СВЦЭМ!$A$34:$A$777,$A397,СВЦЭМ!$B$33:$B$776,Q$366)+'СЕТ СН'!$F$13</f>
        <v>0</v>
      </c>
      <c r="R397" s="36">
        <f ca="1">SUMIFS(СВЦЭМ!$K$34:$K$777,СВЦЭМ!$A$34:$A$777,$A397,СВЦЭМ!$B$33:$B$776,R$366)+'СЕТ СН'!$F$13</f>
        <v>0</v>
      </c>
      <c r="S397" s="36">
        <f ca="1">SUMIFS(СВЦЭМ!$K$34:$K$777,СВЦЭМ!$A$34:$A$777,$A397,СВЦЭМ!$B$33:$B$776,S$366)+'СЕТ СН'!$F$13</f>
        <v>0</v>
      </c>
      <c r="T397" s="36">
        <f ca="1">SUMIFS(СВЦЭМ!$K$34:$K$777,СВЦЭМ!$A$34:$A$777,$A397,СВЦЭМ!$B$33:$B$776,T$366)+'СЕТ СН'!$F$13</f>
        <v>0</v>
      </c>
      <c r="U397" s="36">
        <f ca="1">SUMIFS(СВЦЭМ!$K$34:$K$777,СВЦЭМ!$A$34:$A$777,$A397,СВЦЭМ!$B$33:$B$776,U$366)+'СЕТ СН'!$F$13</f>
        <v>0</v>
      </c>
      <c r="V397" s="36">
        <f ca="1">SUMIFS(СВЦЭМ!$K$34:$K$777,СВЦЭМ!$A$34:$A$777,$A397,СВЦЭМ!$B$33:$B$776,V$366)+'СЕТ СН'!$F$13</f>
        <v>0</v>
      </c>
      <c r="W397" s="36">
        <f ca="1">SUMIFS(СВЦЭМ!$K$34:$K$777,СВЦЭМ!$A$34:$A$777,$A397,СВЦЭМ!$B$33:$B$776,W$366)+'СЕТ СН'!$F$13</f>
        <v>0</v>
      </c>
      <c r="X397" s="36">
        <f ca="1">SUMIFS(СВЦЭМ!$K$34:$K$777,СВЦЭМ!$A$34:$A$777,$A397,СВЦЭМ!$B$33:$B$776,X$366)+'СЕТ СН'!$F$13</f>
        <v>0</v>
      </c>
      <c r="Y397" s="36">
        <f ca="1">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01.03.2019</v>
      </c>
      <c r="B402" s="36">
        <f ca="1">SUMIFS(СВЦЭМ!$L$34:$L$777,СВЦЭМ!$A$34:$A$777,$A402,СВЦЭМ!$B$33:$B$776,B$401)+'СЕТ СН'!$F$13</f>
        <v>0</v>
      </c>
      <c r="C402" s="36">
        <f ca="1">SUMIFS(СВЦЭМ!$L$34:$L$777,СВЦЭМ!$A$34:$A$777,$A402,СВЦЭМ!$B$33:$B$776,C$401)+'СЕТ СН'!$F$13</f>
        <v>0</v>
      </c>
      <c r="D402" s="36">
        <f ca="1">SUMIFS(СВЦЭМ!$L$34:$L$777,СВЦЭМ!$A$34:$A$777,$A402,СВЦЭМ!$B$33:$B$776,D$401)+'СЕТ СН'!$F$13</f>
        <v>0</v>
      </c>
      <c r="E402" s="36">
        <f ca="1">SUMIFS(СВЦЭМ!$L$34:$L$777,СВЦЭМ!$A$34:$A$777,$A402,СВЦЭМ!$B$33:$B$776,E$401)+'СЕТ СН'!$F$13</f>
        <v>0</v>
      </c>
      <c r="F402" s="36">
        <f ca="1">SUMIFS(СВЦЭМ!$L$34:$L$777,СВЦЭМ!$A$34:$A$777,$A402,СВЦЭМ!$B$33:$B$776,F$401)+'СЕТ СН'!$F$13</f>
        <v>0</v>
      </c>
      <c r="G402" s="36">
        <f ca="1">SUMIFS(СВЦЭМ!$L$34:$L$777,СВЦЭМ!$A$34:$A$777,$A402,СВЦЭМ!$B$33:$B$776,G$401)+'СЕТ СН'!$F$13</f>
        <v>0</v>
      </c>
      <c r="H402" s="36">
        <f ca="1">SUMIFS(СВЦЭМ!$L$34:$L$777,СВЦЭМ!$A$34:$A$777,$A402,СВЦЭМ!$B$33:$B$776,H$401)+'СЕТ СН'!$F$13</f>
        <v>0</v>
      </c>
      <c r="I402" s="36">
        <f ca="1">SUMIFS(СВЦЭМ!$L$34:$L$777,СВЦЭМ!$A$34:$A$777,$A402,СВЦЭМ!$B$33:$B$776,I$401)+'СЕТ СН'!$F$13</f>
        <v>0</v>
      </c>
      <c r="J402" s="36">
        <f ca="1">SUMIFS(СВЦЭМ!$L$34:$L$777,СВЦЭМ!$A$34:$A$777,$A402,СВЦЭМ!$B$33:$B$776,J$401)+'СЕТ СН'!$F$13</f>
        <v>0</v>
      </c>
      <c r="K402" s="36">
        <f ca="1">SUMIFS(СВЦЭМ!$L$34:$L$777,СВЦЭМ!$A$34:$A$777,$A402,СВЦЭМ!$B$33:$B$776,K$401)+'СЕТ СН'!$F$13</f>
        <v>0</v>
      </c>
      <c r="L402" s="36">
        <f ca="1">SUMIFS(СВЦЭМ!$L$34:$L$777,СВЦЭМ!$A$34:$A$777,$A402,СВЦЭМ!$B$33:$B$776,L$401)+'СЕТ СН'!$F$13</f>
        <v>0</v>
      </c>
      <c r="M402" s="36">
        <f ca="1">SUMIFS(СВЦЭМ!$L$34:$L$777,СВЦЭМ!$A$34:$A$777,$A402,СВЦЭМ!$B$33:$B$776,M$401)+'СЕТ СН'!$F$13</f>
        <v>0</v>
      </c>
      <c r="N402" s="36">
        <f ca="1">SUMIFS(СВЦЭМ!$L$34:$L$777,СВЦЭМ!$A$34:$A$777,$A402,СВЦЭМ!$B$33:$B$776,N$401)+'СЕТ СН'!$F$13</f>
        <v>0</v>
      </c>
      <c r="O402" s="36">
        <f ca="1">SUMIFS(СВЦЭМ!$L$34:$L$777,СВЦЭМ!$A$34:$A$777,$A402,СВЦЭМ!$B$33:$B$776,O$401)+'СЕТ СН'!$F$13</f>
        <v>0</v>
      </c>
      <c r="P402" s="36">
        <f ca="1">SUMIFS(СВЦЭМ!$L$34:$L$777,СВЦЭМ!$A$34:$A$777,$A402,СВЦЭМ!$B$33:$B$776,P$401)+'СЕТ СН'!$F$13</f>
        <v>0</v>
      </c>
      <c r="Q402" s="36">
        <f ca="1">SUMIFS(СВЦЭМ!$L$34:$L$777,СВЦЭМ!$A$34:$A$777,$A402,СВЦЭМ!$B$33:$B$776,Q$401)+'СЕТ СН'!$F$13</f>
        <v>0</v>
      </c>
      <c r="R402" s="36">
        <f ca="1">SUMIFS(СВЦЭМ!$L$34:$L$777,СВЦЭМ!$A$34:$A$777,$A402,СВЦЭМ!$B$33:$B$776,R$401)+'СЕТ СН'!$F$13</f>
        <v>0</v>
      </c>
      <c r="S402" s="36">
        <f ca="1">SUMIFS(СВЦЭМ!$L$34:$L$777,СВЦЭМ!$A$34:$A$777,$A402,СВЦЭМ!$B$33:$B$776,S$401)+'СЕТ СН'!$F$13</f>
        <v>0</v>
      </c>
      <c r="T402" s="36">
        <f ca="1">SUMIFS(СВЦЭМ!$L$34:$L$777,СВЦЭМ!$A$34:$A$777,$A402,СВЦЭМ!$B$33:$B$776,T$401)+'СЕТ СН'!$F$13</f>
        <v>0</v>
      </c>
      <c r="U402" s="36">
        <f ca="1">SUMIFS(СВЦЭМ!$L$34:$L$777,СВЦЭМ!$A$34:$A$777,$A402,СВЦЭМ!$B$33:$B$776,U$401)+'СЕТ СН'!$F$13</f>
        <v>0</v>
      </c>
      <c r="V402" s="36">
        <f ca="1">SUMIFS(СВЦЭМ!$L$34:$L$777,СВЦЭМ!$A$34:$A$777,$A402,СВЦЭМ!$B$33:$B$776,V$401)+'СЕТ СН'!$F$13</f>
        <v>0</v>
      </c>
      <c r="W402" s="36">
        <f ca="1">SUMIFS(СВЦЭМ!$L$34:$L$777,СВЦЭМ!$A$34:$A$777,$A402,СВЦЭМ!$B$33:$B$776,W$401)+'СЕТ СН'!$F$13</f>
        <v>0</v>
      </c>
      <c r="X402" s="36">
        <f ca="1">SUMIFS(СВЦЭМ!$L$34:$L$777,СВЦЭМ!$A$34:$A$777,$A402,СВЦЭМ!$B$33:$B$776,X$401)+'СЕТ СН'!$F$13</f>
        <v>0</v>
      </c>
      <c r="Y402" s="36">
        <f ca="1">SUMIFS(СВЦЭМ!$L$34:$L$777,СВЦЭМ!$A$34:$A$777,$A402,СВЦЭМ!$B$33:$B$776,Y$401)+'СЕТ СН'!$F$13</f>
        <v>0</v>
      </c>
      <c r="AA402" s="45"/>
    </row>
    <row r="403" spans="1:27" ht="15.75" hidden="1" x14ac:dyDescent="0.2">
      <c r="A403" s="35">
        <f>A402+1</f>
        <v>43526</v>
      </c>
      <c r="B403" s="36">
        <f ca="1">SUMIFS(СВЦЭМ!$L$34:$L$777,СВЦЭМ!$A$34:$A$777,$A403,СВЦЭМ!$B$33:$B$776,B$401)+'СЕТ СН'!$F$13</f>
        <v>0</v>
      </c>
      <c r="C403" s="36">
        <f ca="1">SUMIFS(СВЦЭМ!$L$34:$L$777,СВЦЭМ!$A$34:$A$777,$A403,СВЦЭМ!$B$33:$B$776,C$401)+'СЕТ СН'!$F$13</f>
        <v>0</v>
      </c>
      <c r="D403" s="36">
        <f ca="1">SUMIFS(СВЦЭМ!$L$34:$L$777,СВЦЭМ!$A$34:$A$777,$A403,СВЦЭМ!$B$33:$B$776,D$401)+'СЕТ СН'!$F$13</f>
        <v>0</v>
      </c>
      <c r="E403" s="36">
        <f ca="1">SUMIFS(СВЦЭМ!$L$34:$L$777,СВЦЭМ!$A$34:$A$777,$A403,СВЦЭМ!$B$33:$B$776,E$401)+'СЕТ СН'!$F$13</f>
        <v>0</v>
      </c>
      <c r="F403" s="36">
        <f ca="1">SUMIFS(СВЦЭМ!$L$34:$L$777,СВЦЭМ!$A$34:$A$777,$A403,СВЦЭМ!$B$33:$B$776,F$401)+'СЕТ СН'!$F$13</f>
        <v>0</v>
      </c>
      <c r="G403" s="36">
        <f ca="1">SUMIFS(СВЦЭМ!$L$34:$L$777,СВЦЭМ!$A$34:$A$777,$A403,СВЦЭМ!$B$33:$B$776,G$401)+'СЕТ СН'!$F$13</f>
        <v>0</v>
      </c>
      <c r="H403" s="36">
        <f ca="1">SUMIFS(СВЦЭМ!$L$34:$L$777,СВЦЭМ!$A$34:$A$777,$A403,СВЦЭМ!$B$33:$B$776,H$401)+'СЕТ СН'!$F$13</f>
        <v>0</v>
      </c>
      <c r="I403" s="36">
        <f ca="1">SUMIFS(СВЦЭМ!$L$34:$L$777,СВЦЭМ!$A$34:$A$777,$A403,СВЦЭМ!$B$33:$B$776,I$401)+'СЕТ СН'!$F$13</f>
        <v>0</v>
      </c>
      <c r="J403" s="36">
        <f ca="1">SUMIFS(СВЦЭМ!$L$34:$L$777,СВЦЭМ!$A$34:$A$777,$A403,СВЦЭМ!$B$33:$B$776,J$401)+'СЕТ СН'!$F$13</f>
        <v>0</v>
      </c>
      <c r="K403" s="36">
        <f ca="1">SUMIFS(СВЦЭМ!$L$34:$L$777,СВЦЭМ!$A$34:$A$777,$A403,СВЦЭМ!$B$33:$B$776,K$401)+'СЕТ СН'!$F$13</f>
        <v>0</v>
      </c>
      <c r="L403" s="36">
        <f ca="1">SUMIFS(СВЦЭМ!$L$34:$L$777,СВЦЭМ!$A$34:$A$777,$A403,СВЦЭМ!$B$33:$B$776,L$401)+'СЕТ СН'!$F$13</f>
        <v>0</v>
      </c>
      <c r="M403" s="36">
        <f ca="1">SUMIFS(СВЦЭМ!$L$34:$L$777,СВЦЭМ!$A$34:$A$777,$A403,СВЦЭМ!$B$33:$B$776,M$401)+'СЕТ СН'!$F$13</f>
        <v>0</v>
      </c>
      <c r="N403" s="36">
        <f ca="1">SUMIFS(СВЦЭМ!$L$34:$L$777,СВЦЭМ!$A$34:$A$777,$A403,СВЦЭМ!$B$33:$B$776,N$401)+'СЕТ СН'!$F$13</f>
        <v>0</v>
      </c>
      <c r="O403" s="36">
        <f ca="1">SUMIFS(СВЦЭМ!$L$34:$L$777,СВЦЭМ!$A$34:$A$777,$A403,СВЦЭМ!$B$33:$B$776,O$401)+'СЕТ СН'!$F$13</f>
        <v>0</v>
      </c>
      <c r="P403" s="36">
        <f ca="1">SUMIFS(СВЦЭМ!$L$34:$L$777,СВЦЭМ!$A$34:$A$777,$A403,СВЦЭМ!$B$33:$B$776,P$401)+'СЕТ СН'!$F$13</f>
        <v>0</v>
      </c>
      <c r="Q403" s="36">
        <f ca="1">SUMIFS(СВЦЭМ!$L$34:$L$777,СВЦЭМ!$A$34:$A$777,$A403,СВЦЭМ!$B$33:$B$776,Q$401)+'СЕТ СН'!$F$13</f>
        <v>0</v>
      </c>
      <c r="R403" s="36">
        <f ca="1">SUMIFS(СВЦЭМ!$L$34:$L$777,СВЦЭМ!$A$34:$A$777,$A403,СВЦЭМ!$B$33:$B$776,R$401)+'СЕТ СН'!$F$13</f>
        <v>0</v>
      </c>
      <c r="S403" s="36">
        <f ca="1">SUMIFS(СВЦЭМ!$L$34:$L$777,СВЦЭМ!$A$34:$A$777,$A403,СВЦЭМ!$B$33:$B$776,S$401)+'СЕТ СН'!$F$13</f>
        <v>0</v>
      </c>
      <c r="T403" s="36">
        <f ca="1">SUMIFS(СВЦЭМ!$L$34:$L$777,СВЦЭМ!$A$34:$A$777,$A403,СВЦЭМ!$B$33:$B$776,T$401)+'СЕТ СН'!$F$13</f>
        <v>0</v>
      </c>
      <c r="U403" s="36">
        <f ca="1">SUMIFS(СВЦЭМ!$L$34:$L$777,СВЦЭМ!$A$34:$A$777,$A403,СВЦЭМ!$B$33:$B$776,U$401)+'СЕТ СН'!$F$13</f>
        <v>0</v>
      </c>
      <c r="V403" s="36">
        <f ca="1">SUMIFS(СВЦЭМ!$L$34:$L$777,СВЦЭМ!$A$34:$A$777,$A403,СВЦЭМ!$B$33:$B$776,V$401)+'СЕТ СН'!$F$13</f>
        <v>0</v>
      </c>
      <c r="W403" s="36">
        <f ca="1">SUMIFS(СВЦЭМ!$L$34:$L$777,СВЦЭМ!$A$34:$A$777,$A403,СВЦЭМ!$B$33:$B$776,W$401)+'СЕТ СН'!$F$13</f>
        <v>0</v>
      </c>
      <c r="X403" s="36">
        <f ca="1">SUMIFS(СВЦЭМ!$L$34:$L$777,СВЦЭМ!$A$34:$A$777,$A403,СВЦЭМ!$B$33:$B$776,X$401)+'СЕТ СН'!$F$13</f>
        <v>0</v>
      </c>
      <c r="Y403" s="36">
        <f ca="1">SUMIFS(СВЦЭМ!$L$34:$L$777,СВЦЭМ!$A$34:$A$777,$A403,СВЦЭМ!$B$33:$B$776,Y$401)+'СЕТ СН'!$F$13</f>
        <v>0</v>
      </c>
    </row>
    <row r="404" spans="1:27" ht="15.75" hidden="1" x14ac:dyDescent="0.2">
      <c r="A404" s="35">
        <f t="shared" ref="A404:A432" si="11">A403+1</f>
        <v>43527</v>
      </c>
      <c r="B404" s="36">
        <f ca="1">SUMIFS(СВЦЭМ!$L$34:$L$777,СВЦЭМ!$A$34:$A$777,$A404,СВЦЭМ!$B$33:$B$776,B$401)+'СЕТ СН'!$F$13</f>
        <v>0</v>
      </c>
      <c r="C404" s="36">
        <f ca="1">SUMIFS(СВЦЭМ!$L$34:$L$777,СВЦЭМ!$A$34:$A$777,$A404,СВЦЭМ!$B$33:$B$776,C$401)+'СЕТ СН'!$F$13</f>
        <v>0</v>
      </c>
      <c r="D404" s="36">
        <f ca="1">SUMIFS(СВЦЭМ!$L$34:$L$777,СВЦЭМ!$A$34:$A$777,$A404,СВЦЭМ!$B$33:$B$776,D$401)+'СЕТ СН'!$F$13</f>
        <v>0</v>
      </c>
      <c r="E404" s="36">
        <f ca="1">SUMIFS(СВЦЭМ!$L$34:$L$777,СВЦЭМ!$A$34:$A$777,$A404,СВЦЭМ!$B$33:$B$776,E$401)+'СЕТ СН'!$F$13</f>
        <v>0</v>
      </c>
      <c r="F404" s="36">
        <f ca="1">SUMIFS(СВЦЭМ!$L$34:$L$777,СВЦЭМ!$A$34:$A$777,$A404,СВЦЭМ!$B$33:$B$776,F$401)+'СЕТ СН'!$F$13</f>
        <v>0</v>
      </c>
      <c r="G404" s="36">
        <f ca="1">SUMIFS(СВЦЭМ!$L$34:$L$777,СВЦЭМ!$A$34:$A$777,$A404,СВЦЭМ!$B$33:$B$776,G$401)+'СЕТ СН'!$F$13</f>
        <v>0</v>
      </c>
      <c r="H404" s="36">
        <f ca="1">SUMIFS(СВЦЭМ!$L$34:$L$777,СВЦЭМ!$A$34:$A$777,$A404,СВЦЭМ!$B$33:$B$776,H$401)+'СЕТ СН'!$F$13</f>
        <v>0</v>
      </c>
      <c r="I404" s="36">
        <f ca="1">SUMIFS(СВЦЭМ!$L$34:$L$777,СВЦЭМ!$A$34:$A$777,$A404,СВЦЭМ!$B$33:$B$776,I$401)+'СЕТ СН'!$F$13</f>
        <v>0</v>
      </c>
      <c r="J404" s="36">
        <f ca="1">SUMIFS(СВЦЭМ!$L$34:$L$777,СВЦЭМ!$A$34:$A$777,$A404,СВЦЭМ!$B$33:$B$776,J$401)+'СЕТ СН'!$F$13</f>
        <v>0</v>
      </c>
      <c r="K404" s="36">
        <f ca="1">SUMIFS(СВЦЭМ!$L$34:$L$777,СВЦЭМ!$A$34:$A$777,$A404,СВЦЭМ!$B$33:$B$776,K$401)+'СЕТ СН'!$F$13</f>
        <v>0</v>
      </c>
      <c r="L404" s="36">
        <f ca="1">SUMIFS(СВЦЭМ!$L$34:$L$777,СВЦЭМ!$A$34:$A$777,$A404,СВЦЭМ!$B$33:$B$776,L$401)+'СЕТ СН'!$F$13</f>
        <v>0</v>
      </c>
      <c r="M404" s="36">
        <f ca="1">SUMIFS(СВЦЭМ!$L$34:$L$777,СВЦЭМ!$A$34:$A$777,$A404,СВЦЭМ!$B$33:$B$776,M$401)+'СЕТ СН'!$F$13</f>
        <v>0</v>
      </c>
      <c r="N404" s="36">
        <f ca="1">SUMIFS(СВЦЭМ!$L$34:$L$777,СВЦЭМ!$A$34:$A$777,$A404,СВЦЭМ!$B$33:$B$776,N$401)+'СЕТ СН'!$F$13</f>
        <v>0</v>
      </c>
      <c r="O404" s="36">
        <f ca="1">SUMIFS(СВЦЭМ!$L$34:$L$777,СВЦЭМ!$A$34:$A$777,$A404,СВЦЭМ!$B$33:$B$776,O$401)+'СЕТ СН'!$F$13</f>
        <v>0</v>
      </c>
      <c r="P404" s="36">
        <f ca="1">SUMIFS(СВЦЭМ!$L$34:$L$777,СВЦЭМ!$A$34:$A$777,$A404,СВЦЭМ!$B$33:$B$776,P$401)+'СЕТ СН'!$F$13</f>
        <v>0</v>
      </c>
      <c r="Q404" s="36">
        <f ca="1">SUMIFS(СВЦЭМ!$L$34:$L$777,СВЦЭМ!$A$34:$A$777,$A404,СВЦЭМ!$B$33:$B$776,Q$401)+'СЕТ СН'!$F$13</f>
        <v>0</v>
      </c>
      <c r="R404" s="36">
        <f ca="1">SUMIFS(СВЦЭМ!$L$34:$L$777,СВЦЭМ!$A$34:$A$777,$A404,СВЦЭМ!$B$33:$B$776,R$401)+'СЕТ СН'!$F$13</f>
        <v>0</v>
      </c>
      <c r="S404" s="36">
        <f ca="1">SUMIFS(СВЦЭМ!$L$34:$L$777,СВЦЭМ!$A$34:$A$777,$A404,СВЦЭМ!$B$33:$B$776,S$401)+'СЕТ СН'!$F$13</f>
        <v>0</v>
      </c>
      <c r="T404" s="36">
        <f ca="1">SUMIFS(СВЦЭМ!$L$34:$L$777,СВЦЭМ!$A$34:$A$777,$A404,СВЦЭМ!$B$33:$B$776,T$401)+'СЕТ СН'!$F$13</f>
        <v>0</v>
      </c>
      <c r="U404" s="36">
        <f ca="1">SUMIFS(СВЦЭМ!$L$34:$L$777,СВЦЭМ!$A$34:$A$777,$A404,СВЦЭМ!$B$33:$B$776,U$401)+'СЕТ СН'!$F$13</f>
        <v>0</v>
      </c>
      <c r="V404" s="36">
        <f ca="1">SUMIFS(СВЦЭМ!$L$34:$L$777,СВЦЭМ!$A$34:$A$777,$A404,СВЦЭМ!$B$33:$B$776,V$401)+'СЕТ СН'!$F$13</f>
        <v>0</v>
      </c>
      <c r="W404" s="36">
        <f ca="1">SUMIFS(СВЦЭМ!$L$34:$L$777,СВЦЭМ!$A$34:$A$777,$A404,СВЦЭМ!$B$33:$B$776,W$401)+'СЕТ СН'!$F$13</f>
        <v>0</v>
      </c>
      <c r="X404" s="36">
        <f ca="1">SUMIFS(СВЦЭМ!$L$34:$L$777,СВЦЭМ!$A$34:$A$777,$A404,СВЦЭМ!$B$33:$B$776,X$401)+'СЕТ СН'!$F$13</f>
        <v>0</v>
      </c>
      <c r="Y404" s="36">
        <f ca="1">SUMIFS(СВЦЭМ!$L$34:$L$777,СВЦЭМ!$A$34:$A$777,$A404,СВЦЭМ!$B$33:$B$776,Y$401)+'СЕТ СН'!$F$13</f>
        <v>0</v>
      </c>
    </row>
    <row r="405" spans="1:27" ht="15.75" hidden="1" x14ac:dyDescent="0.2">
      <c r="A405" s="35">
        <f t="shared" si="11"/>
        <v>43528</v>
      </c>
      <c r="B405" s="36">
        <f ca="1">SUMIFS(СВЦЭМ!$L$34:$L$777,СВЦЭМ!$A$34:$A$777,$A405,СВЦЭМ!$B$33:$B$776,B$401)+'СЕТ СН'!$F$13</f>
        <v>0</v>
      </c>
      <c r="C405" s="36">
        <f ca="1">SUMIFS(СВЦЭМ!$L$34:$L$777,СВЦЭМ!$A$34:$A$777,$A405,СВЦЭМ!$B$33:$B$776,C$401)+'СЕТ СН'!$F$13</f>
        <v>0</v>
      </c>
      <c r="D405" s="36">
        <f ca="1">SUMIFS(СВЦЭМ!$L$34:$L$777,СВЦЭМ!$A$34:$A$777,$A405,СВЦЭМ!$B$33:$B$776,D$401)+'СЕТ СН'!$F$13</f>
        <v>0</v>
      </c>
      <c r="E405" s="36">
        <f ca="1">SUMIFS(СВЦЭМ!$L$34:$L$777,СВЦЭМ!$A$34:$A$777,$A405,СВЦЭМ!$B$33:$B$776,E$401)+'СЕТ СН'!$F$13</f>
        <v>0</v>
      </c>
      <c r="F405" s="36">
        <f ca="1">SUMIFS(СВЦЭМ!$L$34:$L$777,СВЦЭМ!$A$34:$A$777,$A405,СВЦЭМ!$B$33:$B$776,F$401)+'СЕТ СН'!$F$13</f>
        <v>0</v>
      </c>
      <c r="G405" s="36">
        <f ca="1">SUMIFS(СВЦЭМ!$L$34:$L$777,СВЦЭМ!$A$34:$A$777,$A405,СВЦЭМ!$B$33:$B$776,G$401)+'СЕТ СН'!$F$13</f>
        <v>0</v>
      </c>
      <c r="H405" s="36">
        <f ca="1">SUMIFS(СВЦЭМ!$L$34:$L$777,СВЦЭМ!$A$34:$A$777,$A405,СВЦЭМ!$B$33:$B$776,H$401)+'СЕТ СН'!$F$13</f>
        <v>0</v>
      </c>
      <c r="I405" s="36">
        <f ca="1">SUMIFS(СВЦЭМ!$L$34:$L$777,СВЦЭМ!$A$34:$A$777,$A405,СВЦЭМ!$B$33:$B$776,I$401)+'СЕТ СН'!$F$13</f>
        <v>0</v>
      </c>
      <c r="J405" s="36">
        <f ca="1">SUMIFS(СВЦЭМ!$L$34:$L$777,СВЦЭМ!$A$34:$A$777,$A405,СВЦЭМ!$B$33:$B$776,J$401)+'СЕТ СН'!$F$13</f>
        <v>0</v>
      </c>
      <c r="K405" s="36">
        <f ca="1">SUMIFS(СВЦЭМ!$L$34:$L$777,СВЦЭМ!$A$34:$A$777,$A405,СВЦЭМ!$B$33:$B$776,K$401)+'СЕТ СН'!$F$13</f>
        <v>0</v>
      </c>
      <c r="L405" s="36">
        <f ca="1">SUMIFS(СВЦЭМ!$L$34:$L$777,СВЦЭМ!$A$34:$A$777,$A405,СВЦЭМ!$B$33:$B$776,L$401)+'СЕТ СН'!$F$13</f>
        <v>0</v>
      </c>
      <c r="M405" s="36">
        <f ca="1">SUMIFS(СВЦЭМ!$L$34:$L$777,СВЦЭМ!$A$34:$A$777,$A405,СВЦЭМ!$B$33:$B$776,M$401)+'СЕТ СН'!$F$13</f>
        <v>0</v>
      </c>
      <c r="N405" s="36">
        <f ca="1">SUMIFS(СВЦЭМ!$L$34:$L$777,СВЦЭМ!$A$34:$A$777,$A405,СВЦЭМ!$B$33:$B$776,N$401)+'СЕТ СН'!$F$13</f>
        <v>0</v>
      </c>
      <c r="O405" s="36">
        <f ca="1">SUMIFS(СВЦЭМ!$L$34:$L$777,СВЦЭМ!$A$34:$A$777,$A405,СВЦЭМ!$B$33:$B$776,O$401)+'СЕТ СН'!$F$13</f>
        <v>0</v>
      </c>
      <c r="P405" s="36">
        <f ca="1">SUMIFS(СВЦЭМ!$L$34:$L$777,СВЦЭМ!$A$34:$A$777,$A405,СВЦЭМ!$B$33:$B$776,P$401)+'СЕТ СН'!$F$13</f>
        <v>0</v>
      </c>
      <c r="Q405" s="36">
        <f ca="1">SUMIFS(СВЦЭМ!$L$34:$L$777,СВЦЭМ!$A$34:$A$777,$A405,СВЦЭМ!$B$33:$B$776,Q$401)+'СЕТ СН'!$F$13</f>
        <v>0</v>
      </c>
      <c r="R405" s="36">
        <f ca="1">SUMIFS(СВЦЭМ!$L$34:$L$777,СВЦЭМ!$A$34:$A$777,$A405,СВЦЭМ!$B$33:$B$776,R$401)+'СЕТ СН'!$F$13</f>
        <v>0</v>
      </c>
      <c r="S405" s="36">
        <f ca="1">SUMIFS(СВЦЭМ!$L$34:$L$777,СВЦЭМ!$A$34:$A$777,$A405,СВЦЭМ!$B$33:$B$776,S$401)+'СЕТ СН'!$F$13</f>
        <v>0</v>
      </c>
      <c r="T405" s="36">
        <f ca="1">SUMIFS(СВЦЭМ!$L$34:$L$777,СВЦЭМ!$A$34:$A$777,$A405,СВЦЭМ!$B$33:$B$776,T$401)+'СЕТ СН'!$F$13</f>
        <v>0</v>
      </c>
      <c r="U405" s="36">
        <f ca="1">SUMIFS(СВЦЭМ!$L$34:$L$777,СВЦЭМ!$A$34:$A$777,$A405,СВЦЭМ!$B$33:$B$776,U$401)+'СЕТ СН'!$F$13</f>
        <v>0</v>
      </c>
      <c r="V405" s="36">
        <f ca="1">SUMIFS(СВЦЭМ!$L$34:$L$777,СВЦЭМ!$A$34:$A$777,$A405,СВЦЭМ!$B$33:$B$776,V$401)+'СЕТ СН'!$F$13</f>
        <v>0</v>
      </c>
      <c r="W405" s="36">
        <f ca="1">SUMIFS(СВЦЭМ!$L$34:$L$777,СВЦЭМ!$A$34:$A$777,$A405,СВЦЭМ!$B$33:$B$776,W$401)+'СЕТ СН'!$F$13</f>
        <v>0</v>
      </c>
      <c r="X405" s="36">
        <f ca="1">SUMIFS(СВЦЭМ!$L$34:$L$777,СВЦЭМ!$A$34:$A$777,$A405,СВЦЭМ!$B$33:$B$776,X$401)+'СЕТ СН'!$F$13</f>
        <v>0</v>
      </c>
      <c r="Y405" s="36">
        <f ca="1">SUMIFS(СВЦЭМ!$L$34:$L$777,СВЦЭМ!$A$34:$A$777,$A405,СВЦЭМ!$B$33:$B$776,Y$401)+'СЕТ СН'!$F$13</f>
        <v>0</v>
      </c>
    </row>
    <row r="406" spans="1:27" ht="15.75" hidden="1" x14ac:dyDescent="0.2">
      <c r="A406" s="35">
        <f t="shared" si="11"/>
        <v>43529</v>
      </c>
      <c r="B406" s="36">
        <f ca="1">SUMIFS(СВЦЭМ!$L$34:$L$777,СВЦЭМ!$A$34:$A$777,$A406,СВЦЭМ!$B$33:$B$776,B$401)+'СЕТ СН'!$F$13</f>
        <v>0</v>
      </c>
      <c r="C406" s="36">
        <f ca="1">SUMIFS(СВЦЭМ!$L$34:$L$777,СВЦЭМ!$A$34:$A$777,$A406,СВЦЭМ!$B$33:$B$776,C$401)+'СЕТ СН'!$F$13</f>
        <v>0</v>
      </c>
      <c r="D406" s="36">
        <f ca="1">SUMIFS(СВЦЭМ!$L$34:$L$777,СВЦЭМ!$A$34:$A$777,$A406,СВЦЭМ!$B$33:$B$776,D$401)+'СЕТ СН'!$F$13</f>
        <v>0</v>
      </c>
      <c r="E406" s="36">
        <f ca="1">SUMIFS(СВЦЭМ!$L$34:$L$777,СВЦЭМ!$A$34:$A$777,$A406,СВЦЭМ!$B$33:$B$776,E$401)+'СЕТ СН'!$F$13</f>
        <v>0</v>
      </c>
      <c r="F406" s="36">
        <f ca="1">SUMIFS(СВЦЭМ!$L$34:$L$777,СВЦЭМ!$A$34:$A$777,$A406,СВЦЭМ!$B$33:$B$776,F$401)+'СЕТ СН'!$F$13</f>
        <v>0</v>
      </c>
      <c r="G406" s="36">
        <f ca="1">SUMIFS(СВЦЭМ!$L$34:$L$777,СВЦЭМ!$A$34:$A$777,$A406,СВЦЭМ!$B$33:$B$776,G$401)+'СЕТ СН'!$F$13</f>
        <v>0</v>
      </c>
      <c r="H406" s="36">
        <f ca="1">SUMIFS(СВЦЭМ!$L$34:$L$777,СВЦЭМ!$A$34:$A$777,$A406,СВЦЭМ!$B$33:$B$776,H$401)+'СЕТ СН'!$F$13</f>
        <v>0</v>
      </c>
      <c r="I406" s="36">
        <f ca="1">SUMIFS(СВЦЭМ!$L$34:$L$777,СВЦЭМ!$A$34:$A$777,$A406,СВЦЭМ!$B$33:$B$776,I$401)+'СЕТ СН'!$F$13</f>
        <v>0</v>
      </c>
      <c r="J406" s="36">
        <f ca="1">SUMIFS(СВЦЭМ!$L$34:$L$777,СВЦЭМ!$A$34:$A$777,$A406,СВЦЭМ!$B$33:$B$776,J$401)+'СЕТ СН'!$F$13</f>
        <v>0</v>
      </c>
      <c r="K406" s="36">
        <f ca="1">SUMIFS(СВЦЭМ!$L$34:$L$777,СВЦЭМ!$A$34:$A$777,$A406,СВЦЭМ!$B$33:$B$776,K$401)+'СЕТ СН'!$F$13</f>
        <v>0</v>
      </c>
      <c r="L406" s="36">
        <f ca="1">SUMIFS(СВЦЭМ!$L$34:$L$777,СВЦЭМ!$A$34:$A$777,$A406,СВЦЭМ!$B$33:$B$776,L$401)+'СЕТ СН'!$F$13</f>
        <v>0</v>
      </c>
      <c r="M406" s="36">
        <f ca="1">SUMIFS(СВЦЭМ!$L$34:$L$777,СВЦЭМ!$A$34:$A$777,$A406,СВЦЭМ!$B$33:$B$776,M$401)+'СЕТ СН'!$F$13</f>
        <v>0</v>
      </c>
      <c r="N406" s="36">
        <f ca="1">SUMIFS(СВЦЭМ!$L$34:$L$777,СВЦЭМ!$A$34:$A$777,$A406,СВЦЭМ!$B$33:$B$776,N$401)+'СЕТ СН'!$F$13</f>
        <v>0</v>
      </c>
      <c r="O406" s="36">
        <f ca="1">SUMIFS(СВЦЭМ!$L$34:$L$777,СВЦЭМ!$A$34:$A$777,$A406,СВЦЭМ!$B$33:$B$776,O$401)+'СЕТ СН'!$F$13</f>
        <v>0</v>
      </c>
      <c r="P406" s="36">
        <f ca="1">SUMIFS(СВЦЭМ!$L$34:$L$777,СВЦЭМ!$A$34:$A$777,$A406,СВЦЭМ!$B$33:$B$776,P$401)+'СЕТ СН'!$F$13</f>
        <v>0</v>
      </c>
      <c r="Q406" s="36">
        <f ca="1">SUMIFS(СВЦЭМ!$L$34:$L$777,СВЦЭМ!$A$34:$A$777,$A406,СВЦЭМ!$B$33:$B$776,Q$401)+'СЕТ СН'!$F$13</f>
        <v>0</v>
      </c>
      <c r="R406" s="36">
        <f ca="1">SUMIFS(СВЦЭМ!$L$34:$L$777,СВЦЭМ!$A$34:$A$777,$A406,СВЦЭМ!$B$33:$B$776,R$401)+'СЕТ СН'!$F$13</f>
        <v>0</v>
      </c>
      <c r="S406" s="36">
        <f ca="1">SUMIFS(СВЦЭМ!$L$34:$L$777,СВЦЭМ!$A$34:$A$777,$A406,СВЦЭМ!$B$33:$B$776,S$401)+'СЕТ СН'!$F$13</f>
        <v>0</v>
      </c>
      <c r="T406" s="36">
        <f ca="1">SUMIFS(СВЦЭМ!$L$34:$L$777,СВЦЭМ!$A$34:$A$777,$A406,СВЦЭМ!$B$33:$B$776,T$401)+'СЕТ СН'!$F$13</f>
        <v>0</v>
      </c>
      <c r="U406" s="36">
        <f ca="1">SUMIFS(СВЦЭМ!$L$34:$L$777,СВЦЭМ!$A$34:$A$777,$A406,СВЦЭМ!$B$33:$B$776,U$401)+'СЕТ СН'!$F$13</f>
        <v>0</v>
      </c>
      <c r="V406" s="36">
        <f ca="1">SUMIFS(СВЦЭМ!$L$34:$L$777,СВЦЭМ!$A$34:$A$777,$A406,СВЦЭМ!$B$33:$B$776,V$401)+'СЕТ СН'!$F$13</f>
        <v>0</v>
      </c>
      <c r="W406" s="36">
        <f ca="1">SUMIFS(СВЦЭМ!$L$34:$L$777,СВЦЭМ!$A$34:$A$777,$A406,СВЦЭМ!$B$33:$B$776,W$401)+'СЕТ СН'!$F$13</f>
        <v>0</v>
      </c>
      <c r="X406" s="36">
        <f ca="1">SUMIFS(СВЦЭМ!$L$34:$L$777,СВЦЭМ!$A$34:$A$777,$A406,СВЦЭМ!$B$33:$B$776,X$401)+'СЕТ СН'!$F$13</f>
        <v>0</v>
      </c>
      <c r="Y406" s="36">
        <f ca="1">SUMIFS(СВЦЭМ!$L$34:$L$777,СВЦЭМ!$A$34:$A$777,$A406,СВЦЭМ!$B$33:$B$776,Y$401)+'СЕТ СН'!$F$13</f>
        <v>0</v>
      </c>
    </row>
    <row r="407" spans="1:27" ht="15.75" hidden="1" x14ac:dyDescent="0.2">
      <c r="A407" s="35">
        <f t="shared" si="11"/>
        <v>43530</v>
      </c>
      <c r="B407" s="36">
        <f ca="1">SUMIFS(СВЦЭМ!$L$34:$L$777,СВЦЭМ!$A$34:$A$777,$A407,СВЦЭМ!$B$33:$B$776,B$401)+'СЕТ СН'!$F$13</f>
        <v>0</v>
      </c>
      <c r="C407" s="36">
        <f ca="1">SUMIFS(СВЦЭМ!$L$34:$L$777,СВЦЭМ!$A$34:$A$777,$A407,СВЦЭМ!$B$33:$B$776,C$401)+'СЕТ СН'!$F$13</f>
        <v>0</v>
      </c>
      <c r="D407" s="36">
        <f ca="1">SUMIFS(СВЦЭМ!$L$34:$L$777,СВЦЭМ!$A$34:$A$777,$A407,СВЦЭМ!$B$33:$B$776,D$401)+'СЕТ СН'!$F$13</f>
        <v>0</v>
      </c>
      <c r="E407" s="36">
        <f ca="1">SUMIFS(СВЦЭМ!$L$34:$L$777,СВЦЭМ!$A$34:$A$777,$A407,СВЦЭМ!$B$33:$B$776,E$401)+'СЕТ СН'!$F$13</f>
        <v>0</v>
      </c>
      <c r="F407" s="36">
        <f ca="1">SUMIFS(СВЦЭМ!$L$34:$L$777,СВЦЭМ!$A$34:$A$777,$A407,СВЦЭМ!$B$33:$B$776,F$401)+'СЕТ СН'!$F$13</f>
        <v>0</v>
      </c>
      <c r="G407" s="36">
        <f ca="1">SUMIFS(СВЦЭМ!$L$34:$L$777,СВЦЭМ!$A$34:$A$777,$A407,СВЦЭМ!$B$33:$B$776,G$401)+'СЕТ СН'!$F$13</f>
        <v>0</v>
      </c>
      <c r="H407" s="36">
        <f ca="1">SUMIFS(СВЦЭМ!$L$34:$L$777,СВЦЭМ!$A$34:$A$777,$A407,СВЦЭМ!$B$33:$B$776,H$401)+'СЕТ СН'!$F$13</f>
        <v>0</v>
      </c>
      <c r="I407" s="36">
        <f ca="1">SUMIFS(СВЦЭМ!$L$34:$L$777,СВЦЭМ!$A$34:$A$777,$A407,СВЦЭМ!$B$33:$B$776,I$401)+'СЕТ СН'!$F$13</f>
        <v>0</v>
      </c>
      <c r="J407" s="36">
        <f ca="1">SUMIFS(СВЦЭМ!$L$34:$L$777,СВЦЭМ!$A$34:$A$777,$A407,СВЦЭМ!$B$33:$B$776,J$401)+'СЕТ СН'!$F$13</f>
        <v>0</v>
      </c>
      <c r="K407" s="36">
        <f ca="1">SUMIFS(СВЦЭМ!$L$34:$L$777,СВЦЭМ!$A$34:$A$777,$A407,СВЦЭМ!$B$33:$B$776,K$401)+'СЕТ СН'!$F$13</f>
        <v>0</v>
      </c>
      <c r="L407" s="36">
        <f ca="1">SUMIFS(СВЦЭМ!$L$34:$L$777,СВЦЭМ!$A$34:$A$777,$A407,СВЦЭМ!$B$33:$B$776,L$401)+'СЕТ СН'!$F$13</f>
        <v>0</v>
      </c>
      <c r="M407" s="36">
        <f ca="1">SUMIFS(СВЦЭМ!$L$34:$L$777,СВЦЭМ!$A$34:$A$777,$A407,СВЦЭМ!$B$33:$B$776,M$401)+'СЕТ СН'!$F$13</f>
        <v>0</v>
      </c>
      <c r="N407" s="36">
        <f ca="1">SUMIFS(СВЦЭМ!$L$34:$L$777,СВЦЭМ!$A$34:$A$777,$A407,СВЦЭМ!$B$33:$B$776,N$401)+'СЕТ СН'!$F$13</f>
        <v>0</v>
      </c>
      <c r="O407" s="36">
        <f ca="1">SUMIFS(СВЦЭМ!$L$34:$L$777,СВЦЭМ!$A$34:$A$777,$A407,СВЦЭМ!$B$33:$B$776,O$401)+'СЕТ СН'!$F$13</f>
        <v>0</v>
      </c>
      <c r="P407" s="36">
        <f ca="1">SUMIFS(СВЦЭМ!$L$34:$L$777,СВЦЭМ!$A$34:$A$777,$A407,СВЦЭМ!$B$33:$B$776,P$401)+'СЕТ СН'!$F$13</f>
        <v>0</v>
      </c>
      <c r="Q407" s="36">
        <f ca="1">SUMIFS(СВЦЭМ!$L$34:$L$777,СВЦЭМ!$A$34:$A$777,$A407,СВЦЭМ!$B$33:$B$776,Q$401)+'СЕТ СН'!$F$13</f>
        <v>0</v>
      </c>
      <c r="R407" s="36">
        <f ca="1">SUMIFS(СВЦЭМ!$L$34:$L$777,СВЦЭМ!$A$34:$A$777,$A407,СВЦЭМ!$B$33:$B$776,R$401)+'СЕТ СН'!$F$13</f>
        <v>0</v>
      </c>
      <c r="S407" s="36">
        <f ca="1">SUMIFS(СВЦЭМ!$L$34:$L$777,СВЦЭМ!$A$34:$A$777,$A407,СВЦЭМ!$B$33:$B$776,S$401)+'СЕТ СН'!$F$13</f>
        <v>0</v>
      </c>
      <c r="T407" s="36">
        <f ca="1">SUMIFS(СВЦЭМ!$L$34:$L$777,СВЦЭМ!$A$34:$A$777,$A407,СВЦЭМ!$B$33:$B$776,T$401)+'СЕТ СН'!$F$13</f>
        <v>0</v>
      </c>
      <c r="U407" s="36">
        <f ca="1">SUMIFS(СВЦЭМ!$L$34:$L$777,СВЦЭМ!$A$34:$A$777,$A407,СВЦЭМ!$B$33:$B$776,U$401)+'СЕТ СН'!$F$13</f>
        <v>0</v>
      </c>
      <c r="V407" s="36">
        <f ca="1">SUMIFS(СВЦЭМ!$L$34:$L$777,СВЦЭМ!$A$34:$A$777,$A407,СВЦЭМ!$B$33:$B$776,V$401)+'СЕТ СН'!$F$13</f>
        <v>0</v>
      </c>
      <c r="W407" s="36">
        <f ca="1">SUMIFS(СВЦЭМ!$L$34:$L$777,СВЦЭМ!$A$34:$A$777,$A407,СВЦЭМ!$B$33:$B$776,W$401)+'СЕТ СН'!$F$13</f>
        <v>0</v>
      </c>
      <c r="X407" s="36">
        <f ca="1">SUMIFS(СВЦЭМ!$L$34:$L$777,СВЦЭМ!$A$34:$A$777,$A407,СВЦЭМ!$B$33:$B$776,X$401)+'СЕТ СН'!$F$13</f>
        <v>0</v>
      </c>
      <c r="Y407" s="36">
        <f ca="1">SUMIFS(СВЦЭМ!$L$34:$L$777,СВЦЭМ!$A$34:$A$777,$A407,СВЦЭМ!$B$33:$B$776,Y$401)+'СЕТ СН'!$F$13</f>
        <v>0</v>
      </c>
    </row>
    <row r="408" spans="1:27" ht="15.75" hidden="1" x14ac:dyDescent="0.2">
      <c r="A408" s="35">
        <f t="shared" si="11"/>
        <v>43531</v>
      </c>
      <c r="B408" s="36">
        <f ca="1">SUMIFS(СВЦЭМ!$L$34:$L$777,СВЦЭМ!$A$34:$A$777,$A408,СВЦЭМ!$B$33:$B$776,B$401)+'СЕТ СН'!$F$13</f>
        <v>0</v>
      </c>
      <c r="C408" s="36">
        <f ca="1">SUMIFS(СВЦЭМ!$L$34:$L$777,СВЦЭМ!$A$34:$A$777,$A408,СВЦЭМ!$B$33:$B$776,C$401)+'СЕТ СН'!$F$13</f>
        <v>0</v>
      </c>
      <c r="D408" s="36">
        <f ca="1">SUMIFS(СВЦЭМ!$L$34:$L$777,СВЦЭМ!$A$34:$A$777,$A408,СВЦЭМ!$B$33:$B$776,D$401)+'СЕТ СН'!$F$13</f>
        <v>0</v>
      </c>
      <c r="E408" s="36">
        <f ca="1">SUMIFS(СВЦЭМ!$L$34:$L$777,СВЦЭМ!$A$34:$A$777,$A408,СВЦЭМ!$B$33:$B$776,E$401)+'СЕТ СН'!$F$13</f>
        <v>0</v>
      </c>
      <c r="F408" s="36">
        <f ca="1">SUMIFS(СВЦЭМ!$L$34:$L$777,СВЦЭМ!$A$34:$A$777,$A408,СВЦЭМ!$B$33:$B$776,F$401)+'СЕТ СН'!$F$13</f>
        <v>0</v>
      </c>
      <c r="G408" s="36">
        <f ca="1">SUMIFS(СВЦЭМ!$L$34:$L$777,СВЦЭМ!$A$34:$A$777,$A408,СВЦЭМ!$B$33:$B$776,G$401)+'СЕТ СН'!$F$13</f>
        <v>0</v>
      </c>
      <c r="H408" s="36">
        <f ca="1">SUMIFS(СВЦЭМ!$L$34:$L$777,СВЦЭМ!$A$34:$A$777,$A408,СВЦЭМ!$B$33:$B$776,H$401)+'СЕТ СН'!$F$13</f>
        <v>0</v>
      </c>
      <c r="I408" s="36">
        <f ca="1">SUMIFS(СВЦЭМ!$L$34:$L$777,СВЦЭМ!$A$34:$A$777,$A408,СВЦЭМ!$B$33:$B$776,I$401)+'СЕТ СН'!$F$13</f>
        <v>0</v>
      </c>
      <c r="J408" s="36">
        <f ca="1">SUMIFS(СВЦЭМ!$L$34:$L$777,СВЦЭМ!$A$34:$A$777,$A408,СВЦЭМ!$B$33:$B$776,J$401)+'СЕТ СН'!$F$13</f>
        <v>0</v>
      </c>
      <c r="K408" s="36">
        <f ca="1">SUMIFS(СВЦЭМ!$L$34:$L$777,СВЦЭМ!$A$34:$A$777,$A408,СВЦЭМ!$B$33:$B$776,K$401)+'СЕТ СН'!$F$13</f>
        <v>0</v>
      </c>
      <c r="L408" s="36">
        <f ca="1">SUMIFS(СВЦЭМ!$L$34:$L$777,СВЦЭМ!$A$34:$A$777,$A408,СВЦЭМ!$B$33:$B$776,L$401)+'СЕТ СН'!$F$13</f>
        <v>0</v>
      </c>
      <c r="M408" s="36">
        <f ca="1">SUMIFS(СВЦЭМ!$L$34:$L$777,СВЦЭМ!$A$34:$A$777,$A408,СВЦЭМ!$B$33:$B$776,M$401)+'СЕТ СН'!$F$13</f>
        <v>0</v>
      </c>
      <c r="N408" s="36">
        <f ca="1">SUMIFS(СВЦЭМ!$L$34:$L$777,СВЦЭМ!$A$34:$A$777,$A408,СВЦЭМ!$B$33:$B$776,N$401)+'СЕТ СН'!$F$13</f>
        <v>0</v>
      </c>
      <c r="O408" s="36">
        <f ca="1">SUMIFS(СВЦЭМ!$L$34:$L$777,СВЦЭМ!$A$34:$A$777,$A408,СВЦЭМ!$B$33:$B$776,O$401)+'СЕТ СН'!$F$13</f>
        <v>0</v>
      </c>
      <c r="P408" s="36">
        <f ca="1">SUMIFS(СВЦЭМ!$L$34:$L$777,СВЦЭМ!$A$34:$A$777,$A408,СВЦЭМ!$B$33:$B$776,P$401)+'СЕТ СН'!$F$13</f>
        <v>0</v>
      </c>
      <c r="Q408" s="36">
        <f ca="1">SUMIFS(СВЦЭМ!$L$34:$L$777,СВЦЭМ!$A$34:$A$777,$A408,СВЦЭМ!$B$33:$B$776,Q$401)+'СЕТ СН'!$F$13</f>
        <v>0</v>
      </c>
      <c r="R408" s="36">
        <f ca="1">SUMIFS(СВЦЭМ!$L$34:$L$777,СВЦЭМ!$A$34:$A$777,$A408,СВЦЭМ!$B$33:$B$776,R$401)+'СЕТ СН'!$F$13</f>
        <v>0</v>
      </c>
      <c r="S408" s="36">
        <f ca="1">SUMIFS(СВЦЭМ!$L$34:$L$777,СВЦЭМ!$A$34:$A$777,$A408,СВЦЭМ!$B$33:$B$776,S$401)+'СЕТ СН'!$F$13</f>
        <v>0</v>
      </c>
      <c r="T408" s="36">
        <f ca="1">SUMIFS(СВЦЭМ!$L$34:$L$777,СВЦЭМ!$A$34:$A$777,$A408,СВЦЭМ!$B$33:$B$776,T$401)+'СЕТ СН'!$F$13</f>
        <v>0</v>
      </c>
      <c r="U408" s="36">
        <f ca="1">SUMIFS(СВЦЭМ!$L$34:$L$777,СВЦЭМ!$A$34:$A$777,$A408,СВЦЭМ!$B$33:$B$776,U$401)+'СЕТ СН'!$F$13</f>
        <v>0</v>
      </c>
      <c r="V408" s="36">
        <f ca="1">SUMIFS(СВЦЭМ!$L$34:$L$777,СВЦЭМ!$A$34:$A$777,$A408,СВЦЭМ!$B$33:$B$776,V$401)+'СЕТ СН'!$F$13</f>
        <v>0</v>
      </c>
      <c r="W408" s="36">
        <f ca="1">SUMIFS(СВЦЭМ!$L$34:$L$777,СВЦЭМ!$A$34:$A$777,$A408,СВЦЭМ!$B$33:$B$776,W$401)+'СЕТ СН'!$F$13</f>
        <v>0</v>
      </c>
      <c r="X408" s="36">
        <f ca="1">SUMIFS(СВЦЭМ!$L$34:$L$777,СВЦЭМ!$A$34:$A$777,$A408,СВЦЭМ!$B$33:$B$776,X$401)+'СЕТ СН'!$F$13</f>
        <v>0</v>
      </c>
      <c r="Y408" s="36">
        <f ca="1">SUMIFS(СВЦЭМ!$L$34:$L$777,СВЦЭМ!$A$34:$A$777,$A408,СВЦЭМ!$B$33:$B$776,Y$401)+'СЕТ СН'!$F$13</f>
        <v>0</v>
      </c>
    </row>
    <row r="409" spans="1:27" ht="15.75" hidden="1" x14ac:dyDescent="0.2">
      <c r="A409" s="35">
        <f t="shared" si="11"/>
        <v>43532</v>
      </c>
      <c r="B409" s="36">
        <f ca="1">SUMIFS(СВЦЭМ!$L$34:$L$777,СВЦЭМ!$A$34:$A$777,$A409,СВЦЭМ!$B$33:$B$776,B$401)+'СЕТ СН'!$F$13</f>
        <v>0</v>
      </c>
      <c r="C409" s="36">
        <f ca="1">SUMIFS(СВЦЭМ!$L$34:$L$777,СВЦЭМ!$A$34:$A$777,$A409,СВЦЭМ!$B$33:$B$776,C$401)+'СЕТ СН'!$F$13</f>
        <v>0</v>
      </c>
      <c r="D409" s="36">
        <f ca="1">SUMIFS(СВЦЭМ!$L$34:$L$777,СВЦЭМ!$A$34:$A$777,$A409,СВЦЭМ!$B$33:$B$776,D$401)+'СЕТ СН'!$F$13</f>
        <v>0</v>
      </c>
      <c r="E409" s="36">
        <f ca="1">SUMIFS(СВЦЭМ!$L$34:$L$777,СВЦЭМ!$A$34:$A$777,$A409,СВЦЭМ!$B$33:$B$776,E$401)+'СЕТ СН'!$F$13</f>
        <v>0</v>
      </c>
      <c r="F409" s="36">
        <f ca="1">SUMIFS(СВЦЭМ!$L$34:$L$777,СВЦЭМ!$A$34:$A$777,$A409,СВЦЭМ!$B$33:$B$776,F$401)+'СЕТ СН'!$F$13</f>
        <v>0</v>
      </c>
      <c r="G409" s="36">
        <f ca="1">SUMIFS(СВЦЭМ!$L$34:$L$777,СВЦЭМ!$A$34:$A$777,$A409,СВЦЭМ!$B$33:$B$776,G$401)+'СЕТ СН'!$F$13</f>
        <v>0</v>
      </c>
      <c r="H409" s="36">
        <f ca="1">SUMIFS(СВЦЭМ!$L$34:$L$777,СВЦЭМ!$A$34:$A$777,$A409,СВЦЭМ!$B$33:$B$776,H$401)+'СЕТ СН'!$F$13</f>
        <v>0</v>
      </c>
      <c r="I409" s="36">
        <f ca="1">SUMIFS(СВЦЭМ!$L$34:$L$777,СВЦЭМ!$A$34:$A$777,$A409,СВЦЭМ!$B$33:$B$776,I$401)+'СЕТ СН'!$F$13</f>
        <v>0</v>
      </c>
      <c r="J409" s="36">
        <f ca="1">SUMIFS(СВЦЭМ!$L$34:$L$777,СВЦЭМ!$A$34:$A$777,$A409,СВЦЭМ!$B$33:$B$776,J$401)+'СЕТ СН'!$F$13</f>
        <v>0</v>
      </c>
      <c r="K409" s="36">
        <f ca="1">SUMIFS(СВЦЭМ!$L$34:$L$777,СВЦЭМ!$A$34:$A$777,$A409,СВЦЭМ!$B$33:$B$776,K$401)+'СЕТ СН'!$F$13</f>
        <v>0</v>
      </c>
      <c r="L409" s="36">
        <f ca="1">SUMIFS(СВЦЭМ!$L$34:$L$777,СВЦЭМ!$A$34:$A$777,$A409,СВЦЭМ!$B$33:$B$776,L$401)+'СЕТ СН'!$F$13</f>
        <v>0</v>
      </c>
      <c r="M409" s="36">
        <f ca="1">SUMIFS(СВЦЭМ!$L$34:$L$777,СВЦЭМ!$A$34:$A$777,$A409,СВЦЭМ!$B$33:$B$776,M$401)+'СЕТ СН'!$F$13</f>
        <v>0</v>
      </c>
      <c r="N409" s="36">
        <f ca="1">SUMIFS(СВЦЭМ!$L$34:$L$777,СВЦЭМ!$A$34:$A$777,$A409,СВЦЭМ!$B$33:$B$776,N$401)+'СЕТ СН'!$F$13</f>
        <v>0</v>
      </c>
      <c r="O409" s="36">
        <f ca="1">SUMIFS(СВЦЭМ!$L$34:$L$777,СВЦЭМ!$A$34:$A$777,$A409,СВЦЭМ!$B$33:$B$776,O$401)+'СЕТ СН'!$F$13</f>
        <v>0</v>
      </c>
      <c r="P409" s="36">
        <f ca="1">SUMIFS(СВЦЭМ!$L$34:$L$777,СВЦЭМ!$A$34:$A$777,$A409,СВЦЭМ!$B$33:$B$776,P$401)+'СЕТ СН'!$F$13</f>
        <v>0</v>
      </c>
      <c r="Q409" s="36">
        <f ca="1">SUMIFS(СВЦЭМ!$L$34:$L$777,СВЦЭМ!$A$34:$A$777,$A409,СВЦЭМ!$B$33:$B$776,Q$401)+'СЕТ СН'!$F$13</f>
        <v>0</v>
      </c>
      <c r="R409" s="36">
        <f ca="1">SUMIFS(СВЦЭМ!$L$34:$L$777,СВЦЭМ!$A$34:$A$777,$A409,СВЦЭМ!$B$33:$B$776,R$401)+'СЕТ СН'!$F$13</f>
        <v>0</v>
      </c>
      <c r="S409" s="36">
        <f ca="1">SUMIFS(СВЦЭМ!$L$34:$L$777,СВЦЭМ!$A$34:$A$777,$A409,СВЦЭМ!$B$33:$B$776,S$401)+'СЕТ СН'!$F$13</f>
        <v>0</v>
      </c>
      <c r="T409" s="36">
        <f ca="1">SUMIFS(СВЦЭМ!$L$34:$L$777,СВЦЭМ!$A$34:$A$777,$A409,СВЦЭМ!$B$33:$B$776,T$401)+'СЕТ СН'!$F$13</f>
        <v>0</v>
      </c>
      <c r="U409" s="36">
        <f ca="1">SUMIFS(СВЦЭМ!$L$34:$L$777,СВЦЭМ!$A$34:$A$777,$A409,СВЦЭМ!$B$33:$B$776,U$401)+'СЕТ СН'!$F$13</f>
        <v>0</v>
      </c>
      <c r="V409" s="36">
        <f ca="1">SUMIFS(СВЦЭМ!$L$34:$L$777,СВЦЭМ!$A$34:$A$777,$A409,СВЦЭМ!$B$33:$B$776,V$401)+'СЕТ СН'!$F$13</f>
        <v>0</v>
      </c>
      <c r="W409" s="36">
        <f ca="1">SUMIFS(СВЦЭМ!$L$34:$L$777,СВЦЭМ!$A$34:$A$777,$A409,СВЦЭМ!$B$33:$B$776,W$401)+'СЕТ СН'!$F$13</f>
        <v>0</v>
      </c>
      <c r="X409" s="36">
        <f ca="1">SUMIFS(СВЦЭМ!$L$34:$L$777,СВЦЭМ!$A$34:$A$777,$A409,СВЦЭМ!$B$33:$B$776,X$401)+'СЕТ СН'!$F$13</f>
        <v>0</v>
      </c>
      <c r="Y409" s="36">
        <f ca="1">SUMIFS(СВЦЭМ!$L$34:$L$777,СВЦЭМ!$A$34:$A$777,$A409,СВЦЭМ!$B$33:$B$776,Y$401)+'СЕТ СН'!$F$13</f>
        <v>0</v>
      </c>
    </row>
    <row r="410" spans="1:27" ht="15.75" hidden="1" x14ac:dyDescent="0.2">
      <c r="A410" s="35">
        <f t="shared" si="11"/>
        <v>43533</v>
      </c>
      <c r="B410" s="36">
        <f ca="1">SUMIFS(СВЦЭМ!$L$34:$L$777,СВЦЭМ!$A$34:$A$777,$A410,СВЦЭМ!$B$33:$B$776,B$401)+'СЕТ СН'!$F$13</f>
        <v>0</v>
      </c>
      <c r="C410" s="36">
        <f ca="1">SUMIFS(СВЦЭМ!$L$34:$L$777,СВЦЭМ!$A$34:$A$777,$A410,СВЦЭМ!$B$33:$B$776,C$401)+'СЕТ СН'!$F$13</f>
        <v>0</v>
      </c>
      <c r="D410" s="36">
        <f ca="1">SUMIFS(СВЦЭМ!$L$34:$L$777,СВЦЭМ!$A$34:$A$777,$A410,СВЦЭМ!$B$33:$B$776,D$401)+'СЕТ СН'!$F$13</f>
        <v>0</v>
      </c>
      <c r="E410" s="36">
        <f ca="1">SUMIFS(СВЦЭМ!$L$34:$L$777,СВЦЭМ!$A$34:$A$777,$A410,СВЦЭМ!$B$33:$B$776,E$401)+'СЕТ СН'!$F$13</f>
        <v>0</v>
      </c>
      <c r="F410" s="36">
        <f ca="1">SUMIFS(СВЦЭМ!$L$34:$L$777,СВЦЭМ!$A$34:$A$777,$A410,СВЦЭМ!$B$33:$B$776,F$401)+'СЕТ СН'!$F$13</f>
        <v>0</v>
      </c>
      <c r="G410" s="36">
        <f ca="1">SUMIFS(СВЦЭМ!$L$34:$L$777,СВЦЭМ!$A$34:$A$777,$A410,СВЦЭМ!$B$33:$B$776,G$401)+'СЕТ СН'!$F$13</f>
        <v>0</v>
      </c>
      <c r="H410" s="36">
        <f ca="1">SUMIFS(СВЦЭМ!$L$34:$L$777,СВЦЭМ!$A$34:$A$777,$A410,СВЦЭМ!$B$33:$B$776,H$401)+'СЕТ СН'!$F$13</f>
        <v>0</v>
      </c>
      <c r="I410" s="36">
        <f ca="1">SUMIFS(СВЦЭМ!$L$34:$L$777,СВЦЭМ!$A$34:$A$777,$A410,СВЦЭМ!$B$33:$B$776,I$401)+'СЕТ СН'!$F$13</f>
        <v>0</v>
      </c>
      <c r="J410" s="36">
        <f ca="1">SUMIFS(СВЦЭМ!$L$34:$L$777,СВЦЭМ!$A$34:$A$777,$A410,СВЦЭМ!$B$33:$B$776,J$401)+'СЕТ СН'!$F$13</f>
        <v>0</v>
      </c>
      <c r="K410" s="36">
        <f ca="1">SUMIFS(СВЦЭМ!$L$34:$L$777,СВЦЭМ!$A$34:$A$777,$A410,СВЦЭМ!$B$33:$B$776,K$401)+'СЕТ СН'!$F$13</f>
        <v>0</v>
      </c>
      <c r="L410" s="36">
        <f ca="1">SUMIFS(СВЦЭМ!$L$34:$L$777,СВЦЭМ!$A$34:$A$777,$A410,СВЦЭМ!$B$33:$B$776,L$401)+'СЕТ СН'!$F$13</f>
        <v>0</v>
      </c>
      <c r="M410" s="36">
        <f ca="1">SUMIFS(СВЦЭМ!$L$34:$L$777,СВЦЭМ!$A$34:$A$777,$A410,СВЦЭМ!$B$33:$B$776,M$401)+'СЕТ СН'!$F$13</f>
        <v>0</v>
      </c>
      <c r="N410" s="36">
        <f ca="1">SUMIFS(СВЦЭМ!$L$34:$L$777,СВЦЭМ!$A$34:$A$777,$A410,СВЦЭМ!$B$33:$B$776,N$401)+'СЕТ СН'!$F$13</f>
        <v>0</v>
      </c>
      <c r="O410" s="36">
        <f ca="1">SUMIFS(СВЦЭМ!$L$34:$L$777,СВЦЭМ!$A$34:$A$777,$A410,СВЦЭМ!$B$33:$B$776,O$401)+'СЕТ СН'!$F$13</f>
        <v>0</v>
      </c>
      <c r="P410" s="36">
        <f ca="1">SUMIFS(СВЦЭМ!$L$34:$L$777,СВЦЭМ!$A$34:$A$777,$A410,СВЦЭМ!$B$33:$B$776,P$401)+'СЕТ СН'!$F$13</f>
        <v>0</v>
      </c>
      <c r="Q410" s="36">
        <f ca="1">SUMIFS(СВЦЭМ!$L$34:$L$777,СВЦЭМ!$A$34:$A$777,$A410,СВЦЭМ!$B$33:$B$776,Q$401)+'СЕТ СН'!$F$13</f>
        <v>0</v>
      </c>
      <c r="R410" s="36">
        <f ca="1">SUMIFS(СВЦЭМ!$L$34:$L$777,СВЦЭМ!$A$34:$A$777,$A410,СВЦЭМ!$B$33:$B$776,R$401)+'СЕТ СН'!$F$13</f>
        <v>0</v>
      </c>
      <c r="S410" s="36">
        <f ca="1">SUMIFS(СВЦЭМ!$L$34:$L$777,СВЦЭМ!$A$34:$A$777,$A410,СВЦЭМ!$B$33:$B$776,S$401)+'СЕТ СН'!$F$13</f>
        <v>0</v>
      </c>
      <c r="T410" s="36">
        <f ca="1">SUMIFS(СВЦЭМ!$L$34:$L$777,СВЦЭМ!$A$34:$A$777,$A410,СВЦЭМ!$B$33:$B$776,T$401)+'СЕТ СН'!$F$13</f>
        <v>0</v>
      </c>
      <c r="U410" s="36">
        <f ca="1">SUMIFS(СВЦЭМ!$L$34:$L$777,СВЦЭМ!$A$34:$A$777,$A410,СВЦЭМ!$B$33:$B$776,U$401)+'СЕТ СН'!$F$13</f>
        <v>0</v>
      </c>
      <c r="V410" s="36">
        <f ca="1">SUMIFS(СВЦЭМ!$L$34:$L$777,СВЦЭМ!$A$34:$A$777,$A410,СВЦЭМ!$B$33:$B$776,V$401)+'СЕТ СН'!$F$13</f>
        <v>0</v>
      </c>
      <c r="W410" s="36">
        <f ca="1">SUMIFS(СВЦЭМ!$L$34:$L$777,СВЦЭМ!$A$34:$A$777,$A410,СВЦЭМ!$B$33:$B$776,W$401)+'СЕТ СН'!$F$13</f>
        <v>0</v>
      </c>
      <c r="X410" s="36">
        <f ca="1">SUMIFS(СВЦЭМ!$L$34:$L$777,СВЦЭМ!$A$34:$A$777,$A410,СВЦЭМ!$B$33:$B$776,X$401)+'СЕТ СН'!$F$13</f>
        <v>0</v>
      </c>
      <c r="Y410" s="36">
        <f ca="1">SUMIFS(СВЦЭМ!$L$34:$L$777,СВЦЭМ!$A$34:$A$777,$A410,СВЦЭМ!$B$33:$B$776,Y$401)+'СЕТ СН'!$F$13</f>
        <v>0</v>
      </c>
    </row>
    <row r="411" spans="1:27" ht="15.75" hidden="1" x14ac:dyDescent="0.2">
      <c r="A411" s="35">
        <f t="shared" si="11"/>
        <v>43534</v>
      </c>
      <c r="B411" s="36">
        <f ca="1">SUMIFS(СВЦЭМ!$L$34:$L$777,СВЦЭМ!$A$34:$A$777,$A411,СВЦЭМ!$B$33:$B$776,B$401)+'СЕТ СН'!$F$13</f>
        <v>0</v>
      </c>
      <c r="C411" s="36">
        <f ca="1">SUMIFS(СВЦЭМ!$L$34:$L$777,СВЦЭМ!$A$34:$A$777,$A411,СВЦЭМ!$B$33:$B$776,C$401)+'СЕТ СН'!$F$13</f>
        <v>0</v>
      </c>
      <c r="D411" s="36">
        <f ca="1">SUMIFS(СВЦЭМ!$L$34:$L$777,СВЦЭМ!$A$34:$A$777,$A411,СВЦЭМ!$B$33:$B$776,D$401)+'СЕТ СН'!$F$13</f>
        <v>0</v>
      </c>
      <c r="E411" s="36">
        <f ca="1">SUMIFS(СВЦЭМ!$L$34:$L$777,СВЦЭМ!$A$34:$A$777,$A411,СВЦЭМ!$B$33:$B$776,E$401)+'СЕТ СН'!$F$13</f>
        <v>0</v>
      </c>
      <c r="F411" s="36">
        <f ca="1">SUMIFS(СВЦЭМ!$L$34:$L$777,СВЦЭМ!$A$34:$A$777,$A411,СВЦЭМ!$B$33:$B$776,F$401)+'СЕТ СН'!$F$13</f>
        <v>0</v>
      </c>
      <c r="G411" s="36">
        <f ca="1">SUMIFS(СВЦЭМ!$L$34:$L$777,СВЦЭМ!$A$34:$A$777,$A411,СВЦЭМ!$B$33:$B$776,G$401)+'СЕТ СН'!$F$13</f>
        <v>0</v>
      </c>
      <c r="H411" s="36">
        <f ca="1">SUMIFS(СВЦЭМ!$L$34:$L$777,СВЦЭМ!$A$34:$A$777,$A411,СВЦЭМ!$B$33:$B$776,H$401)+'СЕТ СН'!$F$13</f>
        <v>0</v>
      </c>
      <c r="I411" s="36">
        <f ca="1">SUMIFS(СВЦЭМ!$L$34:$L$777,СВЦЭМ!$A$34:$A$777,$A411,СВЦЭМ!$B$33:$B$776,I$401)+'СЕТ СН'!$F$13</f>
        <v>0</v>
      </c>
      <c r="J411" s="36">
        <f ca="1">SUMIFS(СВЦЭМ!$L$34:$L$777,СВЦЭМ!$A$34:$A$777,$A411,СВЦЭМ!$B$33:$B$776,J$401)+'СЕТ СН'!$F$13</f>
        <v>0</v>
      </c>
      <c r="K411" s="36">
        <f ca="1">SUMIFS(СВЦЭМ!$L$34:$L$777,СВЦЭМ!$A$34:$A$777,$A411,СВЦЭМ!$B$33:$B$776,K$401)+'СЕТ СН'!$F$13</f>
        <v>0</v>
      </c>
      <c r="L411" s="36">
        <f ca="1">SUMIFS(СВЦЭМ!$L$34:$L$777,СВЦЭМ!$A$34:$A$777,$A411,СВЦЭМ!$B$33:$B$776,L$401)+'СЕТ СН'!$F$13</f>
        <v>0</v>
      </c>
      <c r="M411" s="36">
        <f ca="1">SUMIFS(СВЦЭМ!$L$34:$L$777,СВЦЭМ!$A$34:$A$777,$A411,СВЦЭМ!$B$33:$B$776,M$401)+'СЕТ СН'!$F$13</f>
        <v>0</v>
      </c>
      <c r="N411" s="36">
        <f ca="1">SUMIFS(СВЦЭМ!$L$34:$L$777,СВЦЭМ!$A$34:$A$777,$A411,СВЦЭМ!$B$33:$B$776,N$401)+'СЕТ СН'!$F$13</f>
        <v>0</v>
      </c>
      <c r="O411" s="36">
        <f ca="1">SUMIFS(СВЦЭМ!$L$34:$L$777,СВЦЭМ!$A$34:$A$777,$A411,СВЦЭМ!$B$33:$B$776,O$401)+'СЕТ СН'!$F$13</f>
        <v>0</v>
      </c>
      <c r="P411" s="36">
        <f ca="1">SUMIFS(СВЦЭМ!$L$34:$L$777,СВЦЭМ!$A$34:$A$777,$A411,СВЦЭМ!$B$33:$B$776,P$401)+'СЕТ СН'!$F$13</f>
        <v>0</v>
      </c>
      <c r="Q411" s="36">
        <f ca="1">SUMIFS(СВЦЭМ!$L$34:$L$777,СВЦЭМ!$A$34:$A$777,$A411,СВЦЭМ!$B$33:$B$776,Q$401)+'СЕТ СН'!$F$13</f>
        <v>0</v>
      </c>
      <c r="R411" s="36">
        <f ca="1">SUMIFS(СВЦЭМ!$L$34:$L$777,СВЦЭМ!$A$34:$A$777,$A411,СВЦЭМ!$B$33:$B$776,R$401)+'СЕТ СН'!$F$13</f>
        <v>0</v>
      </c>
      <c r="S411" s="36">
        <f ca="1">SUMIFS(СВЦЭМ!$L$34:$L$777,СВЦЭМ!$A$34:$A$777,$A411,СВЦЭМ!$B$33:$B$776,S$401)+'СЕТ СН'!$F$13</f>
        <v>0</v>
      </c>
      <c r="T411" s="36">
        <f ca="1">SUMIFS(СВЦЭМ!$L$34:$L$777,СВЦЭМ!$A$34:$A$777,$A411,СВЦЭМ!$B$33:$B$776,T$401)+'СЕТ СН'!$F$13</f>
        <v>0</v>
      </c>
      <c r="U411" s="36">
        <f ca="1">SUMIFS(СВЦЭМ!$L$34:$L$777,СВЦЭМ!$A$34:$A$777,$A411,СВЦЭМ!$B$33:$B$776,U$401)+'СЕТ СН'!$F$13</f>
        <v>0</v>
      </c>
      <c r="V411" s="36">
        <f ca="1">SUMIFS(СВЦЭМ!$L$34:$L$777,СВЦЭМ!$A$34:$A$777,$A411,СВЦЭМ!$B$33:$B$776,V$401)+'СЕТ СН'!$F$13</f>
        <v>0</v>
      </c>
      <c r="W411" s="36">
        <f ca="1">SUMIFS(СВЦЭМ!$L$34:$L$777,СВЦЭМ!$A$34:$A$777,$A411,СВЦЭМ!$B$33:$B$776,W$401)+'СЕТ СН'!$F$13</f>
        <v>0</v>
      </c>
      <c r="X411" s="36">
        <f ca="1">SUMIFS(СВЦЭМ!$L$34:$L$777,СВЦЭМ!$A$34:$A$777,$A411,СВЦЭМ!$B$33:$B$776,X$401)+'СЕТ СН'!$F$13</f>
        <v>0</v>
      </c>
      <c r="Y411" s="36">
        <f ca="1">SUMIFS(СВЦЭМ!$L$34:$L$777,СВЦЭМ!$A$34:$A$777,$A411,СВЦЭМ!$B$33:$B$776,Y$401)+'СЕТ СН'!$F$13</f>
        <v>0</v>
      </c>
    </row>
    <row r="412" spans="1:27" ht="15.75" hidden="1" x14ac:dyDescent="0.2">
      <c r="A412" s="35">
        <f t="shared" si="11"/>
        <v>43535</v>
      </c>
      <c r="B412" s="36">
        <f ca="1">SUMIFS(СВЦЭМ!$L$34:$L$777,СВЦЭМ!$A$34:$A$777,$A412,СВЦЭМ!$B$33:$B$776,B$401)+'СЕТ СН'!$F$13</f>
        <v>0</v>
      </c>
      <c r="C412" s="36">
        <f ca="1">SUMIFS(СВЦЭМ!$L$34:$L$777,СВЦЭМ!$A$34:$A$777,$A412,СВЦЭМ!$B$33:$B$776,C$401)+'СЕТ СН'!$F$13</f>
        <v>0</v>
      </c>
      <c r="D412" s="36">
        <f ca="1">SUMIFS(СВЦЭМ!$L$34:$L$777,СВЦЭМ!$A$34:$A$777,$A412,СВЦЭМ!$B$33:$B$776,D$401)+'СЕТ СН'!$F$13</f>
        <v>0</v>
      </c>
      <c r="E412" s="36">
        <f ca="1">SUMIFS(СВЦЭМ!$L$34:$L$777,СВЦЭМ!$A$34:$A$777,$A412,СВЦЭМ!$B$33:$B$776,E$401)+'СЕТ СН'!$F$13</f>
        <v>0</v>
      </c>
      <c r="F412" s="36">
        <f ca="1">SUMIFS(СВЦЭМ!$L$34:$L$777,СВЦЭМ!$A$34:$A$777,$A412,СВЦЭМ!$B$33:$B$776,F$401)+'СЕТ СН'!$F$13</f>
        <v>0</v>
      </c>
      <c r="G412" s="36">
        <f ca="1">SUMIFS(СВЦЭМ!$L$34:$L$777,СВЦЭМ!$A$34:$A$777,$A412,СВЦЭМ!$B$33:$B$776,G$401)+'СЕТ СН'!$F$13</f>
        <v>0</v>
      </c>
      <c r="H412" s="36">
        <f ca="1">SUMIFS(СВЦЭМ!$L$34:$L$777,СВЦЭМ!$A$34:$A$777,$A412,СВЦЭМ!$B$33:$B$776,H$401)+'СЕТ СН'!$F$13</f>
        <v>0</v>
      </c>
      <c r="I412" s="36">
        <f ca="1">SUMIFS(СВЦЭМ!$L$34:$L$777,СВЦЭМ!$A$34:$A$777,$A412,СВЦЭМ!$B$33:$B$776,I$401)+'СЕТ СН'!$F$13</f>
        <v>0</v>
      </c>
      <c r="J412" s="36">
        <f ca="1">SUMIFS(СВЦЭМ!$L$34:$L$777,СВЦЭМ!$A$34:$A$777,$A412,СВЦЭМ!$B$33:$B$776,J$401)+'СЕТ СН'!$F$13</f>
        <v>0</v>
      </c>
      <c r="K412" s="36">
        <f ca="1">SUMIFS(СВЦЭМ!$L$34:$L$777,СВЦЭМ!$A$34:$A$777,$A412,СВЦЭМ!$B$33:$B$776,K$401)+'СЕТ СН'!$F$13</f>
        <v>0</v>
      </c>
      <c r="L412" s="36">
        <f ca="1">SUMIFS(СВЦЭМ!$L$34:$L$777,СВЦЭМ!$A$34:$A$777,$A412,СВЦЭМ!$B$33:$B$776,L$401)+'СЕТ СН'!$F$13</f>
        <v>0</v>
      </c>
      <c r="M412" s="36">
        <f ca="1">SUMIFS(СВЦЭМ!$L$34:$L$777,СВЦЭМ!$A$34:$A$777,$A412,СВЦЭМ!$B$33:$B$776,M$401)+'СЕТ СН'!$F$13</f>
        <v>0</v>
      </c>
      <c r="N412" s="36">
        <f ca="1">SUMIFS(СВЦЭМ!$L$34:$L$777,СВЦЭМ!$A$34:$A$777,$A412,СВЦЭМ!$B$33:$B$776,N$401)+'СЕТ СН'!$F$13</f>
        <v>0</v>
      </c>
      <c r="O412" s="36">
        <f ca="1">SUMIFS(СВЦЭМ!$L$34:$L$777,СВЦЭМ!$A$34:$A$777,$A412,СВЦЭМ!$B$33:$B$776,O$401)+'СЕТ СН'!$F$13</f>
        <v>0</v>
      </c>
      <c r="P412" s="36">
        <f ca="1">SUMIFS(СВЦЭМ!$L$34:$L$777,СВЦЭМ!$A$34:$A$777,$A412,СВЦЭМ!$B$33:$B$776,P$401)+'СЕТ СН'!$F$13</f>
        <v>0</v>
      </c>
      <c r="Q412" s="36">
        <f ca="1">SUMIFS(СВЦЭМ!$L$34:$L$777,СВЦЭМ!$A$34:$A$777,$A412,СВЦЭМ!$B$33:$B$776,Q$401)+'СЕТ СН'!$F$13</f>
        <v>0</v>
      </c>
      <c r="R412" s="36">
        <f ca="1">SUMIFS(СВЦЭМ!$L$34:$L$777,СВЦЭМ!$A$34:$A$777,$A412,СВЦЭМ!$B$33:$B$776,R$401)+'СЕТ СН'!$F$13</f>
        <v>0</v>
      </c>
      <c r="S412" s="36">
        <f ca="1">SUMIFS(СВЦЭМ!$L$34:$L$777,СВЦЭМ!$A$34:$A$777,$A412,СВЦЭМ!$B$33:$B$776,S$401)+'СЕТ СН'!$F$13</f>
        <v>0</v>
      </c>
      <c r="T412" s="36">
        <f ca="1">SUMIFS(СВЦЭМ!$L$34:$L$777,СВЦЭМ!$A$34:$A$777,$A412,СВЦЭМ!$B$33:$B$776,T$401)+'СЕТ СН'!$F$13</f>
        <v>0</v>
      </c>
      <c r="U412" s="36">
        <f ca="1">SUMIFS(СВЦЭМ!$L$34:$L$777,СВЦЭМ!$A$34:$A$777,$A412,СВЦЭМ!$B$33:$B$776,U$401)+'СЕТ СН'!$F$13</f>
        <v>0</v>
      </c>
      <c r="V412" s="36">
        <f ca="1">SUMIFS(СВЦЭМ!$L$34:$L$777,СВЦЭМ!$A$34:$A$777,$A412,СВЦЭМ!$B$33:$B$776,V$401)+'СЕТ СН'!$F$13</f>
        <v>0</v>
      </c>
      <c r="W412" s="36">
        <f ca="1">SUMIFS(СВЦЭМ!$L$34:$L$777,СВЦЭМ!$A$34:$A$777,$A412,СВЦЭМ!$B$33:$B$776,W$401)+'СЕТ СН'!$F$13</f>
        <v>0</v>
      </c>
      <c r="X412" s="36">
        <f ca="1">SUMIFS(СВЦЭМ!$L$34:$L$777,СВЦЭМ!$A$34:$A$777,$A412,СВЦЭМ!$B$33:$B$776,X$401)+'СЕТ СН'!$F$13</f>
        <v>0</v>
      </c>
      <c r="Y412" s="36">
        <f ca="1">SUMIFS(СВЦЭМ!$L$34:$L$777,СВЦЭМ!$A$34:$A$777,$A412,СВЦЭМ!$B$33:$B$776,Y$401)+'СЕТ СН'!$F$13</f>
        <v>0</v>
      </c>
    </row>
    <row r="413" spans="1:27" ht="15.75" hidden="1" x14ac:dyDescent="0.2">
      <c r="A413" s="35">
        <f t="shared" si="11"/>
        <v>43536</v>
      </c>
      <c r="B413" s="36">
        <f ca="1">SUMIFS(СВЦЭМ!$L$34:$L$777,СВЦЭМ!$A$34:$A$777,$A413,СВЦЭМ!$B$33:$B$776,B$401)+'СЕТ СН'!$F$13</f>
        <v>0</v>
      </c>
      <c r="C413" s="36">
        <f ca="1">SUMIFS(СВЦЭМ!$L$34:$L$777,СВЦЭМ!$A$34:$A$777,$A413,СВЦЭМ!$B$33:$B$776,C$401)+'СЕТ СН'!$F$13</f>
        <v>0</v>
      </c>
      <c r="D413" s="36">
        <f ca="1">SUMIFS(СВЦЭМ!$L$34:$L$777,СВЦЭМ!$A$34:$A$777,$A413,СВЦЭМ!$B$33:$B$776,D$401)+'СЕТ СН'!$F$13</f>
        <v>0</v>
      </c>
      <c r="E413" s="36">
        <f ca="1">SUMIFS(СВЦЭМ!$L$34:$L$777,СВЦЭМ!$A$34:$A$777,$A413,СВЦЭМ!$B$33:$B$776,E$401)+'СЕТ СН'!$F$13</f>
        <v>0</v>
      </c>
      <c r="F413" s="36">
        <f ca="1">SUMIFS(СВЦЭМ!$L$34:$L$777,СВЦЭМ!$A$34:$A$777,$A413,СВЦЭМ!$B$33:$B$776,F$401)+'СЕТ СН'!$F$13</f>
        <v>0</v>
      </c>
      <c r="G413" s="36">
        <f ca="1">SUMIFS(СВЦЭМ!$L$34:$L$777,СВЦЭМ!$A$34:$A$777,$A413,СВЦЭМ!$B$33:$B$776,G$401)+'СЕТ СН'!$F$13</f>
        <v>0</v>
      </c>
      <c r="H413" s="36">
        <f ca="1">SUMIFS(СВЦЭМ!$L$34:$L$777,СВЦЭМ!$A$34:$A$777,$A413,СВЦЭМ!$B$33:$B$776,H$401)+'СЕТ СН'!$F$13</f>
        <v>0</v>
      </c>
      <c r="I413" s="36">
        <f ca="1">SUMIFS(СВЦЭМ!$L$34:$L$777,СВЦЭМ!$A$34:$A$777,$A413,СВЦЭМ!$B$33:$B$776,I$401)+'СЕТ СН'!$F$13</f>
        <v>0</v>
      </c>
      <c r="J413" s="36">
        <f ca="1">SUMIFS(СВЦЭМ!$L$34:$L$777,СВЦЭМ!$A$34:$A$777,$A413,СВЦЭМ!$B$33:$B$776,J$401)+'СЕТ СН'!$F$13</f>
        <v>0</v>
      </c>
      <c r="K413" s="36">
        <f ca="1">SUMIFS(СВЦЭМ!$L$34:$L$777,СВЦЭМ!$A$34:$A$777,$A413,СВЦЭМ!$B$33:$B$776,K$401)+'СЕТ СН'!$F$13</f>
        <v>0</v>
      </c>
      <c r="L413" s="36">
        <f ca="1">SUMIFS(СВЦЭМ!$L$34:$L$777,СВЦЭМ!$A$34:$A$777,$A413,СВЦЭМ!$B$33:$B$776,L$401)+'СЕТ СН'!$F$13</f>
        <v>0</v>
      </c>
      <c r="M413" s="36">
        <f ca="1">SUMIFS(СВЦЭМ!$L$34:$L$777,СВЦЭМ!$A$34:$A$777,$A413,СВЦЭМ!$B$33:$B$776,M$401)+'СЕТ СН'!$F$13</f>
        <v>0</v>
      </c>
      <c r="N413" s="36">
        <f ca="1">SUMIFS(СВЦЭМ!$L$34:$L$777,СВЦЭМ!$A$34:$A$777,$A413,СВЦЭМ!$B$33:$B$776,N$401)+'СЕТ СН'!$F$13</f>
        <v>0</v>
      </c>
      <c r="O413" s="36">
        <f ca="1">SUMIFS(СВЦЭМ!$L$34:$L$777,СВЦЭМ!$A$34:$A$777,$A413,СВЦЭМ!$B$33:$B$776,O$401)+'СЕТ СН'!$F$13</f>
        <v>0</v>
      </c>
      <c r="P413" s="36">
        <f ca="1">SUMIFS(СВЦЭМ!$L$34:$L$777,СВЦЭМ!$A$34:$A$777,$A413,СВЦЭМ!$B$33:$B$776,P$401)+'СЕТ СН'!$F$13</f>
        <v>0</v>
      </c>
      <c r="Q413" s="36">
        <f ca="1">SUMIFS(СВЦЭМ!$L$34:$L$777,СВЦЭМ!$A$34:$A$777,$A413,СВЦЭМ!$B$33:$B$776,Q$401)+'СЕТ СН'!$F$13</f>
        <v>0</v>
      </c>
      <c r="R413" s="36">
        <f ca="1">SUMIFS(СВЦЭМ!$L$34:$L$777,СВЦЭМ!$A$34:$A$777,$A413,СВЦЭМ!$B$33:$B$776,R$401)+'СЕТ СН'!$F$13</f>
        <v>0</v>
      </c>
      <c r="S413" s="36">
        <f ca="1">SUMIFS(СВЦЭМ!$L$34:$L$777,СВЦЭМ!$A$34:$A$777,$A413,СВЦЭМ!$B$33:$B$776,S$401)+'СЕТ СН'!$F$13</f>
        <v>0</v>
      </c>
      <c r="T413" s="36">
        <f ca="1">SUMIFS(СВЦЭМ!$L$34:$L$777,СВЦЭМ!$A$34:$A$777,$A413,СВЦЭМ!$B$33:$B$776,T$401)+'СЕТ СН'!$F$13</f>
        <v>0</v>
      </c>
      <c r="U413" s="36">
        <f ca="1">SUMIFS(СВЦЭМ!$L$34:$L$777,СВЦЭМ!$A$34:$A$777,$A413,СВЦЭМ!$B$33:$B$776,U$401)+'СЕТ СН'!$F$13</f>
        <v>0</v>
      </c>
      <c r="V413" s="36">
        <f ca="1">SUMIFS(СВЦЭМ!$L$34:$L$777,СВЦЭМ!$A$34:$A$777,$A413,СВЦЭМ!$B$33:$B$776,V$401)+'СЕТ СН'!$F$13</f>
        <v>0</v>
      </c>
      <c r="W413" s="36">
        <f ca="1">SUMIFS(СВЦЭМ!$L$34:$L$777,СВЦЭМ!$A$34:$A$777,$A413,СВЦЭМ!$B$33:$B$776,W$401)+'СЕТ СН'!$F$13</f>
        <v>0</v>
      </c>
      <c r="X413" s="36">
        <f ca="1">SUMIFS(СВЦЭМ!$L$34:$L$777,СВЦЭМ!$A$34:$A$777,$A413,СВЦЭМ!$B$33:$B$776,X$401)+'СЕТ СН'!$F$13</f>
        <v>0</v>
      </c>
      <c r="Y413" s="36">
        <f ca="1">SUMIFS(СВЦЭМ!$L$34:$L$777,СВЦЭМ!$A$34:$A$777,$A413,СВЦЭМ!$B$33:$B$776,Y$401)+'СЕТ СН'!$F$13</f>
        <v>0</v>
      </c>
    </row>
    <row r="414" spans="1:27" ht="15.75" hidden="1" x14ac:dyDescent="0.2">
      <c r="A414" s="35">
        <f t="shared" si="11"/>
        <v>43537</v>
      </c>
      <c r="B414" s="36">
        <f ca="1">SUMIFS(СВЦЭМ!$L$34:$L$777,СВЦЭМ!$A$34:$A$777,$A414,СВЦЭМ!$B$33:$B$776,B$401)+'СЕТ СН'!$F$13</f>
        <v>0</v>
      </c>
      <c r="C414" s="36">
        <f ca="1">SUMIFS(СВЦЭМ!$L$34:$L$777,СВЦЭМ!$A$34:$A$777,$A414,СВЦЭМ!$B$33:$B$776,C$401)+'СЕТ СН'!$F$13</f>
        <v>0</v>
      </c>
      <c r="D414" s="36">
        <f ca="1">SUMIFS(СВЦЭМ!$L$34:$L$777,СВЦЭМ!$A$34:$A$777,$A414,СВЦЭМ!$B$33:$B$776,D$401)+'СЕТ СН'!$F$13</f>
        <v>0</v>
      </c>
      <c r="E414" s="36">
        <f ca="1">SUMIFS(СВЦЭМ!$L$34:$L$777,СВЦЭМ!$A$34:$A$777,$A414,СВЦЭМ!$B$33:$B$776,E$401)+'СЕТ СН'!$F$13</f>
        <v>0</v>
      </c>
      <c r="F414" s="36">
        <f ca="1">SUMIFS(СВЦЭМ!$L$34:$L$777,СВЦЭМ!$A$34:$A$777,$A414,СВЦЭМ!$B$33:$B$776,F$401)+'СЕТ СН'!$F$13</f>
        <v>0</v>
      </c>
      <c r="G414" s="36">
        <f ca="1">SUMIFS(СВЦЭМ!$L$34:$L$777,СВЦЭМ!$A$34:$A$777,$A414,СВЦЭМ!$B$33:$B$776,G$401)+'СЕТ СН'!$F$13</f>
        <v>0</v>
      </c>
      <c r="H414" s="36">
        <f ca="1">SUMIFS(СВЦЭМ!$L$34:$L$777,СВЦЭМ!$A$34:$A$777,$A414,СВЦЭМ!$B$33:$B$776,H$401)+'СЕТ СН'!$F$13</f>
        <v>0</v>
      </c>
      <c r="I414" s="36">
        <f ca="1">SUMIFS(СВЦЭМ!$L$34:$L$777,СВЦЭМ!$A$34:$A$777,$A414,СВЦЭМ!$B$33:$B$776,I$401)+'СЕТ СН'!$F$13</f>
        <v>0</v>
      </c>
      <c r="J414" s="36">
        <f ca="1">SUMIFS(СВЦЭМ!$L$34:$L$777,СВЦЭМ!$A$34:$A$777,$A414,СВЦЭМ!$B$33:$B$776,J$401)+'СЕТ СН'!$F$13</f>
        <v>0</v>
      </c>
      <c r="K414" s="36">
        <f ca="1">SUMIFS(СВЦЭМ!$L$34:$L$777,СВЦЭМ!$A$34:$A$777,$A414,СВЦЭМ!$B$33:$B$776,K$401)+'СЕТ СН'!$F$13</f>
        <v>0</v>
      </c>
      <c r="L414" s="36">
        <f ca="1">SUMIFS(СВЦЭМ!$L$34:$L$777,СВЦЭМ!$A$34:$A$777,$A414,СВЦЭМ!$B$33:$B$776,L$401)+'СЕТ СН'!$F$13</f>
        <v>0</v>
      </c>
      <c r="M414" s="36">
        <f ca="1">SUMIFS(СВЦЭМ!$L$34:$L$777,СВЦЭМ!$A$34:$A$777,$A414,СВЦЭМ!$B$33:$B$776,M$401)+'СЕТ СН'!$F$13</f>
        <v>0</v>
      </c>
      <c r="N414" s="36">
        <f ca="1">SUMIFS(СВЦЭМ!$L$34:$L$777,СВЦЭМ!$A$34:$A$777,$A414,СВЦЭМ!$B$33:$B$776,N$401)+'СЕТ СН'!$F$13</f>
        <v>0</v>
      </c>
      <c r="O414" s="36">
        <f ca="1">SUMIFS(СВЦЭМ!$L$34:$L$777,СВЦЭМ!$A$34:$A$777,$A414,СВЦЭМ!$B$33:$B$776,O$401)+'СЕТ СН'!$F$13</f>
        <v>0</v>
      </c>
      <c r="P414" s="36">
        <f ca="1">SUMIFS(СВЦЭМ!$L$34:$L$777,СВЦЭМ!$A$34:$A$777,$A414,СВЦЭМ!$B$33:$B$776,P$401)+'СЕТ СН'!$F$13</f>
        <v>0</v>
      </c>
      <c r="Q414" s="36">
        <f ca="1">SUMIFS(СВЦЭМ!$L$34:$L$777,СВЦЭМ!$A$34:$A$777,$A414,СВЦЭМ!$B$33:$B$776,Q$401)+'СЕТ СН'!$F$13</f>
        <v>0</v>
      </c>
      <c r="R414" s="36">
        <f ca="1">SUMIFS(СВЦЭМ!$L$34:$L$777,СВЦЭМ!$A$34:$A$777,$A414,СВЦЭМ!$B$33:$B$776,R$401)+'СЕТ СН'!$F$13</f>
        <v>0</v>
      </c>
      <c r="S414" s="36">
        <f ca="1">SUMIFS(СВЦЭМ!$L$34:$L$777,СВЦЭМ!$A$34:$A$777,$A414,СВЦЭМ!$B$33:$B$776,S$401)+'СЕТ СН'!$F$13</f>
        <v>0</v>
      </c>
      <c r="T414" s="36">
        <f ca="1">SUMIFS(СВЦЭМ!$L$34:$L$777,СВЦЭМ!$A$34:$A$777,$A414,СВЦЭМ!$B$33:$B$776,T$401)+'СЕТ СН'!$F$13</f>
        <v>0</v>
      </c>
      <c r="U414" s="36">
        <f ca="1">SUMIFS(СВЦЭМ!$L$34:$L$777,СВЦЭМ!$A$34:$A$777,$A414,СВЦЭМ!$B$33:$B$776,U$401)+'СЕТ СН'!$F$13</f>
        <v>0</v>
      </c>
      <c r="V414" s="36">
        <f ca="1">SUMIFS(СВЦЭМ!$L$34:$L$777,СВЦЭМ!$A$34:$A$777,$A414,СВЦЭМ!$B$33:$B$776,V$401)+'СЕТ СН'!$F$13</f>
        <v>0</v>
      </c>
      <c r="W414" s="36">
        <f ca="1">SUMIFS(СВЦЭМ!$L$34:$L$777,СВЦЭМ!$A$34:$A$777,$A414,СВЦЭМ!$B$33:$B$776,W$401)+'СЕТ СН'!$F$13</f>
        <v>0</v>
      </c>
      <c r="X414" s="36">
        <f ca="1">SUMIFS(СВЦЭМ!$L$34:$L$777,СВЦЭМ!$A$34:$A$777,$A414,СВЦЭМ!$B$33:$B$776,X$401)+'СЕТ СН'!$F$13</f>
        <v>0</v>
      </c>
      <c r="Y414" s="36">
        <f ca="1">SUMIFS(СВЦЭМ!$L$34:$L$777,СВЦЭМ!$A$34:$A$777,$A414,СВЦЭМ!$B$33:$B$776,Y$401)+'СЕТ СН'!$F$13</f>
        <v>0</v>
      </c>
    </row>
    <row r="415" spans="1:27" ht="15.75" hidden="1" x14ac:dyDescent="0.2">
      <c r="A415" s="35">
        <f t="shared" si="11"/>
        <v>43538</v>
      </c>
      <c r="B415" s="36">
        <f ca="1">SUMIFS(СВЦЭМ!$L$34:$L$777,СВЦЭМ!$A$34:$A$777,$A415,СВЦЭМ!$B$33:$B$776,B$401)+'СЕТ СН'!$F$13</f>
        <v>0</v>
      </c>
      <c r="C415" s="36">
        <f ca="1">SUMIFS(СВЦЭМ!$L$34:$L$777,СВЦЭМ!$A$34:$A$777,$A415,СВЦЭМ!$B$33:$B$776,C$401)+'СЕТ СН'!$F$13</f>
        <v>0</v>
      </c>
      <c r="D415" s="36">
        <f ca="1">SUMIFS(СВЦЭМ!$L$34:$L$777,СВЦЭМ!$A$34:$A$777,$A415,СВЦЭМ!$B$33:$B$776,D$401)+'СЕТ СН'!$F$13</f>
        <v>0</v>
      </c>
      <c r="E415" s="36">
        <f ca="1">SUMIFS(СВЦЭМ!$L$34:$L$777,СВЦЭМ!$A$34:$A$777,$A415,СВЦЭМ!$B$33:$B$776,E$401)+'СЕТ СН'!$F$13</f>
        <v>0</v>
      </c>
      <c r="F415" s="36">
        <f ca="1">SUMIFS(СВЦЭМ!$L$34:$L$777,СВЦЭМ!$A$34:$A$777,$A415,СВЦЭМ!$B$33:$B$776,F$401)+'СЕТ СН'!$F$13</f>
        <v>0</v>
      </c>
      <c r="G415" s="36">
        <f ca="1">SUMIFS(СВЦЭМ!$L$34:$L$777,СВЦЭМ!$A$34:$A$777,$A415,СВЦЭМ!$B$33:$B$776,G$401)+'СЕТ СН'!$F$13</f>
        <v>0</v>
      </c>
      <c r="H415" s="36">
        <f ca="1">SUMIFS(СВЦЭМ!$L$34:$L$777,СВЦЭМ!$A$34:$A$777,$A415,СВЦЭМ!$B$33:$B$776,H$401)+'СЕТ СН'!$F$13</f>
        <v>0</v>
      </c>
      <c r="I415" s="36">
        <f ca="1">SUMIFS(СВЦЭМ!$L$34:$L$777,СВЦЭМ!$A$34:$A$777,$A415,СВЦЭМ!$B$33:$B$776,I$401)+'СЕТ СН'!$F$13</f>
        <v>0</v>
      </c>
      <c r="J415" s="36">
        <f ca="1">SUMIFS(СВЦЭМ!$L$34:$L$777,СВЦЭМ!$A$34:$A$777,$A415,СВЦЭМ!$B$33:$B$776,J$401)+'СЕТ СН'!$F$13</f>
        <v>0</v>
      </c>
      <c r="K415" s="36">
        <f ca="1">SUMIFS(СВЦЭМ!$L$34:$L$777,СВЦЭМ!$A$34:$A$777,$A415,СВЦЭМ!$B$33:$B$776,K$401)+'СЕТ СН'!$F$13</f>
        <v>0</v>
      </c>
      <c r="L415" s="36">
        <f ca="1">SUMIFS(СВЦЭМ!$L$34:$L$777,СВЦЭМ!$A$34:$A$777,$A415,СВЦЭМ!$B$33:$B$776,L$401)+'СЕТ СН'!$F$13</f>
        <v>0</v>
      </c>
      <c r="M415" s="36">
        <f ca="1">SUMIFS(СВЦЭМ!$L$34:$L$777,СВЦЭМ!$A$34:$A$777,$A415,СВЦЭМ!$B$33:$B$776,M$401)+'СЕТ СН'!$F$13</f>
        <v>0</v>
      </c>
      <c r="N415" s="36">
        <f ca="1">SUMIFS(СВЦЭМ!$L$34:$L$777,СВЦЭМ!$A$34:$A$777,$A415,СВЦЭМ!$B$33:$B$776,N$401)+'СЕТ СН'!$F$13</f>
        <v>0</v>
      </c>
      <c r="O415" s="36">
        <f ca="1">SUMIFS(СВЦЭМ!$L$34:$L$777,СВЦЭМ!$A$34:$A$777,$A415,СВЦЭМ!$B$33:$B$776,O$401)+'СЕТ СН'!$F$13</f>
        <v>0</v>
      </c>
      <c r="P415" s="36">
        <f ca="1">SUMIFS(СВЦЭМ!$L$34:$L$777,СВЦЭМ!$A$34:$A$777,$A415,СВЦЭМ!$B$33:$B$776,P$401)+'СЕТ СН'!$F$13</f>
        <v>0</v>
      </c>
      <c r="Q415" s="36">
        <f ca="1">SUMIFS(СВЦЭМ!$L$34:$L$777,СВЦЭМ!$A$34:$A$777,$A415,СВЦЭМ!$B$33:$B$776,Q$401)+'СЕТ СН'!$F$13</f>
        <v>0</v>
      </c>
      <c r="R415" s="36">
        <f ca="1">SUMIFS(СВЦЭМ!$L$34:$L$777,СВЦЭМ!$A$34:$A$777,$A415,СВЦЭМ!$B$33:$B$776,R$401)+'СЕТ СН'!$F$13</f>
        <v>0</v>
      </c>
      <c r="S415" s="36">
        <f ca="1">SUMIFS(СВЦЭМ!$L$34:$L$777,СВЦЭМ!$A$34:$A$777,$A415,СВЦЭМ!$B$33:$B$776,S$401)+'СЕТ СН'!$F$13</f>
        <v>0</v>
      </c>
      <c r="T415" s="36">
        <f ca="1">SUMIFS(СВЦЭМ!$L$34:$L$777,СВЦЭМ!$A$34:$A$777,$A415,СВЦЭМ!$B$33:$B$776,T$401)+'СЕТ СН'!$F$13</f>
        <v>0</v>
      </c>
      <c r="U415" s="36">
        <f ca="1">SUMIFS(СВЦЭМ!$L$34:$L$777,СВЦЭМ!$A$34:$A$777,$A415,СВЦЭМ!$B$33:$B$776,U$401)+'СЕТ СН'!$F$13</f>
        <v>0</v>
      </c>
      <c r="V415" s="36">
        <f ca="1">SUMIFS(СВЦЭМ!$L$34:$L$777,СВЦЭМ!$A$34:$A$777,$A415,СВЦЭМ!$B$33:$B$776,V$401)+'СЕТ СН'!$F$13</f>
        <v>0</v>
      </c>
      <c r="W415" s="36">
        <f ca="1">SUMIFS(СВЦЭМ!$L$34:$L$777,СВЦЭМ!$A$34:$A$777,$A415,СВЦЭМ!$B$33:$B$776,W$401)+'СЕТ СН'!$F$13</f>
        <v>0</v>
      </c>
      <c r="X415" s="36">
        <f ca="1">SUMIFS(СВЦЭМ!$L$34:$L$777,СВЦЭМ!$A$34:$A$777,$A415,СВЦЭМ!$B$33:$B$776,X$401)+'СЕТ СН'!$F$13</f>
        <v>0</v>
      </c>
      <c r="Y415" s="36">
        <f ca="1">SUMIFS(СВЦЭМ!$L$34:$L$777,СВЦЭМ!$A$34:$A$777,$A415,СВЦЭМ!$B$33:$B$776,Y$401)+'СЕТ СН'!$F$13</f>
        <v>0</v>
      </c>
    </row>
    <row r="416" spans="1:27" ht="15.75" hidden="1" x14ac:dyDescent="0.2">
      <c r="A416" s="35">
        <f t="shared" si="11"/>
        <v>43539</v>
      </c>
      <c r="B416" s="36">
        <f ca="1">SUMIFS(СВЦЭМ!$L$34:$L$777,СВЦЭМ!$A$34:$A$777,$A416,СВЦЭМ!$B$33:$B$776,B$401)+'СЕТ СН'!$F$13</f>
        <v>0</v>
      </c>
      <c r="C416" s="36">
        <f ca="1">SUMIFS(СВЦЭМ!$L$34:$L$777,СВЦЭМ!$A$34:$A$777,$A416,СВЦЭМ!$B$33:$B$776,C$401)+'СЕТ СН'!$F$13</f>
        <v>0</v>
      </c>
      <c r="D416" s="36">
        <f ca="1">SUMIFS(СВЦЭМ!$L$34:$L$777,СВЦЭМ!$A$34:$A$777,$A416,СВЦЭМ!$B$33:$B$776,D$401)+'СЕТ СН'!$F$13</f>
        <v>0</v>
      </c>
      <c r="E416" s="36">
        <f ca="1">SUMIFS(СВЦЭМ!$L$34:$L$777,СВЦЭМ!$A$34:$A$777,$A416,СВЦЭМ!$B$33:$B$776,E$401)+'СЕТ СН'!$F$13</f>
        <v>0</v>
      </c>
      <c r="F416" s="36">
        <f ca="1">SUMIFS(СВЦЭМ!$L$34:$L$777,СВЦЭМ!$A$34:$A$777,$A416,СВЦЭМ!$B$33:$B$776,F$401)+'СЕТ СН'!$F$13</f>
        <v>0</v>
      </c>
      <c r="G416" s="36">
        <f ca="1">SUMIFS(СВЦЭМ!$L$34:$L$777,СВЦЭМ!$A$34:$A$777,$A416,СВЦЭМ!$B$33:$B$776,G$401)+'СЕТ СН'!$F$13</f>
        <v>0</v>
      </c>
      <c r="H416" s="36">
        <f ca="1">SUMIFS(СВЦЭМ!$L$34:$L$777,СВЦЭМ!$A$34:$A$777,$A416,СВЦЭМ!$B$33:$B$776,H$401)+'СЕТ СН'!$F$13</f>
        <v>0</v>
      </c>
      <c r="I416" s="36">
        <f ca="1">SUMIFS(СВЦЭМ!$L$34:$L$777,СВЦЭМ!$A$34:$A$777,$A416,СВЦЭМ!$B$33:$B$776,I$401)+'СЕТ СН'!$F$13</f>
        <v>0</v>
      </c>
      <c r="J416" s="36">
        <f ca="1">SUMIFS(СВЦЭМ!$L$34:$L$777,СВЦЭМ!$A$34:$A$777,$A416,СВЦЭМ!$B$33:$B$776,J$401)+'СЕТ СН'!$F$13</f>
        <v>0</v>
      </c>
      <c r="K416" s="36">
        <f ca="1">SUMIFS(СВЦЭМ!$L$34:$L$777,СВЦЭМ!$A$34:$A$777,$A416,СВЦЭМ!$B$33:$B$776,K$401)+'СЕТ СН'!$F$13</f>
        <v>0</v>
      </c>
      <c r="L416" s="36">
        <f ca="1">SUMIFS(СВЦЭМ!$L$34:$L$777,СВЦЭМ!$A$34:$A$777,$A416,СВЦЭМ!$B$33:$B$776,L$401)+'СЕТ СН'!$F$13</f>
        <v>0</v>
      </c>
      <c r="M416" s="36">
        <f ca="1">SUMIFS(СВЦЭМ!$L$34:$L$777,СВЦЭМ!$A$34:$A$777,$A416,СВЦЭМ!$B$33:$B$776,M$401)+'СЕТ СН'!$F$13</f>
        <v>0</v>
      </c>
      <c r="N416" s="36">
        <f ca="1">SUMIFS(СВЦЭМ!$L$34:$L$777,СВЦЭМ!$A$34:$A$777,$A416,СВЦЭМ!$B$33:$B$776,N$401)+'СЕТ СН'!$F$13</f>
        <v>0</v>
      </c>
      <c r="O416" s="36">
        <f ca="1">SUMIFS(СВЦЭМ!$L$34:$L$777,СВЦЭМ!$A$34:$A$777,$A416,СВЦЭМ!$B$33:$B$776,O$401)+'СЕТ СН'!$F$13</f>
        <v>0</v>
      </c>
      <c r="P416" s="36">
        <f ca="1">SUMIFS(СВЦЭМ!$L$34:$L$777,СВЦЭМ!$A$34:$A$777,$A416,СВЦЭМ!$B$33:$B$776,P$401)+'СЕТ СН'!$F$13</f>
        <v>0</v>
      </c>
      <c r="Q416" s="36">
        <f ca="1">SUMIFS(СВЦЭМ!$L$34:$L$777,СВЦЭМ!$A$34:$A$777,$A416,СВЦЭМ!$B$33:$B$776,Q$401)+'СЕТ СН'!$F$13</f>
        <v>0</v>
      </c>
      <c r="R416" s="36">
        <f ca="1">SUMIFS(СВЦЭМ!$L$34:$L$777,СВЦЭМ!$A$34:$A$777,$A416,СВЦЭМ!$B$33:$B$776,R$401)+'СЕТ СН'!$F$13</f>
        <v>0</v>
      </c>
      <c r="S416" s="36">
        <f ca="1">SUMIFS(СВЦЭМ!$L$34:$L$777,СВЦЭМ!$A$34:$A$777,$A416,СВЦЭМ!$B$33:$B$776,S$401)+'СЕТ СН'!$F$13</f>
        <v>0</v>
      </c>
      <c r="T416" s="36">
        <f ca="1">SUMIFS(СВЦЭМ!$L$34:$L$777,СВЦЭМ!$A$34:$A$777,$A416,СВЦЭМ!$B$33:$B$776,T$401)+'СЕТ СН'!$F$13</f>
        <v>0</v>
      </c>
      <c r="U416" s="36">
        <f ca="1">SUMIFS(СВЦЭМ!$L$34:$L$777,СВЦЭМ!$A$34:$A$777,$A416,СВЦЭМ!$B$33:$B$776,U$401)+'СЕТ СН'!$F$13</f>
        <v>0</v>
      </c>
      <c r="V416" s="36">
        <f ca="1">SUMIFS(СВЦЭМ!$L$34:$L$777,СВЦЭМ!$A$34:$A$777,$A416,СВЦЭМ!$B$33:$B$776,V$401)+'СЕТ СН'!$F$13</f>
        <v>0</v>
      </c>
      <c r="W416" s="36">
        <f ca="1">SUMIFS(СВЦЭМ!$L$34:$L$777,СВЦЭМ!$A$34:$A$777,$A416,СВЦЭМ!$B$33:$B$776,W$401)+'СЕТ СН'!$F$13</f>
        <v>0</v>
      </c>
      <c r="X416" s="36">
        <f ca="1">SUMIFS(СВЦЭМ!$L$34:$L$777,СВЦЭМ!$A$34:$A$777,$A416,СВЦЭМ!$B$33:$B$776,X$401)+'СЕТ СН'!$F$13</f>
        <v>0</v>
      </c>
      <c r="Y416" s="36">
        <f ca="1">SUMIFS(СВЦЭМ!$L$34:$L$777,СВЦЭМ!$A$34:$A$777,$A416,СВЦЭМ!$B$33:$B$776,Y$401)+'СЕТ СН'!$F$13</f>
        <v>0</v>
      </c>
    </row>
    <row r="417" spans="1:25" ht="15.75" hidden="1" x14ac:dyDescent="0.2">
      <c r="A417" s="35">
        <f t="shared" si="11"/>
        <v>43540</v>
      </c>
      <c r="B417" s="36">
        <f ca="1">SUMIFS(СВЦЭМ!$L$34:$L$777,СВЦЭМ!$A$34:$A$777,$A417,СВЦЭМ!$B$33:$B$776,B$401)+'СЕТ СН'!$F$13</f>
        <v>0</v>
      </c>
      <c r="C417" s="36">
        <f ca="1">SUMIFS(СВЦЭМ!$L$34:$L$777,СВЦЭМ!$A$34:$A$777,$A417,СВЦЭМ!$B$33:$B$776,C$401)+'СЕТ СН'!$F$13</f>
        <v>0</v>
      </c>
      <c r="D417" s="36">
        <f ca="1">SUMIFS(СВЦЭМ!$L$34:$L$777,СВЦЭМ!$A$34:$A$777,$A417,СВЦЭМ!$B$33:$B$776,D$401)+'СЕТ СН'!$F$13</f>
        <v>0</v>
      </c>
      <c r="E417" s="36">
        <f ca="1">SUMIFS(СВЦЭМ!$L$34:$L$777,СВЦЭМ!$A$34:$A$777,$A417,СВЦЭМ!$B$33:$B$776,E$401)+'СЕТ СН'!$F$13</f>
        <v>0</v>
      </c>
      <c r="F417" s="36">
        <f ca="1">SUMIFS(СВЦЭМ!$L$34:$L$777,СВЦЭМ!$A$34:$A$777,$A417,СВЦЭМ!$B$33:$B$776,F$401)+'СЕТ СН'!$F$13</f>
        <v>0</v>
      </c>
      <c r="G417" s="36">
        <f ca="1">SUMIFS(СВЦЭМ!$L$34:$L$777,СВЦЭМ!$A$34:$A$777,$A417,СВЦЭМ!$B$33:$B$776,G$401)+'СЕТ СН'!$F$13</f>
        <v>0</v>
      </c>
      <c r="H417" s="36">
        <f ca="1">SUMIFS(СВЦЭМ!$L$34:$L$777,СВЦЭМ!$A$34:$A$777,$A417,СВЦЭМ!$B$33:$B$776,H$401)+'СЕТ СН'!$F$13</f>
        <v>0</v>
      </c>
      <c r="I417" s="36">
        <f ca="1">SUMIFS(СВЦЭМ!$L$34:$L$777,СВЦЭМ!$A$34:$A$777,$A417,СВЦЭМ!$B$33:$B$776,I$401)+'СЕТ СН'!$F$13</f>
        <v>0</v>
      </c>
      <c r="J417" s="36">
        <f ca="1">SUMIFS(СВЦЭМ!$L$34:$L$777,СВЦЭМ!$A$34:$A$777,$A417,СВЦЭМ!$B$33:$B$776,J$401)+'СЕТ СН'!$F$13</f>
        <v>0</v>
      </c>
      <c r="K417" s="36">
        <f ca="1">SUMIFS(СВЦЭМ!$L$34:$L$777,СВЦЭМ!$A$34:$A$777,$A417,СВЦЭМ!$B$33:$B$776,K$401)+'СЕТ СН'!$F$13</f>
        <v>0</v>
      </c>
      <c r="L417" s="36">
        <f ca="1">SUMIFS(СВЦЭМ!$L$34:$L$777,СВЦЭМ!$A$34:$A$777,$A417,СВЦЭМ!$B$33:$B$776,L$401)+'СЕТ СН'!$F$13</f>
        <v>0</v>
      </c>
      <c r="M417" s="36">
        <f ca="1">SUMIFS(СВЦЭМ!$L$34:$L$777,СВЦЭМ!$A$34:$A$777,$A417,СВЦЭМ!$B$33:$B$776,M$401)+'СЕТ СН'!$F$13</f>
        <v>0</v>
      </c>
      <c r="N417" s="36">
        <f ca="1">SUMIFS(СВЦЭМ!$L$34:$L$777,СВЦЭМ!$A$34:$A$777,$A417,СВЦЭМ!$B$33:$B$776,N$401)+'СЕТ СН'!$F$13</f>
        <v>0</v>
      </c>
      <c r="O417" s="36">
        <f ca="1">SUMIFS(СВЦЭМ!$L$34:$L$777,СВЦЭМ!$A$34:$A$777,$A417,СВЦЭМ!$B$33:$B$776,O$401)+'СЕТ СН'!$F$13</f>
        <v>0</v>
      </c>
      <c r="P417" s="36">
        <f ca="1">SUMIFS(СВЦЭМ!$L$34:$L$777,СВЦЭМ!$A$34:$A$777,$A417,СВЦЭМ!$B$33:$B$776,P$401)+'СЕТ СН'!$F$13</f>
        <v>0</v>
      </c>
      <c r="Q417" s="36">
        <f ca="1">SUMIFS(СВЦЭМ!$L$34:$L$777,СВЦЭМ!$A$34:$A$777,$A417,СВЦЭМ!$B$33:$B$776,Q$401)+'СЕТ СН'!$F$13</f>
        <v>0</v>
      </c>
      <c r="R417" s="36">
        <f ca="1">SUMIFS(СВЦЭМ!$L$34:$L$777,СВЦЭМ!$A$34:$A$777,$A417,СВЦЭМ!$B$33:$B$776,R$401)+'СЕТ СН'!$F$13</f>
        <v>0</v>
      </c>
      <c r="S417" s="36">
        <f ca="1">SUMIFS(СВЦЭМ!$L$34:$L$777,СВЦЭМ!$A$34:$A$777,$A417,СВЦЭМ!$B$33:$B$776,S$401)+'СЕТ СН'!$F$13</f>
        <v>0</v>
      </c>
      <c r="T417" s="36">
        <f ca="1">SUMIFS(СВЦЭМ!$L$34:$L$777,СВЦЭМ!$A$34:$A$777,$A417,СВЦЭМ!$B$33:$B$776,T$401)+'СЕТ СН'!$F$13</f>
        <v>0</v>
      </c>
      <c r="U417" s="36">
        <f ca="1">SUMIFS(СВЦЭМ!$L$34:$L$777,СВЦЭМ!$A$34:$A$777,$A417,СВЦЭМ!$B$33:$B$776,U$401)+'СЕТ СН'!$F$13</f>
        <v>0</v>
      </c>
      <c r="V417" s="36">
        <f ca="1">SUMIFS(СВЦЭМ!$L$34:$L$777,СВЦЭМ!$A$34:$A$777,$A417,СВЦЭМ!$B$33:$B$776,V$401)+'СЕТ СН'!$F$13</f>
        <v>0</v>
      </c>
      <c r="W417" s="36">
        <f ca="1">SUMIFS(СВЦЭМ!$L$34:$L$777,СВЦЭМ!$A$34:$A$777,$A417,СВЦЭМ!$B$33:$B$776,W$401)+'СЕТ СН'!$F$13</f>
        <v>0</v>
      </c>
      <c r="X417" s="36">
        <f ca="1">SUMIFS(СВЦЭМ!$L$34:$L$777,СВЦЭМ!$A$34:$A$777,$A417,СВЦЭМ!$B$33:$B$776,X$401)+'СЕТ СН'!$F$13</f>
        <v>0</v>
      </c>
      <c r="Y417" s="36">
        <f ca="1">SUMIFS(СВЦЭМ!$L$34:$L$777,СВЦЭМ!$A$34:$A$777,$A417,СВЦЭМ!$B$33:$B$776,Y$401)+'СЕТ СН'!$F$13</f>
        <v>0</v>
      </c>
    </row>
    <row r="418" spans="1:25" ht="15.75" hidden="1" x14ac:dyDescent="0.2">
      <c r="A418" s="35">
        <f t="shared" si="11"/>
        <v>43541</v>
      </c>
      <c r="B418" s="36">
        <f ca="1">SUMIFS(СВЦЭМ!$L$34:$L$777,СВЦЭМ!$A$34:$A$777,$A418,СВЦЭМ!$B$33:$B$776,B$401)+'СЕТ СН'!$F$13</f>
        <v>0</v>
      </c>
      <c r="C418" s="36">
        <f ca="1">SUMIFS(СВЦЭМ!$L$34:$L$777,СВЦЭМ!$A$34:$A$777,$A418,СВЦЭМ!$B$33:$B$776,C$401)+'СЕТ СН'!$F$13</f>
        <v>0</v>
      </c>
      <c r="D418" s="36">
        <f ca="1">SUMIFS(СВЦЭМ!$L$34:$L$777,СВЦЭМ!$A$34:$A$777,$A418,СВЦЭМ!$B$33:$B$776,D$401)+'СЕТ СН'!$F$13</f>
        <v>0</v>
      </c>
      <c r="E418" s="36">
        <f ca="1">SUMIFS(СВЦЭМ!$L$34:$L$777,СВЦЭМ!$A$34:$A$777,$A418,СВЦЭМ!$B$33:$B$776,E$401)+'СЕТ СН'!$F$13</f>
        <v>0</v>
      </c>
      <c r="F418" s="36">
        <f ca="1">SUMIFS(СВЦЭМ!$L$34:$L$777,СВЦЭМ!$A$34:$A$777,$A418,СВЦЭМ!$B$33:$B$776,F$401)+'СЕТ СН'!$F$13</f>
        <v>0</v>
      </c>
      <c r="G418" s="36">
        <f ca="1">SUMIFS(СВЦЭМ!$L$34:$L$777,СВЦЭМ!$A$34:$A$777,$A418,СВЦЭМ!$B$33:$B$776,G$401)+'СЕТ СН'!$F$13</f>
        <v>0</v>
      </c>
      <c r="H418" s="36">
        <f ca="1">SUMIFS(СВЦЭМ!$L$34:$L$777,СВЦЭМ!$A$34:$A$777,$A418,СВЦЭМ!$B$33:$B$776,H$401)+'СЕТ СН'!$F$13</f>
        <v>0</v>
      </c>
      <c r="I418" s="36">
        <f ca="1">SUMIFS(СВЦЭМ!$L$34:$L$777,СВЦЭМ!$A$34:$A$777,$A418,СВЦЭМ!$B$33:$B$776,I$401)+'СЕТ СН'!$F$13</f>
        <v>0</v>
      </c>
      <c r="J418" s="36">
        <f ca="1">SUMIFS(СВЦЭМ!$L$34:$L$777,СВЦЭМ!$A$34:$A$777,$A418,СВЦЭМ!$B$33:$B$776,J$401)+'СЕТ СН'!$F$13</f>
        <v>0</v>
      </c>
      <c r="K418" s="36">
        <f ca="1">SUMIFS(СВЦЭМ!$L$34:$L$777,СВЦЭМ!$A$34:$A$777,$A418,СВЦЭМ!$B$33:$B$776,K$401)+'СЕТ СН'!$F$13</f>
        <v>0</v>
      </c>
      <c r="L418" s="36">
        <f ca="1">SUMIFS(СВЦЭМ!$L$34:$L$777,СВЦЭМ!$A$34:$A$777,$A418,СВЦЭМ!$B$33:$B$776,L$401)+'СЕТ СН'!$F$13</f>
        <v>0</v>
      </c>
      <c r="M418" s="36">
        <f ca="1">SUMIFS(СВЦЭМ!$L$34:$L$777,СВЦЭМ!$A$34:$A$777,$A418,СВЦЭМ!$B$33:$B$776,M$401)+'СЕТ СН'!$F$13</f>
        <v>0</v>
      </c>
      <c r="N418" s="36">
        <f ca="1">SUMIFS(СВЦЭМ!$L$34:$L$777,СВЦЭМ!$A$34:$A$777,$A418,СВЦЭМ!$B$33:$B$776,N$401)+'СЕТ СН'!$F$13</f>
        <v>0</v>
      </c>
      <c r="O418" s="36">
        <f ca="1">SUMIFS(СВЦЭМ!$L$34:$L$777,СВЦЭМ!$A$34:$A$777,$A418,СВЦЭМ!$B$33:$B$776,O$401)+'СЕТ СН'!$F$13</f>
        <v>0</v>
      </c>
      <c r="P418" s="36">
        <f ca="1">SUMIFS(СВЦЭМ!$L$34:$L$777,СВЦЭМ!$A$34:$A$777,$A418,СВЦЭМ!$B$33:$B$776,P$401)+'СЕТ СН'!$F$13</f>
        <v>0</v>
      </c>
      <c r="Q418" s="36">
        <f ca="1">SUMIFS(СВЦЭМ!$L$34:$L$777,СВЦЭМ!$A$34:$A$777,$A418,СВЦЭМ!$B$33:$B$776,Q$401)+'СЕТ СН'!$F$13</f>
        <v>0</v>
      </c>
      <c r="R418" s="36">
        <f ca="1">SUMIFS(СВЦЭМ!$L$34:$L$777,СВЦЭМ!$A$34:$A$777,$A418,СВЦЭМ!$B$33:$B$776,R$401)+'СЕТ СН'!$F$13</f>
        <v>0</v>
      </c>
      <c r="S418" s="36">
        <f ca="1">SUMIFS(СВЦЭМ!$L$34:$L$777,СВЦЭМ!$A$34:$A$777,$A418,СВЦЭМ!$B$33:$B$776,S$401)+'СЕТ СН'!$F$13</f>
        <v>0</v>
      </c>
      <c r="T418" s="36">
        <f ca="1">SUMIFS(СВЦЭМ!$L$34:$L$777,СВЦЭМ!$A$34:$A$777,$A418,СВЦЭМ!$B$33:$B$776,T$401)+'СЕТ СН'!$F$13</f>
        <v>0</v>
      </c>
      <c r="U418" s="36">
        <f ca="1">SUMIFS(СВЦЭМ!$L$34:$L$777,СВЦЭМ!$A$34:$A$777,$A418,СВЦЭМ!$B$33:$B$776,U$401)+'СЕТ СН'!$F$13</f>
        <v>0</v>
      </c>
      <c r="V418" s="36">
        <f ca="1">SUMIFS(СВЦЭМ!$L$34:$L$777,СВЦЭМ!$A$34:$A$777,$A418,СВЦЭМ!$B$33:$B$776,V$401)+'СЕТ СН'!$F$13</f>
        <v>0</v>
      </c>
      <c r="W418" s="36">
        <f ca="1">SUMIFS(СВЦЭМ!$L$34:$L$777,СВЦЭМ!$A$34:$A$777,$A418,СВЦЭМ!$B$33:$B$776,W$401)+'СЕТ СН'!$F$13</f>
        <v>0</v>
      </c>
      <c r="X418" s="36">
        <f ca="1">SUMIFS(СВЦЭМ!$L$34:$L$777,СВЦЭМ!$A$34:$A$777,$A418,СВЦЭМ!$B$33:$B$776,X$401)+'СЕТ СН'!$F$13</f>
        <v>0</v>
      </c>
      <c r="Y418" s="36">
        <f ca="1">SUMIFS(СВЦЭМ!$L$34:$L$777,СВЦЭМ!$A$34:$A$777,$A418,СВЦЭМ!$B$33:$B$776,Y$401)+'СЕТ СН'!$F$13</f>
        <v>0</v>
      </c>
    </row>
    <row r="419" spans="1:25" ht="15.75" hidden="1" x14ac:dyDescent="0.2">
      <c r="A419" s="35">
        <f t="shared" si="11"/>
        <v>43542</v>
      </c>
      <c r="B419" s="36">
        <f ca="1">SUMIFS(СВЦЭМ!$L$34:$L$777,СВЦЭМ!$A$34:$A$777,$A419,СВЦЭМ!$B$33:$B$776,B$401)+'СЕТ СН'!$F$13</f>
        <v>0</v>
      </c>
      <c r="C419" s="36">
        <f ca="1">SUMIFS(СВЦЭМ!$L$34:$L$777,СВЦЭМ!$A$34:$A$777,$A419,СВЦЭМ!$B$33:$B$776,C$401)+'СЕТ СН'!$F$13</f>
        <v>0</v>
      </c>
      <c r="D419" s="36">
        <f ca="1">SUMIFS(СВЦЭМ!$L$34:$L$777,СВЦЭМ!$A$34:$A$777,$A419,СВЦЭМ!$B$33:$B$776,D$401)+'СЕТ СН'!$F$13</f>
        <v>0</v>
      </c>
      <c r="E419" s="36">
        <f ca="1">SUMIFS(СВЦЭМ!$L$34:$L$777,СВЦЭМ!$A$34:$A$777,$A419,СВЦЭМ!$B$33:$B$776,E$401)+'СЕТ СН'!$F$13</f>
        <v>0</v>
      </c>
      <c r="F419" s="36">
        <f ca="1">SUMIFS(СВЦЭМ!$L$34:$L$777,СВЦЭМ!$A$34:$A$777,$A419,СВЦЭМ!$B$33:$B$776,F$401)+'СЕТ СН'!$F$13</f>
        <v>0</v>
      </c>
      <c r="G419" s="36">
        <f ca="1">SUMIFS(СВЦЭМ!$L$34:$L$777,СВЦЭМ!$A$34:$A$777,$A419,СВЦЭМ!$B$33:$B$776,G$401)+'СЕТ СН'!$F$13</f>
        <v>0</v>
      </c>
      <c r="H419" s="36">
        <f ca="1">SUMIFS(СВЦЭМ!$L$34:$L$777,СВЦЭМ!$A$34:$A$777,$A419,СВЦЭМ!$B$33:$B$776,H$401)+'СЕТ СН'!$F$13</f>
        <v>0</v>
      </c>
      <c r="I419" s="36">
        <f ca="1">SUMIFS(СВЦЭМ!$L$34:$L$777,СВЦЭМ!$A$34:$A$777,$A419,СВЦЭМ!$B$33:$B$776,I$401)+'СЕТ СН'!$F$13</f>
        <v>0</v>
      </c>
      <c r="J419" s="36">
        <f ca="1">SUMIFS(СВЦЭМ!$L$34:$L$777,СВЦЭМ!$A$34:$A$777,$A419,СВЦЭМ!$B$33:$B$776,J$401)+'СЕТ СН'!$F$13</f>
        <v>0</v>
      </c>
      <c r="K419" s="36">
        <f ca="1">SUMIFS(СВЦЭМ!$L$34:$L$777,СВЦЭМ!$A$34:$A$777,$A419,СВЦЭМ!$B$33:$B$776,K$401)+'СЕТ СН'!$F$13</f>
        <v>0</v>
      </c>
      <c r="L419" s="36">
        <f ca="1">SUMIFS(СВЦЭМ!$L$34:$L$777,СВЦЭМ!$A$34:$A$777,$A419,СВЦЭМ!$B$33:$B$776,L$401)+'СЕТ СН'!$F$13</f>
        <v>0</v>
      </c>
      <c r="M419" s="36">
        <f ca="1">SUMIFS(СВЦЭМ!$L$34:$L$777,СВЦЭМ!$A$34:$A$777,$A419,СВЦЭМ!$B$33:$B$776,M$401)+'СЕТ СН'!$F$13</f>
        <v>0</v>
      </c>
      <c r="N419" s="36">
        <f ca="1">SUMIFS(СВЦЭМ!$L$34:$L$777,СВЦЭМ!$A$34:$A$777,$A419,СВЦЭМ!$B$33:$B$776,N$401)+'СЕТ СН'!$F$13</f>
        <v>0</v>
      </c>
      <c r="O419" s="36">
        <f ca="1">SUMIFS(СВЦЭМ!$L$34:$L$777,СВЦЭМ!$A$34:$A$777,$A419,СВЦЭМ!$B$33:$B$776,O$401)+'СЕТ СН'!$F$13</f>
        <v>0</v>
      </c>
      <c r="P419" s="36">
        <f ca="1">SUMIFS(СВЦЭМ!$L$34:$L$777,СВЦЭМ!$A$34:$A$777,$A419,СВЦЭМ!$B$33:$B$776,P$401)+'СЕТ СН'!$F$13</f>
        <v>0</v>
      </c>
      <c r="Q419" s="36">
        <f ca="1">SUMIFS(СВЦЭМ!$L$34:$L$777,СВЦЭМ!$A$34:$A$777,$A419,СВЦЭМ!$B$33:$B$776,Q$401)+'СЕТ СН'!$F$13</f>
        <v>0</v>
      </c>
      <c r="R419" s="36">
        <f ca="1">SUMIFS(СВЦЭМ!$L$34:$L$777,СВЦЭМ!$A$34:$A$777,$A419,СВЦЭМ!$B$33:$B$776,R$401)+'СЕТ СН'!$F$13</f>
        <v>0</v>
      </c>
      <c r="S419" s="36">
        <f ca="1">SUMIFS(СВЦЭМ!$L$34:$L$777,СВЦЭМ!$A$34:$A$777,$A419,СВЦЭМ!$B$33:$B$776,S$401)+'СЕТ СН'!$F$13</f>
        <v>0</v>
      </c>
      <c r="T419" s="36">
        <f ca="1">SUMIFS(СВЦЭМ!$L$34:$L$777,СВЦЭМ!$A$34:$A$777,$A419,СВЦЭМ!$B$33:$B$776,T$401)+'СЕТ СН'!$F$13</f>
        <v>0</v>
      </c>
      <c r="U419" s="36">
        <f ca="1">SUMIFS(СВЦЭМ!$L$34:$L$777,СВЦЭМ!$A$34:$A$777,$A419,СВЦЭМ!$B$33:$B$776,U$401)+'СЕТ СН'!$F$13</f>
        <v>0</v>
      </c>
      <c r="V419" s="36">
        <f ca="1">SUMIFS(СВЦЭМ!$L$34:$L$777,СВЦЭМ!$A$34:$A$777,$A419,СВЦЭМ!$B$33:$B$776,V$401)+'СЕТ СН'!$F$13</f>
        <v>0</v>
      </c>
      <c r="W419" s="36">
        <f ca="1">SUMIFS(СВЦЭМ!$L$34:$L$777,СВЦЭМ!$A$34:$A$777,$A419,СВЦЭМ!$B$33:$B$776,W$401)+'СЕТ СН'!$F$13</f>
        <v>0</v>
      </c>
      <c r="X419" s="36">
        <f ca="1">SUMIFS(СВЦЭМ!$L$34:$L$777,СВЦЭМ!$A$34:$A$777,$A419,СВЦЭМ!$B$33:$B$776,X$401)+'СЕТ СН'!$F$13</f>
        <v>0</v>
      </c>
      <c r="Y419" s="36">
        <f ca="1">SUMIFS(СВЦЭМ!$L$34:$L$777,СВЦЭМ!$A$34:$A$777,$A419,СВЦЭМ!$B$33:$B$776,Y$401)+'СЕТ СН'!$F$13</f>
        <v>0</v>
      </c>
    </row>
    <row r="420" spans="1:25" ht="15.75" hidden="1" x14ac:dyDescent="0.2">
      <c r="A420" s="35">
        <f t="shared" si="11"/>
        <v>43543</v>
      </c>
      <c r="B420" s="36">
        <f ca="1">SUMIFS(СВЦЭМ!$L$34:$L$777,СВЦЭМ!$A$34:$A$777,$A420,СВЦЭМ!$B$33:$B$776,B$401)+'СЕТ СН'!$F$13</f>
        <v>0</v>
      </c>
      <c r="C420" s="36">
        <f ca="1">SUMIFS(СВЦЭМ!$L$34:$L$777,СВЦЭМ!$A$34:$A$777,$A420,СВЦЭМ!$B$33:$B$776,C$401)+'СЕТ СН'!$F$13</f>
        <v>0</v>
      </c>
      <c r="D420" s="36">
        <f ca="1">SUMIFS(СВЦЭМ!$L$34:$L$777,СВЦЭМ!$A$34:$A$777,$A420,СВЦЭМ!$B$33:$B$776,D$401)+'СЕТ СН'!$F$13</f>
        <v>0</v>
      </c>
      <c r="E420" s="36">
        <f ca="1">SUMIFS(СВЦЭМ!$L$34:$L$777,СВЦЭМ!$A$34:$A$777,$A420,СВЦЭМ!$B$33:$B$776,E$401)+'СЕТ СН'!$F$13</f>
        <v>0</v>
      </c>
      <c r="F420" s="36">
        <f ca="1">SUMIFS(СВЦЭМ!$L$34:$L$777,СВЦЭМ!$A$34:$A$777,$A420,СВЦЭМ!$B$33:$B$776,F$401)+'СЕТ СН'!$F$13</f>
        <v>0</v>
      </c>
      <c r="G420" s="36">
        <f ca="1">SUMIFS(СВЦЭМ!$L$34:$L$777,СВЦЭМ!$A$34:$A$777,$A420,СВЦЭМ!$B$33:$B$776,G$401)+'СЕТ СН'!$F$13</f>
        <v>0</v>
      </c>
      <c r="H420" s="36">
        <f ca="1">SUMIFS(СВЦЭМ!$L$34:$L$777,СВЦЭМ!$A$34:$A$777,$A420,СВЦЭМ!$B$33:$B$776,H$401)+'СЕТ СН'!$F$13</f>
        <v>0</v>
      </c>
      <c r="I420" s="36">
        <f ca="1">SUMIFS(СВЦЭМ!$L$34:$L$777,СВЦЭМ!$A$34:$A$777,$A420,СВЦЭМ!$B$33:$B$776,I$401)+'СЕТ СН'!$F$13</f>
        <v>0</v>
      </c>
      <c r="J420" s="36">
        <f ca="1">SUMIFS(СВЦЭМ!$L$34:$L$777,СВЦЭМ!$A$34:$A$777,$A420,СВЦЭМ!$B$33:$B$776,J$401)+'СЕТ СН'!$F$13</f>
        <v>0</v>
      </c>
      <c r="K420" s="36">
        <f ca="1">SUMIFS(СВЦЭМ!$L$34:$L$777,СВЦЭМ!$A$34:$A$777,$A420,СВЦЭМ!$B$33:$B$776,K$401)+'СЕТ СН'!$F$13</f>
        <v>0</v>
      </c>
      <c r="L420" s="36">
        <f ca="1">SUMIFS(СВЦЭМ!$L$34:$L$777,СВЦЭМ!$A$34:$A$777,$A420,СВЦЭМ!$B$33:$B$776,L$401)+'СЕТ СН'!$F$13</f>
        <v>0</v>
      </c>
      <c r="M420" s="36">
        <f ca="1">SUMIFS(СВЦЭМ!$L$34:$L$777,СВЦЭМ!$A$34:$A$777,$A420,СВЦЭМ!$B$33:$B$776,M$401)+'СЕТ СН'!$F$13</f>
        <v>0</v>
      </c>
      <c r="N420" s="36">
        <f ca="1">SUMIFS(СВЦЭМ!$L$34:$L$777,СВЦЭМ!$A$34:$A$777,$A420,СВЦЭМ!$B$33:$B$776,N$401)+'СЕТ СН'!$F$13</f>
        <v>0</v>
      </c>
      <c r="O420" s="36">
        <f ca="1">SUMIFS(СВЦЭМ!$L$34:$L$777,СВЦЭМ!$A$34:$A$777,$A420,СВЦЭМ!$B$33:$B$776,O$401)+'СЕТ СН'!$F$13</f>
        <v>0</v>
      </c>
      <c r="P420" s="36">
        <f ca="1">SUMIFS(СВЦЭМ!$L$34:$L$777,СВЦЭМ!$A$34:$A$777,$A420,СВЦЭМ!$B$33:$B$776,P$401)+'СЕТ СН'!$F$13</f>
        <v>0</v>
      </c>
      <c r="Q420" s="36">
        <f ca="1">SUMIFS(СВЦЭМ!$L$34:$L$777,СВЦЭМ!$A$34:$A$777,$A420,СВЦЭМ!$B$33:$B$776,Q$401)+'СЕТ СН'!$F$13</f>
        <v>0</v>
      </c>
      <c r="R420" s="36">
        <f ca="1">SUMIFS(СВЦЭМ!$L$34:$L$777,СВЦЭМ!$A$34:$A$777,$A420,СВЦЭМ!$B$33:$B$776,R$401)+'СЕТ СН'!$F$13</f>
        <v>0</v>
      </c>
      <c r="S420" s="36">
        <f ca="1">SUMIFS(СВЦЭМ!$L$34:$L$777,СВЦЭМ!$A$34:$A$777,$A420,СВЦЭМ!$B$33:$B$776,S$401)+'СЕТ СН'!$F$13</f>
        <v>0</v>
      </c>
      <c r="T420" s="36">
        <f ca="1">SUMIFS(СВЦЭМ!$L$34:$L$777,СВЦЭМ!$A$34:$A$777,$A420,СВЦЭМ!$B$33:$B$776,T$401)+'СЕТ СН'!$F$13</f>
        <v>0</v>
      </c>
      <c r="U420" s="36">
        <f ca="1">SUMIFS(СВЦЭМ!$L$34:$L$777,СВЦЭМ!$A$34:$A$777,$A420,СВЦЭМ!$B$33:$B$776,U$401)+'СЕТ СН'!$F$13</f>
        <v>0</v>
      </c>
      <c r="V420" s="36">
        <f ca="1">SUMIFS(СВЦЭМ!$L$34:$L$777,СВЦЭМ!$A$34:$A$777,$A420,СВЦЭМ!$B$33:$B$776,V$401)+'СЕТ СН'!$F$13</f>
        <v>0</v>
      </c>
      <c r="W420" s="36">
        <f ca="1">SUMIFS(СВЦЭМ!$L$34:$L$777,СВЦЭМ!$A$34:$A$777,$A420,СВЦЭМ!$B$33:$B$776,W$401)+'СЕТ СН'!$F$13</f>
        <v>0</v>
      </c>
      <c r="X420" s="36">
        <f ca="1">SUMIFS(СВЦЭМ!$L$34:$L$777,СВЦЭМ!$A$34:$A$777,$A420,СВЦЭМ!$B$33:$B$776,X$401)+'СЕТ СН'!$F$13</f>
        <v>0</v>
      </c>
      <c r="Y420" s="36">
        <f ca="1">SUMIFS(СВЦЭМ!$L$34:$L$777,СВЦЭМ!$A$34:$A$777,$A420,СВЦЭМ!$B$33:$B$776,Y$401)+'СЕТ СН'!$F$13</f>
        <v>0</v>
      </c>
    </row>
    <row r="421" spans="1:25" ht="15.75" hidden="1" x14ac:dyDescent="0.2">
      <c r="A421" s="35">
        <f t="shared" si="11"/>
        <v>43544</v>
      </c>
      <c r="B421" s="36">
        <f ca="1">SUMIFS(СВЦЭМ!$L$34:$L$777,СВЦЭМ!$A$34:$A$777,$A421,СВЦЭМ!$B$33:$B$776,B$401)+'СЕТ СН'!$F$13</f>
        <v>0</v>
      </c>
      <c r="C421" s="36">
        <f ca="1">SUMIFS(СВЦЭМ!$L$34:$L$777,СВЦЭМ!$A$34:$A$777,$A421,СВЦЭМ!$B$33:$B$776,C$401)+'СЕТ СН'!$F$13</f>
        <v>0</v>
      </c>
      <c r="D421" s="36">
        <f ca="1">SUMIFS(СВЦЭМ!$L$34:$L$777,СВЦЭМ!$A$34:$A$777,$A421,СВЦЭМ!$B$33:$B$776,D$401)+'СЕТ СН'!$F$13</f>
        <v>0</v>
      </c>
      <c r="E421" s="36">
        <f ca="1">SUMIFS(СВЦЭМ!$L$34:$L$777,СВЦЭМ!$A$34:$A$777,$A421,СВЦЭМ!$B$33:$B$776,E$401)+'СЕТ СН'!$F$13</f>
        <v>0</v>
      </c>
      <c r="F421" s="36">
        <f ca="1">SUMIFS(СВЦЭМ!$L$34:$L$777,СВЦЭМ!$A$34:$A$777,$A421,СВЦЭМ!$B$33:$B$776,F$401)+'СЕТ СН'!$F$13</f>
        <v>0</v>
      </c>
      <c r="G421" s="36">
        <f ca="1">SUMIFS(СВЦЭМ!$L$34:$L$777,СВЦЭМ!$A$34:$A$777,$A421,СВЦЭМ!$B$33:$B$776,G$401)+'СЕТ СН'!$F$13</f>
        <v>0</v>
      </c>
      <c r="H421" s="36">
        <f ca="1">SUMIFS(СВЦЭМ!$L$34:$L$777,СВЦЭМ!$A$34:$A$777,$A421,СВЦЭМ!$B$33:$B$776,H$401)+'СЕТ СН'!$F$13</f>
        <v>0</v>
      </c>
      <c r="I421" s="36">
        <f ca="1">SUMIFS(СВЦЭМ!$L$34:$L$777,СВЦЭМ!$A$34:$A$777,$A421,СВЦЭМ!$B$33:$B$776,I$401)+'СЕТ СН'!$F$13</f>
        <v>0</v>
      </c>
      <c r="J421" s="36">
        <f ca="1">SUMIFS(СВЦЭМ!$L$34:$L$777,СВЦЭМ!$A$34:$A$777,$A421,СВЦЭМ!$B$33:$B$776,J$401)+'СЕТ СН'!$F$13</f>
        <v>0</v>
      </c>
      <c r="K421" s="36">
        <f ca="1">SUMIFS(СВЦЭМ!$L$34:$L$777,СВЦЭМ!$A$34:$A$777,$A421,СВЦЭМ!$B$33:$B$776,K$401)+'СЕТ СН'!$F$13</f>
        <v>0</v>
      </c>
      <c r="L421" s="36">
        <f ca="1">SUMIFS(СВЦЭМ!$L$34:$L$777,СВЦЭМ!$A$34:$A$777,$A421,СВЦЭМ!$B$33:$B$776,L$401)+'СЕТ СН'!$F$13</f>
        <v>0</v>
      </c>
      <c r="M421" s="36">
        <f ca="1">SUMIFS(СВЦЭМ!$L$34:$L$777,СВЦЭМ!$A$34:$A$777,$A421,СВЦЭМ!$B$33:$B$776,M$401)+'СЕТ СН'!$F$13</f>
        <v>0</v>
      </c>
      <c r="N421" s="36">
        <f ca="1">SUMIFS(СВЦЭМ!$L$34:$L$777,СВЦЭМ!$A$34:$A$777,$A421,СВЦЭМ!$B$33:$B$776,N$401)+'СЕТ СН'!$F$13</f>
        <v>0</v>
      </c>
      <c r="O421" s="36">
        <f ca="1">SUMIFS(СВЦЭМ!$L$34:$L$777,СВЦЭМ!$A$34:$A$777,$A421,СВЦЭМ!$B$33:$B$776,O$401)+'СЕТ СН'!$F$13</f>
        <v>0</v>
      </c>
      <c r="P421" s="36">
        <f ca="1">SUMIFS(СВЦЭМ!$L$34:$L$777,СВЦЭМ!$A$34:$A$777,$A421,СВЦЭМ!$B$33:$B$776,P$401)+'СЕТ СН'!$F$13</f>
        <v>0</v>
      </c>
      <c r="Q421" s="36">
        <f ca="1">SUMIFS(СВЦЭМ!$L$34:$L$777,СВЦЭМ!$A$34:$A$777,$A421,СВЦЭМ!$B$33:$B$776,Q$401)+'СЕТ СН'!$F$13</f>
        <v>0</v>
      </c>
      <c r="R421" s="36">
        <f ca="1">SUMIFS(СВЦЭМ!$L$34:$L$777,СВЦЭМ!$A$34:$A$777,$A421,СВЦЭМ!$B$33:$B$776,R$401)+'СЕТ СН'!$F$13</f>
        <v>0</v>
      </c>
      <c r="S421" s="36">
        <f ca="1">SUMIFS(СВЦЭМ!$L$34:$L$777,СВЦЭМ!$A$34:$A$777,$A421,СВЦЭМ!$B$33:$B$776,S$401)+'СЕТ СН'!$F$13</f>
        <v>0</v>
      </c>
      <c r="T421" s="36">
        <f ca="1">SUMIFS(СВЦЭМ!$L$34:$L$777,СВЦЭМ!$A$34:$A$777,$A421,СВЦЭМ!$B$33:$B$776,T$401)+'СЕТ СН'!$F$13</f>
        <v>0</v>
      </c>
      <c r="U421" s="36">
        <f ca="1">SUMIFS(СВЦЭМ!$L$34:$L$777,СВЦЭМ!$A$34:$A$777,$A421,СВЦЭМ!$B$33:$B$776,U$401)+'СЕТ СН'!$F$13</f>
        <v>0</v>
      </c>
      <c r="V421" s="36">
        <f ca="1">SUMIFS(СВЦЭМ!$L$34:$L$777,СВЦЭМ!$A$34:$A$777,$A421,СВЦЭМ!$B$33:$B$776,V$401)+'СЕТ СН'!$F$13</f>
        <v>0</v>
      </c>
      <c r="W421" s="36">
        <f ca="1">SUMIFS(СВЦЭМ!$L$34:$L$777,СВЦЭМ!$A$34:$A$777,$A421,СВЦЭМ!$B$33:$B$776,W$401)+'СЕТ СН'!$F$13</f>
        <v>0</v>
      </c>
      <c r="X421" s="36">
        <f ca="1">SUMIFS(СВЦЭМ!$L$34:$L$777,СВЦЭМ!$A$34:$A$777,$A421,СВЦЭМ!$B$33:$B$776,X$401)+'СЕТ СН'!$F$13</f>
        <v>0</v>
      </c>
      <c r="Y421" s="36">
        <f ca="1">SUMIFS(СВЦЭМ!$L$34:$L$777,СВЦЭМ!$A$34:$A$777,$A421,СВЦЭМ!$B$33:$B$776,Y$401)+'СЕТ СН'!$F$13</f>
        <v>0</v>
      </c>
    </row>
    <row r="422" spans="1:25" ht="15.75" hidden="1" x14ac:dyDescent="0.2">
      <c r="A422" s="35">
        <f t="shared" si="11"/>
        <v>43545</v>
      </c>
      <c r="B422" s="36">
        <f ca="1">SUMIFS(СВЦЭМ!$L$34:$L$777,СВЦЭМ!$A$34:$A$777,$A422,СВЦЭМ!$B$33:$B$776,B$401)+'СЕТ СН'!$F$13</f>
        <v>0</v>
      </c>
      <c r="C422" s="36">
        <f ca="1">SUMIFS(СВЦЭМ!$L$34:$L$777,СВЦЭМ!$A$34:$A$777,$A422,СВЦЭМ!$B$33:$B$776,C$401)+'СЕТ СН'!$F$13</f>
        <v>0</v>
      </c>
      <c r="D422" s="36">
        <f ca="1">SUMIFS(СВЦЭМ!$L$34:$L$777,СВЦЭМ!$A$34:$A$777,$A422,СВЦЭМ!$B$33:$B$776,D$401)+'СЕТ СН'!$F$13</f>
        <v>0</v>
      </c>
      <c r="E422" s="36">
        <f ca="1">SUMIFS(СВЦЭМ!$L$34:$L$777,СВЦЭМ!$A$34:$A$777,$A422,СВЦЭМ!$B$33:$B$776,E$401)+'СЕТ СН'!$F$13</f>
        <v>0</v>
      </c>
      <c r="F422" s="36">
        <f ca="1">SUMIFS(СВЦЭМ!$L$34:$L$777,СВЦЭМ!$A$34:$A$777,$A422,СВЦЭМ!$B$33:$B$776,F$401)+'СЕТ СН'!$F$13</f>
        <v>0</v>
      </c>
      <c r="G422" s="36">
        <f ca="1">SUMIFS(СВЦЭМ!$L$34:$L$777,СВЦЭМ!$A$34:$A$777,$A422,СВЦЭМ!$B$33:$B$776,G$401)+'СЕТ СН'!$F$13</f>
        <v>0</v>
      </c>
      <c r="H422" s="36">
        <f ca="1">SUMIFS(СВЦЭМ!$L$34:$L$777,СВЦЭМ!$A$34:$A$777,$A422,СВЦЭМ!$B$33:$B$776,H$401)+'СЕТ СН'!$F$13</f>
        <v>0</v>
      </c>
      <c r="I422" s="36">
        <f ca="1">SUMIFS(СВЦЭМ!$L$34:$L$777,СВЦЭМ!$A$34:$A$777,$A422,СВЦЭМ!$B$33:$B$776,I$401)+'СЕТ СН'!$F$13</f>
        <v>0</v>
      </c>
      <c r="J422" s="36">
        <f ca="1">SUMIFS(СВЦЭМ!$L$34:$L$777,СВЦЭМ!$A$34:$A$777,$A422,СВЦЭМ!$B$33:$B$776,J$401)+'СЕТ СН'!$F$13</f>
        <v>0</v>
      </c>
      <c r="K422" s="36">
        <f ca="1">SUMIFS(СВЦЭМ!$L$34:$L$777,СВЦЭМ!$A$34:$A$777,$A422,СВЦЭМ!$B$33:$B$776,K$401)+'СЕТ СН'!$F$13</f>
        <v>0</v>
      </c>
      <c r="L422" s="36">
        <f ca="1">SUMIFS(СВЦЭМ!$L$34:$L$777,СВЦЭМ!$A$34:$A$777,$A422,СВЦЭМ!$B$33:$B$776,L$401)+'СЕТ СН'!$F$13</f>
        <v>0</v>
      </c>
      <c r="M422" s="36">
        <f ca="1">SUMIFS(СВЦЭМ!$L$34:$L$777,СВЦЭМ!$A$34:$A$777,$A422,СВЦЭМ!$B$33:$B$776,M$401)+'СЕТ СН'!$F$13</f>
        <v>0</v>
      </c>
      <c r="N422" s="36">
        <f ca="1">SUMIFS(СВЦЭМ!$L$34:$L$777,СВЦЭМ!$A$34:$A$777,$A422,СВЦЭМ!$B$33:$B$776,N$401)+'СЕТ СН'!$F$13</f>
        <v>0</v>
      </c>
      <c r="O422" s="36">
        <f ca="1">SUMIFS(СВЦЭМ!$L$34:$L$777,СВЦЭМ!$A$34:$A$777,$A422,СВЦЭМ!$B$33:$B$776,O$401)+'СЕТ СН'!$F$13</f>
        <v>0</v>
      </c>
      <c r="P422" s="36">
        <f ca="1">SUMIFS(СВЦЭМ!$L$34:$L$777,СВЦЭМ!$A$34:$A$777,$A422,СВЦЭМ!$B$33:$B$776,P$401)+'СЕТ СН'!$F$13</f>
        <v>0</v>
      </c>
      <c r="Q422" s="36">
        <f ca="1">SUMIFS(СВЦЭМ!$L$34:$L$777,СВЦЭМ!$A$34:$A$777,$A422,СВЦЭМ!$B$33:$B$776,Q$401)+'СЕТ СН'!$F$13</f>
        <v>0</v>
      </c>
      <c r="R422" s="36">
        <f ca="1">SUMIFS(СВЦЭМ!$L$34:$L$777,СВЦЭМ!$A$34:$A$777,$A422,СВЦЭМ!$B$33:$B$776,R$401)+'СЕТ СН'!$F$13</f>
        <v>0</v>
      </c>
      <c r="S422" s="36">
        <f ca="1">SUMIFS(СВЦЭМ!$L$34:$L$777,СВЦЭМ!$A$34:$A$777,$A422,СВЦЭМ!$B$33:$B$776,S$401)+'СЕТ СН'!$F$13</f>
        <v>0</v>
      </c>
      <c r="T422" s="36">
        <f ca="1">SUMIFS(СВЦЭМ!$L$34:$L$777,СВЦЭМ!$A$34:$A$777,$A422,СВЦЭМ!$B$33:$B$776,T$401)+'СЕТ СН'!$F$13</f>
        <v>0</v>
      </c>
      <c r="U422" s="36">
        <f ca="1">SUMIFS(СВЦЭМ!$L$34:$L$777,СВЦЭМ!$A$34:$A$777,$A422,СВЦЭМ!$B$33:$B$776,U$401)+'СЕТ СН'!$F$13</f>
        <v>0</v>
      </c>
      <c r="V422" s="36">
        <f ca="1">SUMIFS(СВЦЭМ!$L$34:$L$777,СВЦЭМ!$A$34:$A$777,$A422,СВЦЭМ!$B$33:$B$776,V$401)+'СЕТ СН'!$F$13</f>
        <v>0</v>
      </c>
      <c r="W422" s="36">
        <f ca="1">SUMIFS(СВЦЭМ!$L$34:$L$777,СВЦЭМ!$A$34:$A$777,$A422,СВЦЭМ!$B$33:$B$776,W$401)+'СЕТ СН'!$F$13</f>
        <v>0</v>
      </c>
      <c r="X422" s="36">
        <f ca="1">SUMIFS(СВЦЭМ!$L$34:$L$777,СВЦЭМ!$A$34:$A$777,$A422,СВЦЭМ!$B$33:$B$776,X$401)+'СЕТ СН'!$F$13</f>
        <v>0</v>
      </c>
      <c r="Y422" s="36">
        <f ca="1">SUMIFS(СВЦЭМ!$L$34:$L$777,СВЦЭМ!$A$34:$A$777,$A422,СВЦЭМ!$B$33:$B$776,Y$401)+'СЕТ СН'!$F$13</f>
        <v>0</v>
      </c>
    </row>
    <row r="423" spans="1:25" ht="15.75" hidden="1" x14ac:dyDescent="0.2">
      <c r="A423" s="35">
        <f t="shared" si="11"/>
        <v>43546</v>
      </c>
      <c r="B423" s="36">
        <f ca="1">SUMIFS(СВЦЭМ!$L$34:$L$777,СВЦЭМ!$A$34:$A$777,$A423,СВЦЭМ!$B$33:$B$776,B$401)+'СЕТ СН'!$F$13</f>
        <v>0</v>
      </c>
      <c r="C423" s="36">
        <f ca="1">SUMIFS(СВЦЭМ!$L$34:$L$777,СВЦЭМ!$A$34:$A$777,$A423,СВЦЭМ!$B$33:$B$776,C$401)+'СЕТ СН'!$F$13</f>
        <v>0</v>
      </c>
      <c r="D423" s="36">
        <f ca="1">SUMIFS(СВЦЭМ!$L$34:$L$777,СВЦЭМ!$A$34:$A$777,$A423,СВЦЭМ!$B$33:$B$776,D$401)+'СЕТ СН'!$F$13</f>
        <v>0</v>
      </c>
      <c r="E423" s="36">
        <f ca="1">SUMIFS(СВЦЭМ!$L$34:$L$777,СВЦЭМ!$A$34:$A$777,$A423,СВЦЭМ!$B$33:$B$776,E$401)+'СЕТ СН'!$F$13</f>
        <v>0</v>
      </c>
      <c r="F423" s="36">
        <f ca="1">SUMIFS(СВЦЭМ!$L$34:$L$777,СВЦЭМ!$A$34:$A$777,$A423,СВЦЭМ!$B$33:$B$776,F$401)+'СЕТ СН'!$F$13</f>
        <v>0</v>
      </c>
      <c r="G423" s="36">
        <f ca="1">SUMIFS(СВЦЭМ!$L$34:$L$777,СВЦЭМ!$A$34:$A$777,$A423,СВЦЭМ!$B$33:$B$776,G$401)+'СЕТ СН'!$F$13</f>
        <v>0</v>
      </c>
      <c r="H423" s="36">
        <f ca="1">SUMIFS(СВЦЭМ!$L$34:$L$777,СВЦЭМ!$A$34:$A$777,$A423,СВЦЭМ!$B$33:$B$776,H$401)+'СЕТ СН'!$F$13</f>
        <v>0</v>
      </c>
      <c r="I423" s="36">
        <f ca="1">SUMIFS(СВЦЭМ!$L$34:$L$777,СВЦЭМ!$A$34:$A$777,$A423,СВЦЭМ!$B$33:$B$776,I$401)+'СЕТ СН'!$F$13</f>
        <v>0</v>
      </c>
      <c r="J423" s="36">
        <f ca="1">SUMIFS(СВЦЭМ!$L$34:$L$777,СВЦЭМ!$A$34:$A$777,$A423,СВЦЭМ!$B$33:$B$776,J$401)+'СЕТ СН'!$F$13</f>
        <v>0</v>
      </c>
      <c r="K423" s="36">
        <f ca="1">SUMIFS(СВЦЭМ!$L$34:$L$777,СВЦЭМ!$A$34:$A$777,$A423,СВЦЭМ!$B$33:$B$776,K$401)+'СЕТ СН'!$F$13</f>
        <v>0</v>
      </c>
      <c r="L423" s="36">
        <f ca="1">SUMIFS(СВЦЭМ!$L$34:$L$777,СВЦЭМ!$A$34:$A$777,$A423,СВЦЭМ!$B$33:$B$776,L$401)+'СЕТ СН'!$F$13</f>
        <v>0</v>
      </c>
      <c r="M423" s="36">
        <f ca="1">SUMIFS(СВЦЭМ!$L$34:$L$777,СВЦЭМ!$A$34:$A$777,$A423,СВЦЭМ!$B$33:$B$776,M$401)+'СЕТ СН'!$F$13</f>
        <v>0</v>
      </c>
      <c r="N423" s="36">
        <f ca="1">SUMIFS(СВЦЭМ!$L$34:$L$777,СВЦЭМ!$A$34:$A$777,$A423,СВЦЭМ!$B$33:$B$776,N$401)+'СЕТ СН'!$F$13</f>
        <v>0</v>
      </c>
      <c r="O423" s="36">
        <f ca="1">SUMIFS(СВЦЭМ!$L$34:$L$777,СВЦЭМ!$A$34:$A$777,$A423,СВЦЭМ!$B$33:$B$776,O$401)+'СЕТ СН'!$F$13</f>
        <v>0</v>
      </c>
      <c r="P423" s="36">
        <f ca="1">SUMIFS(СВЦЭМ!$L$34:$L$777,СВЦЭМ!$A$34:$A$777,$A423,СВЦЭМ!$B$33:$B$776,P$401)+'СЕТ СН'!$F$13</f>
        <v>0</v>
      </c>
      <c r="Q423" s="36">
        <f ca="1">SUMIFS(СВЦЭМ!$L$34:$L$777,СВЦЭМ!$A$34:$A$777,$A423,СВЦЭМ!$B$33:$B$776,Q$401)+'СЕТ СН'!$F$13</f>
        <v>0</v>
      </c>
      <c r="R423" s="36">
        <f ca="1">SUMIFS(СВЦЭМ!$L$34:$L$777,СВЦЭМ!$A$34:$A$777,$A423,СВЦЭМ!$B$33:$B$776,R$401)+'СЕТ СН'!$F$13</f>
        <v>0</v>
      </c>
      <c r="S423" s="36">
        <f ca="1">SUMIFS(СВЦЭМ!$L$34:$L$777,СВЦЭМ!$A$34:$A$777,$A423,СВЦЭМ!$B$33:$B$776,S$401)+'СЕТ СН'!$F$13</f>
        <v>0</v>
      </c>
      <c r="T423" s="36">
        <f ca="1">SUMIFS(СВЦЭМ!$L$34:$L$777,СВЦЭМ!$A$34:$A$777,$A423,СВЦЭМ!$B$33:$B$776,T$401)+'СЕТ СН'!$F$13</f>
        <v>0</v>
      </c>
      <c r="U423" s="36">
        <f ca="1">SUMIFS(СВЦЭМ!$L$34:$L$777,СВЦЭМ!$A$34:$A$777,$A423,СВЦЭМ!$B$33:$B$776,U$401)+'СЕТ СН'!$F$13</f>
        <v>0</v>
      </c>
      <c r="V423" s="36">
        <f ca="1">SUMIFS(СВЦЭМ!$L$34:$L$777,СВЦЭМ!$A$34:$A$777,$A423,СВЦЭМ!$B$33:$B$776,V$401)+'СЕТ СН'!$F$13</f>
        <v>0</v>
      </c>
      <c r="W423" s="36">
        <f ca="1">SUMIFS(СВЦЭМ!$L$34:$L$777,СВЦЭМ!$A$34:$A$777,$A423,СВЦЭМ!$B$33:$B$776,W$401)+'СЕТ СН'!$F$13</f>
        <v>0</v>
      </c>
      <c r="X423" s="36">
        <f ca="1">SUMIFS(СВЦЭМ!$L$34:$L$777,СВЦЭМ!$A$34:$A$777,$A423,СВЦЭМ!$B$33:$B$776,X$401)+'СЕТ СН'!$F$13</f>
        <v>0</v>
      </c>
      <c r="Y423" s="36">
        <f ca="1">SUMIFS(СВЦЭМ!$L$34:$L$777,СВЦЭМ!$A$34:$A$777,$A423,СВЦЭМ!$B$33:$B$776,Y$401)+'СЕТ СН'!$F$13</f>
        <v>0</v>
      </c>
    </row>
    <row r="424" spans="1:25" ht="15.75" hidden="1" x14ac:dyDescent="0.2">
      <c r="A424" s="35">
        <f t="shared" si="11"/>
        <v>43547</v>
      </c>
      <c r="B424" s="36">
        <f ca="1">SUMIFS(СВЦЭМ!$L$34:$L$777,СВЦЭМ!$A$34:$A$777,$A424,СВЦЭМ!$B$33:$B$776,B$401)+'СЕТ СН'!$F$13</f>
        <v>0</v>
      </c>
      <c r="C424" s="36">
        <f ca="1">SUMIFS(СВЦЭМ!$L$34:$L$777,СВЦЭМ!$A$34:$A$777,$A424,СВЦЭМ!$B$33:$B$776,C$401)+'СЕТ СН'!$F$13</f>
        <v>0</v>
      </c>
      <c r="D424" s="36">
        <f ca="1">SUMIFS(СВЦЭМ!$L$34:$L$777,СВЦЭМ!$A$34:$A$777,$A424,СВЦЭМ!$B$33:$B$776,D$401)+'СЕТ СН'!$F$13</f>
        <v>0</v>
      </c>
      <c r="E424" s="36">
        <f ca="1">SUMIFS(СВЦЭМ!$L$34:$L$777,СВЦЭМ!$A$34:$A$777,$A424,СВЦЭМ!$B$33:$B$776,E$401)+'СЕТ СН'!$F$13</f>
        <v>0</v>
      </c>
      <c r="F424" s="36">
        <f ca="1">SUMIFS(СВЦЭМ!$L$34:$L$777,СВЦЭМ!$A$34:$A$777,$A424,СВЦЭМ!$B$33:$B$776,F$401)+'СЕТ СН'!$F$13</f>
        <v>0</v>
      </c>
      <c r="G424" s="36">
        <f ca="1">SUMIFS(СВЦЭМ!$L$34:$L$777,СВЦЭМ!$A$34:$A$777,$A424,СВЦЭМ!$B$33:$B$776,G$401)+'СЕТ СН'!$F$13</f>
        <v>0</v>
      </c>
      <c r="H424" s="36">
        <f ca="1">SUMIFS(СВЦЭМ!$L$34:$L$777,СВЦЭМ!$A$34:$A$777,$A424,СВЦЭМ!$B$33:$B$776,H$401)+'СЕТ СН'!$F$13</f>
        <v>0</v>
      </c>
      <c r="I424" s="36">
        <f ca="1">SUMIFS(СВЦЭМ!$L$34:$L$777,СВЦЭМ!$A$34:$A$777,$A424,СВЦЭМ!$B$33:$B$776,I$401)+'СЕТ СН'!$F$13</f>
        <v>0</v>
      </c>
      <c r="J424" s="36">
        <f ca="1">SUMIFS(СВЦЭМ!$L$34:$L$777,СВЦЭМ!$A$34:$A$777,$A424,СВЦЭМ!$B$33:$B$776,J$401)+'СЕТ СН'!$F$13</f>
        <v>0</v>
      </c>
      <c r="K424" s="36">
        <f ca="1">SUMIFS(СВЦЭМ!$L$34:$L$777,СВЦЭМ!$A$34:$A$777,$A424,СВЦЭМ!$B$33:$B$776,K$401)+'СЕТ СН'!$F$13</f>
        <v>0</v>
      </c>
      <c r="L424" s="36">
        <f ca="1">SUMIFS(СВЦЭМ!$L$34:$L$777,СВЦЭМ!$A$34:$A$777,$A424,СВЦЭМ!$B$33:$B$776,L$401)+'СЕТ СН'!$F$13</f>
        <v>0</v>
      </c>
      <c r="M424" s="36">
        <f ca="1">SUMIFS(СВЦЭМ!$L$34:$L$777,СВЦЭМ!$A$34:$A$777,$A424,СВЦЭМ!$B$33:$B$776,M$401)+'СЕТ СН'!$F$13</f>
        <v>0</v>
      </c>
      <c r="N424" s="36">
        <f ca="1">SUMIFS(СВЦЭМ!$L$34:$L$777,СВЦЭМ!$A$34:$A$777,$A424,СВЦЭМ!$B$33:$B$776,N$401)+'СЕТ СН'!$F$13</f>
        <v>0</v>
      </c>
      <c r="O424" s="36">
        <f ca="1">SUMIFS(СВЦЭМ!$L$34:$L$777,СВЦЭМ!$A$34:$A$777,$A424,СВЦЭМ!$B$33:$B$776,O$401)+'СЕТ СН'!$F$13</f>
        <v>0</v>
      </c>
      <c r="P424" s="36">
        <f ca="1">SUMIFS(СВЦЭМ!$L$34:$L$777,СВЦЭМ!$A$34:$A$777,$A424,СВЦЭМ!$B$33:$B$776,P$401)+'СЕТ СН'!$F$13</f>
        <v>0</v>
      </c>
      <c r="Q424" s="36">
        <f ca="1">SUMIFS(СВЦЭМ!$L$34:$L$777,СВЦЭМ!$A$34:$A$777,$A424,СВЦЭМ!$B$33:$B$776,Q$401)+'СЕТ СН'!$F$13</f>
        <v>0</v>
      </c>
      <c r="R424" s="36">
        <f ca="1">SUMIFS(СВЦЭМ!$L$34:$L$777,СВЦЭМ!$A$34:$A$777,$A424,СВЦЭМ!$B$33:$B$776,R$401)+'СЕТ СН'!$F$13</f>
        <v>0</v>
      </c>
      <c r="S424" s="36">
        <f ca="1">SUMIFS(СВЦЭМ!$L$34:$L$777,СВЦЭМ!$A$34:$A$777,$A424,СВЦЭМ!$B$33:$B$776,S$401)+'СЕТ СН'!$F$13</f>
        <v>0</v>
      </c>
      <c r="T424" s="36">
        <f ca="1">SUMIFS(СВЦЭМ!$L$34:$L$777,СВЦЭМ!$A$34:$A$777,$A424,СВЦЭМ!$B$33:$B$776,T$401)+'СЕТ СН'!$F$13</f>
        <v>0</v>
      </c>
      <c r="U424" s="36">
        <f ca="1">SUMIFS(СВЦЭМ!$L$34:$L$777,СВЦЭМ!$A$34:$A$777,$A424,СВЦЭМ!$B$33:$B$776,U$401)+'СЕТ СН'!$F$13</f>
        <v>0</v>
      </c>
      <c r="V424" s="36">
        <f ca="1">SUMIFS(СВЦЭМ!$L$34:$L$777,СВЦЭМ!$A$34:$A$777,$A424,СВЦЭМ!$B$33:$B$776,V$401)+'СЕТ СН'!$F$13</f>
        <v>0</v>
      </c>
      <c r="W424" s="36">
        <f ca="1">SUMIFS(СВЦЭМ!$L$34:$L$777,СВЦЭМ!$A$34:$A$777,$A424,СВЦЭМ!$B$33:$B$776,W$401)+'СЕТ СН'!$F$13</f>
        <v>0</v>
      </c>
      <c r="X424" s="36">
        <f ca="1">SUMIFS(СВЦЭМ!$L$34:$L$777,СВЦЭМ!$A$34:$A$777,$A424,СВЦЭМ!$B$33:$B$776,X$401)+'СЕТ СН'!$F$13</f>
        <v>0</v>
      </c>
      <c r="Y424" s="36">
        <f ca="1">SUMIFS(СВЦЭМ!$L$34:$L$777,СВЦЭМ!$A$34:$A$777,$A424,СВЦЭМ!$B$33:$B$776,Y$401)+'СЕТ СН'!$F$13</f>
        <v>0</v>
      </c>
    </row>
    <row r="425" spans="1:25" ht="15.75" hidden="1" x14ac:dyDescent="0.2">
      <c r="A425" s="35">
        <f t="shared" si="11"/>
        <v>43548</v>
      </c>
      <c r="B425" s="36">
        <f ca="1">SUMIFS(СВЦЭМ!$L$34:$L$777,СВЦЭМ!$A$34:$A$777,$A425,СВЦЭМ!$B$33:$B$776,B$401)+'СЕТ СН'!$F$13</f>
        <v>0</v>
      </c>
      <c r="C425" s="36">
        <f ca="1">SUMIFS(СВЦЭМ!$L$34:$L$777,СВЦЭМ!$A$34:$A$777,$A425,СВЦЭМ!$B$33:$B$776,C$401)+'СЕТ СН'!$F$13</f>
        <v>0</v>
      </c>
      <c r="D425" s="36">
        <f ca="1">SUMIFS(СВЦЭМ!$L$34:$L$777,СВЦЭМ!$A$34:$A$777,$A425,СВЦЭМ!$B$33:$B$776,D$401)+'СЕТ СН'!$F$13</f>
        <v>0</v>
      </c>
      <c r="E425" s="36">
        <f ca="1">SUMIFS(СВЦЭМ!$L$34:$L$777,СВЦЭМ!$A$34:$A$777,$A425,СВЦЭМ!$B$33:$B$776,E$401)+'СЕТ СН'!$F$13</f>
        <v>0</v>
      </c>
      <c r="F425" s="36">
        <f ca="1">SUMIFS(СВЦЭМ!$L$34:$L$777,СВЦЭМ!$A$34:$A$777,$A425,СВЦЭМ!$B$33:$B$776,F$401)+'СЕТ СН'!$F$13</f>
        <v>0</v>
      </c>
      <c r="G425" s="36">
        <f ca="1">SUMIFS(СВЦЭМ!$L$34:$L$777,СВЦЭМ!$A$34:$A$777,$A425,СВЦЭМ!$B$33:$B$776,G$401)+'СЕТ СН'!$F$13</f>
        <v>0</v>
      </c>
      <c r="H425" s="36">
        <f ca="1">SUMIFS(СВЦЭМ!$L$34:$L$777,СВЦЭМ!$A$34:$A$777,$A425,СВЦЭМ!$B$33:$B$776,H$401)+'СЕТ СН'!$F$13</f>
        <v>0</v>
      </c>
      <c r="I425" s="36">
        <f ca="1">SUMIFS(СВЦЭМ!$L$34:$L$777,СВЦЭМ!$A$34:$A$777,$A425,СВЦЭМ!$B$33:$B$776,I$401)+'СЕТ СН'!$F$13</f>
        <v>0</v>
      </c>
      <c r="J425" s="36">
        <f ca="1">SUMIFS(СВЦЭМ!$L$34:$L$777,СВЦЭМ!$A$34:$A$777,$A425,СВЦЭМ!$B$33:$B$776,J$401)+'СЕТ СН'!$F$13</f>
        <v>0</v>
      </c>
      <c r="K425" s="36">
        <f ca="1">SUMIFS(СВЦЭМ!$L$34:$L$777,СВЦЭМ!$A$34:$A$777,$A425,СВЦЭМ!$B$33:$B$776,K$401)+'СЕТ СН'!$F$13</f>
        <v>0</v>
      </c>
      <c r="L425" s="36">
        <f ca="1">SUMIFS(СВЦЭМ!$L$34:$L$777,СВЦЭМ!$A$34:$A$777,$A425,СВЦЭМ!$B$33:$B$776,L$401)+'СЕТ СН'!$F$13</f>
        <v>0</v>
      </c>
      <c r="M425" s="36">
        <f ca="1">SUMIFS(СВЦЭМ!$L$34:$L$777,СВЦЭМ!$A$34:$A$777,$A425,СВЦЭМ!$B$33:$B$776,M$401)+'СЕТ СН'!$F$13</f>
        <v>0</v>
      </c>
      <c r="N425" s="36">
        <f ca="1">SUMIFS(СВЦЭМ!$L$34:$L$777,СВЦЭМ!$A$34:$A$777,$A425,СВЦЭМ!$B$33:$B$776,N$401)+'СЕТ СН'!$F$13</f>
        <v>0</v>
      </c>
      <c r="O425" s="36">
        <f ca="1">SUMIFS(СВЦЭМ!$L$34:$L$777,СВЦЭМ!$A$34:$A$777,$A425,СВЦЭМ!$B$33:$B$776,O$401)+'СЕТ СН'!$F$13</f>
        <v>0</v>
      </c>
      <c r="P425" s="36">
        <f ca="1">SUMIFS(СВЦЭМ!$L$34:$L$777,СВЦЭМ!$A$34:$A$777,$A425,СВЦЭМ!$B$33:$B$776,P$401)+'СЕТ СН'!$F$13</f>
        <v>0</v>
      </c>
      <c r="Q425" s="36">
        <f ca="1">SUMIFS(СВЦЭМ!$L$34:$L$777,СВЦЭМ!$A$34:$A$777,$A425,СВЦЭМ!$B$33:$B$776,Q$401)+'СЕТ СН'!$F$13</f>
        <v>0</v>
      </c>
      <c r="R425" s="36">
        <f ca="1">SUMIFS(СВЦЭМ!$L$34:$L$777,СВЦЭМ!$A$34:$A$777,$A425,СВЦЭМ!$B$33:$B$776,R$401)+'СЕТ СН'!$F$13</f>
        <v>0</v>
      </c>
      <c r="S425" s="36">
        <f ca="1">SUMIFS(СВЦЭМ!$L$34:$L$777,СВЦЭМ!$A$34:$A$777,$A425,СВЦЭМ!$B$33:$B$776,S$401)+'СЕТ СН'!$F$13</f>
        <v>0</v>
      </c>
      <c r="T425" s="36">
        <f ca="1">SUMIFS(СВЦЭМ!$L$34:$L$777,СВЦЭМ!$A$34:$A$777,$A425,СВЦЭМ!$B$33:$B$776,T$401)+'СЕТ СН'!$F$13</f>
        <v>0</v>
      </c>
      <c r="U425" s="36">
        <f ca="1">SUMIFS(СВЦЭМ!$L$34:$L$777,СВЦЭМ!$A$34:$A$777,$A425,СВЦЭМ!$B$33:$B$776,U$401)+'СЕТ СН'!$F$13</f>
        <v>0</v>
      </c>
      <c r="V425" s="36">
        <f ca="1">SUMIFS(СВЦЭМ!$L$34:$L$777,СВЦЭМ!$A$34:$A$777,$A425,СВЦЭМ!$B$33:$B$776,V$401)+'СЕТ СН'!$F$13</f>
        <v>0</v>
      </c>
      <c r="W425" s="36">
        <f ca="1">SUMIFS(СВЦЭМ!$L$34:$L$777,СВЦЭМ!$A$34:$A$777,$A425,СВЦЭМ!$B$33:$B$776,W$401)+'СЕТ СН'!$F$13</f>
        <v>0</v>
      </c>
      <c r="X425" s="36">
        <f ca="1">SUMIFS(СВЦЭМ!$L$34:$L$777,СВЦЭМ!$A$34:$A$777,$A425,СВЦЭМ!$B$33:$B$776,X$401)+'СЕТ СН'!$F$13</f>
        <v>0</v>
      </c>
      <c r="Y425" s="36">
        <f ca="1">SUMIFS(СВЦЭМ!$L$34:$L$777,СВЦЭМ!$A$34:$A$777,$A425,СВЦЭМ!$B$33:$B$776,Y$401)+'СЕТ СН'!$F$13</f>
        <v>0</v>
      </c>
    </row>
    <row r="426" spans="1:25" ht="15.75" hidden="1" x14ac:dyDescent="0.2">
      <c r="A426" s="35">
        <f t="shared" si="11"/>
        <v>43549</v>
      </c>
      <c r="B426" s="36">
        <f ca="1">SUMIFS(СВЦЭМ!$L$34:$L$777,СВЦЭМ!$A$34:$A$777,$A426,СВЦЭМ!$B$33:$B$776,B$401)+'СЕТ СН'!$F$13</f>
        <v>0</v>
      </c>
      <c r="C426" s="36">
        <f ca="1">SUMIFS(СВЦЭМ!$L$34:$L$777,СВЦЭМ!$A$34:$A$777,$A426,СВЦЭМ!$B$33:$B$776,C$401)+'СЕТ СН'!$F$13</f>
        <v>0</v>
      </c>
      <c r="D426" s="36">
        <f ca="1">SUMIFS(СВЦЭМ!$L$34:$L$777,СВЦЭМ!$A$34:$A$777,$A426,СВЦЭМ!$B$33:$B$776,D$401)+'СЕТ СН'!$F$13</f>
        <v>0</v>
      </c>
      <c r="E426" s="36">
        <f ca="1">SUMIFS(СВЦЭМ!$L$34:$L$777,СВЦЭМ!$A$34:$A$777,$A426,СВЦЭМ!$B$33:$B$776,E$401)+'СЕТ СН'!$F$13</f>
        <v>0</v>
      </c>
      <c r="F426" s="36">
        <f ca="1">SUMIFS(СВЦЭМ!$L$34:$L$777,СВЦЭМ!$A$34:$A$777,$A426,СВЦЭМ!$B$33:$B$776,F$401)+'СЕТ СН'!$F$13</f>
        <v>0</v>
      </c>
      <c r="G426" s="36">
        <f ca="1">SUMIFS(СВЦЭМ!$L$34:$L$777,СВЦЭМ!$A$34:$A$777,$A426,СВЦЭМ!$B$33:$B$776,G$401)+'СЕТ СН'!$F$13</f>
        <v>0</v>
      </c>
      <c r="H426" s="36">
        <f ca="1">SUMIFS(СВЦЭМ!$L$34:$L$777,СВЦЭМ!$A$34:$A$777,$A426,СВЦЭМ!$B$33:$B$776,H$401)+'СЕТ СН'!$F$13</f>
        <v>0</v>
      </c>
      <c r="I426" s="36">
        <f ca="1">SUMIFS(СВЦЭМ!$L$34:$L$777,СВЦЭМ!$A$34:$A$777,$A426,СВЦЭМ!$B$33:$B$776,I$401)+'СЕТ СН'!$F$13</f>
        <v>0</v>
      </c>
      <c r="J426" s="36">
        <f ca="1">SUMIFS(СВЦЭМ!$L$34:$L$777,СВЦЭМ!$A$34:$A$777,$A426,СВЦЭМ!$B$33:$B$776,J$401)+'СЕТ СН'!$F$13</f>
        <v>0</v>
      </c>
      <c r="K426" s="36">
        <f ca="1">SUMIFS(СВЦЭМ!$L$34:$L$777,СВЦЭМ!$A$34:$A$777,$A426,СВЦЭМ!$B$33:$B$776,K$401)+'СЕТ СН'!$F$13</f>
        <v>0</v>
      </c>
      <c r="L426" s="36">
        <f ca="1">SUMIFS(СВЦЭМ!$L$34:$L$777,СВЦЭМ!$A$34:$A$777,$A426,СВЦЭМ!$B$33:$B$776,L$401)+'СЕТ СН'!$F$13</f>
        <v>0</v>
      </c>
      <c r="M426" s="36">
        <f ca="1">SUMIFS(СВЦЭМ!$L$34:$L$777,СВЦЭМ!$A$34:$A$777,$A426,СВЦЭМ!$B$33:$B$776,M$401)+'СЕТ СН'!$F$13</f>
        <v>0</v>
      </c>
      <c r="N426" s="36">
        <f ca="1">SUMIFS(СВЦЭМ!$L$34:$L$777,СВЦЭМ!$A$34:$A$777,$A426,СВЦЭМ!$B$33:$B$776,N$401)+'СЕТ СН'!$F$13</f>
        <v>0</v>
      </c>
      <c r="O426" s="36">
        <f ca="1">SUMIFS(СВЦЭМ!$L$34:$L$777,СВЦЭМ!$A$34:$A$777,$A426,СВЦЭМ!$B$33:$B$776,O$401)+'СЕТ СН'!$F$13</f>
        <v>0</v>
      </c>
      <c r="P426" s="36">
        <f ca="1">SUMIFS(СВЦЭМ!$L$34:$L$777,СВЦЭМ!$A$34:$A$777,$A426,СВЦЭМ!$B$33:$B$776,P$401)+'СЕТ СН'!$F$13</f>
        <v>0</v>
      </c>
      <c r="Q426" s="36">
        <f ca="1">SUMIFS(СВЦЭМ!$L$34:$L$777,СВЦЭМ!$A$34:$A$777,$A426,СВЦЭМ!$B$33:$B$776,Q$401)+'СЕТ СН'!$F$13</f>
        <v>0</v>
      </c>
      <c r="R426" s="36">
        <f ca="1">SUMIFS(СВЦЭМ!$L$34:$L$777,СВЦЭМ!$A$34:$A$777,$A426,СВЦЭМ!$B$33:$B$776,R$401)+'СЕТ СН'!$F$13</f>
        <v>0</v>
      </c>
      <c r="S426" s="36">
        <f ca="1">SUMIFS(СВЦЭМ!$L$34:$L$777,СВЦЭМ!$A$34:$A$777,$A426,СВЦЭМ!$B$33:$B$776,S$401)+'СЕТ СН'!$F$13</f>
        <v>0</v>
      </c>
      <c r="T426" s="36">
        <f ca="1">SUMIFS(СВЦЭМ!$L$34:$L$777,СВЦЭМ!$A$34:$A$777,$A426,СВЦЭМ!$B$33:$B$776,T$401)+'СЕТ СН'!$F$13</f>
        <v>0</v>
      </c>
      <c r="U426" s="36">
        <f ca="1">SUMIFS(СВЦЭМ!$L$34:$L$777,СВЦЭМ!$A$34:$A$777,$A426,СВЦЭМ!$B$33:$B$776,U$401)+'СЕТ СН'!$F$13</f>
        <v>0</v>
      </c>
      <c r="V426" s="36">
        <f ca="1">SUMIFS(СВЦЭМ!$L$34:$L$777,СВЦЭМ!$A$34:$A$777,$A426,СВЦЭМ!$B$33:$B$776,V$401)+'СЕТ СН'!$F$13</f>
        <v>0</v>
      </c>
      <c r="W426" s="36">
        <f ca="1">SUMIFS(СВЦЭМ!$L$34:$L$777,СВЦЭМ!$A$34:$A$777,$A426,СВЦЭМ!$B$33:$B$776,W$401)+'СЕТ СН'!$F$13</f>
        <v>0</v>
      </c>
      <c r="X426" s="36">
        <f ca="1">SUMIFS(СВЦЭМ!$L$34:$L$777,СВЦЭМ!$A$34:$A$777,$A426,СВЦЭМ!$B$33:$B$776,X$401)+'СЕТ СН'!$F$13</f>
        <v>0</v>
      </c>
      <c r="Y426" s="36">
        <f ca="1">SUMIFS(СВЦЭМ!$L$34:$L$777,СВЦЭМ!$A$34:$A$777,$A426,СВЦЭМ!$B$33:$B$776,Y$401)+'СЕТ СН'!$F$13</f>
        <v>0</v>
      </c>
    </row>
    <row r="427" spans="1:25" ht="15.75" hidden="1" x14ac:dyDescent="0.2">
      <c r="A427" s="35">
        <f t="shared" si="11"/>
        <v>43550</v>
      </c>
      <c r="B427" s="36">
        <f ca="1">SUMIFS(СВЦЭМ!$L$34:$L$777,СВЦЭМ!$A$34:$A$777,$A427,СВЦЭМ!$B$33:$B$776,B$401)+'СЕТ СН'!$F$13</f>
        <v>0</v>
      </c>
      <c r="C427" s="36">
        <f ca="1">SUMIFS(СВЦЭМ!$L$34:$L$777,СВЦЭМ!$A$34:$A$777,$A427,СВЦЭМ!$B$33:$B$776,C$401)+'СЕТ СН'!$F$13</f>
        <v>0</v>
      </c>
      <c r="D427" s="36">
        <f ca="1">SUMIFS(СВЦЭМ!$L$34:$L$777,СВЦЭМ!$A$34:$A$777,$A427,СВЦЭМ!$B$33:$B$776,D$401)+'СЕТ СН'!$F$13</f>
        <v>0</v>
      </c>
      <c r="E427" s="36">
        <f ca="1">SUMIFS(СВЦЭМ!$L$34:$L$777,СВЦЭМ!$A$34:$A$777,$A427,СВЦЭМ!$B$33:$B$776,E$401)+'СЕТ СН'!$F$13</f>
        <v>0</v>
      </c>
      <c r="F427" s="36">
        <f ca="1">SUMIFS(СВЦЭМ!$L$34:$L$777,СВЦЭМ!$A$34:$A$777,$A427,СВЦЭМ!$B$33:$B$776,F$401)+'СЕТ СН'!$F$13</f>
        <v>0</v>
      </c>
      <c r="G427" s="36">
        <f ca="1">SUMIFS(СВЦЭМ!$L$34:$L$777,СВЦЭМ!$A$34:$A$777,$A427,СВЦЭМ!$B$33:$B$776,G$401)+'СЕТ СН'!$F$13</f>
        <v>0</v>
      </c>
      <c r="H427" s="36">
        <f ca="1">SUMIFS(СВЦЭМ!$L$34:$L$777,СВЦЭМ!$A$34:$A$777,$A427,СВЦЭМ!$B$33:$B$776,H$401)+'СЕТ СН'!$F$13</f>
        <v>0</v>
      </c>
      <c r="I427" s="36">
        <f ca="1">SUMIFS(СВЦЭМ!$L$34:$L$777,СВЦЭМ!$A$34:$A$777,$A427,СВЦЭМ!$B$33:$B$776,I$401)+'СЕТ СН'!$F$13</f>
        <v>0</v>
      </c>
      <c r="J427" s="36">
        <f ca="1">SUMIFS(СВЦЭМ!$L$34:$L$777,СВЦЭМ!$A$34:$A$777,$A427,СВЦЭМ!$B$33:$B$776,J$401)+'СЕТ СН'!$F$13</f>
        <v>0</v>
      </c>
      <c r="K427" s="36">
        <f ca="1">SUMIFS(СВЦЭМ!$L$34:$L$777,СВЦЭМ!$A$34:$A$777,$A427,СВЦЭМ!$B$33:$B$776,K$401)+'СЕТ СН'!$F$13</f>
        <v>0</v>
      </c>
      <c r="L427" s="36">
        <f ca="1">SUMIFS(СВЦЭМ!$L$34:$L$777,СВЦЭМ!$A$34:$A$777,$A427,СВЦЭМ!$B$33:$B$776,L$401)+'СЕТ СН'!$F$13</f>
        <v>0</v>
      </c>
      <c r="M427" s="36">
        <f ca="1">SUMIFS(СВЦЭМ!$L$34:$L$777,СВЦЭМ!$A$34:$A$777,$A427,СВЦЭМ!$B$33:$B$776,M$401)+'СЕТ СН'!$F$13</f>
        <v>0</v>
      </c>
      <c r="N427" s="36">
        <f ca="1">SUMIFS(СВЦЭМ!$L$34:$L$777,СВЦЭМ!$A$34:$A$777,$A427,СВЦЭМ!$B$33:$B$776,N$401)+'СЕТ СН'!$F$13</f>
        <v>0</v>
      </c>
      <c r="O427" s="36">
        <f ca="1">SUMIFS(СВЦЭМ!$L$34:$L$777,СВЦЭМ!$A$34:$A$777,$A427,СВЦЭМ!$B$33:$B$776,O$401)+'СЕТ СН'!$F$13</f>
        <v>0</v>
      </c>
      <c r="P427" s="36">
        <f ca="1">SUMIFS(СВЦЭМ!$L$34:$L$777,СВЦЭМ!$A$34:$A$777,$A427,СВЦЭМ!$B$33:$B$776,P$401)+'СЕТ СН'!$F$13</f>
        <v>0</v>
      </c>
      <c r="Q427" s="36">
        <f ca="1">SUMIFS(СВЦЭМ!$L$34:$L$777,СВЦЭМ!$A$34:$A$777,$A427,СВЦЭМ!$B$33:$B$776,Q$401)+'СЕТ СН'!$F$13</f>
        <v>0</v>
      </c>
      <c r="R427" s="36">
        <f ca="1">SUMIFS(СВЦЭМ!$L$34:$L$777,СВЦЭМ!$A$34:$A$777,$A427,СВЦЭМ!$B$33:$B$776,R$401)+'СЕТ СН'!$F$13</f>
        <v>0</v>
      </c>
      <c r="S427" s="36">
        <f ca="1">SUMIFS(СВЦЭМ!$L$34:$L$777,СВЦЭМ!$A$34:$A$777,$A427,СВЦЭМ!$B$33:$B$776,S$401)+'СЕТ СН'!$F$13</f>
        <v>0</v>
      </c>
      <c r="T427" s="36">
        <f ca="1">SUMIFS(СВЦЭМ!$L$34:$L$777,СВЦЭМ!$A$34:$A$777,$A427,СВЦЭМ!$B$33:$B$776,T$401)+'СЕТ СН'!$F$13</f>
        <v>0</v>
      </c>
      <c r="U427" s="36">
        <f ca="1">SUMIFS(СВЦЭМ!$L$34:$L$777,СВЦЭМ!$A$34:$A$777,$A427,СВЦЭМ!$B$33:$B$776,U$401)+'СЕТ СН'!$F$13</f>
        <v>0</v>
      </c>
      <c r="V427" s="36">
        <f ca="1">SUMIFS(СВЦЭМ!$L$34:$L$777,СВЦЭМ!$A$34:$A$777,$A427,СВЦЭМ!$B$33:$B$776,V$401)+'СЕТ СН'!$F$13</f>
        <v>0</v>
      </c>
      <c r="W427" s="36">
        <f ca="1">SUMIFS(СВЦЭМ!$L$34:$L$777,СВЦЭМ!$A$34:$A$777,$A427,СВЦЭМ!$B$33:$B$776,W$401)+'СЕТ СН'!$F$13</f>
        <v>0</v>
      </c>
      <c r="X427" s="36">
        <f ca="1">SUMIFS(СВЦЭМ!$L$34:$L$777,СВЦЭМ!$A$34:$A$777,$A427,СВЦЭМ!$B$33:$B$776,X$401)+'СЕТ СН'!$F$13</f>
        <v>0</v>
      </c>
      <c r="Y427" s="36">
        <f ca="1">SUMIFS(СВЦЭМ!$L$34:$L$777,СВЦЭМ!$A$34:$A$777,$A427,СВЦЭМ!$B$33:$B$776,Y$401)+'СЕТ СН'!$F$13</f>
        <v>0</v>
      </c>
    </row>
    <row r="428" spans="1:25" ht="15.75" hidden="1" x14ac:dyDescent="0.2">
      <c r="A428" s="35">
        <f t="shared" si="11"/>
        <v>43551</v>
      </c>
      <c r="B428" s="36">
        <f ca="1">SUMIFS(СВЦЭМ!$L$34:$L$777,СВЦЭМ!$A$34:$A$777,$A428,СВЦЭМ!$B$33:$B$776,B$401)+'СЕТ СН'!$F$13</f>
        <v>0</v>
      </c>
      <c r="C428" s="36">
        <f ca="1">SUMIFS(СВЦЭМ!$L$34:$L$777,СВЦЭМ!$A$34:$A$777,$A428,СВЦЭМ!$B$33:$B$776,C$401)+'СЕТ СН'!$F$13</f>
        <v>0</v>
      </c>
      <c r="D428" s="36">
        <f ca="1">SUMIFS(СВЦЭМ!$L$34:$L$777,СВЦЭМ!$A$34:$A$777,$A428,СВЦЭМ!$B$33:$B$776,D$401)+'СЕТ СН'!$F$13</f>
        <v>0</v>
      </c>
      <c r="E428" s="36">
        <f ca="1">SUMIFS(СВЦЭМ!$L$34:$L$777,СВЦЭМ!$A$34:$A$777,$A428,СВЦЭМ!$B$33:$B$776,E$401)+'СЕТ СН'!$F$13</f>
        <v>0</v>
      </c>
      <c r="F428" s="36">
        <f ca="1">SUMIFS(СВЦЭМ!$L$34:$L$777,СВЦЭМ!$A$34:$A$777,$A428,СВЦЭМ!$B$33:$B$776,F$401)+'СЕТ СН'!$F$13</f>
        <v>0</v>
      </c>
      <c r="G428" s="36">
        <f ca="1">SUMIFS(СВЦЭМ!$L$34:$L$777,СВЦЭМ!$A$34:$A$777,$A428,СВЦЭМ!$B$33:$B$776,G$401)+'СЕТ СН'!$F$13</f>
        <v>0</v>
      </c>
      <c r="H428" s="36">
        <f ca="1">SUMIFS(СВЦЭМ!$L$34:$L$777,СВЦЭМ!$A$34:$A$777,$A428,СВЦЭМ!$B$33:$B$776,H$401)+'СЕТ СН'!$F$13</f>
        <v>0</v>
      </c>
      <c r="I428" s="36">
        <f ca="1">SUMIFS(СВЦЭМ!$L$34:$L$777,СВЦЭМ!$A$34:$A$777,$A428,СВЦЭМ!$B$33:$B$776,I$401)+'СЕТ СН'!$F$13</f>
        <v>0</v>
      </c>
      <c r="J428" s="36">
        <f ca="1">SUMIFS(СВЦЭМ!$L$34:$L$777,СВЦЭМ!$A$34:$A$777,$A428,СВЦЭМ!$B$33:$B$776,J$401)+'СЕТ СН'!$F$13</f>
        <v>0</v>
      </c>
      <c r="K428" s="36">
        <f ca="1">SUMIFS(СВЦЭМ!$L$34:$L$777,СВЦЭМ!$A$34:$A$777,$A428,СВЦЭМ!$B$33:$B$776,K$401)+'СЕТ СН'!$F$13</f>
        <v>0</v>
      </c>
      <c r="L428" s="36">
        <f ca="1">SUMIFS(СВЦЭМ!$L$34:$L$777,СВЦЭМ!$A$34:$A$777,$A428,СВЦЭМ!$B$33:$B$776,L$401)+'СЕТ СН'!$F$13</f>
        <v>0</v>
      </c>
      <c r="M428" s="36">
        <f ca="1">SUMIFS(СВЦЭМ!$L$34:$L$777,СВЦЭМ!$A$34:$A$777,$A428,СВЦЭМ!$B$33:$B$776,M$401)+'СЕТ СН'!$F$13</f>
        <v>0</v>
      </c>
      <c r="N428" s="36">
        <f ca="1">SUMIFS(СВЦЭМ!$L$34:$L$777,СВЦЭМ!$A$34:$A$777,$A428,СВЦЭМ!$B$33:$B$776,N$401)+'СЕТ СН'!$F$13</f>
        <v>0</v>
      </c>
      <c r="O428" s="36">
        <f ca="1">SUMIFS(СВЦЭМ!$L$34:$L$777,СВЦЭМ!$A$34:$A$777,$A428,СВЦЭМ!$B$33:$B$776,O$401)+'СЕТ СН'!$F$13</f>
        <v>0</v>
      </c>
      <c r="P428" s="36">
        <f ca="1">SUMIFS(СВЦЭМ!$L$34:$L$777,СВЦЭМ!$A$34:$A$777,$A428,СВЦЭМ!$B$33:$B$776,P$401)+'СЕТ СН'!$F$13</f>
        <v>0</v>
      </c>
      <c r="Q428" s="36">
        <f ca="1">SUMIFS(СВЦЭМ!$L$34:$L$777,СВЦЭМ!$A$34:$A$777,$A428,СВЦЭМ!$B$33:$B$776,Q$401)+'СЕТ СН'!$F$13</f>
        <v>0</v>
      </c>
      <c r="R428" s="36">
        <f ca="1">SUMIFS(СВЦЭМ!$L$34:$L$777,СВЦЭМ!$A$34:$A$777,$A428,СВЦЭМ!$B$33:$B$776,R$401)+'СЕТ СН'!$F$13</f>
        <v>0</v>
      </c>
      <c r="S428" s="36">
        <f ca="1">SUMIFS(СВЦЭМ!$L$34:$L$777,СВЦЭМ!$A$34:$A$777,$A428,СВЦЭМ!$B$33:$B$776,S$401)+'СЕТ СН'!$F$13</f>
        <v>0</v>
      </c>
      <c r="T428" s="36">
        <f ca="1">SUMIFS(СВЦЭМ!$L$34:$L$777,СВЦЭМ!$A$34:$A$777,$A428,СВЦЭМ!$B$33:$B$776,T$401)+'СЕТ СН'!$F$13</f>
        <v>0</v>
      </c>
      <c r="U428" s="36">
        <f ca="1">SUMIFS(СВЦЭМ!$L$34:$L$777,СВЦЭМ!$A$34:$A$777,$A428,СВЦЭМ!$B$33:$B$776,U$401)+'СЕТ СН'!$F$13</f>
        <v>0</v>
      </c>
      <c r="V428" s="36">
        <f ca="1">SUMIFS(СВЦЭМ!$L$34:$L$777,СВЦЭМ!$A$34:$A$777,$A428,СВЦЭМ!$B$33:$B$776,V$401)+'СЕТ СН'!$F$13</f>
        <v>0</v>
      </c>
      <c r="W428" s="36">
        <f ca="1">SUMIFS(СВЦЭМ!$L$34:$L$777,СВЦЭМ!$A$34:$A$777,$A428,СВЦЭМ!$B$33:$B$776,W$401)+'СЕТ СН'!$F$13</f>
        <v>0</v>
      </c>
      <c r="X428" s="36">
        <f ca="1">SUMIFS(СВЦЭМ!$L$34:$L$777,СВЦЭМ!$A$34:$A$777,$A428,СВЦЭМ!$B$33:$B$776,X$401)+'СЕТ СН'!$F$13</f>
        <v>0</v>
      </c>
      <c r="Y428" s="36">
        <f ca="1">SUMIFS(СВЦЭМ!$L$34:$L$777,СВЦЭМ!$A$34:$A$777,$A428,СВЦЭМ!$B$33:$B$776,Y$401)+'СЕТ СН'!$F$13</f>
        <v>0</v>
      </c>
    </row>
    <row r="429" spans="1:25" ht="15.75" hidden="1" x14ac:dyDescent="0.2">
      <c r="A429" s="35">
        <f t="shared" si="11"/>
        <v>43552</v>
      </c>
      <c r="B429" s="36">
        <f ca="1">SUMIFS(СВЦЭМ!$L$34:$L$777,СВЦЭМ!$A$34:$A$777,$A429,СВЦЭМ!$B$33:$B$776,B$401)+'СЕТ СН'!$F$13</f>
        <v>0</v>
      </c>
      <c r="C429" s="36">
        <f ca="1">SUMIFS(СВЦЭМ!$L$34:$L$777,СВЦЭМ!$A$34:$A$777,$A429,СВЦЭМ!$B$33:$B$776,C$401)+'СЕТ СН'!$F$13</f>
        <v>0</v>
      </c>
      <c r="D429" s="36">
        <f ca="1">SUMIFS(СВЦЭМ!$L$34:$L$777,СВЦЭМ!$A$34:$A$777,$A429,СВЦЭМ!$B$33:$B$776,D$401)+'СЕТ СН'!$F$13</f>
        <v>0</v>
      </c>
      <c r="E429" s="36">
        <f ca="1">SUMIFS(СВЦЭМ!$L$34:$L$777,СВЦЭМ!$A$34:$A$777,$A429,СВЦЭМ!$B$33:$B$776,E$401)+'СЕТ СН'!$F$13</f>
        <v>0</v>
      </c>
      <c r="F429" s="36">
        <f ca="1">SUMIFS(СВЦЭМ!$L$34:$L$777,СВЦЭМ!$A$34:$A$777,$A429,СВЦЭМ!$B$33:$B$776,F$401)+'СЕТ СН'!$F$13</f>
        <v>0</v>
      </c>
      <c r="G429" s="36">
        <f ca="1">SUMIFS(СВЦЭМ!$L$34:$L$777,СВЦЭМ!$A$34:$A$777,$A429,СВЦЭМ!$B$33:$B$776,G$401)+'СЕТ СН'!$F$13</f>
        <v>0</v>
      </c>
      <c r="H429" s="36">
        <f ca="1">SUMIFS(СВЦЭМ!$L$34:$L$777,СВЦЭМ!$A$34:$A$777,$A429,СВЦЭМ!$B$33:$B$776,H$401)+'СЕТ СН'!$F$13</f>
        <v>0</v>
      </c>
      <c r="I429" s="36">
        <f ca="1">SUMIFS(СВЦЭМ!$L$34:$L$777,СВЦЭМ!$A$34:$A$777,$A429,СВЦЭМ!$B$33:$B$776,I$401)+'СЕТ СН'!$F$13</f>
        <v>0</v>
      </c>
      <c r="J429" s="36">
        <f ca="1">SUMIFS(СВЦЭМ!$L$34:$L$777,СВЦЭМ!$A$34:$A$777,$A429,СВЦЭМ!$B$33:$B$776,J$401)+'СЕТ СН'!$F$13</f>
        <v>0</v>
      </c>
      <c r="K429" s="36">
        <f ca="1">SUMIFS(СВЦЭМ!$L$34:$L$777,СВЦЭМ!$A$34:$A$777,$A429,СВЦЭМ!$B$33:$B$776,K$401)+'СЕТ СН'!$F$13</f>
        <v>0</v>
      </c>
      <c r="L429" s="36">
        <f ca="1">SUMIFS(СВЦЭМ!$L$34:$L$777,СВЦЭМ!$A$34:$A$777,$A429,СВЦЭМ!$B$33:$B$776,L$401)+'СЕТ СН'!$F$13</f>
        <v>0</v>
      </c>
      <c r="M429" s="36">
        <f ca="1">SUMIFS(СВЦЭМ!$L$34:$L$777,СВЦЭМ!$A$34:$A$777,$A429,СВЦЭМ!$B$33:$B$776,M$401)+'СЕТ СН'!$F$13</f>
        <v>0</v>
      </c>
      <c r="N429" s="36">
        <f ca="1">SUMIFS(СВЦЭМ!$L$34:$L$777,СВЦЭМ!$A$34:$A$777,$A429,СВЦЭМ!$B$33:$B$776,N$401)+'СЕТ СН'!$F$13</f>
        <v>0</v>
      </c>
      <c r="O429" s="36">
        <f ca="1">SUMIFS(СВЦЭМ!$L$34:$L$777,СВЦЭМ!$A$34:$A$777,$A429,СВЦЭМ!$B$33:$B$776,O$401)+'СЕТ СН'!$F$13</f>
        <v>0</v>
      </c>
      <c r="P429" s="36">
        <f ca="1">SUMIFS(СВЦЭМ!$L$34:$L$777,СВЦЭМ!$A$34:$A$777,$A429,СВЦЭМ!$B$33:$B$776,P$401)+'СЕТ СН'!$F$13</f>
        <v>0</v>
      </c>
      <c r="Q429" s="36">
        <f ca="1">SUMIFS(СВЦЭМ!$L$34:$L$777,СВЦЭМ!$A$34:$A$777,$A429,СВЦЭМ!$B$33:$B$776,Q$401)+'СЕТ СН'!$F$13</f>
        <v>0</v>
      </c>
      <c r="R429" s="36">
        <f ca="1">SUMIFS(СВЦЭМ!$L$34:$L$777,СВЦЭМ!$A$34:$A$777,$A429,СВЦЭМ!$B$33:$B$776,R$401)+'СЕТ СН'!$F$13</f>
        <v>0</v>
      </c>
      <c r="S429" s="36">
        <f ca="1">SUMIFS(СВЦЭМ!$L$34:$L$777,СВЦЭМ!$A$34:$A$777,$A429,СВЦЭМ!$B$33:$B$776,S$401)+'СЕТ СН'!$F$13</f>
        <v>0</v>
      </c>
      <c r="T429" s="36">
        <f ca="1">SUMIFS(СВЦЭМ!$L$34:$L$777,СВЦЭМ!$A$34:$A$777,$A429,СВЦЭМ!$B$33:$B$776,T$401)+'СЕТ СН'!$F$13</f>
        <v>0</v>
      </c>
      <c r="U429" s="36">
        <f ca="1">SUMIFS(СВЦЭМ!$L$34:$L$777,СВЦЭМ!$A$34:$A$777,$A429,СВЦЭМ!$B$33:$B$776,U$401)+'СЕТ СН'!$F$13</f>
        <v>0</v>
      </c>
      <c r="V429" s="36">
        <f ca="1">SUMIFS(СВЦЭМ!$L$34:$L$777,СВЦЭМ!$A$34:$A$777,$A429,СВЦЭМ!$B$33:$B$776,V$401)+'СЕТ СН'!$F$13</f>
        <v>0</v>
      </c>
      <c r="W429" s="36">
        <f ca="1">SUMIFS(СВЦЭМ!$L$34:$L$777,СВЦЭМ!$A$34:$A$777,$A429,СВЦЭМ!$B$33:$B$776,W$401)+'СЕТ СН'!$F$13</f>
        <v>0</v>
      </c>
      <c r="X429" s="36">
        <f ca="1">SUMIFS(СВЦЭМ!$L$34:$L$777,СВЦЭМ!$A$34:$A$777,$A429,СВЦЭМ!$B$33:$B$776,X$401)+'СЕТ СН'!$F$13</f>
        <v>0</v>
      </c>
      <c r="Y429" s="36">
        <f ca="1">SUMIFS(СВЦЭМ!$L$34:$L$777,СВЦЭМ!$A$34:$A$777,$A429,СВЦЭМ!$B$33:$B$776,Y$401)+'СЕТ СН'!$F$13</f>
        <v>0</v>
      </c>
    </row>
    <row r="430" spans="1:25" ht="15.75" hidden="1" x14ac:dyDescent="0.2">
      <c r="A430" s="35">
        <f t="shared" si="11"/>
        <v>43553</v>
      </c>
      <c r="B430" s="36">
        <f ca="1">SUMIFS(СВЦЭМ!$L$34:$L$777,СВЦЭМ!$A$34:$A$777,$A430,СВЦЭМ!$B$33:$B$776,B$401)+'СЕТ СН'!$F$13</f>
        <v>0</v>
      </c>
      <c r="C430" s="36">
        <f ca="1">SUMIFS(СВЦЭМ!$L$34:$L$777,СВЦЭМ!$A$34:$A$777,$A430,СВЦЭМ!$B$33:$B$776,C$401)+'СЕТ СН'!$F$13</f>
        <v>0</v>
      </c>
      <c r="D430" s="36">
        <f ca="1">SUMIFS(СВЦЭМ!$L$34:$L$777,СВЦЭМ!$A$34:$A$777,$A430,СВЦЭМ!$B$33:$B$776,D$401)+'СЕТ СН'!$F$13</f>
        <v>0</v>
      </c>
      <c r="E430" s="36">
        <f ca="1">SUMIFS(СВЦЭМ!$L$34:$L$777,СВЦЭМ!$A$34:$A$777,$A430,СВЦЭМ!$B$33:$B$776,E$401)+'СЕТ СН'!$F$13</f>
        <v>0</v>
      </c>
      <c r="F430" s="36">
        <f ca="1">SUMIFS(СВЦЭМ!$L$34:$L$777,СВЦЭМ!$A$34:$A$777,$A430,СВЦЭМ!$B$33:$B$776,F$401)+'СЕТ СН'!$F$13</f>
        <v>0</v>
      </c>
      <c r="G430" s="36">
        <f ca="1">SUMIFS(СВЦЭМ!$L$34:$L$777,СВЦЭМ!$A$34:$A$777,$A430,СВЦЭМ!$B$33:$B$776,G$401)+'СЕТ СН'!$F$13</f>
        <v>0</v>
      </c>
      <c r="H430" s="36">
        <f ca="1">SUMIFS(СВЦЭМ!$L$34:$L$777,СВЦЭМ!$A$34:$A$777,$A430,СВЦЭМ!$B$33:$B$776,H$401)+'СЕТ СН'!$F$13</f>
        <v>0</v>
      </c>
      <c r="I430" s="36">
        <f ca="1">SUMIFS(СВЦЭМ!$L$34:$L$777,СВЦЭМ!$A$34:$A$777,$A430,СВЦЭМ!$B$33:$B$776,I$401)+'СЕТ СН'!$F$13</f>
        <v>0</v>
      </c>
      <c r="J430" s="36">
        <f ca="1">SUMIFS(СВЦЭМ!$L$34:$L$777,СВЦЭМ!$A$34:$A$777,$A430,СВЦЭМ!$B$33:$B$776,J$401)+'СЕТ СН'!$F$13</f>
        <v>0</v>
      </c>
      <c r="K430" s="36">
        <f ca="1">SUMIFS(СВЦЭМ!$L$34:$L$777,СВЦЭМ!$A$34:$A$777,$A430,СВЦЭМ!$B$33:$B$776,K$401)+'СЕТ СН'!$F$13</f>
        <v>0</v>
      </c>
      <c r="L430" s="36">
        <f ca="1">SUMIFS(СВЦЭМ!$L$34:$L$777,СВЦЭМ!$A$34:$A$777,$A430,СВЦЭМ!$B$33:$B$776,L$401)+'СЕТ СН'!$F$13</f>
        <v>0</v>
      </c>
      <c r="M430" s="36">
        <f ca="1">SUMIFS(СВЦЭМ!$L$34:$L$777,СВЦЭМ!$A$34:$A$777,$A430,СВЦЭМ!$B$33:$B$776,M$401)+'СЕТ СН'!$F$13</f>
        <v>0</v>
      </c>
      <c r="N430" s="36">
        <f ca="1">SUMIFS(СВЦЭМ!$L$34:$L$777,СВЦЭМ!$A$34:$A$777,$A430,СВЦЭМ!$B$33:$B$776,N$401)+'СЕТ СН'!$F$13</f>
        <v>0</v>
      </c>
      <c r="O430" s="36">
        <f ca="1">SUMIFS(СВЦЭМ!$L$34:$L$777,СВЦЭМ!$A$34:$A$777,$A430,СВЦЭМ!$B$33:$B$776,O$401)+'СЕТ СН'!$F$13</f>
        <v>0</v>
      </c>
      <c r="P430" s="36">
        <f ca="1">SUMIFS(СВЦЭМ!$L$34:$L$777,СВЦЭМ!$A$34:$A$777,$A430,СВЦЭМ!$B$33:$B$776,P$401)+'СЕТ СН'!$F$13</f>
        <v>0</v>
      </c>
      <c r="Q430" s="36">
        <f ca="1">SUMIFS(СВЦЭМ!$L$34:$L$777,СВЦЭМ!$A$34:$A$777,$A430,СВЦЭМ!$B$33:$B$776,Q$401)+'СЕТ СН'!$F$13</f>
        <v>0</v>
      </c>
      <c r="R430" s="36">
        <f ca="1">SUMIFS(СВЦЭМ!$L$34:$L$777,СВЦЭМ!$A$34:$A$777,$A430,СВЦЭМ!$B$33:$B$776,R$401)+'СЕТ СН'!$F$13</f>
        <v>0</v>
      </c>
      <c r="S430" s="36">
        <f ca="1">SUMIFS(СВЦЭМ!$L$34:$L$777,СВЦЭМ!$A$34:$A$777,$A430,СВЦЭМ!$B$33:$B$776,S$401)+'СЕТ СН'!$F$13</f>
        <v>0</v>
      </c>
      <c r="T430" s="36">
        <f ca="1">SUMIFS(СВЦЭМ!$L$34:$L$777,СВЦЭМ!$A$34:$A$777,$A430,СВЦЭМ!$B$33:$B$776,T$401)+'СЕТ СН'!$F$13</f>
        <v>0</v>
      </c>
      <c r="U430" s="36">
        <f ca="1">SUMIFS(СВЦЭМ!$L$34:$L$777,СВЦЭМ!$A$34:$A$777,$A430,СВЦЭМ!$B$33:$B$776,U$401)+'СЕТ СН'!$F$13</f>
        <v>0</v>
      </c>
      <c r="V430" s="36">
        <f ca="1">SUMIFS(СВЦЭМ!$L$34:$L$777,СВЦЭМ!$A$34:$A$777,$A430,СВЦЭМ!$B$33:$B$776,V$401)+'СЕТ СН'!$F$13</f>
        <v>0</v>
      </c>
      <c r="W430" s="36">
        <f ca="1">SUMIFS(СВЦЭМ!$L$34:$L$777,СВЦЭМ!$A$34:$A$777,$A430,СВЦЭМ!$B$33:$B$776,W$401)+'СЕТ СН'!$F$13</f>
        <v>0</v>
      </c>
      <c r="X430" s="36">
        <f ca="1">SUMIFS(СВЦЭМ!$L$34:$L$777,СВЦЭМ!$A$34:$A$777,$A430,СВЦЭМ!$B$33:$B$776,X$401)+'СЕТ СН'!$F$13</f>
        <v>0</v>
      </c>
      <c r="Y430" s="36">
        <f ca="1">SUMIFS(СВЦЭМ!$L$34:$L$777,СВЦЭМ!$A$34:$A$777,$A430,СВЦЭМ!$B$33:$B$776,Y$401)+'СЕТ СН'!$F$13</f>
        <v>0</v>
      </c>
    </row>
    <row r="431" spans="1:25" ht="15.75" hidden="1" x14ac:dyDescent="0.2">
      <c r="A431" s="35">
        <f t="shared" si="11"/>
        <v>43554</v>
      </c>
      <c r="B431" s="36">
        <f ca="1">SUMIFS(СВЦЭМ!$L$34:$L$777,СВЦЭМ!$A$34:$A$777,$A431,СВЦЭМ!$B$33:$B$776,B$401)+'СЕТ СН'!$F$13</f>
        <v>0</v>
      </c>
      <c r="C431" s="36">
        <f ca="1">SUMIFS(СВЦЭМ!$L$34:$L$777,СВЦЭМ!$A$34:$A$777,$A431,СВЦЭМ!$B$33:$B$776,C$401)+'СЕТ СН'!$F$13</f>
        <v>0</v>
      </c>
      <c r="D431" s="36">
        <f ca="1">SUMIFS(СВЦЭМ!$L$34:$L$777,СВЦЭМ!$A$34:$A$777,$A431,СВЦЭМ!$B$33:$B$776,D$401)+'СЕТ СН'!$F$13</f>
        <v>0</v>
      </c>
      <c r="E431" s="36">
        <f ca="1">SUMIFS(СВЦЭМ!$L$34:$L$777,СВЦЭМ!$A$34:$A$777,$A431,СВЦЭМ!$B$33:$B$776,E$401)+'СЕТ СН'!$F$13</f>
        <v>0</v>
      </c>
      <c r="F431" s="36">
        <f ca="1">SUMIFS(СВЦЭМ!$L$34:$L$777,СВЦЭМ!$A$34:$A$777,$A431,СВЦЭМ!$B$33:$B$776,F$401)+'СЕТ СН'!$F$13</f>
        <v>0</v>
      </c>
      <c r="G431" s="36">
        <f ca="1">SUMIFS(СВЦЭМ!$L$34:$L$777,СВЦЭМ!$A$34:$A$777,$A431,СВЦЭМ!$B$33:$B$776,G$401)+'СЕТ СН'!$F$13</f>
        <v>0</v>
      </c>
      <c r="H431" s="36">
        <f ca="1">SUMIFS(СВЦЭМ!$L$34:$L$777,СВЦЭМ!$A$34:$A$777,$A431,СВЦЭМ!$B$33:$B$776,H$401)+'СЕТ СН'!$F$13</f>
        <v>0</v>
      </c>
      <c r="I431" s="36">
        <f ca="1">SUMIFS(СВЦЭМ!$L$34:$L$777,СВЦЭМ!$A$34:$A$777,$A431,СВЦЭМ!$B$33:$B$776,I$401)+'СЕТ СН'!$F$13</f>
        <v>0</v>
      </c>
      <c r="J431" s="36">
        <f ca="1">SUMIFS(СВЦЭМ!$L$34:$L$777,СВЦЭМ!$A$34:$A$777,$A431,СВЦЭМ!$B$33:$B$776,J$401)+'СЕТ СН'!$F$13</f>
        <v>0</v>
      </c>
      <c r="K431" s="36">
        <f ca="1">SUMIFS(СВЦЭМ!$L$34:$L$777,СВЦЭМ!$A$34:$A$777,$A431,СВЦЭМ!$B$33:$B$776,K$401)+'СЕТ СН'!$F$13</f>
        <v>0</v>
      </c>
      <c r="L431" s="36">
        <f ca="1">SUMIFS(СВЦЭМ!$L$34:$L$777,СВЦЭМ!$A$34:$A$777,$A431,СВЦЭМ!$B$33:$B$776,L$401)+'СЕТ СН'!$F$13</f>
        <v>0</v>
      </c>
      <c r="M431" s="36">
        <f ca="1">SUMIFS(СВЦЭМ!$L$34:$L$777,СВЦЭМ!$A$34:$A$777,$A431,СВЦЭМ!$B$33:$B$776,M$401)+'СЕТ СН'!$F$13</f>
        <v>0</v>
      </c>
      <c r="N431" s="36">
        <f ca="1">SUMIFS(СВЦЭМ!$L$34:$L$777,СВЦЭМ!$A$34:$A$777,$A431,СВЦЭМ!$B$33:$B$776,N$401)+'СЕТ СН'!$F$13</f>
        <v>0</v>
      </c>
      <c r="O431" s="36">
        <f ca="1">SUMIFS(СВЦЭМ!$L$34:$L$777,СВЦЭМ!$A$34:$A$777,$A431,СВЦЭМ!$B$33:$B$776,O$401)+'СЕТ СН'!$F$13</f>
        <v>0</v>
      </c>
      <c r="P431" s="36">
        <f ca="1">SUMIFS(СВЦЭМ!$L$34:$L$777,СВЦЭМ!$A$34:$A$777,$A431,СВЦЭМ!$B$33:$B$776,P$401)+'СЕТ СН'!$F$13</f>
        <v>0</v>
      </c>
      <c r="Q431" s="36">
        <f ca="1">SUMIFS(СВЦЭМ!$L$34:$L$777,СВЦЭМ!$A$34:$A$777,$A431,СВЦЭМ!$B$33:$B$776,Q$401)+'СЕТ СН'!$F$13</f>
        <v>0</v>
      </c>
      <c r="R431" s="36">
        <f ca="1">SUMIFS(СВЦЭМ!$L$34:$L$777,СВЦЭМ!$A$34:$A$777,$A431,СВЦЭМ!$B$33:$B$776,R$401)+'СЕТ СН'!$F$13</f>
        <v>0</v>
      </c>
      <c r="S431" s="36">
        <f ca="1">SUMIFS(СВЦЭМ!$L$34:$L$777,СВЦЭМ!$A$34:$A$777,$A431,СВЦЭМ!$B$33:$B$776,S$401)+'СЕТ СН'!$F$13</f>
        <v>0</v>
      </c>
      <c r="T431" s="36">
        <f ca="1">SUMIFS(СВЦЭМ!$L$34:$L$777,СВЦЭМ!$A$34:$A$777,$A431,СВЦЭМ!$B$33:$B$776,T$401)+'СЕТ СН'!$F$13</f>
        <v>0</v>
      </c>
      <c r="U431" s="36">
        <f ca="1">SUMIFS(СВЦЭМ!$L$34:$L$777,СВЦЭМ!$A$34:$A$777,$A431,СВЦЭМ!$B$33:$B$776,U$401)+'СЕТ СН'!$F$13</f>
        <v>0</v>
      </c>
      <c r="V431" s="36">
        <f ca="1">SUMIFS(СВЦЭМ!$L$34:$L$777,СВЦЭМ!$A$34:$A$777,$A431,СВЦЭМ!$B$33:$B$776,V$401)+'СЕТ СН'!$F$13</f>
        <v>0</v>
      </c>
      <c r="W431" s="36">
        <f ca="1">SUMIFS(СВЦЭМ!$L$34:$L$777,СВЦЭМ!$A$34:$A$777,$A431,СВЦЭМ!$B$33:$B$776,W$401)+'СЕТ СН'!$F$13</f>
        <v>0</v>
      </c>
      <c r="X431" s="36">
        <f ca="1">SUMIFS(СВЦЭМ!$L$34:$L$777,СВЦЭМ!$A$34:$A$777,$A431,СВЦЭМ!$B$33:$B$776,X$401)+'СЕТ СН'!$F$13</f>
        <v>0</v>
      </c>
      <c r="Y431" s="36">
        <f ca="1">SUMIFS(СВЦЭМ!$L$34:$L$777,СВЦЭМ!$A$34:$A$777,$A431,СВЦЭМ!$B$33:$B$776,Y$401)+'СЕТ СН'!$F$13</f>
        <v>0</v>
      </c>
    </row>
    <row r="432" spans="1:25" ht="15.75" hidden="1" x14ac:dyDescent="0.2">
      <c r="A432" s="35">
        <f t="shared" si="11"/>
        <v>43555</v>
      </c>
      <c r="B432" s="36">
        <f ca="1">SUMIFS(СВЦЭМ!$L$34:$L$777,СВЦЭМ!$A$34:$A$777,$A432,СВЦЭМ!$B$33:$B$776,B$401)+'СЕТ СН'!$F$13</f>
        <v>0</v>
      </c>
      <c r="C432" s="36">
        <f ca="1">SUMIFS(СВЦЭМ!$L$34:$L$777,СВЦЭМ!$A$34:$A$777,$A432,СВЦЭМ!$B$33:$B$776,C$401)+'СЕТ СН'!$F$13</f>
        <v>0</v>
      </c>
      <c r="D432" s="36">
        <f ca="1">SUMIFS(СВЦЭМ!$L$34:$L$777,СВЦЭМ!$A$34:$A$777,$A432,СВЦЭМ!$B$33:$B$776,D$401)+'СЕТ СН'!$F$13</f>
        <v>0</v>
      </c>
      <c r="E432" s="36">
        <f ca="1">SUMIFS(СВЦЭМ!$L$34:$L$777,СВЦЭМ!$A$34:$A$777,$A432,СВЦЭМ!$B$33:$B$776,E$401)+'СЕТ СН'!$F$13</f>
        <v>0</v>
      </c>
      <c r="F432" s="36">
        <f ca="1">SUMIFS(СВЦЭМ!$L$34:$L$777,СВЦЭМ!$A$34:$A$777,$A432,СВЦЭМ!$B$33:$B$776,F$401)+'СЕТ СН'!$F$13</f>
        <v>0</v>
      </c>
      <c r="G432" s="36">
        <f ca="1">SUMIFS(СВЦЭМ!$L$34:$L$777,СВЦЭМ!$A$34:$A$777,$A432,СВЦЭМ!$B$33:$B$776,G$401)+'СЕТ СН'!$F$13</f>
        <v>0</v>
      </c>
      <c r="H432" s="36">
        <f ca="1">SUMIFS(СВЦЭМ!$L$34:$L$777,СВЦЭМ!$A$34:$A$777,$A432,СВЦЭМ!$B$33:$B$776,H$401)+'СЕТ СН'!$F$13</f>
        <v>0</v>
      </c>
      <c r="I432" s="36">
        <f ca="1">SUMIFS(СВЦЭМ!$L$34:$L$777,СВЦЭМ!$A$34:$A$777,$A432,СВЦЭМ!$B$33:$B$776,I$401)+'СЕТ СН'!$F$13</f>
        <v>0</v>
      </c>
      <c r="J432" s="36">
        <f ca="1">SUMIFS(СВЦЭМ!$L$34:$L$777,СВЦЭМ!$A$34:$A$777,$A432,СВЦЭМ!$B$33:$B$776,J$401)+'СЕТ СН'!$F$13</f>
        <v>0</v>
      </c>
      <c r="K432" s="36">
        <f ca="1">SUMIFS(СВЦЭМ!$L$34:$L$777,СВЦЭМ!$A$34:$A$777,$A432,СВЦЭМ!$B$33:$B$776,K$401)+'СЕТ СН'!$F$13</f>
        <v>0</v>
      </c>
      <c r="L432" s="36">
        <f ca="1">SUMIFS(СВЦЭМ!$L$34:$L$777,СВЦЭМ!$A$34:$A$777,$A432,СВЦЭМ!$B$33:$B$776,L$401)+'СЕТ СН'!$F$13</f>
        <v>0</v>
      </c>
      <c r="M432" s="36">
        <f ca="1">SUMIFS(СВЦЭМ!$L$34:$L$777,СВЦЭМ!$A$34:$A$777,$A432,СВЦЭМ!$B$33:$B$776,M$401)+'СЕТ СН'!$F$13</f>
        <v>0</v>
      </c>
      <c r="N432" s="36">
        <f ca="1">SUMIFS(СВЦЭМ!$L$34:$L$777,СВЦЭМ!$A$34:$A$777,$A432,СВЦЭМ!$B$33:$B$776,N$401)+'СЕТ СН'!$F$13</f>
        <v>0</v>
      </c>
      <c r="O432" s="36">
        <f ca="1">SUMIFS(СВЦЭМ!$L$34:$L$777,СВЦЭМ!$A$34:$A$777,$A432,СВЦЭМ!$B$33:$B$776,O$401)+'СЕТ СН'!$F$13</f>
        <v>0</v>
      </c>
      <c r="P432" s="36">
        <f ca="1">SUMIFS(СВЦЭМ!$L$34:$L$777,СВЦЭМ!$A$34:$A$777,$A432,СВЦЭМ!$B$33:$B$776,P$401)+'СЕТ СН'!$F$13</f>
        <v>0</v>
      </c>
      <c r="Q432" s="36">
        <f ca="1">SUMIFS(СВЦЭМ!$L$34:$L$777,СВЦЭМ!$A$34:$A$777,$A432,СВЦЭМ!$B$33:$B$776,Q$401)+'СЕТ СН'!$F$13</f>
        <v>0</v>
      </c>
      <c r="R432" s="36">
        <f ca="1">SUMIFS(СВЦЭМ!$L$34:$L$777,СВЦЭМ!$A$34:$A$777,$A432,СВЦЭМ!$B$33:$B$776,R$401)+'СЕТ СН'!$F$13</f>
        <v>0</v>
      </c>
      <c r="S432" s="36">
        <f ca="1">SUMIFS(СВЦЭМ!$L$34:$L$777,СВЦЭМ!$A$34:$A$777,$A432,СВЦЭМ!$B$33:$B$776,S$401)+'СЕТ СН'!$F$13</f>
        <v>0</v>
      </c>
      <c r="T432" s="36">
        <f ca="1">SUMIFS(СВЦЭМ!$L$34:$L$777,СВЦЭМ!$A$34:$A$777,$A432,СВЦЭМ!$B$33:$B$776,T$401)+'СЕТ СН'!$F$13</f>
        <v>0</v>
      </c>
      <c r="U432" s="36">
        <f ca="1">SUMIFS(СВЦЭМ!$L$34:$L$777,СВЦЭМ!$A$34:$A$777,$A432,СВЦЭМ!$B$33:$B$776,U$401)+'СЕТ СН'!$F$13</f>
        <v>0</v>
      </c>
      <c r="V432" s="36">
        <f ca="1">SUMIFS(СВЦЭМ!$L$34:$L$777,СВЦЭМ!$A$34:$A$777,$A432,СВЦЭМ!$B$33:$B$776,V$401)+'СЕТ СН'!$F$13</f>
        <v>0</v>
      </c>
      <c r="W432" s="36">
        <f ca="1">SUMIFS(СВЦЭМ!$L$34:$L$777,СВЦЭМ!$A$34:$A$777,$A432,СВЦЭМ!$B$33:$B$776,W$401)+'СЕТ СН'!$F$13</f>
        <v>0</v>
      </c>
      <c r="X432" s="36">
        <f ca="1">SUMIFS(СВЦЭМ!$L$34:$L$777,СВЦЭМ!$A$34:$A$777,$A432,СВЦЭМ!$B$33:$B$776,X$401)+'СЕТ СН'!$F$13</f>
        <v>0</v>
      </c>
      <c r="Y432" s="36">
        <f ca="1">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1" t="s">
        <v>122</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74</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5">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row>
    <row r="439" spans="1:26" ht="15.75" x14ac:dyDescent="0.25">
      <c r="A439" s="133"/>
      <c r="B439" s="133"/>
      <c r="C439" s="133"/>
      <c r="D439" s="133"/>
      <c r="E439" s="133"/>
      <c r="F439" s="133"/>
      <c r="G439" s="133"/>
      <c r="H439" s="133"/>
      <c r="I439" s="133"/>
      <c r="J439" s="133"/>
      <c r="K439" s="133"/>
      <c r="L439" s="133"/>
      <c r="M439" s="133"/>
      <c r="N439" s="136">
        <f>СВЦЭМ!$D$12+'СЕТ СН'!$F$10-'СЕТ СН'!$F$22</f>
        <v>610415.16818181821</v>
      </c>
      <c r="O439" s="137"/>
      <c r="P439" s="136">
        <f>СВЦЭМ!$D$12+'СЕТ СН'!$F$10-'СЕТ СН'!$G$22</f>
        <v>610415.16818181821</v>
      </c>
      <c r="Q439" s="137"/>
      <c r="R439" s="136">
        <f>СВЦЭМ!$D$12+'СЕТ СН'!$F$10-'СЕТ СН'!$H$22</f>
        <v>610415.16818181821</v>
      </c>
      <c r="S439" s="137"/>
      <c r="T439" s="136">
        <f>СВЦЭМ!$D$12+'СЕТ СН'!$F$10-'СЕТ СН'!$I$22</f>
        <v>610415.16818181821</v>
      </c>
      <c r="U439" s="137"/>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55" zoomScaleNormal="55"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38.2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марте 2019г.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81</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01.03.2019</v>
      </c>
      <c r="B12" s="36">
        <f>SUMIFS(СВЦЭМ!$D$33:$D$776,СВЦЭМ!$A$33:$A$776,$A12,СВЦЭМ!$B$33:$B$776,B$11)+'СЕТ СН'!$F$11+СВЦЭМ!$D$10+'СЕТ СН'!$F$6-'СЕТ СН'!$F$23</f>
        <v>1170.38333653</v>
      </c>
      <c r="C12" s="36">
        <f>SUMIFS(СВЦЭМ!$D$33:$D$776,СВЦЭМ!$A$33:$A$776,$A12,СВЦЭМ!$B$33:$B$776,C$11)+'СЕТ СН'!$F$11+СВЦЭМ!$D$10+'СЕТ СН'!$F$6-'СЕТ СН'!$F$23</f>
        <v>1205.4446891299999</v>
      </c>
      <c r="D12" s="36">
        <f>SUMIFS(СВЦЭМ!$D$33:$D$776,СВЦЭМ!$A$33:$A$776,$A12,СВЦЭМ!$B$33:$B$776,D$11)+'СЕТ СН'!$F$11+СВЦЭМ!$D$10+'СЕТ СН'!$F$6-'СЕТ СН'!$F$23</f>
        <v>1222.96416363</v>
      </c>
      <c r="E12" s="36">
        <f>SUMIFS(СВЦЭМ!$D$33:$D$776,СВЦЭМ!$A$33:$A$776,$A12,СВЦЭМ!$B$33:$B$776,E$11)+'СЕТ СН'!$F$11+СВЦЭМ!$D$10+'СЕТ СН'!$F$6-'СЕТ СН'!$F$23</f>
        <v>1270.2263424099999</v>
      </c>
      <c r="F12" s="36">
        <f>SUMIFS(СВЦЭМ!$D$33:$D$776,СВЦЭМ!$A$33:$A$776,$A12,СВЦЭМ!$B$33:$B$776,F$11)+'СЕТ СН'!$F$11+СВЦЭМ!$D$10+'СЕТ СН'!$F$6-'СЕТ СН'!$F$23</f>
        <v>1266.5863035999998</v>
      </c>
      <c r="G12" s="36">
        <f>SUMIFS(СВЦЭМ!$D$33:$D$776,СВЦЭМ!$A$33:$A$776,$A12,СВЦЭМ!$B$33:$B$776,G$11)+'СЕТ СН'!$F$11+СВЦЭМ!$D$10+'СЕТ СН'!$F$6-'СЕТ СН'!$F$23</f>
        <v>1206.0653075099999</v>
      </c>
      <c r="H12" s="36">
        <f>SUMIFS(СВЦЭМ!$D$33:$D$776,СВЦЭМ!$A$33:$A$776,$A12,СВЦЭМ!$B$33:$B$776,H$11)+'СЕТ СН'!$F$11+СВЦЭМ!$D$10+'СЕТ СН'!$F$6-'СЕТ СН'!$F$23</f>
        <v>1146.1364913999998</v>
      </c>
      <c r="I12" s="36">
        <f>SUMIFS(СВЦЭМ!$D$33:$D$776,СВЦЭМ!$A$33:$A$776,$A12,СВЦЭМ!$B$33:$B$776,I$11)+'СЕТ СН'!$F$11+СВЦЭМ!$D$10+'СЕТ СН'!$F$6-'СЕТ СН'!$F$23</f>
        <v>1098.29913487</v>
      </c>
      <c r="J12" s="36">
        <f>SUMIFS(СВЦЭМ!$D$33:$D$776,СВЦЭМ!$A$33:$A$776,$A12,СВЦЭМ!$B$33:$B$776,J$11)+'СЕТ СН'!$F$11+СВЦЭМ!$D$10+'СЕТ СН'!$F$6-'СЕТ СН'!$F$23</f>
        <v>1067.2304766899999</v>
      </c>
      <c r="K12" s="36">
        <f>SUMIFS(СВЦЭМ!$D$33:$D$776,СВЦЭМ!$A$33:$A$776,$A12,СВЦЭМ!$B$33:$B$776,K$11)+'СЕТ СН'!$F$11+СВЦЭМ!$D$10+'СЕТ СН'!$F$6-'СЕТ СН'!$F$23</f>
        <v>1049.54899497</v>
      </c>
      <c r="L12" s="36">
        <f>SUMIFS(СВЦЭМ!$D$33:$D$776,СВЦЭМ!$A$33:$A$776,$A12,СВЦЭМ!$B$33:$B$776,L$11)+'СЕТ СН'!$F$11+СВЦЭМ!$D$10+'СЕТ СН'!$F$6-'СЕТ СН'!$F$23</f>
        <v>1063.9868196099999</v>
      </c>
      <c r="M12" s="36">
        <f>SUMIFS(СВЦЭМ!$D$33:$D$776,СВЦЭМ!$A$33:$A$776,$A12,СВЦЭМ!$B$33:$B$776,M$11)+'СЕТ СН'!$F$11+СВЦЭМ!$D$10+'СЕТ СН'!$F$6-'СЕТ СН'!$F$23</f>
        <v>1085.0450676999999</v>
      </c>
      <c r="N12" s="36">
        <f>SUMIFS(СВЦЭМ!$D$33:$D$776,СВЦЭМ!$A$33:$A$776,$A12,СВЦЭМ!$B$33:$B$776,N$11)+'СЕТ СН'!$F$11+СВЦЭМ!$D$10+'СЕТ СН'!$F$6-'СЕТ СН'!$F$23</f>
        <v>1116.0916527299999</v>
      </c>
      <c r="O12" s="36">
        <f>SUMIFS(СВЦЭМ!$D$33:$D$776,СВЦЭМ!$A$33:$A$776,$A12,СВЦЭМ!$B$33:$B$776,O$11)+'СЕТ СН'!$F$11+СВЦЭМ!$D$10+'СЕТ СН'!$F$6-'СЕТ СН'!$F$23</f>
        <v>1129.1349004699998</v>
      </c>
      <c r="P12" s="36">
        <f>SUMIFS(СВЦЭМ!$D$33:$D$776,СВЦЭМ!$A$33:$A$776,$A12,СВЦЭМ!$B$33:$B$776,P$11)+'СЕТ СН'!$F$11+СВЦЭМ!$D$10+'СЕТ СН'!$F$6-'СЕТ СН'!$F$23</f>
        <v>1135.0716398899999</v>
      </c>
      <c r="Q12" s="36">
        <f>SUMIFS(СВЦЭМ!$D$33:$D$776,СВЦЭМ!$A$33:$A$776,$A12,СВЦЭМ!$B$33:$B$776,Q$11)+'СЕТ СН'!$F$11+СВЦЭМ!$D$10+'СЕТ СН'!$F$6-'СЕТ СН'!$F$23</f>
        <v>1130.3341775199999</v>
      </c>
      <c r="R12" s="36">
        <f>SUMIFS(СВЦЭМ!$D$33:$D$776,СВЦЭМ!$A$33:$A$776,$A12,СВЦЭМ!$B$33:$B$776,R$11)+'СЕТ СН'!$F$11+СВЦЭМ!$D$10+'СЕТ СН'!$F$6-'СЕТ СН'!$F$23</f>
        <v>1095.15726017</v>
      </c>
      <c r="S12" s="36">
        <f>SUMIFS(СВЦЭМ!$D$33:$D$776,СВЦЭМ!$A$33:$A$776,$A12,СВЦЭМ!$B$33:$B$776,S$11)+'СЕТ СН'!$F$11+СВЦЭМ!$D$10+'СЕТ СН'!$F$6-'СЕТ СН'!$F$23</f>
        <v>1058.5769768299999</v>
      </c>
      <c r="T12" s="36">
        <f>SUMIFS(СВЦЭМ!$D$33:$D$776,СВЦЭМ!$A$33:$A$776,$A12,СВЦЭМ!$B$33:$B$776,T$11)+'СЕТ СН'!$F$11+СВЦЭМ!$D$10+'СЕТ СН'!$F$6-'СЕТ СН'!$F$23</f>
        <v>1040.5295981199999</v>
      </c>
      <c r="U12" s="36">
        <f>SUMIFS(СВЦЭМ!$D$33:$D$776,СВЦЭМ!$A$33:$A$776,$A12,СВЦЭМ!$B$33:$B$776,U$11)+'СЕТ СН'!$F$11+СВЦЭМ!$D$10+'СЕТ СН'!$F$6-'СЕТ СН'!$F$23</f>
        <v>1017.83825611</v>
      </c>
      <c r="V12" s="36">
        <f>SUMIFS(СВЦЭМ!$D$33:$D$776,СВЦЭМ!$A$33:$A$776,$A12,СВЦЭМ!$B$33:$B$776,V$11)+'СЕТ СН'!$F$11+СВЦЭМ!$D$10+'СЕТ СН'!$F$6-'СЕТ СН'!$F$23</f>
        <v>1019.72624649</v>
      </c>
      <c r="W12" s="36">
        <f>SUMIFS(СВЦЭМ!$D$33:$D$776,СВЦЭМ!$A$33:$A$776,$A12,СВЦЭМ!$B$33:$B$776,W$11)+'СЕТ СН'!$F$11+СВЦЭМ!$D$10+'СЕТ СН'!$F$6-'СЕТ СН'!$F$23</f>
        <v>1031.23571309</v>
      </c>
      <c r="X12" s="36">
        <f>SUMIFS(СВЦЭМ!$D$33:$D$776,СВЦЭМ!$A$33:$A$776,$A12,СВЦЭМ!$B$33:$B$776,X$11)+'СЕТ СН'!$F$11+СВЦЭМ!$D$10+'СЕТ СН'!$F$6-'СЕТ СН'!$F$23</f>
        <v>1081.98328027</v>
      </c>
      <c r="Y12" s="36">
        <f>SUMIFS(СВЦЭМ!$D$33:$D$776,СВЦЭМ!$A$33:$A$776,$A12,СВЦЭМ!$B$33:$B$776,Y$11)+'СЕТ СН'!$F$11+СВЦЭМ!$D$10+'СЕТ СН'!$F$6-'СЕТ СН'!$F$23</f>
        <v>1142.6328069699998</v>
      </c>
      <c r="AA12" s="45"/>
    </row>
    <row r="13" spans="1:27" ht="15.75" x14ac:dyDescent="0.2">
      <c r="A13" s="35">
        <f>A12+1</f>
        <v>43526</v>
      </c>
      <c r="B13" s="36">
        <f>SUMIFS(СВЦЭМ!$D$33:$D$776,СВЦЭМ!$A$33:$A$776,$A13,СВЦЭМ!$B$33:$B$776,B$11)+'СЕТ СН'!$F$11+СВЦЭМ!$D$10+'СЕТ СН'!$F$6-'СЕТ СН'!$F$23</f>
        <v>1182.5561711</v>
      </c>
      <c r="C13" s="36">
        <f>SUMIFS(СВЦЭМ!$D$33:$D$776,СВЦЭМ!$A$33:$A$776,$A13,СВЦЭМ!$B$33:$B$776,C$11)+'СЕТ СН'!$F$11+СВЦЭМ!$D$10+'СЕТ СН'!$F$6-'СЕТ СН'!$F$23</f>
        <v>1203.03178366</v>
      </c>
      <c r="D13" s="36">
        <f>SUMIFS(СВЦЭМ!$D$33:$D$776,СВЦЭМ!$A$33:$A$776,$A13,СВЦЭМ!$B$33:$B$776,D$11)+'СЕТ СН'!$F$11+СВЦЭМ!$D$10+'СЕТ СН'!$F$6-'СЕТ СН'!$F$23</f>
        <v>1227.5697783799999</v>
      </c>
      <c r="E13" s="36">
        <f>SUMIFS(СВЦЭМ!$D$33:$D$776,СВЦЭМ!$A$33:$A$776,$A13,СВЦЭМ!$B$33:$B$776,E$11)+'СЕТ СН'!$F$11+СВЦЭМ!$D$10+'СЕТ СН'!$F$6-'СЕТ СН'!$F$23</f>
        <v>1227.53476159</v>
      </c>
      <c r="F13" s="36">
        <f>SUMIFS(СВЦЭМ!$D$33:$D$776,СВЦЭМ!$A$33:$A$776,$A13,СВЦЭМ!$B$33:$B$776,F$11)+'СЕТ СН'!$F$11+СВЦЭМ!$D$10+'СЕТ СН'!$F$6-'СЕТ СН'!$F$23</f>
        <v>1236.11353777</v>
      </c>
      <c r="G13" s="36">
        <f>SUMIFS(СВЦЭМ!$D$33:$D$776,СВЦЭМ!$A$33:$A$776,$A13,СВЦЭМ!$B$33:$B$776,G$11)+'СЕТ СН'!$F$11+СВЦЭМ!$D$10+'СЕТ СН'!$F$6-'СЕТ СН'!$F$23</f>
        <v>1222.7905501399998</v>
      </c>
      <c r="H13" s="36">
        <f>SUMIFS(СВЦЭМ!$D$33:$D$776,СВЦЭМ!$A$33:$A$776,$A13,СВЦЭМ!$B$33:$B$776,H$11)+'СЕТ СН'!$F$11+СВЦЭМ!$D$10+'СЕТ СН'!$F$6-'СЕТ СН'!$F$23</f>
        <v>1202.1521915399999</v>
      </c>
      <c r="I13" s="36">
        <f>SUMIFS(СВЦЭМ!$D$33:$D$776,СВЦЭМ!$A$33:$A$776,$A13,СВЦЭМ!$B$33:$B$776,I$11)+'СЕТ СН'!$F$11+СВЦЭМ!$D$10+'СЕТ СН'!$F$6-'СЕТ СН'!$F$23</f>
        <v>1133.4145973899999</v>
      </c>
      <c r="J13" s="36">
        <f>SUMIFS(СВЦЭМ!$D$33:$D$776,СВЦЭМ!$A$33:$A$776,$A13,СВЦЭМ!$B$33:$B$776,J$11)+'СЕТ СН'!$F$11+СВЦЭМ!$D$10+'СЕТ СН'!$F$6-'СЕТ СН'!$F$23</f>
        <v>1076.1817373599999</v>
      </c>
      <c r="K13" s="36">
        <f>SUMIFS(СВЦЭМ!$D$33:$D$776,СВЦЭМ!$A$33:$A$776,$A13,СВЦЭМ!$B$33:$B$776,K$11)+'СЕТ СН'!$F$11+СВЦЭМ!$D$10+'СЕТ СН'!$F$6-'СЕТ СН'!$F$23</f>
        <v>1054.79749728</v>
      </c>
      <c r="L13" s="36">
        <f>SUMIFS(СВЦЭМ!$D$33:$D$776,СВЦЭМ!$A$33:$A$776,$A13,СВЦЭМ!$B$33:$B$776,L$11)+'СЕТ СН'!$F$11+СВЦЭМ!$D$10+'СЕТ СН'!$F$6-'СЕТ СН'!$F$23</f>
        <v>1047.2323113099999</v>
      </c>
      <c r="M13" s="36">
        <f>SUMIFS(СВЦЭМ!$D$33:$D$776,СВЦЭМ!$A$33:$A$776,$A13,СВЦЭМ!$B$33:$B$776,M$11)+'СЕТ СН'!$F$11+СВЦЭМ!$D$10+'СЕТ СН'!$F$6-'СЕТ СН'!$F$23</f>
        <v>1073.5078217400001</v>
      </c>
      <c r="N13" s="36">
        <f>SUMIFS(СВЦЭМ!$D$33:$D$776,СВЦЭМ!$A$33:$A$776,$A13,СВЦЭМ!$B$33:$B$776,N$11)+'СЕТ СН'!$F$11+СВЦЭМ!$D$10+'СЕТ СН'!$F$6-'СЕТ СН'!$F$23</f>
        <v>1127.1652259</v>
      </c>
      <c r="O13" s="36">
        <f>SUMIFS(СВЦЭМ!$D$33:$D$776,СВЦЭМ!$A$33:$A$776,$A13,СВЦЭМ!$B$33:$B$776,O$11)+'СЕТ СН'!$F$11+СВЦЭМ!$D$10+'СЕТ СН'!$F$6-'СЕТ СН'!$F$23</f>
        <v>1130.9484268399999</v>
      </c>
      <c r="P13" s="36">
        <f>SUMIFS(СВЦЭМ!$D$33:$D$776,СВЦЭМ!$A$33:$A$776,$A13,СВЦЭМ!$B$33:$B$776,P$11)+'СЕТ СН'!$F$11+СВЦЭМ!$D$10+'СЕТ СН'!$F$6-'СЕТ СН'!$F$23</f>
        <v>1155.0155734499999</v>
      </c>
      <c r="Q13" s="36">
        <f>SUMIFS(СВЦЭМ!$D$33:$D$776,СВЦЭМ!$A$33:$A$776,$A13,СВЦЭМ!$B$33:$B$776,Q$11)+'СЕТ СН'!$F$11+СВЦЭМ!$D$10+'СЕТ СН'!$F$6-'СЕТ СН'!$F$23</f>
        <v>1151.97582719</v>
      </c>
      <c r="R13" s="36">
        <f>SUMIFS(СВЦЭМ!$D$33:$D$776,СВЦЭМ!$A$33:$A$776,$A13,СВЦЭМ!$B$33:$B$776,R$11)+'СЕТ СН'!$F$11+СВЦЭМ!$D$10+'СЕТ СН'!$F$6-'СЕТ СН'!$F$23</f>
        <v>1110.4989990199999</v>
      </c>
      <c r="S13" s="36">
        <f>SUMIFS(СВЦЭМ!$D$33:$D$776,СВЦЭМ!$A$33:$A$776,$A13,СВЦЭМ!$B$33:$B$776,S$11)+'СЕТ СН'!$F$11+СВЦЭМ!$D$10+'СЕТ СН'!$F$6-'СЕТ СН'!$F$23</f>
        <v>1064.5173076399999</v>
      </c>
      <c r="T13" s="36">
        <f>SUMIFS(СВЦЭМ!$D$33:$D$776,СВЦЭМ!$A$33:$A$776,$A13,СВЦЭМ!$B$33:$B$776,T$11)+'СЕТ СН'!$F$11+СВЦЭМ!$D$10+'СЕТ СН'!$F$6-'СЕТ СН'!$F$23</f>
        <v>1034.2828103100001</v>
      </c>
      <c r="U13" s="36">
        <f>SUMIFS(СВЦЭМ!$D$33:$D$776,СВЦЭМ!$A$33:$A$776,$A13,СВЦЭМ!$B$33:$B$776,U$11)+'СЕТ СН'!$F$11+СВЦЭМ!$D$10+'СЕТ СН'!$F$6-'СЕТ СН'!$F$23</f>
        <v>1000.8272719</v>
      </c>
      <c r="V13" s="36">
        <f>SUMIFS(СВЦЭМ!$D$33:$D$776,СВЦЭМ!$A$33:$A$776,$A13,СВЦЭМ!$B$33:$B$776,V$11)+'СЕТ СН'!$F$11+СВЦЭМ!$D$10+'СЕТ СН'!$F$6-'СЕТ СН'!$F$23</f>
        <v>992.02425549999998</v>
      </c>
      <c r="W13" s="36">
        <f>SUMIFS(СВЦЭМ!$D$33:$D$776,СВЦЭМ!$A$33:$A$776,$A13,СВЦЭМ!$B$33:$B$776,W$11)+'СЕТ СН'!$F$11+СВЦЭМ!$D$10+'СЕТ СН'!$F$6-'СЕТ СН'!$F$23</f>
        <v>1000.39268884</v>
      </c>
      <c r="X13" s="36">
        <f>SUMIFS(СВЦЭМ!$D$33:$D$776,СВЦЭМ!$A$33:$A$776,$A13,СВЦЭМ!$B$33:$B$776,X$11)+'СЕТ СН'!$F$11+СВЦЭМ!$D$10+'СЕТ СН'!$F$6-'СЕТ СН'!$F$23</f>
        <v>1050.74941496</v>
      </c>
      <c r="Y13" s="36">
        <f>SUMIFS(СВЦЭМ!$D$33:$D$776,СВЦЭМ!$A$33:$A$776,$A13,СВЦЭМ!$B$33:$B$776,Y$11)+'СЕТ СН'!$F$11+СВЦЭМ!$D$10+'СЕТ СН'!$F$6-'СЕТ СН'!$F$23</f>
        <v>1118.5566897699998</v>
      </c>
    </row>
    <row r="14" spans="1:27" ht="15.75" x14ac:dyDescent="0.2">
      <c r="A14" s="35">
        <f t="shared" ref="A14:A42" si="0">A13+1</f>
        <v>43527</v>
      </c>
      <c r="B14" s="36">
        <f>SUMIFS(СВЦЭМ!$D$33:$D$776,СВЦЭМ!$A$33:$A$776,$A14,СВЦЭМ!$B$33:$B$776,B$11)+'СЕТ СН'!$F$11+СВЦЭМ!$D$10+'СЕТ СН'!$F$6-'СЕТ СН'!$F$23</f>
        <v>1152.71648435</v>
      </c>
      <c r="C14" s="36">
        <f>SUMIFS(СВЦЭМ!$D$33:$D$776,СВЦЭМ!$A$33:$A$776,$A14,СВЦЭМ!$B$33:$B$776,C$11)+'СЕТ СН'!$F$11+СВЦЭМ!$D$10+'СЕТ СН'!$F$6-'СЕТ СН'!$F$23</f>
        <v>1180.5168138199999</v>
      </c>
      <c r="D14" s="36">
        <f>SUMIFS(СВЦЭМ!$D$33:$D$776,СВЦЭМ!$A$33:$A$776,$A14,СВЦЭМ!$B$33:$B$776,D$11)+'СЕТ СН'!$F$11+СВЦЭМ!$D$10+'СЕТ СН'!$F$6-'СЕТ СН'!$F$23</f>
        <v>1212.7163484799999</v>
      </c>
      <c r="E14" s="36">
        <f>SUMIFS(СВЦЭМ!$D$33:$D$776,СВЦЭМ!$A$33:$A$776,$A14,СВЦЭМ!$B$33:$B$776,E$11)+'СЕТ СН'!$F$11+СВЦЭМ!$D$10+'СЕТ СН'!$F$6-'СЕТ СН'!$F$23</f>
        <v>1210.415632</v>
      </c>
      <c r="F14" s="36">
        <f>SUMIFS(СВЦЭМ!$D$33:$D$776,СВЦЭМ!$A$33:$A$776,$A14,СВЦЭМ!$B$33:$B$776,F$11)+'СЕТ СН'!$F$11+СВЦЭМ!$D$10+'СЕТ СН'!$F$6-'СЕТ СН'!$F$23</f>
        <v>1227.1057593599999</v>
      </c>
      <c r="G14" s="36">
        <f>SUMIFS(СВЦЭМ!$D$33:$D$776,СВЦЭМ!$A$33:$A$776,$A14,СВЦЭМ!$B$33:$B$776,G$11)+'СЕТ СН'!$F$11+СВЦЭМ!$D$10+'СЕТ СН'!$F$6-'СЕТ СН'!$F$23</f>
        <v>1214.5507621499999</v>
      </c>
      <c r="H14" s="36">
        <f>SUMIFS(СВЦЭМ!$D$33:$D$776,СВЦЭМ!$A$33:$A$776,$A14,СВЦЭМ!$B$33:$B$776,H$11)+'СЕТ СН'!$F$11+СВЦЭМ!$D$10+'СЕТ СН'!$F$6-'СЕТ СН'!$F$23</f>
        <v>1203.9476006299999</v>
      </c>
      <c r="I14" s="36">
        <f>SUMIFS(СВЦЭМ!$D$33:$D$776,СВЦЭМ!$A$33:$A$776,$A14,СВЦЭМ!$B$33:$B$776,I$11)+'СЕТ СН'!$F$11+СВЦЭМ!$D$10+'СЕТ СН'!$F$6-'СЕТ СН'!$F$23</f>
        <v>1152.0389655399999</v>
      </c>
      <c r="J14" s="36">
        <f>SUMIFS(СВЦЭМ!$D$33:$D$776,СВЦЭМ!$A$33:$A$776,$A14,СВЦЭМ!$B$33:$B$776,J$11)+'СЕТ СН'!$F$11+СВЦЭМ!$D$10+'СЕТ СН'!$F$6-'СЕТ СН'!$F$23</f>
        <v>1080.15915354</v>
      </c>
      <c r="K14" s="36">
        <f>SUMIFS(СВЦЭМ!$D$33:$D$776,СВЦЭМ!$A$33:$A$776,$A14,СВЦЭМ!$B$33:$B$776,K$11)+'СЕТ СН'!$F$11+СВЦЭМ!$D$10+'СЕТ СН'!$F$6-'СЕТ СН'!$F$23</f>
        <v>1019.9985678200001</v>
      </c>
      <c r="L14" s="36">
        <f>SUMIFS(СВЦЭМ!$D$33:$D$776,СВЦЭМ!$A$33:$A$776,$A14,СВЦЭМ!$B$33:$B$776,L$11)+'СЕТ СН'!$F$11+СВЦЭМ!$D$10+'СЕТ СН'!$F$6-'СЕТ СН'!$F$23</f>
        <v>1002.43819361</v>
      </c>
      <c r="M14" s="36">
        <f>SUMIFS(СВЦЭМ!$D$33:$D$776,СВЦЭМ!$A$33:$A$776,$A14,СВЦЭМ!$B$33:$B$776,M$11)+'СЕТ СН'!$F$11+СВЦЭМ!$D$10+'СЕТ СН'!$F$6-'СЕТ СН'!$F$23</f>
        <v>1026.4395269199999</v>
      </c>
      <c r="N14" s="36">
        <f>SUMIFS(СВЦЭМ!$D$33:$D$776,СВЦЭМ!$A$33:$A$776,$A14,СВЦЭМ!$B$33:$B$776,N$11)+'СЕТ СН'!$F$11+СВЦЭМ!$D$10+'СЕТ СН'!$F$6-'СЕТ СН'!$F$23</f>
        <v>1049.0300103299999</v>
      </c>
      <c r="O14" s="36">
        <f>SUMIFS(СВЦЭМ!$D$33:$D$776,СВЦЭМ!$A$33:$A$776,$A14,СВЦЭМ!$B$33:$B$776,O$11)+'СЕТ СН'!$F$11+СВЦЭМ!$D$10+'СЕТ СН'!$F$6-'СЕТ СН'!$F$23</f>
        <v>1053.5020480799999</v>
      </c>
      <c r="P14" s="36">
        <f>SUMIFS(СВЦЭМ!$D$33:$D$776,СВЦЭМ!$A$33:$A$776,$A14,СВЦЭМ!$B$33:$B$776,P$11)+'СЕТ СН'!$F$11+СВЦЭМ!$D$10+'СЕТ СН'!$F$6-'СЕТ СН'!$F$23</f>
        <v>1069.5587174099999</v>
      </c>
      <c r="Q14" s="36">
        <f>SUMIFS(СВЦЭМ!$D$33:$D$776,СВЦЭМ!$A$33:$A$776,$A14,СВЦЭМ!$B$33:$B$776,Q$11)+'СЕТ СН'!$F$11+СВЦЭМ!$D$10+'СЕТ СН'!$F$6-'СЕТ СН'!$F$23</f>
        <v>1085.5183018299999</v>
      </c>
      <c r="R14" s="36">
        <f>SUMIFS(СВЦЭМ!$D$33:$D$776,СВЦЭМ!$A$33:$A$776,$A14,СВЦЭМ!$B$33:$B$776,R$11)+'СЕТ СН'!$F$11+СВЦЭМ!$D$10+'СЕТ СН'!$F$6-'СЕТ СН'!$F$23</f>
        <v>1094.7217379599999</v>
      </c>
      <c r="S14" s="36">
        <f>SUMIFS(СВЦЭМ!$D$33:$D$776,СВЦЭМ!$A$33:$A$776,$A14,СВЦЭМ!$B$33:$B$776,S$11)+'СЕТ СН'!$F$11+СВЦЭМ!$D$10+'СЕТ СН'!$F$6-'СЕТ СН'!$F$23</f>
        <v>1053.8201639199999</v>
      </c>
      <c r="T14" s="36">
        <f>SUMIFS(СВЦЭМ!$D$33:$D$776,СВЦЭМ!$A$33:$A$776,$A14,СВЦЭМ!$B$33:$B$776,T$11)+'СЕТ СН'!$F$11+СВЦЭМ!$D$10+'СЕТ СН'!$F$6-'СЕТ СН'!$F$23</f>
        <v>1034.0795422199999</v>
      </c>
      <c r="U14" s="36">
        <f>SUMIFS(СВЦЭМ!$D$33:$D$776,СВЦЭМ!$A$33:$A$776,$A14,СВЦЭМ!$B$33:$B$776,U$11)+'СЕТ СН'!$F$11+СВЦЭМ!$D$10+'СЕТ СН'!$F$6-'СЕТ СН'!$F$23</f>
        <v>970.46050824999998</v>
      </c>
      <c r="V14" s="36">
        <f>SUMIFS(СВЦЭМ!$D$33:$D$776,СВЦЭМ!$A$33:$A$776,$A14,СВЦЭМ!$B$33:$B$776,V$11)+'СЕТ СН'!$F$11+СВЦЭМ!$D$10+'СЕТ СН'!$F$6-'СЕТ СН'!$F$23</f>
        <v>970.69004433999999</v>
      </c>
      <c r="W14" s="36">
        <f>SUMIFS(СВЦЭМ!$D$33:$D$776,СВЦЭМ!$A$33:$A$776,$A14,СВЦЭМ!$B$33:$B$776,W$11)+'СЕТ СН'!$F$11+СВЦЭМ!$D$10+'СЕТ СН'!$F$6-'СЕТ СН'!$F$23</f>
        <v>973.95743761000006</v>
      </c>
      <c r="X14" s="36">
        <f>SUMIFS(СВЦЭМ!$D$33:$D$776,СВЦЭМ!$A$33:$A$776,$A14,СВЦЭМ!$B$33:$B$776,X$11)+'СЕТ СН'!$F$11+СВЦЭМ!$D$10+'СЕТ СН'!$F$6-'СЕТ СН'!$F$23</f>
        <v>1027.0814863099999</v>
      </c>
      <c r="Y14" s="36">
        <f>SUMIFS(СВЦЭМ!$D$33:$D$776,СВЦЭМ!$A$33:$A$776,$A14,СВЦЭМ!$B$33:$B$776,Y$11)+'СЕТ СН'!$F$11+СВЦЭМ!$D$10+'СЕТ СН'!$F$6-'СЕТ СН'!$F$23</f>
        <v>1097.8565273299998</v>
      </c>
    </row>
    <row r="15" spans="1:27" ht="15.75" x14ac:dyDescent="0.2">
      <c r="A15" s="35">
        <f t="shared" si="0"/>
        <v>43528</v>
      </c>
      <c r="B15" s="36">
        <f>SUMIFS(СВЦЭМ!$D$33:$D$776,СВЦЭМ!$A$33:$A$776,$A15,СВЦЭМ!$B$33:$B$776,B$11)+'СЕТ СН'!$F$11+СВЦЭМ!$D$10+'СЕТ СН'!$F$6-'СЕТ СН'!$F$23</f>
        <v>1200.11515659</v>
      </c>
      <c r="C15" s="36">
        <f>SUMIFS(СВЦЭМ!$D$33:$D$776,СВЦЭМ!$A$33:$A$776,$A15,СВЦЭМ!$B$33:$B$776,C$11)+'СЕТ СН'!$F$11+СВЦЭМ!$D$10+'СЕТ СН'!$F$6-'СЕТ СН'!$F$23</f>
        <v>1226.8003730199998</v>
      </c>
      <c r="D15" s="36">
        <f>SUMIFS(СВЦЭМ!$D$33:$D$776,СВЦЭМ!$A$33:$A$776,$A15,СВЦЭМ!$B$33:$B$776,D$11)+'СЕТ СН'!$F$11+СВЦЭМ!$D$10+'СЕТ СН'!$F$6-'СЕТ СН'!$F$23</f>
        <v>1225.20780956</v>
      </c>
      <c r="E15" s="36">
        <f>SUMIFS(СВЦЭМ!$D$33:$D$776,СВЦЭМ!$A$33:$A$776,$A15,СВЦЭМ!$B$33:$B$776,E$11)+'СЕТ СН'!$F$11+СВЦЭМ!$D$10+'СЕТ СН'!$F$6-'СЕТ СН'!$F$23</f>
        <v>1225.3642112499999</v>
      </c>
      <c r="F15" s="36">
        <f>SUMIFS(СВЦЭМ!$D$33:$D$776,СВЦЭМ!$A$33:$A$776,$A15,СВЦЭМ!$B$33:$B$776,F$11)+'СЕТ СН'!$F$11+СВЦЭМ!$D$10+'СЕТ СН'!$F$6-'СЕТ СН'!$F$23</f>
        <v>1263.50003681</v>
      </c>
      <c r="G15" s="36">
        <f>SUMIFS(СВЦЭМ!$D$33:$D$776,СВЦЭМ!$A$33:$A$776,$A15,СВЦЭМ!$B$33:$B$776,G$11)+'СЕТ СН'!$F$11+СВЦЭМ!$D$10+'СЕТ СН'!$F$6-'СЕТ СН'!$F$23</f>
        <v>1230.28118034</v>
      </c>
      <c r="H15" s="36">
        <f>SUMIFS(СВЦЭМ!$D$33:$D$776,СВЦЭМ!$A$33:$A$776,$A15,СВЦЭМ!$B$33:$B$776,H$11)+'СЕТ СН'!$F$11+СВЦЭМ!$D$10+'СЕТ СН'!$F$6-'СЕТ СН'!$F$23</f>
        <v>1195.24023167</v>
      </c>
      <c r="I15" s="36">
        <f>SUMIFS(СВЦЭМ!$D$33:$D$776,СВЦЭМ!$A$33:$A$776,$A15,СВЦЭМ!$B$33:$B$776,I$11)+'СЕТ СН'!$F$11+СВЦЭМ!$D$10+'СЕТ СН'!$F$6-'СЕТ СН'!$F$23</f>
        <v>1121.5121764599999</v>
      </c>
      <c r="J15" s="36">
        <f>SUMIFS(СВЦЭМ!$D$33:$D$776,СВЦЭМ!$A$33:$A$776,$A15,СВЦЭМ!$B$33:$B$776,J$11)+'СЕТ СН'!$F$11+СВЦЭМ!$D$10+'СЕТ СН'!$F$6-'СЕТ СН'!$F$23</f>
        <v>1083.4816514500001</v>
      </c>
      <c r="K15" s="36">
        <f>SUMIFS(СВЦЭМ!$D$33:$D$776,СВЦЭМ!$A$33:$A$776,$A15,СВЦЭМ!$B$33:$B$776,K$11)+'СЕТ СН'!$F$11+СВЦЭМ!$D$10+'СЕТ СН'!$F$6-'СЕТ СН'!$F$23</f>
        <v>1058.3877467899999</v>
      </c>
      <c r="L15" s="36">
        <f>SUMIFS(СВЦЭМ!$D$33:$D$776,СВЦЭМ!$A$33:$A$776,$A15,СВЦЭМ!$B$33:$B$776,L$11)+'СЕТ СН'!$F$11+СВЦЭМ!$D$10+'СЕТ СН'!$F$6-'СЕТ СН'!$F$23</f>
        <v>1049.76203792</v>
      </c>
      <c r="M15" s="36">
        <f>SUMIFS(СВЦЭМ!$D$33:$D$776,СВЦЭМ!$A$33:$A$776,$A15,СВЦЭМ!$B$33:$B$776,M$11)+'СЕТ СН'!$F$11+СВЦЭМ!$D$10+'СЕТ СН'!$F$6-'СЕТ СН'!$F$23</f>
        <v>1067.79859766</v>
      </c>
      <c r="N15" s="36">
        <f>SUMIFS(СВЦЭМ!$D$33:$D$776,СВЦЭМ!$A$33:$A$776,$A15,СВЦЭМ!$B$33:$B$776,N$11)+'СЕТ СН'!$F$11+СВЦЭМ!$D$10+'СЕТ СН'!$F$6-'СЕТ СН'!$F$23</f>
        <v>1096.4083905599998</v>
      </c>
      <c r="O15" s="36">
        <f>SUMIFS(СВЦЭМ!$D$33:$D$776,СВЦЭМ!$A$33:$A$776,$A15,СВЦЭМ!$B$33:$B$776,O$11)+'СЕТ СН'!$F$11+СВЦЭМ!$D$10+'СЕТ СН'!$F$6-'СЕТ СН'!$F$23</f>
        <v>1105.3450427800001</v>
      </c>
      <c r="P15" s="36">
        <f>SUMIFS(СВЦЭМ!$D$33:$D$776,СВЦЭМ!$A$33:$A$776,$A15,СВЦЭМ!$B$33:$B$776,P$11)+'СЕТ СН'!$F$11+СВЦЭМ!$D$10+'СЕТ СН'!$F$6-'СЕТ СН'!$F$23</f>
        <v>1113.7306671399999</v>
      </c>
      <c r="Q15" s="36">
        <f>SUMIFS(СВЦЭМ!$D$33:$D$776,СВЦЭМ!$A$33:$A$776,$A15,СВЦЭМ!$B$33:$B$776,Q$11)+'СЕТ СН'!$F$11+СВЦЭМ!$D$10+'СЕТ СН'!$F$6-'СЕТ СН'!$F$23</f>
        <v>1113.2157392699999</v>
      </c>
      <c r="R15" s="36">
        <f>SUMIFS(СВЦЭМ!$D$33:$D$776,СВЦЭМ!$A$33:$A$776,$A15,СВЦЭМ!$B$33:$B$776,R$11)+'СЕТ СН'!$F$11+СВЦЭМ!$D$10+'СЕТ СН'!$F$6-'СЕТ СН'!$F$23</f>
        <v>1081.11845098</v>
      </c>
      <c r="S15" s="36">
        <f>SUMIFS(СВЦЭМ!$D$33:$D$776,СВЦЭМ!$A$33:$A$776,$A15,СВЦЭМ!$B$33:$B$776,S$11)+'СЕТ СН'!$F$11+СВЦЭМ!$D$10+'СЕТ СН'!$F$6-'СЕТ СН'!$F$23</f>
        <v>1012.1741405400001</v>
      </c>
      <c r="T15" s="36">
        <f>SUMIFS(СВЦЭМ!$D$33:$D$776,СВЦЭМ!$A$33:$A$776,$A15,СВЦЭМ!$B$33:$B$776,T$11)+'СЕТ СН'!$F$11+СВЦЭМ!$D$10+'СЕТ СН'!$F$6-'СЕТ СН'!$F$23</f>
        <v>992.78598868000006</v>
      </c>
      <c r="U15" s="36">
        <f>SUMIFS(СВЦЭМ!$D$33:$D$776,СВЦЭМ!$A$33:$A$776,$A15,СВЦЭМ!$B$33:$B$776,U$11)+'СЕТ СН'!$F$11+СВЦЭМ!$D$10+'СЕТ СН'!$F$6-'СЕТ СН'!$F$23</f>
        <v>977.31222385000001</v>
      </c>
      <c r="V15" s="36">
        <f>SUMIFS(СВЦЭМ!$D$33:$D$776,СВЦЭМ!$A$33:$A$776,$A15,СВЦЭМ!$B$33:$B$776,V$11)+'СЕТ СН'!$F$11+СВЦЭМ!$D$10+'СЕТ СН'!$F$6-'СЕТ СН'!$F$23</f>
        <v>978.07287778</v>
      </c>
      <c r="W15" s="36">
        <f>SUMIFS(СВЦЭМ!$D$33:$D$776,СВЦЭМ!$A$33:$A$776,$A15,СВЦЭМ!$B$33:$B$776,W$11)+'СЕТ СН'!$F$11+СВЦЭМ!$D$10+'СЕТ СН'!$F$6-'СЕТ СН'!$F$23</f>
        <v>985.58407822000004</v>
      </c>
      <c r="X15" s="36">
        <f>SUMIFS(СВЦЭМ!$D$33:$D$776,СВЦЭМ!$A$33:$A$776,$A15,СВЦЭМ!$B$33:$B$776,X$11)+'СЕТ СН'!$F$11+СВЦЭМ!$D$10+'СЕТ СН'!$F$6-'СЕТ СН'!$F$23</f>
        <v>1036.73350777</v>
      </c>
      <c r="Y15" s="36">
        <f>SUMIFS(СВЦЭМ!$D$33:$D$776,СВЦЭМ!$A$33:$A$776,$A15,СВЦЭМ!$B$33:$B$776,Y$11)+'СЕТ СН'!$F$11+СВЦЭМ!$D$10+'СЕТ СН'!$F$6-'СЕТ СН'!$F$23</f>
        <v>1084.4664166099999</v>
      </c>
    </row>
    <row r="16" spans="1:27" ht="15.75" x14ac:dyDescent="0.2">
      <c r="A16" s="35">
        <f t="shared" si="0"/>
        <v>43529</v>
      </c>
      <c r="B16" s="36">
        <f>SUMIFS(СВЦЭМ!$D$33:$D$776,СВЦЭМ!$A$33:$A$776,$A16,СВЦЭМ!$B$33:$B$776,B$11)+'СЕТ СН'!$F$11+СВЦЭМ!$D$10+'СЕТ СН'!$F$6-'СЕТ СН'!$F$23</f>
        <v>1109.75733973</v>
      </c>
      <c r="C16" s="36">
        <f>SUMIFS(СВЦЭМ!$D$33:$D$776,СВЦЭМ!$A$33:$A$776,$A16,СВЦЭМ!$B$33:$B$776,C$11)+'СЕТ СН'!$F$11+СВЦЭМ!$D$10+'СЕТ СН'!$F$6-'СЕТ СН'!$F$23</f>
        <v>1139.16222711</v>
      </c>
      <c r="D16" s="36">
        <f>SUMIFS(СВЦЭМ!$D$33:$D$776,СВЦЭМ!$A$33:$A$776,$A16,СВЦЭМ!$B$33:$B$776,D$11)+'СЕТ СН'!$F$11+СВЦЭМ!$D$10+'СЕТ СН'!$F$6-'СЕТ СН'!$F$23</f>
        <v>1168.62967392</v>
      </c>
      <c r="E16" s="36">
        <f>SUMIFS(СВЦЭМ!$D$33:$D$776,СВЦЭМ!$A$33:$A$776,$A16,СВЦЭМ!$B$33:$B$776,E$11)+'СЕТ СН'!$F$11+СВЦЭМ!$D$10+'СЕТ СН'!$F$6-'СЕТ СН'!$F$23</f>
        <v>1175.3554475399999</v>
      </c>
      <c r="F16" s="36">
        <f>SUMIFS(СВЦЭМ!$D$33:$D$776,СВЦЭМ!$A$33:$A$776,$A16,СВЦЭМ!$B$33:$B$776,F$11)+'СЕТ СН'!$F$11+СВЦЭМ!$D$10+'СЕТ СН'!$F$6-'СЕТ СН'!$F$23</f>
        <v>1186.89399207</v>
      </c>
      <c r="G16" s="36">
        <f>SUMIFS(СВЦЭМ!$D$33:$D$776,СВЦЭМ!$A$33:$A$776,$A16,СВЦЭМ!$B$33:$B$776,G$11)+'СЕТ СН'!$F$11+СВЦЭМ!$D$10+'СЕТ СН'!$F$6-'СЕТ СН'!$F$23</f>
        <v>1160.8151985299999</v>
      </c>
      <c r="H16" s="36">
        <f>SUMIFS(СВЦЭМ!$D$33:$D$776,СВЦЭМ!$A$33:$A$776,$A16,СВЦЭМ!$B$33:$B$776,H$11)+'СЕТ СН'!$F$11+СВЦЭМ!$D$10+'СЕТ СН'!$F$6-'СЕТ СН'!$F$23</f>
        <v>1114.36870879</v>
      </c>
      <c r="I16" s="36">
        <f>SUMIFS(СВЦЭМ!$D$33:$D$776,СВЦЭМ!$A$33:$A$776,$A16,СВЦЭМ!$B$33:$B$776,I$11)+'СЕТ СН'!$F$11+СВЦЭМ!$D$10+'СЕТ СН'!$F$6-'СЕТ СН'!$F$23</f>
        <v>1055.3283941099999</v>
      </c>
      <c r="J16" s="36">
        <f>SUMIFS(СВЦЭМ!$D$33:$D$776,СВЦЭМ!$A$33:$A$776,$A16,СВЦЭМ!$B$33:$B$776,J$11)+'СЕТ СН'!$F$11+СВЦЭМ!$D$10+'СЕТ СН'!$F$6-'СЕТ СН'!$F$23</f>
        <v>1022.52217621</v>
      </c>
      <c r="K16" s="36">
        <f>SUMIFS(СВЦЭМ!$D$33:$D$776,СВЦЭМ!$A$33:$A$776,$A16,СВЦЭМ!$B$33:$B$776,K$11)+'СЕТ СН'!$F$11+СВЦЭМ!$D$10+'СЕТ СН'!$F$6-'СЕТ СН'!$F$23</f>
        <v>997.40037878999999</v>
      </c>
      <c r="L16" s="36">
        <f>SUMIFS(СВЦЭМ!$D$33:$D$776,СВЦЭМ!$A$33:$A$776,$A16,СВЦЭМ!$B$33:$B$776,L$11)+'СЕТ СН'!$F$11+СВЦЭМ!$D$10+'СЕТ СН'!$F$6-'СЕТ СН'!$F$23</f>
        <v>995.02069734000008</v>
      </c>
      <c r="M16" s="36">
        <f>SUMIFS(СВЦЭМ!$D$33:$D$776,СВЦЭМ!$A$33:$A$776,$A16,СВЦЭМ!$B$33:$B$776,M$11)+'СЕТ СН'!$F$11+СВЦЭМ!$D$10+'СЕТ СН'!$F$6-'СЕТ СН'!$F$23</f>
        <v>1033.96511646</v>
      </c>
      <c r="N16" s="36">
        <f>SUMIFS(СВЦЭМ!$D$33:$D$776,СВЦЭМ!$A$33:$A$776,$A16,СВЦЭМ!$B$33:$B$776,N$11)+'СЕТ СН'!$F$11+СВЦЭМ!$D$10+'СЕТ СН'!$F$6-'СЕТ СН'!$F$23</f>
        <v>1074.24287566</v>
      </c>
      <c r="O16" s="36">
        <f>SUMIFS(СВЦЭМ!$D$33:$D$776,СВЦЭМ!$A$33:$A$776,$A16,СВЦЭМ!$B$33:$B$776,O$11)+'СЕТ СН'!$F$11+СВЦЭМ!$D$10+'СЕТ СН'!$F$6-'СЕТ СН'!$F$23</f>
        <v>1071.28631316</v>
      </c>
      <c r="P16" s="36">
        <f>SUMIFS(СВЦЭМ!$D$33:$D$776,СВЦЭМ!$A$33:$A$776,$A16,СВЦЭМ!$B$33:$B$776,P$11)+'СЕТ СН'!$F$11+СВЦЭМ!$D$10+'СЕТ СН'!$F$6-'СЕТ СН'!$F$23</f>
        <v>1110.0603532099999</v>
      </c>
      <c r="Q16" s="36">
        <f>SUMIFS(СВЦЭМ!$D$33:$D$776,СВЦЭМ!$A$33:$A$776,$A16,СВЦЭМ!$B$33:$B$776,Q$11)+'СЕТ СН'!$F$11+СВЦЭМ!$D$10+'СЕТ СН'!$F$6-'СЕТ СН'!$F$23</f>
        <v>1103.7352581600001</v>
      </c>
      <c r="R16" s="36">
        <f>SUMIFS(СВЦЭМ!$D$33:$D$776,СВЦЭМ!$A$33:$A$776,$A16,СВЦЭМ!$B$33:$B$776,R$11)+'СЕТ СН'!$F$11+СВЦЭМ!$D$10+'СЕТ СН'!$F$6-'СЕТ СН'!$F$23</f>
        <v>1068.3473870999999</v>
      </c>
      <c r="S16" s="36">
        <f>SUMIFS(СВЦЭМ!$D$33:$D$776,СВЦЭМ!$A$33:$A$776,$A16,СВЦЭМ!$B$33:$B$776,S$11)+'СЕТ СН'!$F$11+СВЦЭМ!$D$10+'СЕТ СН'!$F$6-'СЕТ СН'!$F$23</f>
        <v>1022.2580391600001</v>
      </c>
      <c r="T16" s="36">
        <f>SUMIFS(СВЦЭМ!$D$33:$D$776,СВЦЭМ!$A$33:$A$776,$A16,СВЦЭМ!$B$33:$B$776,T$11)+'СЕТ СН'!$F$11+СВЦЭМ!$D$10+'СЕТ СН'!$F$6-'СЕТ СН'!$F$23</f>
        <v>998.44689875000006</v>
      </c>
      <c r="U16" s="36">
        <f>SUMIFS(СВЦЭМ!$D$33:$D$776,СВЦЭМ!$A$33:$A$776,$A16,СВЦЭМ!$B$33:$B$776,U$11)+'СЕТ СН'!$F$11+СВЦЭМ!$D$10+'СЕТ СН'!$F$6-'СЕТ СН'!$F$23</f>
        <v>966.01985922000006</v>
      </c>
      <c r="V16" s="36">
        <f>SUMIFS(СВЦЭМ!$D$33:$D$776,СВЦЭМ!$A$33:$A$776,$A16,СВЦЭМ!$B$33:$B$776,V$11)+'СЕТ СН'!$F$11+СВЦЭМ!$D$10+'СЕТ СН'!$F$6-'СЕТ СН'!$F$23</f>
        <v>968.00500417000001</v>
      </c>
      <c r="W16" s="36">
        <f>SUMIFS(СВЦЭМ!$D$33:$D$776,СВЦЭМ!$A$33:$A$776,$A16,СВЦЭМ!$B$33:$B$776,W$11)+'СЕТ СН'!$F$11+СВЦЭМ!$D$10+'СЕТ СН'!$F$6-'СЕТ СН'!$F$23</f>
        <v>979.28636361000008</v>
      </c>
      <c r="X16" s="36">
        <f>SUMIFS(СВЦЭМ!$D$33:$D$776,СВЦЭМ!$A$33:$A$776,$A16,СВЦЭМ!$B$33:$B$776,X$11)+'СЕТ СН'!$F$11+СВЦЭМ!$D$10+'СЕТ СН'!$F$6-'СЕТ СН'!$F$23</f>
        <v>1041.20077111</v>
      </c>
      <c r="Y16" s="36">
        <f>SUMIFS(СВЦЭМ!$D$33:$D$776,СВЦЭМ!$A$33:$A$776,$A16,СВЦЭМ!$B$33:$B$776,Y$11)+'СЕТ СН'!$F$11+СВЦЭМ!$D$10+'СЕТ СН'!$F$6-'СЕТ СН'!$F$23</f>
        <v>1095.6321037800001</v>
      </c>
    </row>
    <row r="17" spans="1:25" ht="15.75" x14ac:dyDescent="0.2">
      <c r="A17" s="35">
        <f t="shared" si="0"/>
        <v>43530</v>
      </c>
      <c r="B17" s="36">
        <f>SUMIFS(СВЦЭМ!$D$33:$D$776,СВЦЭМ!$A$33:$A$776,$A17,СВЦЭМ!$B$33:$B$776,B$11)+'СЕТ СН'!$F$11+СВЦЭМ!$D$10+'СЕТ СН'!$F$6-'СЕТ СН'!$F$23</f>
        <v>1178.4522800699999</v>
      </c>
      <c r="C17" s="36">
        <f>SUMIFS(СВЦЭМ!$D$33:$D$776,СВЦЭМ!$A$33:$A$776,$A17,СВЦЭМ!$B$33:$B$776,C$11)+'СЕТ СН'!$F$11+СВЦЭМ!$D$10+'СЕТ СН'!$F$6-'СЕТ СН'!$F$23</f>
        <v>1201.7411415899999</v>
      </c>
      <c r="D17" s="36">
        <f>SUMIFS(СВЦЭМ!$D$33:$D$776,СВЦЭМ!$A$33:$A$776,$A17,СВЦЭМ!$B$33:$B$776,D$11)+'СЕТ СН'!$F$11+СВЦЭМ!$D$10+'СЕТ СН'!$F$6-'СЕТ СН'!$F$23</f>
        <v>1195.5260163299999</v>
      </c>
      <c r="E17" s="36">
        <f>SUMIFS(СВЦЭМ!$D$33:$D$776,СВЦЭМ!$A$33:$A$776,$A17,СВЦЭМ!$B$33:$B$776,E$11)+'СЕТ СН'!$F$11+СВЦЭМ!$D$10+'СЕТ СН'!$F$6-'СЕТ СН'!$F$23</f>
        <v>1190.5779745999998</v>
      </c>
      <c r="F17" s="36">
        <f>SUMIFS(СВЦЭМ!$D$33:$D$776,СВЦЭМ!$A$33:$A$776,$A17,СВЦЭМ!$B$33:$B$776,F$11)+'СЕТ СН'!$F$11+СВЦЭМ!$D$10+'СЕТ СН'!$F$6-'СЕТ СН'!$F$23</f>
        <v>1189.2286239499999</v>
      </c>
      <c r="G17" s="36">
        <f>SUMIFS(СВЦЭМ!$D$33:$D$776,СВЦЭМ!$A$33:$A$776,$A17,СВЦЭМ!$B$33:$B$776,G$11)+'СЕТ СН'!$F$11+СВЦЭМ!$D$10+'СЕТ СН'!$F$6-'СЕТ СН'!$F$23</f>
        <v>1178.2901033799999</v>
      </c>
      <c r="H17" s="36">
        <f>SUMIFS(СВЦЭМ!$D$33:$D$776,СВЦЭМ!$A$33:$A$776,$A17,СВЦЭМ!$B$33:$B$776,H$11)+'СЕТ СН'!$F$11+СВЦЭМ!$D$10+'СЕТ СН'!$F$6-'СЕТ СН'!$F$23</f>
        <v>1155.9809348799999</v>
      </c>
      <c r="I17" s="36">
        <f>SUMIFS(СВЦЭМ!$D$33:$D$776,СВЦЭМ!$A$33:$A$776,$A17,СВЦЭМ!$B$33:$B$776,I$11)+'СЕТ СН'!$F$11+СВЦЭМ!$D$10+'СЕТ СН'!$F$6-'СЕТ СН'!$F$23</f>
        <v>1112.4463287399999</v>
      </c>
      <c r="J17" s="36">
        <f>SUMIFS(СВЦЭМ!$D$33:$D$776,СВЦЭМ!$A$33:$A$776,$A17,СВЦЭМ!$B$33:$B$776,J$11)+'СЕТ СН'!$F$11+СВЦЭМ!$D$10+'СЕТ СН'!$F$6-'СЕТ СН'!$F$23</f>
        <v>1065.36358032</v>
      </c>
      <c r="K17" s="36">
        <f>SUMIFS(СВЦЭМ!$D$33:$D$776,СВЦЭМ!$A$33:$A$776,$A17,СВЦЭМ!$B$33:$B$776,K$11)+'СЕТ СН'!$F$11+СВЦЭМ!$D$10+'СЕТ СН'!$F$6-'СЕТ СН'!$F$23</f>
        <v>1044.4785131599999</v>
      </c>
      <c r="L17" s="36">
        <f>SUMIFS(СВЦЭМ!$D$33:$D$776,СВЦЭМ!$A$33:$A$776,$A17,СВЦЭМ!$B$33:$B$776,L$11)+'СЕТ СН'!$F$11+СВЦЭМ!$D$10+'СЕТ СН'!$F$6-'СЕТ СН'!$F$23</f>
        <v>1036.6447664299999</v>
      </c>
      <c r="M17" s="36">
        <f>SUMIFS(СВЦЭМ!$D$33:$D$776,СВЦЭМ!$A$33:$A$776,$A17,СВЦЭМ!$B$33:$B$776,M$11)+'СЕТ СН'!$F$11+СВЦЭМ!$D$10+'СЕТ СН'!$F$6-'СЕТ СН'!$F$23</f>
        <v>1077.8265492999999</v>
      </c>
      <c r="N17" s="36">
        <f>SUMIFS(СВЦЭМ!$D$33:$D$776,СВЦЭМ!$A$33:$A$776,$A17,СВЦЭМ!$B$33:$B$776,N$11)+'СЕТ СН'!$F$11+СВЦЭМ!$D$10+'СЕТ СН'!$F$6-'СЕТ СН'!$F$23</f>
        <v>1128.8085492399998</v>
      </c>
      <c r="O17" s="36">
        <f>SUMIFS(СВЦЭМ!$D$33:$D$776,СВЦЭМ!$A$33:$A$776,$A17,СВЦЭМ!$B$33:$B$776,O$11)+'СЕТ СН'!$F$11+СВЦЭМ!$D$10+'СЕТ СН'!$F$6-'СЕТ СН'!$F$23</f>
        <v>1131.75328494</v>
      </c>
      <c r="P17" s="36">
        <f>SUMIFS(СВЦЭМ!$D$33:$D$776,СВЦЭМ!$A$33:$A$776,$A17,СВЦЭМ!$B$33:$B$776,P$11)+'СЕТ СН'!$F$11+СВЦЭМ!$D$10+'СЕТ СН'!$F$6-'СЕТ СН'!$F$23</f>
        <v>1151.2427111</v>
      </c>
      <c r="Q17" s="36">
        <f>SUMIFS(СВЦЭМ!$D$33:$D$776,СВЦЭМ!$A$33:$A$776,$A17,СВЦЭМ!$B$33:$B$776,Q$11)+'СЕТ СН'!$F$11+СВЦЭМ!$D$10+'СЕТ СН'!$F$6-'СЕТ СН'!$F$23</f>
        <v>1152.7739325399998</v>
      </c>
      <c r="R17" s="36">
        <f>SUMIFS(СВЦЭМ!$D$33:$D$776,СВЦЭМ!$A$33:$A$776,$A17,СВЦЭМ!$B$33:$B$776,R$11)+'СЕТ СН'!$F$11+СВЦЭМ!$D$10+'СЕТ СН'!$F$6-'СЕТ СН'!$F$23</f>
        <v>1135.20344138</v>
      </c>
      <c r="S17" s="36">
        <f>SUMIFS(СВЦЭМ!$D$33:$D$776,СВЦЭМ!$A$33:$A$776,$A17,СВЦЭМ!$B$33:$B$776,S$11)+'СЕТ СН'!$F$11+СВЦЭМ!$D$10+'СЕТ СН'!$F$6-'СЕТ СН'!$F$23</f>
        <v>1085.93058483</v>
      </c>
      <c r="T17" s="36">
        <f>SUMIFS(СВЦЭМ!$D$33:$D$776,СВЦЭМ!$A$33:$A$776,$A17,СВЦЭМ!$B$33:$B$776,T$11)+'СЕТ СН'!$F$11+СВЦЭМ!$D$10+'СЕТ СН'!$F$6-'СЕТ СН'!$F$23</f>
        <v>1059.8021262899999</v>
      </c>
      <c r="U17" s="36">
        <f>SUMIFS(СВЦЭМ!$D$33:$D$776,СВЦЭМ!$A$33:$A$776,$A17,СВЦЭМ!$B$33:$B$776,U$11)+'СЕТ СН'!$F$11+СВЦЭМ!$D$10+'СЕТ СН'!$F$6-'СЕТ СН'!$F$23</f>
        <v>1003.8905550300001</v>
      </c>
      <c r="V17" s="36">
        <f>SUMIFS(СВЦЭМ!$D$33:$D$776,СВЦЭМ!$A$33:$A$776,$A17,СВЦЭМ!$B$33:$B$776,V$11)+'СЕТ СН'!$F$11+СВЦЭМ!$D$10+'СЕТ СН'!$F$6-'СЕТ СН'!$F$23</f>
        <v>1006.6015968200001</v>
      </c>
      <c r="W17" s="36">
        <f>SUMIFS(СВЦЭМ!$D$33:$D$776,СВЦЭМ!$A$33:$A$776,$A17,СВЦЭМ!$B$33:$B$776,W$11)+'СЕТ СН'!$F$11+СВЦЭМ!$D$10+'СЕТ СН'!$F$6-'СЕТ СН'!$F$23</f>
        <v>994.00633980999999</v>
      </c>
      <c r="X17" s="36">
        <f>SUMIFS(СВЦЭМ!$D$33:$D$776,СВЦЭМ!$A$33:$A$776,$A17,СВЦЭМ!$B$33:$B$776,X$11)+'СЕТ СН'!$F$11+СВЦЭМ!$D$10+'СЕТ СН'!$F$6-'СЕТ СН'!$F$23</f>
        <v>1036.5010188799999</v>
      </c>
      <c r="Y17" s="36">
        <f>SUMIFS(СВЦЭМ!$D$33:$D$776,СВЦЭМ!$A$33:$A$776,$A17,СВЦЭМ!$B$33:$B$776,Y$11)+'СЕТ СН'!$F$11+СВЦЭМ!$D$10+'СЕТ СН'!$F$6-'СЕТ СН'!$F$23</f>
        <v>1082.4732243799999</v>
      </c>
    </row>
    <row r="18" spans="1:25" ht="15.75" x14ac:dyDescent="0.2">
      <c r="A18" s="35">
        <f t="shared" si="0"/>
        <v>43531</v>
      </c>
      <c r="B18" s="36">
        <f>SUMIFS(СВЦЭМ!$D$33:$D$776,СВЦЭМ!$A$33:$A$776,$A18,СВЦЭМ!$B$33:$B$776,B$11)+'СЕТ СН'!$F$11+СВЦЭМ!$D$10+'СЕТ СН'!$F$6-'СЕТ СН'!$F$23</f>
        <v>1171.8126898799999</v>
      </c>
      <c r="C18" s="36">
        <f>SUMIFS(СВЦЭМ!$D$33:$D$776,СВЦЭМ!$A$33:$A$776,$A18,СВЦЭМ!$B$33:$B$776,C$11)+'СЕТ СН'!$F$11+СВЦЭМ!$D$10+'СЕТ СН'!$F$6-'СЕТ СН'!$F$23</f>
        <v>1196.19885671</v>
      </c>
      <c r="D18" s="36">
        <f>SUMIFS(СВЦЭМ!$D$33:$D$776,СВЦЭМ!$A$33:$A$776,$A18,СВЦЭМ!$B$33:$B$776,D$11)+'СЕТ СН'!$F$11+СВЦЭМ!$D$10+'СЕТ СН'!$F$6-'СЕТ СН'!$F$23</f>
        <v>1185.1862514099998</v>
      </c>
      <c r="E18" s="36">
        <f>SUMIFS(СВЦЭМ!$D$33:$D$776,СВЦЭМ!$A$33:$A$776,$A18,СВЦЭМ!$B$33:$B$776,E$11)+'СЕТ СН'!$F$11+СВЦЭМ!$D$10+'СЕТ СН'!$F$6-'СЕТ СН'!$F$23</f>
        <v>1182.7704021</v>
      </c>
      <c r="F18" s="36">
        <f>SUMIFS(СВЦЭМ!$D$33:$D$776,СВЦЭМ!$A$33:$A$776,$A18,СВЦЭМ!$B$33:$B$776,F$11)+'СЕТ СН'!$F$11+СВЦЭМ!$D$10+'СЕТ СН'!$F$6-'СЕТ СН'!$F$23</f>
        <v>1184.2241708899999</v>
      </c>
      <c r="G18" s="36">
        <f>SUMIFS(СВЦЭМ!$D$33:$D$776,СВЦЭМ!$A$33:$A$776,$A18,СВЦЭМ!$B$33:$B$776,G$11)+'СЕТ СН'!$F$11+СВЦЭМ!$D$10+'СЕТ СН'!$F$6-'СЕТ СН'!$F$23</f>
        <v>1177.1825597299999</v>
      </c>
      <c r="H18" s="36">
        <f>SUMIFS(СВЦЭМ!$D$33:$D$776,СВЦЭМ!$A$33:$A$776,$A18,СВЦЭМ!$B$33:$B$776,H$11)+'СЕТ СН'!$F$11+СВЦЭМ!$D$10+'СЕТ СН'!$F$6-'СЕТ СН'!$F$23</f>
        <v>1144.0451563399999</v>
      </c>
      <c r="I18" s="36">
        <f>SUMIFS(СВЦЭМ!$D$33:$D$776,СВЦЭМ!$A$33:$A$776,$A18,СВЦЭМ!$B$33:$B$776,I$11)+'СЕТ СН'!$F$11+СВЦЭМ!$D$10+'СЕТ СН'!$F$6-'СЕТ СН'!$F$23</f>
        <v>1095.4838049299999</v>
      </c>
      <c r="J18" s="36">
        <f>SUMIFS(СВЦЭМ!$D$33:$D$776,СВЦЭМ!$A$33:$A$776,$A18,СВЦЭМ!$B$33:$B$776,J$11)+'СЕТ СН'!$F$11+СВЦЭМ!$D$10+'СЕТ СН'!$F$6-'СЕТ СН'!$F$23</f>
        <v>1048.4271149900001</v>
      </c>
      <c r="K18" s="36">
        <f>SUMIFS(СВЦЭМ!$D$33:$D$776,СВЦЭМ!$A$33:$A$776,$A18,СВЦЭМ!$B$33:$B$776,K$11)+'СЕТ СН'!$F$11+СВЦЭМ!$D$10+'СЕТ СН'!$F$6-'СЕТ СН'!$F$23</f>
        <v>1032.8763535200001</v>
      </c>
      <c r="L18" s="36">
        <f>SUMIFS(СВЦЭМ!$D$33:$D$776,СВЦЭМ!$A$33:$A$776,$A18,СВЦЭМ!$B$33:$B$776,L$11)+'СЕТ СН'!$F$11+СВЦЭМ!$D$10+'СЕТ СН'!$F$6-'СЕТ СН'!$F$23</f>
        <v>1039.8251755199999</v>
      </c>
      <c r="M18" s="36">
        <f>SUMIFS(СВЦЭМ!$D$33:$D$776,СВЦЭМ!$A$33:$A$776,$A18,СВЦЭМ!$B$33:$B$776,M$11)+'СЕТ СН'!$F$11+СВЦЭМ!$D$10+'СЕТ СН'!$F$6-'СЕТ СН'!$F$23</f>
        <v>1071.2968426699999</v>
      </c>
      <c r="N18" s="36">
        <f>SUMIFS(СВЦЭМ!$D$33:$D$776,СВЦЭМ!$A$33:$A$776,$A18,СВЦЭМ!$B$33:$B$776,N$11)+'СЕТ СН'!$F$11+СВЦЭМ!$D$10+'СЕТ СН'!$F$6-'СЕТ СН'!$F$23</f>
        <v>1124.9756854199998</v>
      </c>
      <c r="O18" s="36">
        <f>SUMIFS(СВЦЭМ!$D$33:$D$776,СВЦЭМ!$A$33:$A$776,$A18,СВЦЭМ!$B$33:$B$776,O$11)+'СЕТ СН'!$F$11+СВЦЭМ!$D$10+'СЕТ СН'!$F$6-'СЕТ СН'!$F$23</f>
        <v>1136.0826225999999</v>
      </c>
      <c r="P18" s="36">
        <f>SUMIFS(СВЦЭМ!$D$33:$D$776,СВЦЭМ!$A$33:$A$776,$A18,СВЦЭМ!$B$33:$B$776,P$11)+'СЕТ СН'!$F$11+СВЦЭМ!$D$10+'СЕТ СН'!$F$6-'СЕТ СН'!$F$23</f>
        <v>1149.0336395699999</v>
      </c>
      <c r="Q18" s="36">
        <f>SUMIFS(СВЦЭМ!$D$33:$D$776,СВЦЭМ!$A$33:$A$776,$A18,СВЦЭМ!$B$33:$B$776,Q$11)+'СЕТ СН'!$F$11+СВЦЭМ!$D$10+'СЕТ СН'!$F$6-'СЕТ СН'!$F$23</f>
        <v>1150.8136818799999</v>
      </c>
      <c r="R18" s="36">
        <f>SUMIFS(СВЦЭМ!$D$33:$D$776,СВЦЭМ!$A$33:$A$776,$A18,СВЦЭМ!$B$33:$B$776,R$11)+'СЕТ СН'!$F$11+СВЦЭМ!$D$10+'СЕТ СН'!$F$6-'СЕТ СН'!$F$23</f>
        <v>1122.9158024299998</v>
      </c>
      <c r="S18" s="36">
        <f>SUMIFS(СВЦЭМ!$D$33:$D$776,СВЦЭМ!$A$33:$A$776,$A18,СВЦЭМ!$B$33:$B$776,S$11)+'СЕТ СН'!$F$11+СВЦЭМ!$D$10+'СЕТ СН'!$F$6-'СЕТ СН'!$F$23</f>
        <v>1086.0148521399999</v>
      </c>
      <c r="T18" s="36">
        <f>SUMIFS(СВЦЭМ!$D$33:$D$776,СВЦЭМ!$A$33:$A$776,$A18,СВЦЭМ!$B$33:$B$776,T$11)+'СЕТ СН'!$F$11+СВЦЭМ!$D$10+'СЕТ СН'!$F$6-'СЕТ СН'!$F$23</f>
        <v>1038.73985042</v>
      </c>
      <c r="U18" s="36">
        <f>SUMIFS(СВЦЭМ!$D$33:$D$776,СВЦЭМ!$A$33:$A$776,$A18,СВЦЭМ!$B$33:$B$776,U$11)+'СЕТ СН'!$F$11+СВЦЭМ!$D$10+'СЕТ СН'!$F$6-'СЕТ СН'!$F$23</f>
        <v>1021.5665136700001</v>
      </c>
      <c r="V18" s="36">
        <f>SUMIFS(СВЦЭМ!$D$33:$D$776,СВЦЭМ!$A$33:$A$776,$A18,СВЦЭМ!$B$33:$B$776,V$11)+'СЕТ СН'!$F$11+СВЦЭМ!$D$10+'СЕТ СН'!$F$6-'СЕТ СН'!$F$23</f>
        <v>1021.87703084</v>
      </c>
      <c r="W18" s="36">
        <f>SUMIFS(СВЦЭМ!$D$33:$D$776,СВЦЭМ!$A$33:$A$776,$A18,СВЦЭМ!$B$33:$B$776,W$11)+'СЕТ СН'!$F$11+СВЦЭМ!$D$10+'СЕТ СН'!$F$6-'СЕТ СН'!$F$23</f>
        <v>1025.7503689099999</v>
      </c>
      <c r="X18" s="36">
        <f>SUMIFS(СВЦЭМ!$D$33:$D$776,СВЦЭМ!$A$33:$A$776,$A18,СВЦЭМ!$B$33:$B$776,X$11)+'СЕТ СН'!$F$11+СВЦЭМ!$D$10+'СЕТ СН'!$F$6-'СЕТ СН'!$F$23</f>
        <v>1075.14400735</v>
      </c>
      <c r="Y18" s="36">
        <f>SUMIFS(СВЦЭМ!$D$33:$D$776,СВЦЭМ!$A$33:$A$776,$A18,СВЦЭМ!$B$33:$B$776,Y$11)+'СЕТ СН'!$F$11+СВЦЭМ!$D$10+'СЕТ СН'!$F$6-'СЕТ СН'!$F$23</f>
        <v>1133.0515334699999</v>
      </c>
    </row>
    <row r="19" spans="1:25" ht="15.75" x14ac:dyDescent="0.2">
      <c r="A19" s="35">
        <f t="shared" si="0"/>
        <v>43532</v>
      </c>
      <c r="B19" s="36">
        <f>SUMIFS(СВЦЭМ!$D$33:$D$776,СВЦЭМ!$A$33:$A$776,$A19,СВЦЭМ!$B$33:$B$776,B$11)+'СЕТ СН'!$F$11+СВЦЭМ!$D$10+'СЕТ СН'!$F$6-'СЕТ СН'!$F$23</f>
        <v>1180.47366227</v>
      </c>
      <c r="C19" s="36">
        <f>SUMIFS(СВЦЭМ!$D$33:$D$776,СВЦЭМ!$A$33:$A$776,$A19,СВЦЭМ!$B$33:$B$776,C$11)+'СЕТ СН'!$F$11+СВЦЭМ!$D$10+'СЕТ СН'!$F$6-'СЕТ СН'!$F$23</f>
        <v>1211.55688534</v>
      </c>
      <c r="D19" s="36">
        <f>SUMIFS(СВЦЭМ!$D$33:$D$776,СВЦЭМ!$A$33:$A$776,$A19,СВЦЭМ!$B$33:$B$776,D$11)+'СЕТ СН'!$F$11+СВЦЭМ!$D$10+'СЕТ СН'!$F$6-'СЕТ СН'!$F$23</f>
        <v>1226.9863250599999</v>
      </c>
      <c r="E19" s="36">
        <f>SUMIFS(СВЦЭМ!$D$33:$D$776,СВЦЭМ!$A$33:$A$776,$A19,СВЦЭМ!$B$33:$B$776,E$11)+'СЕТ СН'!$F$11+СВЦЭМ!$D$10+'СЕТ СН'!$F$6-'СЕТ СН'!$F$23</f>
        <v>1228.8345676399999</v>
      </c>
      <c r="F19" s="36">
        <f>SUMIFS(СВЦЭМ!$D$33:$D$776,СВЦЭМ!$A$33:$A$776,$A19,СВЦЭМ!$B$33:$B$776,F$11)+'СЕТ СН'!$F$11+СВЦЭМ!$D$10+'СЕТ СН'!$F$6-'СЕТ СН'!$F$23</f>
        <v>1223.81186942</v>
      </c>
      <c r="G19" s="36">
        <f>SUMIFS(СВЦЭМ!$D$33:$D$776,СВЦЭМ!$A$33:$A$776,$A19,СВЦЭМ!$B$33:$B$776,G$11)+'СЕТ СН'!$F$11+СВЦЭМ!$D$10+'СЕТ СН'!$F$6-'СЕТ СН'!$F$23</f>
        <v>1214.91156789</v>
      </c>
      <c r="H19" s="36">
        <f>SUMIFS(СВЦЭМ!$D$33:$D$776,СВЦЭМ!$A$33:$A$776,$A19,СВЦЭМ!$B$33:$B$776,H$11)+'СЕТ СН'!$F$11+СВЦЭМ!$D$10+'СЕТ СН'!$F$6-'СЕТ СН'!$F$23</f>
        <v>1194.1827802399998</v>
      </c>
      <c r="I19" s="36">
        <f>SUMIFS(СВЦЭМ!$D$33:$D$776,СВЦЭМ!$A$33:$A$776,$A19,СВЦЭМ!$B$33:$B$776,I$11)+'СЕТ СН'!$F$11+СВЦЭМ!$D$10+'СЕТ СН'!$F$6-'СЕТ СН'!$F$23</f>
        <v>1136.22112507</v>
      </c>
      <c r="J19" s="36">
        <f>SUMIFS(СВЦЭМ!$D$33:$D$776,СВЦЭМ!$A$33:$A$776,$A19,СВЦЭМ!$B$33:$B$776,J$11)+'СЕТ СН'!$F$11+СВЦЭМ!$D$10+'СЕТ СН'!$F$6-'СЕТ СН'!$F$23</f>
        <v>1055.98469841</v>
      </c>
      <c r="K19" s="36">
        <f>SUMIFS(СВЦЭМ!$D$33:$D$776,СВЦЭМ!$A$33:$A$776,$A19,СВЦЭМ!$B$33:$B$776,K$11)+'СЕТ СН'!$F$11+СВЦЭМ!$D$10+'СЕТ СН'!$F$6-'СЕТ СН'!$F$23</f>
        <v>1011.68228973</v>
      </c>
      <c r="L19" s="36">
        <f>SUMIFS(СВЦЭМ!$D$33:$D$776,СВЦЭМ!$A$33:$A$776,$A19,СВЦЭМ!$B$33:$B$776,L$11)+'СЕТ СН'!$F$11+СВЦЭМ!$D$10+'СЕТ СН'!$F$6-'СЕТ СН'!$F$23</f>
        <v>1007.9858834</v>
      </c>
      <c r="M19" s="36">
        <f>SUMIFS(СВЦЭМ!$D$33:$D$776,СВЦЭМ!$A$33:$A$776,$A19,СВЦЭМ!$B$33:$B$776,M$11)+'СЕТ СН'!$F$11+СВЦЭМ!$D$10+'СЕТ СН'!$F$6-'СЕТ СН'!$F$23</f>
        <v>1031.35562192</v>
      </c>
      <c r="N19" s="36">
        <f>SUMIFS(СВЦЭМ!$D$33:$D$776,СВЦЭМ!$A$33:$A$776,$A19,СВЦЭМ!$B$33:$B$776,N$11)+'СЕТ СН'!$F$11+СВЦЭМ!$D$10+'СЕТ СН'!$F$6-'СЕТ СН'!$F$23</f>
        <v>1089.2318889699998</v>
      </c>
      <c r="O19" s="36">
        <f>SUMIFS(СВЦЭМ!$D$33:$D$776,СВЦЭМ!$A$33:$A$776,$A19,СВЦЭМ!$B$33:$B$776,O$11)+'СЕТ СН'!$F$11+СВЦЭМ!$D$10+'СЕТ СН'!$F$6-'СЕТ СН'!$F$23</f>
        <v>1090.1707359699999</v>
      </c>
      <c r="P19" s="36">
        <f>SUMIFS(СВЦЭМ!$D$33:$D$776,СВЦЭМ!$A$33:$A$776,$A19,СВЦЭМ!$B$33:$B$776,P$11)+'СЕТ СН'!$F$11+СВЦЭМ!$D$10+'СЕТ СН'!$F$6-'СЕТ СН'!$F$23</f>
        <v>1112.4262986399999</v>
      </c>
      <c r="Q19" s="36">
        <f>SUMIFS(СВЦЭМ!$D$33:$D$776,СВЦЭМ!$A$33:$A$776,$A19,СВЦЭМ!$B$33:$B$776,Q$11)+'СЕТ СН'!$F$11+СВЦЭМ!$D$10+'СЕТ СН'!$F$6-'СЕТ СН'!$F$23</f>
        <v>1109.9715795199998</v>
      </c>
      <c r="R19" s="36">
        <f>SUMIFS(СВЦЭМ!$D$33:$D$776,СВЦЭМ!$A$33:$A$776,$A19,СВЦЭМ!$B$33:$B$776,R$11)+'СЕТ СН'!$F$11+СВЦЭМ!$D$10+'СЕТ СН'!$F$6-'СЕТ СН'!$F$23</f>
        <v>1076.79463422</v>
      </c>
      <c r="S19" s="36">
        <f>SUMIFS(СВЦЭМ!$D$33:$D$776,СВЦЭМ!$A$33:$A$776,$A19,СВЦЭМ!$B$33:$B$776,S$11)+'СЕТ СН'!$F$11+СВЦЭМ!$D$10+'СЕТ СН'!$F$6-'СЕТ СН'!$F$23</f>
        <v>1039.1001809899999</v>
      </c>
      <c r="T19" s="36">
        <f>SUMIFS(СВЦЭМ!$D$33:$D$776,СВЦЭМ!$A$33:$A$776,$A19,СВЦЭМ!$B$33:$B$776,T$11)+'СЕТ СН'!$F$11+СВЦЭМ!$D$10+'СЕТ СН'!$F$6-'СЕТ СН'!$F$23</f>
        <v>1003.35226413</v>
      </c>
      <c r="U19" s="36">
        <f>SUMIFS(СВЦЭМ!$D$33:$D$776,СВЦЭМ!$A$33:$A$776,$A19,СВЦЭМ!$B$33:$B$776,U$11)+'СЕТ СН'!$F$11+СВЦЭМ!$D$10+'СЕТ СН'!$F$6-'СЕТ СН'!$F$23</f>
        <v>980.12207163000005</v>
      </c>
      <c r="V19" s="36">
        <f>SUMIFS(СВЦЭМ!$D$33:$D$776,СВЦЭМ!$A$33:$A$776,$A19,СВЦЭМ!$B$33:$B$776,V$11)+'СЕТ СН'!$F$11+СВЦЭМ!$D$10+'СЕТ СН'!$F$6-'СЕТ СН'!$F$23</f>
        <v>978.05477132999999</v>
      </c>
      <c r="W19" s="36">
        <f>SUMIFS(СВЦЭМ!$D$33:$D$776,СВЦЭМ!$A$33:$A$776,$A19,СВЦЭМ!$B$33:$B$776,W$11)+'СЕТ СН'!$F$11+СВЦЭМ!$D$10+'СЕТ СН'!$F$6-'СЕТ СН'!$F$23</f>
        <v>975.88934626000002</v>
      </c>
      <c r="X19" s="36">
        <f>SUMIFS(СВЦЭМ!$D$33:$D$776,СВЦЭМ!$A$33:$A$776,$A19,СВЦЭМ!$B$33:$B$776,X$11)+'СЕТ СН'!$F$11+СВЦЭМ!$D$10+'СЕТ СН'!$F$6-'СЕТ СН'!$F$23</f>
        <v>1021.88627751</v>
      </c>
      <c r="Y19" s="36">
        <f>SUMIFS(СВЦЭМ!$D$33:$D$776,СВЦЭМ!$A$33:$A$776,$A19,СВЦЭМ!$B$33:$B$776,Y$11)+'СЕТ СН'!$F$11+СВЦЭМ!$D$10+'СЕТ СН'!$F$6-'СЕТ СН'!$F$23</f>
        <v>1083.76715876</v>
      </c>
    </row>
    <row r="20" spans="1:25" ht="15.75" x14ac:dyDescent="0.2">
      <c r="A20" s="35">
        <f t="shared" si="0"/>
        <v>43533</v>
      </c>
      <c r="B20" s="36">
        <f>SUMIFS(СВЦЭМ!$D$33:$D$776,СВЦЭМ!$A$33:$A$776,$A20,СВЦЭМ!$B$33:$B$776,B$11)+'СЕТ СН'!$F$11+СВЦЭМ!$D$10+'СЕТ СН'!$F$6-'СЕТ СН'!$F$23</f>
        <v>1117.4824473699998</v>
      </c>
      <c r="C20" s="36">
        <f>SUMIFS(СВЦЭМ!$D$33:$D$776,СВЦЭМ!$A$33:$A$776,$A20,СВЦЭМ!$B$33:$B$776,C$11)+'СЕТ СН'!$F$11+СВЦЭМ!$D$10+'СЕТ СН'!$F$6-'СЕТ СН'!$F$23</f>
        <v>1145.34720855</v>
      </c>
      <c r="D20" s="36">
        <f>SUMIFS(СВЦЭМ!$D$33:$D$776,СВЦЭМ!$A$33:$A$776,$A20,СВЦЭМ!$B$33:$B$776,D$11)+'СЕТ СН'!$F$11+СВЦЭМ!$D$10+'СЕТ СН'!$F$6-'СЕТ СН'!$F$23</f>
        <v>1186.2571793</v>
      </c>
      <c r="E20" s="36">
        <f>SUMIFS(СВЦЭМ!$D$33:$D$776,СВЦЭМ!$A$33:$A$776,$A20,СВЦЭМ!$B$33:$B$776,E$11)+'СЕТ СН'!$F$11+СВЦЭМ!$D$10+'СЕТ СН'!$F$6-'СЕТ СН'!$F$23</f>
        <v>1174.9541332899998</v>
      </c>
      <c r="F20" s="36">
        <f>SUMIFS(СВЦЭМ!$D$33:$D$776,СВЦЭМ!$A$33:$A$776,$A20,СВЦЭМ!$B$33:$B$776,F$11)+'СЕТ СН'!$F$11+СВЦЭМ!$D$10+'СЕТ СН'!$F$6-'СЕТ СН'!$F$23</f>
        <v>1199.2856850599999</v>
      </c>
      <c r="G20" s="36">
        <f>SUMIFS(СВЦЭМ!$D$33:$D$776,СВЦЭМ!$A$33:$A$776,$A20,СВЦЭМ!$B$33:$B$776,G$11)+'СЕТ СН'!$F$11+СВЦЭМ!$D$10+'СЕТ СН'!$F$6-'СЕТ СН'!$F$23</f>
        <v>1188.4049412899999</v>
      </c>
      <c r="H20" s="36">
        <f>SUMIFS(СВЦЭМ!$D$33:$D$776,СВЦЭМ!$A$33:$A$776,$A20,СВЦЭМ!$B$33:$B$776,H$11)+'СЕТ СН'!$F$11+СВЦЭМ!$D$10+'СЕТ СН'!$F$6-'СЕТ СН'!$F$23</f>
        <v>1176.7262068099999</v>
      </c>
      <c r="I20" s="36">
        <f>SUMIFS(СВЦЭМ!$D$33:$D$776,СВЦЭМ!$A$33:$A$776,$A20,СВЦЭМ!$B$33:$B$776,I$11)+'СЕТ СН'!$F$11+СВЦЭМ!$D$10+'СЕТ СН'!$F$6-'СЕТ СН'!$F$23</f>
        <v>1111.12627559</v>
      </c>
      <c r="J20" s="36">
        <f>SUMIFS(СВЦЭМ!$D$33:$D$776,СВЦЭМ!$A$33:$A$776,$A20,СВЦЭМ!$B$33:$B$776,J$11)+'СЕТ СН'!$F$11+СВЦЭМ!$D$10+'СЕТ СН'!$F$6-'СЕТ СН'!$F$23</f>
        <v>1048.19136809</v>
      </c>
      <c r="K20" s="36">
        <f>SUMIFS(СВЦЭМ!$D$33:$D$776,СВЦЭМ!$A$33:$A$776,$A20,СВЦЭМ!$B$33:$B$776,K$11)+'СЕТ СН'!$F$11+СВЦЭМ!$D$10+'СЕТ СН'!$F$6-'СЕТ СН'!$F$23</f>
        <v>1038.27218339</v>
      </c>
      <c r="L20" s="36">
        <f>SUMIFS(СВЦЭМ!$D$33:$D$776,СВЦЭМ!$A$33:$A$776,$A20,СВЦЭМ!$B$33:$B$776,L$11)+'СЕТ СН'!$F$11+СВЦЭМ!$D$10+'СЕТ СН'!$F$6-'СЕТ СН'!$F$23</f>
        <v>1034.25814812</v>
      </c>
      <c r="M20" s="36">
        <f>SUMIFS(СВЦЭМ!$D$33:$D$776,СВЦЭМ!$A$33:$A$776,$A20,СВЦЭМ!$B$33:$B$776,M$11)+'СЕТ СН'!$F$11+СВЦЭМ!$D$10+'СЕТ СН'!$F$6-'СЕТ СН'!$F$23</f>
        <v>1063.4328558899999</v>
      </c>
      <c r="N20" s="36">
        <f>SUMIFS(СВЦЭМ!$D$33:$D$776,СВЦЭМ!$A$33:$A$776,$A20,СВЦЭМ!$B$33:$B$776,N$11)+'СЕТ СН'!$F$11+СВЦЭМ!$D$10+'СЕТ СН'!$F$6-'СЕТ СН'!$F$23</f>
        <v>1106.75639897</v>
      </c>
      <c r="O20" s="36">
        <f>SUMIFS(СВЦЭМ!$D$33:$D$776,СВЦЭМ!$A$33:$A$776,$A20,СВЦЭМ!$B$33:$B$776,O$11)+'СЕТ СН'!$F$11+СВЦЭМ!$D$10+'СЕТ СН'!$F$6-'СЕТ СН'!$F$23</f>
        <v>1127.53102874</v>
      </c>
      <c r="P20" s="36">
        <f>SUMIFS(СВЦЭМ!$D$33:$D$776,СВЦЭМ!$A$33:$A$776,$A20,СВЦЭМ!$B$33:$B$776,P$11)+'СЕТ СН'!$F$11+СВЦЭМ!$D$10+'СЕТ СН'!$F$6-'СЕТ СН'!$F$23</f>
        <v>1148.96749475</v>
      </c>
      <c r="Q20" s="36">
        <f>SUMIFS(СВЦЭМ!$D$33:$D$776,СВЦЭМ!$A$33:$A$776,$A20,СВЦЭМ!$B$33:$B$776,Q$11)+'СЕТ СН'!$F$11+СВЦЭМ!$D$10+'СЕТ СН'!$F$6-'СЕТ СН'!$F$23</f>
        <v>1149.43357122</v>
      </c>
      <c r="R20" s="36">
        <f>SUMIFS(СВЦЭМ!$D$33:$D$776,СВЦЭМ!$A$33:$A$776,$A20,СВЦЭМ!$B$33:$B$776,R$11)+'СЕТ СН'!$F$11+СВЦЭМ!$D$10+'СЕТ СН'!$F$6-'СЕТ СН'!$F$23</f>
        <v>1119.86324954</v>
      </c>
      <c r="S20" s="36">
        <f>SUMIFS(СВЦЭМ!$D$33:$D$776,СВЦЭМ!$A$33:$A$776,$A20,СВЦЭМ!$B$33:$B$776,S$11)+'СЕТ СН'!$F$11+СВЦЭМ!$D$10+'СЕТ СН'!$F$6-'СЕТ СН'!$F$23</f>
        <v>1053.60746748</v>
      </c>
      <c r="T20" s="36">
        <f>SUMIFS(СВЦЭМ!$D$33:$D$776,СВЦЭМ!$A$33:$A$776,$A20,СВЦЭМ!$B$33:$B$776,T$11)+'СЕТ СН'!$F$11+СВЦЭМ!$D$10+'СЕТ СН'!$F$6-'СЕТ СН'!$F$23</f>
        <v>1027.3295212599999</v>
      </c>
      <c r="U20" s="36">
        <f>SUMIFS(СВЦЭМ!$D$33:$D$776,СВЦЭМ!$A$33:$A$776,$A20,СВЦЭМ!$B$33:$B$776,U$11)+'СЕТ СН'!$F$11+СВЦЭМ!$D$10+'СЕТ СН'!$F$6-'СЕТ СН'!$F$23</f>
        <v>1007.5288161000001</v>
      </c>
      <c r="V20" s="36">
        <f>SUMIFS(СВЦЭМ!$D$33:$D$776,СВЦЭМ!$A$33:$A$776,$A20,СВЦЭМ!$B$33:$B$776,V$11)+'СЕТ СН'!$F$11+СВЦЭМ!$D$10+'СЕТ СН'!$F$6-'СЕТ СН'!$F$23</f>
        <v>1002.75205669</v>
      </c>
      <c r="W20" s="36">
        <f>SUMIFS(СВЦЭМ!$D$33:$D$776,СВЦЭМ!$A$33:$A$776,$A20,СВЦЭМ!$B$33:$B$776,W$11)+'СЕТ СН'!$F$11+СВЦЭМ!$D$10+'СЕТ СН'!$F$6-'СЕТ СН'!$F$23</f>
        <v>1030.9143545499999</v>
      </c>
      <c r="X20" s="36">
        <f>SUMIFS(СВЦЭМ!$D$33:$D$776,СВЦЭМ!$A$33:$A$776,$A20,СВЦЭМ!$B$33:$B$776,X$11)+'СЕТ СН'!$F$11+СВЦЭМ!$D$10+'СЕТ СН'!$F$6-'СЕТ СН'!$F$23</f>
        <v>1089.7991892799998</v>
      </c>
      <c r="Y20" s="36">
        <f>SUMIFS(СВЦЭМ!$D$33:$D$776,СВЦЭМ!$A$33:$A$776,$A20,СВЦЭМ!$B$33:$B$776,Y$11)+'СЕТ СН'!$F$11+СВЦЭМ!$D$10+'СЕТ СН'!$F$6-'СЕТ СН'!$F$23</f>
        <v>1107.8955604999999</v>
      </c>
    </row>
    <row r="21" spans="1:25" ht="15.75" x14ac:dyDescent="0.2">
      <c r="A21" s="35">
        <f t="shared" si="0"/>
        <v>43534</v>
      </c>
      <c r="B21" s="36">
        <f>SUMIFS(СВЦЭМ!$D$33:$D$776,СВЦЭМ!$A$33:$A$776,$A21,СВЦЭМ!$B$33:$B$776,B$11)+'СЕТ СН'!$F$11+СВЦЭМ!$D$10+'СЕТ СН'!$F$6-'СЕТ СН'!$F$23</f>
        <v>1152.7974648899999</v>
      </c>
      <c r="C21" s="36">
        <f>SUMIFS(СВЦЭМ!$D$33:$D$776,СВЦЭМ!$A$33:$A$776,$A21,СВЦЭМ!$B$33:$B$776,C$11)+'СЕТ СН'!$F$11+СВЦЭМ!$D$10+'СЕТ СН'!$F$6-'СЕТ СН'!$F$23</f>
        <v>1139.1120941499998</v>
      </c>
      <c r="D21" s="36">
        <f>SUMIFS(СВЦЭМ!$D$33:$D$776,СВЦЭМ!$A$33:$A$776,$A21,СВЦЭМ!$B$33:$B$776,D$11)+'СЕТ СН'!$F$11+СВЦЭМ!$D$10+'СЕТ СН'!$F$6-'СЕТ СН'!$F$23</f>
        <v>1160.55378883</v>
      </c>
      <c r="E21" s="36">
        <f>SUMIFS(СВЦЭМ!$D$33:$D$776,СВЦЭМ!$A$33:$A$776,$A21,СВЦЭМ!$B$33:$B$776,E$11)+'СЕТ СН'!$F$11+СВЦЭМ!$D$10+'СЕТ СН'!$F$6-'СЕТ СН'!$F$23</f>
        <v>1165.8184851799999</v>
      </c>
      <c r="F21" s="36">
        <f>SUMIFS(СВЦЭМ!$D$33:$D$776,СВЦЭМ!$A$33:$A$776,$A21,СВЦЭМ!$B$33:$B$776,F$11)+'СЕТ СН'!$F$11+СВЦЭМ!$D$10+'СЕТ СН'!$F$6-'СЕТ СН'!$F$23</f>
        <v>1170.0205675499999</v>
      </c>
      <c r="G21" s="36">
        <f>SUMIFS(СВЦЭМ!$D$33:$D$776,СВЦЭМ!$A$33:$A$776,$A21,СВЦЭМ!$B$33:$B$776,G$11)+'СЕТ СН'!$F$11+СВЦЭМ!$D$10+'СЕТ СН'!$F$6-'СЕТ СН'!$F$23</f>
        <v>1167.2877025999999</v>
      </c>
      <c r="H21" s="36">
        <f>SUMIFS(СВЦЭМ!$D$33:$D$776,СВЦЭМ!$A$33:$A$776,$A21,СВЦЭМ!$B$33:$B$776,H$11)+'СЕТ СН'!$F$11+СВЦЭМ!$D$10+'СЕТ СН'!$F$6-'СЕТ СН'!$F$23</f>
        <v>1167.9877508699999</v>
      </c>
      <c r="I21" s="36">
        <f>SUMIFS(СВЦЭМ!$D$33:$D$776,СВЦЭМ!$A$33:$A$776,$A21,СВЦЭМ!$B$33:$B$776,I$11)+'СЕТ СН'!$F$11+СВЦЭМ!$D$10+'СЕТ СН'!$F$6-'СЕТ СН'!$F$23</f>
        <v>1126.3278620099998</v>
      </c>
      <c r="J21" s="36">
        <f>SUMIFS(СВЦЭМ!$D$33:$D$776,СВЦЭМ!$A$33:$A$776,$A21,СВЦЭМ!$B$33:$B$776,J$11)+'СЕТ СН'!$F$11+СВЦЭМ!$D$10+'СЕТ СН'!$F$6-'СЕТ СН'!$F$23</f>
        <v>1087.6407174799999</v>
      </c>
      <c r="K21" s="36">
        <f>SUMIFS(СВЦЭМ!$D$33:$D$776,СВЦЭМ!$A$33:$A$776,$A21,СВЦЭМ!$B$33:$B$776,K$11)+'СЕТ СН'!$F$11+СВЦЭМ!$D$10+'СЕТ СН'!$F$6-'СЕТ СН'!$F$23</f>
        <v>1057.51306052</v>
      </c>
      <c r="L21" s="36">
        <f>SUMIFS(СВЦЭМ!$D$33:$D$776,СВЦЭМ!$A$33:$A$776,$A21,СВЦЭМ!$B$33:$B$776,L$11)+'СЕТ СН'!$F$11+СВЦЭМ!$D$10+'СЕТ СН'!$F$6-'СЕТ СН'!$F$23</f>
        <v>1038.85683298</v>
      </c>
      <c r="M21" s="36">
        <f>SUMIFS(СВЦЭМ!$D$33:$D$776,СВЦЭМ!$A$33:$A$776,$A21,СВЦЭМ!$B$33:$B$776,M$11)+'СЕТ СН'!$F$11+СВЦЭМ!$D$10+'СЕТ СН'!$F$6-'СЕТ СН'!$F$23</f>
        <v>1069.28746217</v>
      </c>
      <c r="N21" s="36">
        <f>SUMIFS(СВЦЭМ!$D$33:$D$776,СВЦЭМ!$A$33:$A$776,$A21,СВЦЭМ!$B$33:$B$776,N$11)+'СЕТ СН'!$F$11+СВЦЭМ!$D$10+'СЕТ СН'!$F$6-'СЕТ СН'!$F$23</f>
        <v>1120.53562425</v>
      </c>
      <c r="O21" s="36">
        <f>SUMIFS(СВЦЭМ!$D$33:$D$776,СВЦЭМ!$A$33:$A$776,$A21,СВЦЭМ!$B$33:$B$776,O$11)+'СЕТ СН'!$F$11+СВЦЭМ!$D$10+'СЕТ СН'!$F$6-'СЕТ СН'!$F$23</f>
        <v>1134.7229936900001</v>
      </c>
      <c r="P21" s="36">
        <f>SUMIFS(СВЦЭМ!$D$33:$D$776,СВЦЭМ!$A$33:$A$776,$A21,СВЦЭМ!$B$33:$B$776,P$11)+'СЕТ СН'!$F$11+СВЦЭМ!$D$10+'СЕТ СН'!$F$6-'СЕТ СН'!$F$23</f>
        <v>1144.8388024899998</v>
      </c>
      <c r="Q21" s="36">
        <f>SUMIFS(СВЦЭМ!$D$33:$D$776,СВЦЭМ!$A$33:$A$776,$A21,СВЦЭМ!$B$33:$B$776,Q$11)+'СЕТ СН'!$F$11+СВЦЭМ!$D$10+'СЕТ СН'!$F$6-'СЕТ СН'!$F$23</f>
        <v>1137.3640035599999</v>
      </c>
      <c r="R21" s="36">
        <f>SUMIFS(СВЦЭМ!$D$33:$D$776,СВЦЭМ!$A$33:$A$776,$A21,СВЦЭМ!$B$33:$B$776,R$11)+'СЕТ СН'!$F$11+СВЦЭМ!$D$10+'СЕТ СН'!$F$6-'СЕТ СН'!$F$23</f>
        <v>1117.1133100699999</v>
      </c>
      <c r="S21" s="36">
        <f>SUMIFS(СВЦЭМ!$D$33:$D$776,СВЦЭМ!$A$33:$A$776,$A21,СВЦЭМ!$B$33:$B$776,S$11)+'СЕТ СН'!$F$11+СВЦЭМ!$D$10+'СЕТ СН'!$F$6-'СЕТ СН'!$F$23</f>
        <v>1072.89006427</v>
      </c>
      <c r="T21" s="36">
        <f>SUMIFS(СВЦЭМ!$D$33:$D$776,СВЦЭМ!$A$33:$A$776,$A21,СВЦЭМ!$B$33:$B$776,T$11)+'СЕТ СН'!$F$11+СВЦЭМ!$D$10+'СЕТ СН'!$F$6-'СЕТ СН'!$F$23</f>
        <v>1048.7258464700001</v>
      </c>
      <c r="U21" s="36">
        <f>SUMIFS(СВЦЭМ!$D$33:$D$776,СВЦЭМ!$A$33:$A$776,$A21,СВЦЭМ!$B$33:$B$776,U$11)+'СЕТ СН'!$F$11+СВЦЭМ!$D$10+'СЕТ СН'!$F$6-'СЕТ СН'!$F$23</f>
        <v>1002.19705394</v>
      </c>
      <c r="V21" s="36">
        <f>SUMIFS(СВЦЭМ!$D$33:$D$776,СВЦЭМ!$A$33:$A$776,$A21,СВЦЭМ!$B$33:$B$776,V$11)+'СЕТ СН'!$F$11+СВЦЭМ!$D$10+'СЕТ СН'!$F$6-'СЕТ СН'!$F$23</f>
        <v>989.87644624000006</v>
      </c>
      <c r="W21" s="36">
        <f>SUMIFS(СВЦЭМ!$D$33:$D$776,СВЦЭМ!$A$33:$A$776,$A21,СВЦЭМ!$B$33:$B$776,W$11)+'СЕТ СН'!$F$11+СВЦЭМ!$D$10+'СЕТ СН'!$F$6-'СЕТ СН'!$F$23</f>
        <v>993.49665822999998</v>
      </c>
      <c r="X21" s="36">
        <f>SUMIFS(СВЦЭМ!$D$33:$D$776,СВЦЭМ!$A$33:$A$776,$A21,СВЦЭМ!$B$33:$B$776,X$11)+'СЕТ СН'!$F$11+СВЦЭМ!$D$10+'СЕТ СН'!$F$6-'СЕТ СН'!$F$23</f>
        <v>1046.0395891999999</v>
      </c>
      <c r="Y21" s="36">
        <f>SUMIFS(СВЦЭМ!$D$33:$D$776,СВЦЭМ!$A$33:$A$776,$A21,СВЦЭМ!$B$33:$B$776,Y$11)+'СЕТ СН'!$F$11+СВЦЭМ!$D$10+'СЕТ СН'!$F$6-'СЕТ СН'!$F$23</f>
        <v>1102.58324391</v>
      </c>
    </row>
    <row r="22" spans="1:25" ht="15.75" x14ac:dyDescent="0.2">
      <c r="A22" s="35">
        <f t="shared" si="0"/>
        <v>43535</v>
      </c>
      <c r="B22" s="36">
        <f>SUMIFS(СВЦЭМ!$D$33:$D$776,СВЦЭМ!$A$33:$A$776,$A22,СВЦЭМ!$B$33:$B$776,B$11)+'СЕТ СН'!$F$11+СВЦЭМ!$D$10+'СЕТ СН'!$F$6-'СЕТ СН'!$F$23</f>
        <v>1137.5995410399998</v>
      </c>
      <c r="C22" s="36">
        <f>SUMIFS(СВЦЭМ!$D$33:$D$776,СВЦЭМ!$A$33:$A$776,$A22,СВЦЭМ!$B$33:$B$776,C$11)+'СЕТ СН'!$F$11+СВЦЭМ!$D$10+'СЕТ СН'!$F$6-'СЕТ СН'!$F$23</f>
        <v>1147.8618251099999</v>
      </c>
      <c r="D22" s="36">
        <f>SUMIFS(СВЦЭМ!$D$33:$D$776,СВЦЭМ!$A$33:$A$776,$A22,СВЦЭМ!$B$33:$B$776,D$11)+'СЕТ СН'!$F$11+СВЦЭМ!$D$10+'СЕТ СН'!$F$6-'СЕТ СН'!$F$23</f>
        <v>1175.63343878</v>
      </c>
      <c r="E22" s="36">
        <f>SUMIFS(СВЦЭМ!$D$33:$D$776,СВЦЭМ!$A$33:$A$776,$A22,СВЦЭМ!$B$33:$B$776,E$11)+'СЕТ СН'!$F$11+СВЦЭМ!$D$10+'СЕТ СН'!$F$6-'СЕТ СН'!$F$23</f>
        <v>1172.8928406299999</v>
      </c>
      <c r="F22" s="36">
        <f>SUMIFS(СВЦЭМ!$D$33:$D$776,СВЦЭМ!$A$33:$A$776,$A22,СВЦЭМ!$B$33:$B$776,F$11)+'СЕТ СН'!$F$11+СВЦЭМ!$D$10+'СЕТ СН'!$F$6-'СЕТ СН'!$F$23</f>
        <v>1177.4430066099999</v>
      </c>
      <c r="G22" s="36">
        <f>SUMIFS(СВЦЭМ!$D$33:$D$776,СВЦЭМ!$A$33:$A$776,$A22,СВЦЭМ!$B$33:$B$776,G$11)+'СЕТ СН'!$F$11+СВЦЭМ!$D$10+'СЕТ СН'!$F$6-'СЕТ СН'!$F$23</f>
        <v>1186.4079766</v>
      </c>
      <c r="H22" s="36">
        <f>SUMIFS(СВЦЭМ!$D$33:$D$776,СВЦЭМ!$A$33:$A$776,$A22,СВЦЭМ!$B$33:$B$776,H$11)+'СЕТ СН'!$F$11+СВЦЭМ!$D$10+'СЕТ СН'!$F$6-'СЕТ СН'!$F$23</f>
        <v>1150.8677685299999</v>
      </c>
      <c r="I22" s="36">
        <f>SUMIFS(СВЦЭМ!$D$33:$D$776,СВЦЭМ!$A$33:$A$776,$A22,СВЦЭМ!$B$33:$B$776,I$11)+'СЕТ СН'!$F$11+СВЦЭМ!$D$10+'СЕТ СН'!$F$6-'СЕТ СН'!$F$23</f>
        <v>1136.0318781099998</v>
      </c>
      <c r="J22" s="36">
        <f>SUMIFS(СВЦЭМ!$D$33:$D$776,СВЦЭМ!$A$33:$A$776,$A22,СВЦЭМ!$B$33:$B$776,J$11)+'СЕТ СН'!$F$11+СВЦЭМ!$D$10+'СЕТ СН'!$F$6-'СЕТ СН'!$F$23</f>
        <v>1108.2889856099998</v>
      </c>
      <c r="K22" s="36">
        <f>SUMIFS(СВЦЭМ!$D$33:$D$776,СВЦЭМ!$A$33:$A$776,$A22,СВЦЭМ!$B$33:$B$776,K$11)+'СЕТ СН'!$F$11+СВЦЭМ!$D$10+'СЕТ СН'!$F$6-'СЕТ СН'!$F$23</f>
        <v>1054.3952963199999</v>
      </c>
      <c r="L22" s="36">
        <f>SUMIFS(СВЦЭМ!$D$33:$D$776,СВЦЭМ!$A$33:$A$776,$A22,СВЦЭМ!$B$33:$B$776,L$11)+'СЕТ СН'!$F$11+СВЦЭМ!$D$10+'СЕТ СН'!$F$6-'СЕТ СН'!$F$23</f>
        <v>1059.02144866</v>
      </c>
      <c r="M22" s="36">
        <f>SUMIFS(СВЦЭМ!$D$33:$D$776,СВЦЭМ!$A$33:$A$776,$A22,СВЦЭМ!$B$33:$B$776,M$11)+'СЕТ СН'!$F$11+СВЦЭМ!$D$10+'СЕТ СН'!$F$6-'СЕТ СН'!$F$23</f>
        <v>1079.34272685</v>
      </c>
      <c r="N22" s="36">
        <f>SUMIFS(СВЦЭМ!$D$33:$D$776,СВЦЭМ!$A$33:$A$776,$A22,СВЦЭМ!$B$33:$B$776,N$11)+'СЕТ СН'!$F$11+СВЦЭМ!$D$10+'СЕТ СН'!$F$6-'СЕТ СН'!$F$23</f>
        <v>1120.9699670399998</v>
      </c>
      <c r="O22" s="36">
        <f>SUMIFS(СВЦЭМ!$D$33:$D$776,СВЦЭМ!$A$33:$A$776,$A22,СВЦЭМ!$B$33:$B$776,O$11)+'СЕТ СН'!$F$11+СВЦЭМ!$D$10+'СЕТ СН'!$F$6-'СЕТ СН'!$F$23</f>
        <v>1135.9734108</v>
      </c>
      <c r="P22" s="36">
        <f>SUMIFS(СВЦЭМ!$D$33:$D$776,СВЦЭМ!$A$33:$A$776,$A22,СВЦЭМ!$B$33:$B$776,P$11)+'СЕТ СН'!$F$11+СВЦЭМ!$D$10+'СЕТ СН'!$F$6-'СЕТ СН'!$F$23</f>
        <v>1147.4791341399998</v>
      </c>
      <c r="Q22" s="36">
        <f>SUMIFS(СВЦЭМ!$D$33:$D$776,СВЦЭМ!$A$33:$A$776,$A22,СВЦЭМ!$B$33:$B$776,Q$11)+'СЕТ СН'!$F$11+СВЦЭМ!$D$10+'СЕТ СН'!$F$6-'СЕТ СН'!$F$23</f>
        <v>1148.1014468599999</v>
      </c>
      <c r="R22" s="36">
        <f>SUMIFS(СВЦЭМ!$D$33:$D$776,СВЦЭМ!$A$33:$A$776,$A22,СВЦЭМ!$B$33:$B$776,R$11)+'СЕТ СН'!$F$11+СВЦЭМ!$D$10+'СЕТ СН'!$F$6-'СЕТ СН'!$F$23</f>
        <v>1126.1018194999999</v>
      </c>
      <c r="S22" s="36">
        <f>SUMIFS(СВЦЭМ!$D$33:$D$776,СВЦЭМ!$A$33:$A$776,$A22,СВЦЭМ!$B$33:$B$776,S$11)+'СЕТ СН'!$F$11+СВЦЭМ!$D$10+'СЕТ СН'!$F$6-'СЕТ СН'!$F$23</f>
        <v>1122.3859629999999</v>
      </c>
      <c r="T22" s="36">
        <f>SUMIFS(СВЦЭМ!$D$33:$D$776,СВЦЭМ!$A$33:$A$776,$A22,СВЦЭМ!$B$33:$B$776,T$11)+'СЕТ СН'!$F$11+СВЦЭМ!$D$10+'СЕТ СН'!$F$6-'СЕТ СН'!$F$23</f>
        <v>1101.3761037699999</v>
      </c>
      <c r="U22" s="36">
        <f>SUMIFS(СВЦЭМ!$D$33:$D$776,СВЦЭМ!$A$33:$A$776,$A22,СВЦЭМ!$B$33:$B$776,U$11)+'СЕТ СН'!$F$11+СВЦЭМ!$D$10+'СЕТ СН'!$F$6-'СЕТ СН'!$F$23</f>
        <v>1036.1687815499999</v>
      </c>
      <c r="V22" s="36">
        <f>SUMIFS(СВЦЭМ!$D$33:$D$776,СВЦЭМ!$A$33:$A$776,$A22,СВЦЭМ!$B$33:$B$776,V$11)+'СЕТ СН'!$F$11+СВЦЭМ!$D$10+'СЕТ СН'!$F$6-'СЕТ СН'!$F$23</f>
        <v>1021.23295555</v>
      </c>
      <c r="W22" s="36">
        <f>SUMIFS(СВЦЭМ!$D$33:$D$776,СВЦЭМ!$A$33:$A$776,$A22,СВЦЭМ!$B$33:$B$776,W$11)+'СЕТ СН'!$F$11+СВЦЭМ!$D$10+'СЕТ СН'!$F$6-'СЕТ СН'!$F$23</f>
        <v>1018.8663447700001</v>
      </c>
      <c r="X22" s="36">
        <f>SUMIFS(СВЦЭМ!$D$33:$D$776,СВЦЭМ!$A$33:$A$776,$A22,СВЦЭМ!$B$33:$B$776,X$11)+'СЕТ СН'!$F$11+СВЦЭМ!$D$10+'СЕТ СН'!$F$6-'СЕТ СН'!$F$23</f>
        <v>1035.39940705</v>
      </c>
      <c r="Y22" s="36">
        <f>SUMIFS(СВЦЭМ!$D$33:$D$776,СВЦЭМ!$A$33:$A$776,$A22,СВЦЭМ!$B$33:$B$776,Y$11)+'СЕТ СН'!$F$11+СВЦЭМ!$D$10+'СЕТ СН'!$F$6-'СЕТ СН'!$F$23</f>
        <v>1080.5782806499999</v>
      </c>
    </row>
    <row r="23" spans="1:25" ht="15.75" x14ac:dyDescent="0.2">
      <c r="A23" s="35">
        <f t="shared" si="0"/>
        <v>43536</v>
      </c>
      <c r="B23" s="36">
        <f>SUMIFS(СВЦЭМ!$D$33:$D$776,СВЦЭМ!$A$33:$A$776,$A23,СВЦЭМ!$B$33:$B$776,B$11)+'СЕТ СН'!$F$11+СВЦЭМ!$D$10+'СЕТ СН'!$F$6-'СЕТ СН'!$F$23</f>
        <v>1164.0742568999999</v>
      </c>
      <c r="C23" s="36">
        <f>SUMIFS(СВЦЭМ!$D$33:$D$776,СВЦЭМ!$A$33:$A$776,$A23,СВЦЭМ!$B$33:$B$776,C$11)+'СЕТ СН'!$F$11+СВЦЭМ!$D$10+'СЕТ СН'!$F$6-'СЕТ СН'!$F$23</f>
        <v>1179.4483981399999</v>
      </c>
      <c r="D23" s="36">
        <f>SUMIFS(СВЦЭМ!$D$33:$D$776,СВЦЭМ!$A$33:$A$776,$A23,СВЦЭМ!$B$33:$B$776,D$11)+'СЕТ СН'!$F$11+СВЦЭМ!$D$10+'СЕТ СН'!$F$6-'СЕТ СН'!$F$23</f>
        <v>1195.8164163699998</v>
      </c>
      <c r="E23" s="36">
        <f>SUMIFS(СВЦЭМ!$D$33:$D$776,СВЦЭМ!$A$33:$A$776,$A23,СВЦЭМ!$B$33:$B$776,E$11)+'СЕТ СН'!$F$11+СВЦЭМ!$D$10+'СЕТ СН'!$F$6-'СЕТ СН'!$F$23</f>
        <v>1208.0760441499999</v>
      </c>
      <c r="F23" s="36">
        <f>SUMIFS(СВЦЭМ!$D$33:$D$776,СВЦЭМ!$A$33:$A$776,$A23,СВЦЭМ!$B$33:$B$776,F$11)+'СЕТ СН'!$F$11+СВЦЭМ!$D$10+'СЕТ СН'!$F$6-'СЕТ СН'!$F$23</f>
        <v>1207.95764199</v>
      </c>
      <c r="G23" s="36">
        <f>SUMIFS(СВЦЭМ!$D$33:$D$776,СВЦЭМ!$A$33:$A$776,$A23,СВЦЭМ!$B$33:$B$776,G$11)+'СЕТ СН'!$F$11+СВЦЭМ!$D$10+'СЕТ СН'!$F$6-'СЕТ СН'!$F$23</f>
        <v>1188.9007090599998</v>
      </c>
      <c r="H23" s="36">
        <f>SUMIFS(СВЦЭМ!$D$33:$D$776,СВЦЭМ!$A$33:$A$776,$A23,СВЦЭМ!$B$33:$B$776,H$11)+'СЕТ СН'!$F$11+СВЦЭМ!$D$10+'СЕТ СН'!$F$6-'СЕТ СН'!$F$23</f>
        <v>1152.2542962099999</v>
      </c>
      <c r="I23" s="36">
        <f>SUMIFS(СВЦЭМ!$D$33:$D$776,СВЦЭМ!$A$33:$A$776,$A23,СВЦЭМ!$B$33:$B$776,I$11)+'СЕТ СН'!$F$11+СВЦЭМ!$D$10+'СЕТ СН'!$F$6-'СЕТ СН'!$F$23</f>
        <v>1096.2784436899999</v>
      </c>
      <c r="J23" s="36">
        <f>SUMIFS(СВЦЭМ!$D$33:$D$776,СВЦЭМ!$A$33:$A$776,$A23,СВЦЭМ!$B$33:$B$776,J$11)+'СЕТ СН'!$F$11+СВЦЭМ!$D$10+'СЕТ СН'!$F$6-'СЕТ СН'!$F$23</f>
        <v>1050.8754174599999</v>
      </c>
      <c r="K23" s="36">
        <f>SUMIFS(СВЦЭМ!$D$33:$D$776,СВЦЭМ!$A$33:$A$776,$A23,СВЦЭМ!$B$33:$B$776,K$11)+'СЕТ СН'!$F$11+СВЦЭМ!$D$10+'СЕТ СН'!$F$6-'СЕТ СН'!$F$23</f>
        <v>1034.0727182400001</v>
      </c>
      <c r="L23" s="36">
        <f>SUMIFS(СВЦЭМ!$D$33:$D$776,СВЦЭМ!$A$33:$A$776,$A23,СВЦЭМ!$B$33:$B$776,L$11)+'СЕТ СН'!$F$11+СВЦЭМ!$D$10+'СЕТ СН'!$F$6-'СЕТ СН'!$F$23</f>
        <v>1028.64182796</v>
      </c>
      <c r="M23" s="36">
        <f>SUMIFS(СВЦЭМ!$D$33:$D$776,СВЦЭМ!$A$33:$A$776,$A23,СВЦЭМ!$B$33:$B$776,M$11)+'СЕТ СН'!$F$11+СВЦЭМ!$D$10+'СЕТ СН'!$F$6-'СЕТ СН'!$F$23</f>
        <v>1058.0575532400001</v>
      </c>
      <c r="N23" s="36">
        <f>SUMIFS(СВЦЭМ!$D$33:$D$776,СВЦЭМ!$A$33:$A$776,$A23,СВЦЭМ!$B$33:$B$776,N$11)+'СЕТ СН'!$F$11+СВЦЭМ!$D$10+'СЕТ СН'!$F$6-'СЕТ СН'!$F$23</f>
        <v>1087.2344259499998</v>
      </c>
      <c r="O23" s="36">
        <f>SUMIFS(СВЦЭМ!$D$33:$D$776,СВЦЭМ!$A$33:$A$776,$A23,СВЦЭМ!$B$33:$B$776,O$11)+'СЕТ СН'!$F$11+СВЦЭМ!$D$10+'СЕТ СН'!$F$6-'СЕТ СН'!$F$23</f>
        <v>1105.82523754</v>
      </c>
      <c r="P23" s="36">
        <f>SUMIFS(СВЦЭМ!$D$33:$D$776,СВЦЭМ!$A$33:$A$776,$A23,СВЦЭМ!$B$33:$B$776,P$11)+'СЕТ СН'!$F$11+СВЦЭМ!$D$10+'СЕТ СН'!$F$6-'СЕТ СН'!$F$23</f>
        <v>1109.37255063</v>
      </c>
      <c r="Q23" s="36">
        <f>SUMIFS(СВЦЭМ!$D$33:$D$776,СВЦЭМ!$A$33:$A$776,$A23,СВЦЭМ!$B$33:$B$776,Q$11)+'СЕТ СН'!$F$11+СВЦЭМ!$D$10+'СЕТ СН'!$F$6-'СЕТ СН'!$F$23</f>
        <v>1100.10873823</v>
      </c>
      <c r="R23" s="36">
        <f>SUMIFS(СВЦЭМ!$D$33:$D$776,СВЦЭМ!$A$33:$A$776,$A23,СВЦЭМ!$B$33:$B$776,R$11)+'СЕТ СН'!$F$11+СВЦЭМ!$D$10+'СЕТ СН'!$F$6-'СЕТ СН'!$F$23</f>
        <v>1079.9453071999999</v>
      </c>
      <c r="S23" s="36">
        <f>SUMIFS(СВЦЭМ!$D$33:$D$776,СВЦЭМ!$A$33:$A$776,$A23,СВЦЭМ!$B$33:$B$776,S$11)+'СЕТ СН'!$F$11+СВЦЭМ!$D$10+'СЕТ СН'!$F$6-'СЕТ СН'!$F$23</f>
        <v>1043.46731836</v>
      </c>
      <c r="T23" s="36">
        <f>SUMIFS(СВЦЭМ!$D$33:$D$776,СВЦЭМ!$A$33:$A$776,$A23,СВЦЭМ!$B$33:$B$776,T$11)+'СЕТ СН'!$F$11+СВЦЭМ!$D$10+'СЕТ СН'!$F$6-'СЕТ СН'!$F$23</f>
        <v>1020.0540749200001</v>
      </c>
      <c r="U23" s="36">
        <f>SUMIFS(СВЦЭМ!$D$33:$D$776,СВЦЭМ!$A$33:$A$776,$A23,СВЦЭМ!$B$33:$B$776,U$11)+'СЕТ СН'!$F$11+СВЦЭМ!$D$10+'СЕТ СН'!$F$6-'СЕТ СН'!$F$23</f>
        <v>1011.32116781</v>
      </c>
      <c r="V23" s="36">
        <f>SUMIFS(СВЦЭМ!$D$33:$D$776,СВЦЭМ!$A$33:$A$776,$A23,СВЦЭМ!$B$33:$B$776,V$11)+'СЕТ СН'!$F$11+СВЦЭМ!$D$10+'СЕТ СН'!$F$6-'СЕТ СН'!$F$23</f>
        <v>1028.6880379300001</v>
      </c>
      <c r="W23" s="36">
        <f>SUMIFS(СВЦЭМ!$D$33:$D$776,СВЦЭМ!$A$33:$A$776,$A23,СВЦЭМ!$B$33:$B$776,W$11)+'СЕТ СН'!$F$11+СВЦЭМ!$D$10+'СЕТ СН'!$F$6-'СЕТ СН'!$F$23</f>
        <v>1069.02928103</v>
      </c>
      <c r="X23" s="36">
        <f>SUMIFS(СВЦЭМ!$D$33:$D$776,СВЦЭМ!$A$33:$A$776,$A23,СВЦЭМ!$B$33:$B$776,X$11)+'СЕТ СН'!$F$11+СВЦЭМ!$D$10+'СЕТ СН'!$F$6-'СЕТ СН'!$F$23</f>
        <v>1138.48779769</v>
      </c>
      <c r="Y23" s="36">
        <f>SUMIFS(СВЦЭМ!$D$33:$D$776,СВЦЭМ!$A$33:$A$776,$A23,СВЦЭМ!$B$33:$B$776,Y$11)+'СЕТ СН'!$F$11+СВЦЭМ!$D$10+'СЕТ СН'!$F$6-'СЕТ СН'!$F$23</f>
        <v>1169.77748918</v>
      </c>
    </row>
    <row r="24" spans="1:25" ht="15.75" x14ac:dyDescent="0.2">
      <c r="A24" s="35">
        <f t="shared" si="0"/>
        <v>43537</v>
      </c>
      <c r="B24" s="36">
        <f>SUMIFS(СВЦЭМ!$D$33:$D$776,СВЦЭМ!$A$33:$A$776,$A24,СВЦЭМ!$B$33:$B$776,B$11)+'СЕТ СН'!$F$11+СВЦЭМ!$D$10+'СЕТ СН'!$F$6-'СЕТ СН'!$F$23</f>
        <v>1179.53253258</v>
      </c>
      <c r="C24" s="36">
        <f>SUMIFS(СВЦЭМ!$D$33:$D$776,СВЦЭМ!$A$33:$A$776,$A24,СВЦЭМ!$B$33:$B$776,C$11)+'СЕТ СН'!$F$11+СВЦЭМ!$D$10+'СЕТ СН'!$F$6-'СЕТ СН'!$F$23</f>
        <v>1212.02979648</v>
      </c>
      <c r="D24" s="36">
        <f>SUMIFS(СВЦЭМ!$D$33:$D$776,СВЦЭМ!$A$33:$A$776,$A24,СВЦЭМ!$B$33:$B$776,D$11)+'СЕТ СН'!$F$11+СВЦЭМ!$D$10+'СЕТ СН'!$F$6-'СЕТ СН'!$F$23</f>
        <v>1230.2358395499998</v>
      </c>
      <c r="E24" s="36">
        <f>SUMIFS(СВЦЭМ!$D$33:$D$776,СВЦЭМ!$A$33:$A$776,$A24,СВЦЭМ!$B$33:$B$776,E$11)+'СЕТ СН'!$F$11+СВЦЭМ!$D$10+'СЕТ СН'!$F$6-'СЕТ СН'!$F$23</f>
        <v>1239.15952728</v>
      </c>
      <c r="F24" s="36">
        <f>SUMIFS(СВЦЭМ!$D$33:$D$776,СВЦЭМ!$A$33:$A$776,$A24,СВЦЭМ!$B$33:$B$776,F$11)+'СЕТ СН'!$F$11+СВЦЭМ!$D$10+'СЕТ СН'!$F$6-'СЕТ СН'!$F$23</f>
        <v>1248.4853040799999</v>
      </c>
      <c r="G24" s="36">
        <f>SUMIFS(СВЦЭМ!$D$33:$D$776,СВЦЭМ!$A$33:$A$776,$A24,СВЦЭМ!$B$33:$B$776,G$11)+'СЕТ СН'!$F$11+СВЦЭМ!$D$10+'СЕТ СН'!$F$6-'СЕТ СН'!$F$23</f>
        <v>1239.4001718099998</v>
      </c>
      <c r="H24" s="36">
        <f>SUMIFS(СВЦЭМ!$D$33:$D$776,СВЦЭМ!$A$33:$A$776,$A24,СВЦЭМ!$B$33:$B$776,H$11)+'СЕТ СН'!$F$11+СВЦЭМ!$D$10+'СЕТ СН'!$F$6-'СЕТ СН'!$F$23</f>
        <v>1188.1855347599999</v>
      </c>
      <c r="I24" s="36">
        <f>SUMIFS(СВЦЭМ!$D$33:$D$776,СВЦЭМ!$A$33:$A$776,$A24,СВЦЭМ!$B$33:$B$776,I$11)+'СЕТ СН'!$F$11+СВЦЭМ!$D$10+'СЕТ СН'!$F$6-'СЕТ СН'!$F$23</f>
        <v>1122.6220082399998</v>
      </c>
      <c r="J24" s="36">
        <f>SUMIFS(СВЦЭМ!$D$33:$D$776,СВЦЭМ!$A$33:$A$776,$A24,СВЦЭМ!$B$33:$B$776,J$11)+'СЕТ СН'!$F$11+СВЦЭМ!$D$10+'СЕТ СН'!$F$6-'СЕТ СН'!$F$23</f>
        <v>1074.5283847999999</v>
      </c>
      <c r="K24" s="36">
        <f>SUMIFS(СВЦЭМ!$D$33:$D$776,СВЦЭМ!$A$33:$A$776,$A24,СВЦЭМ!$B$33:$B$776,K$11)+'СЕТ СН'!$F$11+СВЦЭМ!$D$10+'СЕТ СН'!$F$6-'СЕТ СН'!$F$23</f>
        <v>1034.3621027199999</v>
      </c>
      <c r="L24" s="36">
        <f>SUMIFS(СВЦЭМ!$D$33:$D$776,СВЦЭМ!$A$33:$A$776,$A24,СВЦЭМ!$B$33:$B$776,L$11)+'СЕТ СН'!$F$11+СВЦЭМ!$D$10+'СЕТ СН'!$F$6-'СЕТ СН'!$F$23</f>
        <v>1038.89728425</v>
      </c>
      <c r="M24" s="36">
        <f>SUMIFS(СВЦЭМ!$D$33:$D$776,СВЦЭМ!$A$33:$A$776,$A24,СВЦЭМ!$B$33:$B$776,M$11)+'СЕТ СН'!$F$11+СВЦЭМ!$D$10+'СЕТ СН'!$F$6-'СЕТ СН'!$F$23</f>
        <v>1061.9783369899999</v>
      </c>
      <c r="N24" s="36">
        <f>SUMIFS(СВЦЭМ!$D$33:$D$776,СВЦЭМ!$A$33:$A$776,$A24,СВЦЭМ!$B$33:$B$776,N$11)+'СЕТ СН'!$F$11+СВЦЭМ!$D$10+'СЕТ СН'!$F$6-'СЕТ СН'!$F$23</f>
        <v>1096.8425772099999</v>
      </c>
      <c r="O24" s="36">
        <f>SUMIFS(СВЦЭМ!$D$33:$D$776,СВЦЭМ!$A$33:$A$776,$A24,СВЦЭМ!$B$33:$B$776,O$11)+'СЕТ СН'!$F$11+СВЦЭМ!$D$10+'СЕТ СН'!$F$6-'СЕТ СН'!$F$23</f>
        <v>1115.7505096399998</v>
      </c>
      <c r="P24" s="36">
        <f>SUMIFS(СВЦЭМ!$D$33:$D$776,СВЦЭМ!$A$33:$A$776,$A24,СВЦЭМ!$B$33:$B$776,P$11)+'СЕТ СН'!$F$11+СВЦЭМ!$D$10+'СЕТ СН'!$F$6-'СЕТ СН'!$F$23</f>
        <v>1134.0325006999999</v>
      </c>
      <c r="Q24" s="36">
        <f>SUMIFS(СВЦЭМ!$D$33:$D$776,СВЦЭМ!$A$33:$A$776,$A24,СВЦЭМ!$B$33:$B$776,Q$11)+'СЕТ СН'!$F$11+СВЦЭМ!$D$10+'СЕТ СН'!$F$6-'СЕТ СН'!$F$23</f>
        <v>1126.7753980599998</v>
      </c>
      <c r="R24" s="36">
        <f>SUMIFS(СВЦЭМ!$D$33:$D$776,СВЦЭМ!$A$33:$A$776,$A24,СВЦЭМ!$B$33:$B$776,R$11)+'СЕТ СН'!$F$11+СВЦЭМ!$D$10+'СЕТ СН'!$F$6-'СЕТ СН'!$F$23</f>
        <v>1087.7228981999999</v>
      </c>
      <c r="S24" s="36">
        <f>SUMIFS(СВЦЭМ!$D$33:$D$776,СВЦЭМ!$A$33:$A$776,$A24,СВЦЭМ!$B$33:$B$776,S$11)+'СЕТ СН'!$F$11+СВЦЭМ!$D$10+'СЕТ СН'!$F$6-'СЕТ СН'!$F$23</f>
        <v>1039.41237473</v>
      </c>
      <c r="T24" s="36">
        <f>SUMIFS(СВЦЭМ!$D$33:$D$776,СВЦЭМ!$A$33:$A$776,$A24,СВЦЭМ!$B$33:$B$776,T$11)+'СЕТ СН'!$F$11+СВЦЭМ!$D$10+'СЕТ СН'!$F$6-'СЕТ СН'!$F$23</f>
        <v>1017.22209678</v>
      </c>
      <c r="U24" s="36">
        <f>SUMIFS(СВЦЭМ!$D$33:$D$776,СВЦЭМ!$A$33:$A$776,$A24,СВЦЭМ!$B$33:$B$776,U$11)+'СЕТ СН'!$F$11+СВЦЭМ!$D$10+'СЕТ СН'!$F$6-'СЕТ СН'!$F$23</f>
        <v>1002.5925925</v>
      </c>
      <c r="V24" s="36">
        <f>SUMIFS(СВЦЭМ!$D$33:$D$776,СВЦЭМ!$A$33:$A$776,$A24,СВЦЭМ!$B$33:$B$776,V$11)+'СЕТ СН'!$F$11+СВЦЭМ!$D$10+'СЕТ СН'!$F$6-'СЕТ СН'!$F$23</f>
        <v>1002.13737998</v>
      </c>
      <c r="W24" s="36">
        <f>SUMIFS(СВЦЭМ!$D$33:$D$776,СВЦЭМ!$A$33:$A$776,$A24,СВЦЭМ!$B$33:$B$776,W$11)+'СЕТ СН'!$F$11+СВЦЭМ!$D$10+'СЕТ СН'!$F$6-'СЕТ СН'!$F$23</f>
        <v>1013.67861736</v>
      </c>
      <c r="X24" s="36">
        <f>SUMIFS(СВЦЭМ!$D$33:$D$776,СВЦЭМ!$A$33:$A$776,$A24,СВЦЭМ!$B$33:$B$776,X$11)+'СЕТ СН'!$F$11+СВЦЭМ!$D$10+'СЕТ СН'!$F$6-'СЕТ СН'!$F$23</f>
        <v>1072.5001014300001</v>
      </c>
      <c r="Y24" s="36">
        <f>SUMIFS(СВЦЭМ!$D$33:$D$776,СВЦЭМ!$A$33:$A$776,$A24,СВЦЭМ!$B$33:$B$776,Y$11)+'СЕТ СН'!$F$11+СВЦЭМ!$D$10+'СЕТ СН'!$F$6-'СЕТ СН'!$F$23</f>
        <v>1115.9481646799998</v>
      </c>
    </row>
    <row r="25" spans="1:25" ht="15.75" x14ac:dyDescent="0.2">
      <c r="A25" s="35">
        <f t="shared" si="0"/>
        <v>43538</v>
      </c>
      <c r="B25" s="36">
        <f>SUMIFS(СВЦЭМ!$D$33:$D$776,СВЦЭМ!$A$33:$A$776,$A25,СВЦЭМ!$B$33:$B$776,B$11)+'СЕТ СН'!$F$11+СВЦЭМ!$D$10+'СЕТ СН'!$F$6-'СЕТ СН'!$F$23</f>
        <v>1223.88506031</v>
      </c>
      <c r="C25" s="36">
        <f>SUMIFS(СВЦЭМ!$D$33:$D$776,СВЦЭМ!$A$33:$A$776,$A25,СВЦЭМ!$B$33:$B$776,C$11)+'СЕТ СН'!$F$11+СВЦЭМ!$D$10+'СЕТ СН'!$F$6-'СЕТ СН'!$F$23</f>
        <v>1259.7646321099999</v>
      </c>
      <c r="D25" s="36">
        <f>SUMIFS(СВЦЭМ!$D$33:$D$776,СВЦЭМ!$A$33:$A$776,$A25,СВЦЭМ!$B$33:$B$776,D$11)+'СЕТ СН'!$F$11+СВЦЭМ!$D$10+'СЕТ СН'!$F$6-'СЕТ СН'!$F$23</f>
        <v>1274.0152200699999</v>
      </c>
      <c r="E25" s="36">
        <f>SUMIFS(СВЦЭМ!$D$33:$D$776,СВЦЭМ!$A$33:$A$776,$A25,СВЦЭМ!$B$33:$B$776,E$11)+'СЕТ СН'!$F$11+СВЦЭМ!$D$10+'СЕТ СН'!$F$6-'СЕТ СН'!$F$23</f>
        <v>1269.5221466599999</v>
      </c>
      <c r="F25" s="36">
        <f>SUMIFS(СВЦЭМ!$D$33:$D$776,СВЦЭМ!$A$33:$A$776,$A25,СВЦЭМ!$B$33:$B$776,F$11)+'СЕТ СН'!$F$11+СВЦЭМ!$D$10+'СЕТ СН'!$F$6-'СЕТ СН'!$F$23</f>
        <v>1266.9243689599998</v>
      </c>
      <c r="G25" s="36">
        <f>SUMIFS(СВЦЭМ!$D$33:$D$776,СВЦЭМ!$A$33:$A$776,$A25,СВЦЭМ!$B$33:$B$776,G$11)+'СЕТ СН'!$F$11+СВЦЭМ!$D$10+'СЕТ СН'!$F$6-'СЕТ СН'!$F$23</f>
        <v>1233.7905025599998</v>
      </c>
      <c r="H25" s="36">
        <f>SUMIFS(СВЦЭМ!$D$33:$D$776,СВЦЭМ!$A$33:$A$776,$A25,СВЦЭМ!$B$33:$B$776,H$11)+'СЕТ СН'!$F$11+СВЦЭМ!$D$10+'СЕТ СН'!$F$6-'СЕТ СН'!$F$23</f>
        <v>1173.2360681499999</v>
      </c>
      <c r="I25" s="36">
        <f>SUMIFS(СВЦЭМ!$D$33:$D$776,СВЦЭМ!$A$33:$A$776,$A25,СВЦЭМ!$B$33:$B$776,I$11)+'СЕТ СН'!$F$11+СВЦЭМ!$D$10+'СЕТ СН'!$F$6-'СЕТ СН'!$F$23</f>
        <v>1105.3281987099999</v>
      </c>
      <c r="J25" s="36">
        <f>SUMIFS(СВЦЭМ!$D$33:$D$776,СВЦЭМ!$A$33:$A$776,$A25,СВЦЭМ!$B$33:$B$776,J$11)+'СЕТ СН'!$F$11+СВЦЭМ!$D$10+'СЕТ СН'!$F$6-'СЕТ СН'!$F$23</f>
        <v>1057.81914822</v>
      </c>
      <c r="K25" s="36">
        <f>SUMIFS(СВЦЭМ!$D$33:$D$776,СВЦЭМ!$A$33:$A$776,$A25,СВЦЭМ!$B$33:$B$776,K$11)+'СЕТ СН'!$F$11+СВЦЭМ!$D$10+'СЕТ СН'!$F$6-'СЕТ СН'!$F$23</f>
        <v>1036.43480138</v>
      </c>
      <c r="L25" s="36">
        <f>SUMIFS(СВЦЭМ!$D$33:$D$776,СВЦЭМ!$A$33:$A$776,$A25,СВЦЭМ!$B$33:$B$776,L$11)+'СЕТ СН'!$F$11+СВЦЭМ!$D$10+'СЕТ СН'!$F$6-'СЕТ СН'!$F$23</f>
        <v>1035.9400875199999</v>
      </c>
      <c r="M25" s="36">
        <f>SUMIFS(СВЦЭМ!$D$33:$D$776,СВЦЭМ!$A$33:$A$776,$A25,СВЦЭМ!$B$33:$B$776,M$11)+'СЕТ СН'!$F$11+СВЦЭМ!$D$10+'СЕТ СН'!$F$6-'СЕТ СН'!$F$23</f>
        <v>1084.1863033899999</v>
      </c>
      <c r="N25" s="36">
        <f>SUMIFS(СВЦЭМ!$D$33:$D$776,СВЦЭМ!$A$33:$A$776,$A25,СВЦЭМ!$B$33:$B$776,N$11)+'СЕТ СН'!$F$11+СВЦЭМ!$D$10+'СЕТ СН'!$F$6-'СЕТ СН'!$F$23</f>
        <v>1120.4461705399999</v>
      </c>
      <c r="O25" s="36">
        <f>SUMIFS(СВЦЭМ!$D$33:$D$776,СВЦЭМ!$A$33:$A$776,$A25,СВЦЭМ!$B$33:$B$776,O$11)+'СЕТ СН'!$F$11+СВЦЭМ!$D$10+'СЕТ СН'!$F$6-'СЕТ СН'!$F$23</f>
        <v>1129.25626807</v>
      </c>
      <c r="P25" s="36">
        <f>SUMIFS(СВЦЭМ!$D$33:$D$776,СВЦЭМ!$A$33:$A$776,$A25,СВЦЭМ!$B$33:$B$776,P$11)+'СЕТ СН'!$F$11+СВЦЭМ!$D$10+'СЕТ СН'!$F$6-'СЕТ СН'!$F$23</f>
        <v>1144.79464435</v>
      </c>
      <c r="Q25" s="36">
        <f>SUMIFS(СВЦЭМ!$D$33:$D$776,СВЦЭМ!$A$33:$A$776,$A25,СВЦЭМ!$B$33:$B$776,Q$11)+'СЕТ СН'!$F$11+СВЦЭМ!$D$10+'СЕТ СН'!$F$6-'СЕТ СН'!$F$23</f>
        <v>1142.85011076</v>
      </c>
      <c r="R25" s="36">
        <f>SUMIFS(СВЦЭМ!$D$33:$D$776,СВЦЭМ!$A$33:$A$776,$A25,СВЦЭМ!$B$33:$B$776,R$11)+'СЕТ СН'!$F$11+СВЦЭМ!$D$10+'СЕТ СН'!$F$6-'СЕТ СН'!$F$23</f>
        <v>1109.1702265599999</v>
      </c>
      <c r="S25" s="36">
        <f>SUMIFS(СВЦЭМ!$D$33:$D$776,СВЦЭМ!$A$33:$A$776,$A25,СВЦЭМ!$B$33:$B$776,S$11)+'СЕТ СН'!$F$11+СВЦЭМ!$D$10+'СЕТ СН'!$F$6-'СЕТ СН'!$F$23</f>
        <v>1064.4935573099999</v>
      </c>
      <c r="T25" s="36">
        <f>SUMIFS(СВЦЭМ!$D$33:$D$776,СВЦЭМ!$A$33:$A$776,$A25,СВЦЭМ!$B$33:$B$776,T$11)+'СЕТ СН'!$F$11+СВЦЭМ!$D$10+'СЕТ СН'!$F$6-'СЕТ СН'!$F$23</f>
        <v>1033.7910621799999</v>
      </c>
      <c r="U25" s="36">
        <f>SUMIFS(СВЦЭМ!$D$33:$D$776,СВЦЭМ!$A$33:$A$776,$A25,СВЦЭМ!$B$33:$B$776,U$11)+'СЕТ СН'!$F$11+СВЦЭМ!$D$10+'СЕТ СН'!$F$6-'СЕТ СН'!$F$23</f>
        <v>989.21044497000003</v>
      </c>
      <c r="V25" s="36">
        <f>SUMIFS(СВЦЭМ!$D$33:$D$776,СВЦЭМ!$A$33:$A$776,$A25,СВЦЭМ!$B$33:$B$776,V$11)+'СЕТ СН'!$F$11+СВЦЭМ!$D$10+'СЕТ СН'!$F$6-'СЕТ СН'!$F$23</f>
        <v>979.83861321000006</v>
      </c>
      <c r="W25" s="36">
        <f>SUMIFS(СВЦЭМ!$D$33:$D$776,СВЦЭМ!$A$33:$A$776,$A25,СВЦЭМ!$B$33:$B$776,W$11)+'СЕТ СН'!$F$11+СВЦЭМ!$D$10+'СЕТ СН'!$F$6-'СЕТ СН'!$F$23</f>
        <v>977.67195575000005</v>
      </c>
      <c r="X25" s="36">
        <f>SUMIFS(СВЦЭМ!$D$33:$D$776,СВЦЭМ!$A$33:$A$776,$A25,СВЦЭМ!$B$33:$B$776,X$11)+'СЕТ СН'!$F$11+СВЦЭМ!$D$10+'СЕТ СН'!$F$6-'СЕТ СН'!$F$23</f>
        <v>999.72609651000005</v>
      </c>
      <c r="Y25" s="36">
        <f>SUMIFS(СВЦЭМ!$D$33:$D$776,СВЦЭМ!$A$33:$A$776,$A25,СВЦЭМ!$B$33:$B$776,Y$11)+'СЕТ СН'!$F$11+СВЦЭМ!$D$10+'СЕТ СН'!$F$6-'СЕТ СН'!$F$23</f>
        <v>1035.2831037000001</v>
      </c>
    </row>
    <row r="26" spans="1:25" ht="15.75" x14ac:dyDescent="0.2">
      <c r="A26" s="35">
        <f t="shared" si="0"/>
        <v>43539</v>
      </c>
      <c r="B26" s="36">
        <f>SUMIFS(СВЦЭМ!$D$33:$D$776,СВЦЭМ!$A$33:$A$776,$A26,СВЦЭМ!$B$33:$B$776,B$11)+'СЕТ СН'!$F$11+СВЦЭМ!$D$10+'СЕТ СН'!$F$6-'СЕТ СН'!$F$23</f>
        <v>1182.6407971899998</v>
      </c>
      <c r="C26" s="36">
        <f>SUMIFS(СВЦЭМ!$D$33:$D$776,СВЦЭМ!$A$33:$A$776,$A26,СВЦЭМ!$B$33:$B$776,C$11)+'СЕТ СН'!$F$11+СВЦЭМ!$D$10+'СЕТ СН'!$F$6-'СЕТ СН'!$F$23</f>
        <v>1252.6853265299999</v>
      </c>
      <c r="D26" s="36">
        <f>SUMIFS(СВЦЭМ!$D$33:$D$776,СВЦЭМ!$A$33:$A$776,$A26,СВЦЭМ!$B$33:$B$776,D$11)+'СЕТ СН'!$F$11+СВЦЭМ!$D$10+'СЕТ СН'!$F$6-'СЕТ СН'!$F$23</f>
        <v>1253.48888371</v>
      </c>
      <c r="E26" s="36">
        <f>SUMIFS(СВЦЭМ!$D$33:$D$776,СВЦЭМ!$A$33:$A$776,$A26,СВЦЭМ!$B$33:$B$776,E$11)+'СЕТ СН'!$F$11+СВЦЭМ!$D$10+'СЕТ СН'!$F$6-'СЕТ СН'!$F$23</f>
        <v>1262.23260865</v>
      </c>
      <c r="F26" s="36">
        <f>SUMIFS(СВЦЭМ!$D$33:$D$776,СВЦЭМ!$A$33:$A$776,$A26,СВЦЭМ!$B$33:$B$776,F$11)+'СЕТ СН'!$F$11+СВЦЭМ!$D$10+'СЕТ СН'!$F$6-'СЕТ СН'!$F$23</f>
        <v>1254.3314184899998</v>
      </c>
      <c r="G26" s="36">
        <f>SUMIFS(СВЦЭМ!$D$33:$D$776,СВЦЭМ!$A$33:$A$776,$A26,СВЦЭМ!$B$33:$B$776,G$11)+'СЕТ СН'!$F$11+СВЦЭМ!$D$10+'СЕТ СН'!$F$6-'СЕТ СН'!$F$23</f>
        <v>1226.91742052</v>
      </c>
      <c r="H26" s="36">
        <f>SUMIFS(СВЦЭМ!$D$33:$D$776,СВЦЭМ!$A$33:$A$776,$A26,СВЦЭМ!$B$33:$B$776,H$11)+'СЕТ СН'!$F$11+СВЦЭМ!$D$10+'СЕТ СН'!$F$6-'СЕТ СН'!$F$23</f>
        <v>1175.29247758</v>
      </c>
      <c r="I26" s="36">
        <f>SUMIFS(СВЦЭМ!$D$33:$D$776,СВЦЭМ!$A$33:$A$776,$A26,СВЦЭМ!$B$33:$B$776,I$11)+'СЕТ СН'!$F$11+СВЦЭМ!$D$10+'СЕТ СН'!$F$6-'СЕТ СН'!$F$23</f>
        <v>1124.4303562499999</v>
      </c>
      <c r="J26" s="36">
        <f>SUMIFS(СВЦЭМ!$D$33:$D$776,СВЦЭМ!$A$33:$A$776,$A26,СВЦЭМ!$B$33:$B$776,J$11)+'СЕТ СН'!$F$11+СВЦЭМ!$D$10+'СЕТ СН'!$F$6-'СЕТ СН'!$F$23</f>
        <v>1085.9282621699999</v>
      </c>
      <c r="K26" s="36">
        <f>SUMIFS(СВЦЭМ!$D$33:$D$776,СВЦЭМ!$A$33:$A$776,$A26,СВЦЭМ!$B$33:$B$776,K$11)+'СЕТ СН'!$F$11+СВЦЭМ!$D$10+'СЕТ СН'!$F$6-'СЕТ СН'!$F$23</f>
        <v>1082.4641884999999</v>
      </c>
      <c r="L26" s="36">
        <f>SUMIFS(СВЦЭМ!$D$33:$D$776,СВЦЭМ!$A$33:$A$776,$A26,СВЦЭМ!$B$33:$B$776,L$11)+'СЕТ СН'!$F$11+СВЦЭМ!$D$10+'СЕТ СН'!$F$6-'СЕТ СН'!$F$23</f>
        <v>1089.4520597499998</v>
      </c>
      <c r="M26" s="36">
        <f>SUMIFS(СВЦЭМ!$D$33:$D$776,СВЦЭМ!$A$33:$A$776,$A26,СВЦЭМ!$B$33:$B$776,M$11)+'СЕТ СН'!$F$11+СВЦЭМ!$D$10+'СЕТ СН'!$F$6-'СЕТ СН'!$F$23</f>
        <v>1104.4782818900001</v>
      </c>
      <c r="N26" s="36">
        <f>SUMIFS(СВЦЭМ!$D$33:$D$776,СВЦЭМ!$A$33:$A$776,$A26,СВЦЭМ!$B$33:$B$776,N$11)+'СЕТ СН'!$F$11+СВЦЭМ!$D$10+'СЕТ СН'!$F$6-'СЕТ СН'!$F$23</f>
        <v>1106.7095686999999</v>
      </c>
      <c r="O26" s="36">
        <f>SUMIFS(СВЦЭМ!$D$33:$D$776,СВЦЭМ!$A$33:$A$776,$A26,СВЦЭМ!$B$33:$B$776,O$11)+'СЕТ СН'!$F$11+СВЦЭМ!$D$10+'СЕТ СН'!$F$6-'СЕТ СН'!$F$23</f>
        <v>1118.5376090799998</v>
      </c>
      <c r="P26" s="36">
        <f>SUMIFS(СВЦЭМ!$D$33:$D$776,СВЦЭМ!$A$33:$A$776,$A26,СВЦЭМ!$B$33:$B$776,P$11)+'СЕТ СН'!$F$11+СВЦЭМ!$D$10+'СЕТ СН'!$F$6-'СЕТ СН'!$F$23</f>
        <v>1144.2301680099999</v>
      </c>
      <c r="Q26" s="36">
        <f>SUMIFS(СВЦЭМ!$D$33:$D$776,СВЦЭМ!$A$33:$A$776,$A26,СВЦЭМ!$B$33:$B$776,Q$11)+'СЕТ СН'!$F$11+СВЦЭМ!$D$10+'СЕТ СН'!$F$6-'СЕТ СН'!$F$23</f>
        <v>1107.2537880499999</v>
      </c>
      <c r="R26" s="36">
        <f>SUMIFS(СВЦЭМ!$D$33:$D$776,СВЦЭМ!$A$33:$A$776,$A26,СВЦЭМ!$B$33:$B$776,R$11)+'СЕТ СН'!$F$11+СВЦЭМ!$D$10+'СЕТ СН'!$F$6-'СЕТ СН'!$F$23</f>
        <v>1066.18169997</v>
      </c>
      <c r="S26" s="36">
        <f>SUMIFS(СВЦЭМ!$D$33:$D$776,СВЦЭМ!$A$33:$A$776,$A26,СВЦЭМ!$B$33:$B$776,S$11)+'СЕТ СН'!$F$11+СВЦЭМ!$D$10+'СЕТ СН'!$F$6-'СЕТ СН'!$F$23</f>
        <v>1020.0901823400001</v>
      </c>
      <c r="T26" s="36">
        <f>SUMIFS(СВЦЭМ!$D$33:$D$776,СВЦЭМ!$A$33:$A$776,$A26,СВЦЭМ!$B$33:$B$776,T$11)+'СЕТ СН'!$F$11+СВЦЭМ!$D$10+'СЕТ СН'!$F$6-'СЕТ СН'!$F$23</f>
        <v>1008.36764107</v>
      </c>
      <c r="U26" s="36">
        <f>SUMIFS(СВЦЭМ!$D$33:$D$776,СВЦЭМ!$A$33:$A$776,$A26,СВЦЭМ!$B$33:$B$776,U$11)+'СЕТ СН'!$F$11+СВЦЭМ!$D$10+'СЕТ СН'!$F$6-'СЕТ СН'!$F$23</f>
        <v>998.88553529000001</v>
      </c>
      <c r="V26" s="36">
        <f>SUMIFS(СВЦЭМ!$D$33:$D$776,СВЦЭМ!$A$33:$A$776,$A26,СВЦЭМ!$B$33:$B$776,V$11)+'СЕТ СН'!$F$11+СВЦЭМ!$D$10+'СЕТ СН'!$F$6-'СЕТ СН'!$F$23</f>
        <v>1002.02015083</v>
      </c>
      <c r="W26" s="36">
        <f>SUMIFS(СВЦЭМ!$D$33:$D$776,СВЦЭМ!$A$33:$A$776,$A26,СВЦЭМ!$B$33:$B$776,W$11)+'СЕТ СН'!$F$11+СВЦЭМ!$D$10+'СЕТ СН'!$F$6-'СЕТ СН'!$F$23</f>
        <v>1006.9105144600001</v>
      </c>
      <c r="X26" s="36">
        <f>SUMIFS(СВЦЭМ!$D$33:$D$776,СВЦЭМ!$A$33:$A$776,$A26,СВЦЭМ!$B$33:$B$776,X$11)+'СЕТ СН'!$F$11+СВЦЭМ!$D$10+'СЕТ СН'!$F$6-'СЕТ СН'!$F$23</f>
        <v>1035.56442911</v>
      </c>
      <c r="Y26" s="36">
        <f>SUMIFS(СВЦЭМ!$D$33:$D$776,СВЦЭМ!$A$33:$A$776,$A26,СВЦЭМ!$B$33:$B$776,Y$11)+'СЕТ СН'!$F$11+СВЦЭМ!$D$10+'СЕТ СН'!$F$6-'СЕТ СН'!$F$23</f>
        <v>1080.88411486</v>
      </c>
    </row>
    <row r="27" spans="1:25" ht="15.75" x14ac:dyDescent="0.2">
      <c r="A27" s="35">
        <f t="shared" si="0"/>
        <v>43540</v>
      </c>
      <c r="B27" s="36">
        <f>SUMIFS(СВЦЭМ!$D$33:$D$776,СВЦЭМ!$A$33:$A$776,$A27,СВЦЭМ!$B$33:$B$776,B$11)+'СЕТ СН'!$F$11+СВЦЭМ!$D$10+'СЕТ СН'!$F$6-'СЕТ СН'!$F$23</f>
        <v>1130.0562777799998</v>
      </c>
      <c r="C27" s="36">
        <f>SUMIFS(СВЦЭМ!$D$33:$D$776,СВЦЭМ!$A$33:$A$776,$A27,СВЦЭМ!$B$33:$B$776,C$11)+'СЕТ СН'!$F$11+СВЦЭМ!$D$10+'СЕТ СН'!$F$6-'СЕТ СН'!$F$23</f>
        <v>1173.25265711</v>
      </c>
      <c r="D27" s="36">
        <f>SUMIFS(СВЦЭМ!$D$33:$D$776,СВЦЭМ!$A$33:$A$776,$A27,СВЦЭМ!$B$33:$B$776,D$11)+'СЕТ СН'!$F$11+СВЦЭМ!$D$10+'СЕТ СН'!$F$6-'СЕТ СН'!$F$23</f>
        <v>1203.2379226999999</v>
      </c>
      <c r="E27" s="36">
        <f>SUMIFS(СВЦЭМ!$D$33:$D$776,СВЦЭМ!$A$33:$A$776,$A27,СВЦЭМ!$B$33:$B$776,E$11)+'СЕТ СН'!$F$11+СВЦЭМ!$D$10+'СЕТ СН'!$F$6-'СЕТ СН'!$F$23</f>
        <v>1210.4650673899998</v>
      </c>
      <c r="F27" s="36">
        <f>SUMIFS(СВЦЭМ!$D$33:$D$776,СВЦЭМ!$A$33:$A$776,$A27,СВЦЭМ!$B$33:$B$776,F$11)+'СЕТ СН'!$F$11+СВЦЭМ!$D$10+'СЕТ СН'!$F$6-'СЕТ СН'!$F$23</f>
        <v>1229.6612029399998</v>
      </c>
      <c r="G27" s="36">
        <f>SUMIFS(СВЦЭМ!$D$33:$D$776,СВЦЭМ!$A$33:$A$776,$A27,СВЦЭМ!$B$33:$B$776,G$11)+'СЕТ СН'!$F$11+СВЦЭМ!$D$10+'СЕТ СН'!$F$6-'СЕТ СН'!$F$23</f>
        <v>1219.02043579</v>
      </c>
      <c r="H27" s="36">
        <f>SUMIFS(СВЦЭМ!$D$33:$D$776,СВЦЭМ!$A$33:$A$776,$A27,СВЦЭМ!$B$33:$B$776,H$11)+'СЕТ СН'!$F$11+СВЦЭМ!$D$10+'СЕТ СН'!$F$6-'СЕТ СН'!$F$23</f>
        <v>1185.94635819</v>
      </c>
      <c r="I27" s="36">
        <f>SUMIFS(СВЦЭМ!$D$33:$D$776,СВЦЭМ!$A$33:$A$776,$A27,СВЦЭМ!$B$33:$B$776,I$11)+'СЕТ СН'!$F$11+СВЦЭМ!$D$10+'СЕТ СН'!$F$6-'СЕТ СН'!$F$23</f>
        <v>1108.0661907900001</v>
      </c>
      <c r="J27" s="36">
        <f>SUMIFS(СВЦЭМ!$D$33:$D$776,СВЦЭМ!$A$33:$A$776,$A27,СВЦЭМ!$B$33:$B$776,J$11)+'СЕТ СН'!$F$11+СВЦЭМ!$D$10+'СЕТ СН'!$F$6-'СЕТ СН'!$F$23</f>
        <v>1026.33040069</v>
      </c>
      <c r="K27" s="36">
        <f>SUMIFS(СВЦЭМ!$D$33:$D$776,СВЦЭМ!$A$33:$A$776,$A27,СВЦЭМ!$B$33:$B$776,K$11)+'СЕТ СН'!$F$11+СВЦЭМ!$D$10+'СЕТ СН'!$F$6-'СЕТ СН'!$F$23</f>
        <v>1011.27030998</v>
      </c>
      <c r="L27" s="36">
        <f>SUMIFS(СВЦЭМ!$D$33:$D$776,СВЦЭМ!$A$33:$A$776,$A27,СВЦЭМ!$B$33:$B$776,L$11)+'СЕТ СН'!$F$11+СВЦЭМ!$D$10+'СЕТ СН'!$F$6-'СЕТ СН'!$F$23</f>
        <v>1030.6545772100001</v>
      </c>
      <c r="M27" s="36">
        <f>SUMIFS(СВЦЭМ!$D$33:$D$776,СВЦЭМ!$A$33:$A$776,$A27,СВЦЭМ!$B$33:$B$776,M$11)+'СЕТ СН'!$F$11+СВЦЭМ!$D$10+'СЕТ СН'!$F$6-'СЕТ СН'!$F$23</f>
        <v>1066.40085961</v>
      </c>
      <c r="N27" s="36">
        <f>SUMIFS(СВЦЭМ!$D$33:$D$776,СВЦЭМ!$A$33:$A$776,$A27,СВЦЭМ!$B$33:$B$776,N$11)+'СЕТ СН'!$F$11+СВЦЭМ!$D$10+'СЕТ СН'!$F$6-'СЕТ СН'!$F$23</f>
        <v>1104.75417554</v>
      </c>
      <c r="O27" s="36">
        <f>SUMIFS(СВЦЭМ!$D$33:$D$776,СВЦЭМ!$A$33:$A$776,$A27,СВЦЭМ!$B$33:$B$776,O$11)+'СЕТ СН'!$F$11+СВЦЭМ!$D$10+'СЕТ СН'!$F$6-'СЕТ СН'!$F$23</f>
        <v>1121.9122070299998</v>
      </c>
      <c r="P27" s="36">
        <f>SUMIFS(СВЦЭМ!$D$33:$D$776,СВЦЭМ!$A$33:$A$776,$A27,СВЦЭМ!$B$33:$B$776,P$11)+'СЕТ СН'!$F$11+СВЦЭМ!$D$10+'СЕТ СН'!$F$6-'СЕТ СН'!$F$23</f>
        <v>1113.6124284599998</v>
      </c>
      <c r="Q27" s="36">
        <f>SUMIFS(СВЦЭМ!$D$33:$D$776,СВЦЭМ!$A$33:$A$776,$A27,СВЦЭМ!$B$33:$B$776,Q$11)+'СЕТ СН'!$F$11+СВЦЭМ!$D$10+'СЕТ СН'!$F$6-'СЕТ СН'!$F$23</f>
        <v>1117.97508352</v>
      </c>
      <c r="R27" s="36">
        <f>SUMIFS(СВЦЭМ!$D$33:$D$776,СВЦЭМ!$A$33:$A$776,$A27,СВЦЭМ!$B$33:$B$776,R$11)+'СЕТ СН'!$F$11+СВЦЭМ!$D$10+'СЕТ СН'!$F$6-'СЕТ СН'!$F$23</f>
        <v>1091.8396131499999</v>
      </c>
      <c r="S27" s="36">
        <f>SUMIFS(СВЦЭМ!$D$33:$D$776,СВЦЭМ!$A$33:$A$776,$A27,СВЦЭМ!$B$33:$B$776,S$11)+'СЕТ СН'!$F$11+СВЦЭМ!$D$10+'СЕТ СН'!$F$6-'СЕТ СН'!$F$23</f>
        <v>1039.55732904</v>
      </c>
      <c r="T27" s="36">
        <f>SUMIFS(СВЦЭМ!$D$33:$D$776,СВЦЭМ!$A$33:$A$776,$A27,СВЦЭМ!$B$33:$B$776,T$11)+'СЕТ СН'!$F$11+СВЦЭМ!$D$10+'СЕТ СН'!$F$6-'СЕТ СН'!$F$23</f>
        <v>1023.42127499</v>
      </c>
      <c r="U27" s="36">
        <f>SUMIFS(СВЦЭМ!$D$33:$D$776,СВЦЭМ!$A$33:$A$776,$A27,СВЦЭМ!$B$33:$B$776,U$11)+'СЕТ СН'!$F$11+СВЦЭМ!$D$10+'СЕТ СН'!$F$6-'СЕТ СН'!$F$23</f>
        <v>1004.46863511</v>
      </c>
      <c r="V27" s="36">
        <f>SUMIFS(СВЦЭМ!$D$33:$D$776,СВЦЭМ!$A$33:$A$776,$A27,СВЦЭМ!$B$33:$B$776,V$11)+'СЕТ СН'!$F$11+СВЦЭМ!$D$10+'СЕТ СН'!$F$6-'СЕТ СН'!$F$23</f>
        <v>984.97717119000004</v>
      </c>
      <c r="W27" s="36">
        <f>SUMIFS(СВЦЭМ!$D$33:$D$776,СВЦЭМ!$A$33:$A$776,$A27,СВЦЭМ!$B$33:$B$776,W$11)+'СЕТ СН'!$F$11+СВЦЭМ!$D$10+'СЕТ СН'!$F$6-'СЕТ СН'!$F$23</f>
        <v>996.64756669000008</v>
      </c>
      <c r="X27" s="36">
        <f>SUMIFS(СВЦЭМ!$D$33:$D$776,СВЦЭМ!$A$33:$A$776,$A27,СВЦЭМ!$B$33:$B$776,X$11)+'СЕТ СН'!$F$11+СВЦЭМ!$D$10+'СЕТ СН'!$F$6-'СЕТ СН'!$F$23</f>
        <v>1040.9136516199999</v>
      </c>
      <c r="Y27" s="36">
        <f>SUMIFS(СВЦЭМ!$D$33:$D$776,СВЦЭМ!$A$33:$A$776,$A27,СВЦЭМ!$B$33:$B$776,Y$11)+'СЕТ СН'!$F$11+СВЦЭМ!$D$10+'СЕТ СН'!$F$6-'СЕТ СН'!$F$23</f>
        <v>1095.2143185399998</v>
      </c>
    </row>
    <row r="28" spans="1:25" ht="15.75" x14ac:dyDescent="0.2">
      <c r="A28" s="35">
        <f t="shared" si="0"/>
        <v>43541</v>
      </c>
      <c r="B28" s="36">
        <f>SUMIFS(СВЦЭМ!$D$33:$D$776,СВЦЭМ!$A$33:$A$776,$A28,СВЦЭМ!$B$33:$B$776,B$11)+'СЕТ СН'!$F$11+СВЦЭМ!$D$10+'СЕТ СН'!$F$6-'СЕТ СН'!$F$23</f>
        <v>1139.42241657</v>
      </c>
      <c r="C28" s="36">
        <f>SUMIFS(СВЦЭМ!$D$33:$D$776,СВЦЭМ!$A$33:$A$776,$A28,СВЦЭМ!$B$33:$B$776,C$11)+'СЕТ СН'!$F$11+СВЦЭМ!$D$10+'СЕТ СН'!$F$6-'СЕТ СН'!$F$23</f>
        <v>1176.33835518</v>
      </c>
      <c r="D28" s="36">
        <f>SUMIFS(СВЦЭМ!$D$33:$D$776,СВЦЭМ!$A$33:$A$776,$A28,СВЦЭМ!$B$33:$B$776,D$11)+'СЕТ СН'!$F$11+СВЦЭМ!$D$10+'СЕТ СН'!$F$6-'СЕТ СН'!$F$23</f>
        <v>1185.3287193599999</v>
      </c>
      <c r="E28" s="36">
        <f>SUMIFS(СВЦЭМ!$D$33:$D$776,СВЦЭМ!$A$33:$A$776,$A28,СВЦЭМ!$B$33:$B$776,E$11)+'СЕТ СН'!$F$11+СВЦЭМ!$D$10+'СЕТ СН'!$F$6-'СЕТ СН'!$F$23</f>
        <v>1191.03658466</v>
      </c>
      <c r="F28" s="36">
        <f>SUMIFS(СВЦЭМ!$D$33:$D$776,СВЦЭМ!$A$33:$A$776,$A28,СВЦЭМ!$B$33:$B$776,F$11)+'СЕТ СН'!$F$11+СВЦЭМ!$D$10+'СЕТ СН'!$F$6-'СЕТ СН'!$F$23</f>
        <v>1210.8333049099999</v>
      </c>
      <c r="G28" s="36">
        <f>SUMIFS(СВЦЭМ!$D$33:$D$776,СВЦЭМ!$A$33:$A$776,$A28,СВЦЭМ!$B$33:$B$776,G$11)+'СЕТ СН'!$F$11+СВЦЭМ!$D$10+'СЕТ СН'!$F$6-'СЕТ СН'!$F$23</f>
        <v>1226.3344655399999</v>
      </c>
      <c r="H28" s="36">
        <f>SUMIFS(СВЦЭМ!$D$33:$D$776,СВЦЭМ!$A$33:$A$776,$A28,СВЦЭМ!$B$33:$B$776,H$11)+'СЕТ СН'!$F$11+СВЦЭМ!$D$10+'СЕТ СН'!$F$6-'СЕТ СН'!$F$23</f>
        <v>1173.94599109</v>
      </c>
      <c r="I28" s="36">
        <f>SUMIFS(СВЦЭМ!$D$33:$D$776,СВЦЭМ!$A$33:$A$776,$A28,СВЦЭМ!$B$33:$B$776,I$11)+'СЕТ СН'!$F$11+СВЦЭМ!$D$10+'СЕТ СН'!$F$6-'СЕТ СН'!$F$23</f>
        <v>1114.3538209599999</v>
      </c>
      <c r="J28" s="36">
        <f>SUMIFS(СВЦЭМ!$D$33:$D$776,СВЦЭМ!$A$33:$A$776,$A28,СВЦЭМ!$B$33:$B$776,J$11)+'СЕТ СН'!$F$11+СВЦЭМ!$D$10+'СЕТ СН'!$F$6-'СЕТ СН'!$F$23</f>
        <v>1053.4817117499999</v>
      </c>
      <c r="K28" s="36">
        <f>SUMIFS(СВЦЭМ!$D$33:$D$776,СВЦЭМ!$A$33:$A$776,$A28,СВЦЭМ!$B$33:$B$776,K$11)+'СЕТ СН'!$F$11+СВЦЭМ!$D$10+'СЕТ СН'!$F$6-'СЕТ СН'!$F$23</f>
        <v>1019.90717238</v>
      </c>
      <c r="L28" s="36">
        <f>SUMIFS(СВЦЭМ!$D$33:$D$776,СВЦЭМ!$A$33:$A$776,$A28,СВЦЭМ!$B$33:$B$776,L$11)+'СЕТ СН'!$F$11+СВЦЭМ!$D$10+'СЕТ СН'!$F$6-'СЕТ СН'!$F$23</f>
        <v>1002.3724604600001</v>
      </c>
      <c r="M28" s="36">
        <f>SUMIFS(СВЦЭМ!$D$33:$D$776,СВЦЭМ!$A$33:$A$776,$A28,СВЦЭМ!$B$33:$B$776,M$11)+'СЕТ СН'!$F$11+СВЦЭМ!$D$10+'СЕТ СН'!$F$6-'СЕТ СН'!$F$23</f>
        <v>1045.93378588</v>
      </c>
      <c r="N28" s="36">
        <f>SUMIFS(СВЦЭМ!$D$33:$D$776,СВЦЭМ!$A$33:$A$776,$A28,СВЦЭМ!$B$33:$B$776,N$11)+'СЕТ СН'!$F$11+СВЦЭМ!$D$10+'СЕТ СН'!$F$6-'СЕТ СН'!$F$23</f>
        <v>1086.62265927</v>
      </c>
      <c r="O28" s="36">
        <f>SUMIFS(СВЦЭМ!$D$33:$D$776,СВЦЭМ!$A$33:$A$776,$A28,СВЦЭМ!$B$33:$B$776,O$11)+'СЕТ СН'!$F$11+СВЦЭМ!$D$10+'СЕТ СН'!$F$6-'СЕТ СН'!$F$23</f>
        <v>1111.6907751799999</v>
      </c>
      <c r="P28" s="36">
        <f>SUMIFS(СВЦЭМ!$D$33:$D$776,СВЦЭМ!$A$33:$A$776,$A28,СВЦЭМ!$B$33:$B$776,P$11)+'СЕТ СН'!$F$11+СВЦЭМ!$D$10+'СЕТ СН'!$F$6-'СЕТ СН'!$F$23</f>
        <v>1125.37551762</v>
      </c>
      <c r="Q28" s="36">
        <f>SUMIFS(СВЦЭМ!$D$33:$D$776,СВЦЭМ!$A$33:$A$776,$A28,СВЦЭМ!$B$33:$B$776,Q$11)+'СЕТ СН'!$F$11+СВЦЭМ!$D$10+'СЕТ СН'!$F$6-'СЕТ СН'!$F$23</f>
        <v>1129.67666287</v>
      </c>
      <c r="R28" s="36">
        <f>SUMIFS(СВЦЭМ!$D$33:$D$776,СВЦЭМ!$A$33:$A$776,$A28,СВЦЭМ!$B$33:$B$776,R$11)+'СЕТ СН'!$F$11+СВЦЭМ!$D$10+'СЕТ СН'!$F$6-'СЕТ СН'!$F$23</f>
        <v>1091.28117271</v>
      </c>
      <c r="S28" s="36">
        <f>SUMIFS(СВЦЭМ!$D$33:$D$776,СВЦЭМ!$A$33:$A$776,$A28,СВЦЭМ!$B$33:$B$776,S$11)+'СЕТ СН'!$F$11+СВЦЭМ!$D$10+'СЕТ СН'!$F$6-'СЕТ СН'!$F$23</f>
        <v>1042.52651242</v>
      </c>
      <c r="T28" s="36">
        <f>SUMIFS(СВЦЭМ!$D$33:$D$776,СВЦЭМ!$A$33:$A$776,$A28,СВЦЭМ!$B$33:$B$776,T$11)+'СЕТ СН'!$F$11+СВЦЭМ!$D$10+'СЕТ СН'!$F$6-'СЕТ СН'!$F$23</f>
        <v>1008.7370845200001</v>
      </c>
      <c r="U28" s="36">
        <f>SUMIFS(СВЦЭМ!$D$33:$D$776,СВЦЭМ!$A$33:$A$776,$A28,СВЦЭМ!$B$33:$B$776,U$11)+'СЕТ СН'!$F$11+СВЦЭМ!$D$10+'СЕТ СН'!$F$6-'СЕТ СН'!$F$23</f>
        <v>980.53081967000003</v>
      </c>
      <c r="V28" s="36">
        <f>SUMIFS(СВЦЭМ!$D$33:$D$776,СВЦЭМ!$A$33:$A$776,$A28,СВЦЭМ!$B$33:$B$776,V$11)+'СЕТ СН'!$F$11+СВЦЭМ!$D$10+'СЕТ СН'!$F$6-'СЕТ СН'!$F$23</f>
        <v>964.53131919999998</v>
      </c>
      <c r="W28" s="36">
        <f>SUMIFS(СВЦЭМ!$D$33:$D$776,СВЦЭМ!$A$33:$A$776,$A28,СВЦЭМ!$B$33:$B$776,W$11)+'СЕТ СН'!$F$11+СВЦЭМ!$D$10+'СЕТ СН'!$F$6-'СЕТ СН'!$F$23</f>
        <v>981.20318415000008</v>
      </c>
      <c r="X28" s="36">
        <f>SUMIFS(СВЦЭМ!$D$33:$D$776,СВЦЭМ!$A$33:$A$776,$A28,СВЦЭМ!$B$33:$B$776,X$11)+'СЕТ СН'!$F$11+СВЦЭМ!$D$10+'СЕТ СН'!$F$6-'СЕТ СН'!$F$23</f>
        <v>1018.88799221</v>
      </c>
      <c r="Y28" s="36">
        <f>SUMIFS(СВЦЭМ!$D$33:$D$776,СВЦЭМ!$A$33:$A$776,$A28,СВЦЭМ!$B$33:$B$776,Y$11)+'СЕТ СН'!$F$11+СВЦЭМ!$D$10+'СЕТ СН'!$F$6-'СЕТ СН'!$F$23</f>
        <v>1070.0336999199999</v>
      </c>
    </row>
    <row r="29" spans="1:25" ht="15.75" x14ac:dyDescent="0.2">
      <c r="A29" s="35">
        <f t="shared" si="0"/>
        <v>43542</v>
      </c>
      <c r="B29" s="36">
        <f>SUMIFS(СВЦЭМ!$D$33:$D$776,СВЦЭМ!$A$33:$A$776,$A29,СВЦЭМ!$B$33:$B$776,B$11)+'СЕТ СН'!$F$11+СВЦЭМ!$D$10+'СЕТ СН'!$F$6-'СЕТ СН'!$F$23</f>
        <v>1136.10097006</v>
      </c>
      <c r="C29" s="36">
        <f>SUMIFS(СВЦЭМ!$D$33:$D$776,СВЦЭМ!$A$33:$A$776,$A29,СВЦЭМ!$B$33:$B$776,C$11)+'СЕТ СН'!$F$11+СВЦЭМ!$D$10+'СЕТ СН'!$F$6-'СЕТ СН'!$F$23</f>
        <v>1174.6651132899999</v>
      </c>
      <c r="D29" s="36">
        <f>SUMIFS(СВЦЭМ!$D$33:$D$776,СВЦЭМ!$A$33:$A$776,$A29,СВЦЭМ!$B$33:$B$776,D$11)+'СЕТ СН'!$F$11+СВЦЭМ!$D$10+'СЕТ СН'!$F$6-'СЕТ СН'!$F$23</f>
        <v>1176.5859835899998</v>
      </c>
      <c r="E29" s="36">
        <f>SUMIFS(СВЦЭМ!$D$33:$D$776,СВЦЭМ!$A$33:$A$776,$A29,СВЦЭМ!$B$33:$B$776,E$11)+'СЕТ СН'!$F$11+СВЦЭМ!$D$10+'СЕТ СН'!$F$6-'СЕТ СН'!$F$23</f>
        <v>1188.47307841</v>
      </c>
      <c r="F29" s="36">
        <f>SUMIFS(СВЦЭМ!$D$33:$D$776,СВЦЭМ!$A$33:$A$776,$A29,СВЦЭМ!$B$33:$B$776,F$11)+'СЕТ СН'!$F$11+СВЦЭМ!$D$10+'СЕТ СН'!$F$6-'СЕТ СН'!$F$23</f>
        <v>1192.2781892599999</v>
      </c>
      <c r="G29" s="36">
        <f>SUMIFS(СВЦЭМ!$D$33:$D$776,СВЦЭМ!$A$33:$A$776,$A29,СВЦЭМ!$B$33:$B$776,G$11)+'СЕТ СН'!$F$11+СВЦЭМ!$D$10+'СЕТ СН'!$F$6-'СЕТ СН'!$F$23</f>
        <v>1173.1266903399999</v>
      </c>
      <c r="H29" s="36">
        <f>SUMIFS(СВЦЭМ!$D$33:$D$776,СВЦЭМ!$A$33:$A$776,$A29,СВЦЭМ!$B$33:$B$776,H$11)+'СЕТ СН'!$F$11+СВЦЭМ!$D$10+'СЕТ СН'!$F$6-'СЕТ СН'!$F$23</f>
        <v>1127.0327697</v>
      </c>
      <c r="I29" s="36">
        <f>SUMIFS(СВЦЭМ!$D$33:$D$776,СВЦЭМ!$A$33:$A$776,$A29,СВЦЭМ!$B$33:$B$776,I$11)+'СЕТ СН'!$F$11+СВЦЭМ!$D$10+'СЕТ СН'!$F$6-'СЕТ СН'!$F$23</f>
        <v>1055.7681164099999</v>
      </c>
      <c r="J29" s="36">
        <f>SUMIFS(СВЦЭМ!$D$33:$D$776,СВЦЭМ!$A$33:$A$776,$A29,СВЦЭМ!$B$33:$B$776,J$11)+'СЕТ СН'!$F$11+СВЦЭМ!$D$10+'СЕТ СН'!$F$6-'СЕТ СН'!$F$23</f>
        <v>1023.78060968</v>
      </c>
      <c r="K29" s="36">
        <f>SUMIFS(СВЦЭМ!$D$33:$D$776,СВЦЭМ!$A$33:$A$776,$A29,СВЦЭМ!$B$33:$B$776,K$11)+'СЕТ СН'!$F$11+СВЦЭМ!$D$10+'СЕТ СН'!$F$6-'СЕТ СН'!$F$23</f>
        <v>999.97190304000003</v>
      </c>
      <c r="L29" s="36">
        <f>SUMIFS(СВЦЭМ!$D$33:$D$776,СВЦЭМ!$A$33:$A$776,$A29,СВЦЭМ!$B$33:$B$776,L$11)+'СЕТ СН'!$F$11+СВЦЭМ!$D$10+'СЕТ СН'!$F$6-'СЕТ СН'!$F$23</f>
        <v>999.82896642000003</v>
      </c>
      <c r="M29" s="36">
        <f>SUMIFS(СВЦЭМ!$D$33:$D$776,СВЦЭМ!$A$33:$A$776,$A29,СВЦЭМ!$B$33:$B$776,M$11)+'СЕТ СН'!$F$11+СВЦЭМ!$D$10+'СЕТ СН'!$F$6-'СЕТ СН'!$F$23</f>
        <v>1034.5696052999999</v>
      </c>
      <c r="N29" s="36">
        <f>SUMIFS(СВЦЭМ!$D$33:$D$776,СВЦЭМ!$A$33:$A$776,$A29,СВЦЭМ!$B$33:$B$776,N$11)+'СЕТ СН'!$F$11+СВЦЭМ!$D$10+'СЕТ СН'!$F$6-'СЕТ СН'!$F$23</f>
        <v>1088.4565900499999</v>
      </c>
      <c r="O29" s="36">
        <f>SUMIFS(СВЦЭМ!$D$33:$D$776,СВЦЭМ!$A$33:$A$776,$A29,СВЦЭМ!$B$33:$B$776,O$11)+'СЕТ СН'!$F$11+СВЦЭМ!$D$10+'СЕТ СН'!$F$6-'СЕТ СН'!$F$23</f>
        <v>1112.1790154799999</v>
      </c>
      <c r="P29" s="36">
        <f>SUMIFS(СВЦЭМ!$D$33:$D$776,СВЦЭМ!$A$33:$A$776,$A29,СВЦЭМ!$B$33:$B$776,P$11)+'СЕТ СН'!$F$11+СВЦЭМ!$D$10+'СЕТ СН'!$F$6-'СЕТ СН'!$F$23</f>
        <v>1126.37574961</v>
      </c>
      <c r="Q29" s="36">
        <f>SUMIFS(СВЦЭМ!$D$33:$D$776,СВЦЭМ!$A$33:$A$776,$A29,СВЦЭМ!$B$33:$B$776,Q$11)+'СЕТ СН'!$F$11+СВЦЭМ!$D$10+'СЕТ СН'!$F$6-'СЕТ СН'!$F$23</f>
        <v>1123.6028307899999</v>
      </c>
      <c r="R29" s="36">
        <f>SUMIFS(СВЦЭМ!$D$33:$D$776,СВЦЭМ!$A$33:$A$776,$A29,СВЦЭМ!$B$33:$B$776,R$11)+'СЕТ СН'!$F$11+СВЦЭМ!$D$10+'СЕТ СН'!$F$6-'СЕТ СН'!$F$23</f>
        <v>1086.6215414399999</v>
      </c>
      <c r="S29" s="36">
        <f>SUMIFS(СВЦЭМ!$D$33:$D$776,СВЦЭМ!$A$33:$A$776,$A29,СВЦЭМ!$B$33:$B$776,S$11)+'СЕТ СН'!$F$11+СВЦЭМ!$D$10+'СЕТ СН'!$F$6-'СЕТ СН'!$F$23</f>
        <v>1044.6122738700001</v>
      </c>
      <c r="T29" s="36">
        <f>SUMIFS(СВЦЭМ!$D$33:$D$776,СВЦЭМ!$A$33:$A$776,$A29,СВЦЭМ!$B$33:$B$776,T$11)+'СЕТ СН'!$F$11+СВЦЭМ!$D$10+'СЕТ СН'!$F$6-'СЕТ СН'!$F$23</f>
        <v>1004.0768465900001</v>
      </c>
      <c r="U29" s="36">
        <f>SUMIFS(СВЦЭМ!$D$33:$D$776,СВЦЭМ!$A$33:$A$776,$A29,СВЦЭМ!$B$33:$B$776,U$11)+'СЕТ СН'!$F$11+СВЦЭМ!$D$10+'СЕТ СН'!$F$6-'СЕТ СН'!$F$23</f>
        <v>989.91847243000007</v>
      </c>
      <c r="V29" s="36">
        <f>SUMIFS(СВЦЭМ!$D$33:$D$776,СВЦЭМ!$A$33:$A$776,$A29,СВЦЭМ!$B$33:$B$776,V$11)+'СЕТ СН'!$F$11+СВЦЭМ!$D$10+'СЕТ СН'!$F$6-'СЕТ СН'!$F$23</f>
        <v>990.99618859000009</v>
      </c>
      <c r="W29" s="36">
        <f>SUMIFS(СВЦЭМ!$D$33:$D$776,СВЦЭМ!$A$33:$A$776,$A29,СВЦЭМ!$B$33:$B$776,W$11)+'СЕТ СН'!$F$11+СВЦЭМ!$D$10+'СЕТ СН'!$F$6-'СЕТ СН'!$F$23</f>
        <v>1002.01466422</v>
      </c>
      <c r="X29" s="36">
        <f>SUMIFS(СВЦЭМ!$D$33:$D$776,СВЦЭМ!$A$33:$A$776,$A29,СВЦЭМ!$B$33:$B$776,X$11)+'СЕТ СН'!$F$11+СВЦЭМ!$D$10+'СЕТ СН'!$F$6-'СЕТ СН'!$F$23</f>
        <v>1052.9166823599999</v>
      </c>
      <c r="Y29" s="36">
        <f>SUMIFS(СВЦЭМ!$D$33:$D$776,СВЦЭМ!$A$33:$A$776,$A29,СВЦЭМ!$B$33:$B$776,Y$11)+'СЕТ СН'!$F$11+СВЦЭМ!$D$10+'СЕТ СН'!$F$6-'СЕТ СН'!$F$23</f>
        <v>1124.51139029</v>
      </c>
    </row>
    <row r="30" spans="1:25" ht="15.75" x14ac:dyDescent="0.2">
      <c r="A30" s="35">
        <f t="shared" si="0"/>
        <v>43543</v>
      </c>
      <c r="B30" s="36">
        <f>SUMIFS(СВЦЭМ!$D$33:$D$776,СВЦЭМ!$A$33:$A$776,$A30,СВЦЭМ!$B$33:$B$776,B$11)+'СЕТ СН'!$F$11+СВЦЭМ!$D$10+'СЕТ СН'!$F$6-'СЕТ СН'!$F$23</f>
        <v>1119.60049542</v>
      </c>
      <c r="C30" s="36">
        <f>SUMIFS(СВЦЭМ!$D$33:$D$776,СВЦЭМ!$A$33:$A$776,$A30,СВЦЭМ!$B$33:$B$776,C$11)+'СЕТ СН'!$F$11+СВЦЭМ!$D$10+'СЕТ СН'!$F$6-'СЕТ СН'!$F$23</f>
        <v>1150.8604472299999</v>
      </c>
      <c r="D30" s="36">
        <f>SUMIFS(СВЦЭМ!$D$33:$D$776,СВЦЭМ!$A$33:$A$776,$A30,СВЦЭМ!$B$33:$B$776,D$11)+'СЕТ СН'!$F$11+СВЦЭМ!$D$10+'СЕТ СН'!$F$6-'СЕТ СН'!$F$23</f>
        <v>1180.8685120999999</v>
      </c>
      <c r="E30" s="36">
        <f>SUMIFS(СВЦЭМ!$D$33:$D$776,СВЦЭМ!$A$33:$A$776,$A30,СВЦЭМ!$B$33:$B$776,E$11)+'СЕТ СН'!$F$11+СВЦЭМ!$D$10+'СЕТ СН'!$F$6-'СЕТ СН'!$F$23</f>
        <v>1190.4030939899999</v>
      </c>
      <c r="F30" s="36">
        <f>SUMIFS(СВЦЭМ!$D$33:$D$776,СВЦЭМ!$A$33:$A$776,$A30,СВЦЭМ!$B$33:$B$776,F$11)+'СЕТ СН'!$F$11+СВЦЭМ!$D$10+'СЕТ СН'!$F$6-'СЕТ СН'!$F$23</f>
        <v>1204.73004629</v>
      </c>
      <c r="G30" s="36">
        <f>SUMIFS(СВЦЭМ!$D$33:$D$776,СВЦЭМ!$A$33:$A$776,$A30,СВЦЭМ!$B$33:$B$776,G$11)+'СЕТ СН'!$F$11+СВЦЭМ!$D$10+'СЕТ СН'!$F$6-'СЕТ СН'!$F$23</f>
        <v>1184.12752428</v>
      </c>
      <c r="H30" s="36">
        <f>SUMIFS(СВЦЭМ!$D$33:$D$776,СВЦЭМ!$A$33:$A$776,$A30,СВЦЭМ!$B$33:$B$776,H$11)+'СЕТ СН'!$F$11+СВЦЭМ!$D$10+'СЕТ СН'!$F$6-'СЕТ СН'!$F$23</f>
        <v>1112.2181269099999</v>
      </c>
      <c r="I30" s="36">
        <f>SUMIFS(СВЦЭМ!$D$33:$D$776,СВЦЭМ!$A$33:$A$776,$A30,СВЦЭМ!$B$33:$B$776,I$11)+'СЕТ СН'!$F$11+СВЦЭМ!$D$10+'СЕТ СН'!$F$6-'СЕТ СН'!$F$23</f>
        <v>1033.8385411199999</v>
      </c>
      <c r="J30" s="36">
        <f>SUMIFS(СВЦЭМ!$D$33:$D$776,СВЦЭМ!$A$33:$A$776,$A30,СВЦЭМ!$B$33:$B$776,J$11)+'СЕТ СН'!$F$11+СВЦЭМ!$D$10+'СЕТ СН'!$F$6-'СЕТ СН'!$F$23</f>
        <v>991.49787334000007</v>
      </c>
      <c r="K30" s="36">
        <f>SUMIFS(СВЦЭМ!$D$33:$D$776,СВЦЭМ!$A$33:$A$776,$A30,СВЦЭМ!$B$33:$B$776,K$11)+'СЕТ СН'!$F$11+СВЦЭМ!$D$10+'СЕТ СН'!$F$6-'СЕТ СН'!$F$23</f>
        <v>961.74309730000004</v>
      </c>
      <c r="L30" s="36">
        <f>SUMIFS(СВЦЭМ!$D$33:$D$776,СВЦЭМ!$A$33:$A$776,$A30,СВЦЭМ!$B$33:$B$776,L$11)+'СЕТ СН'!$F$11+СВЦЭМ!$D$10+'СЕТ СН'!$F$6-'СЕТ СН'!$F$23</f>
        <v>964.97844000999999</v>
      </c>
      <c r="M30" s="36">
        <f>SUMIFS(СВЦЭМ!$D$33:$D$776,СВЦЭМ!$A$33:$A$776,$A30,СВЦЭМ!$B$33:$B$776,M$11)+'СЕТ СН'!$F$11+СВЦЭМ!$D$10+'СЕТ СН'!$F$6-'СЕТ СН'!$F$23</f>
        <v>995.16715835000002</v>
      </c>
      <c r="N30" s="36">
        <f>SUMIFS(СВЦЭМ!$D$33:$D$776,СВЦЭМ!$A$33:$A$776,$A30,СВЦЭМ!$B$33:$B$776,N$11)+'СЕТ СН'!$F$11+СВЦЭМ!$D$10+'СЕТ СН'!$F$6-'СЕТ СН'!$F$23</f>
        <v>1073.6363549</v>
      </c>
      <c r="O30" s="36">
        <f>SUMIFS(СВЦЭМ!$D$33:$D$776,СВЦЭМ!$A$33:$A$776,$A30,СВЦЭМ!$B$33:$B$776,O$11)+'СЕТ СН'!$F$11+СВЦЭМ!$D$10+'СЕТ СН'!$F$6-'СЕТ СН'!$F$23</f>
        <v>1114.57061712</v>
      </c>
      <c r="P30" s="36">
        <f>SUMIFS(СВЦЭМ!$D$33:$D$776,СВЦЭМ!$A$33:$A$776,$A30,СВЦЭМ!$B$33:$B$776,P$11)+'СЕТ СН'!$F$11+СВЦЭМ!$D$10+'СЕТ СН'!$F$6-'СЕТ СН'!$F$23</f>
        <v>1129.5806965300001</v>
      </c>
      <c r="Q30" s="36">
        <f>SUMIFS(СВЦЭМ!$D$33:$D$776,СВЦЭМ!$A$33:$A$776,$A30,СВЦЭМ!$B$33:$B$776,Q$11)+'СЕТ СН'!$F$11+СВЦЭМ!$D$10+'СЕТ СН'!$F$6-'СЕТ СН'!$F$23</f>
        <v>1138.1556749299998</v>
      </c>
      <c r="R30" s="36">
        <f>SUMIFS(СВЦЭМ!$D$33:$D$776,СВЦЭМ!$A$33:$A$776,$A30,СВЦЭМ!$B$33:$B$776,R$11)+'СЕТ СН'!$F$11+СВЦЭМ!$D$10+'СЕТ СН'!$F$6-'СЕТ СН'!$F$23</f>
        <v>1100.5582351199998</v>
      </c>
      <c r="S30" s="36">
        <f>SUMIFS(СВЦЭМ!$D$33:$D$776,СВЦЭМ!$A$33:$A$776,$A30,СВЦЭМ!$B$33:$B$776,S$11)+'СЕТ СН'!$F$11+СВЦЭМ!$D$10+'СЕТ СН'!$F$6-'СЕТ СН'!$F$23</f>
        <v>1048.93194973</v>
      </c>
      <c r="T30" s="36">
        <f>SUMIFS(СВЦЭМ!$D$33:$D$776,СВЦЭМ!$A$33:$A$776,$A30,СВЦЭМ!$B$33:$B$776,T$11)+'СЕТ СН'!$F$11+СВЦЭМ!$D$10+'СЕТ СН'!$F$6-'СЕТ СН'!$F$23</f>
        <v>1022.57512305</v>
      </c>
      <c r="U30" s="36">
        <f>SUMIFS(СВЦЭМ!$D$33:$D$776,СВЦЭМ!$A$33:$A$776,$A30,СВЦЭМ!$B$33:$B$776,U$11)+'СЕТ СН'!$F$11+СВЦЭМ!$D$10+'СЕТ СН'!$F$6-'СЕТ СН'!$F$23</f>
        <v>987.50707407000004</v>
      </c>
      <c r="V30" s="36">
        <f>SUMIFS(СВЦЭМ!$D$33:$D$776,СВЦЭМ!$A$33:$A$776,$A30,СВЦЭМ!$B$33:$B$776,V$11)+'СЕТ СН'!$F$11+СВЦЭМ!$D$10+'СЕТ СН'!$F$6-'СЕТ СН'!$F$23</f>
        <v>975.78848276000008</v>
      </c>
      <c r="W30" s="36">
        <f>SUMIFS(СВЦЭМ!$D$33:$D$776,СВЦЭМ!$A$33:$A$776,$A30,СВЦЭМ!$B$33:$B$776,W$11)+'СЕТ СН'!$F$11+СВЦЭМ!$D$10+'СЕТ СН'!$F$6-'СЕТ СН'!$F$23</f>
        <v>992.24340290999999</v>
      </c>
      <c r="X30" s="36">
        <f>SUMIFS(СВЦЭМ!$D$33:$D$776,СВЦЭМ!$A$33:$A$776,$A30,СВЦЭМ!$B$33:$B$776,X$11)+'СЕТ СН'!$F$11+СВЦЭМ!$D$10+'СЕТ СН'!$F$6-'СЕТ СН'!$F$23</f>
        <v>1065.3940456400001</v>
      </c>
      <c r="Y30" s="36">
        <f>SUMIFS(СВЦЭМ!$D$33:$D$776,СВЦЭМ!$A$33:$A$776,$A30,СВЦЭМ!$B$33:$B$776,Y$11)+'СЕТ СН'!$F$11+СВЦЭМ!$D$10+'СЕТ СН'!$F$6-'СЕТ СН'!$F$23</f>
        <v>1130.29725781</v>
      </c>
    </row>
    <row r="31" spans="1:25" ht="15.75" x14ac:dyDescent="0.2">
      <c r="A31" s="35">
        <f t="shared" si="0"/>
        <v>43544</v>
      </c>
      <c r="B31" s="36">
        <f>SUMIFS(СВЦЭМ!$D$33:$D$776,СВЦЭМ!$A$33:$A$776,$A31,СВЦЭМ!$B$33:$B$776,B$11)+'СЕТ СН'!$F$11+СВЦЭМ!$D$10+'СЕТ СН'!$F$6-'СЕТ СН'!$F$23</f>
        <v>1145.2953196399999</v>
      </c>
      <c r="C31" s="36">
        <f>SUMIFS(СВЦЭМ!$D$33:$D$776,СВЦЭМ!$A$33:$A$776,$A31,СВЦЭМ!$B$33:$B$776,C$11)+'СЕТ СН'!$F$11+СВЦЭМ!$D$10+'СЕТ СН'!$F$6-'СЕТ СН'!$F$23</f>
        <v>1180.21546584</v>
      </c>
      <c r="D31" s="36">
        <f>SUMIFS(СВЦЭМ!$D$33:$D$776,СВЦЭМ!$A$33:$A$776,$A31,СВЦЭМ!$B$33:$B$776,D$11)+'СЕТ СН'!$F$11+СВЦЭМ!$D$10+'СЕТ СН'!$F$6-'СЕТ СН'!$F$23</f>
        <v>1163.7940880399999</v>
      </c>
      <c r="E31" s="36">
        <f>SUMIFS(СВЦЭМ!$D$33:$D$776,СВЦЭМ!$A$33:$A$776,$A31,СВЦЭМ!$B$33:$B$776,E$11)+'СЕТ СН'!$F$11+СВЦЭМ!$D$10+'СЕТ СН'!$F$6-'СЕТ СН'!$F$23</f>
        <v>1166.0505352099999</v>
      </c>
      <c r="F31" s="36">
        <f>SUMIFS(СВЦЭМ!$D$33:$D$776,СВЦЭМ!$A$33:$A$776,$A31,СВЦЭМ!$B$33:$B$776,F$11)+'СЕТ СН'!$F$11+СВЦЭМ!$D$10+'СЕТ СН'!$F$6-'СЕТ СН'!$F$23</f>
        <v>1169.46432319</v>
      </c>
      <c r="G31" s="36">
        <f>SUMIFS(СВЦЭМ!$D$33:$D$776,СВЦЭМ!$A$33:$A$776,$A31,СВЦЭМ!$B$33:$B$776,G$11)+'СЕТ СН'!$F$11+СВЦЭМ!$D$10+'СЕТ СН'!$F$6-'СЕТ СН'!$F$23</f>
        <v>1154.6101619199999</v>
      </c>
      <c r="H31" s="36">
        <f>SUMIFS(СВЦЭМ!$D$33:$D$776,СВЦЭМ!$A$33:$A$776,$A31,СВЦЭМ!$B$33:$B$776,H$11)+'СЕТ СН'!$F$11+СВЦЭМ!$D$10+'СЕТ СН'!$F$6-'СЕТ СН'!$F$23</f>
        <v>1107.12371343</v>
      </c>
      <c r="I31" s="36">
        <f>SUMIFS(СВЦЭМ!$D$33:$D$776,СВЦЭМ!$A$33:$A$776,$A31,СВЦЭМ!$B$33:$B$776,I$11)+'СЕТ СН'!$F$11+СВЦЭМ!$D$10+'СЕТ СН'!$F$6-'СЕТ СН'!$F$23</f>
        <v>1077.2551468500001</v>
      </c>
      <c r="J31" s="36">
        <f>SUMIFS(СВЦЭМ!$D$33:$D$776,СВЦЭМ!$A$33:$A$776,$A31,СВЦЭМ!$B$33:$B$776,J$11)+'СЕТ СН'!$F$11+СВЦЭМ!$D$10+'СЕТ СН'!$F$6-'СЕТ СН'!$F$23</f>
        <v>1020.79203625</v>
      </c>
      <c r="K31" s="36">
        <f>SUMIFS(СВЦЭМ!$D$33:$D$776,СВЦЭМ!$A$33:$A$776,$A31,СВЦЭМ!$B$33:$B$776,K$11)+'СЕТ СН'!$F$11+СВЦЭМ!$D$10+'СЕТ СН'!$F$6-'СЕТ СН'!$F$23</f>
        <v>993.57929738000007</v>
      </c>
      <c r="L31" s="36">
        <f>SUMIFS(СВЦЭМ!$D$33:$D$776,СВЦЭМ!$A$33:$A$776,$A31,СВЦЭМ!$B$33:$B$776,L$11)+'СЕТ СН'!$F$11+СВЦЭМ!$D$10+'СЕТ СН'!$F$6-'СЕТ СН'!$F$23</f>
        <v>990.43466115000001</v>
      </c>
      <c r="M31" s="36">
        <f>SUMIFS(СВЦЭМ!$D$33:$D$776,СВЦЭМ!$A$33:$A$776,$A31,СВЦЭМ!$B$33:$B$776,M$11)+'СЕТ СН'!$F$11+СВЦЭМ!$D$10+'СЕТ СН'!$F$6-'СЕТ СН'!$F$23</f>
        <v>1016.2615952800001</v>
      </c>
      <c r="N31" s="36">
        <f>SUMIFS(СВЦЭМ!$D$33:$D$776,СВЦЭМ!$A$33:$A$776,$A31,СВЦЭМ!$B$33:$B$776,N$11)+'СЕТ СН'!$F$11+СВЦЭМ!$D$10+'СЕТ СН'!$F$6-'СЕТ СН'!$F$23</f>
        <v>1054.3841682299999</v>
      </c>
      <c r="O31" s="36">
        <f>SUMIFS(СВЦЭМ!$D$33:$D$776,СВЦЭМ!$A$33:$A$776,$A31,СВЦЭМ!$B$33:$B$776,O$11)+'СЕТ СН'!$F$11+СВЦЭМ!$D$10+'СЕТ СН'!$F$6-'СЕТ СН'!$F$23</f>
        <v>1067.6978857199999</v>
      </c>
      <c r="P31" s="36">
        <f>SUMIFS(СВЦЭМ!$D$33:$D$776,СВЦЭМ!$A$33:$A$776,$A31,СВЦЭМ!$B$33:$B$776,P$11)+'СЕТ СН'!$F$11+СВЦЭМ!$D$10+'СЕТ СН'!$F$6-'СЕТ СН'!$F$23</f>
        <v>1083.1993076799999</v>
      </c>
      <c r="Q31" s="36">
        <f>SUMIFS(СВЦЭМ!$D$33:$D$776,СВЦЭМ!$A$33:$A$776,$A31,СВЦЭМ!$B$33:$B$776,Q$11)+'СЕТ СН'!$F$11+СВЦЭМ!$D$10+'СЕТ СН'!$F$6-'СЕТ СН'!$F$23</f>
        <v>1076.77662442</v>
      </c>
      <c r="R31" s="36">
        <f>SUMIFS(СВЦЭМ!$D$33:$D$776,СВЦЭМ!$A$33:$A$776,$A31,СВЦЭМ!$B$33:$B$776,R$11)+'СЕТ СН'!$F$11+СВЦЭМ!$D$10+'СЕТ СН'!$F$6-'СЕТ СН'!$F$23</f>
        <v>1046.7926374199999</v>
      </c>
      <c r="S31" s="36">
        <f>SUMIFS(СВЦЭМ!$D$33:$D$776,СВЦЭМ!$A$33:$A$776,$A31,СВЦЭМ!$B$33:$B$776,S$11)+'СЕТ СН'!$F$11+СВЦЭМ!$D$10+'СЕТ СН'!$F$6-'СЕТ СН'!$F$23</f>
        <v>999.73928580000006</v>
      </c>
      <c r="T31" s="36">
        <f>SUMIFS(СВЦЭМ!$D$33:$D$776,СВЦЭМ!$A$33:$A$776,$A31,СВЦЭМ!$B$33:$B$776,T$11)+'СЕТ СН'!$F$11+СВЦЭМ!$D$10+'СЕТ СН'!$F$6-'СЕТ СН'!$F$23</f>
        <v>985.48072518000004</v>
      </c>
      <c r="U31" s="36">
        <f>SUMIFS(СВЦЭМ!$D$33:$D$776,СВЦЭМ!$A$33:$A$776,$A31,СВЦЭМ!$B$33:$B$776,U$11)+'СЕТ СН'!$F$11+СВЦЭМ!$D$10+'СЕТ СН'!$F$6-'СЕТ СН'!$F$23</f>
        <v>953.51542686000005</v>
      </c>
      <c r="V31" s="36">
        <f>SUMIFS(СВЦЭМ!$D$33:$D$776,СВЦЭМ!$A$33:$A$776,$A31,СВЦЭМ!$B$33:$B$776,V$11)+'СЕТ СН'!$F$11+СВЦЭМ!$D$10+'СЕТ СН'!$F$6-'СЕТ СН'!$F$23</f>
        <v>943.61425987000007</v>
      </c>
      <c r="W31" s="36">
        <f>SUMIFS(СВЦЭМ!$D$33:$D$776,СВЦЭМ!$A$33:$A$776,$A31,СВЦЭМ!$B$33:$B$776,W$11)+'СЕТ СН'!$F$11+СВЦЭМ!$D$10+'СЕТ СН'!$F$6-'СЕТ СН'!$F$23</f>
        <v>940.08812209000007</v>
      </c>
      <c r="X31" s="36">
        <f>SUMIFS(СВЦЭМ!$D$33:$D$776,СВЦЭМ!$A$33:$A$776,$A31,СВЦЭМ!$B$33:$B$776,X$11)+'СЕТ СН'!$F$11+СВЦЭМ!$D$10+'СЕТ СН'!$F$6-'СЕТ СН'!$F$23</f>
        <v>980.81275844000004</v>
      </c>
      <c r="Y31" s="36">
        <f>SUMIFS(СВЦЭМ!$D$33:$D$776,СВЦЭМ!$A$33:$A$776,$A31,СВЦЭМ!$B$33:$B$776,Y$11)+'СЕТ СН'!$F$11+СВЦЭМ!$D$10+'СЕТ СН'!$F$6-'СЕТ СН'!$F$23</f>
        <v>1040.9557163499999</v>
      </c>
    </row>
    <row r="32" spans="1:25" ht="15.75" x14ac:dyDescent="0.2">
      <c r="A32" s="35">
        <f t="shared" si="0"/>
        <v>43545</v>
      </c>
      <c r="B32" s="36">
        <f>SUMIFS(СВЦЭМ!$D$33:$D$776,СВЦЭМ!$A$33:$A$776,$A32,СВЦЭМ!$B$33:$B$776,B$11)+'СЕТ СН'!$F$11+СВЦЭМ!$D$10+'СЕТ СН'!$F$6-'СЕТ СН'!$F$23</f>
        <v>1096.1101476900001</v>
      </c>
      <c r="C32" s="36">
        <f>SUMIFS(СВЦЭМ!$D$33:$D$776,СВЦЭМ!$A$33:$A$776,$A32,СВЦЭМ!$B$33:$B$776,C$11)+'СЕТ СН'!$F$11+СВЦЭМ!$D$10+'СЕТ СН'!$F$6-'СЕТ СН'!$F$23</f>
        <v>1141.5581727799999</v>
      </c>
      <c r="D32" s="36">
        <f>SUMIFS(СВЦЭМ!$D$33:$D$776,СВЦЭМ!$A$33:$A$776,$A32,СВЦЭМ!$B$33:$B$776,D$11)+'СЕТ СН'!$F$11+СВЦЭМ!$D$10+'СЕТ СН'!$F$6-'СЕТ СН'!$F$23</f>
        <v>1167.30819619</v>
      </c>
      <c r="E32" s="36">
        <f>SUMIFS(СВЦЭМ!$D$33:$D$776,СВЦЭМ!$A$33:$A$776,$A32,СВЦЭМ!$B$33:$B$776,E$11)+'СЕТ СН'!$F$11+СВЦЭМ!$D$10+'СЕТ СН'!$F$6-'СЕТ СН'!$F$23</f>
        <v>1177.1003711899998</v>
      </c>
      <c r="F32" s="36">
        <f>SUMIFS(СВЦЭМ!$D$33:$D$776,СВЦЭМ!$A$33:$A$776,$A32,СВЦЭМ!$B$33:$B$776,F$11)+'СЕТ СН'!$F$11+СВЦЭМ!$D$10+'СЕТ СН'!$F$6-'СЕТ СН'!$F$23</f>
        <v>1189.11961204</v>
      </c>
      <c r="G32" s="36">
        <f>SUMIFS(СВЦЭМ!$D$33:$D$776,СВЦЭМ!$A$33:$A$776,$A32,СВЦЭМ!$B$33:$B$776,G$11)+'СЕТ СН'!$F$11+СВЦЭМ!$D$10+'СЕТ СН'!$F$6-'СЕТ СН'!$F$23</f>
        <v>1152.2679379899998</v>
      </c>
      <c r="H32" s="36">
        <f>SUMIFS(СВЦЭМ!$D$33:$D$776,СВЦЭМ!$A$33:$A$776,$A32,СВЦЭМ!$B$33:$B$776,H$11)+'СЕТ СН'!$F$11+СВЦЭМ!$D$10+'СЕТ СН'!$F$6-'СЕТ СН'!$F$23</f>
        <v>1090.8889106499998</v>
      </c>
      <c r="I32" s="36">
        <f>SUMIFS(СВЦЭМ!$D$33:$D$776,СВЦЭМ!$A$33:$A$776,$A32,СВЦЭМ!$B$33:$B$776,I$11)+'СЕТ СН'!$F$11+СВЦЭМ!$D$10+'СЕТ СН'!$F$6-'СЕТ СН'!$F$23</f>
        <v>1025.9311451599999</v>
      </c>
      <c r="J32" s="36">
        <f>SUMIFS(СВЦЭМ!$D$33:$D$776,СВЦЭМ!$A$33:$A$776,$A32,СВЦЭМ!$B$33:$B$776,J$11)+'СЕТ СН'!$F$11+СВЦЭМ!$D$10+'СЕТ СН'!$F$6-'СЕТ СН'!$F$23</f>
        <v>974.16536918999998</v>
      </c>
      <c r="K32" s="36">
        <f>SUMIFS(СВЦЭМ!$D$33:$D$776,СВЦЭМ!$A$33:$A$776,$A32,СВЦЭМ!$B$33:$B$776,K$11)+'СЕТ СН'!$F$11+СВЦЭМ!$D$10+'СЕТ СН'!$F$6-'СЕТ СН'!$F$23</f>
        <v>965.26602227000001</v>
      </c>
      <c r="L32" s="36">
        <f>SUMIFS(СВЦЭМ!$D$33:$D$776,СВЦЭМ!$A$33:$A$776,$A32,СВЦЭМ!$B$33:$B$776,L$11)+'СЕТ СН'!$F$11+СВЦЭМ!$D$10+'СЕТ СН'!$F$6-'СЕТ СН'!$F$23</f>
        <v>993.10481534000007</v>
      </c>
      <c r="M32" s="36">
        <f>SUMIFS(СВЦЭМ!$D$33:$D$776,СВЦЭМ!$A$33:$A$776,$A32,СВЦЭМ!$B$33:$B$776,M$11)+'СЕТ СН'!$F$11+СВЦЭМ!$D$10+'СЕТ СН'!$F$6-'СЕТ СН'!$F$23</f>
        <v>1042.46404951</v>
      </c>
      <c r="N32" s="36">
        <f>SUMIFS(СВЦЭМ!$D$33:$D$776,СВЦЭМ!$A$33:$A$776,$A32,СВЦЭМ!$B$33:$B$776,N$11)+'СЕТ СН'!$F$11+СВЦЭМ!$D$10+'СЕТ СН'!$F$6-'СЕТ СН'!$F$23</f>
        <v>1089.3712549599998</v>
      </c>
      <c r="O32" s="36">
        <f>SUMIFS(СВЦЭМ!$D$33:$D$776,СВЦЭМ!$A$33:$A$776,$A32,СВЦЭМ!$B$33:$B$776,O$11)+'СЕТ СН'!$F$11+СВЦЭМ!$D$10+'СЕТ СН'!$F$6-'СЕТ СН'!$F$23</f>
        <v>1112.1487816399999</v>
      </c>
      <c r="P32" s="36">
        <f>SUMIFS(СВЦЭМ!$D$33:$D$776,СВЦЭМ!$A$33:$A$776,$A32,СВЦЭМ!$B$33:$B$776,P$11)+'СЕТ СН'!$F$11+СВЦЭМ!$D$10+'СЕТ СН'!$F$6-'СЕТ СН'!$F$23</f>
        <v>1124.65287315</v>
      </c>
      <c r="Q32" s="36">
        <f>SUMIFS(СВЦЭМ!$D$33:$D$776,СВЦЭМ!$A$33:$A$776,$A32,СВЦЭМ!$B$33:$B$776,Q$11)+'СЕТ СН'!$F$11+СВЦЭМ!$D$10+'СЕТ СН'!$F$6-'СЕТ СН'!$F$23</f>
        <v>1119.33392953</v>
      </c>
      <c r="R32" s="36">
        <f>SUMIFS(СВЦЭМ!$D$33:$D$776,СВЦЭМ!$A$33:$A$776,$A32,СВЦЭМ!$B$33:$B$776,R$11)+'СЕТ СН'!$F$11+СВЦЭМ!$D$10+'СЕТ СН'!$F$6-'СЕТ СН'!$F$23</f>
        <v>1088.9861432800001</v>
      </c>
      <c r="S32" s="36">
        <f>SUMIFS(СВЦЭМ!$D$33:$D$776,СВЦЭМ!$A$33:$A$776,$A32,СВЦЭМ!$B$33:$B$776,S$11)+'СЕТ СН'!$F$11+СВЦЭМ!$D$10+'СЕТ СН'!$F$6-'СЕТ СН'!$F$23</f>
        <v>1035.7652153199999</v>
      </c>
      <c r="T32" s="36">
        <f>SUMIFS(СВЦЭМ!$D$33:$D$776,СВЦЭМ!$A$33:$A$776,$A32,СВЦЭМ!$B$33:$B$776,T$11)+'СЕТ СН'!$F$11+СВЦЭМ!$D$10+'СЕТ СН'!$F$6-'СЕТ СН'!$F$23</f>
        <v>980.09991022999998</v>
      </c>
      <c r="U32" s="36">
        <f>SUMIFS(СВЦЭМ!$D$33:$D$776,СВЦЭМ!$A$33:$A$776,$A32,СВЦЭМ!$B$33:$B$776,U$11)+'СЕТ СН'!$F$11+СВЦЭМ!$D$10+'СЕТ СН'!$F$6-'СЕТ СН'!$F$23</f>
        <v>946.36914959000001</v>
      </c>
      <c r="V32" s="36">
        <f>SUMIFS(СВЦЭМ!$D$33:$D$776,СВЦЭМ!$A$33:$A$776,$A32,СВЦЭМ!$B$33:$B$776,V$11)+'СЕТ СН'!$F$11+СВЦЭМ!$D$10+'СЕТ СН'!$F$6-'СЕТ СН'!$F$23</f>
        <v>950.81543651000004</v>
      </c>
      <c r="W32" s="36">
        <f>SUMIFS(СВЦЭМ!$D$33:$D$776,СВЦЭМ!$A$33:$A$776,$A32,СВЦЭМ!$B$33:$B$776,W$11)+'СЕТ СН'!$F$11+СВЦЭМ!$D$10+'СЕТ СН'!$F$6-'СЕТ СН'!$F$23</f>
        <v>963.26833913000007</v>
      </c>
      <c r="X32" s="36">
        <f>SUMIFS(СВЦЭМ!$D$33:$D$776,СВЦЭМ!$A$33:$A$776,$A32,СВЦЭМ!$B$33:$B$776,X$11)+'СЕТ СН'!$F$11+СВЦЭМ!$D$10+'СЕТ СН'!$F$6-'СЕТ СН'!$F$23</f>
        <v>1037.66125872</v>
      </c>
      <c r="Y32" s="36">
        <f>SUMIFS(СВЦЭМ!$D$33:$D$776,СВЦЭМ!$A$33:$A$776,$A32,СВЦЭМ!$B$33:$B$776,Y$11)+'СЕТ СН'!$F$11+СВЦЭМ!$D$10+'СЕТ СН'!$F$6-'СЕТ СН'!$F$23</f>
        <v>1104.9607196300001</v>
      </c>
    </row>
    <row r="33" spans="1:27" ht="15.75" x14ac:dyDescent="0.2">
      <c r="A33" s="35">
        <f t="shared" si="0"/>
        <v>43546</v>
      </c>
      <c r="B33" s="36">
        <f>SUMIFS(СВЦЭМ!$D$33:$D$776,СВЦЭМ!$A$33:$A$776,$A33,СВЦЭМ!$B$33:$B$776,B$11)+'СЕТ СН'!$F$11+СВЦЭМ!$D$10+'СЕТ СН'!$F$6-'СЕТ СН'!$F$23</f>
        <v>1126.9378784200001</v>
      </c>
      <c r="C33" s="36">
        <f>SUMIFS(СВЦЭМ!$D$33:$D$776,СВЦЭМ!$A$33:$A$776,$A33,СВЦЭМ!$B$33:$B$776,C$11)+'СЕТ СН'!$F$11+СВЦЭМ!$D$10+'СЕТ СН'!$F$6-'СЕТ СН'!$F$23</f>
        <v>1189.4555971</v>
      </c>
      <c r="D33" s="36">
        <f>SUMIFS(СВЦЭМ!$D$33:$D$776,СВЦЭМ!$A$33:$A$776,$A33,СВЦЭМ!$B$33:$B$776,D$11)+'СЕТ СН'!$F$11+СВЦЭМ!$D$10+'СЕТ СН'!$F$6-'СЕТ СН'!$F$23</f>
        <v>1184.6605884199998</v>
      </c>
      <c r="E33" s="36">
        <f>SUMIFS(СВЦЭМ!$D$33:$D$776,СВЦЭМ!$A$33:$A$776,$A33,СВЦЭМ!$B$33:$B$776,E$11)+'СЕТ СН'!$F$11+СВЦЭМ!$D$10+'СЕТ СН'!$F$6-'СЕТ СН'!$F$23</f>
        <v>1187.8020861599998</v>
      </c>
      <c r="F33" s="36">
        <f>SUMIFS(СВЦЭМ!$D$33:$D$776,СВЦЭМ!$A$33:$A$776,$A33,СВЦЭМ!$B$33:$B$776,F$11)+'СЕТ СН'!$F$11+СВЦЭМ!$D$10+'СЕТ СН'!$F$6-'СЕТ СН'!$F$23</f>
        <v>1194.6050746899998</v>
      </c>
      <c r="G33" s="36">
        <f>SUMIFS(СВЦЭМ!$D$33:$D$776,СВЦЭМ!$A$33:$A$776,$A33,СВЦЭМ!$B$33:$B$776,G$11)+'СЕТ СН'!$F$11+СВЦЭМ!$D$10+'СЕТ СН'!$F$6-'СЕТ СН'!$F$23</f>
        <v>1183.8912918199999</v>
      </c>
      <c r="H33" s="36">
        <f>SUMIFS(СВЦЭМ!$D$33:$D$776,СВЦЭМ!$A$33:$A$776,$A33,СВЦЭМ!$B$33:$B$776,H$11)+'СЕТ СН'!$F$11+СВЦЭМ!$D$10+'СЕТ СН'!$F$6-'СЕТ СН'!$F$23</f>
        <v>1118.3739548399999</v>
      </c>
      <c r="I33" s="36">
        <f>SUMIFS(СВЦЭМ!$D$33:$D$776,СВЦЭМ!$A$33:$A$776,$A33,СВЦЭМ!$B$33:$B$776,I$11)+'СЕТ СН'!$F$11+СВЦЭМ!$D$10+'СЕТ СН'!$F$6-'СЕТ СН'!$F$23</f>
        <v>1069.5696177</v>
      </c>
      <c r="J33" s="36">
        <f>SUMIFS(СВЦЭМ!$D$33:$D$776,СВЦЭМ!$A$33:$A$776,$A33,СВЦЭМ!$B$33:$B$776,J$11)+'СЕТ СН'!$F$11+СВЦЭМ!$D$10+'СЕТ СН'!$F$6-'СЕТ СН'!$F$23</f>
        <v>1035.0706978200001</v>
      </c>
      <c r="K33" s="36">
        <f>SUMIFS(СВЦЭМ!$D$33:$D$776,СВЦЭМ!$A$33:$A$776,$A33,СВЦЭМ!$B$33:$B$776,K$11)+'СЕТ СН'!$F$11+СВЦЭМ!$D$10+'СЕТ СН'!$F$6-'СЕТ СН'!$F$23</f>
        <v>1013.68007717</v>
      </c>
      <c r="L33" s="36">
        <f>SUMIFS(СВЦЭМ!$D$33:$D$776,СВЦЭМ!$A$33:$A$776,$A33,СВЦЭМ!$B$33:$B$776,L$11)+'СЕТ СН'!$F$11+СВЦЭМ!$D$10+'СЕТ СН'!$F$6-'СЕТ СН'!$F$23</f>
        <v>1018.8493289300001</v>
      </c>
      <c r="M33" s="36">
        <f>SUMIFS(СВЦЭМ!$D$33:$D$776,СВЦЭМ!$A$33:$A$776,$A33,СВЦЭМ!$B$33:$B$776,M$11)+'СЕТ СН'!$F$11+СВЦЭМ!$D$10+'СЕТ СН'!$F$6-'СЕТ СН'!$F$23</f>
        <v>1041.1407810599999</v>
      </c>
      <c r="N33" s="36">
        <f>SUMIFS(СВЦЭМ!$D$33:$D$776,СВЦЭМ!$A$33:$A$776,$A33,СВЦЭМ!$B$33:$B$776,N$11)+'СЕТ СН'!$F$11+СВЦЭМ!$D$10+'СЕТ СН'!$F$6-'СЕТ СН'!$F$23</f>
        <v>1054.46175808</v>
      </c>
      <c r="O33" s="36">
        <f>SUMIFS(СВЦЭМ!$D$33:$D$776,СВЦЭМ!$A$33:$A$776,$A33,СВЦЭМ!$B$33:$B$776,O$11)+'СЕТ СН'!$F$11+СВЦЭМ!$D$10+'СЕТ СН'!$F$6-'СЕТ СН'!$F$23</f>
        <v>1051.0038785500001</v>
      </c>
      <c r="P33" s="36">
        <f>SUMIFS(СВЦЭМ!$D$33:$D$776,СВЦЭМ!$A$33:$A$776,$A33,СВЦЭМ!$B$33:$B$776,P$11)+'СЕТ СН'!$F$11+СВЦЭМ!$D$10+'СЕТ СН'!$F$6-'СЕТ СН'!$F$23</f>
        <v>1058.81834654</v>
      </c>
      <c r="Q33" s="36">
        <f>SUMIFS(СВЦЭМ!$D$33:$D$776,СВЦЭМ!$A$33:$A$776,$A33,СВЦЭМ!$B$33:$B$776,Q$11)+'СЕТ СН'!$F$11+СВЦЭМ!$D$10+'СЕТ СН'!$F$6-'СЕТ СН'!$F$23</f>
        <v>1060.1776970799999</v>
      </c>
      <c r="R33" s="36">
        <f>SUMIFS(СВЦЭМ!$D$33:$D$776,СВЦЭМ!$A$33:$A$776,$A33,СВЦЭМ!$B$33:$B$776,R$11)+'СЕТ СН'!$F$11+СВЦЭМ!$D$10+'СЕТ СН'!$F$6-'СЕТ СН'!$F$23</f>
        <v>1050.0233291</v>
      </c>
      <c r="S33" s="36">
        <f>SUMIFS(СВЦЭМ!$D$33:$D$776,СВЦЭМ!$A$33:$A$776,$A33,СВЦЭМ!$B$33:$B$776,S$11)+'СЕТ СН'!$F$11+СВЦЭМ!$D$10+'СЕТ СН'!$F$6-'СЕТ СН'!$F$23</f>
        <v>1004.979631</v>
      </c>
      <c r="T33" s="36">
        <f>SUMIFS(СВЦЭМ!$D$33:$D$776,СВЦЭМ!$A$33:$A$776,$A33,СВЦЭМ!$B$33:$B$776,T$11)+'СЕТ СН'!$F$11+СВЦЭМ!$D$10+'СЕТ СН'!$F$6-'СЕТ СН'!$F$23</f>
        <v>979.59016790999999</v>
      </c>
      <c r="U33" s="36">
        <f>SUMIFS(СВЦЭМ!$D$33:$D$776,СВЦЭМ!$A$33:$A$776,$A33,СВЦЭМ!$B$33:$B$776,U$11)+'СЕТ СН'!$F$11+СВЦЭМ!$D$10+'СЕТ СН'!$F$6-'СЕТ СН'!$F$23</f>
        <v>974.49308847999998</v>
      </c>
      <c r="V33" s="36">
        <f>SUMIFS(СВЦЭМ!$D$33:$D$776,СВЦЭМ!$A$33:$A$776,$A33,СВЦЭМ!$B$33:$B$776,V$11)+'СЕТ СН'!$F$11+СВЦЭМ!$D$10+'СЕТ СН'!$F$6-'СЕТ СН'!$F$23</f>
        <v>978.78160105000006</v>
      </c>
      <c r="W33" s="36">
        <f>SUMIFS(СВЦЭМ!$D$33:$D$776,СВЦЭМ!$A$33:$A$776,$A33,СВЦЭМ!$B$33:$B$776,W$11)+'СЕТ СН'!$F$11+СВЦЭМ!$D$10+'СЕТ СН'!$F$6-'СЕТ СН'!$F$23</f>
        <v>976.68678857999998</v>
      </c>
      <c r="X33" s="36">
        <f>SUMIFS(СВЦЭМ!$D$33:$D$776,СВЦЭМ!$A$33:$A$776,$A33,СВЦЭМ!$B$33:$B$776,X$11)+'СЕТ СН'!$F$11+СВЦЭМ!$D$10+'СЕТ СН'!$F$6-'СЕТ СН'!$F$23</f>
        <v>1028.6034071199999</v>
      </c>
      <c r="Y33" s="36">
        <f>SUMIFS(СВЦЭМ!$D$33:$D$776,СВЦЭМ!$A$33:$A$776,$A33,СВЦЭМ!$B$33:$B$776,Y$11)+'СЕТ СН'!$F$11+СВЦЭМ!$D$10+'СЕТ СН'!$F$6-'СЕТ СН'!$F$23</f>
        <v>1084.1583327599999</v>
      </c>
    </row>
    <row r="34" spans="1:27" ht="15.75" x14ac:dyDescent="0.2">
      <c r="A34" s="35">
        <f t="shared" si="0"/>
        <v>43547</v>
      </c>
      <c r="B34" s="36">
        <f>SUMIFS(СВЦЭМ!$D$33:$D$776,СВЦЭМ!$A$33:$A$776,$A34,СВЦЭМ!$B$33:$B$776,B$11)+'СЕТ СН'!$F$11+СВЦЭМ!$D$10+'СЕТ СН'!$F$6-'СЕТ СН'!$F$23</f>
        <v>1085.1226695999999</v>
      </c>
      <c r="C34" s="36">
        <f>SUMIFS(СВЦЭМ!$D$33:$D$776,СВЦЭМ!$A$33:$A$776,$A34,СВЦЭМ!$B$33:$B$776,C$11)+'СЕТ СН'!$F$11+СВЦЭМ!$D$10+'СЕТ СН'!$F$6-'СЕТ СН'!$F$23</f>
        <v>1114.0598174499999</v>
      </c>
      <c r="D34" s="36">
        <f>SUMIFS(СВЦЭМ!$D$33:$D$776,СВЦЭМ!$A$33:$A$776,$A34,СВЦЭМ!$B$33:$B$776,D$11)+'СЕТ СН'!$F$11+СВЦЭМ!$D$10+'СЕТ СН'!$F$6-'СЕТ СН'!$F$23</f>
        <v>1136.2317677599999</v>
      </c>
      <c r="E34" s="36">
        <f>SUMIFS(СВЦЭМ!$D$33:$D$776,СВЦЭМ!$A$33:$A$776,$A34,СВЦЭМ!$B$33:$B$776,E$11)+'СЕТ СН'!$F$11+СВЦЭМ!$D$10+'СЕТ СН'!$F$6-'СЕТ СН'!$F$23</f>
        <v>1146.7174270199998</v>
      </c>
      <c r="F34" s="36">
        <f>SUMIFS(СВЦЭМ!$D$33:$D$776,СВЦЭМ!$A$33:$A$776,$A34,СВЦЭМ!$B$33:$B$776,F$11)+'СЕТ СН'!$F$11+СВЦЭМ!$D$10+'СЕТ СН'!$F$6-'СЕТ СН'!$F$23</f>
        <v>1143.25980949</v>
      </c>
      <c r="G34" s="36">
        <f>SUMIFS(СВЦЭМ!$D$33:$D$776,СВЦЭМ!$A$33:$A$776,$A34,СВЦЭМ!$B$33:$B$776,G$11)+'СЕТ СН'!$F$11+СВЦЭМ!$D$10+'СЕТ СН'!$F$6-'СЕТ СН'!$F$23</f>
        <v>1156.4239615199999</v>
      </c>
      <c r="H34" s="36">
        <f>SUMIFS(СВЦЭМ!$D$33:$D$776,СВЦЭМ!$A$33:$A$776,$A34,СВЦЭМ!$B$33:$B$776,H$11)+'СЕТ СН'!$F$11+СВЦЭМ!$D$10+'СЕТ СН'!$F$6-'СЕТ СН'!$F$23</f>
        <v>1164.60915357</v>
      </c>
      <c r="I34" s="36">
        <f>SUMIFS(СВЦЭМ!$D$33:$D$776,СВЦЭМ!$A$33:$A$776,$A34,СВЦЭМ!$B$33:$B$776,I$11)+'СЕТ СН'!$F$11+СВЦЭМ!$D$10+'СЕТ СН'!$F$6-'СЕТ СН'!$F$23</f>
        <v>1180.0363408799999</v>
      </c>
      <c r="J34" s="36">
        <f>SUMIFS(СВЦЭМ!$D$33:$D$776,СВЦЭМ!$A$33:$A$776,$A34,СВЦЭМ!$B$33:$B$776,J$11)+'СЕТ СН'!$F$11+СВЦЭМ!$D$10+'СЕТ СН'!$F$6-'СЕТ СН'!$F$23</f>
        <v>1117.43909095</v>
      </c>
      <c r="K34" s="36">
        <f>SUMIFS(СВЦЭМ!$D$33:$D$776,СВЦЭМ!$A$33:$A$776,$A34,СВЦЭМ!$B$33:$B$776,K$11)+'СЕТ СН'!$F$11+СВЦЭМ!$D$10+'СЕТ СН'!$F$6-'СЕТ СН'!$F$23</f>
        <v>1063.7579209400001</v>
      </c>
      <c r="L34" s="36">
        <f>SUMIFS(СВЦЭМ!$D$33:$D$776,СВЦЭМ!$A$33:$A$776,$A34,СВЦЭМ!$B$33:$B$776,L$11)+'СЕТ СН'!$F$11+СВЦЭМ!$D$10+'СЕТ СН'!$F$6-'СЕТ СН'!$F$23</f>
        <v>1054.4549788899999</v>
      </c>
      <c r="M34" s="36">
        <f>SUMIFS(СВЦЭМ!$D$33:$D$776,СВЦЭМ!$A$33:$A$776,$A34,СВЦЭМ!$B$33:$B$776,M$11)+'СЕТ СН'!$F$11+СВЦЭМ!$D$10+'СЕТ СН'!$F$6-'СЕТ СН'!$F$23</f>
        <v>1093.79326294</v>
      </c>
      <c r="N34" s="36">
        <f>SUMIFS(СВЦЭМ!$D$33:$D$776,СВЦЭМ!$A$33:$A$776,$A34,СВЦЭМ!$B$33:$B$776,N$11)+'СЕТ СН'!$F$11+СВЦЭМ!$D$10+'СЕТ СН'!$F$6-'СЕТ СН'!$F$23</f>
        <v>1107.8130226399999</v>
      </c>
      <c r="O34" s="36">
        <f>SUMIFS(СВЦЭМ!$D$33:$D$776,СВЦЭМ!$A$33:$A$776,$A34,СВЦЭМ!$B$33:$B$776,O$11)+'СЕТ СН'!$F$11+СВЦЭМ!$D$10+'СЕТ СН'!$F$6-'СЕТ СН'!$F$23</f>
        <v>1097.8658518199998</v>
      </c>
      <c r="P34" s="36">
        <f>SUMIFS(СВЦЭМ!$D$33:$D$776,СВЦЭМ!$A$33:$A$776,$A34,СВЦЭМ!$B$33:$B$776,P$11)+'СЕТ СН'!$F$11+СВЦЭМ!$D$10+'СЕТ СН'!$F$6-'СЕТ СН'!$F$23</f>
        <v>1101.3815790599999</v>
      </c>
      <c r="Q34" s="36">
        <f>SUMIFS(СВЦЭМ!$D$33:$D$776,СВЦЭМ!$A$33:$A$776,$A34,СВЦЭМ!$B$33:$B$776,Q$11)+'СЕТ СН'!$F$11+СВЦЭМ!$D$10+'СЕТ СН'!$F$6-'СЕТ СН'!$F$23</f>
        <v>1102.2331706099999</v>
      </c>
      <c r="R34" s="36">
        <f>SUMIFS(СВЦЭМ!$D$33:$D$776,СВЦЭМ!$A$33:$A$776,$A34,СВЦЭМ!$B$33:$B$776,R$11)+'СЕТ СН'!$F$11+СВЦЭМ!$D$10+'СЕТ СН'!$F$6-'СЕТ СН'!$F$23</f>
        <v>1070.30357714</v>
      </c>
      <c r="S34" s="36">
        <f>SUMIFS(СВЦЭМ!$D$33:$D$776,СВЦЭМ!$A$33:$A$776,$A34,СВЦЭМ!$B$33:$B$776,S$11)+'СЕТ СН'!$F$11+СВЦЭМ!$D$10+'СЕТ СН'!$F$6-'СЕТ СН'!$F$23</f>
        <v>1024.2906257</v>
      </c>
      <c r="T34" s="36">
        <f>SUMIFS(СВЦЭМ!$D$33:$D$776,СВЦЭМ!$A$33:$A$776,$A34,СВЦЭМ!$B$33:$B$776,T$11)+'СЕТ СН'!$F$11+СВЦЭМ!$D$10+'СЕТ СН'!$F$6-'СЕТ СН'!$F$23</f>
        <v>1014.09791839</v>
      </c>
      <c r="U34" s="36">
        <f>SUMIFS(СВЦЭМ!$D$33:$D$776,СВЦЭМ!$A$33:$A$776,$A34,СВЦЭМ!$B$33:$B$776,U$11)+'СЕТ СН'!$F$11+СВЦЭМ!$D$10+'СЕТ СН'!$F$6-'СЕТ СН'!$F$23</f>
        <v>1005.87118473</v>
      </c>
      <c r="V34" s="36">
        <f>SUMIFS(СВЦЭМ!$D$33:$D$776,СВЦЭМ!$A$33:$A$776,$A34,СВЦЭМ!$B$33:$B$776,V$11)+'СЕТ СН'!$F$11+СВЦЭМ!$D$10+'СЕТ СН'!$F$6-'СЕТ СН'!$F$23</f>
        <v>1003.98586184</v>
      </c>
      <c r="W34" s="36">
        <f>SUMIFS(СВЦЭМ!$D$33:$D$776,СВЦЭМ!$A$33:$A$776,$A34,СВЦЭМ!$B$33:$B$776,W$11)+'СЕТ СН'!$F$11+СВЦЭМ!$D$10+'СЕТ СН'!$F$6-'СЕТ СН'!$F$23</f>
        <v>1005.36689141</v>
      </c>
      <c r="X34" s="36">
        <f>SUMIFS(СВЦЭМ!$D$33:$D$776,СВЦЭМ!$A$33:$A$776,$A34,СВЦЭМ!$B$33:$B$776,X$11)+'СЕТ СН'!$F$11+СВЦЭМ!$D$10+'СЕТ СН'!$F$6-'СЕТ СН'!$F$23</f>
        <v>1049.6658082399999</v>
      </c>
      <c r="Y34" s="36">
        <f>SUMIFS(СВЦЭМ!$D$33:$D$776,СВЦЭМ!$A$33:$A$776,$A34,СВЦЭМ!$B$33:$B$776,Y$11)+'СЕТ СН'!$F$11+СВЦЭМ!$D$10+'СЕТ СН'!$F$6-'СЕТ СН'!$F$23</f>
        <v>1118.5222673399999</v>
      </c>
    </row>
    <row r="35" spans="1:27" ht="15.75" x14ac:dyDescent="0.2">
      <c r="A35" s="35">
        <f t="shared" si="0"/>
        <v>43548</v>
      </c>
      <c r="B35" s="36">
        <f>SUMIFS(СВЦЭМ!$D$33:$D$776,СВЦЭМ!$A$33:$A$776,$A35,СВЦЭМ!$B$33:$B$776,B$11)+'СЕТ СН'!$F$11+СВЦЭМ!$D$10+'СЕТ СН'!$F$6-'СЕТ СН'!$F$23</f>
        <v>1093.4427972000001</v>
      </c>
      <c r="C35" s="36">
        <f>SUMIFS(СВЦЭМ!$D$33:$D$776,СВЦЭМ!$A$33:$A$776,$A35,СВЦЭМ!$B$33:$B$776,C$11)+'СЕТ СН'!$F$11+СВЦЭМ!$D$10+'СЕТ СН'!$F$6-'СЕТ СН'!$F$23</f>
        <v>1111.0053704699999</v>
      </c>
      <c r="D35" s="36">
        <f>SUMIFS(СВЦЭМ!$D$33:$D$776,СВЦЭМ!$A$33:$A$776,$A35,СВЦЭМ!$B$33:$B$776,D$11)+'СЕТ СН'!$F$11+СВЦЭМ!$D$10+'СЕТ СН'!$F$6-'СЕТ СН'!$F$23</f>
        <v>1183.87114851</v>
      </c>
      <c r="E35" s="36">
        <f>SUMIFS(СВЦЭМ!$D$33:$D$776,СВЦЭМ!$A$33:$A$776,$A35,СВЦЭМ!$B$33:$B$776,E$11)+'СЕТ СН'!$F$11+СВЦЭМ!$D$10+'СЕТ СН'!$F$6-'СЕТ СН'!$F$23</f>
        <v>1207.4912451</v>
      </c>
      <c r="F35" s="36">
        <f>SUMIFS(СВЦЭМ!$D$33:$D$776,СВЦЭМ!$A$33:$A$776,$A35,СВЦЭМ!$B$33:$B$776,F$11)+'СЕТ СН'!$F$11+СВЦЭМ!$D$10+'СЕТ СН'!$F$6-'СЕТ СН'!$F$23</f>
        <v>1194.01162826</v>
      </c>
      <c r="G35" s="36">
        <f>SUMIFS(СВЦЭМ!$D$33:$D$776,СВЦЭМ!$A$33:$A$776,$A35,СВЦЭМ!$B$33:$B$776,G$11)+'СЕТ СН'!$F$11+СВЦЭМ!$D$10+'СЕТ СН'!$F$6-'СЕТ СН'!$F$23</f>
        <v>1190.71817257</v>
      </c>
      <c r="H35" s="36">
        <f>SUMIFS(СВЦЭМ!$D$33:$D$776,СВЦЭМ!$A$33:$A$776,$A35,СВЦЭМ!$B$33:$B$776,H$11)+'СЕТ СН'!$F$11+СВЦЭМ!$D$10+'СЕТ СН'!$F$6-'СЕТ СН'!$F$23</f>
        <v>1179.89106563</v>
      </c>
      <c r="I35" s="36">
        <f>SUMIFS(СВЦЭМ!$D$33:$D$776,СВЦЭМ!$A$33:$A$776,$A35,СВЦЭМ!$B$33:$B$776,I$11)+'СЕТ СН'!$F$11+СВЦЭМ!$D$10+'СЕТ СН'!$F$6-'СЕТ СН'!$F$23</f>
        <v>1134.4139256299998</v>
      </c>
      <c r="J35" s="36">
        <f>SUMIFS(СВЦЭМ!$D$33:$D$776,СВЦЭМ!$A$33:$A$776,$A35,СВЦЭМ!$B$33:$B$776,J$11)+'СЕТ СН'!$F$11+СВЦЭМ!$D$10+'СЕТ СН'!$F$6-'СЕТ СН'!$F$23</f>
        <v>1101.7617155400001</v>
      </c>
      <c r="K35" s="36">
        <f>SUMIFS(СВЦЭМ!$D$33:$D$776,СВЦЭМ!$A$33:$A$776,$A35,СВЦЭМ!$B$33:$B$776,K$11)+'СЕТ СН'!$F$11+СВЦЭМ!$D$10+'СЕТ СН'!$F$6-'СЕТ СН'!$F$23</f>
        <v>1063.6015855200001</v>
      </c>
      <c r="L35" s="36">
        <f>SUMIFS(СВЦЭМ!$D$33:$D$776,СВЦЭМ!$A$33:$A$776,$A35,СВЦЭМ!$B$33:$B$776,L$11)+'СЕТ СН'!$F$11+СВЦЭМ!$D$10+'СЕТ СН'!$F$6-'СЕТ СН'!$F$23</f>
        <v>1056.5094395900001</v>
      </c>
      <c r="M35" s="36">
        <f>SUMIFS(СВЦЭМ!$D$33:$D$776,СВЦЭМ!$A$33:$A$776,$A35,СВЦЭМ!$B$33:$B$776,M$11)+'СЕТ СН'!$F$11+СВЦЭМ!$D$10+'СЕТ СН'!$F$6-'СЕТ СН'!$F$23</f>
        <v>1036.1558191399999</v>
      </c>
      <c r="N35" s="36">
        <f>SUMIFS(СВЦЭМ!$D$33:$D$776,СВЦЭМ!$A$33:$A$776,$A35,СВЦЭМ!$B$33:$B$776,N$11)+'СЕТ СН'!$F$11+СВЦЭМ!$D$10+'СЕТ СН'!$F$6-'СЕТ СН'!$F$23</f>
        <v>1022.30940006</v>
      </c>
      <c r="O35" s="36">
        <f>SUMIFS(СВЦЭМ!$D$33:$D$776,СВЦЭМ!$A$33:$A$776,$A35,СВЦЭМ!$B$33:$B$776,O$11)+'СЕТ СН'!$F$11+СВЦЭМ!$D$10+'СЕТ СН'!$F$6-'СЕТ СН'!$F$23</f>
        <v>1026.4557587300001</v>
      </c>
      <c r="P35" s="36">
        <f>SUMIFS(СВЦЭМ!$D$33:$D$776,СВЦЭМ!$A$33:$A$776,$A35,СВЦЭМ!$B$33:$B$776,P$11)+'СЕТ СН'!$F$11+СВЦЭМ!$D$10+'СЕТ СН'!$F$6-'СЕТ СН'!$F$23</f>
        <v>1058.78854886</v>
      </c>
      <c r="Q35" s="36">
        <f>SUMIFS(СВЦЭМ!$D$33:$D$776,СВЦЭМ!$A$33:$A$776,$A35,СВЦЭМ!$B$33:$B$776,Q$11)+'СЕТ СН'!$F$11+СВЦЭМ!$D$10+'СЕТ СН'!$F$6-'СЕТ СН'!$F$23</f>
        <v>1075.78400463</v>
      </c>
      <c r="R35" s="36">
        <f>SUMIFS(СВЦЭМ!$D$33:$D$776,СВЦЭМ!$A$33:$A$776,$A35,СВЦЭМ!$B$33:$B$776,R$11)+'СЕТ СН'!$F$11+СВЦЭМ!$D$10+'СЕТ СН'!$F$6-'СЕТ СН'!$F$23</f>
        <v>1063.7580774099999</v>
      </c>
      <c r="S35" s="36">
        <f>SUMIFS(СВЦЭМ!$D$33:$D$776,СВЦЭМ!$A$33:$A$776,$A35,СВЦЭМ!$B$33:$B$776,S$11)+'СЕТ СН'!$F$11+СВЦЭМ!$D$10+'СЕТ СН'!$F$6-'СЕТ СН'!$F$23</f>
        <v>1043.1114537999999</v>
      </c>
      <c r="T35" s="36">
        <f>SUMIFS(СВЦЭМ!$D$33:$D$776,СВЦЭМ!$A$33:$A$776,$A35,СВЦЭМ!$B$33:$B$776,T$11)+'СЕТ СН'!$F$11+СВЦЭМ!$D$10+'СЕТ СН'!$F$6-'СЕТ СН'!$F$23</f>
        <v>1031.5962242400001</v>
      </c>
      <c r="U35" s="36">
        <f>SUMIFS(СВЦЭМ!$D$33:$D$776,СВЦЭМ!$A$33:$A$776,$A35,СВЦЭМ!$B$33:$B$776,U$11)+'СЕТ СН'!$F$11+СВЦЭМ!$D$10+'СЕТ СН'!$F$6-'СЕТ СН'!$F$23</f>
        <v>1003.1841718300001</v>
      </c>
      <c r="V35" s="36">
        <f>SUMIFS(СВЦЭМ!$D$33:$D$776,СВЦЭМ!$A$33:$A$776,$A35,СВЦЭМ!$B$33:$B$776,V$11)+'СЕТ СН'!$F$11+СВЦЭМ!$D$10+'СЕТ СН'!$F$6-'СЕТ СН'!$F$23</f>
        <v>988.59218048000002</v>
      </c>
      <c r="W35" s="36">
        <f>SUMIFS(СВЦЭМ!$D$33:$D$776,СВЦЭМ!$A$33:$A$776,$A35,СВЦЭМ!$B$33:$B$776,W$11)+'СЕТ СН'!$F$11+СВЦЭМ!$D$10+'СЕТ СН'!$F$6-'СЕТ СН'!$F$23</f>
        <v>993.89201464000007</v>
      </c>
      <c r="X35" s="36">
        <f>SUMIFS(СВЦЭМ!$D$33:$D$776,СВЦЭМ!$A$33:$A$776,$A35,СВЦЭМ!$B$33:$B$776,X$11)+'СЕТ СН'!$F$11+СВЦЭМ!$D$10+'СЕТ СН'!$F$6-'СЕТ СН'!$F$23</f>
        <v>1061.25667357</v>
      </c>
      <c r="Y35" s="36">
        <f>SUMIFS(СВЦЭМ!$D$33:$D$776,СВЦЭМ!$A$33:$A$776,$A35,СВЦЭМ!$B$33:$B$776,Y$11)+'СЕТ СН'!$F$11+СВЦЭМ!$D$10+'СЕТ СН'!$F$6-'СЕТ СН'!$F$23</f>
        <v>1138.0998914199999</v>
      </c>
    </row>
    <row r="36" spans="1:27" ht="15.75" x14ac:dyDescent="0.2">
      <c r="A36" s="35">
        <f t="shared" si="0"/>
        <v>43549</v>
      </c>
      <c r="B36" s="36">
        <f>SUMIFS(СВЦЭМ!$D$33:$D$776,СВЦЭМ!$A$33:$A$776,$A36,СВЦЭМ!$B$33:$B$776,B$11)+'СЕТ СН'!$F$11+СВЦЭМ!$D$10+'СЕТ СН'!$F$6-'СЕТ СН'!$F$23</f>
        <v>1088.67138808</v>
      </c>
      <c r="C36" s="36">
        <f>SUMIFS(СВЦЭМ!$D$33:$D$776,СВЦЭМ!$A$33:$A$776,$A36,СВЦЭМ!$B$33:$B$776,C$11)+'СЕТ СН'!$F$11+СВЦЭМ!$D$10+'СЕТ СН'!$F$6-'СЕТ СН'!$F$23</f>
        <v>1100.5305910299999</v>
      </c>
      <c r="D36" s="36">
        <f>SUMIFS(СВЦЭМ!$D$33:$D$776,СВЦЭМ!$A$33:$A$776,$A36,СВЦЭМ!$B$33:$B$776,D$11)+'СЕТ СН'!$F$11+СВЦЭМ!$D$10+'СЕТ СН'!$F$6-'СЕТ СН'!$F$23</f>
        <v>1128.39108384</v>
      </c>
      <c r="E36" s="36">
        <f>SUMIFS(СВЦЭМ!$D$33:$D$776,СВЦЭМ!$A$33:$A$776,$A36,СВЦЭМ!$B$33:$B$776,E$11)+'СЕТ СН'!$F$11+СВЦЭМ!$D$10+'СЕТ СН'!$F$6-'СЕТ СН'!$F$23</f>
        <v>1122.8297931599998</v>
      </c>
      <c r="F36" s="36">
        <f>SUMIFS(СВЦЭМ!$D$33:$D$776,СВЦЭМ!$A$33:$A$776,$A36,СВЦЭМ!$B$33:$B$776,F$11)+'СЕТ СН'!$F$11+СВЦЭМ!$D$10+'СЕТ СН'!$F$6-'СЕТ СН'!$F$23</f>
        <v>1120.6435109899999</v>
      </c>
      <c r="G36" s="36">
        <f>SUMIFS(СВЦЭМ!$D$33:$D$776,СВЦЭМ!$A$33:$A$776,$A36,СВЦЭМ!$B$33:$B$776,G$11)+'СЕТ СН'!$F$11+СВЦЭМ!$D$10+'СЕТ СН'!$F$6-'СЕТ СН'!$F$23</f>
        <v>1111.8537406099999</v>
      </c>
      <c r="H36" s="36">
        <f>SUMIFS(СВЦЭМ!$D$33:$D$776,СВЦЭМ!$A$33:$A$776,$A36,СВЦЭМ!$B$33:$B$776,H$11)+'СЕТ СН'!$F$11+СВЦЭМ!$D$10+'СЕТ СН'!$F$6-'СЕТ СН'!$F$23</f>
        <v>1085.6941737299999</v>
      </c>
      <c r="I36" s="36">
        <f>SUMIFS(СВЦЭМ!$D$33:$D$776,СВЦЭМ!$A$33:$A$776,$A36,СВЦЭМ!$B$33:$B$776,I$11)+'СЕТ СН'!$F$11+СВЦЭМ!$D$10+'СЕТ СН'!$F$6-'СЕТ СН'!$F$23</f>
        <v>1073.1559399800001</v>
      </c>
      <c r="J36" s="36">
        <f>SUMIFS(СВЦЭМ!$D$33:$D$776,СВЦЭМ!$A$33:$A$776,$A36,СВЦЭМ!$B$33:$B$776,J$11)+'СЕТ СН'!$F$11+СВЦЭМ!$D$10+'СЕТ СН'!$F$6-'СЕТ СН'!$F$23</f>
        <v>1021.09687335</v>
      </c>
      <c r="K36" s="36">
        <f>SUMIFS(СВЦЭМ!$D$33:$D$776,СВЦЭМ!$A$33:$A$776,$A36,СВЦЭМ!$B$33:$B$776,K$11)+'СЕТ СН'!$F$11+СВЦЭМ!$D$10+'СЕТ СН'!$F$6-'СЕТ СН'!$F$23</f>
        <v>1034.9107161300001</v>
      </c>
      <c r="L36" s="36">
        <f>SUMIFS(СВЦЭМ!$D$33:$D$776,СВЦЭМ!$A$33:$A$776,$A36,СВЦЭМ!$B$33:$B$776,L$11)+'СЕТ СН'!$F$11+СВЦЭМ!$D$10+'СЕТ СН'!$F$6-'СЕТ СН'!$F$23</f>
        <v>1059.8299436699999</v>
      </c>
      <c r="M36" s="36">
        <f>SUMIFS(СВЦЭМ!$D$33:$D$776,СВЦЭМ!$A$33:$A$776,$A36,СВЦЭМ!$B$33:$B$776,M$11)+'СЕТ СН'!$F$11+СВЦЭМ!$D$10+'СЕТ СН'!$F$6-'СЕТ СН'!$F$23</f>
        <v>1096.1294276699998</v>
      </c>
      <c r="N36" s="36">
        <f>SUMIFS(СВЦЭМ!$D$33:$D$776,СВЦЭМ!$A$33:$A$776,$A36,СВЦЭМ!$B$33:$B$776,N$11)+'СЕТ СН'!$F$11+СВЦЭМ!$D$10+'СЕТ СН'!$F$6-'СЕТ СН'!$F$23</f>
        <v>1139.4985210899999</v>
      </c>
      <c r="O36" s="36">
        <f>SUMIFS(СВЦЭМ!$D$33:$D$776,СВЦЭМ!$A$33:$A$776,$A36,СВЦЭМ!$B$33:$B$776,O$11)+'СЕТ СН'!$F$11+СВЦЭМ!$D$10+'СЕТ СН'!$F$6-'СЕТ СН'!$F$23</f>
        <v>1146.37470194</v>
      </c>
      <c r="P36" s="36">
        <f>SUMIFS(СВЦЭМ!$D$33:$D$776,СВЦЭМ!$A$33:$A$776,$A36,СВЦЭМ!$B$33:$B$776,P$11)+'СЕТ СН'!$F$11+СВЦЭМ!$D$10+'СЕТ СН'!$F$6-'СЕТ СН'!$F$23</f>
        <v>1148.15586753</v>
      </c>
      <c r="Q36" s="36">
        <f>SUMIFS(СВЦЭМ!$D$33:$D$776,СВЦЭМ!$A$33:$A$776,$A36,СВЦЭМ!$B$33:$B$776,Q$11)+'СЕТ СН'!$F$11+СВЦЭМ!$D$10+'СЕТ СН'!$F$6-'СЕТ СН'!$F$23</f>
        <v>1143.9040232299999</v>
      </c>
      <c r="R36" s="36">
        <f>SUMIFS(СВЦЭМ!$D$33:$D$776,СВЦЭМ!$A$33:$A$776,$A36,СВЦЭМ!$B$33:$B$776,R$11)+'СЕТ СН'!$F$11+СВЦЭМ!$D$10+'СЕТ СН'!$F$6-'СЕТ СН'!$F$23</f>
        <v>1117.2675087800001</v>
      </c>
      <c r="S36" s="36">
        <f>SUMIFS(СВЦЭМ!$D$33:$D$776,СВЦЭМ!$A$33:$A$776,$A36,СВЦЭМ!$B$33:$B$776,S$11)+'СЕТ СН'!$F$11+СВЦЭМ!$D$10+'СЕТ СН'!$F$6-'СЕТ СН'!$F$23</f>
        <v>1075.64467599</v>
      </c>
      <c r="T36" s="36">
        <f>SUMIFS(СВЦЭМ!$D$33:$D$776,СВЦЭМ!$A$33:$A$776,$A36,СВЦЭМ!$B$33:$B$776,T$11)+'СЕТ СН'!$F$11+СВЦЭМ!$D$10+'СЕТ СН'!$F$6-'СЕТ СН'!$F$23</f>
        <v>1054.2588860399999</v>
      </c>
      <c r="U36" s="36">
        <f>SUMIFS(СВЦЭМ!$D$33:$D$776,СВЦЭМ!$A$33:$A$776,$A36,СВЦЭМ!$B$33:$B$776,U$11)+'СЕТ СН'!$F$11+СВЦЭМ!$D$10+'СЕТ СН'!$F$6-'СЕТ СН'!$F$23</f>
        <v>1032.18110819</v>
      </c>
      <c r="V36" s="36">
        <f>SUMIFS(СВЦЭМ!$D$33:$D$776,СВЦЭМ!$A$33:$A$776,$A36,СВЦЭМ!$B$33:$B$776,V$11)+'СЕТ СН'!$F$11+СВЦЭМ!$D$10+'СЕТ СН'!$F$6-'СЕТ СН'!$F$23</f>
        <v>1024.5404968299999</v>
      </c>
      <c r="W36" s="36">
        <f>SUMIFS(СВЦЭМ!$D$33:$D$776,СВЦЭМ!$A$33:$A$776,$A36,СВЦЭМ!$B$33:$B$776,W$11)+'СЕТ СН'!$F$11+СВЦЭМ!$D$10+'СЕТ СН'!$F$6-'СЕТ СН'!$F$23</f>
        <v>1019.05877565</v>
      </c>
      <c r="X36" s="36">
        <f>SUMIFS(СВЦЭМ!$D$33:$D$776,СВЦЭМ!$A$33:$A$776,$A36,СВЦЭМ!$B$33:$B$776,X$11)+'СЕТ СН'!$F$11+СВЦЭМ!$D$10+'СЕТ СН'!$F$6-'СЕТ СН'!$F$23</f>
        <v>1064.5398430099999</v>
      </c>
      <c r="Y36" s="36">
        <f>SUMIFS(СВЦЭМ!$D$33:$D$776,СВЦЭМ!$A$33:$A$776,$A36,СВЦЭМ!$B$33:$B$776,Y$11)+'СЕТ СН'!$F$11+СВЦЭМ!$D$10+'СЕТ СН'!$F$6-'СЕТ СН'!$F$23</f>
        <v>1115.74240343</v>
      </c>
    </row>
    <row r="37" spans="1:27" ht="15.75" x14ac:dyDescent="0.2">
      <c r="A37" s="35">
        <f t="shared" si="0"/>
        <v>43550</v>
      </c>
      <c r="B37" s="36">
        <f>SUMIFS(СВЦЭМ!$D$33:$D$776,СВЦЭМ!$A$33:$A$776,$A37,СВЦЭМ!$B$33:$B$776,B$11)+'СЕТ СН'!$F$11+СВЦЭМ!$D$10+'СЕТ СН'!$F$6-'СЕТ СН'!$F$23</f>
        <v>1091.1690255599999</v>
      </c>
      <c r="C37" s="36">
        <f>SUMIFS(СВЦЭМ!$D$33:$D$776,СВЦЭМ!$A$33:$A$776,$A37,СВЦЭМ!$B$33:$B$776,C$11)+'СЕТ СН'!$F$11+СВЦЭМ!$D$10+'СЕТ СН'!$F$6-'СЕТ СН'!$F$23</f>
        <v>1146.0569469299999</v>
      </c>
      <c r="D37" s="36">
        <f>SUMIFS(СВЦЭМ!$D$33:$D$776,СВЦЭМ!$A$33:$A$776,$A37,СВЦЭМ!$B$33:$B$776,D$11)+'СЕТ СН'!$F$11+СВЦЭМ!$D$10+'СЕТ СН'!$F$6-'СЕТ СН'!$F$23</f>
        <v>1202.3126500599999</v>
      </c>
      <c r="E37" s="36">
        <f>SUMIFS(СВЦЭМ!$D$33:$D$776,СВЦЭМ!$A$33:$A$776,$A37,СВЦЭМ!$B$33:$B$776,E$11)+'СЕТ СН'!$F$11+СВЦЭМ!$D$10+'СЕТ СН'!$F$6-'СЕТ СН'!$F$23</f>
        <v>1215.6539963599998</v>
      </c>
      <c r="F37" s="36">
        <f>SUMIFS(СВЦЭМ!$D$33:$D$776,СВЦЭМ!$A$33:$A$776,$A37,СВЦЭМ!$B$33:$B$776,F$11)+'СЕТ СН'!$F$11+СВЦЭМ!$D$10+'СЕТ СН'!$F$6-'СЕТ СН'!$F$23</f>
        <v>1195.69101166</v>
      </c>
      <c r="G37" s="36">
        <f>SUMIFS(СВЦЭМ!$D$33:$D$776,СВЦЭМ!$A$33:$A$776,$A37,СВЦЭМ!$B$33:$B$776,G$11)+'СЕТ СН'!$F$11+СВЦЭМ!$D$10+'СЕТ СН'!$F$6-'СЕТ СН'!$F$23</f>
        <v>1181.8387253599999</v>
      </c>
      <c r="H37" s="36">
        <f>SUMIFS(СВЦЭМ!$D$33:$D$776,СВЦЭМ!$A$33:$A$776,$A37,СВЦЭМ!$B$33:$B$776,H$11)+'СЕТ СН'!$F$11+СВЦЭМ!$D$10+'СЕТ СН'!$F$6-'СЕТ СН'!$F$23</f>
        <v>1117.4934873199998</v>
      </c>
      <c r="I37" s="36">
        <f>SUMIFS(СВЦЭМ!$D$33:$D$776,СВЦЭМ!$A$33:$A$776,$A37,СВЦЭМ!$B$33:$B$776,I$11)+'СЕТ СН'!$F$11+СВЦЭМ!$D$10+'СЕТ СН'!$F$6-'СЕТ СН'!$F$23</f>
        <v>1085.89630809</v>
      </c>
      <c r="J37" s="36">
        <f>SUMIFS(СВЦЭМ!$D$33:$D$776,СВЦЭМ!$A$33:$A$776,$A37,СВЦЭМ!$B$33:$B$776,J$11)+'СЕТ СН'!$F$11+СВЦЭМ!$D$10+'СЕТ СН'!$F$6-'СЕТ СН'!$F$23</f>
        <v>1033.92688942</v>
      </c>
      <c r="K37" s="36">
        <f>SUMIFS(СВЦЭМ!$D$33:$D$776,СВЦЭМ!$A$33:$A$776,$A37,СВЦЭМ!$B$33:$B$776,K$11)+'СЕТ СН'!$F$11+СВЦЭМ!$D$10+'СЕТ СН'!$F$6-'СЕТ СН'!$F$23</f>
        <v>1017.61383211</v>
      </c>
      <c r="L37" s="36">
        <f>SUMIFS(СВЦЭМ!$D$33:$D$776,СВЦЭМ!$A$33:$A$776,$A37,СВЦЭМ!$B$33:$B$776,L$11)+'СЕТ СН'!$F$11+СВЦЭМ!$D$10+'СЕТ СН'!$F$6-'СЕТ СН'!$F$23</f>
        <v>1015.14928218</v>
      </c>
      <c r="M37" s="36">
        <f>SUMIFS(СВЦЭМ!$D$33:$D$776,СВЦЭМ!$A$33:$A$776,$A37,СВЦЭМ!$B$33:$B$776,M$11)+'СЕТ СН'!$F$11+СВЦЭМ!$D$10+'СЕТ СН'!$F$6-'СЕТ СН'!$F$23</f>
        <v>1036.91614035</v>
      </c>
      <c r="N37" s="36">
        <f>SUMIFS(СВЦЭМ!$D$33:$D$776,СВЦЭМ!$A$33:$A$776,$A37,СВЦЭМ!$B$33:$B$776,N$11)+'СЕТ СН'!$F$11+СВЦЭМ!$D$10+'СЕТ СН'!$F$6-'СЕТ СН'!$F$23</f>
        <v>1064.6458109499999</v>
      </c>
      <c r="O37" s="36">
        <f>SUMIFS(СВЦЭМ!$D$33:$D$776,СВЦЭМ!$A$33:$A$776,$A37,СВЦЭМ!$B$33:$B$776,O$11)+'СЕТ СН'!$F$11+СВЦЭМ!$D$10+'СЕТ СН'!$F$6-'СЕТ СН'!$F$23</f>
        <v>1073.2066283699999</v>
      </c>
      <c r="P37" s="36">
        <f>SUMIFS(СВЦЭМ!$D$33:$D$776,СВЦЭМ!$A$33:$A$776,$A37,СВЦЭМ!$B$33:$B$776,P$11)+'СЕТ СН'!$F$11+СВЦЭМ!$D$10+'СЕТ СН'!$F$6-'СЕТ СН'!$F$23</f>
        <v>1090.8732629499998</v>
      </c>
      <c r="Q37" s="36">
        <f>SUMIFS(СВЦЭМ!$D$33:$D$776,СВЦЭМ!$A$33:$A$776,$A37,СВЦЭМ!$B$33:$B$776,Q$11)+'СЕТ СН'!$F$11+СВЦЭМ!$D$10+'СЕТ СН'!$F$6-'СЕТ СН'!$F$23</f>
        <v>1087.7257251599999</v>
      </c>
      <c r="R37" s="36">
        <f>SUMIFS(СВЦЭМ!$D$33:$D$776,СВЦЭМ!$A$33:$A$776,$A37,СВЦЭМ!$B$33:$B$776,R$11)+'СЕТ СН'!$F$11+СВЦЭМ!$D$10+'СЕТ СН'!$F$6-'СЕТ СН'!$F$23</f>
        <v>1066.4563379199999</v>
      </c>
      <c r="S37" s="36">
        <f>SUMIFS(СВЦЭМ!$D$33:$D$776,СВЦЭМ!$A$33:$A$776,$A37,СВЦЭМ!$B$33:$B$776,S$11)+'СЕТ СН'!$F$11+СВЦЭМ!$D$10+'СЕТ СН'!$F$6-'СЕТ СН'!$F$23</f>
        <v>1017.5076801500001</v>
      </c>
      <c r="T37" s="36">
        <f>SUMIFS(СВЦЭМ!$D$33:$D$776,СВЦЭМ!$A$33:$A$776,$A37,СВЦЭМ!$B$33:$B$776,T$11)+'СЕТ СН'!$F$11+СВЦЭМ!$D$10+'СЕТ СН'!$F$6-'СЕТ СН'!$F$23</f>
        <v>1002.6644151300001</v>
      </c>
      <c r="U37" s="36">
        <f>SUMIFS(СВЦЭМ!$D$33:$D$776,СВЦЭМ!$A$33:$A$776,$A37,СВЦЭМ!$B$33:$B$776,U$11)+'СЕТ СН'!$F$11+СВЦЭМ!$D$10+'СЕТ СН'!$F$6-'СЕТ СН'!$F$23</f>
        <v>985.26869910000005</v>
      </c>
      <c r="V37" s="36">
        <f>SUMIFS(СВЦЭМ!$D$33:$D$776,СВЦЭМ!$A$33:$A$776,$A37,СВЦЭМ!$B$33:$B$776,V$11)+'СЕТ СН'!$F$11+СВЦЭМ!$D$10+'СЕТ СН'!$F$6-'СЕТ СН'!$F$23</f>
        <v>985.32716576000007</v>
      </c>
      <c r="W37" s="36">
        <f>SUMIFS(СВЦЭМ!$D$33:$D$776,СВЦЭМ!$A$33:$A$776,$A37,СВЦЭМ!$B$33:$B$776,W$11)+'СЕТ СН'!$F$11+СВЦЭМ!$D$10+'СЕТ СН'!$F$6-'СЕТ СН'!$F$23</f>
        <v>989.33490844000005</v>
      </c>
      <c r="X37" s="36">
        <f>SUMIFS(СВЦЭМ!$D$33:$D$776,СВЦЭМ!$A$33:$A$776,$A37,СВЦЭМ!$B$33:$B$776,X$11)+'СЕТ СН'!$F$11+СВЦЭМ!$D$10+'СЕТ СН'!$F$6-'СЕТ СН'!$F$23</f>
        <v>1045.4736548000001</v>
      </c>
      <c r="Y37" s="36">
        <f>SUMIFS(СВЦЭМ!$D$33:$D$776,СВЦЭМ!$A$33:$A$776,$A37,СВЦЭМ!$B$33:$B$776,Y$11)+'СЕТ СН'!$F$11+СВЦЭМ!$D$10+'СЕТ СН'!$F$6-'СЕТ СН'!$F$23</f>
        <v>1108.0692500999999</v>
      </c>
    </row>
    <row r="38" spans="1:27" ht="15.75" x14ac:dyDescent="0.2">
      <c r="A38" s="35">
        <f t="shared" si="0"/>
        <v>43551</v>
      </c>
      <c r="B38" s="36">
        <f>SUMIFS(СВЦЭМ!$D$33:$D$776,СВЦЭМ!$A$33:$A$776,$A38,СВЦЭМ!$B$33:$B$776,B$11)+'СЕТ СН'!$F$11+СВЦЭМ!$D$10+'СЕТ СН'!$F$6-'СЕТ СН'!$F$23</f>
        <v>1149.9675745699999</v>
      </c>
      <c r="C38" s="36">
        <f>SUMIFS(СВЦЭМ!$D$33:$D$776,СВЦЭМ!$A$33:$A$776,$A38,СВЦЭМ!$B$33:$B$776,C$11)+'СЕТ СН'!$F$11+СВЦЭМ!$D$10+'СЕТ СН'!$F$6-'СЕТ СН'!$F$23</f>
        <v>1173.1549162899998</v>
      </c>
      <c r="D38" s="36">
        <f>SUMIFS(СВЦЭМ!$D$33:$D$776,СВЦЭМ!$A$33:$A$776,$A38,СВЦЭМ!$B$33:$B$776,D$11)+'СЕТ СН'!$F$11+СВЦЭМ!$D$10+'СЕТ СН'!$F$6-'СЕТ СН'!$F$23</f>
        <v>1195.0876829599999</v>
      </c>
      <c r="E38" s="36">
        <f>SUMIFS(СВЦЭМ!$D$33:$D$776,СВЦЭМ!$A$33:$A$776,$A38,СВЦЭМ!$B$33:$B$776,E$11)+'СЕТ СН'!$F$11+СВЦЭМ!$D$10+'СЕТ СН'!$F$6-'СЕТ СН'!$F$23</f>
        <v>1205.6713836699998</v>
      </c>
      <c r="F38" s="36">
        <f>SUMIFS(СВЦЭМ!$D$33:$D$776,СВЦЭМ!$A$33:$A$776,$A38,СВЦЭМ!$B$33:$B$776,F$11)+'СЕТ СН'!$F$11+СВЦЭМ!$D$10+'СЕТ СН'!$F$6-'СЕТ СН'!$F$23</f>
        <v>1210.3056853399999</v>
      </c>
      <c r="G38" s="36">
        <f>SUMIFS(СВЦЭМ!$D$33:$D$776,СВЦЭМ!$A$33:$A$776,$A38,СВЦЭМ!$B$33:$B$776,G$11)+'СЕТ СН'!$F$11+СВЦЭМ!$D$10+'СЕТ СН'!$F$6-'СЕТ СН'!$F$23</f>
        <v>1168.6982639399998</v>
      </c>
      <c r="H38" s="36">
        <f>SUMIFS(СВЦЭМ!$D$33:$D$776,СВЦЭМ!$A$33:$A$776,$A38,СВЦЭМ!$B$33:$B$776,H$11)+'СЕТ СН'!$F$11+СВЦЭМ!$D$10+'СЕТ СН'!$F$6-'СЕТ СН'!$F$23</f>
        <v>1137.6360169999998</v>
      </c>
      <c r="I38" s="36">
        <f>SUMIFS(СВЦЭМ!$D$33:$D$776,СВЦЭМ!$A$33:$A$776,$A38,СВЦЭМ!$B$33:$B$776,I$11)+'СЕТ СН'!$F$11+СВЦЭМ!$D$10+'СЕТ СН'!$F$6-'СЕТ СН'!$F$23</f>
        <v>1078.5756341199999</v>
      </c>
      <c r="J38" s="36">
        <f>SUMIFS(СВЦЭМ!$D$33:$D$776,СВЦЭМ!$A$33:$A$776,$A38,СВЦЭМ!$B$33:$B$776,J$11)+'СЕТ СН'!$F$11+СВЦЭМ!$D$10+'СЕТ СН'!$F$6-'СЕТ СН'!$F$23</f>
        <v>1027.1292747</v>
      </c>
      <c r="K38" s="36">
        <f>SUMIFS(СВЦЭМ!$D$33:$D$776,СВЦЭМ!$A$33:$A$776,$A38,СВЦЭМ!$B$33:$B$776,K$11)+'СЕТ СН'!$F$11+СВЦЭМ!$D$10+'СЕТ СН'!$F$6-'СЕТ СН'!$F$23</f>
        <v>1011.2736968500001</v>
      </c>
      <c r="L38" s="36">
        <f>SUMIFS(СВЦЭМ!$D$33:$D$776,СВЦЭМ!$A$33:$A$776,$A38,СВЦЭМ!$B$33:$B$776,L$11)+'СЕТ СН'!$F$11+СВЦЭМ!$D$10+'СЕТ СН'!$F$6-'СЕТ СН'!$F$23</f>
        <v>1014.5647569700001</v>
      </c>
      <c r="M38" s="36">
        <f>SUMIFS(СВЦЭМ!$D$33:$D$776,СВЦЭМ!$A$33:$A$776,$A38,СВЦЭМ!$B$33:$B$776,M$11)+'СЕТ СН'!$F$11+СВЦЭМ!$D$10+'СЕТ СН'!$F$6-'СЕТ СН'!$F$23</f>
        <v>1031.8776137099999</v>
      </c>
      <c r="N38" s="36">
        <f>SUMIFS(СВЦЭМ!$D$33:$D$776,СВЦЭМ!$A$33:$A$776,$A38,СВЦЭМ!$B$33:$B$776,N$11)+'СЕТ СН'!$F$11+СВЦЭМ!$D$10+'СЕТ СН'!$F$6-'СЕТ СН'!$F$23</f>
        <v>1080.98049171</v>
      </c>
      <c r="O38" s="36">
        <f>SUMIFS(СВЦЭМ!$D$33:$D$776,СВЦЭМ!$A$33:$A$776,$A38,СВЦЭМ!$B$33:$B$776,O$11)+'СЕТ СН'!$F$11+СВЦЭМ!$D$10+'СЕТ СН'!$F$6-'СЕТ СН'!$F$23</f>
        <v>1086.5157377599999</v>
      </c>
      <c r="P38" s="36">
        <f>SUMIFS(СВЦЭМ!$D$33:$D$776,СВЦЭМ!$A$33:$A$776,$A38,СВЦЭМ!$B$33:$B$776,P$11)+'СЕТ СН'!$F$11+СВЦЭМ!$D$10+'СЕТ СН'!$F$6-'СЕТ СН'!$F$23</f>
        <v>1109.7763613899999</v>
      </c>
      <c r="Q38" s="36">
        <f>SUMIFS(СВЦЭМ!$D$33:$D$776,СВЦЭМ!$A$33:$A$776,$A38,СВЦЭМ!$B$33:$B$776,Q$11)+'СЕТ СН'!$F$11+СВЦЭМ!$D$10+'СЕТ СН'!$F$6-'СЕТ СН'!$F$23</f>
        <v>1102.23893757</v>
      </c>
      <c r="R38" s="36">
        <f>SUMIFS(СВЦЭМ!$D$33:$D$776,СВЦЭМ!$A$33:$A$776,$A38,СВЦЭМ!$B$33:$B$776,R$11)+'СЕТ СН'!$F$11+СВЦЭМ!$D$10+'СЕТ СН'!$F$6-'СЕТ СН'!$F$23</f>
        <v>1070.31088</v>
      </c>
      <c r="S38" s="36">
        <f>SUMIFS(СВЦЭМ!$D$33:$D$776,СВЦЭМ!$A$33:$A$776,$A38,СВЦЭМ!$B$33:$B$776,S$11)+'СЕТ СН'!$F$11+СВЦЭМ!$D$10+'СЕТ СН'!$F$6-'СЕТ СН'!$F$23</f>
        <v>1029.5559524400001</v>
      </c>
      <c r="T38" s="36">
        <f>SUMIFS(СВЦЭМ!$D$33:$D$776,СВЦЭМ!$A$33:$A$776,$A38,СВЦЭМ!$B$33:$B$776,T$11)+'СЕТ СН'!$F$11+СВЦЭМ!$D$10+'СЕТ СН'!$F$6-'СЕТ СН'!$F$23</f>
        <v>1010.53895232</v>
      </c>
      <c r="U38" s="36">
        <f>SUMIFS(СВЦЭМ!$D$33:$D$776,СВЦЭМ!$A$33:$A$776,$A38,СВЦЭМ!$B$33:$B$776,U$11)+'СЕТ СН'!$F$11+СВЦЭМ!$D$10+'СЕТ СН'!$F$6-'СЕТ СН'!$F$23</f>
        <v>1002.6248851700001</v>
      </c>
      <c r="V38" s="36">
        <f>SUMIFS(СВЦЭМ!$D$33:$D$776,СВЦЭМ!$A$33:$A$776,$A38,СВЦЭМ!$B$33:$B$776,V$11)+'СЕТ СН'!$F$11+СВЦЭМ!$D$10+'СЕТ СН'!$F$6-'СЕТ СН'!$F$23</f>
        <v>995.48368447000007</v>
      </c>
      <c r="W38" s="36">
        <f>SUMIFS(СВЦЭМ!$D$33:$D$776,СВЦЭМ!$A$33:$A$776,$A38,СВЦЭМ!$B$33:$B$776,W$11)+'СЕТ СН'!$F$11+СВЦЭМ!$D$10+'СЕТ СН'!$F$6-'СЕТ СН'!$F$23</f>
        <v>990.36773946000005</v>
      </c>
      <c r="X38" s="36">
        <f>SUMIFS(СВЦЭМ!$D$33:$D$776,СВЦЭМ!$A$33:$A$776,$A38,СВЦЭМ!$B$33:$B$776,X$11)+'СЕТ СН'!$F$11+СВЦЭМ!$D$10+'СЕТ СН'!$F$6-'СЕТ СН'!$F$23</f>
        <v>1051.4100574399999</v>
      </c>
      <c r="Y38" s="36">
        <f>SUMIFS(СВЦЭМ!$D$33:$D$776,СВЦЭМ!$A$33:$A$776,$A38,СВЦЭМ!$B$33:$B$776,Y$11)+'СЕТ СН'!$F$11+СВЦЭМ!$D$10+'СЕТ СН'!$F$6-'СЕТ СН'!$F$23</f>
        <v>1108.4118800499998</v>
      </c>
    </row>
    <row r="39" spans="1:27" ht="15.75" x14ac:dyDescent="0.2">
      <c r="A39" s="35">
        <f t="shared" si="0"/>
        <v>43552</v>
      </c>
      <c r="B39" s="36">
        <f>SUMIFS(СВЦЭМ!$D$33:$D$776,СВЦЭМ!$A$33:$A$776,$A39,СВЦЭМ!$B$33:$B$776,B$11)+'СЕТ СН'!$F$11+СВЦЭМ!$D$10+'СЕТ СН'!$F$6-'СЕТ СН'!$F$23</f>
        <v>1147.982929</v>
      </c>
      <c r="C39" s="36">
        <f>SUMIFS(СВЦЭМ!$D$33:$D$776,СВЦЭМ!$A$33:$A$776,$A39,СВЦЭМ!$B$33:$B$776,C$11)+'СЕТ СН'!$F$11+СВЦЭМ!$D$10+'СЕТ СН'!$F$6-'СЕТ СН'!$F$23</f>
        <v>1183.4229909199998</v>
      </c>
      <c r="D39" s="36">
        <f>SUMIFS(СВЦЭМ!$D$33:$D$776,СВЦЭМ!$A$33:$A$776,$A39,СВЦЭМ!$B$33:$B$776,D$11)+'СЕТ СН'!$F$11+СВЦЭМ!$D$10+'СЕТ СН'!$F$6-'СЕТ СН'!$F$23</f>
        <v>1203.64783158</v>
      </c>
      <c r="E39" s="36">
        <f>SUMIFS(СВЦЭМ!$D$33:$D$776,СВЦЭМ!$A$33:$A$776,$A39,СВЦЭМ!$B$33:$B$776,E$11)+'СЕТ СН'!$F$11+СВЦЭМ!$D$10+'СЕТ СН'!$F$6-'СЕТ СН'!$F$23</f>
        <v>1207.0886160999999</v>
      </c>
      <c r="F39" s="36">
        <f>SUMIFS(СВЦЭМ!$D$33:$D$776,СВЦЭМ!$A$33:$A$776,$A39,СВЦЭМ!$B$33:$B$776,F$11)+'СЕТ СН'!$F$11+СВЦЭМ!$D$10+'СЕТ СН'!$F$6-'СЕТ СН'!$F$23</f>
        <v>1203.4503396499999</v>
      </c>
      <c r="G39" s="36">
        <f>SUMIFS(СВЦЭМ!$D$33:$D$776,СВЦЭМ!$A$33:$A$776,$A39,СВЦЭМ!$B$33:$B$776,G$11)+'СЕТ СН'!$F$11+СВЦЭМ!$D$10+'СЕТ СН'!$F$6-'СЕТ СН'!$F$23</f>
        <v>1169.0590602299999</v>
      </c>
      <c r="H39" s="36">
        <f>SUMIFS(СВЦЭМ!$D$33:$D$776,СВЦЭМ!$A$33:$A$776,$A39,СВЦЭМ!$B$33:$B$776,H$11)+'СЕТ СН'!$F$11+СВЦЭМ!$D$10+'СЕТ СН'!$F$6-'СЕТ СН'!$F$23</f>
        <v>1142.97473044</v>
      </c>
      <c r="I39" s="36">
        <f>SUMIFS(СВЦЭМ!$D$33:$D$776,СВЦЭМ!$A$33:$A$776,$A39,СВЦЭМ!$B$33:$B$776,I$11)+'СЕТ СН'!$F$11+СВЦЭМ!$D$10+'СЕТ СН'!$F$6-'СЕТ СН'!$F$23</f>
        <v>1102.8323342299998</v>
      </c>
      <c r="J39" s="36">
        <f>SUMIFS(СВЦЭМ!$D$33:$D$776,СВЦЭМ!$A$33:$A$776,$A39,СВЦЭМ!$B$33:$B$776,J$11)+'СЕТ СН'!$F$11+СВЦЭМ!$D$10+'СЕТ СН'!$F$6-'СЕТ СН'!$F$23</f>
        <v>1053.89600898</v>
      </c>
      <c r="K39" s="36">
        <f>SUMIFS(СВЦЭМ!$D$33:$D$776,СВЦЭМ!$A$33:$A$776,$A39,СВЦЭМ!$B$33:$B$776,K$11)+'СЕТ СН'!$F$11+СВЦЭМ!$D$10+'СЕТ СН'!$F$6-'СЕТ СН'!$F$23</f>
        <v>1024.9483601899999</v>
      </c>
      <c r="L39" s="36">
        <f>SUMIFS(СВЦЭМ!$D$33:$D$776,СВЦЭМ!$A$33:$A$776,$A39,СВЦЭМ!$B$33:$B$776,L$11)+'СЕТ СН'!$F$11+СВЦЭМ!$D$10+'СЕТ СН'!$F$6-'СЕТ СН'!$F$23</f>
        <v>1033.6065273199999</v>
      </c>
      <c r="M39" s="36">
        <f>SUMIFS(СВЦЭМ!$D$33:$D$776,СВЦЭМ!$A$33:$A$776,$A39,СВЦЭМ!$B$33:$B$776,M$11)+'СЕТ СН'!$F$11+СВЦЭМ!$D$10+'СЕТ СН'!$F$6-'СЕТ СН'!$F$23</f>
        <v>1046.3396820400001</v>
      </c>
      <c r="N39" s="36">
        <f>SUMIFS(СВЦЭМ!$D$33:$D$776,СВЦЭМ!$A$33:$A$776,$A39,СВЦЭМ!$B$33:$B$776,N$11)+'СЕТ СН'!$F$11+СВЦЭМ!$D$10+'СЕТ СН'!$F$6-'СЕТ СН'!$F$23</f>
        <v>1096.7671450799999</v>
      </c>
      <c r="O39" s="36">
        <f>SUMIFS(СВЦЭМ!$D$33:$D$776,СВЦЭМ!$A$33:$A$776,$A39,СВЦЭМ!$B$33:$B$776,O$11)+'СЕТ СН'!$F$11+СВЦЭМ!$D$10+'СЕТ СН'!$F$6-'СЕТ СН'!$F$23</f>
        <v>1105.3589613899999</v>
      </c>
      <c r="P39" s="36">
        <f>SUMIFS(СВЦЭМ!$D$33:$D$776,СВЦЭМ!$A$33:$A$776,$A39,СВЦЭМ!$B$33:$B$776,P$11)+'СЕТ СН'!$F$11+СВЦЭМ!$D$10+'СЕТ СН'!$F$6-'СЕТ СН'!$F$23</f>
        <v>1117.79225948</v>
      </c>
      <c r="Q39" s="36">
        <f>SUMIFS(СВЦЭМ!$D$33:$D$776,СВЦЭМ!$A$33:$A$776,$A39,СВЦЭМ!$B$33:$B$776,Q$11)+'СЕТ СН'!$F$11+СВЦЭМ!$D$10+'СЕТ СН'!$F$6-'СЕТ СН'!$F$23</f>
        <v>1116.7260181300001</v>
      </c>
      <c r="R39" s="36">
        <f>SUMIFS(СВЦЭМ!$D$33:$D$776,СВЦЭМ!$A$33:$A$776,$A39,СВЦЭМ!$B$33:$B$776,R$11)+'СЕТ СН'!$F$11+СВЦЭМ!$D$10+'СЕТ СН'!$F$6-'СЕТ СН'!$F$23</f>
        <v>1088.0933631</v>
      </c>
      <c r="S39" s="36">
        <f>SUMIFS(СВЦЭМ!$D$33:$D$776,СВЦЭМ!$A$33:$A$776,$A39,СВЦЭМ!$B$33:$B$776,S$11)+'СЕТ СН'!$F$11+СВЦЭМ!$D$10+'СЕТ СН'!$F$6-'СЕТ СН'!$F$23</f>
        <v>1065.9099678</v>
      </c>
      <c r="T39" s="36">
        <f>SUMIFS(СВЦЭМ!$D$33:$D$776,СВЦЭМ!$A$33:$A$776,$A39,СВЦЭМ!$B$33:$B$776,T$11)+'СЕТ СН'!$F$11+СВЦЭМ!$D$10+'СЕТ СН'!$F$6-'СЕТ СН'!$F$23</f>
        <v>1046.18139447</v>
      </c>
      <c r="U39" s="36">
        <f>SUMIFS(СВЦЭМ!$D$33:$D$776,СВЦЭМ!$A$33:$A$776,$A39,СВЦЭМ!$B$33:$B$776,U$11)+'СЕТ СН'!$F$11+СВЦЭМ!$D$10+'СЕТ СН'!$F$6-'СЕТ СН'!$F$23</f>
        <v>1029.1746610499999</v>
      </c>
      <c r="V39" s="36">
        <f>SUMIFS(СВЦЭМ!$D$33:$D$776,СВЦЭМ!$A$33:$A$776,$A39,СВЦЭМ!$B$33:$B$776,V$11)+'СЕТ СН'!$F$11+СВЦЭМ!$D$10+'СЕТ СН'!$F$6-'СЕТ СН'!$F$23</f>
        <v>1027.06978688</v>
      </c>
      <c r="W39" s="36">
        <f>SUMIFS(СВЦЭМ!$D$33:$D$776,СВЦЭМ!$A$33:$A$776,$A39,СВЦЭМ!$B$33:$B$776,W$11)+'СЕТ СН'!$F$11+СВЦЭМ!$D$10+'СЕТ СН'!$F$6-'СЕТ СН'!$F$23</f>
        <v>1021.7180226600001</v>
      </c>
      <c r="X39" s="36">
        <f>SUMIFS(СВЦЭМ!$D$33:$D$776,СВЦЭМ!$A$33:$A$776,$A39,СВЦЭМ!$B$33:$B$776,X$11)+'СЕТ СН'!$F$11+СВЦЭМ!$D$10+'СЕТ СН'!$F$6-'СЕТ СН'!$F$23</f>
        <v>1064.6007195699999</v>
      </c>
      <c r="Y39" s="36">
        <f>SUMIFS(СВЦЭМ!$D$33:$D$776,СВЦЭМ!$A$33:$A$776,$A39,СВЦЭМ!$B$33:$B$776,Y$11)+'СЕТ СН'!$F$11+СВЦЭМ!$D$10+'СЕТ СН'!$F$6-'СЕТ СН'!$F$23</f>
        <v>1133.5569947899999</v>
      </c>
    </row>
    <row r="40" spans="1:27" ht="15.75" x14ac:dyDescent="0.2">
      <c r="A40" s="35">
        <f t="shared" si="0"/>
        <v>43553</v>
      </c>
      <c r="B40" s="36">
        <f>SUMIFS(СВЦЭМ!$D$33:$D$776,СВЦЭМ!$A$33:$A$776,$A40,СВЦЭМ!$B$33:$B$776,B$11)+'СЕТ СН'!$F$11+СВЦЭМ!$D$10+'СЕТ СН'!$F$6-'СЕТ СН'!$F$23</f>
        <v>1136.7598406599998</v>
      </c>
      <c r="C40" s="36">
        <f>SUMIFS(СВЦЭМ!$D$33:$D$776,СВЦЭМ!$A$33:$A$776,$A40,СВЦЭМ!$B$33:$B$776,C$11)+'СЕТ СН'!$F$11+СВЦЭМ!$D$10+'СЕТ СН'!$F$6-'СЕТ СН'!$F$23</f>
        <v>1175.9983948499998</v>
      </c>
      <c r="D40" s="36">
        <f>SUMIFS(СВЦЭМ!$D$33:$D$776,СВЦЭМ!$A$33:$A$776,$A40,СВЦЭМ!$B$33:$B$776,D$11)+'СЕТ СН'!$F$11+СВЦЭМ!$D$10+'СЕТ СН'!$F$6-'СЕТ СН'!$F$23</f>
        <v>1191.7036633199998</v>
      </c>
      <c r="E40" s="36">
        <f>SUMIFS(СВЦЭМ!$D$33:$D$776,СВЦЭМ!$A$33:$A$776,$A40,СВЦЭМ!$B$33:$B$776,E$11)+'СЕТ СН'!$F$11+СВЦЭМ!$D$10+'СЕТ СН'!$F$6-'СЕТ СН'!$F$23</f>
        <v>1204.5667084299998</v>
      </c>
      <c r="F40" s="36">
        <f>SUMIFS(СВЦЭМ!$D$33:$D$776,СВЦЭМ!$A$33:$A$776,$A40,СВЦЭМ!$B$33:$B$776,F$11)+'СЕТ СН'!$F$11+СВЦЭМ!$D$10+'СЕТ СН'!$F$6-'СЕТ СН'!$F$23</f>
        <v>1207.5771909499999</v>
      </c>
      <c r="G40" s="36">
        <f>SUMIFS(СВЦЭМ!$D$33:$D$776,СВЦЭМ!$A$33:$A$776,$A40,СВЦЭМ!$B$33:$B$776,G$11)+'СЕТ СН'!$F$11+СВЦЭМ!$D$10+'СЕТ СН'!$F$6-'СЕТ СН'!$F$23</f>
        <v>1192.3923044999999</v>
      </c>
      <c r="H40" s="36">
        <f>SUMIFS(СВЦЭМ!$D$33:$D$776,СВЦЭМ!$A$33:$A$776,$A40,СВЦЭМ!$B$33:$B$776,H$11)+'СЕТ СН'!$F$11+СВЦЭМ!$D$10+'СЕТ СН'!$F$6-'СЕТ СН'!$F$23</f>
        <v>1143.3110023699999</v>
      </c>
      <c r="I40" s="36">
        <f>SUMIFS(СВЦЭМ!$D$33:$D$776,СВЦЭМ!$A$33:$A$776,$A40,СВЦЭМ!$B$33:$B$776,I$11)+'СЕТ СН'!$F$11+СВЦЭМ!$D$10+'СЕТ СН'!$F$6-'СЕТ СН'!$F$23</f>
        <v>1106.6003116999998</v>
      </c>
      <c r="J40" s="36">
        <f>SUMIFS(СВЦЭМ!$D$33:$D$776,СВЦЭМ!$A$33:$A$776,$A40,СВЦЭМ!$B$33:$B$776,J$11)+'СЕТ СН'!$F$11+СВЦЭМ!$D$10+'СЕТ СН'!$F$6-'СЕТ СН'!$F$23</f>
        <v>1055.02344842</v>
      </c>
      <c r="K40" s="36">
        <f>SUMIFS(СВЦЭМ!$D$33:$D$776,СВЦЭМ!$A$33:$A$776,$A40,СВЦЭМ!$B$33:$B$776,K$11)+'СЕТ СН'!$F$11+СВЦЭМ!$D$10+'СЕТ СН'!$F$6-'СЕТ СН'!$F$23</f>
        <v>1021.85533978</v>
      </c>
      <c r="L40" s="36">
        <f>SUMIFS(СВЦЭМ!$D$33:$D$776,СВЦЭМ!$A$33:$A$776,$A40,СВЦЭМ!$B$33:$B$776,L$11)+'СЕТ СН'!$F$11+СВЦЭМ!$D$10+'СЕТ СН'!$F$6-'СЕТ СН'!$F$23</f>
        <v>1049.23133463</v>
      </c>
      <c r="M40" s="36">
        <f>SUMIFS(СВЦЭМ!$D$33:$D$776,СВЦЭМ!$A$33:$A$776,$A40,СВЦЭМ!$B$33:$B$776,M$11)+'СЕТ СН'!$F$11+СВЦЭМ!$D$10+'СЕТ СН'!$F$6-'СЕТ СН'!$F$23</f>
        <v>1071.0376867099999</v>
      </c>
      <c r="N40" s="36">
        <f>SUMIFS(СВЦЭМ!$D$33:$D$776,СВЦЭМ!$A$33:$A$776,$A40,СВЦЭМ!$B$33:$B$776,N$11)+'СЕТ СН'!$F$11+СВЦЭМ!$D$10+'СЕТ СН'!$F$6-'СЕТ СН'!$F$23</f>
        <v>1082.0745208000001</v>
      </c>
      <c r="O40" s="36">
        <f>SUMIFS(СВЦЭМ!$D$33:$D$776,СВЦЭМ!$A$33:$A$776,$A40,СВЦЭМ!$B$33:$B$776,O$11)+'СЕТ СН'!$F$11+СВЦЭМ!$D$10+'СЕТ СН'!$F$6-'СЕТ СН'!$F$23</f>
        <v>1090.7535524399998</v>
      </c>
      <c r="P40" s="36">
        <f>SUMIFS(СВЦЭМ!$D$33:$D$776,СВЦЭМ!$A$33:$A$776,$A40,СВЦЭМ!$B$33:$B$776,P$11)+'СЕТ СН'!$F$11+СВЦЭМ!$D$10+'СЕТ СН'!$F$6-'СЕТ СН'!$F$23</f>
        <v>1102.9696831899998</v>
      </c>
      <c r="Q40" s="36">
        <f>SUMIFS(СВЦЭМ!$D$33:$D$776,СВЦЭМ!$A$33:$A$776,$A40,СВЦЭМ!$B$33:$B$776,Q$11)+'СЕТ СН'!$F$11+СВЦЭМ!$D$10+'СЕТ СН'!$F$6-'СЕТ СН'!$F$23</f>
        <v>1101.7415416199999</v>
      </c>
      <c r="R40" s="36">
        <f>SUMIFS(СВЦЭМ!$D$33:$D$776,СВЦЭМ!$A$33:$A$776,$A40,СВЦЭМ!$B$33:$B$776,R$11)+'СЕТ СН'!$F$11+СВЦЭМ!$D$10+'СЕТ СН'!$F$6-'СЕТ СН'!$F$23</f>
        <v>1075.22869539</v>
      </c>
      <c r="S40" s="36">
        <f>SUMIFS(СВЦЭМ!$D$33:$D$776,СВЦЭМ!$A$33:$A$776,$A40,СВЦЭМ!$B$33:$B$776,S$11)+'СЕТ СН'!$F$11+СВЦЭМ!$D$10+'СЕТ СН'!$F$6-'СЕТ СН'!$F$23</f>
        <v>1042.46891835</v>
      </c>
      <c r="T40" s="36">
        <f>SUMIFS(СВЦЭМ!$D$33:$D$776,СВЦЭМ!$A$33:$A$776,$A40,СВЦЭМ!$B$33:$B$776,T$11)+'СЕТ СН'!$F$11+СВЦЭМ!$D$10+'СЕТ СН'!$F$6-'СЕТ СН'!$F$23</f>
        <v>1028.1282858699999</v>
      </c>
      <c r="U40" s="36">
        <f>SUMIFS(СВЦЭМ!$D$33:$D$776,СВЦЭМ!$A$33:$A$776,$A40,СВЦЭМ!$B$33:$B$776,U$11)+'СЕТ СН'!$F$11+СВЦЭМ!$D$10+'СЕТ СН'!$F$6-'СЕТ СН'!$F$23</f>
        <v>995.61463519000006</v>
      </c>
      <c r="V40" s="36">
        <f>SUMIFS(СВЦЭМ!$D$33:$D$776,СВЦЭМ!$A$33:$A$776,$A40,СВЦЭМ!$B$33:$B$776,V$11)+'СЕТ СН'!$F$11+СВЦЭМ!$D$10+'СЕТ СН'!$F$6-'СЕТ СН'!$F$23</f>
        <v>989.46817972000008</v>
      </c>
      <c r="W40" s="36">
        <f>SUMIFS(СВЦЭМ!$D$33:$D$776,СВЦЭМ!$A$33:$A$776,$A40,СВЦЭМ!$B$33:$B$776,W$11)+'СЕТ СН'!$F$11+СВЦЭМ!$D$10+'СЕТ СН'!$F$6-'СЕТ СН'!$F$23</f>
        <v>967.63714492000008</v>
      </c>
      <c r="X40" s="36">
        <f>SUMIFS(СВЦЭМ!$D$33:$D$776,СВЦЭМ!$A$33:$A$776,$A40,СВЦЭМ!$B$33:$B$776,X$11)+'СЕТ СН'!$F$11+СВЦЭМ!$D$10+'СЕТ СН'!$F$6-'СЕТ СН'!$F$23</f>
        <v>1027.23615649</v>
      </c>
      <c r="Y40" s="36">
        <f>SUMIFS(СВЦЭМ!$D$33:$D$776,СВЦЭМ!$A$33:$A$776,$A40,СВЦЭМ!$B$33:$B$776,Y$11)+'СЕТ СН'!$F$11+СВЦЭМ!$D$10+'СЕТ СН'!$F$6-'СЕТ СН'!$F$23</f>
        <v>1088.19506953</v>
      </c>
    </row>
    <row r="41" spans="1:27" ht="15.75" x14ac:dyDescent="0.2">
      <c r="A41" s="35">
        <f t="shared" si="0"/>
        <v>43554</v>
      </c>
      <c r="B41" s="36">
        <f>SUMIFS(СВЦЭМ!$D$33:$D$776,СВЦЭМ!$A$33:$A$776,$A41,СВЦЭМ!$B$33:$B$776,B$11)+'СЕТ СН'!$F$11+СВЦЭМ!$D$10+'СЕТ СН'!$F$6-'СЕТ СН'!$F$23</f>
        <v>1113.1993372099998</v>
      </c>
      <c r="C41" s="36">
        <f>SUMIFS(СВЦЭМ!$D$33:$D$776,СВЦЭМ!$A$33:$A$776,$A41,СВЦЭМ!$B$33:$B$776,C$11)+'СЕТ СН'!$F$11+СВЦЭМ!$D$10+'СЕТ СН'!$F$6-'СЕТ СН'!$F$23</f>
        <v>1124.1088577599999</v>
      </c>
      <c r="D41" s="36">
        <f>SUMIFS(СВЦЭМ!$D$33:$D$776,СВЦЭМ!$A$33:$A$776,$A41,СВЦЭМ!$B$33:$B$776,D$11)+'СЕТ СН'!$F$11+СВЦЭМ!$D$10+'СЕТ СН'!$F$6-'СЕТ СН'!$F$23</f>
        <v>1151.28107639</v>
      </c>
      <c r="E41" s="36">
        <f>SUMIFS(СВЦЭМ!$D$33:$D$776,СВЦЭМ!$A$33:$A$776,$A41,СВЦЭМ!$B$33:$B$776,E$11)+'СЕТ СН'!$F$11+СВЦЭМ!$D$10+'СЕТ СН'!$F$6-'СЕТ СН'!$F$23</f>
        <v>1163.85308614</v>
      </c>
      <c r="F41" s="36">
        <f>SUMIFS(СВЦЭМ!$D$33:$D$776,СВЦЭМ!$A$33:$A$776,$A41,СВЦЭМ!$B$33:$B$776,F$11)+'СЕТ СН'!$F$11+СВЦЭМ!$D$10+'СЕТ СН'!$F$6-'СЕТ СН'!$F$23</f>
        <v>1162.90007158</v>
      </c>
      <c r="G41" s="36">
        <f>SUMIFS(СВЦЭМ!$D$33:$D$776,СВЦЭМ!$A$33:$A$776,$A41,СВЦЭМ!$B$33:$B$776,G$11)+'СЕТ СН'!$F$11+СВЦЭМ!$D$10+'СЕТ СН'!$F$6-'СЕТ СН'!$F$23</f>
        <v>1152.11579263</v>
      </c>
      <c r="H41" s="36">
        <f>SUMIFS(СВЦЭМ!$D$33:$D$776,СВЦЭМ!$A$33:$A$776,$A41,СВЦЭМ!$B$33:$B$776,H$11)+'СЕТ СН'!$F$11+СВЦЭМ!$D$10+'СЕТ СН'!$F$6-'СЕТ СН'!$F$23</f>
        <v>1131.7798885999998</v>
      </c>
      <c r="I41" s="36">
        <f>SUMIFS(СВЦЭМ!$D$33:$D$776,СВЦЭМ!$A$33:$A$776,$A41,СВЦЭМ!$B$33:$B$776,I$11)+'СЕТ СН'!$F$11+СВЦЭМ!$D$10+'СЕТ СН'!$F$6-'СЕТ СН'!$F$23</f>
        <v>1098.9640493699999</v>
      </c>
      <c r="J41" s="36">
        <f>SUMIFS(СВЦЭМ!$D$33:$D$776,СВЦЭМ!$A$33:$A$776,$A41,СВЦЭМ!$B$33:$B$776,J$11)+'СЕТ СН'!$F$11+СВЦЭМ!$D$10+'СЕТ СН'!$F$6-'СЕТ СН'!$F$23</f>
        <v>1013.45595825</v>
      </c>
      <c r="K41" s="36">
        <f>SUMIFS(СВЦЭМ!$D$33:$D$776,СВЦЭМ!$A$33:$A$776,$A41,СВЦЭМ!$B$33:$B$776,K$11)+'СЕТ СН'!$F$11+СВЦЭМ!$D$10+'СЕТ СН'!$F$6-'СЕТ СН'!$F$23</f>
        <v>979.58398453000007</v>
      </c>
      <c r="L41" s="36">
        <f>SUMIFS(СВЦЭМ!$D$33:$D$776,СВЦЭМ!$A$33:$A$776,$A41,СВЦЭМ!$B$33:$B$776,L$11)+'СЕТ СН'!$F$11+СВЦЭМ!$D$10+'СЕТ СН'!$F$6-'СЕТ СН'!$F$23</f>
        <v>972.62895607000007</v>
      </c>
      <c r="M41" s="36">
        <f>SUMIFS(СВЦЭМ!$D$33:$D$776,СВЦЭМ!$A$33:$A$776,$A41,СВЦЭМ!$B$33:$B$776,M$11)+'СЕТ СН'!$F$11+СВЦЭМ!$D$10+'СЕТ СН'!$F$6-'СЕТ СН'!$F$23</f>
        <v>992.28831050000008</v>
      </c>
      <c r="N41" s="36">
        <f>SUMIFS(СВЦЭМ!$D$33:$D$776,СВЦЭМ!$A$33:$A$776,$A41,СВЦЭМ!$B$33:$B$776,N$11)+'СЕТ СН'!$F$11+СВЦЭМ!$D$10+'СЕТ СН'!$F$6-'СЕТ СН'!$F$23</f>
        <v>1034.2657300399999</v>
      </c>
      <c r="O41" s="36">
        <f>SUMIFS(СВЦЭМ!$D$33:$D$776,СВЦЭМ!$A$33:$A$776,$A41,СВЦЭМ!$B$33:$B$776,O$11)+'СЕТ СН'!$F$11+СВЦЭМ!$D$10+'СЕТ СН'!$F$6-'СЕТ СН'!$F$23</f>
        <v>1055.7694692</v>
      </c>
      <c r="P41" s="36">
        <f>SUMIFS(СВЦЭМ!$D$33:$D$776,СВЦЭМ!$A$33:$A$776,$A41,СВЦЭМ!$B$33:$B$776,P$11)+'СЕТ СН'!$F$11+СВЦЭМ!$D$10+'СЕТ СН'!$F$6-'СЕТ СН'!$F$23</f>
        <v>1059.09284602</v>
      </c>
      <c r="Q41" s="36">
        <f>SUMIFS(СВЦЭМ!$D$33:$D$776,СВЦЭМ!$A$33:$A$776,$A41,СВЦЭМ!$B$33:$B$776,Q$11)+'СЕТ СН'!$F$11+СВЦЭМ!$D$10+'СЕТ СН'!$F$6-'СЕТ СН'!$F$23</f>
        <v>1058.93334445</v>
      </c>
      <c r="R41" s="36">
        <f>SUMIFS(СВЦЭМ!$D$33:$D$776,СВЦЭМ!$A$33:$A$776,$A41,СВЦЭМ!$B$33:$B$776,R$11)+'СЕТ СН'!$F$11+СВЦЭМ!$D$10+'СЕТ СН'!$F$6-'СЕТ СН'!$F$23</f>
        <v>1031.9007741999999</v>
      </c>
      <c r="S41" s="36">
        <f>SUMIFS(СВЦЭМ!$D$33:$D$776,СВЦЭМ!$A$33:$A$776,$A41,СВЦЭМ!$B$33:$B$776,S$11)+'СЕТ СН'!$F$11+СВЦЭМ!$D$10+'СЕТ СН'!$F$6-'СЕТ СН'!$F$23</f>
        <v>987.01255848000005</v>
      </c>
      <c r="T41" s="36">
        <f>SUMIFS(СВЦЭМ!$D$33:$D$776,СВЦЭМ!$A$33:$A$776,$A41,СВЦЭМ!$B$33:$B$776,T$11)+'СЕТ СН'!$F$11+СВЦЭМ!$D$10+'СЕТ СН'!$F$6-'СЕТ СН'!$F$23</f>
        <v>975.53430953999998</v>
      </c>
      <c r="U41" s="36">
        <f>SUMIFS(СВЦЭМ!$D$33:$D$776,СВЦЭМ!$A$33:$A$776,$A41,СВЦЭМ!$B$33:$B$776,U$11)+'СЕТ СН'!$F$11+СВЦЭМ!$D$10+'СЕТ СН'!$F$6-'СЕТ СН'!$F$23</f>
        <v>954.55927987000007</v>
      </c>
      <c r="V41" s="36">
        <f>SUMIFS(СВЦЭМ!$D$33:$D$776,СВЦЭМ!$A$33:$A$776,$A41,СВЦЭМ!$B$33:$B$776,V$11)+'СЕТ СН'!$F$11+СВЦЭМ!$D$10+'СЕТ СН'!$F$6-'СЕТ СН'!$F$23</f>
        <v>936.87058778000005</v>
      </c>
      <c r="W41" s="36">
        <f>SUMIFS(СВЦЭМ!$D$33:$D$776,СВЦЭМ!$A$33:$A$776,$A41,СВЦЭМ!$B$33:$B$776,W$11)+'СЕТ СН'!$F$11+СВЦЭМ!$D$10+'СЕТ СН'!$F$6-'СЕТ СН'!$F$23</f>
        <v>945.36604422000005</v>
      </c>
      <c r="X41" s="36">
        <f>SUMIFS(СВЦЭМ!$D$33:$D$776,СВЦЭМ!$A$33:$A$776,$A41,СВЦЭМ!$B$33:$B$776,X$11)+'СЕТ СН'!$F$11+СВЦЭМ!$D$10+'СЕТ СН'!$F$6-'СЕТ СН'!$F$23</f>
        <v>998.58018566999999</v>
      </c>
      <c r="Y41" s="36">
        <f>SUMIFS(СВЦЭМ!$D$33:$D$776,СВЦЭМ!$A$33:$A$776,$A41,СВЦЭМ!$B$33:$B$776,Y$11)+'СЕТ СН'!$F$11+СВЦЭМ!$D$10+'СЕТ СН'!$F$6-'СЕТ СН'!$F$23</f>
        <v>1071.7193611099999</v>
      </c>
    </row>
    <row r="42" spans="1:27" ht="15.75" x14ac:dyDescent="0.2">
      <c r="A42" s="35">
        <f t="shared" si="0"/>
        <v>43555</v>
      </c>
      <c r="B42" s="36">
        <f>SUMIFS(СВЦЭМ!$D$33:$D$776,СВЦЭМ!$A$33:$A$776,$A42,СВЦЭМ!$B$33:$B$776,B$11)+'СЕТ СН'!$F$11+СВЦЭМ!$D$10+'СЕТ СН'!$F$6-'СЕТ СН'!$F$23</f>
        <v>1107.1397110400001</v>
      </c>
      <c r="C42" s="36">
        <f>SUMIFS(СВЦЭМ!$D$33:$D$776,СВЦЭМ!$A$33:$A$776,$A42,СВЦЭМ!$B$33:$B$776,C$11)+'СЕТ СН'!$F$11+СВЦЭМ!$D$10+'СЕТ СН'!$F$6-'СЕТ СН'!$F$23</f>
        <v>1138.8024574199999</v>
      </c>
      <c r="D42" s="36">
        <f>SUMIFS(СВЦЭМ!$D$33:$D$776,СВЦЭМ!$A$33:$A$776,$A42,СВЦЭМ!$B$33:$B$776,D$11)+'СЕТ СН'!$F$11+СВЦЭМ!$D$10+'СЕТ СН'!$F$6-'СЕТ СН'!$F$23</f>
        <v>1162.73483287</v>
      </c>
      <c r="E42" s="36">
        <f>SUMIFS(СВЦЭМ!$D$33:$D$776,СВЦЭМ!$A$33:$A$776,$A42,СВЦЭМ!$B$33:$B$776,E$11)+'СЕТ СН'!$F$11+СВЦЭМ!$D$10+'СЕТ СН'!$F$6-'СЕТ СН'!$F$23</f>
        <v>1172.79619338</v>
      </c>
      <c r="F42" s="36">
        <f>SUMIFS(СВЦЭМ!$D$33:$D$776,СВЦЭМ!$A$33:$A$776,$A42,СВЦЭМ!$B$33:$B$776,F$11)+'СЕТ СН'!$F$11+СВЦЭМ!$D$10+'СЕТ СН'!$F$6-'СЕТ СН'!$F$23</f>
        <v>1174.29480524</v>
      </c>
      <c r="G42" s="36">
        <f>SUMIFS(СВЦЭМ!$D$33:$D$776,СВЦЭМ!$A$33:$A$776,$A42,СВЦЭМ!$B$33:$B$776,G$11)+'СЕТ СН'!$F$11+СВЦЭМ!$D$10+'СЕТ СН'!$F$6-'СЕТ СН'!$F$23</f>
        <v>1167.70036235</v>
      </c>
      <c r="H42" s="36">
        <f>SUMIFS(СВЦЭМ!$D$33:$D$776,СВЦЭМ!$A$33:$A$776,$A42,СВЦЭМ!$B$33:$B$776,H$11)+'СЕТ СН'!$F$11+СВЦЭМ!$D$10+'СЕТ СН'!$F$6-'СЕТ СН'!$F$23</f>
        <v>1139.2535244799999</v>
      </c>
      <c r="I42" s="36">
        <f>SUMIFS(СВЦЭМ!$D$33:$D$776,СВЦЭМ!$A$33:$A$776,$A42,СВЦЭМ!$B$33:$B$776,I$11)+'СЕТ СН'!$F$11+СВЦЭМ!$D$10+'СЕТ СН'!$F$6-'СЕТ СН'!$F$23</f>
        <v>1093.9978486499999</v>
      </c>
      <c r="J42" s="36">
        <f>SUMIFS(СВЦЭМ!$D$33:$D$776,СВЦЭМ!$A$33:$A$776,$A42,СВЦЭМ!$B$33:$B$776,J$11)+'СЕТ СН'!$F$11+СВЦЭМ!$D$10+'СЕТ СН'!$F$6-'СЕТ СН'!$F$23</f>
        <v>1020.1522772200001</v>
      </c>
      <c r="K42" s="36">
        <f>SUMIFS(СВЦЭМ!$D$33:$D$776,СВЦЭМ!$A$33:$A$776,$A42,СВЦЭМ!$B$33:$B$776,K$11)+'СЕТ СН'!$F$11+СВЦЭМ!$D$10+'СЕТ СН'!$F$6-'СЕТ СН'!$F$23</f>
        <v>981.62243607000005</v>
      </c>
      <c r="L42" s="36">
        <f>SUMIFS(СВЦЭМ!$D$33:$D$776,СВЦЭМ!$A$33:$A$776,$A42,СВЦЭМ!$B$33:$B$776,L$11)+'СЕТ СН'!$F$11+СВЦЭМ!$D$10+'СЕТ СН'!$F$6-'СЕТ СН'!$F$23</f>
        <v>980.06062367000004</v>
      </c>
      <c r="M42" s="36">
        <f>SUMIFS(СВЦЭМ!$D$33:$D$776,СВЦЭМ!$A$33:$A$776,$A42,СВЦЭМ!$B$33:$B$776,M$11)+'СЕТ СН'!$F$11+СВЦЭМ!$D$10+'СЕТ СН'!$F$6-'СЕТ СН'!$F$23</f>
        <v>1012.56871416</v>
      </c>
      <c r="N42" s="36">
        <f>SUMIFS(СВЦЭМ!$D$33:$D$776,СВЦЭМ!$A$33:$A$776,$A42,СВЦЭМ!$B$33:$B$776,N$11)+'СЕТ СН'!$F$11+СВЦЭМ!$D$10+'СЕТ СН'!$F$6-'СЕТ СН'!$F$23</f>
        <v>1057.48551</v>
      </c>
      <c r="O42" s="36">
        <f>SUMIFS(СВЦЭМ!$D$33:$D$776,СВЦЭМ!$A$33:$A$776,$A42,СВЦЭМ!$B$33:$B$776,O$11)+'СЕТ СН'!$F$11+СВЦЭМ!$D$10+'СЕТ СН'!$F$6-'СЕТ СН'!$F$23</f>
        <v>1071.8940743000001</v>
      </c>
      <c r="P42" s="36">
        <f>SUMIFS(СВЦЭМ!$D$33:$D$776,СВЦЭМ!$A$33:$A$776,$A42,СВЦЭМ!$B$33:$B$776,P$11)+'СЕТ СН'!$F$11+СВЦЭМ!$D$10+'СЕТ СН'!$F$6-'СЕТ СН'!$F$23</f>
        <v>1083.5163092800001</v>
      </c>
      <c r="Q42" s="36">
        <f>SUMIFS(СВЦЭМ!$D$33:$D$776,СВЦЭМ!$A$33:$A$776,$A42,СВЦЭМ!$B$33:$B$776,Q$11)+'СЕТ СН'!$F$11+СВЦЭМ!$D$10+'СЕТ СН'!$F$6-'СЕТ СН'!$F$23</f>
        <v>1079.20704841</v>
      </c>
      <c r="R42" s="36">
        <f>SUMIFS(СВЦЭМ!$D$33:$D$776,СВЦЭМ!$A$33:$A$776,$A42,СВЦЭМ!$B$33:$B$776,R$11)+'СЕТ СН'!$F$11+СВЦЭМ!$D$10+'СЕТ СН'!$F$6-'СЕТ СН'!$F$23</f>
        <v>1044.0167435199999</v>
      </c>
      <c r="S42" s="36">
        <f>SUMIFS(СВЦЭМ!$D$33:$D$776,СВЦЭМ!$A$33:$A$776,$A42,СВЦЭМ!$B$33:$B$776,S$11)+'СЕТ СН'!$F$11+СВЦЭМ!$D$10+'СЕТ СН'!$F$6-'СЕТ СН'!$F$23</f>
        <v>1004.4217958200001</v>
      </c>
      <c r="T42" s="36">
        <f>SUMIFS(СВЦЭМ!$D$33:$D$776,СВЦЭМ!$A$33:$A$776,$A42,СВЦЭМ!$B$33:$B$776,T$11)+'СЕТ СН'!$F$11+СВЦЭМ!$D$10+'СЕТ СН'!$F$6-'СЕТ СН'!$F$23</f>
        <v>972.85187076</v>
      </c>
      <c r="U42" s="36">
        <f>SUMIFS(СВЦЭМ!$D$33:$D$776,СВЦЭМ!$A$33:$A$776,$A42,СВЦЭМ!$B$33:$B$776,U$11)+'СЕТ СН'!$F$11+СВЦЭМ!$D$10+'СЕТ СН'!$F$6-'СЕТ СН'!$F$23</f>
        <v>952.96166746000006</v>
      </c>
      <c r="V42" s="36">
        <f>SUMIFS(СВЦЭМ!$D$33:$D$776,СВЦЭМ!$A$33:$A$776,$A42,СВЦЭМ!$B$33:$B$776,V$11)+'СЕТ СН'!$F$11+СВЦЭМ!$D$10+'СЕТ СН'!$F$6-'СЕТ СН'!$F$23</f>
        <v>931.74676127999999</v>
      </c>
      <c r="W42" s="36">
        <f>SUMIFS(СВЦЭМ!$D$33:$D$776,СВЦЭМ!$A$33:$A$776,$A42,СВЦЭМ!$B$33:$B$776,W$11)+'СЕТ СН'!$F$11+СВЦЭМ!$D$10+'СЕТ СН'!$F$6-'СЕТ СН'!$F$23</f>
        <v>929.58647202000009</v>
      </c>
      <c r="X42" s="36">
        <f>SUMIFS(СВЦЭМ!$D$33:$D$776,СВЦЭМ!$A$33:$A$776,$A42,СВЦЭМ!$B$33:$B$776,X$11)+'СЕТ СН'!$F$11+СВЦЭМ!$D$10+'СЕТ СН'!$F$6-'СЕТ СН'!$F$23</f>
        <v>980.60445191000008</v>
      </c>
      <c r="Y42" s="36">
        <f>SUMIFS(СВЦЭМ!$D$33:$D$776,СВЦЭМ!$A$33:$A$776,$A42,СВЦЭМ!$B$33:$B$776,Y$11)+'СЕТ СН'!$F$11+СВЦЭМ!$D$10+'СЕТ СН'!$F$6-'СЕТ СН'!$F$23</f>
        <v>1054.75879012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01.03.2019</v>
      </c>
      <c r="B48" s="36">
        <f>SUMIFS(СВЦЭМ!$D$33:$D$776,СВЦЭМ!$A$33:$A$776,$A48,СВЦЭМ!$B$33:$B$776,B$47)+'СЕТ СН'!$G$11+СВЦЭМ!$D$10+'СЕТ СН'!$G$6-'СЕТ СН'!$G$23</f>
        <v>1245.1933365300001</v>
      </c>
      <c r="C48" s="36">
        <f>SUMIFS(СВЦЭМ!$D$33:$D$776,СВЦЭМ!$A$33:$A$776,$A48,СВЦЭМ!$B$33:$B$776,C$47)+'СЕТ СН'!$G$11+СВЦЭМ!$D$10+'СЕТ СН'!$G$6-'СЕТ СН'!$G$23</f>
        <v>1280.2546891299999</v>
      </c>
      <c r="D48" s="36">
        <f>SUMIFS(СВЦЭМ!$D$33:$D$776,СВЦЭМ!$A$33:$A$776,$A48,СВЦЭМ!$B$33:$B$776,D$47)+'СЕТ СН'!$G$11+СВЦЭМ!$D$10+'СЕТ СН'!$G$6-'СЕТ СН'!$G$23</f>
        <v>1297.7741636300002</v>
      </c>
      <c r="E48" s="36">
        <f>SUMIFS(СВЦЭМ!$D$33:$D$776,СВЦЭМ!$A$33:$A$776,$A48,СВЦЭМ!$B$33:$B$776,E$47)+'СЕТ СН'!$G$11+СВЦЭМ!$D$10+'СЕТ СН'!$G$6-'СЕТ СН'!$G$23</f>
        <v>1345.0363424100001</v>
      </c>
      <c r="F48" s="36">
        <f>SUMIFS(СВЦЭМ!$D$33:$D$776,СВЦЭМ!$A$33:$A$776,$A48,СВЦЭМ!$B$33:$B$776,F$47)+'СЕТ СН'!$G$11+СВЦЭМ!$D$10+'СЕТ СН'!$G$6-'СЕТ СН'!$G$23</f>
        <v>1341.3963036</v>
      </c>
      <c r="G48" s="36">
        <f>SUMIFS(СВЦЭМ!$D$33:$D$776,СВЦЭМ!$A$33:$A$776,$A48,СВЦЭМ!$B$33:$B$776,G$47)+'СЕТ СН'!$G$11+СВЦЭМ!$D$10+'СЕТ СН'!$G$6-'СЕТ СН'!$G$23</f>
        <v>1280.8753075099999</v>
      </c>
      <c r="H48" s="36">
        <f>SUMIFS(СВЦЭМ!$D$33:$D$776,СВЦЭМ!$A$33:$A$776,$A48,СВЦЭМ!$B$33:$B$776,H$47)+'СЕТ СН'!$G$11+СВЦЭМ!$D$10+'СЕТ СН'!$G$6-'СЕТ СН'!$G$23</f>
        <v>1220.9464914</v>
      </c>
      <c r="I48" s="36">
        <f>SUMIFS(СВЦЭМ!$D$33:$D$776,СВЦЭМ!$A$33:$A$776,$A48,СВЦЭМ!$B$33:$B$776,I$47)+'СЕТ СН'!$G$11+СВЦЭМ!$D$10+'СЕТ СН'!$G$6-'СЕТ СН'!$G$23</f>
        <v>1173.1091348700002</v>
      </c>
      <c r="J48" s="36">
        <f>SUMIFS(СВЦЭМ!$D$33:$D$776,СВЦЭМ!$A$33:$A$776,$A48,СВЦЭМ!$B$33:$B$776,J$47)+'СЕТ СН'!$G$11+СВЦЭМ!$D$10+'СЕТ СН'!$G$6-'СЕТ СН'!$G$23</f>
        <v>1142.0404766900001</v>
      </c>
      <c r="K48" s="36">
        <f>SUMIFS(СВЦЭМ!$D$33:$D$776,СВЦЭМ!$A$33:$A$776,$A48,СВЦЭМ!$B$33:$B$776,K$47)+'СЕТ СН'!$G$11+СВЦЭМ!$D$10+'СЕТ СН'!$G$6-'СЕТ СН'!$G$23</f>
        <v>1124.3589949699999</v>
      </c>
      <c r="L48" s="36">
        <f>SUMIFS(СВЦЭМ!$D$33:$D$776,СВЦЭМ!$A$33:$A$776,$A48,СВЦЭМ!$B$33:$B$776,L$47)+'СЕТ СН'!$G$11+СВЦЭМ!$D$10+'СЕТ СН'!$G$6-'СЕТ СН'!$G$23</f>
        <v>1138.7968196100001</v>
      </c>
      <c r="M48" s="36">
        <f>SUMIFS(СВЦЭМ!$D$33:$D$776,СВЦЭМ!$A$33:$A$776,$A48,СВЦЭМ!$B$33:$B$776,M$47)+'СЕТ СН'!$G$11+СВЦЭМ!$D$10+'СЕТ СН'!$G$6-'СЕТ СН'!$G$23</f>
        <v>1159.8550676999998</v>
      </c>
      <c r="N48" s="36">
        <f>SUMIFS(СВЦЭМ!$D$33:$D$776,СВЦЭМ!$A$33:$A$776,$A48,СВЦЭМ!$B$33:$B$776,N$47)+'СЕТ СН'!$G$11+СВЦЭМ!$D$10+'СЕТ СН'!$G$6-'СЕТ СН'!$G$23</f>
        <v>1190.90165273</v>
      </c>
      <c r="O48" s="36">
        <f>SUMIFS(СВЦЭМ!$D$33:$D$776,СВЦЭМ!$A$33:$A$776,$A48,СВЦЭМ!$B$33:$B$776,O$47)+'СЕТ СН'!$G$11+СВЦЭМ!$D$10+'СЕТ СН'!$G$6-'СЕТ СН'!$G$23</f>
        <v>1203.94490047</v>
      </c>
      <c r="P48" s="36">
        <f>SUMIFS(СВЦЭМ!$D$33:$D$776,СВЦЭМ!$A$33:$A$776,$A48,СВЦЭМ!$B$33:$B$776,P$47)+'СЕТ СН'!$G$11+СВЦЭМ!$D$10+'СЕТ СН'!$G$6-'СЕТ СН'!$G$23</f>
        <v>1209.8816398899999</v>
      </c>
      <c r="Q48" s="36">
        <f>SUMIFS(СВЦЭМ!$D$33:$D$776,СВЦЭМ!$A$33:$A$776,$A48,СВЦЭМ!$B$33:$B$776,Q$47)+'СЕТ СН'!$G$11+СВЦЭМ!$D$10+'СЕТ СН'!$G$6-'СЕТ СН'!$G$23</f>
        <v>1205.1441775200001</v>
      </c>
      <c r="R48" s="36">
        <f>SUMIFS(СВЦЭМ!$D$33:$D$776,СВЦЭМ!$A$33:$A$776,$A48,СВЦЭМ!$B$33:$B$776,R$47)+'СЕТ СН'!$G$11+СВЦЭМ!$D$10+'СЕТ СН'!$G$6-'СЕТ СН'!$G$23</f>
        <v>1169.9672601699999</v>
      </c>
      <c r="S48" s="36">
        <f>SUMIFS(СВЦЭМ!$D$33:$D$776,СВЦЭМ!$A$33:$A$776,$A48,СВЦЭМ!$B$33:$B$776,S$47)+'СЕТ СН'!$G$11+СВЦЭМ!$D$10+'СЕТ СН'!$G$6-'СЕТ СН'!$G$23</f>
        <v>1133.3869768300001</v>
      </c>
      <c r="T48" s="36">
        <f>SUMIFS(СВЦЭМ!$D$33:$D$776,СВЦЭМ!$A$33:$A$776,$A48,СВЦЭМ!$B$33:$B$776,T$47)+'СЕТ СН'!$G$11+СВЦЭМ!$D$10+'СЕТ СН'!$G$6-'СЕТ СН'!$G$23</f>
        <v>1115.3395981200001</v>
      </c>
      <c r="U48" s="36">
        <f>SUMIFS(СВЦЭМ!$D$33:$D$776,СВЦЭМ!$A$33:$A$776,$A48,СВЦЭМ!$B$33:$B$776,U$47)+'СЕТ СН'!$G$11+СВЦЭМ!$D$10+'СЕТ СН'!$G$6-'СЕТ СН'!$G$23</f>
        <v>1092.6482561099999</v>
      </c>
      <c r="V48" s="36">
        <f>SUMIFS(СВЦЭМ!$D$33:$D$776,СВЦЭМ!$A$33:$A$776,$A48,СВЦЭМ!$B$33:$B$776,V$47)+'СЕТ СН'!$G$11+СВЦЭМ!$D$10+'СЕТ СН'!$G$6-'СЕТ СН'!$G$23</f>
        <v>1094.5362464899999</v>
      </c>
      <c r="W48" s="36">
        <f>SUMIFS(СВЦЭМ!$D$33:$D$776,СВЦЭМ!$A$33:$A$776,$A48,СВЦЭМ!$B$33:$B$776,W$47)+'СЕТ СН'!$G$11+СВЦЭМ!$D$10+'СЕТ СН'!$G$6-'СЕТ СН'!$G$23</f>
        <v>1106.0457130899999</v>
      </c>
      <c r="X48" s="36">
        <f>SUMIFS(СВЦЭМ!$D$33:$D$776,СВЦЭМ!$A$33:$A$776,$A48,СВЦЭМ!$B$33:$B$776,X$47)+'СЕТ СН'!$G$11+СВЦЭМ!$D$10+'СЕТ СН'!$G$6-'СЕТ СН'!$G$23</f>
        <v>1156.79328027</v>
      </c>
      <c r="Y48" s="36">
        <f>SUMIFS(СВЦЭМ!$D$33:$D$776,СВЦЭМ!$A$33:$A$776,$A48,СВЦЭМ!$B$33:$B$776,Y$47)+'СЕТ СН'!$G$11+СВЦЭМ!$D$10+'СЕТ СН'!$G$6-'СЕТ СН'!$G$23</f>
        <v>1217.4428069699998</v>
      </c>
      <c r="AA48" s="45"/>
    </row>
    <row r="49" spans="1:25" ht="15.75" x14ac:dyDescent="0.2">
      <c r="A49" s="35">
        <f>A48+1</f>
        <v>43526</v>
      </c>
      <c r="B49" s="36">
        <f>SUMIFS(СВЦЭМ!$D$33:$D$776,СВЦЭМ!$A$33:$A$776,$A49,СВЦЭМ!$B$33:$B$776,B$47)+'СЕТ СН'!$G$11+СВЦЭМ!$D$10+'СЕТ СН'!$G$6-'СЕТ СН'!$G$23</f>
        <v>1257.3661711</v>
      </c>
      <c r="C49" s="36">
        <f>SUMIFS(СВЦЭМ!$D$33:$D$776,СВЦЭМ!$A$33:$A$776,$A49,СВЦЭМ!$B$33:$B$776,C$47)+'СЕТ СН'!$G$11+СВЦЭМ!$D$10+'СЕТ СН'!$G$6-'СЕТ СН'!$G$23</f>
        <v>1277.8417836600001</v>
      </c>
      <c r="D49" s="36">
        <f>SUMIFS(СВЦЭМ!$D$33:$D$776,СВЦЭМ!$A$33:$A$776,$A49,СВЦЭМ!$B$33:$B$776,D$47)+'СЕТ СН'!$G$11+СВЦЭМ!$D$10+'СЕТ СН'!$G$6-'СЕТ СН'!$G$23</f>
        <v>1302.3797783800001</v>
      </c>
      <c r="E49" s="36">
        <f>SUMIFS(СВЦЭМ!$D$33:$D$776,СВЦЭМ!$A$33:$A$776,$A49,СВЦЭМ!$B$33:$B$776,E$47)+'СЕТ СН'!$G$11+СВЦЭМ!$D$10+'СЕТ СН'!$G$6-'СЕТ СН'!$G$23</f>
        <v>1302.34476159</v>
      </c>
      <c r="F49" s="36">
        <f>SUMIFS(СВЦЭМ!$D$33:$D$776,СВЦЭМ!$A$33:$A$776,$A49,СВЦЭМ!$B$33:$B$776,F$47)+'СЕТ СН'!$G$11+СВЦЭМ!$D$10+'СЕТ СН'!$G$6-'СЕТ СН'!$G$23</f>
        <v>1310.9235377700002</v>
      </c>
      <c r="G49" s="36">
        <f>SUMIFS(СВЦЭМ!$D$33:$D$776,СВЦЭМ!$A$33:$A$776,$A49,СВЦЭМ!$B$33:$B$776,G$47)+'СЕТ СН'!$G$11+СВЦЭМ!$D$10+'СЕТ СН'!$G$6-'СЕТ СН'!$G$23</f>
        <v>1297.60055014</v>
      </c>
      <c r="H49" s="36">
        <f>SUMIFS(СВЦЭМ!$D$33:$D$776,СВЦЭМ!$A$33:$A$776,$A49,СВЦЭМ!$B$33:$B$776,H$47)+'СЕТ СН'!$G$11+СВЦЭМ!$D$10+'СЕТ СН'!$G$6-'СЕТ СН'!$G$23</f>
        <v>1276.9621915399998</v>
      </c>
      <c r="I49" s="36">
        <f>SUMIFS(СВЦЭМ!$D$33:$D$776,СВЦЭМ!$A$33:$A$776,$A49,СВЦЭМ!$B$33:$B$776,I$47)+'СЕТ СН'!$G$11+СВЦЭМ!$D$10+'СЕТ СН'!$G$6-'СЕТ СН'!$G$23</f>
        <v>1208.2245973899999</v>
      </c>
      <c r="J49" s="36">
        <f>SUMIFS(СВЦЭМ!$D$33:$D$776,СВЦЭМ!$A$33:$A$776,$A49,СВЦЭМ!$B$33:$B$776,J$47)+'СЕТ СН'!$G$11+СВЦЭМ!$D$10+'СЕТ СН'!$G$6-'СЕТ СН'!$G$23</f>
        <v>1150.9917373600001</v>
      </c>
      <c r="K49" s="36">
        <f>SUMIFS(СВЦЭМ!$D$33:$D$776,СВЦЭМ!$A$33:$A$776,$A49,СВЦЭМ!$B$33:$B$776,K$47)+'СЕТ СН'!$G$11+СВЦЭМ!$D$10+'СЕТ СН'!$G$6-'СЕТ СН'!$G$23</f>
        <v>1129.60749728</v>
      </c>
      <c r="L49" s="36">
        <f>SUMIFS(СВЦЭМ!$D$33:$D$776,СВЦЭМ!$A$33:$A$776,$A49,СВЦЭМ!$B$33:$B$776,L$47)+'СЕТ СН'!$G$11+СВЦЭМ!$D$10+'СЕТ СН'!$G$6-'СЕТ СН'!$G$23</f>
        <v>1122.0423113100001</v>
      </c>
      <c r="M49" s="36">
        <f>SUMIFS(СВЦЭМ!$D$33:$D$776,СВЦЭМ!$A$33:$A$776,$A49,СВЦЭМ!$B$33:$B$776,M$47)+'СЕТ СН'!$G$11+СВЦЭМ!$D$10+'СЕТ СН'!$G$6-'СЕТ СН'!$G$23</f>
        <v>1148.31782174</v>
      </c>
      <c r="N49" s="36">
        <f>SUMIFS(СВЦЭМ!$D$33:$D$776,СВЦЭМ!$A$33:$A$776,$A49,СВЦЭМ!$B$33:$B$776,N$47)+'СЕТ СН'!$G$11+СВЦЭМ!$D$10+'СЕТ СН'!$G$6-'СЕТ СН'!$G$23</f>
        <v>1201.9752259000002</v>
      </c>
      <c r="O49" s="36">
        <f>SUMIFS(СВЦЭМ!$D$33:$D$776,СВЦЭМ!$A$33:$A$776,$A49,СВЦЭМ!$B$33:$B$776,O$47)+'СЕТ СН'!$G$11+СВЦЭМ!$D$10+'СЕТ СН'!$G$6-'СЕТ СН'!$G$23</f>
        <v>1205.7584268400001</v>
      </c>
      <c r="P49" s="36">
        <f>SUMIFS(СВЦЭМ!$D$33:$D$776,СВЦЭМ!$A$33:$A$776,$A49,СВЦЭМ!$B$33:$B$776,P$47)+'СЕТ СН'!$G$11+СВЦЭМ!$D$10+'СЕТ СН'!$G$6-'СЕТ СН'!$G$23</f>
        <v>1229.8255734499999</v>
      </c>
      <c r="Q49" s="36">
        <f>SUMIFS(СВЦЭМ!$D$33:$D$776,СВЦЭМ!$A$33:$A$776,$A49,СВЦЭМ!$B$33:$B$776,Q$47)+'СЕТ СН'!$G$11+СВЦЭМ!$D$10+'СЕТ СН'!$G$6-'СЕТ СН'!$G$23</f>
        <v>1226.78582719</v>
      </c>
      <c r="R49" s="36">
        <f>SUMIFS(СВЦЭМ!$D$33:$D$776,СВЦЭМ!$A$33:$A$776,$A49,СВЦЭМ!$B$33:$B$776,R$47)+'СЕТ СН'!$G$11+СВЦЭМ!$D$10+'СЕТ СН'!$G$6-'СЕТ СН'!$G$23</f>
        <v>1185.3089990200001</v>
      </c>
      <c r="S49" s="36">
        <f>SUMIFS(СВЦЭМ!$D$33:$D$776,СВЦЭМ!$A$33:$A$776,$A49,СВЦЭМ!$B$33:$B$776,S$47)+'СЕТ СН'!$G$11+СВЦЭМ!$D$10+'СЕТ СН'!$G$6-'СЕТ СН'!$G$23</f>
        <v>1139.3273076400001</v>
      </c>
      <c r="T49" s="36">
        <f>SUMIFS(СВЦЭМ!$D$33:$D$776,СВЦЭМ!$A$33:$A$776,$A49,СВЦЭМ!$B$33:$B$776,T$47)+'СЕТ СН'!$G$11+СВЦЭМ!$D$10+'СЕТ СН'!$G$6-'СЕТ СН'!$G$23</f>
        <v>1109.09281031</v>
      </c>
      <c r="U49" s="36">
        <f>SUMIFS(СВЦЭМ!$D$33:$D$776,СВЦЭМ!$A$33:$A$776,$A49,СВЦЭМ!$B$33:$B$776,U$47)+'СЕТ СН'!$G$11+СВЦЭМ!$D$10+'СЕТ СН'!$G$6-'СЕТ СН'!$G$23</f>
        <v>1075.6372719000001</v>
      </c>
      <c r="V49" s="36">
        <f>SUMIFS(СВЦЭМ!$D$33:$D$776,СВЦЭМ!$A$33:$A$776,$A49,СВЦЭМ!$B$33:$B$776,V$47)+'СЕТ СН'!$G$11+СВЦЭМ!$D$10+'СЕТ СН'!$G$6-'СЕТ СН'!$G$23</f>
        <v>1066.8342554999999</v>
      </c>
      <c r="W49" s="36">
        <f>SUMIFS(СВЦЭМ!$D$33:$D$776,СВЦЭМ!$A$33:$A$776,$A49,СВЦЭМ!$B$33:$B$776,W$47)+'СЕТ СН'!$G$11+СВЦЭМ!$D$10+'СЕТ СН'!$G$6-'СЕТ СН'!$G$23</f>
        <v>1075.2026888400001</v>
      </c>
      <c r="X49" s="36">
        <f>SUMIFS(СВЦЭМ!$D$33:$D$776,СВЦЭМ!$A$33:$A$776,$A49,СВЦЭМ!$B$33:$B$776,X$47)+'СЕТ СН'!$G$11+СВЦЭМ!$D$10+'СЕТ СН'!$G$6-'СЕТ СН'!$G$23</f>
        <v>1125.5594149600001</v>
      </c>
      <c r="Y49" s="36">
        <f>SUMIFS(СВЦЭМ!$D$33:$D$776,СВЦЭМ!$A$33:$A$776,$A49,СВЦЭМ!$B$33:$B$776,Y$47)+'СЕТ СН'!$G$11+СВЦЭМ!$D$10+'СЕТ СН'!$G$6-'СЕТ СН'!$G$23</f>
        <v>1193.36668977</v>
      </c>
    </row>
    <row r="50" spans="1:25" ht="15.75" x14ac:dyDescent="0.2">
      <c r="A50" s="35">
        <f t="shared" ref="A50:A78" si="1">A49+1</f>
        <v>43527</v>
      </c>
      <c r="B50" s="36">
        <f>SUMIFS(СВЦЭМ!$D$33:$D$776,СВЦЭМ!$A$33:$A$776,$A50,СВЦЭМ!$B$33:$B$776,B$47)+'СЕТ СН'!$G$11+СВЦЭМ!$D$10+'СЕТ СН'!$G$6-'СЕТ СН'!$G$23</f>
        <v>1227.5264843499999</v>
      </c>
      <c r="C50" s="36">
        <f>SUMIFS(СВЦЭМ!$D$33:$D$776,СВЦЭМ!$A$33:$A$776,$A50,СВЦЭМ!$B$33:$B$776,C$47)+'СЕТ СН'!$G$11+СВЦЭМ!$D$10+'СЕТ СН'!$G$6-'СЕТ СН'!$G$23</f>
        <v>1255.3268138200001</v>
      </c>
      <c r="D50" s="36">
        <f>SUMIFS(СВЦЭМ!$D$33:$D$776,СВЦЭМ!$A$33:$A$776,$A50,СВЦЭМ!$B$33:$B$776,D$47)+'СЕТ СН'!$G$11+СВЦЭМ!$D$10+'СЕТ СН'!$G$6-'СЕТ СН'!$G$23</f>
        <v>1287.5263484799998</v>
      </c>
      <c r="E50" s="36">
        <f>SUMIFS(СВЦЭМ!$D$33:$D$776,СВЦЭМ!$A$33:$A$776,$A50,СВЦЭМ!$B$33:$B$776,E$47)+'СЕТ СН'!$G$11+СВЦЭМ!$D$10+'СЕТ СН'!$G$6-'СЕТ СН'!$G$23</f>
        <v>1285.2256320000001</v>
      </c>
      <c r="F50" s="36">
        <f>SUMIFS(СВЦЭМ!$D$33:$D$776,СВЦЭМ!$A$33:$A$776,$A50,СВЦЭМ!$B$33:$B$776,F$47)+'СЕТ СН'!$G$11+СВЦЭМ!$D$10+'СЕТ СН'!$G$6-'СЕТ СН'!$G$23</f>
        <v>1301.9157593599998</v>
      </c>
      <c r="G50" s="36">
        <f>SUMIFS(СВЦЭМ!$D$33:$D$776,СВЦЭМ!$A$33:$A$776,$A50,СВЦЭМ!$B$33:$B$776,G$47)+'СЕТ СН'!$G$11+СВЦЭМ!$D$10+'СЕТ СН'!$G$6-'СЕТ СН'!$G$23</f>
        <v>1289.36076215</v>
      </c>
      <c r="H50" s="36">
        <f>SUMIFS(СВЦЭМ!$D$33:$D$776,СВЦЭМ!$A$33:$A$776,$A50,СВЦЭМ!$B$33:$B$776,H$47)+'СЕТ СН'!$G$11+СВЦЭМ!$D$10+'СЕТ СН'!$G$6-'СЕТ СН'!$G$23</f>
        <v>1278.7576006300001</v>
      </c>
      <c r="I50" s="36">
        <f>SUMIFS(СВЦЭМ!$D$33:$D$776,СВЦЭМ!$A$33:$A$776,$A50,СВЦЭМ!$B$33:$B$776,I$47)+'СЕТ СН'!$G$11+СВЦЭМ!$D$10+'СЕТ СН'!$G$6-'СЕТ СН'!$G$23</f>
        <v>1226.8489655399999</v>
      </c>
      <c r="J50" s="36">
        <f>SUMIFS(СВЦЭМ!$D$33:$D$776,СВЦЭМ!$A$33:$A$776,$A50,СВЦЭМ!$B$33:$B$776,J$47)+'СЕТ СН'!$G$11+СВЦЭМ!$D$10+'СЕТ СН'!$G$6-'СЕТ СН'!$G$23</f>
        <v>1154.96915354</v>
      </c>
      <c r="K50" s="36">
        <f>SUMIFS(СВЦЭМ!$D$33:$D$776,СВЦЭМ!$A$33:$A$776,$A50,СВЦЭМ!$B$33:$B$776,K$47)+'СЕТ СН'!$G$11+СВЦЭМ!$D$10+'СЕТ СН'!$G$6-'СЕТ СН'!$G$23</f>
        <v>1094.80856782</v>
      </c>
      <c r="L50" s="36">
        <f>SUMIFS(СВЦЭМ!$D$33:$D$776,СВЦЭМ!$A$33:$A$776,$A50,СВЦЭМ!$B$33:$B$776,L$47)+'СЕТ СН'!$G$11+СВЦЭМ!$D$10+'СЕТ СН'!$G$6-'СЕТ СН'!$G$23</f>
        <v>1077.2481936099998</v>
      </c>
      <c r="M50" s="36">
        <f>SUMIFS(СВЦЭМ!$D$33:$D$776,СВЦЭМ!$A$33:$A$776,$A50,СВЦЭМ!$B$33:$B$776,M$47)+'СЕТ СН'!$G$11+СВЦЭМ!$D$10+'СЕТ СН'!$G$6-'СЕТ СН'!$G$23</f>
        <v>1101.2495269199999</v>
      </c>
      <c r="N50" s="36">
        <f>SUMIFS(СВЦЭМ!$D$33:$D$776,СВЦЭМ!$A$33:$A$776,$A50,СВЦЭМ!$B$33:$B$776,N$47)+'СЕТ СН'!$G$11+СВЦЭМ!$D$10+'СЕТ СН'!$G$6-'СЕТ СН'!$G$23</f>
        <v>1123.84001033</v>
      </c>
      <c r="O50" s="36">
        <f>SUMIFS(СВЦЭМ!$D$33:$D$776,СВЦЭМ!$A$33:$A$776,$A50,СВЦЭМ!$B$33:$B$776,O$47)+'СЕТ СН'!$G$11+СВЦЭМ!$D$10+'СЕТ СН'!$G$6-'СЕТ СН'!$G$23</f>
        <v>1128.3120480799998</v>
      </c>
      <c r="P50" s="36">
        <f>SUMIFS(СВЦЭМ!$D$33:$D$776,СВЦЭМ!$A$33:$A$776,$A50,СВЦЭМ!$B$33:$B$776,P$47)+'СЕТ СН'!$G$11+СВЦЭМ!$D$10+'СЕТ СН'!$G$6-'СЕТ СН'!$G$23</f>
        <v>1144.36871741</v>
      </c>
      <c r="Q50" s="36">
        <f>SUMIFS(СВЦЭМ!$D$33:$D$776,СВЦЭМ!$A$33:$A$776,$A50,СВЦЭМ!$B$33:$B$776,Q$47)+'СЕТ СН'!$G$11+СВЦЭМ!$D$10+'СЕТ СН'!$G$6-'СЕТ СН'!$G$23</f>
        <v>1160.3283018299999</v>
      </c>
      <c r="R50" s="36">
        <f>SUMIFS(СВЦЭМ!$D$33:$D$776,СВЦЭМ!$A$33:$A$776,$A50,СВЦЭМ!$B$33:$B$776,R$47)+'СЕТ СН'!$G$11+СВЦЭМ!$D$10+'СЕТ СН'!$G$6-'СЕТ СН'!$G$23</f>
        <v>1169.5317379600001</v>
      </c>
      <c r="S50" s="36">
        <f>SUMIFS(СВЦЭМ!$D$33:$D$776,СВЦЭМ!$A$33:$A$776,$A50,СВЦЭМ!$B$33:$B$776,S$47)+'СЕТ СН'!$G$11+СВЦЭМ!$D$10+'СЕТ СН'!$G$6-'СЕТ СН'!$G$23</f>
        <v>1128.6301639200001</v>
      </c>
      <c r="T50" s="36">
        <f>SUMIFS(СВЦЭМ!$D$33:$D$776,СВЦЭМ!$A$33:$A$776,$A50,СВЦЭМ!$B$33:$B$776,T$47)+'СЕТ СН'!$G$11+СВЦЭМ!$D$10+'СЕТ СН'!$G$6-'СЕТ СН'!$G$23</f>
        <v>1108.8895422199998</v>
      </c>
      <c r="U50" s="36">
        <f>SUMIFS(СВЦЭМ!$D$33:$D$776,СВЦЭМ!$A$33:$A$776,$A50,СВЦЭМ!$B$33:$B$776,U$47)+'СЕТ СН'!$G$11+СВЦЭМ!$D$10+'СЕТ СН'!$G$6-'СЕТ СН'!$G$23</f>
        <v>1045.2705082499999</v>
      </c>
      <c r="V50" s="36">
        <f>SUMIFS(СВЦЭМ!$D$33:$D$776,СВЦЭМ!$A$33:$A$776,$A50,СВЦЭМ!$B$33:$B$776,V$47)+'СЕТ СН'!$G$11+СВЦЭМ!$D$10+'СЕТ СН'!$G$6-'СЕТ СН'!$G$23</f>
        <v>1045.5000443399999</v>
      </c>
      <c r="W50" s="36">
        <f>SUMIFS(СВЦЭМ!$D$33:$D$776,СВЦЭМ!$A$33:$A$776,$A50,СВЦЭМ!$B$33:$B$776,W$47)+'СЕТ СН'!$G$11+СВЦЭМ!$D$10+'СЕТ СН'!$G$6-'СЕТ СН'!$G$23</f>
        <v>1048.7674376099999</v>
      </c>
      <c r="X50" s="36">
        <f>SUMIFS(СВЦЭМ!$D$33:$D$776,СВЦЭМ!$A$33:$A$776,$A50,СВЦЭМ!$B$33:$B$776,X$47)+'СЕТ СН'!$G$11+СВЦЭМ!$D$10+'СЕТ СН'!$G$6-'СЕТ СН'!$G$23</f>
        <v>1101.8914863099999</v>
      </c>
      <c r="Y50" s="36">
        <f>SUMIFS(СВЦЭМ!$D$33:$D$776,СВЦЭМ!$A$33:$A$776,$A50,СВЦЭМ!$B$33:$B$776,Y$47)+'СЕТ СН'!$G$11+СВЦЭМ!$D$10+'СЕТ СН'!$G$6-'СЕТ СН'!$G$23</f>
        <v>1172.66652733</v>
      </c>
    </row>
    <row r="51" spans="1:25" ht="15.75" x14ac:dyDescent="0.2">
      <c r="A51" s="35">
        <f t="shared" si="1"/>
        <v>43528</v>
      </c>
      <c r="B51" s="36">
        <f>SUMIFS(СВЦЭМ!$D$33:$D$776,СВЦЭМ!$A$33:$A$776,$A51,СВЦЭМ!$B$33:$B$776,B$47)+'СЕТ СН'!$G$11+СВЦЭМ!$D$10+'СЕТ СН'!$G$6-'СЕТ СН'!$G$23</f>
        <v>1274.9251565899999</v>
      </c>
      <c r="C51" s="36">
        <f>SUMIFS(СВЦЭМ!$D$33:$D$776,СВЦЭМ!$A$33:$A$776,$A51,СВЦЭМ!$B$33:$B$776,C$47)+'СЕТ СН'!$G$11+СВЦЭМ!$D$10+'СЕТ СН'!$G$6-'СЕТ СН'!$G$23</f>
        <v>1301.6103730199998</v>
      </c>
      <c r="D51" s="36">
        <f>SUMIFS(СВЦЭМ!$D$33:$D$776,СВЦЭМ!$A$33:$A$776,$A51,СВЦЭМ!$B$33:$B$776,D$47)+'СЕТ СН'!$G$11+СВЦЭМ!$D$10+'СЕТ СН'!$G$6-'СЕТ СН'!$G$23</f>
        <v>1300.0178095599999</v>
      </c>
      <c r="E51" s="36">
        <f>SUMIFS(СВЦЭМ!$D$33:$D$776,СВЦЭМ!$A$33:$A$776,$A51,СВЦЭМ!$B$33:$B$776,E$47)+'СЕТ СН'!$G$11+СВЦЭМ!$D$10+'СЕТ СН'!$G$6-'СЕТ СН'!$G$23</f>
        <v>1300.1742112500001</v>
      </c>
      <c r="F51" s="36">
        <f>SUMIFS(СВЦЭМ!$D$33:$D$776,СВЦЭМ!$A$33:$A$776,$A51,СВЦЭМ!$B$33:$B$776,F$47)+'СЕТ СН'!$G$11+СВЦЭМ!$D$10+'СЕТ СН'!$G$6-'СЕТ СН'!$G$23</f>
        <v>1338.3100368099999</v>
      </c>
      <c r="G51" s="36">
        <f>SUMIFS(СВЦЭМ!$D$33:$D$776,СВЦЭМ!$A$33:$A$776,$A51,СВЦЭМ!$B$33:$B$776,G$47)+'СЕТ СН'!$G$11+СВЦЭМ!$D$10+'СЕТ СН'!$G$6-'СЕТ СН'!$G$23</f>
        <v>1305.0911803399999</v>
      </c>
      <c r="H51" s="36">
        <f>SUMIFS(СВЦЭМ!$D$33:$D$776,СВЦЭМ!$A$33:$A$776,$A51,СВЦЭМ!$B$33:$B$776,H$47)+'СЕТ СН'!$G$11+СВЦЭМ!$D$10+'СЕТ СН'!$G$6-'СЕТ СН'!$G$23</f>
        <v>1270.0502316699999</v>
      </c>
      <c r="I51" s="36">
        <f>SUMIFS(СВЦЭМ!$D$33:$D$776,СВЦЭМ!$A$33:$A$776,$A51,СВЦЭМ!$B$33:$B$776,I$47)+'СЕТ СН'!$G$11+СВЦЭМ!$D$10+'СЕТ СН'!$G$6-'СЕТ СН'!$G$23</f>
        <v>1196.3221764599998</v>
      </c>
      <c r="J51" s="36">
        <f>SUMIFS(СВЦЭМ!$D$33:$D$776,СВЦЭМ!$A$33:$A$776,$A51,СВЦЭМ!$B$33:$B$776,J$47)+'СЕТ СН'!$G$11+СВЦЭМ!$D$10+'СЕТ СН'!$G$6-'СЕТ СН'!$G$23</f>
        <v>1158.29165145</v>
      </c>
      <c r="K51" s="36">
        <f>SUMIFS(СВЦЭМ!$D$33:$D$776,СВЦЭМ!$A$33:$A$776,$A51,СВЦЭМ!$B$33:$B$776,K$47)+'СЕТ СН'!$G$11+СВЦЭМ!$D$10+'СЕТ СН'!$G$6-'СЕТ СН'!$G$23</f>
        <v>1133.1977467900001</v>
      </c>
      <c r="L51" s="36">
        <f>SUMIFS(СВЦЭМ!$D$33:$D$776,СВЦЭМ!$A$33:$A$776,$A51,СВЦЭМ!$B$33:$B$776,L$47)+'СЕТ СН'!$G$11+СВЦЭМ!$D$10+'СЕТ СН'!$G$6-'СЕТ СН'!$G$23</f>
        <v>1124.57203792</v>
      </c>
      <c r="M51" s="36">
        <f>SUMIFS(СВЦЭМ!$D$33:$D$776,СВЦЭМ!$A$33:$A$776,$A51,СВЦЭМ!$B$33:$B$776,M$47)+'СЕТ СН'!$G$11+СВЦЭМ!$D$10+'СЕТ СН'!$G$6-'СЕТ СН'!$G$23</f>
        <v>1142.60859766</v>
      </c>
      <c r="N51" s="36">
        <f>SUMIFS(СВЦЭМ!$D$33:$D$776,СВЦЭМ!$A$33:$A$776,$A51,СВЦЭМ!$B$33:$B$776,N$47)+'СЕТ СН'!$G$11+СВЦЭМ!$D$10+'СЕТ СН'!$G$6-'СЕТ СН'!$G$23</f>
        <v>1171.21839056</v>
      </c>
      <c r="O51" s="36">
        <f>SUMIFS(СВЦЭМ!$D$33:$D$776,СВЦЭМ!$A$33:$A$776,$A51,СВЦЭМ!$B$33:$B$776,O$47)+'СЕТ СН'!$G$11+СВЦЭМ!$D$10+'СЕТ СН'!$G$6-'СЕТ СН'!$G$23</f>
        <v>1180.1550427800003</v>
      </c>
      <c r="P51" s="36">
        <f>SUMIFS(СВЦЭМ!$D$33:$D$776,СВЦЭМ!$A$33:$A$776,$A51,СВЦЭМ!$B$33:$B$776,P$47)+'СЕТ СН'!$G$11+СВЦЭМ!$D$10+'СЕТ СН'!$G$6-'СЕТ СН'!$G$23</f>
        <v>1188.5406671400001</v>
      </c>
      <c r="Q51" s="36">
        <f>SUMIFS(СВЦЭМ!$D$33:$D$776,СВЦЭМ!$A$33:$A$776,$A51,СВЦЭМ!$B$33:$B$776,Q$47)+'СЕТ СН'!$G$11+СВЦЭМ!$D$10+'СЕТ СН'!$G$6-'СЕТ СН'!$G$23</f>
        <v>1188.02573927</v>
      </c>
      <c r="R51" s="36">
        <f>SUMIFS(СВЦЭМ!$D$33:$D$776,СВЦЭМ!$A$33:$A$776,$A51,СВЦЭМ!$B$33:$B$776,R$47)+'СЕТ СН'!$G$11+СВЦЭМ!$D$10+'СЕТ СН'!$G$6-'СЕТ СН'!$G$23</f>
        <v>1155.92845098</v>
      </c>
      <c r="S51" s="36">
        <f>SUMIFS(СВЦЭМ!$D$33:$D$776,СВЦЭМ!$A$33:$A$776,$A51,СВЦЭМ!$B$33:$B$776,S$47)+'СЕТ СН'!$G$11+СВЦЭМ!$D$10+'СЕТ СН'!$G$6-'СЕТ СН'!$G$23</f>
        <v>1086.98414054</v>
      </c>
      <c r="T51" s="36">
        <f>SUMIFS(СВЦЭМ!$D$33:$D$776,СВЦЭМ!$A$33:$A$776,$A51,СВЦЭМ!$B$33:$B$776,T$47)+'СЕТ СН'!$G$11+СВЦЭМ!$D$10+'СЕТ СН'!$G$6-'СЕТ СН'!$G$23</f>
        <v>1067.5959886800001</v>
      </c>
      <c r="U51" s="36">
        <f>SUMIFS(СВЦЭМ!$D$33:$D$776,СВЦЭМ!$A$33:$A$776,$A51,СВЦЭМ!$B$33:$B$776,U$47)+'СЕТ СН'!$G$11+СВЦЭМ!$D$10+'СЕТ СН'!$G$6-'СЕТ СН'!$G$23</f>
        <v>1052.12222385</v>
      </c>
      <c r="V51" s="36">
        <f>SUMIFS(СВЦЭМ!$D$33:$D$776,СВЦЭМ!$A$33:$A$776,$A51,СВЦЭМ!$B$33:$B$776,V$47)+'СЕТ СН'!$G$11+СВЦЭМ!$D$10+'СЕТ СН'!$G$6-'СЕТ СН'!$G$23</f>
        <v>1052.8828777799999</v>
      </c>
      <c r="W51" s="36">
        <f>SUMIFS(СВЦЭМ!$D$33:$D$776,СВЦЭМ!$A$33:$A$776,$A51,СВЦЭМ!$B$33:$B$776,W$47)+'СЕТ СН'!$G$11+СВЦЭМ!$D$10+'СЕТ СН'!$G$6-'СЕТ СН'!$G$23</f>
        <v>1060.39407822</v>
      </c>
      <c r="X51" s="36">
        <f>SUMIFS(СВЦЭМ!$D$33:$D$776,СВЦЭМ!$A$33:$A$776,$A51,СВЦЭМ!$B$33:$B$776,X$47)+'СЕТ СН'!$G$11+СВЦЭМ!$D$10+'СЕТ СН'!$G$6-'СЕТ СН'!$G$23</f>
        <v>1111.5435077699999</v>
      </c>
      <c r="Y51" s="36">
        <f>SUMIFS(СВЦЭМ!$D$33:$D$776,СВЦЭМ!$A$33:$A$776,$A51,СВЦЭМ!$B$33:$B$776,Y$47)+'СЕТ СН'!$G$11+СВЦЭМ!$D$10+'СЕТ СН'!$G$6-'СЕТ СН'!$G$23</f>
        <v>1159.2764166100001</v>
      </c>
    </row>
    <row r="52" spans="1:25" ht="15.75" x14ac:dyDescent="0.2">
      <c r="A52" s="35">
        <f t="shared" si="1"/>
        <v>43529</v>
      </c>
      <c r="B52" s="36">
        <f>SUMIFS(СВЦЭМ!$D$33:$D$776,СВЦЭМ!$A$33:$A$776,$A52,СВЦЭМ!$B$33:$B$776,B$47)+'СЕТ СН'!$G$11+СВЦЭМ!$D$10+'СЕТ СН'!$G$6-'СЕТ СН'!$G$23</f>
        <v>1184.5673397300002</v>
      </c>
      <c r="C52" s="36">
        <f>SUMIFS(СВЦЭМ!$D$33:$D$776,СВЦЭМ!$A$33:$A$776,$A52,СВЦЭМ!$B$33:$B$776,C$47)+'СЕТ СН'!$G$11+СВЦЭМ!$D$10+'СЕТ СН'!$G$6-'СЕТ СН'!$G$23</f>
        <v>1213.9722271099999</v>
      </c>
      <c r="D52" s="36">
        <f>SUMIFS(СВЦЭМ!$D$33:$D$776,СВЦЭМ!$A$33:$A$776,$A52,СВЦЭМ!$B$33:$B$776,D$47)+'СЕТ СН'!$G$11+СВЦЭМ!$D$10+'СЕТ СН'!$G$6-'СЕТ СН'!$G$23</f>
        <v>1243.4396739200001</v>
      </c>
      <c r="E52" s="36">
        <f>SUMIFS(СВЦЭМ!$D$33:$D$776,СВЦЭМ!$A$33:$A$776,$A52,СВЦЭМ!$B$33:$B$776,E$47)+'СЕТ СН'!$G$11+СВЦЭМ!$D$10+'СЕТ СН'!$G$6-'СЕТ СН'!$G$23</f>
        <v>1250.1654475400001</v>
      </c>
      <c r="F52" s="36">
        <f>SUMIFS(СВЦЭМ!$D$33:$D$776,СВЦЭМ!$A$33:$A$776,$A52,СВЦЭМ!$B$33:$B$776,F$47)+'СЕТ СН'!$G$11+СВЦЭМ!$D$10+'СЕТ СН'!$G$6-'СЕТ СН'!$G$23</f>
        <v>1261.7039920699999</v>
      </c>
      <c r="G52" s="36">
        <f>SUMIFS(СВЦЭМ!$D$33:$D$776,СВЦЭМ!$A$33:$A$776,$A52,СВЦЭМ!$B$33:$B$776,G$47)+'СЕТ СН'!$G$11+СВЦЭМ!$D$10+'СЕТ СН'!$G$6-'СЕТ СН'!$G$23</f>
        <v>1235.62519853</v>
      </c>
      <c r="H52" s="36">
        <f>SUMIFS(СВЦЭМ!$D$33:$D$776,СВЦЭМ!$A$33:$A$776,$A52,СВЦЭМ!$B$33:$B$776,H$47)+'СЕТ СН'!$G$11+СВЦЭМ!$D$10+'СЕТ СН'!$G$6-'СЕТ СН'!$G$23</f>
        <v>1189.1787087900002</v>
      </c>
      <c r="I52" s="36">
        <f>SUMIFS(СВЦЭМ!$D$33:$D$776,СВЦЭМ!$A$33:$A$776,$A52,СВЦЭМ!$B$33:$B$776,I$47)+'СЕТ СН'!$G$11+СВЦЭМ!$D$10+'СЕТ СН'!$G$6-'СЕТ СН'!$G$23</f>
        <v>1130.1383941099998</v>
      </c>
      <c r="J52" s="36">
        <f>SUMIFS(СВЦЭМ!$D$33:$D$776,СВЦЭМ!$A$33:$A$776,$A52,СВЦЭМ!$B$33:$B$776,J$47)+'СЕТ СН'!$G$11+СВЦЭМ!$D$10+'СЕТ СН'!$G$6-'СЕТ СН'!$G$23</f>
        <v>1097.3321762099999</v>
      </c>
      <c r="K52" s="36">
        <f>SUMIFS(СВЦЭМ!$D$33:$D$776,СВЦЭМ!$A$33:$A$776,$A52,СВЦЭМ!$B$33:$B$776,K$47)+'СЕТ СН'!$G$11+СВЦЭМ!$D$10+'СЕТ СН'!$G$6-'СЕТ СН'!$G$23</f>
        <v>1072.21037879</v>
      </c>
      <c r="L52" s="36">
        <f>SUMIFS(СВЦЭМ!$D$33:$D$776,СВЦЭМ!$A$33:$A$776,$A52,СВЦЭМ!$B$33:$B$776,L$47)+'СЕТ СН'!$G$11+СВЦЭМ!$D$10+'СЕТ СН'!$G$6-'СЕТ СН'!$G$23</f>
        <v>1069.8306973399999</v>
      </c>
      <c r="M52" s="36">
        <f>SUMIFS(СВЦЭМ!$D$33:$D$776,СВЦЭМ!$A$33:$A$776,$A52,СВЦЭМ!$B$33:$B$776,M$47)+'СЕТ СН'!$G$11+СВЦЭМ!$D$10+'СЕТ СН'!$G$6-'СЕТ СН'!$G$23</f>
        <v>1108.7751164599999</v>
      </c>
      <c r="N52" s="36">
        <f>SUMIFS(СВЦЭМ!$D$33:$D$776,СВЦЭМ!$A$33:$A$776,$A52,СВЦЭМ!$B$33:$B$776,N$47)+'СЕТ СН'!$G$11+СВЦЭМ!$D$10+'СЕТ СН'!$G$6-'СЕТ СН'!$G$23</f>
        <v>1149.0528756599999</v>
      </c>
      <c r="O52" s="36">
        <f>SUMIFS(СВЦЭМ!$D$33:$D$776,СВЦЭМ!$A$33:$A$776,$A52,СВЦЭМ!$B$33:$B$776,O$47)+'СЕТ СН'!$G$11+СВЦЭМ!$D$10+'СЕТ СН'!$G$6-'СЕТ СН'!$G$23</f>
        <v>1146.0963131600001</v>
      </c>
      <c r="P52" s="36">
        <f>SUMIFS(СВЦЭМ!$D$33:$D$776,СВЦЭМ!$A$33:$A$776,$A52,СВЦЭМ!$B$33:$B$776,P$47)+'СЕТ СН'!$G$11+СВЦЭМ!$D$10+'СЕТ СН'!$G$6-'СЕТ СН'!$G$23</f>
        <v>1184.8703532099998</v>
      </c>
      <c r="Q52" s="36">
        <f>SUMIFS(СВЦЭМ!$D$33:$D$776,СВЦЭМ!$A$33:$A$776,$A52,СВЦЭМ!$B$33:$B$776,Q$47)+'СЕТ СН'!$G$11+СВЦЭМ!$D$10+'СЕТ СН'!$G$6-'СЕТ СН'!$G$23</f>
        <v>1178.5452581600002</v>
      </c>
      <c r="R52" s="36">
        <f>SUMIFS(СВЦЭМ!$D$33:$D$776,СВЦЭМ!$A$33:$A$776,$A52,СВЦЭМ!$B$33:$B$776,R$47)+'СЕТ СН'!$G$11+СВЦЭМ!$D$10+'СЕТ СН'!$G$6-'СЕТ СН'!$G$23</f>
        <v>1143.1573871000001</v>
      </c>
      <c r="S52" s="36">
        <f>SUMIFS(СВЦЭМ!$D$33:$D$776,СВЦЭМ!$A$33:$A$776,$A52,СВЦЭМ!$B$33:$B$776,S$47)+'СЕТ СН'!$G$11+СВЦЭМ!$D$10+'СЕТ СН'!$G$6-'СЕТ СН'!$G$23</f>
        <v>1097.0680391599999</v>
      </c>
      <c r="T52" s="36">
        <f>SUMIFS(СВЦЭМ!$D$33:$D$776,СВЦЭМ!$A$33:$A$776,$A52,СВЦЭМ!$B$33:$B$776,T$47)+'СЕТ СН'!$G$11+СВЦЭМ!$D$10+'СЕТ СН'!$G$6-'СЕТ СН'!$G$23</f>
        <v>1073.2568987499999</v>
      </c>
      <c r="U52" s="36">
        <f>SUMIFS(СВЦЭМ!$D$33:$D$776,СВЦЭМ!$A$33:$A$776,$A52,СВЦЭМ!$B$33:$B$776,U$47)+'СЕТ СН'!$G$11+СВЦЭМ!$D$10+'СЕТ СН'!$G$6-'СЕТ СН'!$G$23</f>
        <v>1040.8298592199999</v>
      </c>
      <c r="V52" s="36">
        <f>SUMIFS(СВЦЭМ!$D$33:$D$776,СВЦЭМ!$A$33:$A$776,$A52,СВЦЭМ!$B$33:$B$776,V$47)+'СЕТ СН'!$G$11+СВЦЭМ!$D$10+'СЕТ СН'!$G$6-'СЕТ СН'!$G$23</f>
        <v>1042.8150041700001</v>
      </c>
      <c r="W52" s="36">
        <f>SUMIFS(СВЦЭМ!$D$33:$D$776,СВЦЭМ!$A$33:$A$776,$A52,СВЦЭМ!$B$33:$B$776,W$47)+'СЕТ СН'!$G$11+СВЦЭМ!$D$10+'СЕТ СН'!$G$6-'СЕТ СН'!$G$23</f>
        <v>1054.09636361</v>
      </c>
      <c r="X52" s="36">
        <f>SUMIFS(СВЦЭМ!$D$33:$D$776,СВЦЭМ!$A$33:$A$776,$A52,СВЦЭМ!$B$33:$B$776,X$47)+'СЕТ СН'!$G$11+СВЦЭМ!$D$10+'СЕТ СН'!$G$6-'СЕТ СН'!$G$23</f>
        <v>1116.01077111</v>
      </c>
      <c r="Y52" s="36">
        <f>SUMIFS(СВЦЭМ!$D$33:$D$776,СВЦЭМ!$A$33:$A$776,$A52,СВЦЭМ!$B$33:$B$776,Y$47)+'СЕТ СН'!$G$11+СВЦЭМ!$D$10+'СЕТ СН'!$G$6-'СЕТ СН'!$G$23</f>
        <v>1170.4421037800003</v>
      </c>
    </row>
    <row r="53" spans="1:25" ht="15.75" x14ac:dyDescent="0.2">
      <c r="A53" s="35">
        <f t="shared" si="1"/>
        <v>43530</v>
      </c>
      <c r="B53" s="36">
        <f>SUMIFS(СВЦЭМ!$D$33:$D$776,СВЦЭМ!$A$33:$A$776,$A53,СВЦЭМ!$B$33:$B$776,B$47)+'СЕТ СН'!$G$11+СВЦЭМ!$D$10+'СЕТ СН'!$G$6-'СЕТ СН'!$G$23</f>
        <v>1253.2622800700001</v>
      </c>
      <c r="C53" s="36">
        <f>SUMIFS(СВЦЭМ!$D$33:$D$776,СВЦЭМ!$A$33:$A$776,$A53,СВЦЭМ!$B$33:$B$776,C$47)+'СЕТ СН'!$G$11+СВЦЭМ!$D$10+'СЕТ СН'!$G$6-'СЕТ СН'!$G$23</f>
        <v>1276.55114159</v>
      </c>
      <c r="D53" s="36">
        <f>SUMIFS(СВЦЭМ!$D$33:$D$776,СВЦЭМ!$A$33:$A$776,$A53,СВЦЭМ!$B$33:$B$776,D$47)+'СЕТ СН'!$G$11+СВЦЭМ!$D$10+'СЕТ СН'!$G$6-'СЕТ СН'!$G$23</f>
        <v>1270.3360163299999</v>
      </c>
      <c r="E53" s="36">
        <f>SUMIFS(СВЦЭМ!$D$33:$D$776,СВЦЭМ!$A$33:$A$776,$A53,СВЦЭМ!$B$33:$B$776,E$47)+'СЕТ СН'!$G$11+СВЦЭМ!$D$10+'СЕТ СН'!$G$6-'СЕТ СН'!$G$23</f>
        <v>1265.3879745999998</v>
      </c>
      <c r="F53" s="36">
        <f>SUMIFS(СВЦЭМ!$D$33:$D$776,СВЦЭМ!$A$33:$A$776,$A53,СВЦЭМ!$B$33:$B$776,F$47)+'СЕТ СН'!$G$11+СВЦЭМ!$D$10+'СЕТ СН'!$G$6-'СЕТ СН'!$G$23</f>
        <v>1264.0386239499999</v>
      </c>
      <c r="G53" s="36">
        <f>SUMIFS(СВЦЭМ!$D$33:$D$776,СВЦЭМ!$A$33:$A$776,$A53,СВЦЭМ!$B$33:$B$776,G$47)+'СЕТ СН'!$G$11+СВЦЭМ!$D$10+'СЕТ СН'!$G$6-'СЕТ СН'!$G$23</f>
        <v>1253.1001033799998</v>
      </c>
      <c r="H53" s="36">
        <f>SUMIFS(СВЦЭМ!$D$33:$D$776,СВЦЭМ!$A$33:$A$776,$A53,СВЦЭМ!$B$33:$B$776,H$47)+'СЕТ СН'!$G$11+СВЦЭМ!$D$10+'СЕТ СН'!$G$6-'СЕТ СН'!$G$23</f>
        <v>1230.7909348799999</v>
      </c>
      <c r="I53" s="36">
        <f>SUMIFS(СВЦЭМ!$D$33:$D$776,СВЦЭМ!$A$33:$A$776,$A53,СВЦЭМ!$B$33:$B$776,I$47)+'СЕТ СН'!$G$11+СВЦЭМ!$D$10+'СЕТ СН'!$G$6-'СЕТ СН'!$G$23</f>
        <v>1187.2563287399998</v>
      </c>
      <c r="J53" s="36">
        <f>SUMIFS(СВЦЭМ!$D$33:$D$776,СВЦЭМ!$A$33:$A$776,$A53,СВЦЭМ!$B$33:$B$776,J$47)+'СЕТ СН'!$G$11+СВЦЭМ!$D$10+'СЕТ СН'!$G$6-'СЕТ СН'!$G$23</f>
        <v>1140.1735803199999</v>
      </c>
      <c r="K53" s="36">
        <f>SUMIFS(СВЦЭМ!$D$33:$D$776,СВЦЭМ!$A$33:$A$776,$A53,СВЦЭМ!$B$33:$B$776,K$47)+'СЕТ СН'!$G$11+СВЦЭМ!$D$10+'СЕТ СН'!$G$6-'СЕТ СН'!$G$23</f>
        <v>1119.2885131600001</v>
      </c>
      <c r="L53" s="36">
        <f>SUMIFS(СВЦЭМ!$D$33:$D$776,СВЦЭМ!$A$33:$A$776,$A53,СВЦЭМ!$B$33:$B$776,L$47)+'СЕТ СН'!$G$11+СВЦЭМ!$D$10+'СЕТ СН'!$G$6-'СЕТ СН'!$G$23</f>
        <v>1111.4547664299998</v>
      </c>
      <c r="M53" s="36">
        <f>SUMIFS(СВЦЭМ!$D$33:$D$776,СВЦЭМ!$A$33:$A$776,$A53,СВЦЭМ!$B$33:$B$776,M$47)+'СЕТ СН'!$G$11+СВЦЭМ!$D$10+'СЕТ СН'!$G$6-'СЕТ СН'!$G$23</f>
        <v>1152.6365492999998</v>
      </c>
      <c r="N53" s="36">
        <f>SUMIFS(СВЦЭМ!$D$33:$D$776,СВЦЭМ!$A$33:$A$776,$A53,СВЦЭМ!$B$33:$B$776,N$47)+'СЕТ СН'!$G$11+СВЦЭМ!$D$10+'СЕТ СН'!$G$6-'СЕТ СН'!$G$23</f>
        <v>1203.61854924</v>
      </c>
      <c r="O53" s="36">
        <f>SUMIFS(СВЦЭМ!$D$33:$D$776,СВЦЭМ!$A$33:$A$776,$A53,СВЦЭМ!$B$33:$B$776,O$47)+'СЕТ СН'!$G$11+СВЦЭМ!$D$10+'СЕТ СН'!$G$6-'СЕТ СН'!$G$23</f>
        <v>1206.5632849399999</v>
      </c>
      <c r="P53" s="36">
        <f>SUMIFS(СВЦЭМ!$D$33:$D$776,СВЦЭМ!$A$33:$A$776,$A53,СВЦЭМ!$B$33:$B$776,P$47)+'СЕТ СН'!$G$11+СВЦЭМ!$D$10+'СЕТ СН'!$G$6-'СЕТ СН'!$G$23</f>
        <v>1226.0527111000001</v>
      </c>
      <c r="Q53" s="36">
        <f>SUMIFS(СВЦЭМ!$D$33:$D$776,СВЦЭМ!$A$33:$A$776,$A53,СВЦЭМ!$B$33:$B$776,Q$47)+'СЕТ СН'!$G$11+СВЦЭМ!$D$10+'СЕТ СН'!$G$6-'СЕТ СН'!$G$23</f>
        <v>1227.5839325399998</v>
      </c>
      <c r="R53" s="36">
        <f>SUMIFS(СВЦЭМ!$D$33:$D$776,СВЦЭМ!$A$33:$A$776,$A53,СВЦЭМ!$B$33:$B$776,R$47)+'СЕТ СН'!$G$11+СВЦЭМ!$D$10+'СЕТ СН'!$G$6-'СЕТ СН'!$G$23</f>
        <v>1210.0134413800001</v>
      </c>
      <c r="S53" s="36">
        <f>SUMIFS(СВЦЭМ!$D$33:$D$776,СВЦЭМ!$A$33:$A$776,$A53,СВЦЭМ!$B$33:$B$776,S$47)+'СЕТ СН'!$G$11+СВЦЭМ!$D$10+'СЕТ СН'!$G$6-'СЕТ СН'!$G$23</f>
        <v>1160.74058483</v>
      </c>
      <c r="T53" s="36">
        <f>SUMIFS(СВЦЭМ!$D$33:$D$776,СВЦЭМ!$A$33:$A$776,$A53,СВЦЭМ!$B$33:$B$776,T$47)+'СЕТ СН'!$G$11+СВЦЭМ!$D$10+'СЕТ СН'!$G$6-'СЕТ СН'!$G$23</f>
        <v>1134.6121262900001</v>
      </c>
      <c r="U53" s="36">
        <f>SUMIFS(СВЦЭМ!$D$33:$D$776,СВЦЭМ!$A$33:$A$776,$A53,СВЦЭМ!$B$33:$B$776,U$47)+'СЕТ СН'!$G$11+СВЦЭМ!$D$10+'СЕТ СН'!$G$6-'СЕТ СН'!$G$23</f>
        <v>1078.70055503</v>
      </c>
      <c r="V53" s="36">
        <f>SUMIFS(СВЦЭМ!$D$33:$D$776,СВЦЭМ!$A$33:$A$776,$A53,СВЦЭМ!$B$33:$B$776,V$47)+'СЕТ СН'!$G$11+СВЦЭМ!$D$10+'СЕТ СН'!$G$6-'СЕТ СН'!$G$23</f>
        <v>1081.4115968199999</v>
      </c>
      <c r="W53" s="36">
        <f>SUMIFS(СВЦЭМ!$D$33:$D$776,СВЦЭМ!$A$33:$A$776,$A53,СВЦЭМ!$B$33:$B$776,W$47)+'СЕТ СН'!$G$11+СВЦЭМ!$D$10+'СЕТ СН'!$G$6-'СЕТ СН'!$G$23</f>
        <v>1068.81633981</v>
      </c>
      <c r="X53" s="36">
        <f>SUMIFS(СВЦЭМ!$D$33:$D$776,СВЦЭМ!$A$33:$A$776,$A53,СВЦЭМ!$B$33:$B$776,X$47)+'СЕТ СН'!$G$11+СВЦЭМ!$D$10+'СЕТ СН'!$G$6-'СЕТ СН'!$G$23</f>
        <v>1111.3110188800001</v>
      </c>
      <c r="Y53" s="36">
        <f>SUMIFS(СВЦЭМ!$D$33:$D$776,СВЦЭМ!$A$33:$A$776,$A53,СВЦЭМ!$B$33:$B$776,Y$47)+'СЕТ СН'!$G$11+СВЦЭМ!$D$10+'СЕТ СН'!$G$6-'СЕТ СН'!$G$23</f>
        <v>1157.2832243799999</v>
      </c>
    </row>
    <row r="54" spans="1:25" ht="15.75" x14ac:dyDescent="0.2">
      <c r="A54" s="35">
        <f t="shared" si="1"/>
        <v>43531</v>
      </c>
      <c r="B54" s="36">
        <f>SUMIFS(СВЦЭМ!$D$33:$D$776,СВЦЭМ!$A$33:$A$776,$A54,СВЦЭМ!$B$33:$B$776,B$47)+'СЕТ СН'!$G$11+СВЦЭМ!$D$10+'СЕТ СН'!$G$6-'СЕТ СН'!$G$23</f>
        <v>1246.6226898800001</v>
      </c>
      <c r="C54" s="36">
        <f>SUMIFS(СВЦЭМ!$D$33:$D$776,СВЦЭМ!$A$33:$A$776,$A54,СВЦЭМ!$B$33:$B$776,C$47)+'СЕТ СН'!$G$11+СВЦЭМ!$D$10+'СЕТ СН'!$G$6-'СЕТ СН'!$G$23</f>
        <v>1271.0088567100001</v>
      </c>
      <c r="D54" s="36">
        <f>SUMIFS(СВЦЭМ!$D$33:$D$776,СВЦЭМ!$A$33:$A$776,$A54,СВЦЭМ!$B$33:$B$776,D$47)+'СЕТ СН'!$G$11+СВЦЭМ!$D$10+'СЕТ СН'!$G$6-'СЕТ СН'!$G$23</f>
        <v>1259.9962514099998</v>
      </c>
      <c r="E54" s="36">
        <f>SUMIFS(СВЦЭМ!$D$33:$D$776,СВЦЭМ!$A$33:$A$776,$A54,СВЦЭМ!$B$33:$B$776,E$47)+'СЕТ СН'!$G$11+СВЦЭМ!$D$10+'СЕТ СН'!$G$6-'СЕТ СН'!$G$23</f>
        <v>1257.5804020999999</v>
      </c>
      <c r="F54" s="36">
        <f>SUMIFS(СВЦЭМ!$D$33:$D$776,СВЦЭМ!$A$33:$A$776,$A54,СВЦЭМ!$B$33:$B$776,F$47)+'СЕТ СН'!$G$11+СВЦЭМ!$D$10+'СЕТ СН'!$G$6-'СЕТ СН'!$G$23</f>
        <v>1259.03417089</v>
      </c>
      <c r="G54" s="36">
        <f>SUMIFS(СВЦЭМ!$D$33:$D$776,СВЦЭМ!$A$33:$A$776,$A54,СВЦЭМ!$B$33:$B$776,G$47)+'СЕТ СН'!$G$11+СВЦЭМ!$D$10+'СЕТ СН'!$G$6-'СЕТ СН'!$G$23</f>
        <v>1251.9925597299998</v>
      </c>
      <c r="H54" s="36">
        <f>SUMIFS(СВЦЭМ!$D$33:$D$776,СВЦЭМ!$A$33:$A$776,$A54,СВЦЭМ!$B$33:$B$776,H$47)+'СЕТ СН'!$G$11+СВЦЭМ!$D$10+'СЕТ СН'!$G$6-'СЕТ СН'!$G$23</f>
        <v>1218.8551563400001</v>
      </c>
      <c r="I54" s="36">
        <f>SUMIFS(СВЦЭМ!$D$33:$D$776,СВЦЭМ!$A$33:$A$776,$A54,СВЦЭМ!$B$33:$B$776,I$47)+'СЕТ СН'!$G$11+СВЦЭМ!$D$10+'СЕТ СН'!$G$6-'СЕТ СН'!$G$23</f>
        <v>1170.2938049300001</v>
      </c>
      <c r="J54" s="36">
        <f>SUMIFS(СВЦЭМ!$D$33:$D$776,СВЦЭМ!$A$33:$A$776,$A54,СВЦЭМ!$B$33:$B$776,J$47)+'СЕТ СН'!$G$11+СВЦЭМ!$D$10+'СЕТ СН'!$G$6-'СЕТ СН'!$G$23</f>
        <v>1123.23711499</v>
      </c>
      <c r="K54" s="36">
        <f>SUMIFS(СВЦЭМ!$D$33:$D$776,СВЦЭМ!$A$33:$A$776,$A54,СВЦЭМ!$B$33:$B$776,K$47)+'СЕТ СН'!$G$11+СВЦЭМ!$D$10+'СЕТ СН'!$G$6-'СЕТ СН'!$G$23</f>
        <v>1107.68635352</v>
      </c>
      <c r="L54" s="36">
        <f>SUMIFS(СВЦЭМ!$D$33:$D$776,СВЦЭМ!$A$33:$A$776,$A54,СВЦЭМ!$B$33:$B$776,L$47)+'СЕТ СН'!$G$11+СВЦЭМ!$D$10+'СЕТ СН'!$G$6-'СЕТ СН'!$G$23</f>
        <v>1114.6351755199998</v>
      </c>
      <c r="M54" s="36">
        <f>SUMIFS(СВЦЭМ!$D$33:$D$776,СВЦЭМ!$A$33:$A$776,$A54,СВЦЭМ!$B$33:$B$776,M$47)+'СЕТ СН'!$G$11+СВЦЭМ!$D$10+'СЕТ СН'!$G$6-'СЕТ СН'!$G$23</f>
        <v>1146.1068426699999</v>
      </c>
      <c r="N54" s="36">
        <f>SUMIFS(СВЦЭМ!$D$33:$D$776,СВЦЭМ!$A$33:$A$776,$A54,СВЦЭМ!$B$33:$B$776,N$47)+'СЕТ СН'!$G$11+СВЦЭМ!$D$10+'СЕТ СН'!$G$6-'СЕТ СН'!$G$23</f>
        <v>1199.7856854199999</v>
      </c>
      <c r="O54" s="36">
        <f>SUMIFS(СВЦЭМ!$D$33:$D$776,СВЦЭМ!$A$33:$A$776,$A54,СВЦЭМ!$B$33:$B$776,O$47)+'СЕТ СН'!$G$11+СВЦЭМ!$D$10+'СЕТ СН'!$G$6-'СЕТ СН'!$G$23</f>
        <v>1210.8926225999999</v>
      </c>
      <c r="P54" s="36">
        <f>SUMIFS(СВЦЭМ!$D$33:$D$776,СВЦЭМ!$A$33:$A$776,$A54,СВЦЭМ!$B$33:$B$776,P$47)+'СЕТ СН'!$G$11+СВЦЭМ!$D$10+'СЕТ СН'!$G$6-'СЕТ СН'!$G$23</f>
        <v>1223.8436395700001</v>
      </c>
      <c r="Q54" s="36">
        <f>SUMIFS(СВЦЭМ!$D$33:$D$776,СВЦЭМ!$A$33:$A$776,$A54,СВЦЭМ!$B$33:$B$776,Q$47)+'СЕТ СН'!$G$11+СВЦЭМ!$D$10+'СЕТ СН'!$G$6-'СЕТ СН'!$G$23</f>
        <v>1225.6236818799998</v>
      </c>
      <c r="R54" s="36">
        <f>SUMIFS(СВЦЭМ!$D$33:$D$776,СВЦЭМ!$A$33:$A$776,$A54,СВЦЭМ!$B$33:$B$776,R$47)+'СЕТ СН'!$G$11+СВЦЭМ!$D$10+'СЕТ СН'!$G$6-'СЕТ СН'!$G$23</f>
        <v>1197.7258024299999</v>
      </c>
      <c r="S54" s="36">
        <f>SUMIFS(СВЦЭМ!$D$33:$D$776,СВЦЭМ!$A$33:$A$776,$A54,СВЦЭМ!$B$33:$B$776,S$47)+'СЕТ СН'!$G$11+СВЦЭМ!$D$10+'СЕТ СН'!$G$6-'СЕТ СН'!$G$23</f>
        <v>1160.8248521400001</v>
      </c>
      <c r="T54" s="36">
        <f>SUMIFS(СВЦЭМ!$D$33:$D$776,СВЦЭМ!$A$33:$A$776,$A54,СВЦЭМ!$B$33:$B$776,T$47)+'СЕТ СН'!$G$11+СВЦЭМ!$D$10+'СЕТ СН'!$G$6-'СЕТ СН'!$G$23</f>
        <v>1113.54985042</v>
      </c>
      <c r="U54" s="36">
        <f>SUMIFS(СВЦЭМ!$D$33:$D$776,СВЦЭМ!$A$33:$A$776,$A54,СВЦЭМ!$B$33:$B$776,U$47)+'СЕТ СН'!$G$11+СВЦЭМ!$D$10+'СЕТ СН'!$G$6-'СЕТ СН'!$G$23</f>
        <v>1096.3765136699999</v>
      </c>
      <c r="V54" s="36">
        <f>SUMIFS(СВЦЭМ!$D$33:$D$776,СВЦЭМ!$A$33:$A$776,$A54,СВЦЭМ!$B$33:$B$776,V$47)+'СЕТ СН'!$G$11+СВЦЭМ!$D$10+'СЕТ СН'!$G$6-'СЕТ СН'!$G$23</f>
        <v>1096.6870308399998</v>
      </c>
      <c r="W54" s="36">
        <f>SUMIFS(СВЦЭМ!$D$33:$D$776,СВЦЭМ!$A$33:$A$776,$A54,СВЦЭМ!$B$33:$B$776,W$47)+'СЕТ СН'!$G$11+СВЦЭМ!$D$10+'СЕТ СН'!$G$6-'СЕТ СН'!$G$23</f>
        <v>1100.5603689099999</v>
      </c>
      <c r="X54" s="36">
        <f>SUMIFS(СВЦЭМ!$D$33:$D$776,СВЦЭМ!$A$33:$A$776,$A54,СВЦЭМ!$B$33:$B$776,X$47)+'СЕТ СН'!$G$11+СВЦЭМ!$D$10+'СЕТ СН'!$G$6-'СЕТ СН'!$G$23</f>
        <v>1149.95400735</v>
      </c>
      <c r="Y54" s="36">
        <f>SUMIFS(СВЦЭМ!$D$33:$D$776,СВЦЭМ!$A$33:$A$776,$A54,СВЦЭМ!$B$33:$B$776,Y$47)+'СЕТ СН'!$G$11+СВЦЭМ!$D$10+'СЕТ СН'!$G$6-'СЕТ СН'!$G$23</f>
        <v>1207.8615334699998</v>
      </c>
    </row>
    <row r="55" spans="1:25" ht="15.75" x14ac:dyDescent="0.2">
      <c r="A55" s="35">
        <f t="shared" si="1"/>
        <v>43532</v>
      </c>
      <c r="B55" s="36">
        <f>SUMIFS(СВЦЭМ!$D$33:$D$776,СВЦЭМ!$A$33:$A$776,$A55,СВЦЭМ!$B$33:$B$776,B$47)+'СЕТ СН'!$G$11+СВЦЭМ!$D$10+'СЕТ СН'!$G$6-'СЕТ СН'!$G$23</f>
        <v>1255.2836622700001</v>
      </c>
      <c r="C55" s="36">
        <f>SUMIFS(СВЦЭМ!$D$33:$D$776,СВЦЭМ!$A$33:$A$776,$A55,СВЦЭМ!$B$33:$B$776,C$47)+'СЕТ СН'!$G$11+СВЦЭМ!$D$10+'СЕТ СН'!$G$6-'СЕТ СН'!$G$23</f>
        <v>1286.36688534</v>
      </c>
      <c r="D55" s="36">
        <f>SUMIFS(СВЦЭМ!$D$33:$D$776,СВЦЭМ!$A$33:$A$776,$A55,СВЦЭМ!$B$33:$B$776,D$47)+'СЕТ СН'!$G$11+СВЦЭМ!$D$10+'СЕТ СН'!$G$6-'СЕТ СН'!$G$23</f>
        <v>1301.7963250600001</v>
      </c>
      <c r="E55" s="36">
        <f>SUMIFS(СВЦЭМ!$D$33:$D$776,СВЦЭМ!$A$33:$A$776,$A55,СВЦЭМ!$B$33:$B$776,E$47)+'СЕТ СН'!$G$11+СВЦЭМ!$D$10+'СЕТ СН'!$G$6-'СЕТ СН'!$G$23</f>
        <v>1303.6445676399999</v>
      </c>
      <c r="F55" s="36">
        <f>SUMIFS(СВЦЭМ!$D$33:$D$776,СВЦЭМ!$A$33:$A$776,$A55,СВЦЭМ!$B$33:$B$776,F$47)+'СЕТ СН'!$G$11+СВЦЭМ!$D$10+'СЕТ СН'!$G$6-'СЕТ СН'!$G$23</f>
        <v>1298.6218694200002</v>
      </c>
      <c r="G55" s="36">
        <f>SUMIFS(СВЦЭМ!$D$33:$D$776,СВЦЭМ!$A$33:$A$776,$A55,СВЦЭМ!$B$33:$B$776,G$47)+'СЕТ СН'!$G$11+СВЦЭМ!$D$10+'СЕТ СН'!$G$6-'СЕТ СН'!$G$23</f>
        <v>1289.7215678900002</v>
      </c>
      <c r="H55" s="36">
        <f>SUMIFS(СВЦЭМ!$D$33:$D$776,СВЦЭМ!$A$33:$A$776,$A55,СВЦЭМ!$B$33:$B$776,H$47)+'СЕТ СН'!$G$11+СВЦЭМ!$D$10+'СЕТ СН'!$G$6-'СЕТ СН'!$G$23</f>
        <v>1268.9927802399998</v>
      </c>
      <c r="I55" s="36">
        <f>SUMIFS(СВЦЭМ!$D$33:$D$776,СВЦЭМ!$A$33:$A$776,$A55,СВЦЭМ!$B$33:$B$776,I$47)+'СЕТ СН'!$G$11+СВЦЭМ!$D$10+'СЕТ СН'!$G$6-'СЕТ СН'!$G$23</f>
        <v>1211.0311250700001</v>
      </c>
      <c r="J55" s="36">
        <f>SUMIFS(СВЦЭМ!$D$33:$D$776,СВЦЭМ!$A$33:$A$776,$A55,СВЦЭМ!$B$33:$B$776,J$47)+'СЕТ СН'!$G$11+СВЦЭМ!$D$10+'СЕТ СН'!$G$6-'СЕТ СН'!$G$23</f>
        <v>1130.7946984099999</v>
      </c>
      <c r="K55" s="36">
        <f>SUMIFS(СВЦЭМ!$D$33:$D$776,СВЦЭМ!$A$33:$A$776,$A55,СВЦЭМ!$B$33:$B$776,K$47)+'СЕТ СН'!$G$11+СВЦЭМ!$D$10+'СЕТ СН'!$G$6-'СЕТ СН'!$G$23</f>
        <v>1086.4922897299998</v>
      </c>
      <c r="L55" s="36">
        <f>SUMIFS(СВЦЭМ!$D$33:$D$776,СВЦЭМ!$A$33:$A$776,$A55,СВЦЭМ!$B$33:$B$776,L$47)+'СЕТ СН'!$G$11+СВЦЭМ!$D$10+'СЕТ СН'!$G$6-'СЕТ СН'!$G$23</f>
        <v>1082.7958834000001</v>
      </c>
      <c r="M55" s="36">
        <f>SUMIFS(СВЦЭМ!$D$33:$D$776,СВЦЭМ!$A$33:$A$776,$A55,СВЦЭМ!$B$33:$B$776,M$47)+'СЕТ СН'!$G$11+СВЦЭМ!$D$10+'СЕТ СН'!$G$6-'СЕТ СН'!$G$23</f>
        <v>1106.1656219199999</v>
      </c>
      <c r="N55" s="36">
        <f>SUMIFS(СВЦЭМ!$D$33:$D$776,СВЦЭМ!$A$33:$A$776,$A55,СВЦЭМ!$B$33:$B$776,N$47)+'СЕТ СН'!$G$11+СВЦЭМ!$D$10+'СЕТ СН'!$G$6-'СЕТ СН'!$G$23</f>
        <v>1164.0418889699999</v>
      </c>
      <c r="O55" s="36">
        <f>SUMIFS(СВЦЭМ!$D$33:$D$776,СВЦЭМ!$A$33:$A$776,$A55,СВЦЭМ!$B$33:$B$776,O$47)+'СЕТ СН'!$G$11+СВЦЭМ!$D$10+'СЕТ СН'!$G$6-'СЕТ СН'!$G$23</f>
        <v>1164.9807359699998</v>
      </c>
      <c r="P55" s="36">
        <f>SUMIFS(СВЦЭМ!$D$33:$D$776,СВЦЭМ!$A$33:$A$776,$A55,СВЦЭМ!$B$33:$B$776,P$47)+'СЕТ СН'!$G$11+СВЦЭМ!$D$10+'СЕТ СН'!$G$6-'СЕТ СН'!$G$23</f>
        <v>1187.2362986399999</v>
      </c>
      <c r="Q55" s="36">
        <f>SUMIFS(СВЦЭМ!$D$33:$D$776,СВЦЭМ!$A$33:$A$776,$A55,СВЦЭМ!$B$33:$B$776,Q$47)+'СЕТ СН'!$G$11+СВЦЭМ!$D$10+'СЕТ СН'!$G$6-'СЕТ СН'!$G$23</f>
        <v>1184.7815795199999</v>
      </c>
      <c r="R55" s="36">
        <f>SUMIFS(СВЦЭМ!$D$33:$D$776,СВЦЭМ!$A$33:$A$776,$A55,СВЦЭМ!$B$33:$B$776,R$47)+'СЕТ СН'!$G$11+СВЦЭМ!$D$10+'СЕТ СН'!$G$6-'СЕТ СН'!$G$23</f>
        <v>1151.60463422</v>
      </c>
      <c r="S55" s="36">
        <f>SUMIFS(СВЦЭМ!$D$33:$D$776,СВЦЭМ!$A$33:$A$776,$A55,СВЦЭМ!$B$33:$B$776,S$47)+'СЕТ СН'!$G$11+СВЦЭМ!$D$10+'СЕТ СН'!$G$6-'СЕТ СН'!$G$23</f>
        <v>1113.9101809899998</v>
      </c>
      <c r="T55" s="36">
        <f>SUMIFS(СВЦЭМ!$D$33:$D$776,СВЦЭМ!$A$33:$A$776,$A55,СВЦЭМ!$B$33:$B$776,T$47)+'СЕТ СН'!$G$11+СВЦЭМ!$D$10+'СЕТ СН'!$G$6-'СЕТ СН'!$G$23</f>
        <v>1078.16226413</v>
      </c>
      <c r="U55" s="36">
        <f>SUMIFS(СВЦЭМ!$D$33:$D$776,СВЦЭМ!$A$33:$A$776,$A55,СВЦЭМ!$B$33:$B$776,U$47)+'СЕТ СН'!$G$11+СВЦЭМ!$D$10+'СЕТ СН'!$G$6-'СЕТ СН'!$G$23</f>
        <v>1054.9320716299999</v>
      </c>
      <c r="V55" s="36">
        <f>SUMIFS(СВЦЭМ!$D$33:$D$776,СВЦЭМ!$A$33:$A$776,$A55,СВЦЭМ!$B$33:$B$776,V$47)+'СЕТ СН'!$G$11+СВЦЭМ!$D$10+'СЕТ СН'!$G$6-'СЕТ СН'!$G$23</f>
        <v>1052.8647713299999</v>
      </c>
      <c r="W55" s="36">
        <f>SUMIFS(СВЦЭМ!$D$33:$D$776,СВЦЭМ!$A$33:$A$776,$A55,СВЦЭМ!$B$33:$B$776,W$47)+'СЕТ СН'!$G$11+СВЦЭМ!$D$10+'СЕТ СН'!$G$6-'СЕТ СН'!$G$23</f>
        <v>1050.6993462599999</v>
      </c>
      <c r="X55" s="36">
        <f>SUMIFS(СВЦЭМ!$D$33:$D$776,СВЦЭМ!$A$33:$A$776,$A55,СВЦЭМ!$B$33:$B$776,X$47)+'СЕТ СН'!$G$11+СВЦЭМ!$D$10+'СЕТ СН'!$G$6-'СЕТ СН'!$G$23</f>
        <v>1096.6962775100001</v>
      </c>
      <c r="Y55" s="36">
        <f>SUMIFS(СВЦЭМ!$D$33:$D$776,СВЦЭМ!$A$33:$A$776,$A55,СВЦЭМ!$B$33:$B$776,Y$47)+'СЕТ СН'!$G$11+СВЦЭМ!$D$10+'СЕТ СН'!$G$6-'СЕТ СН'!$G$23</f>
        <v>1158.57715876</v>
      </c>
    </row>
    <row r="56" spans="1:25" ht="15.75" x14ac:dyDescent="0.2">
      <c r="A56" s="35">
        <f t="shared" si="1"/>
        <v>43533</v>
      </c>
      <c r="B56" s="36">
        <f>SUMIFS(СВЦЭМ!$D$33:$D$776,СВЦЭМ!$A$33:$A$776,$A56,СВЦЭМ!$B$33:$B$776,B$47)+'СЕТ СН'!$G$11+СВЦЭМ!$D$10+'СЕТ СН'!$G$6-'СЕТ СН'!$G$23</f>
        <v>1192.29244737</v>
      </c>
      <c r="C56" s="36">
        <f>SUMIFS(СВЦЭМ!$D$33:$D$776,СВЦЭМ!$A$33:$A$776,$A56,СВЦЭМ!$B$33:$B$776,C$47)+'СЕТ СН'!$G$11+СВЦЭМ!$D$10+'СЕТ СН'!$G$6-'СЕТ СН'!$G$23</f>
        <v>1220.1572085500002</v>
      </c>
      <c r="D56" s="36">
        <f>SUMIFS(СВЦЭМ!$D$33:$D$776,СВЦЭМ!$A$33:$A$776,$A56,СВЦЭМ!$B$33:$B$776,D$47)+'СЕТ СН'!$G$11+СВЦЭМ!$D$10+'СЕТ СН'!$G$6-'СЕТ СН'!$G$23</f>
        <v>1261.0671793000001</v>
      </c>
      <c r="E56" s="36">
        <f>SUMIFS(СВЦЭМ!$D$33:$D$776,СВЦЭМ!$A$33:$A$776,$A56,СВЦЭМ!$B$33:$B$776,E$47)+'СЕТ СН'!$G$11+СВЦЭМ!$D$10+'СЕТ СН'!$G$6-'СЕТ СН'!$G$23</f>
        <v>1249.7641332899998</v>
      </c>
      <c r="F56" s="36">
        <f>SUMIFS(СВЦЭМ!$D$33:$D$776,СВЦЭМ!$A$33:$A$776,$A56,СВЦЭМ!$B$33:$B$776,F$47)+'СЕТ СН'!$G$11+СВЦЭМ!$D$10+'СЕТ СН'!$G$6-'СЕТ СН'!$G$23</f>
        <v>1274.0956850600001</v>
      </c>
      <c r="G56" s="36">
        <f>SUMIFS(СВЦЭМ!$D$33:$D$776,СВЦЭМ!$A$33:$A$776,$A56,СВЦЭМ!$B$33:$B$776,G$47)+'СЕТ СН'!$G$11+СВЦЭМ!$D$10+'СЕТ СН'!$G$6-'СЕТ СН'!$G$23</f>
        <v>1263.2149412899998</v>
      </c>
      <c r="H56" s="36">
        <f>SUMIFS(СВЦЭМ!$D$33:$D$776,СВЦЭМ!$A$33:$A$776,$A56,СВЦЭМ!$B$33:$B$776,H$47)+'СЕТ СН'!$G$11+СВЦЭМ!$D$10+'СЕТ СН'!$G$6-'СЕТ СН'!$G$23</f>
        <v>1251.5362068099998</v>
      </c>
      <c r="I56" s="36">
        <f>SUMIFS(СВЦЭМ!$D$33:$D$776,СВЦЭМ!$A$33:$A$776,$A56,СВЦЭМ!$B$33:$B$776,I$47)+'СЕТ СН'!$G$11+СВЦЭМ!$D$10+'СЕТ СН'!$G$6-'СЕТ СН'!$G$23</f>
        <v>1185.9362755900002</v>
      </c>
      <c r="J56" s="36">
        <f>SUMIFS(СВЦЭМ!$D$33:$D$776,СВЦЭМ!$A$33:$A$776,$A56,СВЦЭМ!$B$33:$B$776,J$47)+'СЕТ СН'!$G$11+СВЦЭМ!$D$10+'СЕТ СН'!$G$6-'СЕТ СН'!$G$23</f>
        <v>1123.0013680900001</v>
      </c>
      <c r="K56" s="36">
        <f>SUMIFS(СВЦЭМ!$D$33:$D$776,СВЦЭМ!$A$33:$A$776,$A56,СВЦЭМ!$B$33:$B$776,K$47)+'СЕТ СН'!$G$11+СВЦЭМ!$D$10+'СЕТ СН'!$G$6-'СЕТ СН'!$G$23</f>
        <v>1113.08218339</v>
      </c>
      <c r="L56" s="36">
        <f>SUMIFS(СВЦЭМ!$D$33:$D$776,СВЦЭМ!$A$33:$A$776,$A56,СВЦЭМ!$B$33:$B$776,L$47)+'СЕТ СН'!$G$11+СВЦЭМ!$D$10+'СЕТ СН'!$G$6-'СЕТ СН'!$G$23</f>
        <v>1109.0681481199999</v>
      </c>
      <c r="M56" s="36">
        <f>SUMIFS(СВЦЭМ!$D$33:$D$776,СВЦЭМ!$A$33:$A$776,$A56,СВЦЭМ!$B$33:$B$776,M$47)+'СЕТ СН'!$G$11+СВЦЭМ!$D$10+'СЕТ СН'!$G$6-'СЕТ СН'!$G$23</f>
        <v>1138.2428558900001</v>
      </c>
      <c r="N56" s="36">
        <f>SUMIFS(СВЦЭМ!$D$33:$D$776,СВЦЭМ!$A$33:$A$776,$A56,СВЦЭМ!$B$33:$B$776,N$47)+'СЕТ СН'!$G$11+СВЦЭМ!$D$10+'СЕТ СН'!$G$6-'СЕТ СН'!$G$23</f>
        <v>1181.5663989700001</v>
      </c>
      <c r="O56" s="36">
        <f>SUMIFS(СВЦЭМ!$D$33:$D$776,СВЦЭМ!$A$33:$A$776,$A56,СВЦЭМ!$B$33:$B$776,O$47)+'СЕТ СН'!$G$11+СВЦЭМ!$D$10+'СЕТ СН'!$G$6-'СЕТ СН'!$G$23</f>
        <v>1202.3410287400002</v>
      </c>
      <c r="P56" s="36">
        <f>SUMIFS(СВЦЭМ!$D$33:$D$776,СВЦЭМ!$A$33:$A$776,$A56,СВЦЭМ!$B$33:$B$776,P$47)+'СЕТ СН'!$G$11+СВЦЭМ!$D$10+'СЕТ СН'!$G$6-'СЕТ СН'!$G$23</f>
        <v>1223.7774947500002</v>
      </c>
      <c r="Q56" s="36">
        <f>SUMIFS(СВЦЭМ!$D$33:$D$776,СВЦЭМ!$A$33:$A$776,$A56,СВЦЭМ!$B$33:$B$776,Q$47)+'СЕТ СН'!$G$11+СВЦЭМ!$D$10+'СЕТ СН'!$G$6-'СЕТ СН'!$G$23</f>
        <v>1224.2435712199999</v>
      </c>
      <c r="R56" s="36">
        <f>SUMIFS(СВЦЭМ!$D$33:$D$776,СВЦЭМ!$A$33:$A$776,$A56,СВЦЭМ!$B$33:$B$776,R$47)+'СЕТ СН'!$G$11+СВЦЭМ!$D$10+'СЕТ СН'!$G$6-'СЕТ СН'!$G$23</f>
        <v>1194.6732495400001</v>
      </c>
      <c r="S56" s="36">
        <f>SUMIFS(СВЦЭМ!$D$33:$D$776,СВЦЭМ!$A$33:$A$776,$A56,СВЦЭМ!$B$33:$B$776,S$47)+'СЕТ СН'!$G$11+СВЦЭМ!$D$10+'СЕТ СН'!$G$6-'СЕТ СН'!$G$23</f>
        <v>1128.4174674800001</v>
      </c>
      <c r="T56" s="36">
        <f>SUMIFS(СВЦЭМ!$D$33:$D$776,СВЦЭМ!$A$33:$A$776,$A56,СВЦЭМ!$B$33:$B$776,T$47)+'СЕТ СН'!$G$11+СВЦЭМ!$D$10+'СЕТ СН'!$G$6-'СЕТ СН'!$G$23</f>
        <v>1102.13952126</v>
      </c>
      <c r="U56" s="36">
        <f>SUMIFS(СВЦЭМ!$D$33:$D$776,СВЦЭМ!$A$33:$A$776,$A56,СВЦЭМ!$B$33:$B$776,U$47)+'СЕТ СН'!$G$11+СВЦЭМ!$D$10+'СЕТ СН'!$G$6-'СЕТ СН'!$G$23</f>
        <v>1082.3388161</v>
      </c>
      <c r="V56" s="36">
        <f>SUMIFS(СВЦЭМ!$D$33:$D$776,СВЦЭМ!$A$33:$A$776,$A56,СВЦЭМ!$B$33:$B$776,V$47)+'СЕТ СН'!$G$11+СВЦЭМ!$D$10+'СЕТ СН'!$G$6-'СЕТ СН'!$G$23</f>
        <v>1077.56205669</v>
      </c>
      <c r="W56" s="36">
        <f>SUMIFS(СВЦЭМ!$D$33:$D$776,СВЦЭМ!$A$33:$A$776,$A56,СВЦЭМ!$B$33:$B$776,W$47)+'СЕТ СН'!$G$11+СВЦЭМ!$D$10+'СЕТ СН'!$G$6-'СЕТ СН'!$G$23</f>
        <v>1105.72435455</v>
      </c>
      <c r="X56" s="36">
        <f>SUMIFS(СВЦЭМ!$D$33:$D$776,СВЦЭМ!$A$33:$A$776,$A56,СВЦЭМ!$B$33:$B$776,X$47)+'СЕТ СН'!$G$11+СВЦЭМ!$D$10+'СЕТ СН'!$G$6-'СЕТ СН'!$G$23</f>
        <v>1164.60918928</v>
      </c>
      <c r="Y56" s="36">
        <f>SUMIFS(СВЦЭМ!$D$33:$D$776,СВЦЭМ!$A$33:$A$776,$A56,СВЦЭМ!$B$33:$B$776,Y$47)+'СЕТ СН'!$G$11+СВЦЭМ!$D$10+'СЕТ СН'!$G$6-'СЕТ СН'!$G$23</f>
        <v>1182.7055605</v>
      </c>
    </row>
    <row r="57" spans="1:25" ht="15.75" x14ac:dyDescent="0.2">
      <c r="A57" s="35">
        <f t="shared" si="1"/>
        <v>43534</v>
      </c>
      <c r="B57" s="36">
        <f>SUMIFS(СВЦЭМ!$D$33:$D$776,СВЦЭМ!$A$33:$A$776,$A57,СВЦЭМ!$B$33:$B$776,B$47)+'СЕТ СН'!$G$11+СВЦЭМ!$D$10+'СЕТ СН'!$G$6-'СЕТ СН'!$G$23</f>
        <v>1227.6074648899998</v>
      </c>
      <c r="C57" s="36">
        <f>SUMIFS(СВЦЭМ!$D$33:$D$776,СВЦЭМ!$A$33:$A$776,$A57,СВЦЭМ!$B$33:$B$776,C$47)+'СЕТ СН'!$G$11+СВЦЭМ!$D$10+'СЕТ СН'!$G$6-'СЕТ СН'!$G$23</f>
        <v>1213.9220941499998</v>
      </c>
      <c r="D57" s="36">
        <f>SUMIFS(СВЦЭМ!$D$33:$D$776,СВЦЭМ!$A$33:$A$776,$A57,СВЦЭМ!$B$33:$B$776,D$47)+'СЕТ СН'!$G$11+СВЦЭМ!$D$10+'СЕТ СН'!$G$6-'СЕТ СН'!$G$23</f>
        <v>1235.36378883</v>
      </c>
      <c r="E57" s="36">
        <f>SUMIFS(СВЦЭМ!$D$33:$D$776,СВЦЭМ!$A$33:$A$776,$A57,СВЦЭМ!$B$33:$B$776,E$47)+'СЕТ СН'!$G$11+СВЦЭМ!$D$10+'СЕТ СН'!$G$6-'СЕТ СН'!$G$23</f>
        <v>1240.6284851800001</v>
      </c>
      <c r="F57" s="36">
        <f>SUMIFS(СВЦЭМ!$D$33:$D$776,СВЦЭМ!$A$33:$A$776,$A57,СВЦЭМ!$B$33:$B$776,F$47)+'СЕТ СН'!$G$11+СВЦЭМ!$D$10+'СЕТ СН'!$G$6-'СЕТ СН'!$G$23</f>
        <v>1244.8305675500001</v>
      </c>
      <c r="G57" s="36">
        <f>SUMIFS(СВЦЭМ!$D$33:$D$776,СВЦЭМ!$A$33:$A$776,$A57,СВЦЭМ!$B$33:$B$776,G$47)+'СЕТ СН'!$G$11+СВЦЭМ!$D$10+'СЕТ СН'!$G$6-'СЕТ СН'!$G$23</f>
        <v>1242.0977026</v>
      </c>
      <c r="H57" s="36">
        <f>SUMIFS(СВЦЭМ!$D$33:$D$776,СВЦЭМ!$A$33:$A$776,$A57,СВЦЭМ!$B$33:$B$776,H$47)+'СЕТ СН'!$G$11+СВЦЭМ!$D$10+'СЕТ СН'!$G$6-'СЕТ СН'!$G$23</f>
        <v>1242.7977508700001</v>
      </c>
      <c r="I57" s="36">
        <f>SUMIFS(СВЦЭМ!$D$33:$D$776,СВЦЭМ!$A$33:$A$776,$A57,СВЦЭМ!$B$33:$B$776,I$47)+'СЕТ СН'!$G$11+СВЦЭМ!$D$10+'СЕТ СН'!$G$6-'СЕТ СН'!$G$23</f>
        <v>1201.1378620099999</v>
      </c>
      <c r="J57" s="36">
        <f>SUMIFS(СВЦЭМ!$D$33:$D$776,СВЦЭМ!$A$33:$A$776,$A57,СВЦЭМ!$B$33:$B$776,J$47)+'СЕТ СН'!$G$11+СВЦЭМ!$D$10+'СЕТ СН'!$G$6-'СЕТ СН'!$G$23</f>
        <v>1162.4507174800001</v>
      </c>
      <c r="K57" s="36">
        <f>SUMIFS(СВЦЭМ!$D$33:$D$776,СВЦЭМ!$A$33:$A$776,$A57,СВЦЭМ!$B$33:$B$776,K$47)+'СЕТ СН'!$G$11+СВЦЭМ!$D$10+'СЕТ СН'!$G$6-'СЕТ СН'!$G$23</f>
        <v>1132.3230605200001</v>
      </c>
      <c r="L57" s="36">
        <f>SUMIFS(СВЦЭМ!$D$33:$D$776,СВЦЭМ!$A$33:$A$776,$A57,СВЦЭМ!$B$33:$B$776,L$47)+'СЕТ СН'!$G$11+СВЦЭМ!$D$10+'СЕТ СН'!$G$6-'СЕТ СН'!$G$23</f>
        <v>1113.66683298</v>
      </c>
      <c r="M57" s="36">
        <f>SUMIFS(СВЦЭМ!$D$33:$D$776,СВЦЭМ!$A$33:$A$776,$A57,СВЦЭМ!$B$33:$B$776,M$47)+'СЕТ СН'!$G$11+СВЦЭМ!$D$10+'СЕТ СН'!$G$6-'СЕТ СН'!$G$23</f>
        <v>1144.09746217</v>
      </c>
      <c r="N57" s="36">
        <f>SUMIFS(СВЦЭМ!$D$33:$D$776,СВЦЭМ!$A$33:$A$776,$A57,СВЦЭМ!$B$33:$B$776,N$47)+'СЕТ СН'!$G$11+СВЦЭМ!$D$10+'СЕТ СН'!$G$6-'СЕТ СН'!$G$23</f>
        <v>1195.3456242500001</v>
      </c>
      <c r="O57" s="36">
        <f>SUMIFS(СВЦЭМ!$D$33:$D$776,СВЦЭМ!$A$33:$A$776,$A57,СВЦЭМ!$B$33:$B$776,O$47)+'СЕТ СН'!$G$11+СВЦЭМ!$D$10+'СЕТ СН'!$G$6-'СЕТ СН'!$G$23</f>
        <v>1209.5329936900002</v>
      </c>
      <c r="P57" s="36">
        <f>SUMIFS(СВЦЭМ!$D$33:$D$776,СВЦЭМ!$A$33:$A$776,$A57,СВЦЭМ!$B$33:$B$776,P$47)+'СЕТ СН'!$G$11+СВЦЭМ!$D$10+'СЕТ СН'!$G$6-'СЕТ СН'!$G$23</f>
        <v>1219.64880249</v>
      </c>
      <c r="Q57" s="36">
        <f>SUMIFS(СВЦЭМ!$D$33:$D$776,СВЦЭМ!$A$33:$A$776,$A57,СВЦЭМ!$B$33:$B$776,Q$47)+'СЕТ СН'!$G$11+СВЦЭМ!$D$10+'СЕТ СН'!$G$6-'СЕТ СН'!$G$23</f>
        <v>1212.1740035600001</v>
      </c>
      <c r="R57" s="36">
        <f>SUMIFS(СВЦЭМ!$D$33:$D$776,СВЦЭМ!$A$33:$A$776,$A57,СВЦЭМ!$B$33:$B$776,R$47)+'СЕТ СН'!$G$11+СВЦЭМ!$D$10+'СЕТ СН'!$G$6-'СЕТ СН'!$G$23</f>
        <v>1191.9233100699998</v>
      </c>
      <c r="S57" s="36">
        <f>SUMIFS(СВЦЭМ!$D$33:$D$776,СВЦЭМ!$A$33:$A$776,$A57,СВЦЭМ!$B$33:$B$776,S$47)+'СЕТ СН'!$G$11+СВЦЭМ!$D$10+'СЕТ СН'!$G$6-'СЕТ СН'!$G$23</f>
        <v>1147.70006427</v>
      </c>
      <c r="T57" s="36">
        <f>SUMIFS(СВЦЭМ!$D$33:$D$776,СВЦЭМ!$A$33:$A$776,$A57,СВЦЭМ!$B$33:$B$776,T$47)+'СЕТ СН'!$G$11+СВЦЭМ!$D$10+'СЕТ СН'!$G$6-'СЕТ СН'!$G$23</f>
        <v>1123.53584647</v>
      </c>
      <c r="U57" s="36">
        <f>SUMIFS(СВЦЭМ!$D$33:$D$776,СВЦЭМ!$A$33:$A$776,$A57,СВЦЭМ!$B$33:$B$776,U$47)+'СЕТ СН'!$G$11+СВЦЭМ!$D$10+'СЕТ СН'!$G$6-'СЕТ СН'!$G$23</f>
        <v>1077.0070539399999</v>
      </c>
      <c r="V57" s="36">
        <f>SUMIFS(СВЦЭМ!$D$33:$D$776,СВЦЭМ!$A$33:$A$776,$A57,СВЦЭМ!$B$33:$B$776,V$47)+'СЕТ СН'!$G$11+СВЦЭМ!$D$10+'СЕТ СН'!$G$6-'СЕТ СН'!$G$23</f>
        <v>1064.6864462399999</v>
      </c>
      <c r="W57" s="36">
        <f>SUMIFS(СВЦЭМ!$D$33:$D$776,СВЦЭМ!$A$33:$A$776,$A57,СВЦЭМ!$B$33:$B$776,W$47)+'СЕТ СН'!$G$11+СВЦЭМ!$D$10+'СЕТ СН'!$G$6-'СЕТ СН'!$G$23</f>
        <v>1068.3066582299998</v>
      </c>
      <c r="X57" s="36">
        <f>SUMIFS(СВЦЭМ!$D$33:$D$776,СВЦЭМ!$A$33:$A$776,$A57,СВЦЭМ!$B$33:$B$776,X$47)+'СЕТ СН'!$G$11+СВЦЭМ!$D$10+'СЕТ СН'!$G$6-'СЕТ СН'!$G$23</f>
        <v>1120.8495892000001</v>
      </c>
      <c r="Y57" s="36">
        <f>SUMIFS(СВЦЭМ!$D$33:$D$776,СВЦЭМ!$A$33:$A$776,$A57,СВЦЭМ!$B$33:$B$776,Y$47)+'СЕТ СН'!$G$11+СВЦЭМ!$D$10+'СЕТ СН'!$G$6-'СЕТ СН'!$G$23</f>
        <v>1177.3932439099999</v>
      </c>
    </row>
    <row r="58" spans="1:25" ht="15.75" x14ac:dyDescent="0.2">
      <c r="A58" s="35">
        <f t="shared" si="1"/>
        <v>43535</v>
      </c>
      <c r="B58" s="36">
        <f>SUMIFS(СВЦЭМ!$D$33:$D$776,СВЦЭМ!$A$33:$A$776,$A58,СВЦЭМ!$B$33:$B$776,B$47)+'СЕТ СН'!$G$11+СВЦЭМ!$D$10+'СЕТ СН'!$G$6-'СЕТ СН'!$G$23</f>
        <v>1212.40954104</v>
      </c>
      <c r="C58" s="36">
        <f>SUMIFS(СВЦЭМ!$D$33:$D$776,СВЦЭМ!$A$33:$A$776,$A58,СВЦЭМ!$B$33:$B$776,C$47)+'СЕТ СН'!$G$11+СВЦЭМ!$D$10+'СЕТ СН'!$G$6-'СЕТ СН'!$G$23</f>
        <v>1222.6718251100001</v>
      </c>
      <c r="D58" s="36">
        <f>SUMIFS(СВЦЭМ!$D$33:$D$776,СВЦЭМ!$A$33:$A$776,$A58,СВЦЭМ!$B$33:$B$776,D$47)+'СЕТ СН'!$G$11+СВЦЭМ!$D$10+'СЕТ СН'!$G$6-'СЕТ СН'!$G$23</f>
        <v>1250.4434387800002</v>
      </c>
      <c r="E58" s="36">
        <f>SUMIFS(СВЦЭМ!$D$33:$D$776,СВЦЭМ!$A$33:$A$776,$A58,СВЦЭМ!$B$33:$B$776,E$47)+'СЕТ СН'!$G$11+СВЦЭМ!$D$10+'СЕТ СН'!$G$6-'СЕТ СН'!$G$23</f>
        <v>1247.7028406300001</v>
      </c>
      <c r="F58" s="36">
        <f>SUMIFS(СВЦЭМ!$D$33:$D$776,СВЦЭМ!$A$33:$A$776,$A58,СВЦЭМ!$B$33:$B$776,F$47)+'СЕТ СН'!$G$11+СВЦЭМ!$D$10+'СЕТ СН'!$G$6-'СЕТ СН'!$G$23</f>
        <v>1252.2530066099998</v>
      </c>
      <c r="G58" s="36">
        <f>SUMIFS(СВЦЭМ!$D$33:$D$776,СВЦЭМ!$A$33:$A$776,$A58,СВЦЭМ!$B$33:$B$776,G$47)+'СЕТ СН'!$G$11+СВЦЭМ!$D$10+'СЕТ СН'!$G$6-'СЕТ СН'!$G$23</f>
        <v>1261.2179765999999</v>
      </c>
      <c r="H58" s="36">
        <f>SUMIFS(СВЦЭМ!$D$33:$D$776,СВЦЭМ!$A$33:$A$776,$A58,СВЦЭМ!$B$33:$B$776,H$47)+'СЕТ СН'!$G$11+СВЦЭМ!$D$10+'СЕТ СН'!$G$6-'СЕТ СН'!$G$23</f>
        <v>1225.6777685299999</v>
      </c>
      <c r="I58" s="36">
        <f>SUMIFS(СВЦЭМ!$D$33:$D$776,СВЦЭМ!$A$33:$A$776,$A58,СВЦЭМ!$B$33:$B$776,I$47)+'СЕТ СН'!$G$11+СВЦЭМ!$D$10+'СЕТ СН'!$G$6-'СЕТ СН'!$G$23</f>
        <v>1210.8418781099999</v>
      </c>
      <c r="J58" s="36">
        <f>SUMIFS(СВЦЭМ!$D$33:$D$776,СВЦЭМ!$A$33:$A$776,$A58,СВЦЭМ!$B$33:$B$776,J$47)+'СЕТ СН'!$G$11+СВЦЭМ!$D$10+'СЕТ СН'!$G$6-'СЕТ СН'!$G$23</f>
        <v>1183.09898561</v>
      </c>
      <c r="K58" s="36">
        <f>SUMIFS(СВЦЭМ!$D$33:$D$776,СВЦЭМ!$A$33:$A$776,$A58,СВЦЭМ!$B$33:$B$776,K$47)+'СЕТ СН'!$G$11+СВЦЭМ!$D$10+'СЕТ СН'!$G$6-'СЕТ СН'!$G$23</f>
        <v>1129.2052963199999</v>
      </c>
      <c r="L58" s="36">
        <f>SUMIFS(СВЦЭМ!$D$33:$D$776,СВЦЭМ!$A$33:$A$776,$A58,СВЦЭМ!$B$33:$B$776,L$47)+'СЕТ СН'!$G$11+СВЦЭМ!$D$10+'СЕТ СН'!$G$6-'СЕТ СН'!$G$23</f>
        <v>1133.83144866</v>
      </c>
      <c r="M58" s="36">
        <f>SUMIFS(СВЦЭМ!$D$33:$D$776,СВЦЭМ!$A$33:$A$776,$A58,СВЦЭМ!$B$33:$B$776,M$47)+'СЕТ СН'!$G$11+СВЦЭМ!$D$10+'СЕТ СН'!$G$6-'СЕТ СН'!$G$23</f>
        <v>1154.1527268499999</v>
      </c>
      <c r="N58" s="36">
        <f>SUMIFS(СВЦЭМ!$D$33:$D$776,СВЦЭМ!$A$33:$A$776,$A58,СВЦЭМ!$B$33:$B$776,N$47)+'СЕТ СН'!$G$11+СВЦЭМ!$D$10+'СЕТ СН'!$G$6-'СЕТ СН'!$G$23</f>
        <v>1195.77996704</v>
      </c>
      <c r="O58" s="36">
        <f>SUMIFS(СВЦЭМ!$D$33:$D$776,СВЦЭМ!$A$33:$A$776,$A58,СВЦЭМ!$B$33:$B$776,O$47)+'СЕТ СН'!$G$11+СВЦЭМ!$D$10+'СЕТ СН'!$G$6-'СЕТ СН'!$G$23</f>
        <v>1210.7834108000002</v>
      </c>
      <c r="P58" s="36">
        <f>SUMIFS(СВЦЭМ!$D$33:$D$776,СВЦЭМ!$A$33:$A$776,$A58,СВЦЭМ!$B$33:$B$776,P$47)+'СЕТ СН'!$G$11+СВЦЭМ!$D$10+'СЕТ СН'!$G$6-'СЕТ СН'!$G$23</f>
        <v>1222.28913414</v>
      </c>
      <c r="Q58" s="36">
        <f>SUMIFS(СВЦЭМ!$D$33:$D$776,СВЦЭМ!$A$33:$A$776,$A58,СВЦЭМ!$B$33:$B$776,Q$47)+'СЕТ СН'!$G$11+СВЦЭМ!$D$10+'СЕТ СН'!$G$6-'СЕТ СН'!$G$23</f>
        <v>1222.9114468600001</v>
      </c>
      <c r="R58" s="36">
        <f>SUMIFS(СВЦЭМ!$D$33:$D$776,СВЦЭМ!$A$33:$A$776,$A58,СВЦЭМ!$B$33:$B$776,R$47)+'СЕТ СН'!$G$11+СВЦЭМ!$D$10+'СЕТ СН'!$G$6-'СЕТ СН'!$G$23</f>
        <v>1200.9118195000001</v>
      </c>
      <c r="S58" s="36">
        <f>SUMIFS(СВЦЭМ!$D$33:$D$776,СВЦЭМ!$A$33:$A$776,$A58,СВЦЭМ!$B$33:$B$776,S$47)+'СЕТ СН'!$G$11+СВЦЭМ!$D$10+'СЕТ СН'!$G$6-'СЕТ СН'!$G$23</f>
        <v>1197.1959630000001</v>
      </c>
      <c r="T58" s="36">
        <f>SUMIFS(СВЦЭМ!$D$33:$D$776,СВЦЭМ!$A$33:$A$776,$A58,СВЦЭМ!$B$33:$B$776,T$47)+'СЕТ СН'!$G$11+СВЦЭМ!$D$10+'СЕТ СН'!$G$6-'СЕТ СН'!$G$23</f>
        <v>1176.18610377</v>
      </c>
      <c r="U58" s="36">
        <f>SUMIFS(СВЦЭМ!$D$33:$D$776,СВЦЭМ!$A$33:$A$776,$A58,СВЦЭМ!$B$33:$B$776,U$47)+'СЕТ СН'!$G$11+СВЦЭМ!$D$10+'СЕТ СН'!$G$6-'СЕТ СН'!$G$23</f>
        <v>1110.9787815499999</v>
      </c>
      <c r="V58" s="36">
        <f>SUMIFS(СВЦЭМ!$D$33:$D$776,СВЦЭМ!$A$33:$A$776,$A58,СВЦЭМ!$B$33:$B$776,V$47)+'СЕТ СН'!$G$11+СВЦЭМ!$D$10+'СЕТ СН'!$G$6-'СЕТ СН'!$G$23</f>
        <v>1096.04295555</v>
      </c>
      <c r="W58" s="36">
        <f>SUMIFS(СВЦЭМ!$D$33:$D$776,СВЦЭМ!$A$33:$A$776,$A58,СВЦЭМ!$B$33:$B$776,W$47)+'СЕТ СН'!$G$11+СВЦЭМ!$D$10+'СЕТ СН'!$G$6-'СЕТ СН'!$G$23</f>
        <v>1093.67634477</v>
      </c>
      <c r="X58" s="36">
        <f>SUMIFS(СВЦЭМ!$D$33:$D$776,СВЦЭМ!$A$33:$A$776,$A58,СВЦЭМ!$B$33:$B$776,X$47)+'СЕТ СН'!$G$11+СВЦЭМ!$D$10+'СЕТ СН'!$G$6-'СЕТ СН'!$G$23</f>
        <v>1110.20940705</v>
      </c>
      <c r="Y58" s="36">
        <f>SUMIFS(СВЦЭМ!$D$33:$D$776,СВЦЭМ!$A$33:$A$776,$A58,СВЦЭМ!$B$33:$B$776,Y$47)+'СЕТ СН'!$G$11+СВЦЭМ!$D$10+'СЕТ СН'!$G$6-'СЕТ СН'!$G$23</f>
        <v>1155.3882806500001</v>
      </c>
    </row>
    <row r="59" spans="1:25" ht="15.75" x14ac:dyDescent="0.2">
      <c r="A59" s="35">
        <f t="shared" si="1"/>
        <v>43536</v>
      </c>
      <c r="B59" s="36">
        <f>SUMIFS(СВЦЭМ!$D$33:$D$776,СВЦЭМ!$A$33:$A$776,$A59,СВЦЭМ!$B$33:$B$776,B$47)+'СЕТ СН'!$G$11+СВЦЭМ!$D$10+'СЕТ СН'!$G$6-'СЕТ СН'!$G$23</f>
        <v>1238.8842568999999</v>
      </c>
      <c r="C59" s="36">
        <f>SUMIFS(СВЦЭМ!$D$33:$D$776,СВЦЭМ!$A$33:$A$776,$A59,СВЦЭМ!$B$33:$B$776,C$47)+'СЕТ СН'!$G$11+СВЦЭМ!$D$10+'СЕТ СН'!$G$6-'СЕТ СН'!$G$23</f>
        <v>1254.2583981399998</v>
      </c>
      <c r="D59" s="36">
        <f>SUMIFS(СВЦЭМ!$D$33:$D$776,СВЦЭМ!$A$33:$A$776,$A59,СВЦЭМ!$B$33:$B$776,D$47)+'СЕТ СН'!$G$11+СВЦЭМ!$D$10+'СЕТ СН'!$G$6-'СЕТ СН'!$G$23</f>
        <v>1270.6264163699998</v>
      </c>
      <c r="E59" s="36">
        <f>SUMIFS(СВЦЭМ!$D$33:$D$776,СВЦЭМ!$A$33:$A$776,$A59,СВЦЭМ!$B$33:$B$776,E$47)+'СЕТ СН'!$G$11+СВЦЭМ!$D$10+'СЕТ СН'!$G$6-'СЕТ СН'!$G$23</f>
        <v>1282.8860441500001</v>
      </c>
      <c r="F59" s="36">
        <f>SUMIFS(СВЦЭМ!$D$33:$D$776,СВЦЭМ!$A$33:$A$776,$A59,СВЦЭМ!$B$33:$B$776,F$47)+'СЕТ СН'!$G$11+СВЦЭМ!$D$10+'СЕТ СН'!$G$6-'СЕТ СН'!$G$23</f>
        <v>1282.7676419899999</v>
      </c>
      <c r="G59" s="36">
        <f>SUMIFS(СВЦЭМ!$D$33:$D$776,СВЦЭМ!$A$33:$A$776,$A59,СВЦЭМ!$B$33:$B$776,G$47)+'СЕТ СН'!$G$11+СВЦЭМ!$D$10+'СЕТ СН'!$G$6-'СЕТ СН'!$G$23</f>
        <v>1263.7107090599998</v>
      </c>
      <c r="H59" s="36">
        <f>SUMIFS(СВЦЭМ!$D$33:$D$776,СВЦЭМ!$A$33:$A$776,$A59,СВЦЭМ!$B$33:$B$776,H$47)+'СЕТ СН'!$G$11+СВЦЭМ!$D$10+'СЕТ СН'!$G$6-'СЕТ СН'!$G$23</f>
        <v>1227.0642962100001</v>
      </c>
      <c r="I59" s="36">
        <f>SUMIFS(СВЦЭМ!$D$33:$D$776,СВЦЭМ!$A$33:$A$776,$A59,СВЦЭМ!$B$33:$B$776,I$47)+'СЕТ СН'!$G$11+СВЦЭМ!$D$10+'СЕТ СН'!$G$6-'СЕТ СН'!$G$23</f>
        <v>1171.0884436900001</v>
      </c>
      <c r="J59" s="36">
        <f>SUMIFS(СВЦЭМ!$D$33:$D$776,СВЦЭМ!$A$33:$A$776,$A59,СВЦЭМ!$B$33:$B$776,J$47)+'СЕТ СН'!$G$11+СВЦЭМ!$D$10+'СЕТ СН'!$G$6-'СЕТ СН'!$G$23</f>
        <v>1125.6854174599998</v>
      </c>
      <c r="K59" s="36">
        <f>SUMIFS(СВЦЭМ!$D$33:$D$776,СВЦЭМ!$A$33:$A$776,$A59,СВЦЭМ!$B$33:$B$776,K$47)+'СЕТ СН'!$G$11+СВЦЭМ!$D$10+'СЕТ СН'!$G$6-'СЕТ СН'!$G$23</f>
        <v>1108.88271824</v>
      </c>
      <c r="L59" s="36">
        <f>SUMIFS(СВЦЭМ!$D$33:$D$776,СВЦЭМ!$A$33:$A$776,$A59,СВЦЭМ!$B$33:$B$776,L$47)+'СЕТ СН'!$G$11+СВЦЭМ!$D$10+'СЕТ СН'!$G$6-'СЕТ СН'!$G$23</f>
        <v>1103.4518279599999</v>
      </c>
      <c r="M59" s="36">
        <f>SUMIFS(СВЦЭМ!$D$33:$D$776,СВЦЭМ!$A$33:$A$776,$A59,СВЦЭМ!$B$33:$B$776,M$47)+'СЕТ СН'!$G$11+СВЦЭМ!$D$10+'СЕТ СН'!$G$6-'СЕТ СН'!$G$23</f>
        <v>1132.86755324</v>
      </c>
      <c r="N59" s="36">
        <f>SUMIFS(СВЦЭМ!$D$33:$D$776,СВЦЭМ!$A$33:$A$776,$A59,СВЦЭМ!$B$33:$B$776,N$47)+'СЕТ СН'!$G$11+СВЦЭМ!$D$10+'СЕТ СН'!$G$6-'СЕТ СН'!$G$23</f>
        <v>1162.04442595</v>
      </c>
      <c r="O59" s="36">
        <f>SUMIFS(СВЦЭМ!$D$33:$D$776,СВЦЭМ!$A$33:$A$776,$A59,СВЦЭМ!$B$33:$B$776,O$47)+'СЕТ СН'!$G$11+СВЦЭМ!$D$10+'СЕТ СН'!$G$6-'СЕТ СН'!$G$23</f>
        <v>1180.6352375400002</v>
      </c>
      <c r="P59" s="36">
        <f>SUMIFS(СВЦЭМ!$D$33:$D$776,СВЦЭМ!$A$33:$A$776,$A59,СВЦЭМ!$B$33:$B$776,P$47)+'СЕТ СН'!$G$11+СВЦЭМ!$D$10+'СЕТ СН'!$G$6-'СЕТ СН'!$G$23</f>
        <v>1184.1825506300002</v>
      </c>
      <c r="Q59" s="36">
        <f>SUMIFS(СВЦЭМ!$D$33:$D$776,СВЦЭМ!$A$33:$A$776,$A59,СВЦЭМ!$B$33:$B$776,Q$47)+'СЕТ СН'!$G$11+СВЦЭМ!$D$10+'СЕТ СН'!$G$6-'СЕТ СН'!$G$23</f>
        <v>1174.9187382300001</v>
      </c>
      <c r="R59" s="36">
        <f>SUMIFS(СВЦЭМ!$D$33:$D$776,СВЦЭМ!$A$33:$A$776,$A59,СВЦЭМ!$B$33:$B$776,R$47)+'СЕТ СН'!$G$11+СВЦЭМ!$D$10+'СЕТ СН'!$G$6-'СЕТ СН'!$G$23</f>
        <v>1154.7553072000001</v>
      </c>
      <c r="S59" s="36">
        <f>SUMIFS(СВЦЭМ!$D$33:$D$776,СВЦЭМ!$A$33:$A$776,$A59,СВЦЭМ!$B$33:$B$776,S$47)+'СЕТ СН'!$G$11+СВЦЭМ!$D$10+'СЕТ СН'!$G$6-'СЕТ СН'!$G$23</f>
        <v>1118.27731836</v>
      </c>
      <c r="T59" s="36">
        <f>SUMIFS(СВЦЭМ!$D$33:$D$776,СВЦЭМ!$A$33:$A$776,$A59,СВЦЭМ!$B$33:$B$776,T$47)+'СЕТ СН'!$G$11+СВЦЭМ!$D$10+'СЕТ СН'!$G$6-'СЕТ СН'!$G$23</f>
        <v>1094.8640749199999</v>
      </c>
      <c r="U59" s="36">
        <f>SUMIFS(СВЦЭМ!$D$33:$D$776,СВЦЭМ!$A$33:$A$776,$A59,СВЦЭМ!$B$33:$B$776,U$47)+'СЕТ СН'!$G$11+СВЦЭМ!$D$10+'СЕТ СН'!$G$6-'СЕТ СН'!$G$23</f>
        <v>1086.1311678100001</v>
      </c>
      <c r="V59" s="36">
        <f>SUMIFS(СВЦЭМ!$D$33:$D$776,СВЦЭМ!$A$33:$A$776,$A59,СВЦЭМ!$B$33:$B$776,V$47)+'СЕТ СН'!$G$11+СВЦЭМ!$D$10+'СЕТ СН'!$G$6-'СЕТ СН'!$G$23</f>
        <v>1103.49803793</v>
      </c>
      <c r="W59" s="36">
        <f>SUMIFS(СВЦЭМ!$D$33:$D$776,СВЦЭМ!$A$33:$A$776,$A59,СВЦЭМ!$B$33:$B$776,W$47)+'СЕТ СН'!$G$11+СВЦЭМ!$D$10+'СЕТ СН'!$G$6-'СЕТ СН'!$G$23</f>
        <v>1143.8392810299999</v>
      </c>
      <c r="X59" s="36">
        <f>SUMIFS(СВЦЭМ!$D$33:$D$776,СВЦЭМ!$A$33:$A$776,$A59,СВЦЭМ!$B$33:$B$776,X$47)+'СЕТ СН'!$G$11+СВЦЭМ!$D$10+'СЕТ СН'!$G$6-'СЕТ СН'!$G$23</f>
        <v>1213.2977976900002</v>
      </c>
      <c r="Y59" s="36">
        <f>SUMIFS(СВЦЭМ!$D$33:$D$776,СВЦЭМ!$A$33:$A$776,$A59,СВЦЭМ!$B$33:$B$776,Y$47)+'СЕТ СН'!$G$11+СВЦЭМ!$D$10+'СЕТ СН'!$G$6-'СЕТ СН'!$G$23</f>
        <v>1244.5874891799999</v>
      </c>
    </row>
    <row r="60" spans="1:25" ht="15.75" x14ac:dyDescent="0.2">
      <c r="A60" s="35">
        <f t="shared" si="1"/>
        <v>43537</v>
      </c>
      <c r="B60" s="36">
        <f>SUMIFS(СВЦЭМ!$D$33:$D$776,СВЦЭМ!$A$33:$A$776,$A60,СВЦЭМ!$B$33:$B$776,B$47)+'СЕТ СН'!$G$11+СВЦЭМ!$D$10+'СЕТ СН'!$G$6-'СЕТ СН'!$G$23</f>
        <v>1254.3425325799999</v>
      </c>
      <c r="C60" s="36">
        <f>SUMIFS(СВЦЭМ!$D$33:$D$776,СВЦЭМ!$A$33:$A$776,$A60,СВЦЭМ!$B$33:$B$776,C$47)+'СЕТ СН'!$G$11+СВЦЭМ!$D$10+'СЕТ СН'!$G$6-'СЕТ СН'!$G$23</f>
        <v>1286.8397964800001</v>
      </c>
      <c r="D60" s="36">
        <f>SUMIFS(СВЦЭМ!$D$33:$D$776,СВЦЭМ!$A$33:$A$776,$A60,СВЦЭМ!$B$33:$B$776,D$47)+'СЕТ СН'!$G$11+СВЦЭМ!$D$10+'СЕТ СН'!$G$6-'СЕТ СН'!$G$23</f>
        <v>1305.04583955</v>
      </c>
      <c r="E60" s="36">
        <f>SUMIFS(СВЦЭМ!$D$33:$D$776,СВЦЭМ!$A$33:$A$776,$A60,СВЦЭМ!$B$33:$B$776,E$47)+'СЕТ СН'!$G$11+СВЦЭМ!$D$10+'СЕТ СН'!$G$6-'СЕТ СН'!$G$23</f>
        <v>1313.96952728</v>
      </c>
      <c r="F60" s="36">
        <f>SUMIFS(СВЦЭМ!$D$33:$D$776,СВЦЭМ!$A$33:$A$776,$A60,СВЦЭМ!$B$33:$B$776,F$47)+'СЕТ СН'!$G$11+СВЦЭМ!$D$10+'СЕТ СН'!$G$6-'СЕТ СН'!$G$23</f>
        <v>1323.2953040799998</v>
      </c>
      <c r="G60" s="36">
        <f>SUMIFS(СВЦЭМ!$D$33:$D$776,СВЦЭМ!$A$33:$A$776,$A60,СВЦЭМ!$B$33:$B$776,G$47)+'СЕТ СН'!$G$11+СВЦЭМ!$D$10+'СЕТ СН'!$G$6-'СЕТ СН'!$G$23</f>
        <v>1314.2101718099998</v>
      </c>
      <c r="H60" s="36">
        <f>SUMIFS(СВЦЭМ!$D$33:$D$776,СВЦЭМ!$A$33:$A$776,$A60,СВЦЭМ!$B$33:$B$776,H$47)+'СЕТ СН'!$G$11+СВЦЭМ!$D$10+'СЕТ СН'!$G$6-'СЕТ СН'!$G$23</f>
        <v>1262.9955347599998</v>
      </c>
      <c r="I60" s="36">
        <f>SUMIFS(СВЦЭМ!$D$33:$D$776,СВЦЭМ!$A$33:$A$776,$A60,СВЦЭМ!$B$33:$B$776,I$47)+'СЕТ СН'!$G$11+СВЦЭМ!$D$10+'СЕТ СН'!$G$6-'СЕТ СН'!$G$23</f>
        <v>1197.43200824</v>
      </c>
      <c r="J60" s="36">
        <f>SUMIFS(СВЦЭМ!$D$33:$D$776,СВЦЭМ!$A$33:$A$776,$A60,СВЦЭМ!$B$33:$B$776,J$47)+'СЕТ СН'!$G$11+СВЦЭМ!$D$10+'СЕТ СН'!$G$6-'СЕТ СН'!$G$23</f>
        <v>1149.3383847999999</v>
      </c>
      <c r="K60" s="36">
        <f>SUMIFS(СВЦЭМ!$D$33:$D$776,СВЦЭМ!$A$33:$A$776,$A60,СВЦЭМ!$B$33:$B$776,K$47)+'СЕТ СН'!$G$11+СВЦЭМ!$D$10+'СЕТ СН'!$G$6-'СЕТ СН'!$G$23</f>
        <v>1109.1721027200001</v>
      </c>
      <c r="L60" s="36">
        <f>SUMIFS(СВЦЭМ!$D$33:$D$776,СВЦЭМ!$A$33:$A$776,$A60,СВЦЭМ!$B$33:$B$776,L$47)+'СЕТ СН'!$G$11+СВЦЭМ!$D$10+'СЕТ СН'!$G$6-'СЕТ СН'!$G$23</f>
        <v>1113.7072842499999</v>
      </c>
      <c r="M60" s="36">
        <f>SUMIFS(СВЦЭМ!$D$33:$D$776,СВЦЭМ!$A$33:$A$776,$A60,СВЦЭМ!$B$33:$B$776,M$47)+'СЕТ СН'!$G$11+СВЦЭМ!$D$10+'СЕТ СН'!$G$6-'СЕТ СН'!$G$23</f>
        <v>1136.7883369900001</v>
      </c>
      <c r="N60" s="36">
        <f>SUMIFS(СВЦЭМ!$D$33:$D$776,СВЦЭМ!$A$33:$A$776,$A60,СВЦЭМ!$B$33:$B$776,N$47)+'СЕТ СН'!$G$11+СВЦЭМ!$D$10+'СЕТ СН'!$G$6-'СЕТ СН'!$G$23</f>
        <v>1171.6525772099999</v>
      </c>
      <c r="O60" s="36">
        <f>SUMIFS(СВЦЭМ!$D$33:$D$776,СВЦЭМ!$A$33:$A$776,$A60,СВЦЭМ!$B$33:$B$776,O$47)+'СЕТ СН'!$G$11+СВЦЭМ!$D$10+'СЕТ СН'!$G$6-'СЕТ СН'!$G$23</f>
        <v>1190.56050964</v>
      </c>
      <c r="P60" s="36">
        <f>SUMIFS(СВЦЭМ!$D$33:$D$776,СВЦЭМ!$A$33:$A$776,$A60,СВЦЭМ!$B$33:$B$776,P$47)+'СЕТ СН'!$G$11+СВЦЭМ!$D$10+'СЕТ СН'!$G$6-'СЕТ СН'!$G$23</f>
        <v>1208.8425007000001</v>
      </c>
      <c r="Q60" s="36">
        <f>SUMIFS(СВЦЭМ!$D$33:$D$776,СВЦЭМ!$A$33:$A$776,$A60,СВЦЭМ!$B$33:$B$776,Q$47)+'СЕТ СН'!$G$11+СВЦЭМ!$D$10+'СЕТ СН'!$G$6-'СЕТ СН'!$G$23</f>
        <v>1201.58539806</v>
      </c>
      <c r="R60" s="36">
        <f>SUMIFS(СВЦЭМ!$D$33:$D$776,СВЦЭМ!$A$33:$A$776,$A60,СВЦЭМ!$B$33:$B$776,R$47)+'СЕТ СН'!$G$11+СВЦЭМ!$D$10+'СЕТ СН'!$G$6-'СЕТ СН'!$G$23</f>
        <v>1162.5328982000001</v>
      </c>
      <c r="S60" s="36">
        <f>SUMIFS(СВЦЭМ!$D$33:$D$776,СВЦЭМ!$A$33:$A$776,$A60,СВЦЭМ!$B$33:$B$776,S$47)+'СЕТ СН'!$G$11+СВЦЭМ!$D$10+'СЕТ СН'!$G$6-'СЕТ СН'!$G$23</f>
        <v>1114.22237473</v>
      </c>
      <c r="T60" s="36">
        <f>SUMIFS(СВЦЭМ!$D$33:$D$776,СВЦЭМ!$A$33:$A$776,$A60,СВЦЭМ!$B$33:$B$776,T$47)+'СЕТ СН'!$G$11+СВЦЭМ!$D$10+'СЕТ СН'!$G$6-'СЕТ СН'!$G$23</f>
        <v>1092.0320967799998</v>
      </c>
      <c r="U60" s="36">
        <f>SUMIFS(СВЦЭМ!$D$33:$D$776,СВЦЭМ!$A$33:$A$776,$A60,СВЦЭМ!$B$33:$B$776,U$47)+'СЕТ СН'!$G$11+СВЦЭМ!$D$10+'СЕТ СН'!$G$6-'СЕТ СН'!$G$23</f>
        <v>1077.4025925000001</v>
      </c>
      <c r="V60" s="36">
        <f>SUMIFS(СВЦЭМ!$D$33:$D$776,СВЦЭМ!$A$33:$A$776,$A60,СВЦЭМ!$B$33:$B$776,V$47)+'СЕТ СН'!$G$11+СВЦЭМ!$D$10+'СЕТ СН'!$G$6-'СЕТ СН'!$G$23</f>
        <v>1076.9473799799998</v>
      </c>
      <c r="W60" s="36">
        <f>SUMIFS(СВЦЭМ!$D$33:$D$776,СВЦЭМ!$A$33:$A$776,$A60,СВЦЭМ!$B$33:$B$776,W$47)+'СЕТ СН'!$G$11+СВЦЭМ!$D$10+'СЕТ СН'!$G$6-'СЕТ СН'!$G$23</f>
        <v>1088.4886173599998</v>
      </c>
      <c r="X60" s="36">
        <f>SUMIFS(СВЦЭМ!$D$33:$D$776,СВЦЭМ!$A$33:$A$776,$A60,СВЦЭМ!$B$33:$B$776,X$47)+'СЕТ СН'!$G$11+СВЦЭМ!$D$10+'СЕТ СН'!$G$6-'СЕТ СН'!$G$23</f>
        <v>1147.31010143</v>
      </c>
      <c r="Y60" s="36">
        <f>SUMIFS(СВЦЭМ!$D$33:$D$776,СВЦЭМ!$A$33:$A$776,$A60,СВЦЭМ!$B$33:$B$776,Y$47)+'СЕТ СН'!$G$11+СВЦЭМ!$D$10+'СЕТ СН'!$G$6-'СЕТ СН'!$G$23</f>
        <v>1190.7581646799999</v>
      </c>
    </row>
    <row r="61" spans="1:25" ht="15.75" x14ac:dyDescent="0.2">
      <c r="A61" s="35">
        <f t="shared" si="1"/>
        <v>43538</v>
      </c>
      <c r="B61" s="36">
        <f>SUMIFS(СВЦЭМ!$D$33:$D$776,СВЦЭМ!$A$33:$A$776,$A61,СВЦЭМ!$B$33:$B$776,B$47)+'СЕТ СН'!$G$11+СВЦЭМ!$D$10+'СЕТ СН'!$G$6-'СЕТ СН'!$G$23</f>
        <v>1298.6950603099999</v>
      </c>
      <c r="C61" s="36">
        <f>SUMIFS(СВЦЭМ!$D$33:$D$776,СВЦЭМ!$A$33:$A$776,$A61,СВЦЭМ!$B$33:$B$776,C$47)+'СЕТ СН'!$G$11+СВЦЭМ!$D$10+'СЕТ СН'!$G$6-'СЕТ СН'!$G$23</f>
        <v>1334.57463211</v>
      </c>
      <c r="D61" s="36">
        <f>SUMIFS(СВЦЭМ!$D$33:$D$776,СВЦЭМ!$A$33:$A$776,$A61,СВЦЭМ!$B$33:$B$776,D$47)+'СЕТ СН'!$G$11+СВЦЭМ!$D$10+'СЕТ СН'!$G$6-'СЕТ СН'!$G$23</f>
        <v>1348.8252200699999</v>
      </c>
      <c r="E61" s="36">
        <f>SUMIFS(СВЦЭМ!$D$33:$D$776,СВЦЭМ!$A$33:$A$776,$A61,СВЦЭМ!$B$33:$B$776,E$47)+'СЕТ СН'!$G$11+СВЦЭМ!$D$10+'СЕТ СН'!$G$6-'СЕТ СН'!$G$23</f>
        <v>1344.33214666</v>
      </c>
      <c r="F61" s="36">
        <f>SUMIFS(СВЦЭМ!$D$33:$D$776,СВЦЭМ!$A$33:$A$776,$A61,СВЦЭМ!$B$33:$B$776,F$47)+'СЕТ СН'!$G$11+СВЦЭМ!$D$10+'СЕТ СН'!$G$6-'СЕТ СН'!$G$23</f>
        <v>1341.7343689599998</v>
      </c>
      <c r="G61" s="36">
        <f>SUMIFS(СВЦЭМ!$D$33:$D$776,СВЦЭМ!$A$33:$A$776,$A61,СВЦЭМ!$B$33:$B$776,G$47)+'СЕТ СН'!$G$11+СВЦЭМ!$D$10+'СЕТ СН'!$G$6-'СЕТ СН'!$G$23</f>
        <v>1308.6005025599998</v>
      </c>
      <c r="H61" s="36">
        <f>SUMIFS(СВЦЭМ!$D$33:$D$776,СВЦЭМ!$A$33:$A$776,$A61,СВЦЭМ!$B$33:$B$776,H$47)+'СЕТ СН'!$G$11+СВЦЭМ!$D$10+'СЕТ СН'!$G$6-'СЕТ СН'!$G$23</f>
        <v>1248.0460681499999</v>
      </c>
      <c r="I61" s="36">
        <f>SUMIFS(СВЦЭМ!$D$33:$D$776,СВЦЭМ!$A$33:$A$776,$A61,СВЦЭМ!$B$33:$B$776,I$47)+'СЕТ СН'!$G$11+СВЦЭМ!$D$10+'СЕТ СН'!$G$6-'СЕТ СН'!$G$23</f>
        <v>1180.1381987099999</v>
      </c>
      <c r="J61" s="36">
        <f>SUMIFS(СВЦЭМ!$D$33:$D$776,СВЦЭМ!$A$33:$A$776,$A61,СВЦЭМ!$B$33:$B$776,J$47)+'СЕТ СН'!$G$11+СВЦЭМ!$D$10+'СЕТ СН'!$G$6-'СЕТ СН'!$G$23</f>
        <v>1132.6291482199999</v>
      </c>
      <c r="K61" s="36">
        <f>SUMIFS(СВЦЭМ!$D$33:$D$776,СВЦЭМ!$A$33:$A$776,$A61,СВЦЭМ!$B$33:$B$776,K$47)+'СЕТ СН'!$G$11+СВЦЭМ!$D$10+'СЕТ СН'!$G$6-'СЕТ СН'!$G$23</f>
        <v>1111.2448013799999</v>
      </c>
      <c r="L61" s="36">
        <f>SUMIFS(СВЦЭМ!$D$33:$D$776,СВЦЭМ!$A$33:$A$776,$A61,СВЦЭМ!$B$33:$B$776,L$47)+'СЕТ СН'!$G$11+СВЦЭМ!$D$10+'СЕТ СН'!$G$6-'СЕТ СН'!$G$23</f>
        <v>1110.7500875199999</v>
      </c>
      <c r="M61" s="36">
        <f>SUMIFS(СВЦЭМ!$D$33:$D$776,СВЦЭМ!$A$33:$A$776,$A61,СВЦЭМ!$B$33:$B$776,M$47)+'СЕТ СН'!$G$11+СВЦЭМ!$D$10+'СЕТ СН'!$G$6-'СЕТ СН'!$G$23</f>
        <v>1158.9963033899999</v>
      </c>
      <c r="N61" s="36">
        <f>SUMIFS(СВЦЭМ!$D$33:$D$776,СВЦЭМ!$A$33:$A$776,$A61,СВЦЭМ!$B$33:$B$776,N$47)+'СЕТ СН'!$G$11+СВЦЭМ!$D$10+'СЕТ СН'!$G$6-'СЕТ СН'!$G$23</f>
        <v>1195.2561705399999</v>
      </c>
      <c r="O61" s="36">
        <f>SUMIFS(СВЦЭМ!$D$33:$D$776,СВЦЭМ!$A$33:$A$776,$A61,СВЦЭМ!$B$33:$B$776,O$47)+'СЕТ СН'!$G$11+СВЦЭМ!$D$10+'СЕТ СН'!$G$6-'СЕТ СН'!$G$23</f>
        <v>1204.0662680700002</v>
      </c>
      <c r="P61" s="36">
        <f>SUMIFS(СВЦЭМ!$D$33:$D$776,СВЦЭМ!$A$33:$A$776,$A61,СВЦЭМ!$B$33:$B$776,P$47)+'СЕТ СН'!$G$11+СВЦЭМ!$D$10+'СЕТ СН'!$G$6-'СЕТ СН'!$G$23</f>
        <v>1219.6046443499999</v>
      </c>
      <c r="Q61" s="36">
        <f>SUMIFS(СВЦЭМ!$D$33:$D$776,СВЦЭМ!$A$33:$A$776,$A61,СВЦЭМ!$B$33:$B$776,Q$47)+'СЕТ СН'!$G$11+СВЦЭМ!$D$10+'СЕТ СН'!$G$6-'СЕТ СН'!$G$23</f>
        <v>1217.66011076</v>
      </c>
      <c r="R61" s="36">
        <f>SUMIFS(СВЦЭМ!$D$33:$D$776,СВЦЭМ!$A$33:$A$776,$A61,СВЦЭМ!$B$33:$B$776,R$47)+'СЕТ СН'!$G$11+СВЦЭМ!$D$10+'СЕТ СН'!$G$6-'СЕТ СН'!$G$23</f>
        <v>1183.9802265600001</v>
      </c>
      <c r="S61" s="36">
        <f>SUMIFS(СВЦЭМ!$D$33:$D$776,СВЦЭМ!$A$33:$A$776,$A61,СВЦЭМ!$B$33:$B$776,S$47)+'СЕТ СН'!$G$11+СВЦЭМ!$D$10+'СЕТ СН'!$G$6-'СЕТ СН'!$G$23</f>
        <v>1139.3035573100001</v>
      </c>
      <c r="T61" s="36">
        <f>SUMIFS(СВЦЭМ!$D$33:$D$776,СВЦЭМ!$A$33:$A$776,$A61,СВЦЭМ!$B$33:$B$776,T$47)+'СЕТ СН'!$G$11+СВЦЭМ!$D$10+'СЕТ СН'!$G$6-'СЕТ СН'!$G$23</f>
        <v>1108.6010621800001</v>
      </c>
      <c r="U61" s="36">
        <f>SUMIFS(СВЦЭМ!$D$33:$D$776,СВЦЭМ!$A$33:$A$776,$A61,СВЦЭМ!$B$33:$B$776,U$47)+'СЕТ СН'!$G$11+СВЦЭМ!$D$10+'СЕТ СН'!$G$6-'СЕТ СН'!$G$23</f>
        <v>1064.02044497</v>
      </c>
      <c r="V61" s="36">
        <f>SUMIFS(СВЦЭМ!$D$33:$D$776,СВЦЭМ!$A$33:$A$776,$A61,СВЦЭМ!$B$33:$B$776,V$47)+'СЕТ СН'!$G$11+СВЦЭМ!$D$10+'СЕТ СН'!$G$6-'СЕТ СН'!$G$23</f>
        <v>1054.6486132099999</v>
      </c>
      <c r="W61" s="36">
        <f>SUMIFS(СВЦЭМ!$D$33:$D$776,СВЦЭМ!$A$33:$A$776,$A61,СВЦЭМ!$B$33:$B$776,W$47)+'СЕТ СН'!$G$11+СВЦЭМ!$D$10+'СЕТ СН'!$G$6-'СЕТ СН'!$G$23</f>
        <v>1052.48195575</v>
      </c>
      <c r="X61" s="36">
        <f>SUMIFS(СВЦЭМ!$D$33:$D$776,СВЦЭМ!$A$33:$A$776,$A61,СВЦЭМ!$B$33:$B$776,X$47)+'СЕТ СН'!$G$11+СВЦЭМ!$D$10+'СЕТ СН'!$G$6-'СЕТ СН'!$G$23</f>
        <v>1074.5360965099999</v>
      </c>
      <c r="Y61" s="36">
        <f>SUMIFS(СВЦЭМ!$D$33:$D$776,СВЦЭМ!$A$33:$A$776,$A61,СВЦЭМ!$B$33:$B$776,Y$47)+'СЕТ СН'!$G$11+СВЦЭМ!$D$10+'СЕТ СН'!$G$6-'СЕТ СН'!$G$23</f>
        <v>1110.0931037</v>
      </c>
    </row>
    <row r="62" spans="1:25" ht="15.75" x14ac:dyDescent="0.2">
      <c r="A62" s="35">
        <f t="shared" si="1"/>
        <v>43539</v>
      </c>
      <c r="B62" s="36">
        <f>SUMIFS(СВЦЭМ!$D$33:$D$776,СВЦЭМ!$A$33:$A$776,$A62,СВЦЭМ!$B$33:$B$776,B$47)+'СЕТ СН'!$G$11+СВЦЭМ!$D$10+'СЕТ СН'!$G$6-'СЕТ СН'!$G$23</f>
        <v>1257.4507971899998</v>
      </c>
      <c r="C62" s="36">
        <f>SUMIFS(СВЦЭМ!$D$33:$D$776,СВЦЭМ!$A$33:$A$776,$A62,СВЦЭМ!$B$33:$B$776,C$47)+'СЕТ СН'!$G$11+СВЦЭМ!$D$10+'СЕТ СН'!$G$6-'СЕТ СН'!$G$23</f>
        <v>1327.4953265300001</v>
      </c>
      <c r="D62" s="36">
        <f>SUMIFS(СВЦЭМ!$D$33:$D$776,СВЦЭМ!$A$33:$A$776,$A62,СВЦЭМ!$B$33:$B$776,D$47)+'СЕТ СН'!$G$11+СВЦЭМ!$D$10+'СЕТ СН'!$G$6-'СЕТ СН'!$G$23</f>
        <v>1328.2988837100002</v>
      </c>
      <c r="E62" s="36">
        <f>SUMIFS(СВЦЭМ!$D$33:$D$776,СВЦЭМ!$A$33:$A$776,$A62,СВЦЭМ!$B$33:$B$776,E$47)+'СЕТ СН'!$G$11+СВЦЭМ!$D$10+'СЕТ СН'!$G$6-'СЕТ СН'!$G$23</f>
        <v>1337.0426086500001</v>
      </c>
      <c r="F62" s="36">
        <f>SUMIFS(СВЦЭМ!$D$33:$D$776,СВЦЭМ!$A$33:$A$776,$A62,СВЦЭМ!$B$33:$B$776,F$47)+'СЕТ СН'!$G$11+СВЦЭМ!$D$10+'СЕТ СН'!$G$6-'СЕТ СН'!$G$23</f>
        <v>1329.14141849</v>
      </c>
      <c r="G62" s="36">
        <f>SUMIFS(СВЦЭМ!$D$33:$D$776,СВЦЭМ!$A$33:$A$776,$A62,СВЦЭМ!$B$33:$B$776,G$47)+'СЕТ СН'!$G$11+СВЦЭМ!$D$10+'СЕТ СН'!$G$6-'СЕТ СН'!$G$23</f>
        <v>1301.7274205200001</v>
      </c>
      <c r="H62" s="36">
        <f>SUMIFS(СВЦЭМ!$D$33:$D$776,СВЦЭМ!$A$33:$A$776,$A62,СВЦЭМ!$B$33:$B$776,H$47)+'СЕТ СН'!$G$11+СВЦЭМ!$D$10+'СЕТ СН'!$G$6-'СЕТ СН'!$G$23</f>
        <v>1250.1024775800001</v>
      </c>
      <c r="I62" s="36">
        <f>SUMIFS(СВЦЭМ!$D$33:$D$776,СВЦЭМ!$A$33:$A$776,$A62,СВЦЭМ!$B$33:$B$776,I$47)+'СЕТ СН'!$G$11+СВЦЭМ!$D$10+'СЕТ СН'!$G$6-'СЕТ СН'!$G$23</f>
        <v>1199.2403562499999</v>
      </c>
      <c r="J62" s="36">
        <f>SUMIFS(СВЦЭМ!$D$33:$D$776,СВЦЭМ!$A$33:$A$776,$A62,СВЦЭМ!$B$33:$B$776,J$47)+'СЕТ СН'!$G$11+СВЦЭМ!$D$10+'СЕТ СН'!$G$6-'СЕТ СН'!$G$23</f>
        <v>1160.7382621699999</v>
      </c>
      <c r="K62" s="36">
        <f>SUMIFS(СВЦЭМ!$D$33:$D$776,СВЦЭМ!$A$33:$A$776,$A62,СВЦЭМ!$B$33:$B$776,K$47)+'СЕТ СН'!$G$11+СВЦЭМ!$D$10+'СЕТ СН'!$G$6-'СЕТ СН'!$G$23</f>
        <v>1157.2741885</v>
      </c>
      <c r="L62" s="36">
        <f>SUMIFS(СВЦЭМ!$D$33:$D$776,СВЦЭМ!$A$33:$A$776,$A62,СВЦЭМ!$B$33:$B$776,L$47)+'СЕТ СН'!$G$11+СВЦЭМ!$D$10+'СЕТ СН'!$G$6-'СЕТ СН'!$G$23</f>
        <v>1164.2620597499999</v>
      </c>
      <c r="M62" s="36">
        <f>SUMIFS(СВЦЭМ!$D$33:$D$776,СВЦЭМ!$A$33:$A$776,$A62,СВЦЭМ!$B$33:$B$776,M$47)+'СЕТ СН'!$G$11+СВЦЭМ!$D$10+'СЕТ СН'!$G$6-'СЕТ СН'!$G$23</f>
        <v>1179.2882818900002</v>
      </c>
      <c r="N62" s="36">
        <f>SUMIFS(СВЦЭМ!$D$33:$D$776,СВЦЭМ!$A$33:$A$776,$A62,СВЦЭМ!$B$33:$B$776,N$47)+'СЕТ СН'!$G$11+СВЦЭМ!$D$10+'СЕТ СН'!$G$6-'СЕТ СН'!$G$23</f>
        <v>1181.5195687</v>
      </c>
      <c r="O62" s="36">
        <f>SUMIFS(СВЦЭМ!$D$33:$D$776,СВЦЭМ!$A$33:$A$776,$A62,СВЦЭМ!$B$33:$B$776,O$47)+'СЕТ СН'!$G$11+СВЦЭМ!$D$10+'СЕТ СН'!$G$6-'СЕТ СН'!$G$23</f>
        <v>1193.34760908</v>
      </c>
      <c r="P62" s="36">
        <f>SUMIFS(СВЦЭМ!$D$33:$D$776,СВЦЭМ!$A$33:$A$776,$A62,СВЦЭМ!$B$33:$B$776,P$47)+'СЕТ СН'!$G$11+СВЦЭМ!$D$10+'СЕТ СН'!$G$6-'СЕТ СН'!$G$23</f>
        <v>1219.0401680099999</v>
      </c>
      <c r="Q62" s="36">
        <f>SUMIFS(СВЦЭМ!$D$33:$D$776,СВЦЭМ!$A$33:$A$776,$A62,СВЦЭМ!$B$33:$B$776,Q$47)+'СЕТ СН'!$G$11+СВЦЭМ!$D$10+'СЕТ СН'!$G$6-'СЕТ СН'!$G$23</f>
        <v>1182.0637880499999</v>
      </c>
      <c r="R62" s="36">
        <f>SUMIFS(СВЦЭМ!$D$33:$D$776,СВЦЭМ!$A$33:$A$776,$A62,СВЦЭМ!$B$33:$B$776,R$47)+'СЕТ СН'!$G$11+СВЦЭМ!$D$10+'СЕТ СН'!$G$6-'СЕТ СН'!$G$23</f>
        <v>1140.9916999699999</v>
      </c>
      <c r="S62" s="36">
        <f>SUMIFS(СВЦЭМ!$D$33:$D$776,СВЦЭМ!$A$33:$A$776,$A62,СВЦЭМ!$B$33:$B$776,S$47)+'СЕТ СН'!$G$11+СВЦЭМ!$D$10+'СЕТ СН'!$G$6-'СЕТ СН'!$G$23</f>
        <v>1094.9001823399999</v>
      </c>
      <c r="T62" s="36">
        <f>SUMIFS(СВЦЭМ!$D$33:$D$776,СВЦЭМ!$A$33:$A$776,$A62,СВЦЭМ!$B$33:$B$776,T$47)+'СЕТ СН'!$G$11+СВЦЭМ!$D$10+'СЕТ СН'!$G$6-'СЕТ СН'!$G$23</f>
        <v>1083.1776410699999</v>
      </c>
      <c r="U62" s="36">
        <f>SUMIFS(СВЦЭМ!$D$33:$D$776,СВЦЭМ!$A$33:$A$776,$A62,СВЦЭМ!$B$33:$B$776,U$47)+'СЕТ СН'!$G$11+СВЦЭМ!$D$10+'СЕТ СН'!$G$6-'СЕТ СН'!$G$23</f>
        <v>1073.69553529</v>
      </c>
      <c r="V62" s="36">
        <f>SUMIFS(СВЦЭМ!$D$33:$D$776,СВЦЭМ!$A$33:$A$776,$A62,СВЦЭМ!$B$33:$B$776,V$47)+'СЕТ СН'!$G$11+СВЦЭМ!$D$10+'СЕТ СН'!$G$6-'СЕТ СН'!$G$23</f>
        <v>1076.8301508300001</v>
      </c>
      <c r="W62" s="36">
        <f>SUMIFS(СВЦЭМ!$D$33:$D$776,СВЦЭМ!$A$33:$A$776,$A62,СВЦЭМ!$B$33:$B$776,W$47)+'СЕТ СН'!$G$11+СВЦЭМ!$D$10+'СЕТ СН'!$G$6-'СЕТ СН'!$G$23</f>
        <v>1081.72051446</v>
      </c>
      <c r="X62" s="36">
        <f>SUMIFS(СВЦЭМ!$D$33:$D$776,СВЦЭМ!$A$33:$A$776,$A62,СВЦЭМ!$B$33:$B$776,X$47)+'СЕТ СН'!$G$11+СВЦЭМ!$D$10+'СЕТ СН'!$G$6-'СЕТ СН'!$G$23</f>
        <v>1110.3744291099999</v>
      </c>
      <c r="Y62" s="36">
        <f>SUMIFS(СВЦЭМ!$D$33:$D$776,СВЦЭМ!$A$33:$A$776,$A62,СВЦЭМ!$B$33:$B$776,Y$47)+'СЕТ СН'!$G$11+СВЦЭМ!$D$10+'СЕТ СН'!$G$6-'СЕТ СН'!$G$23</f>
        <v>1155.6941148599999</v>
      </c>
    </row>
    <row r="63" spans="1:25" ht="15.75" x14ac:dyDescent="0.2">
      <c r="A63" s="35">
        <f t="shared" si="1"/>
        <v>43540</v>
      </c>
      <c r="B63" s="36">
        <f>SUMIFS(СВЦЭМ!$D$33:$D$776,СВЦЭМ!$A$33:$A$776,$A63,СВЦЭМ!$B$33:$B$776,B$47)+'СЕТ СН'!$G$11+СВЦЭМ!$D$10+'СЕТ СН'!$G$6-'СЕТ СН'!$G$23</f>
        <v>1204.86627778</v>
      </c>
      <c r="C63" s="36">
        <f>SUMIFS(СВЦЭМ!$D$33:$D$776,СВЦЭМ!$A$33:$A$776,$A63,СВЦЭМ!$B$33:$B$776,C$47)+'СЕТ СН'!$G$11+СВЦЭМ!$D$10+'СЕТ СН'!$G$6-'СЕТ СН'!$G$23</f>
        <v>1248.0626571100001</v>
      </c>
      <c r="D63" s="36">
        <f>SUMIFS(СВЦЭМ!$D$33:$D$776,СВЦЭМ!$A$33:$A$776,$A63,СВЦЭМ!$B$33:$B$776,D$47)+'СЕТ СН'!$G$11+СВЦЭМ!$D$10+'СЕТ СН'!$G$6-'СЕТ СН'!$G$23</f>
        <v>1278.0479227000001</v>
      </c>
      <c r="E63" s="36">
        <f>SUMIFS(СВЦЭМ!$D$33:$D$776,СВЦЭМ!$A$33:$A$776,$A63,СВЦЭМ!$B$33:$B$776,E$47)+'СЕТ СН'!$G$11+СВЦЭМ!$D$10+'СЕТ СН'!$G$6-'СЕТ СН'!$G$23</f>
        <v>1285.27506739</v>
      </c>
      <c r="F63" s="36">
        <f>SUMIFS(СВЦЭМ!$D$33:$D$776,СВЦЭМ!$A$33:$A$776,$A63,СВЦЭМ!$B$33:$B$776,F$47)+'СЕТ СН'!$G$11+СВЦЭМ!$D$10+'СЕТ СН'!$G$6-'СЕТ СН'!$G$23</f>
        <v>1304.4712029399998</v>
      </c>
      <c r="G63" s="36">
        <f>SUMIFS(СВЦЭМ!$D$33:$D$776,СВЦЭМ!$A$33:$A$776,$A63,СВЦЭМ!$B$33:$B$776,G$47)+'СЕТ СН'!$G$11+СВЦЭМ!$D$10+'СЕТ СН'!$G$6-'СЕТ СН'!$G$23</f>
        <v>1293.8304357900001</v>
      </c>
      <c r="H63" s="36">
        <f>SUMIFS(СВЦЭМ!$D$33:$D$776,СВЦЭМ!$A$33:$A$776,$A63,СВЦЭМ!$B$33:$B$776,H$47)+'СЕТ СН'!$G$11+СВЦЭМ!$D$10+'СЕТ СН'!$G$6-'СЕТ СН'!$G$23</f>
        <v>1260.7563581899999</v>
      </c>
      <c r="I63" s="36">
        <f>SUMIFS(СВЦЭМ!$D$33:$D$776,СВЦЭМ!$A$33:$A$776,$A63,СВЦЭМ!$B$33:$B$776,I$47)+'СЕТ СН'!$G$11+СВЦЭМ!$D$10+'СЕТ СН'!$G$6-'СЕТ СН'!$G$23</f>
        <v>1182.8761907900002</v>
      </c>
      <c r="J63" s="36">
        <f>SUMIFS(СВЦЭМ!$D$33:$D$776,СВЦЭМ!$A$33:$A$776,$A63,СВЦЭМ!$B$33:$B$776,J$47)+'СЕТ СН'!$G$11+СВЦЭМ!$D$10+'СЕТ СН'!$G$6-'СЕТ СН'!$G$23</f>
        <v>1101.14040069</v>
      </c>
      <c r="K63" s="36">
        <f>SUMIFS(СВЦЭМ!$D$33:$D$776,СВЦЭМ!$A$33:$A$776,$A63,СВЦЭМ!$B$33:$B$776,K$47)+'СЕТ СН'!$G$11+СВЦЭМ!$D$10+'СЕТ СН'!$G$6-'СЕТ СН'!$G$23</f>
        <v>1086.08030998</v>
      </c>
      <c r="L63" s="36">
        <f>SUMIFS(СВЦЭМ!$D$33:$D$776,СВЦЭМ!$A$33:$A$776,$A63,СВЦЭМ!$B$33:$B$776,L$47)+'СЕТ СН'!$G$11+СВЦЭМ!$D$10+'СЕТ СН'!$G$6-'СЕТ СН'!$G$23</f>
        <v>1105.46457721</v>
      </c>
      <c r="M63" s="36">
        <f>SUMIFS(СВЦЭМ!$D$33:$D$776,СВЦЭМ!$A$33:$A$776,$A63,СВЦЭМ!$B$33:$B$776,M$47)+'СЕТ СН'!$G$11+СВЦЭМ!$D$10+'СЕТ СН'!$G$6-'СЕТ СН'!$G$23</f>
        <v>1141.2108596099999</v>
      </c>
      <c r="N63" s="36">
        <f>SUMIFS(СВЦЭМ!$D$33:$D$776,СВЦЭМ!$A$33:$A$776,$A63,СВЦЭМ!$B$33:$B$776,N$47)+'СЕТ СН'!$G$11+СВЦЭМ!$D$10+'СЕТ СН'!$G$6-'СЕТ СН'!$G$23</f>
        <v>1179.5641755400002</v>
      </c>
      <c r="O63" s="36">
        <f>SUMIFS(СВЦЭМ!$D$33:$D$776,СВЦЭМ!$A$33:$A$776,$A63,СВЦЭМ!$B$33:$B$776,O$47)+'СЕТ СН'!$G$11+СВЦЭМ!$D$10+'СЕТ СН'!$G$6-'СЕТ СН'!$G$23</f>
        <v>1196.7222070299999</v>
      </c>
      <c r="P63" s="36">
        <f>SUMIFS(СВЦЭМ!$D$33:$D$776,СВЦЭМ!$A$33:$A$776,$A63,СВЦЭМ!$B$33:$B$776,P$47)+'СЕТ СН'!$G$11+СВЦЭМ!$D$10+'СЕТ СН'!$G$6-'СЕТ СН'!$G$23</f>
        <v>1188.42242846</v>
      </c>
      <c r="Q63" s="36">
        <f>SUMIFS(СВЦЭМ!$D$33:$D$776,СВЦЭМ!$A$33:$A$776,$A63,СВЦЭМ!$B$33:$B$776,Q$47)+'СЕТ СН'!$G$11+СВЦЭМ!$D$10+'СЕТ СН'!$G$6-'СЕТ СН'!$G$23</f>
        <v>1192.7850835200002</v>
      </c>
      <c r="R63" s="36">
        <f>SUMIFS(СВЦЭМ!$D$33:$D$776,СВЦЭМ!$A$33:$A$776,$A63,СВЦЭМ!$B$33:$B$776,R$47)+'СЕТ СН'!$G$11+СВЦЭМ!$D$10+'СЕТ СН'!$G$6-'СЕТ СН'!$G$23</f>
        <v>1166.6496131499998</v>
      </c>
      <c r="S63" s="36">
        <f>SUMIFS(СВЦЭМ!$D$33:$D$776,СВЦЭМ!$A$33:$A$776,$A63,СВЦЭМ!$B$33:$B$776,S$47)+'СЕТ СН'!$G$11+СВЦЭМ!$D$10+'СЕТ СН'!$G$6-'СЕТ СН'!$G$23</f>
        <v>1114.36732904</v>
      </c>
      <c r="T63" s="36">
        <f>SUMIFS(СВЦЭМ!$D$33:$D$776,СВЦЭМ!$A$33:$A$776,$A63,СВЦЭМ!$B$33:$B$776,T$47)+'СЕТ СН'!$G$11+СВЦЭМ!$D$10+'СЕТ СН'!$G$6-'СЕТ СН'!$G$23</f>
        <v>1098.23127499</v>
      </c>
      <c r="U63" s="36">
        <f>SUMIFS(СВЦЭМ!$D$33:$D$776,СВЦЭМ!$A$33:$A$776,$A63,СВЦЭМ!$B$33:$B$776,U$47)+'СЕТ СН'!$G$11+СВЦЭМ!$D$10+'СЕТ СН'!$G$6-'СЕТ СН'!$G$23</f>
        <v>1079.2786351099999</v>
      </c>
      <c r="V63" s="36">
        <f>SUMIFS(СВЦЭМ!$D$33:$D$776,СВЦЭМ!$A$33:$A$776,$A63,СВЦЭМ!$B$33:$B$776,V$47)+'СЕТ СН'!$G$11+СВЦЭМ!$D$10+'СЕТ СН'!$G$6-'СЕТ СН'!$G$23</f>
        <v>1059.78717119</v>
      </c>
      <c r="W63" s="36">
        <f>SUMIFS(СВЦЭМ!$D$33:$D$776,СВЦЭМ!$A$33:$A$776,$A63,СВЦЭМ!$B$33:$B$776,W$47)+'СЕТ СН'!$G$11+СВЦЭМ!$D$10+'СЕТ СН'!$G$6-'СЕТ СН'!$G$23</f>
        <v>1071.45756669</v>
      </c>
      <c r="X63" s="36">
        <f>SUMIFS(СВЦЭМ!$D$33:$D$776,СВЦЭМ!$A$33:$A$776,$A63,СВЦЭМ!$B$33:$B$776,X$47)+'СЕТ СН'!$G$11+СВЦЭМ!$D$10+'СЕТ СН'!$G$6-'СЕТ СН'!$G$23</f>
        <v>1115.7236516200001</v>
      </c>
      <c r="Y63" s="36">
        <f>SUMIFS(СВЦЭМ!$D$33:$D$776,СВЦЭМ!$A$33:$A$776,$A63,СВЦЭМ!$B$33:$B$776,Y$47)+'СЕТ СН'!$G$11+СВЦЭМ!$D$10+'СЕТ СН'!$G$6-'СЕТ СН'!$G$23</f>
        <v>1170.02431854</v>
      </c>
    </row>
    <row r="64" spans="1:25" ht="15.75" x14ac:dyDescent="0.2">
      <c r="A64" s="35">
        <f t="shared" si="1"/>
        <v>43541</v>
      </c>
      <c r="B64" s="36">
        <f>SUMIFS(СВЦЭМ!$D$33:$D$776,СВЦЭМ!$A$33:$A$776,$A64,СВЦЭМ!$B$33:$B$776,B$47)+'СЕТ СН'!$G$11+СВЦЭМ!$D$10+'СЕТ СН'!$G$6-'СЕТ СН'!$G$23</f>
        <v>1214.2324165700002</v>
      </c>
      <c r="C64" s="36">
        <f>SUMIFS(СВЦЭМ!$D$33:$D$776,СВЦЭМ!$A$33:$A$776,$A64,СВЦЭМ!$B$33:$B$776,C$47)+'СЕТ СН'!$G$11+СВЦЭМ!$D$10+'СЕТ СН'!$G$6-'СЕТ СН'!$G$23</f>
        <v>1251.1483551800002</v>
      </c>
      <c r="D64" s="36">
        <f>SUMIFS(СВЦЭМ!$D$33:$D$776,СВЦЭМ!$A$33:$A$776,$A64,СВЦЭМ!$B$33:$B$776,D$47)+'СЕТ СН'!$G$11+СВЦЭМ!$D$10+'СЕТ СН'!$G$6-'СЕТ СН'!$G$23</f>
        <v>1260.1387193599999</v>
      </c>
      <c r="E64" s="36">
        <f>SUMIFS(СВЦЭМ!$D$33:$D$776,СВЦЭМ!$A$33:$A$776,$A64,СВЦЭМ!$B$33:$B$776,E$47)+'СЕТ СН'!$G$11+СВЦЭМ!$D$10+'СЕТ СН'!$G$6-'СЕТ СН'!$G$23</f>
        <v>1265.8465846600002</v>
      </c>
      <c r="F64" s="36">
        <f>SUMIFS(СВЦЭМ!$D$33:$D$776,СВЦЭМ!$A$33:$A$776,$A64,СВЦЭМ!$B$33:$B$776,F$47)+'СЕТ СН'!$G$11+СВЦЭМ!$D$10+'СЕТ СН'!$G$6-'СЕТ СН'!$G$23</f>
        <v>1285.6433049100001</v>
      </c>
      <c r="G64" s="36">
        <f>SUMIFS(СВЦЭМ!$D$33:$D$776,СВЦЭМ!$A$33:$A$776,$A64,СВЦЭМ!$B$33:$B$776,G$47)+'СЕТ СН'!$G$11+СВЦЭМ!$D$10+'СЕТ СН'!$G$6-'СЕТ СН'!$G$23</f>
        <v>1301.1444655400001</v>
      </c>
      <c r="H64" s="36">
        <f>SUMIFS(СВЦЭМ!$D$33:$D$776,СВЦЭМ!$A$33:$A$776,$A64,СВЦЭМ!$B$33:$B$776,H$47)+'СЕТ СН'!$G$11+СВЦЭМ!$D$10+'СЕТ СН'!$G$6-'СЕТ СН'!$G$23</f>
        <v>1248.75599109</v>
      </c>
      <c r="I64" s="36">
        <f>SUMIFS(СВЦЭМ!$D$33:$D$776,СВЦЭМ!$A$33:$A$776,$A64,СВЦЭМ!$B$33:$B$776,I$47)+'СЕТ СН'!$G$11+СВЦЭМ!$D$10+'СЕТ СН'!$G$6-'СЕТ СН'!$G$23</f>
        <v>1189.1638209600001</v>
      </c>
      <c r="J64" s="36">
        <f>SUMIFS(СВЦЭМ!$D$33:$D$776,СВЦЭМ!$A$33:$A$776,$A64,СВЦЭМ!$B$33:$B$776,J$47)+'СЕТ СН'!$G$11+СВЦЭМ!$D$10+'СЕТ СН'!$G$6-'СЕТ СН'!$G$23</f>
        <v>1128.2917117500001</v>
      </c>
      <c r="K64" s="36">
        <f>SUMIFS(СВЦЭМ!$D$33:$D$776,СВЦЭМ!$A$33:$A$776,$A64,СВЦЭМ!$B$33:$B$776,K$47)+'СЕТ СН'!$G$11+СВЦЭМ!$D$10+'СЕТ СН'!$G$6-'СЕТ СН'!$G$23</f>
        <v>1094.71717238</v>
      </c>
      <c r="L64" s="36">
        <f>SUMIFS(СВЦЭМ!$D$33:$D$776,СВЦЭМ!$A$33:$A$776,$A64,СВЦЭМ!$B$33:$B$776,L$47)+'СЕТ СН'!$G$11+СВЦЭМ!$D$10+'СЕТ СН'!$G$6-'СЕТ СН'!$G$23</f>
        <v>1077.1824604600001</v>
      </c>
      <c r="M64" s="36">
        <f>SUMIFS(СВЦЭМ!$D$33:$D$776,СВЦЭМ!$A$33:$A$776,$A64,СВЦЭМ!$B$33:$B$776,M$47)+'СЕТ СН'!$G$11+СВЦЭМ!$D$10+'СЕТ СН'!$G$6-'СЕТ СН'!$G$23</f>
        <v>1120.7437858799999</v>
      </c>
      <c r="N64" s="36">
        <f>SUMIFS(СВЦЭМ!$D$33:$D$776,СВЦЭМ!$A$33:$A$776,$A64,СВЦЭМ!$B$33:$B$776,N$47)+'СЕТ СН'!$G$11+СВЦЭМ!$D$10+'СЕТ СН'!$G$6-'СЕТ СН'!$G$23</f>
        <v>1161.4326592699999</v>
      </c>
      <c r="O64" s="36">
        <f>SUMIFS(СВЦЭМ!$D$33:$D$776,СВЦЭМ!$A$33:$A$776,$A64,СВЦЭМ!$B$33:$B$776,O$47)+'СЕТ СН'!$G$11+СВЦЭМ!$D$10+'СЕТ СН'!$G$6-'СЕТ СН'!$G$23</f>
        <v>1186.5007751799999</v>
      </c>
      <c r="P64" s="36">
        <f>SUMIFS(СВЦЭМ!$D$33:$D$776,СВЦЭМ!$A$33:$A$776,$A64,СВЦЭМ!$B$33:$B$776,P$47)+'СЕТ СН'!$G$11+СВЦЭМ!$D$10+'СЕТ СН'!$G$6-'СЕТ СН'!$G$23</f>
        <v>1200.1855176200002</v>
      </c>
      <c r="Q64" s="36">
        <f>SUMIFS(СВЦЭМ!$D$33:$D$776,СВЦЭМ!$A$33:$A$776,$A64,СВЦЭМ!$B$33:$B$776,Q$47)+'СЕТ СН'!$G$11+СВЦЭМ!$D$10+'СЕТ СН'!$G$6-'СЕТ СН'!$G$23</f>
        <v>1204.4866628700001</v>
      </c>
      <c r="R64" s="36">
        <f>SUMIFS(СВЦЭМ!$D$33:$D$776,СВЦЭМ!$A$33:$A$776,$A64,СВЦЭМ!$B$33:$B$776,R$47)+'СЕТ СН'!$G$11+СВЦЭМ!$D$10+'СЕТ СН'!$G$6-'СЕТ СН'!$G$23</f>
        <v>1166.0911727100001</v>
      </c>
      <c r="S64" s="36">
        <f>SUMIFS(СВЦЭМ!$D$33:$D$776,СВЦЭМ!$A$33:$A$776,$A64,СВЦЭМ!$B$33:$B$776,S$47)+'СЕТ СН'!$G$11+СВЦЭМ!$D$10+'СЕТ СН'!$G$6-'СЕТ СН'!$G$23</f>
        <v>1117.33651242</v>
      </c>
      <c r="T64" s="36">
        <f>SUMIFS(СВЦЭМ!$D$33:$D$776,СВЦЭМ!$A$33:$A$776,$A64,СВЦЭМ!$B$33:$B$776,T$47)+'СЕТ СН'!$G$11+СВЦЭМ!$D$10+'СЕТ СН'!$G$6-'СЕТ СН'!$G$23</f>
        <v>1083.54708452</v>
      </c>
      <c r="U64" s="36">
        <f>SUMIFS(СВЦЭМ!$D$33:$D$776,СВЦЭМ!$A$33:$A$776,$A64,СВЦЭМ!$B$33:$B$776,U$47)+'СЕТ СН'!$G$11+СВЦЭМ!$D$10+'СЕТ СН'!$G$6-'СЕТ СН'!$G$23</f>
        <v>1055.34081967</v>
      </c>
      <c r="V64" s="36">
        <f>SUMIFS(СВЦЭМ!$D$33:$D$776,СВЦЭМ!$A$33:$A$776,$A64,СВЦЭМ!$B$33:$B$776,V$47)+'СЕТ СН'!$G$11+СВЦЭМ!$D$10+'СЕТ СН'!$G$6-'СЕТ СН'!$G$23</f>
        <v>1039.3413191999998</v>
      </c>
      <c r="W64" s="36">
        <f>SUMIFS(СВЦЭМ!$D$33:$D$776,СВЦЭМ!$A$33:$A$776,$A64,СВЦЭМ!$B$33:$B$776,W$47)+'СЕТ СН'!$G$11+СВЦЭМ!$D$10+'СЕТ СН'!$G$6-'СЕТ СН'!$G$23</f>
        <v>1056.0131841500001</v>
      </c>
      <c r="X64" s="36">
        <f>SUMIFS(СВЦЭМ!$D$33:$D$776,СВЦЭМ!$A$33:$A$776,$A64,СВЦЭМ!$B$33:$B$776,X$47)+'СЕТ СН'!$G$11+СВЦЭМ!$D$10+'СЕТ СН'!$G$6-'СЕТ СН'!$G$23</f>
        <v>1093.6979922099999</v>
      </c>
      <c r="Y64" s="36">
        <f>SUMIFS(СВЦЭМ!$D$33:$D$776,СВЦЭМ!$A$33:$A$776,$A64,СВЦЭМ!$B$33:$B$776,Y$47)+'СЕТ СН'!$G$11+СВЦЭМ!$D$10+'СЕТ СН'!$G$6-'СЕТ СН'!$G$23</f>
        <v>1144.8436999199998</v>
      </c>
    </row>
    <row r="65" spans="1:26" ht="15.75" x14ac:dyDescent="0.2">
      <c r="A65" s="35">
        <f t="shared" si="1"/>
        <v>43542</v>
      </c>
      <c r="B65" s="36">
        <f>SUMIFS(СВЦЭМ!$D$33:$D$776,СВЦЭМ!$A$33:$A$776,$A65,СВЦЭМ!$B$33:$B$776,B$47)+'СЕТ СН'!$G$11+СВЦЭМ!$D$10+'СЕТ СН'!$G$6-'СЕТ СН'!$G$23</f>
        <v>1210.9109700600002</v>
      </c>
      <c r="C65" s="36">
        <f>SUMIFS(СВЦЭМ!$D$33:$D$776,СВЦЭМ!$A$33:$A$776,$A65,СВЦЭМ!$B$33:$B$776,C$47)+'СЕТ СН'!$G$11+СВЦЭМ!$D$10+'СЕТ СН'!$G$6-'СЕТ СН'!$G$23</f>
        <v>1249.4751132900001</v>
      </c>
      <c r="D65" s="36">
        <f>SUMIFS(СВЦЭМ!$D$33:$D$776,СВЦЭМ!$A$33:$A$776,$A65,СВЦЭМ!$B$33:$B$776,D$47)+'СЕТ СН'!$G$11+СВЦЭМ!$D$10+'СЕТ СН'!$G$6-'СЕТ СН'!$G$23</f>
        <v>1251.39598359</v>
      </c>
      <c r="E65" s="36">
        <f>SUMIFS(СВЦЭМ!$D$33:$D$776,СВЦЭМ!$A$33:$A$776,$A65,СВЦЭМ!$B$33:$B$776,E$47)+'СЕТ СН'!$G$11+СВЦЭМ!$D$10+'СЕТ СН'!$G$6-'СЕТ СН'!$G$23</f>
        <v>1263.2830784100001</v>
      </c>
      <c r="F65" s="36">
        <f>SUMIFS(СВЦЭМ!$D$33:$D$776,СВЦЭМ!$A$33:$A$776,$A65,СВЦЭМ!$B$33:$B$776,F$47)+'СЕТ СН'!$G$11+СВЦЭМ!$D$10+'СЕТ СН'!$G$6-'СЕТ СН'!$G$23</f>
        <v>1267.08818926</v>
      </c>
      <c r="G65" s="36">
        <f>SUMIFS(СВЦЭМ!$D$33:$D$776,СВЦЭМ!$A$33:$A$776,$A65,СВЦЭМ!$B$33:$B$776,G$47)+'СЕТ СН'!$G$11+СВЦЭМ!$D$10+'СЕТ СН'!$G$6-'СЕТ СН'!$G$23</f>
        <v>1247.93669034</v>
      </c>
      <c r="H65" s="36">
        <f>SUMIFS(СВЦЭМ!$D$33:$D$776,СВЦЭМ!$A$33:$A$776,$A65,СВЦЭМ!$B$33:$B$776,H$47)+'СЕТ СН'!$G$11+СВЦЭМ!$D$10+'СЕТ СН'!$G$6-'СЕТ СН'!$G$23</f>
        <v>1201.8427697000002</v>
      </c>
      <c r="I65" s="36">
        <f>SUMIFS(СВЦЭМ!$D$33:$D$776,СВЦЭМ!$A$33:$A$776,$A65,СВЦЭМ!$B$33:$B$776,I$47)+'СЕТ СН'!$G$11+СВЦЭМ!$D$10+'СЕТ СН'!$G$6-'СЕТ СН'!$G$23</f>
        <v>1130.5781164099999</v>
      </c>
      <c r="J65" s="36">
        <f>SUMIFS(СВЦЭМ!$D$33:$D$776,СВЦЭМ!$A$33:$A$776,$A65,СВЦЭМ!$B$33:$B$776,J$47)+'СЕТ СН'!$G$11+СВЦЭМ!$D$10+'СЕТ СН'!$G$6-'СЕТ СН'!$G$23</f>
        <v>1098.5906096799999</v>
      </c>
      <c r="K65" s="36">
        <f>SUMIFS(СВЦЭМ!$D$33:$D$776,СВЦЭМ!$A$33:$A$776,$A65,СВЦЭМ!$B$33:$B$776,K$47)+'СЕТ СН'!$G$11+СВЦЭМ!$D$10+'СЕТ СН'!$G$6-'СЕТ СН'!$G$23</f>
        <v>1074.7819030400001</v>
      </c>
      <c r="L65" s="36">
        <f>SUMIFS(СВЦЭМ!$D$33:$D$776,СВЦЭМ!$A$33:$A$776,$A65,СВЦЭМ!$B$33:$B$776,L$47)+'СЕТ СН'!$G$11+СВЦЭМ!$D$10+'СЕТ СН'!$G$6-'СЕТ СН'!$G$23</f>
        <v>1074.6389664200001</v>
      </c>
      <c r="M65" s="36">
        <f>SUMIFS(СВЦЭМ!$D$33:$D$776,СВЦЭМ!$A$33:$A$776,$A65,СВЦЭМ!$B$33:$B$776,M$47)+'СЕТ СН'!$G$11+СВЦЭМ!$D$10+'СЕТ СН'!$G$6-'СЕТ СН'!$G$23</f>
        <v>1109.3796053000001</v>
      </c>
      <c r="N65" s="36">
        <f>SUMIFS(СВЦЭМ!$D$33:$D$776,СВЦЭМ!$A$33:$A$776,$A65,СВЦЭМ!$B$33:$B$776,N$47)+'СЕТ СН'!$G$11+СВЦЭМ!$D$10+'СЕТ СН'!$G$6-'СЕТ СН'!$G$23</f>
        <v>1163.2665900500001</v>
      </c>
      <c r="O65" s="36">
        <f>SUMIFS(СВЦЭМ!$D$33:$D$776,СВЦЭМ!$A$33:$A$776,$A65,СВЦЭМ!$B$33:$B$776,O$47)+'СЕТ СН'!$G$11+СВЦЭМ!$D$10+'СЕТ СН'!$G$6-'СЕТ СН'!$G$23</f>
        <v>1186.98901548</v>
      </c>
      <c r="P65" s="36">
        <f>SUMIFS(СВЦЭМ!$D$33:$D$776,СВЦЭМ!$A$33:$A$776,$A65,СВЦЭМ!$B$33:$B$776,P$47)+'СЕТ СН'!$G$11+СВЦЭМ!$D$10+'СЕТ СН'!$G$6-'СЕТ СН'!$G$23</f>
        <v>1201.1857496100001</v>
      </c>
      <c r="Q65" s="36">
        <f>SUMIFS(СВЦЭМ!$D$33:$D$776,СВЦЭМ!$A$33:$A$776,$A65,СВЦЭМ!$B$33:$B$776,Q$47)+'СЕТ СН'!$G$11+СВЦЭМ!$D$10+'СЕТ СН'!$G$6-'СЕТ СН'!$G$23</f>
        <v>1198.41283079</v>
      </c>
      <c r="R65" s="36">
        <f>SUMIFS(СВЦЭМ!$D$33:$D$776,СВЦЭМ!$A$33:$A$776,$A65,СВЦЭМ!$B$33:$B$776,R$47)+'СЕТ СН'!$G$11+СВЦЭМ!$D$10+'СЕТ СН'!$G$6-'СЕТ СН'!$G$23</f>
        <v>1161.4315414399998</v>
      </c>
      <c r="S65" s="36">
        <f>SUMIFS(СВЦЭМ!$D$33:$D$776,СВЦЭМ!$A$33:$A$776,$A65,СВЦЭМ!$B$33:$B$776,S$47)+'СЕТ СН'!$G$11+СВЦЭМ!$D$10+'СЕТ СН'!$G$6-'СЕТ СН'!$G$23</f>
        <v>1119.42227387</v>
      </c>
      <c r="T65" s="36">
        <f>SUMIFS(СВЦЭМ!$D$33:$D$776,СВЦЭМ!$A$33:$A$776,$A65,СВЦЭМ!$B$33:$B$776,T$47)+'СЕТ СН'!$G$11+СВЦЭМ!$D$10+'СЕТ СН'!$G$6-'СЕТ СН'!$G$23</f>
        <v>1078.88684659</v>
      </c>
      <c r="U65" s="36">
        <f>SUMIFS(СВЦЭМ!$D$33:$D$776,СВЦЭМ!$A$33:$A$776,$A65,СВЦЭМ!$B$33:$B$776,U$47)+'СЕТ СН'!$G$11+СВЦЭМ!$D$10+'СЕТ СН'!$G$6-'СЕТ СН'!$G$23</f>
        <v>1064.72847243</v>
      </c>
      <c r="V65" s="36">
        <f>SUMIFS(СВЦЭМ!$D$33:$D$776,СВЦЭМ!$A$33:$A$776,$A65,СВЦЭМ!$B$33:$B$776,V$47)+'СЕТ СН'!$G$11+СВЦЭМ!$D$10+'СЕТ СН'!$G$6-'СЕТ СН'!$G$23</f>
        <v>1065.8061885900001</v>
      </c>
      <c r="W65" s="36">
        <f>SUMIFS(СВЦЭМ!$D$33:$D$776,СВЦЭМ!$A$33:$A$776,$A65,СВЦЭМ!$B$33:$B$776,W$47)+'СЕТ СН'!$G$11+СВЦЭМ!$D$10+'СЕТ СН'!$G$6-'СЕТ СН'!$G$23</f>
        <v>1076.8246642199999</v>
      </c>
      <c r="X65" s="36">
        <f>SUMIFS(СВЦЭМ!$D$33:$D$776,СВЦЭМ!$A$33:$A$776,$A65,СВЦЭМ!$B$33:$B$776,X$47)+'СЕТ СН'!$G$11+СВЦЭМ!$D$10+'СЕТ СН'!$G$6-'СЕТ СН'!$G$23</f>
        <v>1127.7266823599998</v>
      </c>
      <c r="Y65" s="36">
        <f>SUMIFS(СВЦЭМ!$D$33:$D$776,СВЦЭМ!$A$33:$A$776,$A65,СВЦЭМ!$B$33:$B$776,Y$47)+'СЕТ СН'!$G$11+СВЦЭМ!$D$10+'СЕТ СН'!$G$6-'СЕТ СН'!$G$23</f>
        <v>1199.3213902900002</v>
      </c>
    </row>
    <row r="66" spans="1:26" ht="15.75" x14ac:dyDescent="0.2">
      <c r="A66" s="35">
        <f t="shared" si="1"/>
        <v>43543</v>
      </c>
      <c r="B66" s="36">
        <f>SUMIFS(СВЦЭМ!$D$33:$D$776,СВЦЭМ!$A$33:$A$776,$A66,СВЦЭМ!$B$33:$B$776,B$47)+'СЕТ СН'!$G$11+СВЦЭМ!$D$10+'СЕТ СН'!$G$6-'СЕТ СН'!$G$23</f>
        <v>1194.4104954200002</v>
      </c>
      <c r="C66" s="36">
        <f>SUMIFS(СВЦЭМ!$D$33:$D$776,СВЦЭМ!$A$33:$A$776,$A66,СВЦЭМ!$B$33:$B$776,C$47)+'СЕТ СН'!$G$11+СВЦЭМ!$D$10+'СЕТ СН'!$G$6-'СЕТ СН'!$G$23</f>
        <v>1225.6704472299998</v>
      </c>
      <c r="D66" s="36">
        <f>SUMIFS(СВЦЭМ!$D$33:$D$776,СВЦЭМ!$A$33:$A$776,$A66,СВЦЭМ!$B$33:$B$776,D$47)+'СЕТ СН'!$G$11+СВЦЭМ!$D$10+'СЕТ СН'!$G$6-'СЕТ СН'!$G$23</f>
        <v>1255.6785120999998</v>
      </c>
      <c r="E66" s="36">
        <f>SUMIFS(СВЦЭМ!$D$33:$D$776,СВЦЭМ!$A$33:$A$776,$A66,СВЦЭМ!$B$33:$B$776,E$47)+'СЕТ СН'!$G$11+СВЦЭМ!$D$10+'СЕТ СН'!$G$6-'СЕТ СН'!$G$23</f>
        <v>1265.2130939899998</v>
      </c>
      <c r="F66" s="36">
        <f>SUMIFS(СВЦЭМ!$D$33:$D$776,СВЦЭМ!$A$33:$A$776,$A66,СВЦЭМ!$B$33:$B$776,F$47)+'СЕТ СН'!$G$11+СВЦЭМ!$D$10+'СЕТ СН'!$G$6-'СЕТ СН'!$G$23</f>
        <v>1279.5400462900002</v>
      </c>
      <c r="G66" s="36">
        <f>SUMIFS(СВЦЭМ!$D$33:$D$776,СВЦЭМ!$A$33:$A$776,$A66,СВЦЭМ!$B$33:$B$776,G$47)+'СЕТ СН'!$G$11+СВЦЭМ!$D$10+'СЕТ СН'!$G$6-'СЕТ СН'!$G$23</f>
        <v>1258.9375242800002</v>
      </c>
      <c r="H66" s="36">
        <f>SUMIFS(СВЦЭМ!$D$33:$D$776,СВЦЭМ!$A$33:$A$776,$A66,СВЦЭМ!$B$33:$B$776,H$47)+'СЕТ СН'!$G$11+СВЦЭМ!$D$10+'СЕТ СН'!$G$6-'СЕТ СН'!$G$23</f>
        <v>1187.0281269100001</v>
      </c>
      <c r="I66" s="36">
        <f>SUMIFS(СВЦЭМ!$D$33:$D$776,СВЦЭМ!$A$33:$A$776,$A66,СВЦЭМ!$B$33:$B$776,I$47)+'СЕТ СН'!$G$11+СВЦЭМ!$D$10+'СЕТ СН'!$G$6-'СЕТ СН'!$G$23</f>
        <v>1108.6485411200001</v>
      </c>
      <c r="J66" s="36">
        <f>SUMIFS(СВЦЭМ!$D$33:$D$776,СВЦЭМ!$A$33:$A$776,$A66,СВЦЭМ!$B$33:$B$776,J$47)+'СЕТ СН'!$G$11+СВЦЭМ!$D$10+'СЕТ СН'!$G$6-'СЕТ СН'!$G$23</f>
        <v>1066.30787334</v>
      </c>
      <c r="K66" s="36">
        <f>SUMIFS(СВЦЭМ!$D$33:$D$776,СВЦЭМ!$A$33:$A$776,$A66,СВЦЭМ!$B$33:$B$776,K$47)+'СЕТ СН'!$G$11+СВЦЭМ!$D$10+'СЕТ СН'!$G$6-'СЕТ СН'!$G$23</f>
        <v>1036.5530973</v>
      </c>
      <c r="L66" s="36">
        <f>SUMIFS(СВЦЭМ!$D$33:$D$776,СВЦЭМ!$A$33:$A$776,$A66,СВЦЭМ!$B$33:$B$776,L$47)+'СЕТ СН'!$G$11+СВЦЭМ!$D$10+'СЕТ СН'!$G$6-'СЕТ СН'!$G$23</f>
        <v>1039.7884400099999</v>
      </c>
      <c r="M66" s="36">
        <f>SUMIFS(СВЦЭМ!$D$33:$D$776,СВЦЭМ!$A$33:$A$776,$A66,СВЦЭМ!$B$33:$B$776,M$47)+'СЕТ СН'!$G$11+СВЦЭМ!$D$10+'СЕТ СН'!$G$6-'СЕТ СН'!$G$23</f>
        <v>1069.9771583500001</v>
      </c>
      <c r="N66" s="36">
        <f>SUMIFS(СВЦЭМ!$D$33:$D$776,СВЦЭМ!$A$33:$A$776,$A66,СВЦЭМ!$B$33:$B$776,N$47)+'СЕТ СН'!$G$11+СВЦЭМ!$D$10+'СЕТ СН'!$G$6-'СЕТ СН'!$G$23</f>
        <v>1148.4463549</v>
      </c>
      <c r="O66" s="36">
        <f>SUMIFS(СВЦЭМ!$D$33:$D$776,СВЦЭМ!$A$33:$A$776,$A66,СВЦЭМ!$B$33:$B$776,O$47)+'СЕТ СН'!$G$11+СВЦЭМ!$D$10+'СЕТ СН'!$G$6-'СЕТ СН'!$G$23</f>
        <v>1189.3806171199999</v>
      </c>
      <c r="P66" s="36">
        <f>SUMIFS(СВЦЭМ!$D$33:$D$776,СВЦЭМ!$A$33:$A$776,$A66,СВЦЭМ!$B$33:$B$776,P$47)+'СЕТ СН'!$G$11+СВЦЭМ!$D$10+'СЕТ СН'!$G$6-'СЕТ СН'!$G$23</f>
        <v>1204.3906965300002</v>
      </c>
      <c r="Q66" s="36">
        <f>SUMIFS(СВЦЭМ!$D$33:$D$776,СВЦЭМ!$A$33:$A$776,$A66,СВЦЭМ!$B$33:$B$776,Q$47)+'СЕТ СН'!$G$11+СВЦЭМ!$D$10+'СЕТ СН'!$G$6-'СЕТ СН'!$G$23</f>
        <v>1212.9656749299998</v>
      </c>
      <c r="R66" s="36">
        <f>SUMIFS(СВЦЭМ!$D$33:$D$776,СВЦЭМ!$A$33:$A$776,$A66,СВЦЭМ!$B$33:$B$776,R$47)+'СЕТ СН'!$G$11+СВЦЭМ!$D$10+'СЕТ СН'!$G$6-'СЕТ СН'!$G$23</f>
        <v>1175.36823512</v>
      </c>
      <c r="S66" s="36">
        <f>SUMIFS(СВЦЭМ!$D$33:$D$776,СВЦЭМ!$A$33:$A$776,$A66,СВЦЭМ!$B$33:$B$776,S$47)+'СЕТ СН'!$G$11+СВЦЭМ!$D$10+'СЕТ СН'!$G$6-'СЕТ СН'!$G$23</f>
        <v>1123.74194973</v>
      </c>
      <c r="T66" s="36">
        <f>SUMIFS(СВЦЭМ!$D$33:$D$776,СВЦЭМ!$A$33:$A$776,$A66,СВЦЭМ!$B$33:$B$776,T$47)+'СЕТ СН'!$G$11+СВЦЭМ!$D$10+'СЕТ СН'!$G$6-'СЕТ СН'!$G$23</f>
        <v>1097.3851230499999</v>
      </c>
      <c r="U66" s="36">
        <f>SUMIFS(СВЦЭМ!$D$33:$D$776,СВЦЭМ!$A$33:$A$776,$A66,СВЦЭМ!$B$33:$B$776,U$47)+'СЕТ СН'!$G$11+СВЦЭМ!$D$10+'СЕТ СН'!$G$6-'СЕТ СН'!$G$23</f>
        <v>1062.31707407</v>
      </c>
      <c r="V66" s="36">
        <f>SUMIFS(СВЦЭМ!$D$33:$D$776,СВЦЭМ!$A$33:$A$776,$A66,СВЦЭМ!$B$33:$B$776,V$47)+'СЕТ СН'!$G$11+СВЦЭМ!$D$10+'СЕТ СН'!$G$6-'СЕТ СН'!$G$23</f>
        <v>1050.59848276</v>
      </c>
      <c r="W66" s="36">
        <f>SUMIFS(СВЦЭМ!$D$33:$D$776,СВЦЭМ!$A$33:$A$776,$A66,СВЦЭМ!$B$33:$B$776,W$47)+'СЕТ СН'!$G$11+СВЦЭМ!$D$10+'СЕТ СН'!$G$6-'СЕТ СН'!$G$23</f>
        <v>1067.0534029099999</v>
      </c>
      <c r="X66" s="36">
        <f>SUMIFS(СВЦЭМ!$D$33:$D$776,СВЦЭМ!$A$33:$A$776,$A66,СВЦЭМ!$B$33:$B$776,X$47)+'СЕТ СН'!$G$11+СВЦЭМ!$D$10+'СЕТ СН'!$G$6-'СЕТ СН'!$G$23</f>
        <v>1140.20404564</v>
      </c>
      <c r="Y66" s="36">
        <f>SUMIFS(СВЦЭМ!$D$33:$D$776,СВЦЭМ!$A$33:$A$776,$A66,СВЦЭМ!$B$33:$B$776,Y$47)+'СЕТ СН'!$G$11+СВЦЭМ!$D$10+'СЕТ СН'!$G$6-'СЕТ СН'!$G$23</f>
        <v>1205.1072578100002</v>
      </c>
    </row>
    <row r="67" spans="1:26" ht="15.75" x14ac:dyDescent="0.2">
      <c r="A67" s="35">
        <f t="shared" si="1"/>
        <v>43544</v>
      </c>
      <c r="B67" s="36">
        <f>SUMIFS(СВЦЭМ!$D$33:$D$776,СВЦЭМ!$A$33:$A$776,$A67,СВЦЭМ!$B$33:$B$776,B$47)+'СЕТ СН'!$G$11+СВЦЭМ!$D$10+'СЕТ СН'!$G$6-'СЕТ СН'!$G$23</f>
        <v>1220.1053196399998</v>
      </c>
      <c r="C67" s="36">
        <f>SUMIFS(СВЦЭМ!$D$33:$D$776,СВЦЭМ!$A$33:$A$776,$A67,СВЦЭМ!$B$33:$B$776,C$47)+'СЕТ СН'!$G$11+СВЦЭМ!$D$10+'СЕТ СН'!$G$6-'СЕТ СН'!$G$23</f>
        <v>1255.0254658399999</v>
      </c>
      <c r="D67" s="36">
        <f>SUMIFS(СВЦЭМ!$D$33:$D$776,СВЦЭМ!$A$33:$A$776,$A67,СВЦЭМ!$B$33:$B$776,D$47)+'СЕТ СН'!$G$11+СВЦЭМ!$D$10+'СЕТ СН'!$G$6-'СЕТ СН'!$G$23</f>
        <v>1238.6040880400001</v>
      </c>
      <c r="E67" s="36">
        <f>SUMIFS(СВЦЭМ!$D$33:$D$776,СВЦЭМ!$A$33:$A$776,$A67,СВЦЭМ!$B$33:$B$776,E$47)+'СЕТ СН'!$G$11+СВЦЭМ!$D$10+'СЕТ СН'!$G$6-'СЕТ СН'!$G$23</f>
        <v>1240.8605352099999</v>
      </c>
      <c r="F67" s="36">
        <f>SUMIFS(СВЦЭМ!$D$33:$D$776,СВЦЭМ!$A$33:$A$776,$A67,СВЦЭМ!$B$33:$B$776,F$47)+'СЕТ СН'!$G$11+СВЦЭМ!$D$10+'СЕТ СН'!$G$6-'СЕТ СН'!$G$23</f>
        <v>1244.2743231899999</v>
      </c>
      <c r="G67" s="36">
        <f>SUMIFS(СВЦЭМ!$D$33:$D$776,СВЦЭМ!$A$33:$A$776,$A67,СВЦЭМ!$B$33:$B$776,G$47)+'СЕТ СН'!$G$11+СВЦЭМ!$D$10+'СЕТ СН'!$G$6-'СЕТ СН'!$G$23</f>
        <v>1229.4201619199998</v>
      </c>
      <c r="H67" s="36">
        <f>SUMIFS(СВЦЭМ!$D$33:$D$776,СВЦЭМ!$A$33:$A$776,$A67,СВЦЭМ!$B$33:$B$776,H$47)+'СЕТ СН'!$G$11+СВЦЭМ!$D$10+'СЕТ СН'!$G$6-'СЕТ СН'!$G$23</f>
        <v>1181.9337134299999</v>
      </c>
      <c r="I67" s="36">
        <f>SUMIFS(СВЦЭМ!$D$33:$D$776,СВЦЭМ!$A$33:$A$776,$A67,СВЦЭМ!$B$33:$B$776,I$47)+'СЕТ СН'!$G$11+СВЦЭМ!$D$10+'СЕТ СН'!$G$6-'СЕТ СН'!$G$23</f>
        <v>1152.06514685</v>
      </c>
      <c r="J67" s="36">
        <f>SUMIFS(СВЦЭМ!$D$33:$D$776,СВЦЭМ!$A$33:$A$776,$A67,СВЦЭМ!$B$33:$B$776,J$47)+'СЕТ СН'!$G$11+СВЦЭМ!$D$10+'СЕТ СН'!$G$6-'СЕТ СН'!$G$23</f>
        <v>1095.6020362499999</v>
      </c>
      <c r="K67" s="36">
        <f>SUMIFS(СВЦЭМ!$D$33:$D$776,СВЦЭМ!$A$33:$A$776,$A67,СВЦЭМ!$B$33:$B$776,K$47)+'СЕТ СН'!$G$11+СВЦЭМ!$D$10+'СЕТ СН'!$G$6-'СЕТ СН'!$G$23</f>
        <v>1068.38929738</v>
      </c>
      <c r="L67" s="36">
        <f>SUMIFS(СВЦЭМ!$D$33:$D$776,СВЦЭМ!$A$33:$A$776,$A67,СВЦЭМ!$B$33:$B$776,L$47)+'СЕТ СН'!$G$11+СВЦЭМ!$D$10+'СЕТ СН'!$G$6-'СЕТ СН'!$G$23</f>
        <v>1065.24466115</v>
      </c>
      <c r="M67" s="36">
        <f>SUMIFS(СВЦЭМ!$D$33:$D$776,СВЦЭМ!$A$33:$A$776,$A67,СВЦЭМ!$B$33:$B$776,M$47)+'СЕТ СН'!$G$11+СВЦЭМ!$D$10+'СЕТ СН'!$G$6-'СЕТ СН'!$G$23</f>
        <v>1091.0715952800001</v>
      </c>
      <c r="N67" s="36">
        <f>SUMIFS(СВЦЭМ!$D$33:$D$776,СВЦЭМ!$A$33:$A$776,$A67,СВЦЭМ!$B$33:$B$776,N$47)+'СЕТ СН'!$G$11+СВЦЭМ!$D$10+'СЕТ СН'!$G$6-'СЕТ СН'!$G$23</f>
        <v>1129.1941682299998</v>
      </c>
      <c r="O67" s="36">
        <f>SUMIFS(СВЦЭМ!$D$33:$D$776,СВЦЭМ!$A$33:$A$776,$A67,СВЦЭМ!$B$33:$B$776,O$47)+'СЕТ СН'!$G$11+СВЦЭМ!$D$10+'СЕТ СН'!$G$6-'СЕТ СН'!$G$23</f>
        <v>1142.5078857200001</v>
      </c>
      <c r="P67" s="36">
        <f>SUMIFS(СВЦЭМ!$D$33:$D$776,СВЦЭМ!$A$33:$A$776,$A67,СВЦЭМ!$B$33:$B$776,P$47)+'СЕТ СН'!$G$11+СВЦЭМ!$D$10+'СЕТ СН'!$G$6-'СЕТ СН'!$G$23</f>
        <v>1158.0093076799999</v>
      </c>
      <c r="Q67" s="36">
        <f>SUMIFS(СВЦЭМ!$D$33:$D$776,СВЦЭМ!$A$33:$A$776,$A67,СВЦЭМ!$B$33:$B$776,Q$47)+'СЕТ СН'!$G$11+СВЦЭМ!$D$10+'СЕТ СН'!$G$6-'СЕТ СН'!$G$23</f>
        <v>1151.5866244200001</v>
      </c>
      <c r="R67" s="36">
        <f>SUMIFS(СВЦЭМ!$D$33:$D$776,СВЦЭМ!$A$33:$A$776,$A67,СВЦЭМ!$B$33:$B$776,R$47)+'СЕТ СН'!$G$11+СВЦЭМ!$D$10+'СЕТ СН'!$G$6-'СЕТ СН'!$G$23</f>
        <v>1121.6026374200001</v>
      </c>
      <c r="S67" s="36">
        <f>SUMIFS(СВЦЭМ!$D$33:$D$776,СВЦЭМ!$A$33:$A$776,$A67,СВЦЭМ!$B$33:$B$776,S$47)+'СЕТ СН'!$G$11+СВЦЭМ!$D$10+'СЕТ СН'!$G$6-'СЕТ СН'!$G$23</f>
        <v>1074.5492858</v>
      </c>
      <c r="T67" s="36">
        <f>SUMIFS(СВЦЭМ!$D$33:$D$776,СВЦЭМ!$A$33:$A$776,$A67,СВЦЭМ!$B$33:$B$776,T$47)+'СЕТ СН'!$G$11+СВЦЭМ!$D$10+'СЕТ СН'!$G$6-'СЕТ СН'!$G$23</f>
        <v>1060.29072518</v>
      </c>
      <c r="U67" s="36">
        <f>SUMIFS(СВЦЭМ!$D$33:$D$776,СВЦЭМ!$A$33:$A$776,$A67,СВЦЭМ!$B$33:$B$776,U$47)+'СЕТ СН'!$G$11+СВЦЭМ!$D$10+'СЕТ СН'!$G$6-'СЕТ СН'!$G$23</f>
        <v>1028.3254268599999</v>
      </c>
      <c r="V67" s="36">
        <f>SUMIFS(СВЦЭМ!$D$33:$D$776,СВЦЭМ!$A$33:$A$776,$A67,СВЦЭМ!$B$33:$B$776,V$47)+'СЕТ СН'!$G$11+СВЦЭМ!$D$10+'СЕТ СН'!$G$6-'СЕТ СН'!$G$23</f>
        <v>1018.42425987</v>
      </c>
      <c r="W67" s="36">
        <f>SUMIFS(СВЦЭМ!$D$33:$D$776,СВЦЭМ!$A$33:$A$776,$A67,СВЦЭМ!$B$33:$B$776,W$47)+'СЕТ СН'!$G$11+СВЦЭМ!$D$10+'СЕТ СН'!$G$6-'СЕТ СН'!$G$23</f>
        <v>1014.89812209</v>
      </c>
      <c r="X67" s="36">
        <f>SUMIFS(СВЦЭМ!$D$33:$D$776,СВЦЭМ!$A$33:$A$776,$A67,СВЦЭМ!$B$33:$B$776,X$47)+'СЕТ СН'!$G$11+СВЦЭМ!$D$10+'СЕТ СН'!$G$6-'СЕТ СН'!$G$23</f>
        <v>1055.6227584399999</v>
      </c>
      <c r="Y67" s="36">
        <f>SUMIFS(СВЦЭМ!$D$33:$D$776,СВЦЭМ!$A$33:$A$776,$A67,СВЦЭМ!$B$33:$B$776,Y$47)+'СЕТ СН'!$G$11+СВЦЭМ!$D$10+'СЕТ СН'!$G$6-'СЕТ СН'!$G$23</f>
        <v>1115.7657163499998</v>
      </c>
    </row>
    <row r="68" spans="1:26" ht="15.75" x14ac:dyDescent="0.2">
      <c r="A68" s="35">
        <f t="shared" si="1"/>
        <v>43545</v>
      </c>
      <c r="B68" s="36">
        <f>SUMIFS(СВЦЭМ!$D$33:$D$776,СВЦЭМ!$A$33:$A$776,$A68,СВЦЭМ!$B$33:$B$776,B$47)+'СЕТ СН'!$G$11+СВЦЭМ!$D$10+'СЕТ СН'!$G$6-'СЕТ СН'!$G$23</f>
        <v>1170.9201476900002</v>
      </c>
      <c r="C68" s="36">
        <f>SUMIFS(СВЦЭМ!$D$33:$D$776,СВЦЭМ!$A$33:$A$776,$A68,СВЦЭМ!$B$33:$B$776,C$47)+'СЕТ СН'!$G$11+СВЦЭМ!$D$10+'СЕТ СН'!$G$6-'СЕТ СН'!$G$23</f>
        <v>1216.3681727799999</v>
      </c>
      <c r="D68" s="36">
        <f>SUMIFS(СВЦЭМ!$D$33:$D$776,СВЦЭМ!$A$33:$A$776,$A68,СВЦЭМ!$B$33:$B$776,D$47)+'СЕТ СН'!$G$11+СВЦЭМ!$D$10+'СЕТ СН'!$G$6-'СЕТ СН'!$G$23</f>
        <v>1242.1181961900002</v>
      </c>
      <c r="E68" s="36">
        <f>SUMIFS(СВЦЭМ!$D$33:$D$776,СВЦЭМ!$A$33:$A$776,$A68,СВЦЭМ!$B$33:$B$776,E$47)+'СЕТ СН'!$G$11+СВЦЭМ!$D$10+'СЕТ СН'!$G$6-'СЕТ СН'!$G$23</f>
        <v>1251.9103711899998</v>
      </c>
      <c r="F68" s="36">
        <f>SUMIFS(СВЦЭМ!$D$33:$D$776,СВЦЭМ!$A$33:$A$776,$A68,СВЦЭМ!$B$33:$B$776,F$47)+'СЕТ СН'!$G$11+СВЦЭМ!$D$10+'СЕТ СН'!$G$6-'СЕТ СН'!$G$23</f>
        <v>1263.9296120399999</v>
      </c>
      <c r="G68" s="36">
        <f>SUMIFS(СВЦЭМ!$D$33:$D$776,СВЦЭМ!$A$33:$A$776,$A68,СВЦЭМ!$B$33:$B$776,G$47)+'СЕТ СН'!$G$11+СВЦЭМ!$D$10+'СЕТ СН'!$G$6-'СЕТ СН'!$G$23</f>
        <v>1227.07793799</v>
      </c>
      <c r="H68" s="36">
        <f>SUMIFS(СВЦЭМ!$D$33:$D$776,СВЦЭМ!$A$33:$A$776,$A68,СВЦЭМ!$B$33:$B$776,H$47)+'СЕТ СН'!$G$11+СВЦЭМ!$D$10+'СЕТ СН'!$G$6-'СЕТ СН'!$G$23</f>
        <v>1165.69891065</v>
      </c>
      <c r="I68" s="36">
        <f>SUMIFS(СВЦЭМ!$D$33:$D$776,СВЦЭМ!$A$33:$A$776,$A68,СВЦЭМ!$B$33:$B$776,I$47)+'СЕТ СН'!$G$11+СВЦЭМ!$D$10+'СЕТ СН'!$G$6-'СЕТ СН'!$G$23</f>
        <v>1100.7411451600001</v>
      </c>
      <c r="J68" s="36">
        <f>SUMIFS(СВЦЭМ!$D$33:$D$776,СВЦЭМ!$A$33:$A$776,$A68,СВЦЭМ!$B$33:$B$776,J$47)+'СЕТ СН'!$G$11+СВЦЭМ!$D$10+'СЕТ СН'!$G$6-'СЕТ СН'!$G$23</f>
        <v>1048.97536919</v>
      </c>
      <c r="K68" s="36">
        <f>SUMIFS(СВЦЭМ!$D$33:$D$776,СВЦЭМ!$A$33:$A$776,$A68,СВЦЭМ!$B$33:$B$776,K$47)+'СЕТ СН'!$G$11+СВЦЭМ!$D$10+'СЕТ СН'!$G$6-'СЕТ СН'!$G$23</f>
        <v>1040.0760222700001</v>
      </c>
      <c r="L68" s="36">
        <f>SUMIFS(СВЦЭМ!$D$33:$D$776,СВЦЭМ!$A$33:$A$776,$A68,СВЦЭМ!$B$33:$B$776,L$47)+'СЕТ СН'!$G$11+СВЦЭМ!$D$10+'СЕТ СН'!$G$6-'СЕТ СН'!$G$23</f>
        <v>1067.9148153400001</v>
      </c>
      <c r="M68" s="36">
        <f>SUMIFS(СВЦЭМ!$D$33:$D$776,СВЦЭМ!$A$33:$A$776,$A68,СВЦЭМ!$B$33:$B$776,M$47)+'СЕТ СН'!$G$11+СВЦЭМ!$D$10+'СЕТ СН'!$G$6-'СЕТ СН'!$G$23</f>
        <v>1117.2740495099999</v>
      </c>
      <c r="N68" s="36">
        <f>SUMIFS(СВЦЭМ!$D$33:$D$776,СВЦЭМ!$A$33:$A$776,$A68,СВЦЭМ!$B$33:$B$776,N$47)+'СЕТ СН'!$G$11+СВЦЭМ!$D$10+'СЕТ СН'!$G$6-'СЕТ СН'!$G$23</f>
        <v>1164.1812549599999</v>
      </c>
      <c r="O68" s="36">
        <f>SUMIFS(СВЦЭМ!$D$33:$D$776,СВЦЭМ!$A$33:$A$776,$A68,СВЦЭМ!$B$33:$B$776,O$47)+'СЕТ СН'!$G$11+СВЦЭМ!$D$10+'СЕТ СН'!$G$6-'СЕТ СН'!$G$23</f>
        <v>1186.9587816399999</v>
      </c>
      <c r="P68" s="36">
        <f>SUMIFS(СВЦЭМ!$D$33:$D$776,СВЦЭМ!$A$33:$A$776,$A68,СВЦЭМ!$B$33:$B$776,P$47)+'СЕТ СН'!$G$11+СВЦЭМ!$D$10+'СЕТ СН'!$G$6-'СЕТ СН'!$G$23</f>
        <v>1199.4628731500002</v>
      </c>
      <c r="Q68" s="36">
        <f>SUMIFS(СВЦЭМ!$D$33:$D$776,СВЦЭМ!$A$33:$A$776,$A68,СВЦЭМ!$B$33:$B$776,Q$47)+'СЕТ СН'!$G$11+СВЦЭМ!$D$10+'СЕТ СН'!$G$6-'СЕТ СН'!$G$23</f>
        <v>1194.1439295300002</v>
      </c>
      <c r="R68" s="36">
        <f>SUMIFS(СВЦЭМ!$D$33:$D$776,СВЦЭМ!$A$33:$A$776,$A68,СВЦЭМ!$B$33:$B$776,R$47)+'СЕТ СН'!$G$11+СВЦЭМ!$D$10+'СЕТ СН'!$G$6-'СЕТ СН'!$G$23</f>
        <v>1163.7961432800003</v>
      </c>
      <c r="S68" s="36">
        <f>SUMIFS(СВЦЭМ!$D$33:$D$776,СВЦЭМ!$A$33:$A$776,$A68,СВЦЭМ!$B$33:$B$776,S$47)+'СЕТ СН'!$G$11+СВЦЭМ!$D$10+'СЕТ СН'!$G$6-'СЕТ СН'!$G$23</f>
        <v>1110.5752153200001</v>
      </c>
      <c r="T68" s="36">
        <f>SUMIFS(СВЦЭМ!$D$33:$D$776,СВЦЭМ!$A$33:$A$776,$A68,СВЦЭМ!$B$33:$B$776,T$47)+'СЕТ СН'!$G$11+СВЦЭМ!$D$10+'СЕТ СН'!$G$6-'СЕТ СН'!$G$23</f>
        <v>1054.9099102299999</v>
      </c>
      <c r="U68" s="36">
        <f>SUMIFS(СВЦЭМ!$D$33:$D$776,СВЦЭМ!$A$33:$A$776,$A68,СВЦЭМ!$B$33:$B$776,U$47)+'СЕТ СН'!$G$11+СВЦЭМ!$D$10+'СЕТ СН'!$G$6-'СЕТ СН'!$G$23</f>
        <v>1021.17914959</v>
      </c>
      <c r="V68" s="36">
        <f>SUMIFS(СВЦЭМ!$D$33:$D$776,СВЦЭМ!$A$33:$A$776,$A68,СВЦЭМ!$B$33:$B$776,V$47)+'СЕТ СН'!$G$11+СВЦЭМ!$D$10+'СЕТ СН'!$G$6-'СЕТ СН'!$G$23</f>
        <v>1025.6254365099999</v>
      </c>
      <c r="W68" s="36">
        <f>SUMIFS(СВЦЭМ!$D$33:$D$776,СВЦЭМ!$A$33:$A$776,$A68,СВЦЭМ!$B$33:$B$776,W$47)+'СЕТ СН'!$G$11+СВЦЭМ!$D$10+'СЕТ СН'!$G$6-'СЕТ СН'!$G$23</f>
        <v>1038.0783391300001</v>
      </c>
      <c r="X68" s="36">
        <f>SUMIFS(СВЦЭМ!$D$33:$D$776,СВЦЭМ!$A$33:$A$776,$A68,СВЦЭМ!$B$33:$B$776,X$47)+'СЕТ СН'!$G$11+СВЦЭМ!$D$10+'СЕТ СН'!$G$6-'СЕТ СН'!$G$23</f>
        <v>1112.4712587199999</v>
      </c>
      <c r="Y68" s="36">
        <f>SUMIFS(СВЦЭМ!$D$33:$D$776,СВЦЭМ!$A$33:$A$776,$A68,СВЦЭМ!$B$33:$B$776,Y$47)+'СЕТ СН'!$G$11+СВЦЭМ!$D$10+'СЕТ СН'!$G$6-'СЕТ СН'!$G$23</f>
        <v>1179.7707196300003</v>
      </c>
    </row>
    <row r="69" spans="1:26" ht="15.75" x14ac:dyDescent="0.2">
      <c r="A69" s="35">
        <f t="shared" si="1"/>
        <v>43546</v>
      </c>
      <c r="B69" s="36">
        <f>SUMIFS(СВЦЭМ!$D$33:$D$776,СВЦЭМ!$A$33:$A$776,$A69,СВЦЭМ!$B$33:$B$776,B$47)+'СЕТ СН'!$G$11+СВЦЭМ!$D$10+'СЕТ СН'!$G$6-'СЕТ СН'!$G$23</f>
        <v>1201.7478784200002</v>
      </c>
      <c r="C69" s="36">
        <f>SUMIFS(СВЦЭМ!$D$33:$D$776,СВЦЭМ!$A$33:$A$776,$A69,СВЦЭМ!$B$33:$B$776,C$47)+'СЕТ СН'!$G$11+СВЦЭМ!$D$10+'СЕТ СН'!$G$6-'СЕТ СН'!$G$23</f>
        <v>1264.2655970999999</v>
      </c>
      <c r="D69" s="36">
        <f>SUMIFS(СВЦЭМ!$D$33:$D$776,СВЦЭМ!$A$33:$A$776,$A69,СВЦЭМ!$B$33:$B$776,D$47)+'СЕТ СН'!$G$11+СВЦЭМ!$D$10+'СЕТ СН'!$G$6-'СЕТ СН'!$G$23</f>
        <v>1259.4705884199998</v>
      </c>
      <c r="E69" s="36">
        <f>SUMIFS(СВЦЭМ!$D$33:$D$776,СВЦЭМ!$A$33:$A$776,$A69,СВЦЭМ!$B$33:$B$776,E$47)+'СЕТ СН'!$G$11+СВЦЭМ!$D$10+'СЕТ СН'!$G$6-'СЕТ СН'!$G$23</f>
        <v>1262.6120861599998</v>
      </c>
      <c r="F69" s="36">
        <f>SUMIFS(СВЦЭМ!$D$33:$D$776,СВЦЭМ!$A$33:$A$776,$A69,СВЦЭМ!$B$33:$B$776,F$47)+'СЕТ СН'!$G$11+СВЦЭМ!$D$10+'СЕТ СН'!$G$6-'СЕТ СН'!$G$23</f>
        <v>1269.41507469</v>
      </c>
      <c r="G69" s="36">
        <f>SUMIFS(СВЦЭМ!$D$33:$D$776,СВЦЭМ!$A$33:$A$776,$A69,СВЦЭМ!$B$33:$B$776,G$47)+'СЕТ СН'!$G$11+СВЦЭМ!$D$10+'СЕТ СН'!$G$6-'СЕТ СН'!$G$23</f>
        <v>1258.7012918199998</v>
      </c>
      <c r="H69" s="36">
        <f>SUMIFS(СВЦЭМ!$D$33:$D$776,СВЦЭМ!$A$33:$A$776,$A69,СВЦЭМ!$B$33:$B$776,H$47)+'СЕТ СН'!$G$11+СВЦЭМ!$D$10+'СЕТ СН'!$G$6-'СЕТ СН'!$G$23</f>
        <v>1193.1839548399998</v>
      </c>
      <c r="I69" s="36">
        <f>SUMIFS(СВЦЭМ!$D$33:$D$776,СВЦЭМ!$A$33:$A$776,$A69,СВЦЭМ!$B$33:$B$776,I$47)+'СЕТ СН'!$G$11+СВЦЭМ!$D$10+'СЕТ СН'!$G$6-'СЕТ СН'!$G$23</f>
        <v>1144.3796176999999</v>
      </c>
      <c r="J69" s="36">
        <f>SUMIFS(СВЦЭМ!$D$33:$D$776,СВЦЭМ!$A$33:$A$776,$A69,СВЦЭМ!$B$33:$B$776,J$47)+'СЕТ СН'!$G$11+СВЦЭМ!$D$10+'СЕТ СН'!$G$6-'СЕТ СН'!$G$23</f>
        <v>1109.88069782</v>
      </c>
      <c r="K69" s="36">
        <f>SUMIFS(СВЦЭМ!$D$33:$D$776,СВЦЭМ!$A$33:$A$776,$A69,СВЦЭМ!$B$33:$B$776,K$47)+'СЕТ СН'!$G$11+СВЦЭМ!$D$10+'СЕТ СН'!$G$6-'СЕТ СН'!$G$23</f>
        <v>1088.4900771699999</v>
      </c>
      <c r="L69" s="36">
        <f>SUMIFS(СВЦЭМ!$D$33:$D$776,СВЦЭМ!$A$33:$A$776,$A69,СВЦЭМ!$B$33:$B$776,L$47)+'СЕТ СН'!$G$11+СВЦЭМ!$D$10+'СЕТ СН'!$G$6-'СЕТ СН'!$G$23</f>
        <v>1093.6593289299999</v>
      </c>
      <c r="M69" s="36">
        <f>SUMIFS(СВЦЭМ!$D$33:$D$776,СВЦЭМ!$A$33:$A$776,$A69,СВЦЭМ!$B$33:$B$776,M$47)+'СЕТ СН'!$G$11+СВЦЭМ!$D$10+'СЕТ СН'!$G$6-'СЕТ СН'!$G$23</f>
        <v>1115.9507810599998</v>
      </c>
      <c r="N69" s="36">
        <f>SUMIFS(СВЦЭМ!$D$33:$D$776,СВЦЭМ!$A$33:$A$776,$A69,СВЦЭМ!$B$33:$B$776,N$47)+'СЕТ СН'!$G$11+СВЦЭМ!$D$10+'СЕТ СН'!$G$6-'СЕТ СН'!$G$23</f>
        <v>1129.2717580799999</v>
      </c>
      <c r="O69" s="36">
        <f>SUMIFS(СВЦЭМ!$D$33:$D$776,СВЦЭМ!$A$33:$A$776,$A69,СВЦЭМ!$B$33:$B$776,O$47)+'СЕТ СН'!$G$11+СВЦЭМ!$D$10+'СЕТ СН'!$G$6-'СЕТ СН'!$G$23</f>
        <v>1125.81387855</v>
      </c>
      <c r="P69" s="36">
        <f>SUMIFS(СВЦЭМ!$D$33:$D$776,СВЦЭМ!$A$33:$A$776,$A69,СВЦЭМ!$B$33:$B$776,P$47)+'СЕТ СН'!$G$11+СВЦЭМ!$D$10+'СЕТ СН'!$G$6-'СЕТ СН'!$G$23</f>
        <v>1133.6283465399999</v>
      </c>
      <c r="Q69" s="36">
        <f>SUMIFS(СВЦЭМ!$D$33:$D$776,СВЦЭМ!$A$33:$A$776,$A69,СВЦЭМ!$B$33:$B$776,Q$47)+'СЕТ СН'!$G$11+СВЦЭМ!$D$10+'СЕТ СН'!$G$6-'СЕТ СН'!$G$23</f>
        <v>1134.9876970800001</v>
      </c>
      <c r="R69" s="36">
        <f>SUMIFS(СВЦЭМ!$D$33:$D$776,СВЦЭМ!$A$33:$A$776,$A69,СВЦЭМ!$B$33:$B$776,R$47)+'СЕТ СН'!$G$11+СВЦЭМ!$D$10+'СЕТ СН'!$G$6-'СЕТ СН'!$G$23</f>
        <v>1124.8333290999999</v>
      </c>
      <c r="S69" s="36">
        <f>SUMIFS(СВЦЭМ!$D$33:$D$776,СВЦЭМ!$A$33:$A$776,$A69,СВЦЭМ!$B$33:$B$776,S$47)+'СЕТ СН'!$G$11+СВЦЭМ!$D$10+'СЕТ СН'!$G$6-'СЕТ СН'!$G$23</f>
        <v>1079.7896310000001</v>
      </c>
      <c r="T69" s="36">
        <f>SUMIFS(СВЦЭМ!$D$33:$D$776,СВЦЭМ!$A$33:$A$776,$A69,СВЦЭМ!$B$33:$B$776,T$47)+'СЕТ СН'!$G$11+СВЦЭМ!$D$10+'СЕТ СН'!$G$6-'СЕТ СН'!$G$23</f>
        <v>1054.4001679099999</v>
      </c>
      <c r="U69" s="36">
        <f>SUMIFS(СВЦЭМ!$D$33:$D$776,СВЦЭМ!$A$33:$A$776,$A69,СВЦЭМ!$B$33:$B$776,U$47)+'СЕТ СН'!$G$11+СВЦЭМ!$D$10+'СЕТ СН'!$G$6-'СЕТ СН'!$G$23</f>
        <v>1049.30308848</v>
      </c>
      <c r="V69" s="36">
        <f>SUMIFS(СВЦЭМ!$D$33:$D$776,СВЦЭМ!$A$33:$A$776,$A69,СВЦЭМ!$B$33:$B$776,V$47)+'СЕТ СН'!$G$11+СВЦЭМ!$D$10+'СЕТ СН'!$G$6-'СЕТ СН'!$G$23</f>
        <v>1053.59160105</v>
      </c>
      <c r="W69" s="36">
        <f>SUMIFS(СВЦЭМ!$D$33:$D$776,СВЦЭМ!$A$33:$A$776,$A69,СВЦЭМ!$B$33:$B$776,W$47)+'СЕТ СН'!$G$11+СВЦЭМ!$D$10+'СЕТ СН'!$G$6-'СЕТ СН'!$G$23</f>
        <v>1051.4967885799999</v>
      </c>
      <c r="X69" s="36">
        <f>SUMIFS(СВЦЭМ!$D$33:$D$776,СВЦЭМ!$A$33:$A$776,$A69,СВЦЭМ!$B$33:$B$776,X$47)+'СЕТ СН'!$G$11+СВЦЭМ!$D$10+'СЕТ СН'!$G$6-'СЕТ СН'!$G$23</f>
        <v>1103.4134071200001</v>
      </c>
      <c r="Y69" s="36">
        <f>SUMIFS(СВЦЭМ!$D$33:$D$776,СВЦЭМ!$A$33:$A$776,$A69,СВЦЭМ!$B$33:$B$776,Y$47)+'СЕТ СН'!$G$11+СВЦЭМ!$D$10+'СЕТ СН'!$G$6-'СЕТ СН'!$G$23</f>
        <v>1158.9683327600001</v>
      </c>
    </row>
    <row r="70" spans="1:26" ht="15.75" x14ac:dyDescent="0.2">
      <c r="A70" s="35">
        <f t="shared" si="1"/>
        <v>43547</v>
      </c>
      <c r="B70" s="36">
        <f>SUMIFS(СВЦЭМ!$D$33:$D$776,СВЦЭМ!$A$33:$A$776,$A70,СВЦЭМ!$B$33:$B$776,B$47)+'СЕТ СН'!$G$11+СВЦЭМ!$D$10+'СЕТ СН'!$G$6-'СЕТ СН'!$G$23</f>
        <v>1159.9326695999998</v>
      </c>
      <c r="C70" s="36">
        <f>SUMIFS(СВЦЭМ!$D$33:$D$776,СВЦЭМ!$A$33:$A$776,$A70,СВЦЭМ!$B$33:$B$776,C$47)+'СЕТ СН'!$G$11+СВЦЭМ!$D$10+'СЕТ СН'!$G$6-'СЕТ СН'!$G$23</f>
        <v>1188.86981745</v>
      </c>
      <c r="D70" s="36">
        <f>SUMIFS(СВЦЭМ!$D$33:$D$776,СВЦЭМ!$A$33:$A$776,$A70,СВЦЭМ!$B$33:$B$776,D$47)+'СЕТ СН'!$G$11+СВЦЭМ!$D$10+'СЕТ СН'!$G$6-'СЕТ СН'!$G$23</f>
        <v>1211.0417677599999</v>
      </c>
      <c r="E70" s="36">
        <f>SUMIFS(СВЦЭМ!$D$33:$D$776,СВЦЭМ!$A$33:$A$776,$A70,СВЦЭМ!$B$33:$B$776,E$47)+'СЕТ СН'!$G$11+СВЦЭМ!$D$10+'СЕТ СН'!$G$6-'СЕТ СН'!$G$23</f>
        <v>1221.5274270199998</v>
      </c>
      <c r="F70" s="36">
        <f>SUMIFS(СВЦЭМ!$D$33:$D$776,СВЦЭМ!$A$33:$A$776,$A70,СВЦЭМ!$B$33:$B$776,F$47)+'СЕТ СН'!$G$11+СВЦЭМ!$D$10+'СЕТ СН'!$G$6-'СЕТ СН'!$G$23</f>
        <v>1218.0698094899999</v>
      </c>
      <c r="G70" s="36">
        <f>SUMIFS(СВЦЭМ!$D$33:$D$776,СВЦЭМ!$A$33:$A$776,$A70,СВЦЭМ!$B$33:$B$776,G$47)+'СЕТ СН'!$G$11+СВЦЭМ!$D$10+'СЕТ СН'!$G$6-'СЕТ СН'!$G$23</f>
        <v>1231.2339615199999</v>
      </c>
      <c r="H70" s="36">
        <f>SUMIFS(СВЦЭМ!$D$33:$D$776,СВЦЭМ!$A$33:$A$776,$A70,СВЦЭМ!$B$33:$B$776,H$47)+'СЕТ СН'!$G$11+СВЦЭМ!$D$10+'СЕТ СН'!$G$6-'СЕТ СН'!$G$23</f>
        <v>1239.4191535700002</v>
      </c>
      <c r="I70" s="36">
        <f>SUMIFS(СВЦЭМ!$D$33:$D$776,СВЦЭМ!$A$33:$A$776,$A70,СВЦЭМ!$B$33:$B$776,I$47)+'СЕТ СН'!$G$11+СВЦЭМ!$D$10+'СЕТ СН'!$G$6-'СЕТ СН'!$G$23</f>
        <v>1254.8463408799998</v>
      </c>
      <c r="J70" s="36">
        <f>SUMIFS(СВЦЭМ!$D$33:$D$776,СВЦЭМ!$A$33:$A$776,$A70,СВЦЭМ!$B$33:$B$776,J$47)+'СЕТ СН'!$G$11+СВЦЭМ!$D$10+'СЕТ СН'!$G$6-'СЕТ СН'!$G$23</f>
        <v>1192.2490909500002</v>
      </c>
      <c r="K70" s="36">
        <f>SUMIFS(СВЦЭМ!$D$33:$D$776,СВЦЭМ!$A$33:$A$776,$A70,СВЦЭМ!$B$33:$B$776,K$47)+'СЕТ СН'!$G$11+СВЦЭМ!$D$10+'СЕТ СН'!$G$6-'СЕТ СН'!$G$23</f>
        <v>1138.56792094</v>
      </c>
      <c r="L70" s="36">
        <f>SUMIFS(СВЦЭМ!$D$33:$D$776,СВЦЭМ!$A$33:$A$776,$A70,СВЦЭМ!$B$33:$B$776,L$47)+'СЕТ СН'!$G$11+СВЦЭМ!$D$10+'СЕТ СН'!$G$6-'СЕТ СН'!$G$23</f>
        <v>1129.2649788899998</v>
      </c>
      <c r="M70" s="36">
        <f>SUMIFS(СВЦЭМ!$D$33:$D$776,СВЦЭМ!$A$33:$A$776,$A70,СВЦЭМ!$B$33:$B$776,M$47)+'СЕТ СН'!$G$11+СВЦЭМ!$D$10+'СЕТ СН'!$G$6-'СЕТ СН'!$G$23</f>
        <v>1168.6032629400001</v>
      </c>
      <c r="N70" s="36">
        <f>SUMIFS(СВЦЭМ!$D$33:$D$776,СВЦЭМ!$A$33:$A$776,$A70,СВЦЭМ!$B$33:$B$776,N$47)+'СЕТ СН'!$G$11+СВЦЭМ!$D$10+'СЕТ СН'!$G$6-'СЕТ СН'!$G$23</f>
        <v>1182.6230226399998</v>
      </c>
      <c r="O70" s="36">
        <f>SUMIFS(СВЦЭМ!$D$33:$D$776,СВЦЭМ!$A$33:$A$776,$A70,СВЦЭМ!$B$33:$B$776,O$47)+'СЕТ СН'!$G$11+СВЦЭМ!$D$10+'СЕТ СН'!$G$6-'СЕТ СН'!$G$23</f>
        <v>1172.6758518199999</v>
      </c>
      <c r="P70" s="36">
        <f>SUMIFS(СВЦЭМ!$D$33:$D$776,СВЦЭМ!$A$33:$A$776,$A70,СВЦЭМ!$B$33:$B$776,P$47)+'СЕТ СН'!$G$11+СВЦЭМ!$D$10+'СЕТ СН'!$G$6-'СЕТ СН'!$G$23</f>
        <v>1176.1915790600001</v>
      </c>
      <c r="Q70" s="36">
        <f>SUMIFS(СВЦЭМ!$D$33:$D$776,СВЦЭМ!$A$33:$A$776,$A70,СВЦЭМ!$B$33:$B$776,Q$47)+'СЕТ СН'!$G$11+СВЦЭМ!$D$10+'СЕТ СН'!$G$6-'СЕТ СН'!$G$23</f>
        <v>1177.0431706099998</v>
      </c>
      <c r="R70" s="36">
        <f>SUMIFS(СВЦЭМ!$D$33:$D$776,СВЦЭМ!$A$33:$A$776,$A70,СВЦЭМ!$B$33:$B$776,R$47)+'СЕТ СН'!$G$11+СВЦЭМ!$D$10+'СЕТ СН'!$G$6-'СЕТ СН'!$G$23</f>
        <v>1145.11357714</v>
      </c>
      <c r="S70" s="36">
        <f>SUMIFS(СВЦЭМ!$D$33:$D$776,СВЦЭМ!$A$33:$A$776,$A70,СВЦЭМ!$B$33:$B$776,S$47)+'СЕТ СН'!$G$11+СВЦЭМ!$D$10+'СЕТ СН'!$G$6-'СЕТ СН'!$G$23</f>
        <v>1099.1006256999999</v>
      </c>
      <c r="T70" s="36">
        <f>SUMIFS(СВЦЭМ!$D$33:$D$776,СВЦЭМ!$A$33:$A$776,$A70,СВЦЭМ!$B$33:$B$776,T$47)+'СЕТ СН'!$G$11+СВЦЭМ!$D$10+'СЕТ СН'!$G$6-'СЕТ СН'!$G$23</f>
        <v>1088.9079183899998</v>
      </c>
      <c r="U70" s="36">
        <f>SUMIFS(СВЦЭМ!$D$33:$D$776,СВЦЭМ!$A$33:$A$776,$A70,СВЦЭМ!$B$33:$B$776,U$47)+'СЕТ СН'!$G$11+СВЦЭМ!$D$10+'СЕТ СН'!$G$6-'СЕТ СН'!$G$23</f>
        <v>1080.68118473</v>
      </c>
      <c r="V70" s="36">
        <f>SUMIFS(СВЦЭМ!$D$33:$D$776,СВЦЭМ!$A$33:$A$776,$A70,СВЦЭМ!$B$33:$B$776,V$47)+'СЕТ СН'!$G$11+СВЦЭМ!$D$10+'СЕТ СН'!$G$6-'СЕТ СН'!$G$23</f>
        <v>1078.7958618399998</v>
      </c>
      <c r="W70" s="36">
        <f>SUMIFS(СВЦЭМ!$D$33:$D$776,СВЦЭМ!$A$33:$A$776,$A70,СВЦЭМ!$B$33:$B$776,W$47)+'СЕТ СН'!$G$11+СВЦЭМ!$D$10+'СЕТ СН'!$G$6-'СЕТ СН'!$G$23</f>
        <v>1080.1768914099998</v>
      </c>
      <c r="X70" s="36">
        <f>SUMIFS(СВЦЭМ!$D$33:$D$776,СВЦЭМ!$A$33:$A$776,$A70,СВЦЭМ!$B$33:$B$776,X$47)+'СЕТ СН'!$G$11+СВЦЭМ!$D$10+'СЕТ СН'!$G$6-'СЕТ СН'!$G$23</f>
        <v>1124.4758082399999</v>
      </c>
      <c r="Y70" s="36">
        <f>SUMIFS(СВЦЭМ!$D$33:$D$776,СВЦЭМ!$A$33:$A$776,$A70,СВЦЭМ!$B$33:$B$776,Y$47)+'СЕТ СН'!$G$11+СВЦЭМ!$D$10+'СЕТ СН'!$G$6-'СЕТ СН'!$G$23</f>
        <v>1193.3322673399998</v>
      </c>
    </row>
    <row r="71" spans="1:26" ht="15.75" x14ac:dyDescent="0.2">
      <c r="A71" s="35">
        <f t="shared" si="1"/>
        <v>43548</v>
      </c>
      <c r="B71" s="36">
        <f>SUMIFS(СВЦЭМ!$D$33:$D$776,СВЦЭМ!$A$33:$A$776,$A71,СВЦЭМ!$B$33:$B$776,B$47)+'СЕТ СН'!$G$11+СВЦЭМ!$D$10+'СЕТ СН'!$G$6-'СЕТ СН'!$G$23</f>
        <v>1168.2527972000003</v>
      </c>
      <c r="C71" s="36">
        <f>SUMIFS(СВЦЭМ!$D$33:$D$776,СВЦЭМ!$A$33:$A$776,$A71,СВЦЭМ!$B$33:$B$776,C$47)+'СЕТ СН'!$G$11+СВЦЭМ!$D$10+'СЕТ СН'!$G$6-'СЕТ СН'!$G$23</f>
        <v>1185.8153704699998</v>
      </c>
      <c r="D71" s="36">
        <f>SUMIFS(СВЦЭМ!$D$33:$D$776,СВЦЭМ!$A$33:$A$776,$A71,СВЦЭМ!$B$33:$B$776,D$47)+'СЕТ СН'!$G$11+СВЦЭМ!$D$10+'СЕТ СН'!$G$6-'СЕТ СН'!$G$23</f>
        <v>1258.6811485100002</v>
      </c>
      <c r="E71" s="36">
        <f>SUMIFS(СВЦЭМ!$D$33:$D$776,СВЦЭМ!$A$33:$A$776,$A71,СВЦЭМ!$B$33:$B$776,E$47)+'СЕТ СН'!$G$11+СВЦЭМ!$D$10+'СЕТ СН'!$G$6-'СЕТ СН'!$G$23</f>
        <v>1282.3012451</v>
      </c>
      <c r="F71" s="36">
        <f>SUMIFS(СВЦЭМ!$D$33:$D$776,СВЦЭМ!$A$33:$A$776,$A71,СВЦЭМ!$B$33:$B$776,F$47)+'СЕТ СН'!$G$11+СВЦЭМ!$D$10+'СЕТ СН'!$G$6-'СЕТ СН'!$G$23</f>
        <v>1268.8216282600001</v>
      </c>
      <c r="G71" s="36">
        <f>SUMIFS(СВЦЭМ!$D$33:$D$776,СВЦЭМ!$A$33:$A$776,$A71,СВЦЭМ!$B$33:$B$776,G$47)+'СЕТ СН'!$G$11+СВЦЭМ!$D$10+'СЕТ СН'!$G$6-'СЕТ СН'!$G$23</f>
        <v>1265.5281725700002</v>
      </c>
      <c r="H71" s="36">
        <f>SUMIFS(СВЦЭМ!$D$33:$D$776,СВЦЭМ!$A$33:$A$776,$A71,СВЦЭМ!$B$33:$B$776,H$47)+'СЕТ СН'!$G$11+СВЦЭМ!$D$10+'СЕТ СН'!$G$6-'СЕТ СН'!$G$23</f>
        <v>1254.7010656299999</v>
      </c>
      <c r="I71" s="36">
        <f>SUMIFS(СВЦЭМ!$D$33:$D$776,СВЦЭМ!$A$33:$A$776,$A71,СВЦЭМ!$B$33:$B$776,I$47)+'СЕТ СН'!$G$11+СВЦЭМ!$D$10+'СЕТ СН'!$G$6-'СЕТ СН'!$G$23</f>
        <v>1209.2239256299999</v>
      </c>
      <c r="J71" s="36">
        <f>SUMIFS(СВЦЭМ!$D$33:$D$776,СВЦЭМ!$A$33:$A$776,$A71,СВЦЭМ!$B$33:$B$776,J$47)+'СЕТ СН'!$G$11+СВЦЭМ!$D$10+'СЕТ СН'!$G$6-'СЕТ СН'!$G$23</f>
        <v>1176.5717155400002</v>
      </c>
      <c r="K71" s="36">
        <f>SUMIFS(СВЦЭМ!$D$33:$D$776,СВЦЭМ!$A$33:$A$776,$A71,СВЦЭМ!$B$33:$B$776,K$47)+'СЕТ СН'!$G$11+СВЦЭМ!$D$10+'СЕТ СН'!$G$6-'СЕТ СН'!$G$23</f>
        <v>1138.41158552</v>
      </c>
      <c r="L71" s="36">
        <f>SUMIFS(СВЦЭМ!$D$33:$D$776,СВЦЭМ!$A$33:$A$776,$A71,СВЦЭМ!$B$33:$B$776,L$47)+'СЕТ СН'!$G$11+СВЦЭМ!$D$10+'СЕТ СН'!$G$6-'СЕТ СН'!$G$23</f>
        <v>1131.31943959</v>
      </c>
      <c r="M71" s="36">
        <f>SUMIFS(СВЦЭМ!$D$33:$D$776,СВЦЭМ!$A$33:$A$776,$A71,СВЦЭМ!$B$33:$B$776,M$47)+'СЕТ СН'!$G$11+СВЦЭМ!$D$10+'СЕТ СН'!$G$6-'СЕТ СН'!$G$23</f>
        <v>1110.9658191399999</v>
      </c>
      <c r="N71" s="36">
        <f>SUMIFS(СВЦЭМ!$D$33:$D$776,СВЦЭМ!$A$33:$A$776,$A71,СВЦЭМ!$B$33:$B$776,N$47)+'СЕТ СН'!$G$11+СВЦЭМ!$D$10+'СЕТ СН'!$G$6-'СЕТ СН'!$G$23</f>
        <v>1097.1194000599999</v>
      </c>
      <c r="O71" s="36">
        <f>SUMIFS(СВЦЭМ!$D$33:$D$776,СВЦЭМ!$A$33:$A$776,$A71,СВЦЭМ!$B$33:$B$776,O$47)+'СЕТ СН'!$G$11+СВЦЭМ!$D$10+'СЕТ СН'!$G$6-'СЕТ СН'!$G$23</f>
        <v>1101.26575873</v>
      </c>
      <c r="P71" s="36">
        <f>SUMIFS(СВЦЭМ!$D$33:$D$776,СВЦЭМ!$A$33:$A$776,$A71,СВЦЭМ!$B$33:$B$776,P$47)+'СЕТ СН'!$G$11+СВЦЭМ!$D$10+'СЕТ СН'!$G$6-'СЕТ СН'!$G$23</f>
        <v>1133.5985488599999</v>
      </c>
      <c r="Q71" s="36">
        <f>SUMIFS(СВЦЭМ!$D$33:$D$776,СВЦЭМ!$A$33:$A$776,$A71,СВЦЭМ!$B$33:$B$776,Q$47)+'СЕТ СН'!$G$11+СВЦЭМ!$D$10+'СЕТ СН'!$G$6-'СЕТ СН'!$G$23</f>
        <v>1150.59400463</v>
      </c>
      <c r="R71" s="36">
        <f>SUMIFS(СВЦЭМ!$D$33:$D$776,СВЦЭМ!$A$33:$A$776,$A71,СВЦЭМ!$B$33:$B$776,R$47)+'СЕТ СН'!$G$11+СВЦЭМ!$D$10+'СЕТ СН'!$G$6-'СЕТ СН'!$G$23</f>
        <v>1138.5680774100001</v>
      </c>
      <c r="S71" s="36">
        <f>SUMIFS(СВЦЭМ!$D$33:$D$776,СВЦЭМ!$A$33:$A$776,$A71,СВЦЭМ!$B$33:$B$776,S$47)+'СЕТ СН'!$G$11+СВЦЭМ!$D$10+'СЕТ СН'!$G$6-'СЕТ СН'!$G$23</f>
        <v>1117.9214538000001</v>
      </c>
      <c r="T71" s="36">
        <f>SUMIFS(СВЦЭМ!$D$33:$D$776,СВЦЭМ!$A$33:$A$776,$A71,СВЦЭМ!$B$33:$B$776,T$47)+'СЕТ СН'!$G$11+СВЦЭМ!$D$10+'СЕТ СН'!$G$6-'СЕТ СН'!$G$23</f>
        <v>1106.40622424</v>
      </c>
      <c r="U71" s="36">
        <f>SUMIFS(СВЦЭМ!$D$33:$D$776,СВЦЭМ!$A$33:$A$776,$A71,СВЦЭМ!$B$33:$B$776,U$47)+'СЕТ СН'!$G$11+СВЦЭМ!$D$10+'СЕТ СН'!$G$6-'СЕТ СН'!$G$23</f>
        <v>1077.9941718300001</v>
      </c>
      <c r="V71" s="36">
        <f>SUMIFS(СВЦЭМ!$D$33:$D$776,СВЦЭМ!$A$33:$A$776,$A71,СВЦЭМ!$B$33:$B$776,V$47)+'СЕТ СН'!$G$11+СВЦЭМ!$D$10+'СЕТ СН'!$G$6-'СЕТ СН'!$G$23</f>
        <v>1063.40218048</v>
      </c>
      <c r="W71" s="36">
        <f>SUMIFS(СВЦЭМ!$D$33:$D$776,СВЦЭМ!$A$33:$A$776,$A71,СВЦЭМ!$B$33:$B$776,W$47)+'СЕТ СН'!$G$11+СВЦЭМ!$D$10+'СЕТ СН'!$G$6-'СЕТ СН'!$G$23</f>
        <v>1068.70201464</v>
      </c>
      <c r="X71" s="36">
        <f>SUMIFS(СВЦЭМ!$D$33:$D$776,СВЦЭМ!$A$33:$A$776,$A71,СВЦЭМ!$B$33:$B$776,X$47)+'СЕТ СН'!$G$11+СВЦЭМ!$D$10+'СЕТ СН'!$G$6-'СЕТ СН'!$G$23</f>
        <v>1136.0666735699999</v>
      </c>
      <c r="Y71" s="36">
        <f>SUMIFS(СВЦЭМ!$D$33:$D$776,СВЦЭМ!$A$33:$A$776,$A71,СВЦЭМ!$B$33:$B$776,Y$47)+'СЕТ СН'!$G$11+СВЦЭМ!$D$10+'СЕТ СН'!$G$6-'СЕТ СН'!$G$23</f>
        <v>1212.9098914199999</v>
      </c>
    </row>
    <row r="72" spans="1:26" ht="15.75" x14ac:dyDescent="0.2">
      <c r="A72" s="35">
        <f t="shared" si="1"/>
        <v>43549</v>
      </c>
      <c r="B72" s="36">
        <f>SUMIFS(СВЦЭМ!$D$33:$D$776,СВЦЭМ!$A$33:$A$776,$A72,СВЦЭМ!$B$33:$B$776,B$47)+'СЕТ СН'!$G$11+СВЦЭМ!$D$10+'СЕТ СН'!$G$6-'СЕТ СН'!$G$23</f>
        <v>1163.4813880800002</v>
      </c>
      <c r="C72" s="36">
        <f>SUMIFS(СВЦЭМ!$D$33:$D$776,СВЦЭМ!$A$33:$A$776,$A72,СВЦЭМ!$B$33:$B$776,C$47)+'СЕТ СН'!$G$11+СВЦЭМ!$D$10+'СЕТ СН'!$G$6-'СЕТ СН'!$G$23</f>
        <v>1175.3405910299998</v>
      </c>
      <c r="D72" s="36">
        <f>SUMIFS(СВЦЭМ!$D$33:$D$776,СВЦЭМ!$A$33:$A$776,$A72,СВЦЭМ!$B$33:$B$776,D$47)+'СЕТ СН'!$G$11+СВЦЭМ!$D$10+'СЕТ СН'!$G$6-'СЕТ СН'!$G$23</f>
        <v>1203.2010838400001</v>
      </c>
      <c r="E72" s="36">
        <f>SUMIFS(СВЦЭМ!$D$33:$D$776,СВЦЭМ!$A$33:$A$776,$A72,СВЦЭМ!$B$33:$B$776,E$47)+'СЕТ СН'!$G$11+СВЦЭМ!$D$10+'СЕТ СН'!$G$6-'СЕТ СН'!$G$23</f>
        <v>1197.63979316</v>
      </c>
      <c r="F72" s="36">
        <f>SUMIFS(СВЦЭМ!$D$33:$D$776,СВЦЭМ!$A$33:$A$776,$A72,СВЦЭМ!$B$33:$B$776,F$47)+'СЕТ СН'!$G$11+СВЦЭМ!$D$10+'СЕТ СН'!$G$6-'СЕТ СН'!$G$23</f>
        <v>1195.4535109899998</v>
      </c>
      <c r="G72" s="36">
        <f>SUMIFS(СВЦЭМ!$D$33:$D$776,СВЦЭМ!$A$33:$A$776,$A72,СВЦЭМ!$B$33:$B$776,G$47)+'СЕТ СН'!$G$11+СВЦЭМ!$D$10+'СЕТ СН'!$G$6-'СЕТ СН'!$G$23</f>
        <v>1186.6637406099999</v>
      </c>
      <c r="H72" s="36">
        <f>SUMIFS(СВЦЭМ!$D$33:$D$776,СВЦЭМ!$A$33:$A$776,$A72,СВЦЭМ!$B$33:$B$776,H$47)+'СЕТ СН'!$G$11+СВЦЭМ!$D$10+'СЕТ СН'!$G$6-'СЕТ СН'!$G$23</f>
        <v>1160.5041737299998</v>
      </c>
      <c r="I72" s="36">
        <f>SUMIFS(СВЦЭМ!$D$33:$D$776,СВЦЭМ!$A$33:$A$776,$A72,СВЦЭМ!$B$33:$B$776,I$47)+'СЕТ СН'!$G$11+СВЦЭМ!$D$10+'СЕТ СН'!$G$6-'СЕТ СН'!$G$23</f>
        <v>1147.96593998</v>
      </c>
      <c r="J72" s="36">
        <f>SUMIFS(СВЦЭМ!$D$33:$D$776,СВЦЭМ!$A$33:$A$776,$A72,СВЦЭМ!$B$33:$B$776,J$47)+'СЕТ СН'!$G$11+СВЦЭМ!$D$10+'СЕТ СН'!$G$6-'СЕТ СН'!$G$23</f>
        <v>1095.9068733499998</v>
      </c>
      <c r="K72" s="36">
        <f>SUMIFS(СВЦЭМ!$D$33:$D$776,СВЦЭМ!$A$33:$A$776,$A72,СВЦЭМ!$B$33:$B$776,K$47)+'СЕТ СН'!$G$11+СВЦЭМ!$D$10+'СЕТ СН'!$G$6-'СЕТ СН'!$G$23</f>
        <v>1109.72071613</v>
      </c>
      <c r="L72" s="36">
        <f>SUMIFS(СВЦЭМ!$D$33:$D$776,СВЦЭМ!$A$33:$A$776,$A72,СВЦЭМ!$B$33:$B$776,L$47)+'СЕТ СН'!$G$11+СВЦЭМ!$D$10+'СЕТ СН'!$G$6-'СЕТ СН'!$G$23</f>
        <v>1134.6399436699999</v>
      </c>
      <c r="M72" s="36">
        <f>SUMIFS(СВЦЭМ!$D$33:$D$776,СВЦЭМ!$A$33:$A$776,$A72,СВЦЭМ!$B$33:$B$776,M$47)+'СЕТ СН'!$G$11+СВЦЭМ!$D$10+'СЕТ СН'!$G$6-'СЕТ СН'!$G$23</f>
        <v>1170.93942767</v>
      </c>
      <c r="N72" s="36">
        <f>SUMIFS(СВЦЭМ!$D$33:$D$776,СВЦЭМ!$A$33:$A$776,$A72,СВЦЭМ!$B$33:$B$776,N$47)+'СЕТ СН'!$G$11+СВЦЭМ!$D$10+'СЕТ СН'!$G$6-'СЕТ СН'!$G$23</f>
        <v>1214.3085210899999</v>
      </c>
      <c r="O72" s="36">
        <f>SUMIFS(СВЦЭМ!$D$33:$D$776,СВЦЭМ!$A$33:$A$776,$A72,СВЦЭМ!$B$33:$B$776,O$47)+'СЕТ СН'!$G$11+СВЦЭМ!$D$10+'СЕТ СН'!$G$6-'СЕТ СН'!$G$23</f>
        <v>1221.1847019400002</v>
      </c>
      <c r="P72" s="36">
        <f>SUMIFS(СВЦЭМ!$D$33:$D$776,СВЦЭМ!$A$33:$A$776,$A72,СВЦЭМ!$B$33:$B$776,P$47)+'СЕТ СН'!$G$11+СВЦЭМ!$D$10+'СЕТ СН'!$G$6-'СЕТ СН'!$G$23</f>
        <v>1222.9658675300002</v>
      </c>
      <c r="Q72" s="36">
        <f>SUMIFS(СВЦЭМ!$D$33:$D$776,СВЦЭМ!$A$33:$A$776,$A72,СВЦЭМ!$B$33:$B$776,Q$47)+'СЕТ СН'!$G$11+СВЦЭМ!$D$10+'СЕТ СН'!$G$6-'СЕТ СН'!$G$23</f>
        <v>1218.7140232299998</v>
      </c>
      <c r="R72" s="36">
        <f>SUMIFS(СВЦЭМ!$D$33:$D$776,СВЦЭМ!$A$33:$A$776,$A72,СВЦЭМ!$B$33:$B$776,R$47)+'СЕТ СН'!$G$11+СВЦЭМ!$D$10+'СЕТ СН'!$G$6-'СЕТ СН'!$G$23</f>
        <v>1192.0775087800002</v>
      </c>
      <c r="S72" s="36">
        <f>SUMIFS(СВЦЭМ!$D$33:$D$776,СВЦЭМ!$A$33:$A$776,$A72,СВЦЭМ!$B$33:$B$776,S$47)+'СЕТ СН'!$G$11+СВЦЭМ!$D$10+'СЕТ СН'!$G$6-'СЕТ СН'!$G$23</f>
        <v>1150.4546759899999</v>
      </c>
      <c r="T72" s="36">
        <f>SUMIFS(СВЦЭМ!$D$33:$D$776,СВЦЭМ!$A$33:$A$776,$A72,СВЦЭМ!$B$33:$B$776,T$47)+'СЕТ СН'!$G$11+СВЦЭМ!$D$10+'СЕТ СН'!$G$6-'СЕТ СН'!$G$23</f>
        <v>1129.0688860400001</v>
      </c>
      <c r="U72" s="36">
        <f>SUMIFS(СВЦЭМ!$D$33:$D$776,СВЦЭМ!$A$33:$A$776,$A72,СВЦЭМ!$B$33:$B$776,U$47)+'СЕТ СН'!$G$11+СВЦЭМ!$D$10+'СЕТ СН'!$G$6-'СЕТ СН'!$G$23</f>
        <v>1106.99110819</v>
      </c>
      <c r="V72" s="36">
        <f>SUMIFS(СВЦЭМ!$D$33:$D$776,СВЦЭМ!$A$33:$A$776,$A72,СВЦЭМ!$B$33:$B$776,V$47)+'СЕТ СН'!$G$11+СВЦЭМ!$D$10+'СЕТ СН'!$G$6-'СЕТ СН'!$G$23</f>
        <v>1099.3504968299999</v>
      </c>
      <c r="W72" s="36">
        <f>SUMIFS(СВЦЭМ!$D$33:$D$776,СВЦЭМ!$A$33:$A$776,$A72,СВЦЭМ!$B$33:$B$776,W$47)+'СЕТ СН'!$G$11+СВЦЭМ!$D$10+'СЕТ СН'!$G$6-'СЕТ СН'!$G$23</f>
        <v>1093.8687756499999</v>
      </c>
      <c r="X72" s="36">
        <f>SUMIFS(СВЦЭМ!$D$33:$D$776,СВЦЭМ!$A$33:$A$776,$A72,СВЦЭМ!$B$33:$B$776,X$47)+'СЕТ СН'!$G$11+СВЦЭМ!$D$10+'СЕТ СН'!$G$6-'СЕТ СН'!$G$23</f>
        <v>1139.3498430099999</v>
      </c>
      <c r="Y72" s="36">
        <f>SUMIFS(СВЦЭМ!$D$33:$D$776,СВЦЭМ!$A$33:$A$776,$A72,СВЦЭМ!$B$33:$B$776,Y$47)+'СЕТ СН'!$G$11+СВЦЭМ!$D$10+'СЕТ СН'!$G$6-'СЕТ СН'!$G$23</f>
        <v>1190.5524034300001</v>
      </c>
    </row>
    <row r="73" spans="1:26" ht="15.75" x14ac:dyDescent="0.2">
      <c r="A73" s="35">
        <f t="shared" si="1"/>
        <v>43550</v>
      </c>
      <c r="B73" s="36">
        <f>SUMIFS(СВЦЭМ!$D$33:$D$776,СВЦЭМ!$A$33:$A$776,$A73,СВЦЭМ!$B$33:$B$776,B$47)+'СЕТ СН'!$G$11+СВЦЭМ!$D$10+'СЕТ СН'!$G$6-'СЕТ СН'!$G$23</f>
        <v>1165.9790255600001</v>
      </c>
      <c r="C73" s="36">
        <f>SUMIFS(СВЦЭМ!$D$33:$D$776,СВЦЭМ!$A$33:$A$776,$A73,СВЦЭМ!$B$33:$B$776,C$47)+'СЕТ СН'!$G$11+СВЦЭМ!$D$10+'СЕТ СН'!$G$6-'СЕТ СН'!$G$23</f>
        <v>1220.8669469299998</v>
      </c>
      <c r="D73" s="36">
        <f>SUMIFS(СВЦЭМ!$D$33:$D$776,СВЦЭМ!$A$33:$A$776,$A73,СВЦЭМ!$B$33:$B$776,D$47)+'СЕТ СН'!$G$11+СВЦЭМ!$D$10+'СЕТ СН'!$G$6-'СЕТ СН'!$G$23</f>
        <v>1277.1226500600001</v>
      </c>
      <c r="E73" s="36">
        <f>SUMIFS(СВЦЭМ!$D$33:$D$776,СВЦЭМ!$A$33:$A$776,$A73,СВЦЭМ!$B$33:$B$776,E$47)+'СЕТ СН'!$G$11+СВЦЭМ!$D$10+'СЕТ СН'!$G$6-'СЕТ СН'!$G$23</f>
        <v>1290.4639963599998</v>
      </c>
      <c r="F73" s="36">
        <f>SUMIFS(СВЦЭМ!$D$33:$D$776,СВЦЭМ!$A$33:$A$776,$A73,СВЦЭМ!$B$33:$B$776,F$47)+'СЕТ СН'!$G$11+СВЦЭМ!$D$10+'СЕТ СН'!$G$6-'СЕТ СН'!$G$23</f>
        <v>1270.5010116600001</v>
      </c>
      <c r="G73" s="36">
        <f>SUMIFS(СВЦЭМ!$D$33:$D$776,СВЦЭМ!$A$33:$A$776,$A73,СВЦЭМ!$B$33:$B$776,G$47)+'СЕТ СН'!$G$11+СВЦЭМ!$D$10+'СЕТ СН'!$G$6-'СЕТ СН'!$G$23</f>
        <v>1256.6487253599998</v>
      </c>
      <c r="H73" s="36">
        <f>SUMIFS(СВЦЭМ!$D$33:$D$776,СВЦЭМ!$A$33:$A$776,$A73,СВЦЭМ!$B$33:$B$776,H$47)+'СЕТ СН'!$G$11+СВЦЭМ!$D$10+'СЕТ СН'!$G$6-'СЕТ СН'!$G$23</f>
        <v>1192.3034873199999</v>
      </c>
      <c r="I73" s="36">
        <f>SUMIFS(СВЦЭМ!$D$33:$D$776,СВЦЭМ!$A$33:$A$776,$A73,СВЦЭМ!$B$33:$B$776,I$47)+'СЕТ СН'!$G$11+СВЦЭМ!$D$10+'СЕТ СН'!$G$6-'СЕТ СН'!$G$23</f>
        <v>1160.7063080900002</v>
      </c>
      <c r="J73" s="36">
        <f>SUMIFS(СВЦЭМ!$D$33:$D$776,СВЦЭМ!$A$33:$A$776,$A73,СВЦЭМ!$B$33:$B$776,J$47)+'СЕТ СН'!$G$11+СВЦЭМ!$D$10+'СЕТ СН'!$G$6-'СЕТ СН'!$G$23</f>
        <v>1108.7368894199999</v>
      </c>
      <c r="K73" s="36">
        <f>SUMIFS(СВЦЭМ!$D$33:$D$776,СВЦЭМ!$A$33:$A$776,$A73,СВЦЭМ!$B$33:$B$776,K$47)+'СЕТ СН'!$G$11+СВЦЭМ!$D$10+'СЕТ СН'!$G$6-'СЕТ СН'!$G$23</f>
        <v>1092.4238321099999</v>
      </c>
      <c r="L73" s="36">
        <f>SUMIFS(СВЦЭМ!$D$33:$D$776,СВЦЭМ!$A$33:$A$776,$A73,СВЦЭМ!$B$33:$B$776,L$47)+'СЕТ СН'!$G$11+СВЦЭМ!$D$10+'СЕТ СН'!$G$6-'СЕТ СН'!$G$23</f>
        <v>1089.9592821799999</v>
      </c>
      <c r="M73" s="36">
        <f>SUMIFS(СВЦЭМ!$D$33:$D$776,СВЦЭМ!$A$33:$A$776,$A73,СВЦЭМ!$B$33:$B$776,M$47)+'СЕТ СН'!$G$11+СВЦЭМ!$D$10+'СЕТ СН'!$G$6-'СЕТ СН'!$G$23</f>
        <v>1111.7261403499999</v>
      </c>
      <c r="N73" s="36">
        <f>SUMIFS(СВЦЭМ!$D$33:$D$776,СВЦЭМ!$A$33:$A$776,$A73,СВЦЭМ!$B$33:$B$776,N$47)+'СЕТ СН'!$G$11+СВЦЭМ!$D$10+'СЕТ СН'!$G$6-'СЕТ СН'!$G$23</f>
        <v>1139.4558109499999</v>
      </c>
      <c r="O73" s="36">
        <f>SUMIFS(СВЦЭМ!$D$33:$D$776,СВЦЭМ!$A$33:$A$776,$A73,СВЦЭМ!$B$33:$B$776,O$47)+'СЕТ СН'!$G$11+СВЦЭМ!$D$10+'СЕТ СН'!$G$6-'СЕТ СН'!$G$23</f>
        <v>1148.01662837</v>
      </c>
      <c r="P73" s="36">
        <f>SUMIFS(СВЦЭМ!$D$33:$D$776,СВЦЭМ!$A$33:$A$776,$A73,СВЦЭМ!$B$33:$B$776,P$47)+'СЕТ СН'!$G$11+СВЦЭМ!$D$10+'СЕТ СН'!$G$6-'СЕТ СН'!$G$23</f>
        <v>1165.68326295</v>
      </c>
      <c r="Q73" s="36">
        <f>SUMIFS(СВЦЭМ!$D$33:$D$776,СВЦЭМ!$A$33:$A$776,$A73,СВЦЭМ!$B$33:$B$776,Q$47)+'СЕТ СН'!$G$11+СВЦЭМ!$D$10+'СЕТ СН'!$G$6-'СЕТ СН'!$G$23</f>
        <v>1162.5357251599999</v>
      </c>
      <c r="R73" s="36">
        <f>SUMIFS(СВЦЭМ!$D$33:$D$776,СВЦЭМ!$A$33:$A$776,$A73,СВЦЭМ!$B$33:$B$776,R$47)+'СЕТ СН'!$G$11+СВЦЭМ!$D$10+'СЕТ СН'!$G$6-'СЕТ СН'!$G$23</f>
        <v>1141.2663379199998</v>
      </c>
      <c r="S73" s="36">
        <f>SUMIFS(СВЦЭМ!$D$33:$D$776,СВЦЭМ!$A$33:$A$776,$A73,СВЦЭМ!$B$33:$B$776,S$47)+'СЕТ СН'!$G$11+СВЦЭМ!$D$10+'СЕТ СН'!$G$6-'СЕТ СН'!$G$23</f>
        <v>1092.3176801499999</v>
      </c>
      <c r="T73" s="36">
        <f>SUMIFS(СВЦЭМ!$D$33:$D$776,СВЦЭМ!$A$33:$A$776,$A73,СВЦЭМ!$B$33:$B$776,T$47)+'СЕТ СН'!$G$11+СВЦЭМ!$D$10+'СЕТ СН'!$G$6-'СЕТ СН'!$G$23</f>
        <v>1077.4744151300001</v>
      </c>
      <c r="U73" s="36">
        <f>SUMIFS(СВЦЭМ!$D$33:$D$776,СВЦЭМ!$A$33:$A$776,$A73,СВЦЭМ!$B$33:$B$776,U$47)+'СЕТ СН'!$G$11+СВЦЭМ!$D$10+'СЕТ СН'!$G$6-'СЕТ СН'!$G$23</f>
        <v>1060.0786991</v>
      </c>
      <c r="V73" s="36">
        <f>SUMIFS(СВЦЭМ!$D$33:$D$776,СВЦЭМ!$A$33:$A$776,$A73,СВЦЭМ!$B$33:$B$776,V$47)+'СЕТ СН'!$G$11+СВЦЭМ!$D$10+'СЕТ СН'!$G$6-'СЕТ СН'!$G$23</f>
        <v>1060.13716576</v>
      </c>
      <c r="W73" s="36">
        <f>SUMIFS(СВЦЭМ!$D$33:$D$776,СВЦЭМ!$A$33:$A$776,$A73,СВЦЭМ!$B$33:$B$776,W$47)+'СЕТ СН'!$G$11+СВЦЭМ!$D$10+'СЕТ СН'!$G$6-'СЕТ СН'!$G$23</f>
        <v>1064.1449084400001</v>
      </c>
      <c r="X73" s="36">
        <f>SUMIFS(СВЦЭМ!$D$33:$D$776,СВЦЭМ!$A$33:$A$776,$A73,СВЦЭМ!$B$33:$B$776,X$47)+'СЕТ СН'!$G$11+СВЦЭМ!$D$10+'СЕТ СН'!$G$6-'СЕТ СН'!$G$23</f>
        <v>1120.2836548</v>
      </c>
      <c r="Y73" s="36">
        <f>SUMIFS(СВЦЭМ!$D$33:$D$776,СВЦЭМ!$A$33:$A$776,$A73,СВЦЭМ!$B$33:$B$776,Y$47)+'СЕТ СН'!$G$11+СВЦЭМ!$D$10+'СЕТ СН'!$G$6-'СЕТ СН'!$G$23</f>
        <v>1182.8792500999998</v>
      </c>
    </row>
    <row r="74" spans="1:26" ht="15.75" x14ac:dyDescent="0.2">
      <c r="A74" s="35">
        <f t="shared" si="1"/>
        <v>43551</v>
      </c>
      <c r="B74" s="36">
        <f>SUMIFS(СВЦЭМ!$D$33:$D$776,СВЦЭМ!$A$33:$A$776,$A74,СВЦЭМ!$B$33:$B$776,B$47)+'СЕТ СН'!$G$11+СВЦЭМ!$D$10+'СЕТ СН'!$G$6-'СЕТ СН'!$G$23</f>
        <v>1224.7775745700001</v>
      </c>
      <c r="C74" s="36">
        <f>SUMIFS(СВЦЭМ!$D$33:$D$776,СВЦЭМ!$A$33:$A$776,$A74,СВЦЭМ!$B$33:$B$776,C$47)+'СЕТ СН'!$G$11+СВЦЭМ!$D$10+'СЕТ СН'!$G$6-'СЕТ СН'!$G$23</f>
        <v>1247.96491629</v>
      </c>
      <c r="D74" s="36">
        <f>SUMIFS(СВЦЭМ!$D$33:$D$776,СВЦЭМ!$A$33:$A$776,$A74,СВЦЭМ!$B$33:$B$776,D$47)+'СЕТ СН'!$G$11+СВЦЭМ!$D$10+'СЕТ СН'!$G$6-'СЕТ СН'!$G$23</f>
        <v>1269.8976829600001</v>
      </c>
      <c r="E74" s="36">
        <f>SUMIFS(СВЦЭМ!$D$33:$D$776,СВЦЭМ!$A$33:$A$776,$A74,СВЦЭМ!$B$33:$B$776,E$47)+'СЕТ СН'!$G$11+СВЦЭМ!$D$10+'СЕТ СН'!$G$6-'СЕТ СН'!$G$23</f>
        <v>1280.48138367</v>
      </c>
      <c r="F74" s="36">
        <f>SUMIFS(СВЦЭМ!$D$33:$D$776,СВЦЭМ!$A$33:$A$776,$A74,СВЦЭМ!$B$33:$B$776,F$47)+'СЕТ СН'!$G$11+СВЦЭМ!$D$10+'СЕТ СН'!$G$6-'СЕТ СН'!$G$23</f>
        <v>1285.1156853399998</v>
      </c>
      <c r="G74" s="36">
        <f>SUMIFS(СВЦЭМ!$D$33:$D$776,СВЦЭМ!$A$33:$A$776,$A74,СВЦЭМ!$B$33:$B$776,G$47)+'СЕТ СН'!$G$11+СВЦЭМ!$D$10+'СЕТ СН'!$G$6-'СЕТ СН'!$G$23</f>
        <v>1243.5082639399998</v>
      </c>
      <c r="H74" s="36">
        <f>SUMIFS(СВЦЭМ!$D$33:$D$776,СВЦЭМ!$A$33:$A$776,$A74,СВЦЭМ!$B$33:$B$776,H$47)+'СЕТ СН'!$G$11+СВЦЭМ!$D$10+'СЕТ СН'!$G$6-'СЕТ СН'!$G$23</f>
        <v>1212.4460169999998</v>
      </c>
      <c r="I74" s="36">
        <f>SUMIFS(СВЦЭМ!$D$33:$D$776,СВЦЭМ!$A$33:$A$776,$A74,СВЦЭМ!$B$33:$B$776,I$47)+'СЕТ СН'!$G$11+СВЦЭМ!$D$10+'СЕТ СН'!$G$6-'СЕТ СН'!$G$23</f>
        <v>1153.3856341199998</v>
      </c>
      <c r="J74" s="36">
        <f>SUMIFS(СВЦЭМ!$D$33:$D$776,СВЦЭМ!$A$33:$A$776,$A74,СВЦЭМ!$B$33:$B$776,J$47)+'СЕТ СН'!$G$11+СВЦЭМ!$D$10+'СЕТ СН'!$G$6-'СЕТ СН'!$G$23</f>
        <v>1101.9392746999999</v>
      </c>
      <c r="K74" s="36">
        <f>SUMIFS(СВЦЭМ!$D$33:$D$776,СВЦЭМ!$A$33:$A$776,$A74,СВЦЭМ!$B$33:$B$776,K$47)+'СЕТ СН'!$G$11+СВЦЭМ!$D$10+'СЕТ СН'!$G$6-'СЕТ СН'!$G$23</f>
        <v>1086.08369685</v>
      </c>
      <c r="L74" s="36">
        <f>SUMIFS(СВЦЭМ!$D$33:$D$776,СВЦЭМ!$A$33:$A$776,$A74,СВЦЭМ!$B$33:$B$776,L$47)+'СЕТ СН'!$G$11+СВЦЭМ!$D$10+'СЕТ СН'!$G$6-'СЕТ СН'!$G$23</f>
        <v>1089.3747569699999</v>
      </c>
      <c r="M74" s="36">
        <f>SUMIFS(СВЦЭМ!$D$33:$D$776,СВЦЭМ!$A$33:$A$776,$A74,СВЦЭМ!$B$33:$B$776,M$47)+'СЕТ СН'!$G$11+СВЦЭМ!$D$10+'СЕТ СН'!$G$6-'СЕТ СН'!$G$23</f>
        <v>1106.6876137099998</v>
      </c>
      <c r="N74" s="36">
        <f>SUMIFS(СВЦЭМ!$D$33:$D$776,СВЦЭМ!$A$33:$A$776,$A74,СВЦЭМ!$B$33:$B$776,N$47)+'СЕТ СН'!$G$11+СВЦЭМ!$D$10+'СЕТ СН'!$G$6-'СЕТ СН'!$G$23</f>
        <v>1155.79049171</v>
      </c>
      <c r="O74" s="36">
        <f>SUMIFS(СВЦЭМ!$D$33:$D$776,СВЦЭМ!$A$33:$A$776,$A74,СВЦЭМ!$B$33:$B$776,O$47)+'СЕТ СН'!$G$11+СВЦЭМ!$D$10+'СЕТ СН'!$G$6-'СЕТ СН'!$G$23</f>
        <v>1161.3257377599998</v>
      </c>
      <c r="P74" s="36">
        <f>SUMIFS(СВЦЭМ!$D$33:$D$776,СВЦЭМ!$A$33:$A$776,$A74,СВЦЭМ!$B$33:$B$776,P$47)+'СЕТ СН'!$G$11+СВЦЭМ!$D$10+'СЕТ СН'!$G$6-'СЕТ СН'!$G$23</f>
        <v>1184.5863613900001</v>
      </c>
      <c r="Q74" s="36">
        <f>SUMIFS(СВЦЭМ!$D$33:$D$776,СВЦЭМ!$A$33:$A$776,$A74,СВЦЭМ!$B$33:$B$776,Q$47)+'СЕТ СН'!$G$11+СВЦЭМ!$D$10+'СЕТ СН'!$G$6-'СЕТ СН'!$G$23</f>
        <v>1177.0489375699999</v>
      </c>
      <c r="R74" s="36">
        <f>SUMIFS(СВЦЭМ!$D$33:$D$776,СВЦЭМ!$A$33:$A$776,$A74,СВЦЭМ!$B$33:$B$776,R$47)+'СЕТ СН'!$G$11+СВЦЭМ!$D$10+'СЕТ СН'!$G$6-'СЕТ СН'!$G$23</f>
        <v>1145.1208799999999</v>
      </c>
      <c r="S74" s="36">
        <f>SUMIFS(СВЦЭМ!$D$33:$D$776,СВЦЭМ!$A$33:$A$776,$A74,СВЦЭМ!$B$33:$B$776,S$47)+'СЕТ СН'!$G$11+СВЦЭМ!$D$10+'СЕТ СН'!$G$6-'СЕТ СН'!$G$23</f>
        <v>1104.36595244</v>
      </c>
      <c r="T74" s="36">
        <f>SUMIFS(СВЦЭМ!$D$33:$D$776,СВЦЭМ!$A$33:$A$776,$A74,СВЦЭМ!$B$33:$B$776,T$47)+'СЕТ СН'!$G$11+СВЦЭМ!$D$10+'СЕТ СН'!$G$6-'СЕТ СН'!$G$23</f>
        <v>1085.3489523200001</v>
      </c>
      <c r="U74" s="36">
        <f>SUMIFS(СВЦЭМ!$D$33:$D$776,СВЦЭМ!$A$33:$A$776,$A74,СВЦЭМ!$B$33:$B$776,U$47)+'СЕТ СН'!$G$11+СВЦЭМ!$D$10+'СЕТ СН'!$G$6-'СЕТ СН'!$G$23</f>
        <v>1077.4348851700001</v>
      </c>
      <c r="V74" s="36">
        <f>SUMIFS(СВЦЭМ!$D$33:$D$776,СВЦЭМ!$A$33:$A$776,$A74,СВЦЭМ!$B$33:$B$776,V$47)+'СЕТ СН'!$G$11+СВЦЭМ!$D$10+'СЕТ СН'!$G$6-'СЕТ СН'!$G$23</f>
        <v>1070.29368447</v>
      </c>
      <c r="W74" s="36">
        <f>SUMIFS(СВЦЭМ!$D$33:$D$776,СВЦЭМ!$A$33:$A$776,$A74,СВЦЭМ!$B$33:$B$776,W$47)+'СЕТ СН'!$G$11+СВЦЭМ!$D$10+'СЕТ СН'!$G$6-'СЕТ СН'!$G$23</f>
        <v>1065.1777394599999</v>
      </c>
      <c r="X74" s="36">
        <f>SUMIFS(СВЦЭМ!$D$33:$D$776,СВЦЭМ!$A$33:$A$776,$A74,СВЦЭМ!$B$33:$B$776,X$47)+'СЕТ СН'!$G$11+СВЦЭМ!$D$10+'СЕТ СН'!$G$6-'СЕТ СН'!$G$23</f>
        <v>1126.2200574399999</v>
      </c>
      <c r="Y74" s="36">
        <f>SUMIFS(СВЦЭМ!$D$33:$D$776,СВЦЭМ!$A$33:$A$776,$A74,СВЦЭМ!$B$33:$B$776,Y$47)+'СЕТ СН'!$G$11+СВЦЭМ!$D$10+'СЕТ СН'!$G$6-'СЕТ СН'!$G$23</f>
        <v>1183.22188005</v>
      </c>
    </row>
    <row r="75" spans="1:26" ht="15.75" x14ac:dyDescent="0.2">
      <c r="A75" s="35">
        <f t="shared" si="1"/>
        <v>43552</v>
      </c>
      <c r="B75" s="36">
        <f>SUMIFS(СВЦЭМ!$D$33:$D$776,СВЦЭМ!$A$33:$A$776,$A75,СВЦЭМ!$B$33:$B$776,B$47)+'СЕТ СН'!$G$11+СВЦЭМ!$D$10+'СЕТ СН'!$G$6-'СЕТ СН'!$G$23</f>
        <v>1222.7929290000002</v>
      </c>
      <c r="C75" s="36">
        <f>SUMIFS(СВЦЭМ!$D$33:$D$776,СВЦЭМ!$A$33:$A$776,$A75,СВЦЭМ!$B$33:$B$776,C$47)+'СЕТ СН'!$G$11+СВЦЭМ!$D$10+'СЕТ СН'!$G$6-'СЕТ СН'!$G$23</f>
        <v>1258.2329909199998</v>
      </c>
      <c r="D75" s="36">
        <f>SUMIFS(СВЦЭМ!$D$33:$D$776,СВЦЭМ!$A$33:$A$776,$A75,СВЦЭМ!$B$33:$B$776,D$47)+'СЕТ СН'!$G$11+СВЦЭМ!$D$10+'СЕТ СН'!$G$6-'СЕТ СН'!$G$23</f>
        <v>1278.4578315799999</v>
      </c>
      <c r="E75" s="36">
        <f>SUMIFS(СВЦЭМ!$D$33:$D$776,СВЦЭМ!$A$33:$A$776,$A75,СВЦЭМ!$B$33:$B$776,E$47)+'СЕТ СН'!$G$11+СВЦЭМ!$D$10+'СЕТ СН'!$G$6-'СЕТ СН'!$G$23</f>
        <v>1281.8986160999998</v>
      </c>
      <c r="F75" s="36">
        <f>SUMIFS(СВЦЭМ!$D$33:$D$776,СВЦЭМ!$A$33:$A$776,$A75,СВЦЭМ!$B$33:$B$776,F$47)+'СЕТ СН'!$G$11+СВЦЭМ!$D$10+'СЕТ СН'!$G$6-'СЕТ СН'!$G$23</f>
        <v>1278.2603396499999</v>
      </c>
      <c r="G75" s="36">
        <f>SUMIFS(СВЦЭМ!$D$33:$D$776,СВЦЭМ!$A$33:$A$776,$A75,СВЦЭМ!$B$33:$B$776,G$47)+'СЕТ СН'!$G$11+СВЦЭМ!$D$10+'СЕТ СН'!$G$6-'СЕТ СН'!$G$23</f>
        <v>1243.8690602299998</v>
      </c>
      <c r="H75" s="36">
        <f>SUMIFS(СВЦЭМ!$D$33:$D$776,СВЦЭМ!$A$33:$A$776,$A75,СВЦЭМ!$B$33:$B$776,H$47)+'СЕТ СН'!$G$11+СВЦЭМ!$D$10+'СЕТ СН'!$G$6-'СЕТ СН'!$G$23</f>
        <v>1217.7847304400002</v>
      </c>
      <c r="I75" s="36">
        <f>SUMIFS(СВЦЭМ!$D$33:$D$776,СВЦЭМ!$A$33:$A$776,$A75,СВЦЭМ!$B$33:$B$776,I$47)+'СЕТ СН'!$G$11+СВЦЭМ!$D$10+'СЕТ СН'!$G$6-'СЕТ СН'!$G$23</f>
        <v>1177.64233423</v>
      </c>
      <c r="J75" s="36">
        <f>SUMIFS(СВЦЭМ!$D$33:$D$776,СВЦЭМ!$A$33:$A$776,$A75,СВЦЭМ!$B$33:$B$776,J$47)+'СЕТ СН'!$G$11+СВЦЭМ!$D$10+'СЕТ СН'!$G$6-'СЕТ СН'!$G$23</f>
        <v>1128.70600898</v>
      </c>
      <c r="K75" s="36">
        <f>SUMIFS(СВЦЭМ!$D$33:$D$776,СВЦЭМ!$A$33:$A$776,$A75,СВЦЭМ!$B$33:$B$776,K$47)+'СЕТ СН'!$G$11+СВЦЭМ!$D$10+'СЕТ СН'!$G$6-'СЕТ СН'!$G$23</f>
        <v>1099.7583601900001</v>
      </c>
      <c r="L75" s="36">
        <f>SUMIFS(СВЦЭМ!$D$33:$D$776,СВЦЭМ!$A$33:$A$776,$A75,СВЦЭМ!$B$33:$B$776,L$47)+'СЕТ СН'!$G$11+СВЦЭМ!$D$10+'СЕТ СН'!$G$6-'СЕТ СН'!$G$23</f>
        <v>1108.4165273200001</v>
      </c>
      <c r="M75" s="36">
        <f>SUMIFS(СВЦЭМ!$D$33:$D$776,СВЦЭМ!$A$33:$A$776,$A75,СВЦЭМ!$B$33:$B$776,M$47)+'СЕТ СН'!$G$11+СВЦЭМ!$D$10+'СЕТ СН'!$G$6-'СЕТ СН'!$G$23</f>
        <v>1121.14968204</v>
      </c>
      <c r="N75" s="36">
        <f>SUMIFS(СВЦЭМ!$D$33:$D$776,СВЦЭМ!$A$33:$A$776,$A75,СВЦЭМ!$B$33:$B$776,N$47)+'СЕТ СН'!$G$11+СВЦЭМ!$D$10+'СЕТ СН'!$G$6-'СЕТ СН'!$G$23</f>
        <v>1171.5771450799998</v>
      </c>
      <c r="O75" s="36">
        <f>SUMIFS(СВЦЭМ!$D$33:$D$776,СВЦЭМ!$A$33:$A$776,$A75,СВЦЭМ!$B$33:$B$776,O$47)+'СЕТ СН'!$G$11+СВЦЭМ!$D$10+'СЕТ СН'!$G$6-'СЕТ СН'!$G$23</f>
        <v>1180.1689613899998</v>
      </c>
      <c r="P75" s="36">
        <f>SUMIFS(СВЦЭМ!$D$33:$D$776,СВЦЭМ!$A$33:$A$776,$A75,СВЦЭМ!$B$33:$B$776,P$47)+'СЕТ СН'!$G$11+СВЦЭМ!$D$10+'СЕТ СН'!$G$6-'СЕТ СН'!$G$23</f>
        <v>1192.6022594800002</v>
      </c>
      <c r="Q75" s="36">
        <f>SUMIFS(СВЦЭМ!$D$33:$D$776,СВЦЭМ!$A$33:$A$776,$A75,СВЦЭМ!$B$33:$B$776,Q$47)+'СЕТ СН'!$G$11+СВЦЭМ!$D$10+'СЕТ СН'!$G$6-'СЕТ СН'!$G$23</f>
        <v>1191.5360181300002</v>
      </c>
      <c r="R75" s="36">
        <f>SUMIFS(СВЦЭМ!$D$33:$D$776,СВЦЭМ!$A$33:$A$776,$A75,СВЦЭМ!$B$33:$B$776,R$47)+'СЕТ СН'!$G$11+СВЦЭМ!$D$10+'СЕТ СН'!$G$6-'СЕТ СН'!$G$23</f>
        <v>1162.9033631000002</v>
      </c>
      <c r="S75" s="36">
        <f>SUMIFS(СВЦЭМ!$D$33:$D$776,СВЦЭМ!$A$33:$A$776,$A75,СВЦЭМ!$B$33:$B$776,S$47)+'СЕТ СН'!$G$11+СВЦЭМ!$D$10+'СЕТ СН'!$G$6-'СЕТ СН'!$G$23</f>
        <v>1140.7199677999999</v>
      </c>
      <c r="T75" s="36">
        <f>SUMIFS(СВЦЭМ!$D$33:$D$776,СВЦЭМ!$A$33:$A$776,$A75,СВЦЭМ!$B$33:$B$776,T$47)+'СЕТ СН'!$G$11+СВЦЭМ!$D$10+'СЕТ СН'!$G$6-'СЕТ СН'!$G$23</f>
        <v>1120.9913944699999</v>
      </c>
      <c r="U75" s="36">
        <f>SUMIFS(СВЦЭМ!$D$33:$D$776,СВЦЭМ!$A$33:$A$776,$A75,СВЦЭМ!$B$33:$B$776,U$47)+'СЕТ СН'!$G$11+СВЦЭМ!$D$10+'СЕТ СН'!$G$6-'СЕТ СН'!$G$23</f>
        <v>1103.9846610499999</v>
      </c>
      <c r="V75" s="36">
        <f>SUMIFS(СВЦЭМ!$D$33:$D$776,СВЦЭМ!$A$33:$A$776,$A75,СВЦЭМ!$B$33:$B$776,V$47)+'СЕТ СН'!$G$11+СВЦЭМ!$D$10+'СЕТ СН'!$G$6-'СЕТ СН'!$G$23</f>
        <v>1101.87978688</v>
      </c>
      <c r="W75" s="36">
        <f>SUMIFS(СВЦЭМ!$D$33:$D$776,СВЦЭМ!$A$33:$A$776,$A75,СВЦЭМ!$B$33:$B$776,W$47)+'СЕТ СН'!$G$11+СВЦЭМ!$D$10+'СЕТ СН'!$G$6-'СЕТ СН'!$G$23</f>
        <v>1096.52802266</v>
      </c>
      <c r="X75" s="36">
        <f>SUMIFS(СВЦЭМ!$D$33:$D$776,СВЦЭМ!$A$33:$A$776,$A75,СВЦЭМ!$B$33:$B$776,X$47)+'СЕТ СН'!$G$11+СВЦЭМ!$D$10+'СЕТ СН'!$G$6-'СЕТ СН'!$G$23</f>
        <v>1139.4107195699999</v>
      </c>
      <c r="Y75" s="36">
        <f>SUMIFS(СВЦЭМ!$D$33:$D$776,СВЦЭМ!$A$33:$A$776,$A75,СВЦЭМ!$B$33:$B$776,Y$47)+'СЕТ СН'!$G$11+СВЦЭМ!$D$10+'СЕТ СН'!$G$6-'СЕТ СН'!$G$23</f>
        <v>1208.3669947899998</v>
      </c>
    </row>
    <row r="76" spans="1:26" ht="15.75" x14ac:dyDescent="0.2">
      <c r="A76" s="35">
        <f t="shared" si="1"/>
        <v>43553</v>
      </c>
      <c r="B76" s="36">
        <f>SUMIFS(СВЦЭМ!$D$33:$D$776,СВЦЭМ!$A$33:$A$776,$A76,СВЦЭМ!$B$33:$B$776,B$47)+'СЕТ СН'!$G$11+СВЦЭМ!$D$10+'СЕТ СН'!$G$6-'СЕТ СН'!$G$23</f>
        <v>1211.56984066</v>
      </c>
      <c r="C76" s="36">
        <f>SUMIFS(СВЦЭМ!$D$33:$D$776,СВЦЭМ!$A$33:$A$776,$A76,СВЦЭМ!$B$33:$B$776,C$47)+'СЕТ СН'!$G$11+СВЦЭМ!$D$10+'СЕТ СН'!$G$6-'СЕТ СН'!$G$23</f>
        <v>1250.8083948499998</v>
      </c>
      <c r="D76" s="36">
        <f>SUMIFS(СВЦЭМ!$D$33:$D$776,СВЦЭМ!$A$33:$A$776,$A76,СВЦЭМ!$B$33:$B$776,D$47)+'СЕТ СН'!$G$11+СВЦЭМ!$D$10+'СЕТ СН'!$G$6-'СЕТ СН'!$G$23</f>
        <v>1266.51366332</v>
      </c>
      <c r="E76" s="36">
        <f>SUMIFS(СВЦЭМ!$D$33:$D$776,СВЦЭМ!$A$33:$A$776,$A76,СВЦЭМ!$B$33:$B$776,E$47)+'СЕТ СН'!$G$11+СВЦЭМ!$D$10+'СЕТ СН'!$G$6-'СЕТ СН'!$G$23</f>
        <v>1279.3767084299998</v>
      </c>
      <c r="F76" s="36">
        <f>SUMIFS(СВЦЭМ!$D$33:$D$776,СВЦЭМ!$A$33:$A$776,$A76,СВЦЭМ!$B$33:$B$776,F$47)+'СЕТ СН'!$G$11+СВЦЭМ!$D$10+'СЕТ СН'!$G$6-'СЕТ СН'!$G$23</f>
        <v>1282.3871909499999</v>
      </c>
      <c r="G76" s="36">
        <f>SUMIFS(СВЦЭМ!$D$33:$D$776,СВЦЭМ!$A$33:$A$776,$A76,СВЦЭМ!$B$33:$B$776,G$47)+'СЕТ СН'!$G$11+СВЦЭМ!$D$10+'СЕТ СН'!$G$6-'СЕТ СН'!$G$23</f>
        <v>1267.2023045000001</v>
      </c>
      <c r="H76" s="36">
        <f>SUMIFS(СВЦЭМ!$D$33:$D$776,СВЦЭМ!$A$33:$A$776,$A76,СВЦЭМ!$B$33:$B$776,H$47)+'СЕТ СН'!$G$11+СВЦЭМ!$D$10+'СЕТ СН'!$G$6-'СЕТ СН'!$G$23</f>
        <v>1218.12100237</v>
      </c>
      <c r="I76" s="36">
        <f>SUMIFS(СВЦЭМ!$D$33:$D$776,СВЦЭМ!$A$33:$A$776,$A76,СВЦЭМ!$B$33:$B$776,I$47)+'СЕТ СН'!$G$11+СВЦЭМ!$D$10+'СЕТ СН'!$G$6-'СЕТ СН'!$G$23</f>
        <v>1181.4103117</v>
      </c>
      <c r="J76" s="36">
        <f>SUMIFS(СВЦЭМ!$D$33:$D$776,СВЦЭМ!$A$33:$A$776,$A76,СВЦЭМ!$B$33:$B$776,J$47)+'СЕТ СН'!$G$11+СВЦЭМ!$D$10+'СЕТ СН'!$G$6-'СЕТ СН'!$G$23</f>
        <v>1129.83344842</v>
      </c>
      <c r="K76" s="36">
        <f>SUMIFS(СВЦЭМ!$D$33:$D$776,СВЦЭМ!$A$33:$A$776,$A76,СВЦЭМ!$B$33:$B$776,K$47)+'СЕТ СН'!$G$11+СВЦЭМ!$D$10+'СЕТ СН'!$G$6-'СЕТ СН'!$G$23</f>
        <v>1096.6653397800001</v>
      </c>
      <c r="L76" s="36">
        <f>SUMIFS(СВЦЭМ!$D$33:$D$776,СВЦЭМ!$A$33:$A$776,$A76,СВЦЭМ!$B$33:$B$776,L$47)+'СЕТ СН'!$G$11+СВЦЭМ!$D$10+'СЕТ СН'!$G$6-'СЕТ СН'!$G$23</f>
        <v>1124.0413346299999</v>
      </c>
      <c r="M76" s="36">
        <f>SUMIFS(СВЦЭМ!$D$33:$D$776,СВЦЭМ!$A$33:$A$776,$A76,СВЦЭМ!$B$33:$B$776,M$47)+'СЕТ СН'!$G$11+СВЦЭМ!$D$10+'СЕТ СН'!$G$6-'СЕТ СН'!$G$23</f>
        <v>1145.8476867099998</v>
      </c>
      <c r="N76" s="36">
        <f>SUMIFS(СВЦЭМ!$D$33:$D$776,СВЦЭМ!$A$33:$A$776,$A76,СВЦЭМ!$B$33:$B$776,N$47)+'СЕТ СН'!$G$11+СВЦЭМ!$D$10+'СЕТ СН'!$G$6-'СЕТ СН'!$G$23</f>
        <v>1156.8845208</v>
      </c>
      <c r="O76" s="36">
        <f>SUMIFS(СВЦЭМ!$D$33:$D$776,СВЦЭМ!$A$33:$A$776,$A76,СВЦЭМ!$B$33:$B$776,O$47)+'СЕТ СН'!$G$11+СВЦЭМ!$D$10+'СЕТ СН'!$G$6-'СЕТ СН'!$G$23</f>
        <v>1165.56355244</v>
      </c>
      <c r="P76" s="36">
        <f>SUMIFS(СВЦЭМ!$D$33:$D$776,СВЦЭМ!$A$33:$A$776,$A76,СВЦЭМ!$B$33:$B$776,P$47)+'СЕТ СН'!$G$11+СВЦЭМ!$D$10+'СЕТ СН'!$G$6-'СЕТ СН'!$G$23</f>
        <v>1177.77968319</v>
      </c>
      <c r="Q76" s="36">
        <f>SUMIFS(СВЦЭМ!$D$33:$D$776,СВЦЭМ!$A$33:$A$776,$A76,СВЦЭМ!$B$33:$B$776,Q$47)+'СЕТ СН'!$G$11+СВЦЭМ!$D$10+'СЕТ СН'!$G$6-'СЕТ СН'!$G$23</f>
        <v>1176.5515416200001</v>
      </c>
      <c r="R76" s="36">
        <f>SUMIFS(СВЦЭМ!$D$33:$D$776,СВЦЭМ!$A$33:$A$776,$A76,СВЦЭМ!$B$33:$B$776,R$47)+'СЕТ СН'!$G$11+СВЦЭМ!$D$10+'СЕТ СН'!$G$6-'СЕТ СН'!$G$23</f>
        <v>1150.0386953899999</v>
      </c>
      <c r="S76" s="36">
        <f>SUMIFS(СВЦЭМ!$D$33:$D$776,СВЦЭМ!$A$33:$A$776,$A76,СВЦЭМ!$B$33:$B$776,S$47)+'СЕТ СН'!$G$11+СВЦЭМ!$D$10+'СЕТ СН'!$G$6-'СЕТ СН'!$G$23</f>
        <v>1117.2789183499999</v>
      </c>
      <c r="T76" s="36">
        <f>SUMIFS(СВЦЭМ!$D$33:$D$776,СВЦЭМ!$A$33:$A$776,$A76,СВЦЭМ!$B$33:$B$776,T$47)+'СЕТ СН'!$G$11+СВЦЭМ!$D$10+'СЕТ СН'!$G$6-'СЕТ СН'!$G$23</f>
        <v>1102.9382858700001</v>
      </c>
      <c r="U76" s="36">
        <f>SUMIFS(СВЦЭМ!$D$33:$D$776,СВЦЭМ!$A$33:$A$776,$A76,СВЦЭМ!$B$33:$B$776,U$47)+'СЕТ СН'!$G$11+СВЦЭМ!$D$10+'СЕТ СН'!$G$6-'СЕТ СН'!$G$23</f>
        <v>1070.4246351900001</v>
      </c>
      <c r="V76" s="36">
        <f>SUMIFS(СВЦЭМ!$D$33:$D$776,СВЦЭМ!$A$33:$A$776,$A76,СВЦЭМ!$B$33:$B$776,V$47)+'СЕТ СН'!$G$11+СВЦЭМ!$D$10+'СЕТ СН'!$G$6-'СЕТ СН'!$G$23</f>
        <v>1064.27817972</v>
      </c>
      <c r="W76" s="36">
        <f>SUMIFS(СВЦЭМ!$D$33:$D$776,СВЦЭМ!$A$33:$A$776,$A76,СВЦЭМ!$B$33:$B$776,W$47)+'СЕТ СН'!$G$11+СВЦЭМ!$D$10+'СЕТ СН'!$G$6-'СЕТ СН'!$G$23</f>
        <v>1042.44714492</v>
      </c>
      <c r="X76" s="36">
        <f>SUMIFS(СВЦЭМ!$D$33:$D$776,СВЦЭМ!$A$33:$A$776,$A76,СВЦЭМ!$B$33:$B$776,X$47)+'СЕТ СН'!$G$11+СВЦЭМ!$D$10+'СЕТ СН'!$G$6-'СЕТ СН'!$G$23</f>
        <v>1102.0461564899999</v>
      </c>
      <c r="Y76" s="36">
        <f>SUMIFS(СВЦЭМ!$D$33:$D$776,СВЦЭМ!$A$33:$A$776,$A76,СВЦЭМ!$B$33:$B$776,Y$47)+'СЕТ СН'!$G$11+СВЦЭМ!$D$10+'СЕТ СН'!$G$6-'СЕТ СН'!$G$23</f>
        <v>1163.0050695300001</v>
      </c>
    </row>
    <row r="77" spans="1:26" ht="15.75" x14ac:dyDescent="0.2">
      <c r="A77" s="35">
        <f t="shared" si="1"/>
        <v>43554</v>
      </c>
      <c r="B77" s="36">
        <f>SUMIFS(СВЦЭМ!$D$33:$D$776,СВЦЭМ!$A$33:$A$776,$A77,СВЦЭМ!$B$33:$B$776,B$47)+'СЕТ СН'!$G$11+СВЦЭМ!$D$10+'СЕТ СН'!$G$6-'СЕТ СН'!$G$23</f>
        <v>1188.00933721</v>
      </c>
      <c r="C77" s="36">
        <f>SUMIFS(СВЦЭМ!$D$33:$D$776,СВЦЭМ!$A$33:$A$776,$A77,СВЦЭМ!$B$33:$B$776,C$47)+'СЕТ СН'!$G$11+СВЦЭМ!$D$10+'СЕТ СН'!$G$6-'СЕТ СН'!$G$23</f>
        <v>1198.9188577599998</v>
      </c>
      <c r="D77" s="36">
        <f>SUMIFS(СВЦЭМ!$D$33:$D$776,СВЦЭМ!$A$33:$A$776,$A77,СВЦЭМ!$B$33:$B$776,D$47)+'СЕТ СН'!$G$11+СВЦЭМ!$D$10+'СЕТ СН'!$G$6-'СЕТ СН'!$G$23</f>
        <v>1226.0910763900001</v>
      </c>
      <c r="E77" s="36">
        <f>SUMIFS(СВЦЭМ!$D$33:$D$776,СВЦЭМ!$A$33:$A$776,$A77,СВЦЭМ!$B$33:$B$776,E$47)+'СЕТ СН'!$G$11+СВЦЭМ!$D$10+'СЕТ СН'!$G$6-'СЕТ СН'!$G$23</f>
        <v>1238.6630861399999</v>
      </c>
      <c r="F77" s="36">
        <f>SUMIFS(СВЦЭМ!$D$33:$D$776,СВЦЭМ!$A$33:$A$776,$A77,СВЦЭМ!$B$33:$B$776,F$47)+'СЕТ СН'!$G$11+СВЦЭМ!$D$10+'СЕТ СН'!$G$6-'СЕТ СН'!$G$23</f>
        <v>1237.7100715800002</v>
      </c>
      <c r="G77" s="36">
        <f>SUMIFS(СВЦЭМ!$D$33:$D$776,СВЦЭМ!$A$33:$A$776,$A77,СВЦЭМ!$B$33:$B$776,G$47)+'СЕТ СН'!$G$11+СВЦЭМ!$D$10+'СЕТ СН'!$G$6-'СЕТ СН'!$G$23</f>
        <v>1226.9257926300002</v>
      </c>
      <c r="H77" s="36">
        <f>SUMIFS(СВЦЭМ!$D$33:$D$776,СВЦЭМ!$A$33:$A$776,$A77,СВЦЭМ!$B$33:$B$776,H$47)+'СЕТ СН'!$G$11+СВЦЭМ!$D$10+'СЕТ СН'!$G$6-'СЕТ СН'!$G$23</f>
        <v>1206.5898886</v>
      </c>
      <c r="I77" s="36">
        <f>SUMIFS(СВЦЭМ!$D$33:$D$776,СВЦЭМ!$A$33:$A$776,$A77,СВЦЭМ!$B$33:$B$776,I$47)+'СЕТ СН'!$G$11+СВЦЭМ!$D$10+'СЕТ СН'!$G$6-'СЕТ СН'!$G$23</f>
        <v>1173.7740493699998</v>
      </c>
      <c r="J77" s="36">
        <f>SUMIFS(СВЦЭМ!$D$33:$D$776,СВЦЭМ!$A$33:$A$776,$A77,СВЦЭМ!$B$33:$B$776,J$47)+'СЕТ СН'!$G$11+СВЦЭМ!$D$10+'СЕТ СН'!$G$6-'СЕТ СН'!$G$23</f>
        <v>1088.26595825</v>
      </c>
      <c r="K77" s="36">
        <f>SUMIFS(СВЦЭМ!$D$33:$D$776,СВЦЭМ!$A$33:$A$776,$A77,СВЦЭМ!$B$33:$B$776,K$47)+'СЕТ СН'!$G$11+СВЦЭМ!$D$10+'СЕТ СН'!$G$6-'СЕТ СН'!$G$23</f>
        <v>1054.3939845300001</v>
      </c>
      <c r="L77" s="36">
        <f>SUMIFS(СВЦЭМ!$D$33:$D$776,СВЦЭМ!$A$33:$A$776,$A77,СВЦЭМ!$B$33:$B$776,L$47)+'СЕТ СН'!$G$11+СВЦЭМ!$D$10+'СЕТ СН'!$G$6-'СЕТ СН'!$G$23</f>
        <v>1047.4389560700001</v>
      </c>
      <c r="M77" s="36">
        <f>SUMIFS(СВЦЭМ!$D$33:$D$776,СВЦЭМ!$A$33:$A$776,$A77,СВЦЭМ!$B$33:$B$776,M$47)+'СЕТ СН'!$G$11+СВЦЭМ!$D$10+'СЕТ СН'!$G$6-'СЕТ СН'!$G$23</f>
        <v>1067.0983105</v>
      </c>
      <c r="N77" s="36">
        <f>SUMIFS(СВЦЭМ!$D$33:$D$776,СВЦЭМ!$A$33:$A$776,$A77,СВЦЭМ!$B$33:$B$776,N$47)+'СЕТ СН'!$G$11+СВЦЭМ!$D$10+'СЕТ СН'!$G$6-'СЕТ СН'!$G$23</f>
        <v>1109.0757300400001</v>
      </c>
      <c r="O77" s="36">
        <f>SUMIFS(СВЦЭМ!$D$33:$D$776,СВЦЭМ!$A$33:$A$776,$A77,СВЦЭМ!$B$33:$B$776,O$47)+'СЕТ СН'!$G$11+СВЦЭМ!$D$10+'СЕТ СН'!$G$6-'СЕТ СН'!$G$23</f>
        <v>1130.5794691999999</v>
      </c>
      <c r="P77" s="36">
        <f>SUMIFS(СВЦЭМ!$D$33:$D$776,СВЦЭМ!$A$33:$A$776,$A77,СВЦЭМ!$B$33:$B$776,P$47)+'СЕТ СН'!$G$11+СВЦЭМ!$D$10+'СЕТ СН'!$G$6-'СЕТ СН'!$G$23</f>
        <v>1133.90284602</v>
      </c>
      <c r="Q77" s="36">
        <f>SUMIFS(СВЦЭМ!$D$33:$D$776,СВЦЭМ!$A$33:$A$776,$A77,СВЦЭМ!$B$33:$B$776,Q$47)+'СЕТ СН'!$G$11+СВЦЭМ!$D$10+'СЕТ СН'!$G$6-'СЕТ СН'!$G$23</f>
        <v>1133.74334445</v>
      </c>
      <c r="R77" s="36">
        <f>SUMIFS(СВЦЭМ!$D$33:$D$776,СВЦЭМ!$A$33:$A$776,$A77,СВЦЭМ!$B$33:$B$776,R$47)+'СЕТ СН'!$G$11+СВЦЭМ!$D$10+'СЕТ СН'!$G$6-'СЕТ СН'!$G$23</f>
        <v>1106.7107741999998</v>
      </c>
      <c r="S77" s="36">
        <f>SUMIFS(СВЦЭМ!$D$33:$D$776,СВЦЭМ!$A$33:$A$776,$A77,СВЦЭМ!$B$33:$B$776,S$47)+'СЕТ СН'!$G$11+СВЦЭМ!$D$10+'СЕТ СН'!$G$6-'СЕТ СН'!$G$23</f>
        <v>1061.82255848</v>
      </c>
      <c r="T77" s="36">
        <f>SUMIFS(СВЦЭМ!$D$33:$D$776,СВЦЭМ!$A$33:$A$776,$A77,СВЦЭМ!$B$33:$B$776,T$47)+'СЕТ СН'!$G$11+СВЦЭМ!$D$10+'СЕТ СН'!$G$6-'СЕТ СН'!$G$23</f>
        <v>1050.3443095399998</v>
      </c>
      <c r="U77" s="36">
        <f>SUMIFS(СВЦЭМ!$D$33:$D$776,СВЦЭМ!$A$33:$A$776,$A77,СВЦЭМ!$B$33:$B$776,U$47)+'СЕТ СН'!$G$11+СВЦЭМ!$D$10+'СЕТ СН'!$G$6-'СЕТ СН'!$G$23</f>
        <v>1029.3692798699999</v>
      </c>
      <c r="V77" s="36">
        <f>SUMIFS(СВЦЭМ!$D$33:$D$776,СВЦЭМ!$A$33:$A$776,$A77,СВЦЭМ!$B$33:$B$776,V$47)+'СЕТ СН'!$G$11+СВЦЭМ!$D$10+'СЕТ СН'!$G$6-'СЕТ СН'!$G$23</f>
        <v>1011.68058778</v>
      </c>
      <c r="W77" s="36">
        <f>SUMIFS(СВЦЭМ!$D$33:$D$776,СВЦЭМ!$A$33:$A$776,$A77,СВЦЭМ!$B$33:$B$776,W$47)+'СЕТ СН'!$G$11+СВЦЭМ!$D$10+'СЕТ СН'!$G$6-'СЕТ СН'!$G$23</f>
        <v>1020.17604422</v>
      </c>
      <c r="X77" s="36">
        <f>SUMIFS(СВЦЭМ!$D$33:$D$776,СВЦЭМ!$A$33:$A$776,$A77,СВЦЭМ!$B$33:$B$776,X$47)+'СЕТ СН'!$G$11+СВЦЭМ!$D$10+'СЕТ СН'!$G$6-'СЕТ СН'!$G$23</f>
        <v>1073.3901856699999</v>
      </c>
      <c r="Y77" s="36">
        <f>SUMIFS(СВЦЭМ!$D$33:$D$776,СВЦЭМ!$A$33:$A$776,$A77,СВЦЭМ!$B$33:$B$776,Y$47)+'СЕТ СН'!$G$11+СВЦЭМ!$D$10+'СЕТ СН'!$G$6-'СЕТ СН'!$G$23</f>
        <v>1146.5293611100001</v>
      </c>
    </row>
    <row r="78" spans="1:26" ht="15.75" x14ac:dyDescent="0.2">
      <c r="A78" s="35">
        <f t="shared" si="1"/>
        <v>43555</v>
      </c>
      <c r="B78" s="36">
        <f>SUMIFS(СВЦЭМ!$D$33:$D$776,СВЦЭМ!$A$33:$A$776,$A78,СВЦЭМ!$B$33:$B$776,B$47)+'СЕТ СН'!$G$11+СВЦЭМ!$D$10+'СЕТ СН'!$G$6-'СЕТ СН'!$G$23</f>
        <v>1181.9497110400002</v>
      </c>
      <c r="C78" s="36">
        <f>SUMIFS(СВЦЭМ!$D$33:$D$776,СВЦЭМ!$A$33:$A$776,$A78,СВЦЭМ!$B$33:$B$776,C$47)+'СЕТ СН'!$G$11+СВЦЭМ!$D$10+'СЕТ СН'!$G$6-'СЕТ СН'!$G$23</f>
        <v>1213.6124574199998</v>
      </c>
      <c r="D78" s="36">
        <f>SUMIFS(СВЦЭМ!$D$33:$D$776,СВЦЭМ!$A$33:$A$776,$A78,СВЦЭМ!$B$33:$B$776,D$47)+'СЕТ СН'!$G$11+СВЦЭМ!$D$10+'СЕТ СН'!$G$6-'СЕТ СН'!$G$23</f>
        <v>1237.5448328699999</v>
      </c>
      <c r="E78" s="36">
        <f>SUMIFS(СВЦЭМ!$D$33:$D$776,СВЦЭМ!$A$33:$A$776,$A78,СВЦЭМ!$B$33:$B$776,E$47)+'СЕТ СН'!$G$11+СВЦЭМ!$D$10+'СЕТ СН'!$G$6-'СЕТ СН'!$G$23</f>
        <v>1247.6061933800001</v>
      </c>
      <c r="F78" s="36">
        <f>SUMIFS(СВЦЭМ!$D$33:$D$776,СВЦЭМ!$A$33:$A$776,$A78,СВЦЭМ!$B$33:$B$776,F$47)+'СЕТ СН'!$G$11+СВЦЭМ!$D$10+'СЕТ СН'!$G$6-'СЕТ СН'!$G$23</f>
        <v>1249.1048052400001</v>
      </c>
      <c r="G78" s="36">
        <f>SUMIFS(СВЦЭМ!$D$33:$D$776,СВЦЭМ!$A$33:$A$776,$A78,СВЦЭМ!$B$33:$B$776,G$47)+'СЕТ СН'!$G$11+СВЦЭМ!$D$10+'СЕТ СН'!$G$6-'СЕТ СН'!$G$23</f>
        <v>1242.5103623499999</v>
      </c>
      <c r="H78" s="36">
        <f>SUMIFS(СВЦЭМ!$D$33:$D$776,СВЦЭМ!$A$33:$A$776,$A78,СВЦЭМ!$B$33:$B$776,H$47)+'СЕТ СН'!$G$11+СВЦЭМ!$D$10+'СЕТ СН'!$G$6-'СЕТ СН'!$G$23</f>
        <v>1214.0635244800001</v>
      </c>
      <c r="I78" s="36">
        <f>SUMIFS(СВЦЭМ!$D$33:$D$776,СВЦЭМ!$A$33:$A$776,$A78,СВЦЭМ!$B$33:$B$776,I$47)+'СЕТ СН'!$G$11+СВЦЭМ!$D$10+'СЕТ СН'!$G$6-'СЕТ СН'!$G$23</f>
        <v>1168.8078486499999</v>
      </c>
      <c r="J78" s="36">
        <f>SUMIFS(СВЦЭМ!$D$33:$D$776,СВЦЭМ!$A$33:$A$776,$A78,СВЦЭМ!$B$33:$B$776,J$47)+'СЕТ СН'!$G$11+СВЦЭМ!$D$10+'СЕТ СН'!$G$6-'СЕТ СН'!$G$23</f>
        <v>1094.96227722</v>
      </c>
      <c r="K78" s="36">
        <f>SUMIFS(СВЦЭМ!$D$33:$D$776,СВЦЭМ!$A$33:$A$776,$A78,СВЦЭМ!$B$33:$B$776,K$47)+'СЕТ СН'!$G$11+СВЦЭМ!$D$10+'СЕТ СН'!$G$6-'СЕТ СН'!$G$23</f>
        <v>1056.43243607</v>
      </c>
      <c r="L78" s="36">
        <f>SUMIFS(СВЦЭМ!$D$33:$D$776,СВЦЭМ!$A$33:$A$776,$A78,СВЦЭМ!$B$33:$B$776,L$47)+'СЕТ СН'!$G$11+СВЦЭМ!$D$10+'СЕТ СН'!$G$6-'СЕТ СН'!$G$23</f>
        <v>1054.87062367</v>
      </c>
      <c r="M78" s="36">
        <f>SUMIFS(СВЦЭМ!$D$33:$D$776,СВЦЭМ!$A$33:$A$776,$A78,СВЦЭМ!$B$33:$B$776,M$47)+'СЕТ СН'!$G$11+СВЦЭМ!$D$10+'СЕТ СН'!$G$6-'СЕТ СН'!$G$23</f>
        <v>1087.3787141600001</v>
      </c>
      <c r="N78" s="36">
        <f>SUMIFS(СВЦЭМ!$D$33:$D$776,СВЦЭМ!$A$33:$A$776,$A78,СВЦЭМ!$B$33:$B$776,N$47)+'СЕТ СН'!$G$11+СВЦЭМ!$D$10+'СЕТ СН'!$G$6-'СЕТ СН'!$G$23</f>
        <v>1132.2955099999999</v>
      </c>
      <c r="O78" s="36">
        <f>SUMIFS(СВЦЭМ!$D$33:$D$776,СВЦЭМ!$A$33:$A$776,$A78,СВЦЭМ!$B$33:$B$776,O$47)+'СЕТ СН'!$G$11+СВЦЭМ!$D$10+'СЕТ СН'!$G$6-'СЕТ СН'!$G$23</f>
        <v>1146.7040743</v>
      </c>
      <c r="P78" s="36">
        <f>SUMIFS(СВЦЭМ!$D$33:$D$776,СВЦЭМ!$A$33:$A$776,$A78,СВЦЭМ!$B$33:$B$776,P$47)+'СЕТ СН'!$G$11+СВЦЭМ!$D$10+'СЕТ СН'!$G$6-'СЕТ СН'!$G$23</f>
        <v>1158.32630928</v>
      </c>
      <c r="Q78" s="36">
        <f>SUMIFS(СВЦЭМ!$D$33:$D$776,СВЦЭМ!$A$33:$A$776,$A78,СВЦЭМ!$B$33:$B$776,Q$47)+'СЕТ СН'!$G$11+СВЦЭМ!$D$10+'СЕТ СН'!$G$6-'СЕТ СН'!$G$23</f>
        <v>1154.0170484099999</v>
      </c>
      <c r="R78" s="36">
        <f>SUMIFS(СВЦЭМ!$D$33:$D$776,СВЦЭМ!$A$33:$A$776,$A78,СВЦЭМ!$B$33:$B$776,R$47)+'СЕТ СН'!$G$11+СВЦЭМ!$D$10+'СЕТ СН'!$G$6-'СЕТ СН'!$G$23</f>
        <v>1118.82674352</v>
      </c>
      <c r="S78" s="36">
        <f>SUMIFS(СВЦЭМ!$D$33:$D$776,СВЦЭМ!$A$33:$A$776,$A78,СВЦЭМ!$B$33:$B$776,S$47)+'СЕТ СН'!$G$11+СВЦЭМ!$D$10+'СЕТ СН'!$G$6-'СЕТ СН'!$G$23</f>
        <v>1079.2317958200001</v>
      </c>
      <c r="T78" s="36">
        <f>SUMIFS(СВЦЭМ!$D$33:$D$776,СВЦЭМ!$A$33:$A$776,$A78,СВЦЭМ!$B$33:$B$776,T$47)+'СЕТ СН'!$G$11+СВЦЭМ!$D$10+'СЕТ СН'!$G$6-'СЕТ СН'!$G$23</f>
        <v>1047.6618707600001</v>
      </c>
      <c r="U78" s="36">
        <f>SUMIFS(СВЦЭМ!$D$33:$D$776,СВЦЭМ!$A$33:$A$776,$A78,СВЦЭМ!$B$33:$B$776,U$47)+'СЕТ СН'!$G$11+СВЦЭМ!$D$10+'СЕТ СН'!$G$6-'СЕТ СН'!$G$23</f>
        <v>1027.7716674600001</v>
      </c>
      <c r="V78" s="36">
        <f>SUMIFS(СВЦЭМ!$D$33:$D$776,СВЦЭМ!$A$33:$A$776,$A78,СВЦЭМ!$B$33:$B$776,V$47)+'СЕТ СН'!$G$11+СВЦЭМ!$D$10+'СЕТ СН'!$G$6-'СЕТ СН'!$G$23</f>
        <v>1006.5567612799999</v>
      </c>
      <c r="W78" s="36">
        <f>SUMIFS(СВЦЭМ!$D$33:$D$776,СВЦЭМ!$A$33:$A$776,$A78,СВЦЭМ!$B$33:$B$776,W$47)+'СЕТ СН'!$G$11+СВЦЭМ!$D$10+'СЕТ СН'!$G$6-'СЕТ СН'!$G$23</f>
        <v>1004.39647202</v>
      </c>
      <c r="X78" s="36">
        <f>SUMIFS(СВЦЭМ!$D$33:$D$776,СВЦЭМ!$A$33:$A$776,$A78,СВЦЭМ!$B$33:$B$776,X$47)+'СЕТ СН'!$G$11+СВЦЭМ!$D$10+'СЕТ СН'!$G$6-'СЕТ СН'!$G$23</f>
        <v>1055.41445191</v>
      </c>
      <c r="Y78" s="36">
        <f>SUMIFS(СВЦЭМ!$D$33:$D$776,СВЦЭМ!$A$33:$A$776,$A78,СВЦЭМ!$B$33:$B$776,Y$47)+'СЕТ СН'!$G$11+СВЦЭМ!$D$10+'СЕТ СН'!$G$6-'СЕТ СН'!$G$23</f>
        <v>1129.5687901199999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01.03.2019</v>
      </c>
      <c r="B84" s="36">
        <f>SUMIFS(СВЦЭМ!$D$33:$D$776,СВЦЭМ!$A$33:$A$776,$A84,СВЦЭМ!$B$33:$B$776,B$83)+'СЕТ СН'!$H$11+СВЦЭМ!$D$10+'СЕТ СН'!$H$6-'СЕТ СН'!$H$23</f>
        <v>1293.2133365300001</v>
      </c>
      <c r="C84" s="36">
        <f>SUMIFS(СВЦЭМ!$D$33:$D$776,СВЦЭМ!$A$33:$A$776,$A84,СВЦЭМ!$B$33:$B$776,C$83)+'СЕТ СН'!$H$11+СВЦЭМ!$D$10+'СЕТ СН'!$H$6-'СЕТ СН'!$H$23</f>
        <v>1328.2746891300001</v>
      </c>
      <c r="D84" s="36">
        <f>SUMIFS(СВЦЭМ!$D$33:$D$776,СВЦЭМ!$A$33:$A$776,$A84,СВЦЭМ!$B$33:$B$776,D$83)+'СЕТ СН'!$H$11+СВЦЭМ!$D$10+'СЕТ СН'!$H$6-'СЕТ СН'!$H$23</f>
        <v>1345.7941636300002</v>
      </c>
      <c r="E84" s="36">
        <f>SUMIFS(СВЦЭМ!$D$33:$D$776,СВЦЭМ!$A$33:$A$776,$A84,СВЦЭМ!$B$33:$B$776,E$83)+'СЕТ СН'!$H$11+СВЦЭМ!$D$10+'СЕТ СН'!$H$6-'СЕТ СН'!$H$23</f>
        <v>1393.0563424100001</v>
      </c>
      <c r="F84" s="36">
        <f>SUMIFS(СВЦЭМ!$D$33:$D$776,СВЦЭМ!$A$33:$A$776,$A84,СВЦЭМ!$B$33:$B$776,F$83)+'СЕТ СН'!$H$11+СВЦЭМ!$D$10+'СЕТ СН'!$H$6-'СЕТ СН'!$H$23</f>
        <v>1389.4163036</v>
      </c>
      <c r="G84" s="36">
        <f>SUMIFS(СВЦЭМ!$D$33:$D$776,СВЦЭМ!$A$33:$A$776,$A84,СВЦЭМ!$B$33:$B$776,G$83)+'СЕТ СН'!$H$11+СВЦЭМ!$D$10+'СЕТ СН'!$H$6-'СЕТ СН'!$H$23</f>
        <v>1328.8953075100001</v>
      </c>
      <c r="H84" s="36">
        <f>SUMIFS(СВЦЭМ!$D$33:$D$776,СВЦЭМ!$A$33:$A$776,$A84,СВЦЭМ!$B$33:$B$776,H$83)+'СЕТ СН'!$H$11+СВЦЭМ!$D$10+'СЕТ СН'!$H$6-'СЕТ СН'!$H$23</f>
        <v>1268.9664914</v>
      </c>
      <c r="I84" s="36">
        <f>SUMIFS(СВЦЭМ!$D$33:$D$776,СВЦЭМ!$A$33:$A$776,$A84,СВЦЭМ!$B$33:$B$776,I$83)+'СЕТ СН'!$H$11+СВЦЭМ!$D$10+'СЕТ СН'!$H$6-'СЕТ СН'!$H$23</f>
        <v>1221.1291348700001</v>
      </c>
      <c r="J84" s="36">
        <f>SUMIFS(СВЦЭМ!$D$33:$D$776,СВЦЭМ!$A$33:$A$776,$A84,СВЦЭМ!$B$33:$B$776,J$83)+'СЕТ СН'!$H$11+СВЦЭМ!$D$10+'СЕТ СН'!$H$6-'СЕТ СН'!$H$23</f>
        <v>1190.0604766900001</v>
      </c>
      <c r="K84" s="36">
        <f>SUMIFS(СВЦЭМ!$D$33:$D$776,СВЦЭМ!$A$33:$A$776,$A84,СВЦЭМ!$B$33:$B$776,K$83)+'СЕТ СН'!$H$11+СВЦЭМ!$D$10+'СЕТ СН'!$H$6-'СЕТ СН'!$H$23</f>
        <v>1172.3789949700001</v>
      </c>
      <c r="L84" s="36">
        <f>SUMIFS(СВЦЭМ!$D$33:$D$776,СВЦЭМ!$A$33:$A$776,$A84,СВЦЭМ!$B$33:$B$776,L$83)+'СЕТ СН'!$H$11+СВЦЭМ!$D$10+'СЕТ СН'!$H$6-'СЕТ СН'!$H$23</f>
        <v>1186.81681961</v>
      </c>
      <c r="M84" s="36">
        <f>SUMIFS(СВЦЭМ!$D$33:$D$776,СВЦЭМ!$A$33:$A$776,$A84,СВЦЭМ!$B$33:$B$776,M$83)+'СЕТ СН'!$H$11+СВЦЭМ!$D$10+'СЕТ СН'!$H$6-'СЕТ СН'!$H$23</f>
        <v>1207.8750677</v>
      </c>
      <c r="N84" s="36">
        <f>SUMIFS(СВЦЭМ!$D$33:$D$776,СВЦЭМ!$A$33:$A$776,$A84,СВЦЭМ!$B$33:$B$776,N$83)+'СЕТ СН'!$H$11+СВЦЭМ!$D$10+'СЕТ СН'!$H$6-'СЕТ СН'!$H$23</f>
        <v>1238.92165273</v>
      </c>
      <c r="O84" s="36">
        <f>SUMIFS(СВЦЭМ!$D$33:$D$776,СВЦЭМ!$A$33:$A$776,$A84,СВЦЭМ!$B$33:$B$776,O$83)+'СЕТ СН'!$H$11+СВЦЭМ!$D$10+'СЕТ СН'!$H$6-'СЕТ СН'!$H$23</f>
        <v>1251.96490047</v>
      </c>
      <c r="P84" s="36">
        <f>SUMIFS(СВЦЭМ!$D$33:$D$776,СВЦЭМ!$A$33:$A$776,$A84,СВЦЭМ!$B$33:$B$776,P$83)+'СЕТ СН'!$H$11+СВЦЭМ!$D$10+'СЕТ СН'!$H$6-'СЕТ СН'!$H$23</f>
        <v>1257.9016398900001</v>
      </c>
      <c r="Q84" s="36">
        <f>SUMIFS(СВЦЭМ!$D$33:$D$776,СВЦЭМ!$A$33:$A$776,$A84,СВЦЭМ!$B$33:$B$776,Q$83)+'СЕТ СН'!$H$11+СВЦЭМ!$D$10+'СЕТ СН'!$H$6-'СЕТ СН'!$H$23</f>
        <v>1253.1641775200001</v>
      </c>
      <c r="R84" s="36">
        <f>SUMIFS(СВЦЭМ!$D$33:$D$776,СВЦЭМ!$A$33:$A$776,$A84,СВЦЭМ!$B$33:$B$776,R$83)+'СЕТ СН'!$H$11+СВЦЭМ!$D$10+'СЕТ СН'!$H$6-'СЕТ СН'!$H$23</f>
        <v>1217.9872601700001</v>
      </c>
      <c r="S84" s="36">
        <f>SUMIFS(СВЦЭМ!$D$33:$D$776,СВЦЭМ!$A$33:$A$776,$A84,СВЦЭМ!$B$33:$B$776,S$83)+'СЕТ СН'!$H$11+СВЦЭМ!$D$10+'СЕТ СН'!$H$6-'СЕТ СН'!$H$23</f>
        <v>1181.4069768300001</v>
      </c>
      <c r="T84" s="36">
        <f>SUMIFS(СВЦЭМ!$D$33:$D$776,СВЦЭМ!$A$33:$A$776,$A84,СВЦЭМ!$B$33:$B$776,T$83)+'СЕТ СН'!$H$11+СВЦЭМ!$D$10+'СЕТ СН'!$H$6-'СЕТ СН'!$H$23</f>
        <v>1163.3595981200001</v>
      </c>
      <c r="U84" s="36">
        <f>SUMIFS(СВЦЭМ!$D$33:$D$776,СВЦЭМ!$A$33:$A$776,$A84,СВЦЭМ!$B$33:$B$776,U$83)+'СЕТ СН'!$H$11+СВЦЭМ!$D$10+'СЕТ СН'!$H$6-'СЕТ СН'!$H$23</f>
        <v>1140.6682561099999</v>
      </c>
      <c r="V84" s="36">
        <f>SUMIFS(СВЦЭМ!$D$33:$D$776,СВЦЭМ!$A$33:$A$776,$A84,СВЦЭМ!$B$33:$B$776,V$83)+'СЕТ СН'!$H$11+СВЦЭМ!$D$10+'СЕТ СН'!$H$6-'СЕТ СН'!$H$23</f>
        <v>1142.5562464899999</v>
      </c>
      <c r="W84" s="36">
        <f>SUMIFS(СВЦЭМ!$D$33:$D$776,СВЦЭМ!$A$33:$A$776,$A84,СВЦЭМ!$B$33:$B$776,W$83)+'СЕТ СН'!$H$11+СВЦЭМ!$D$10+'СЕТ СН'!$H$6-'СЕТ СН'!$H$23</f>
        <v>1154.0657130899999</v>
      </c>
      <c r="X84" s="36">
        <f>SUMIFS(СВЦЭМ!$D$33:$D$776,СВЦЭМ!$A$33:$A$776,$A84,СВЦЭМ!$B$33:$B$776,X$83)+'СЕТ СН'!$H$11+СВЦЭМ!$D$10+'СЕТ СН'!$H$6-'СЕТ СН'!$H$23</f>
        <v>1204.81328027</v>
      </c>
      <c r="Y84" s="36">
        <f>SUMIFS(СВЦЭМ!$D$33:$D$776,СВЦЭМ!$A$33:$A$776,$A84,СВЦЭМ!$B$33:$B$776,Y$83)+'СЕТ СН'!$H$11+СВЦЭМ!$D$10+'СЕТ СН'!$H$6-'СЕТ СН'!$H$23</f>
        <v>1265.46280697</v>
      </c>
      <c r="AA84" s="45"/>
    </row>
    <row r="85" spans="1:27" ht="15.75" x14ac:dyDescent="0.2">
      <c r="A85" s="35">
        <f>A84+1</f>
        <v>43526</v>
      </c>
      <c r="B85" s="36">
        <f>SUMIFS(СВЦЭМ!$D$33:$D$776,СВЦЭМ!$A$33:$A$776,$A85,СВЦЭМ!$B$33:$B$776,B$83)+'СЕТ СН'!$H$11+СВЦЭМ!$D$10+'СЕТ СН'!$H$6-'СЕТ СН'!$H$23</f>
        <v>1305.3861711000002</v>
      </c>
      <c r="C85" s="36">
        <f>SUMIFS(СВЦЭМ!$D$33:$D$776,СВЦЭМ!$A$33:$A$776,$A85,СВЦЭМ!$B$33:$B$776,C$83)+'СЕТ СН'!$H$11+СВЦЭМ!$D$10+'СЕТ СН'!$H$6-'СЕТ СН'!$H$23</f>
        <v>1325.8617836600001</v>
      </c>
      <c r="D85" s="36">
        <f>SUMIFS(СВЦЭМ!$D$33:$D$776,СВЦЭМ!$A$33:$A$776,$A85,СВЦЭМ!$B$33:$B$776,D$83)+'СЕТ СН'!$H$11+СВЦЭМ!$D$10+'СЕТ СН'!$H$6-'СЕТ СН'!$H$23</f>
        <v>1350.39977838</v>
      </c>
      <c r="E85" s="36">
        <f>SUMIFS(СВЦЭМ!$D$33:$D$776,СВЦЭМ!$A$33:$A$776,$A85,СВЦЭМ!$B$33:$B$776,E$83)+'СЕТ СН'!$H$11+СВЦЭМ!$D$10+'СЕТ СН'!$H$6-'СЕТ СН'!$H$23</f>
        <v>1350.3647615900002</v>
      </c>
      <c r="F85" s="36">
        <f>SUMIFS(СВЦЭМ!$D$33:$D$776,СВЦЭМ!$A$33:$A$776,$A85,СВЦЭМ!$B$33:$B$776,F$83)+'СЕТ СН'!$H$11+СВЦЭМ!$D$10+'СЕТ СН'!$H$6-'СЕТ СН'!$H$23</f>
        <v>1358.9435377700001</v>
      </c>
      <c r="G85" s="36">
        <f>SUMIFS(СВЦЭМ!$D$33:$D$776,СВЦЭМ!$A$33:$A$776,$A85,СВЦЭМ!$B$33:$B$776,G$83)+'СЕТ СН'!$H$11+СВЦЭМ!$D$10+'СЕТ СН'!$H$6-'СЕТ СН'!$H$23</f>
        <v>1345.62055014</v>
      </c>
      <c r="H85" s="36">
        <f>SUMIFS(СВЦЭМ!$D$33:$D$776,СВЦЭМ!$A$33:$A$776,$A85,СВЦЭМ!$B$33:$B$776,H$83)+'СЕТ СН'!$H$11+СВЦЭМ!$D$10+'СЕТ СН'!$H$6-'СЕТ СН'!$H$23</f>
        <v>1324.98219154</v>
      </c>
      <c r="I85" s="36">
        <f>SUMIFS(СВЦЭМ!$D$33:$D$776,СВЦЭМ!$A$33:$A$776,$A85,СВЦЭМ!$B$33:$B$776,I$83)+'СЕТ СН'!$H$11+СВЦЭМ!$D$10+'СЕТ СН'!$H$6-'СЕТ СН'!$H$23</f>
        <v>1256.2445973900001</v>
      </c>
      <c r="J85" s="36">
        <f>SUMIFS(СВЦЭМ!$D$33:$D$776,СВЦЭМ!$A$33:$A$776,$A85,СВЦЭМ!$B$33:$B$776,J$83)+'СЕТ СН'!$H$11+СВЦЭМ!$D$10+'СЕТ СН'!$H$6-'СЕТ СН'!$H$23</f>
        <v>1199.0117373600001</v>
      </c>
      <c r="K85" s="36">
        <f>SUMIFS(СВЦЭМ!$D$33:$D$776,СВЦЭМ!$A$33:$A$776,$A85,СВЦЭМ!$B$33:$B$776,K$83)+'СЕТ СН'!$H$11+СВЦЭМ!$D$10+'СЕТ СН'!$H$6-'СЕТ СН'!$H$23</f>
        <v>1177.6274972799999</v>
      </c>
      <c r="L85" s="36">
        <f>SUMIFS(СВЦЭМ!$D$33:$D$776,СВЦЭМ!$A$33:$A$776,$A85,СВЦЭМ!$B$33:$B$776,L$83)+'СЕТ СН'!$H$11+СВЦЭМ!$D$10+'СЕТ СН'!$H$6-'СЕТ СН'!$H$23</f>
        <v>1170.06231131</v>
      </c>
      <c r="M85" s="36">
        <f>SUMIFS(СВЦЭМ!$D$33:$D$776,СВЦЭМ!$A$33:$A$776,$A85,СВЦЭМ!$B$33:$B$776,M$83)+'СЕТ СН'!$H$11+СВЦЭМ!$D$10+'СЕТ СН'!$H$6-'СЕТ СН'!$H$23</f>
        <v>1196.33782174</v>
      </c>
      <c r="N85" s="36">
        <f>SUMIFS(СВЦЭМ!$D$33:$D$776,СВЦЭМ!$A$33:$A$776,$A85,СВЦЭМ!$B$33:$B$776,N$83)+'СЕТ СН'!$H$11+СВЦЭМ!$D$10+'СЕТ СН'!$H$6-'СЕТ СН'!$H$23</f>
        <v>1249.9952259000002</v>
      </c>
      <c r="O85" s="36">
        <f>SUMIFS(СВЦЭМ!$D$33:$D$776,СВЦЭМ!$A$33:$A$776,$A85,СВЦЭМ!$B$33:$B$776,O$83)+'СЕТ СН'!$H$11+СВЦЭМ!$D$10+'СЕТ СН'!$H$6-'СЕТ СН'!$H$23</f>
        <v>1253.7784268400001</v>
      </c>
      <c r="P85" s="36">
        <f>SUMIFS(СВЦЭМ!$D$33:$D$776,СВЦЭМ!$A$33:$A$776,$A85,СВЦЭМ!$B$33:$B$776,P$83)+'СЕТ СН'!$H$11+СВЦЭМ!$D$10+'СЕТ СН'!$H$6-'СЕТ СН'!$H$23</f>
        <v>1277.8455734500001</v>
      </c>
      <c r="Q85" s="36">
        <f>SUMIFS(СВЦЭМ!$D$33:$D$776,СВЦЭМ!$A$33:$A$776,$A85,СВЦЭМ!$B$33:$B$776,Q$83)+'СЕТ СН'!$H$11+СВЦЭМ!$D$10+'СЕТ СН'!$H$6-'СЕТ СН'!$H$23</f>
        <v>1274.8058271900002</v>
      </c>
      <c r="R85" s="36">
        <f>SUMIFS(СВЦЭМ!$D$33:$D$776,СВЦЭМ!$A$33:$A$776,$A85,СВЦЭМ!$B$33:$B$776,R$83)+'СЕТ СН'!$H$11+СВЦЭМ!$D$10+'СЕТ СН'!$H$6-'СЕТ СН'!$H$23</f>
        <v>1233.3289990200001</v>
      </c>
      <c r="S85" s="36">
        <f>SUMIFS(СВЦЭМ!$D$33:$D$776,СВЦЭМ!$A$33:$A$776,$A85,СВЦЭМ!$B$33:$B$776,S$83)+'СЕТ СН'!$H$11+СВЦЭМ!$D$10+'СЕТ СН'!$H$6-'СЕТ СН'!$H$23</f>
        <v>1187.3473076400001</v>
      </c>
      <c r="T85" s="36">
        <f>SUMIFS(СВЦЭМ!$D$33:$D$776,СВЦЭМ!$A$33:$A$776,$A85,СВЦЭМ!$B$33:$B$776,T$83)+'СЕТ СН'!$H$11+СВЦЭМ!$D$10+'СЕТ СН'!$H$6-'СЕТ СН'!$H$23</f>
        <v>1157.11281031</v>
      </c>
      <c r="U85" s="36">
        <f>SUMIFS(СВЦЭМ!$D$33:$D$776,СВЦЭМ!$A$33:$A$776,$A85,СВЦЭМ!$B$33:$B$776,U$83)+'СЕТ СН'!$H$11+СВЦЭМ!$D$10+'СЕТ СН'!$H$6-'СЕТ СН'!$H$23</f>
        <v>1123.6572719000001</v>
      </c>
      <c r="V85" s="36">
        <f>SUMIFS(СВЦЭМ!$D$33:$D$776,СВЦЭМ!$A$33:$A$776,$A85,СВЦЭМ!$B$33:$B$776,V$83)+'СЕТ СН'!$H$11+СВЦЭМ!$D$10+'СЕТ СН'!$H$6-'СЕТ СН'!$H$23</f>
        <v>1114.8542554999999</v>
      </c>
      <c r="W85" s="36">
        <f>SUMIFS(СВЦЭМ!$D$33:$D$776,СВЦЭМ!$A$33:$A$776,$A85,СВЦЭМ!$B$33:$B$776,W$83)+'СЕТ СН'!$H$11+СВЦЭМ!$D$10+'СЕТ СН'!$H$6-'СЕТ СН'!$H$23</f>
        <v>1123.22268884</v>
      </c>
      <c r="X85" s="36">
        <f>SUMIFS(СВЦЭМ!$D$33:$D$776,СВЦЭМ!$A$33:$A$776,$A85,СВЦЭМ!$B$33:$B$776,X$83)+'СЕТ СН'!$H$11+СВЦЭМ!$D$10+'СЕТ СН'!$H$6-'СЕТ СН'!$H$23</f>
        <v>1173.5794149600001</v>
      </c>
      <c r="Y85" s="36">
        <f>SUMIFS(СВЦЭМ!$D$33:$D$776,СВЦЭМ!$A$33:$A$776,$A85,СВЦЭМ!$B$33:$B$776,Y$83)+'СЕТ СН'!$H$11+СВЦЭМ!$D$10+'СЕТ СН'!$H$6-'СЕТ СН'!$H$23</f>
        <v>1241.38668977</v>
      </c>
    </row>
    <row r="86" spans="1:27" ht="15.75" x14ac:dyDescent="0.2">
      <c r="A86" s="35">
        <f t="shared" ref="A86:A114" si="2">A85+1</f>
        <v>43527</v>
      </c>
      <c r="B86" s="36">
        <f>SUMIFS(СВЦЭМ!$D$33:$D$776,СВЦЭМ!$A$33:$A$776,$A86,СВЦЭМ!$B$33:$B$776,B$83)+'СЕТ СН'!$H$11+СВЦЭМ!$D$10+'СЕТ СН'!$H$6-'СЕТ СН'!$H$23</f>
        <v>1275.5464843500001</v>
      </c>
      <c r="C86" s="36">
        <f>SUMIFS(СВЦЭМ!$D$33:$D$776,СВЦЭМ!$A$33:$A$776,$A86,СВЦЭМ!$B$33:$B$776,C$83)+'СЕТ СН'!$H$11+СВЦЭМ!$D$10+'СЕТ СН'!$H$6-'СЕТ СН'!$H$23</f>
        <v>1303.3468138200001</v>
      </c>
      <c r="D86" s="36">
        <f>SUMIFS(СВЦЭМ!$D$33:$D$776,СВЦЭМ!$A$33:$A$776,$A86,СВЦЭМ!$B$33:$B$776,D$83)+'СЕТ СН'!$H$11+СВЦЭМ!$D$10+'СЕТ СН'!$H$6-'СЕТ СН'!$H$23</f>
        <v>1335.54634848</v>
      </c>
      <c r="E86" s="36">
        <f>SUMIFS(СВЦЭМ!$D$33:$D$776,СВЦЭМ!$A$33:$A$776,$A86,СВЦЭМ!$B$33:$B$776,E$83)+'СЕТ СН'!$H$11+СВЦЭМ!$D$10+'СЕТ СН'!$H$6-'СЕТ СН'!$H$23</f>
        <v>1333.2456320000001</v>
      </c>
      <c r="F86" s="36">
        <f>SUMIFS(СВЦЭМ!$D$33:$D$776,СВЦЭМ!$A$33:$A$776,$A86,СВЦЭМ!$B$33:$B$776,F$83)+'СЕТ СН'!$H$11+СВЦЭМ!$D$10+'СЕТ СН'!$H$6-'СЕТ СН'!$H$23</f>
        <v>1349.93575936</v>
      </c>
      <c r="G86" s="36">
        <f>SUMIFS(СВЦЭМ!$D$33:$D$776,СВЦЭМ!$A$33:$A$776,$A86,СВЦЭМ!$B$33:$B$776,G$83)+'СЕТ СН'!$H$11+СВЦЭМ!$D$10+'СЕТ СН'!$H$6-'СЕТ СН'!$H$23</f>
        <v>1337.38076215</v>
      </c>
      <c r="H86" s="36">
        <f>SUMIFS(СВЦЭМ!$D$33:$D$776,СВЦЭМ!$A$33:$A$776,$A86,СВЦЭМ!$B$33:$B$776,H$83)+'СЕТ СН'!$H$11+СВЦЭМ!$D$10+'СЕТ СН'!$H$6-'СЕТ СН'!$H$23</f>
        <v>1326.7776006300001</v>
      </c>
      <c r="I86" s="36">
        <f>SUMIFS(СВЦЭМ!$D$33:$D$776,СВЦЭМ!$A$33:$A$776,$A86,СВЦЭМ!$B$33:$B$776,I$83)+'СЕТ СН'!$H$11+СВЦЭМ!$D$10+'СЕТ СН'!$H$6-'СЕТ СН'!$H$23</f>
        <v>1274.8689655400001</v>
      </c>
      <c r="J86" s="36">
        <f>SUMIFS(СВЦЭМ!$D$33:$D$776,СВЦЭМ!$A$33:$A$776,$A86,СВЦЭМ!$B$33:$B$776,J$83)+'СЕТ СН'!$H$11+СВЦЭМ!$D$10+'СЕТ СН'!$H$6-'СЕТ СН'!$H$23</f>
        <v>1202.98915354</v>
      </c>
      <c r="K86" s="36">
        <f>SUMIFS(СВЦЭМ!$D$33:$D$776,СВЦЭМ!$A$33:$A$776,$A86,СВЦЭМ!$B$33:$B$776,K$83)+'СЕТ СН'!$H$11+СВЦЭМ!$D$10+'СЕТ СН'!$H$6-'СЕТ СН'!$H$23</f>
        <v>1142.82856782</v>
      </c>
      <c r="L86" s="36">
        <f>SUMIFS(СВЦЭМ!$D$33:$D$776,СВЦЭМ!$A$33:$A$776,$A86,СВЦЭМ!$B$33:$B$776,L$83)+'СЕТ СН'!$H$11+СВЦЭМ!$D$10+'СЕТ СН'!$H$6-'СЕТ СН'!$H$23</f>
        <v>1125.26819361</v>
      </c>
      <c r="M86" s="36">
        <f>SUMIFS(СВЦЭМ!$D$33:$D$776,СВЦЭМ!$A$33:$A$776,$A86,СВЦЭМ!$B$33:$B$776,M$83)+'СЕТ СН'!$H$11+СВЦЭМ!$D$10+'СЕТ СН'!$H$6-'СЕТ СН'!$H$23</f>
        <v>1149.2695269200001</v>
      </c>
      <c r="N86" s="36">
        <f>SUMIFS(СВЦЭМ!$D$33:$D$776,СВЦЭМ!$A$33:$A$776,$A86,СВЦЭМ!$B$33:$B$776,N$83)+'СЕТ СН'!$H$11+СВЦЭМ!$D$10+'СЕТ СН'!$H$6-'СЕТ СН'!$H$23</f>
        <v>1171.86001033</v>
      </c>
      <c r="O86" s="36">
        <f>SUMIFS(СВЦЭМ!$D$33:$D$776,СВЦЭМ!$A$33:$A$776,$A86,СВЦЭМ!$B$33:$B$776,O$83)+'СЕТ СН'!$H$11+СВЦЭМ!$D$10+'СЕТ СН'!$H$6-'СЕТ СН'!$H$23</f>
        <v>1176.33204808</v>
      </c>
      <c r="P86" s="36">
        <f>SUMIFS(СВЦЭМ!$D$33:$D$776,СВЦЭМ!$A$33:$A$776,$A86,СВЦЭМ!$B$33:$B$776,P$83)+'СЕТ СН'!$H$11+СВЦЭМ!$D$10+'СЕТ СН'!$H$6-'СЕТ СН'!$H$23</f>
        <v>1192.38871741</v>
      </c>
      <c r="Q86" s="36">
        <f>SUMIFS(СВЦЭМ!$D$33:$D$776,СВЦЭМ!$A$33:$A$776,$A86,СВЦЭМ!$B$33:$B$776,Q$83)+'СЕТ СН'!$H$11+СВЦЭМ!$D$10+'СЕТ СН'!$H$6-'СЕТ СН'!$H$23</f>
        <v>1208.3483018300001</v>
      </c>
      <c r="R86" s="36">
        <f>SUMIFS(СВЦЭМ!$D$33:$D$776,СВЦЭМ!$A$33:$A$776,$A86,СВЦЭМ!$B$33:$B$776,R$83)+'СЕТ СН'!$H$11+СВЦЭМ!$D$10+'СЕТ СН'!$H$6-'СЕТ СН'!$H$23</f>
        <v>1217.5517379600001</v>
      </c>
      <c r="S86" s="36">
        <f>SUMIFS(СВЦЭМ!$D$33:$D$776,СВЦЭМ!$A$33:$A$776,$A86,СВЦЭМ!$B$33:$B$776,S$83)+'СЕТ СН'!$H$11+СВЦЭМ!$D$10+'СЕТ СН'!$H$6-'СЕТ СН'!$H$23</f>
        <v>1176.6501639200001</v>
      </c>
      <c r="T86" s="36">
        <f>SUMIFS(СВЦЭМ!$D$33:$D$776,СВЦЭМ!$A$33:$A$776,$A86,СВЦЭМ!$B$33:$B$776,T$83)+'СЕТ СН'!$H$11+СВЦЭМ!$D$10+'СЕТ СН'!$H$6-'СЕТ СН'!$H$23</f>
        <v>1156.90954222</v>
      </c>
      <c r="U86" s="36">
        <f>SUMIFS(СВЦЭМ!$D$33:$D$776,СВЦЭМ!$A$33:$A$776,$A86,СВЦЭМ!$B$33:$B$776,U$83)+'СЕТ СН'!$H$11+СВЦЭМ!$D$10+'СЕТ СН'!$H$6-'СЕТ СН'!$H$23</f>
        <v>1093.2905082499999</v>
      </c>
      <c r="V86" s="36">
        <f>SUMIFS(СВЦЭМ!$D$33:$D$776,СВЦЭМ!$A$33:$A$776,$A86,СВЦЭМ!$B$33:$B$776,V$83)+'СЕТ СН'!$H$11+СВЦЭМ!$D$10+'СЕТ СН'!$H$6-'СЕТ СН'!$H$23</f>
        <v>1093.5200443399999</v>
      </c>
      <c r="W86" s="36">
        <f>SUMIFS(СВЦЭМ!$D$33:$D$776,СВЦЭМ!$A$33:$A$776,$A86,СВЦЭМ!$B$33:$B$776,W$83)+'СЕТ СН'!$H$11+СВЦЭМ!$D$10+'СЕТ СН'!$H$6-'СЕТ СН'!$H$23</f>
        <v>1096.7874376100001</v>
      </c>
      <c r="X86" s="36">
        <f>SUMIFS(СВЦЭМ!$D$33:$D$776,СВЦЭМ!$A$33:$A$776,$A86,СВЦЭМ!$B$33:$B$776,X$83)+'СЕТ СН'!$H$11+СВЦЭМ!$D$10+'СЕТ СН'!$H$6-'СЕТ СН'!$H$23</f>
        <v>1149.9114863100001</v>
      </c>
      <c r="Y86" s="36">
        <f>SUMIFS(СВЦЭМ!$D$33:$D$776,СВЦЭМ!$A$33:$A$776,$A86,СВЦЭМ!$B$33:$B$776,Y$83)+'СЕТ СН'!$H$11+СВЦЭМ!$D$10+'СЕТ СН'!$H$6-'СЕТ СН'!$H$23</f>
        <v>1220.68652733</v>
      </c>
    </row>
    <row r="87" spans="1:27" ht="15.75" x14ac:dyDescent="0.2">
      <c r="A87" s="35">
        <f t="shared" si="2"/>
        <v>43528</v>
      </c>
      <c r="B87" s="36">
        <f>SUMIFS(СВЦЭМ!$D$33:$D$776,СВЦЭМ!$A$33:$A$776,$A87,СВЦЭМ!$B$33:$B$776,B$83)+'СЕТ СН'!$H$11+СВЦЭМ!$D$10+'СЕТ СН'!$H$6-'СЕТ СН'!$H$23</f>
        <v>1322.9451565900001</v>
      </c>
      <c r="C87" s="36">
        <f>SUMIFS(СВЦЭМ!$D$33:$D$776,СВЦЭМ!$A$33:$A$776,$A87,СВЦЭМ!$B$33:$B$776,C$83)+'СЕТ СН'!$H$11+СВЦЭМ!$D$10+'СЕТ СН'!$H$6-'СЕТ СН'!$H$23</f>
        <v>1349.63037302</v>
      </c>
      <c r="D87" s="36">
        <f>SUMIFS(СВЦЭМ!$D$33:$D$776,СВЦЭМ!$A$33:$A$776,$A87,СВЦЭМ!$B$33:$B$776,D$83)+'СЕТ СН'!$H$11+СВЦЭМ!$D$10+'СЕТ СН'!$H$6-'СЕТ СН'!$H$23</f>
        <v>1348.0378095600001</v>
      </c>
      <c r="E87" s="36">
        <f>SUMIFS(СВЦЭМ!$D$33:$D$776,СВЦЭМ!$A$33:$A$776,$A87,СВЦЭМ!$B$33:$B$776,E$83)+'СЕТ СН'!$H$11+СВЦЭМ!$D$10+'СЕТ СН'!$H$6-'СЕТ СН'!$H$23</f>
        <v>1348.1942112500001</v>
      </c>
      <c r="F87" s="36">
        <f>SUMIFS(СВЦЭМ!$D$33:$D$776,СВЦЭМ!$A$33:$A$776,$A87,СВЦЭМ!$B$33:$B$776,F$83)+'СЕТ СН'!$H$11+СВЦЭМ!$D$10+'СЕТ СН'!$H$6-'СЕТ СН'!$H$23</f>
        <v>1386.3300368100001</v>
      </c>
      <c r="G87" s="36">
        <f>SUMIFS(СВЦЭМ!$D$33:$D$776,СВЦЭМ!$A$33:$A$776,$A87,СВЦЭМ!$B$33:$B$776,G$83)+'СЕТ СН'!$H$11+СВЦЭМ!$D$10+'СЕТ СН'!$H$6-'СЕТ СН'!$H$23</f>
        <v>1353.1111803400001</v>
      </c>
      <c r="H87" s="36">
        <f>SUMIFS(СВЦЭМ!$D$33:$D$776,СВЦЭМ!$A$33:$A$776,$A87,СВЦЭМ!$B$33:$B$776,H$83)+'СЕТ СН'!$H$11+СВЦЭМ!$D$10+'СЕТ СН'!$H$6-'СЕТ СН'!$H$23</f>
        <v>1318.0702316700001</v>
      </c>
      <c r="I87" s="36">
        <f>SUMIFS(СВЦЭМ!$D$33:$D$776,СВЦЭМ!$A$33:$A$776,$A87,СВЦЭМ!$B$33:$B$776,I$83)+'СЕТ СН'!$H$11+СВЦЭМ!$D$10+'СЕТ СН'!$H$6-'СЕТ СН'!$H$23</f>
        <v>1244.34217646</v>
      </c>
      <c r="J87" s="36">
        <f>SUMIFS(СВЦЭМ!$D$33:$D$776,СВЦЭМ!$A$33:$A$776,$A87,СВЦЭМ!$B$33:$B$776,J$83)+'СЕТ СН'!$H$11+СВЦЭМ!$D$10+'СЕТ СН'!$H$6-'СЕТ СН'!$H$23</f>
        <v>1206.31165145</v>
      </c>
      <c r="K87" s="36">
        <f>SUMIFS(СВЦЭМ!$D$33:$D$776,СВЦЭМ!$A$33:$A$776,$A87,СВЦЭМ!$B$33:$B$776,K$83)+'СЕТ СН'!$H$11+СВЦЭМ!$D$10+'СЕТ СН'!$H$6-'СЕТ СН'!$H$23</f>
        <v>1181.2177467900001</v>
      </c>
      <c r="L87" s="36">
        <f>SUMIFS(СВЦЭМ!$D$33:$D$776,СВЦЭМ!$A$33:$A$776,$A87,СВЦЭМ!$B$33:$B$776,L$83)+'СЕТ СН'!$H$11+СВЦЭМ!$D$10+'СЕТ СН'!$H$6-'СЕТ СН'!$H$23</f>
        <v>1172.5920379199999</v>
      </c>
      <c r="M87" s="36">
        <f>SUMIFS(СВЦЭМ!$D$33:$D$776,СВЦЭМ!$A$33:$A$776,$A87,СВЦЭМ!$B$33:$B$776,M$83)+'СЕТ СН'!$H$11+СВЦЭМ!$D$10+'СЕТ СН'!$H$6-'СЕТ СН'!$H$23</f>
        <v>1190.62859766</v>
      </c>
      <c r="N87" s="36">
        <f>SUMIFS(СВЦЭМ!$D$33:$D$776,СВЦЭМ!$A$33:$A$776,$A87,СВЦЭМ!$B$33:$B$776,N$83)+'СЕТ СН'!$H$11+СВЦЭМ!$D$10+'СЕТ СН'!$H$6-'СЕТ СН'!$H$23</f>
        <v>1219.23839056</v>
      </c>
      <c r="O87" s="36">
        <f>SUMIFS(СВЦЭМ!$D$33:$D$776,СВЦЭМ!$A$33:$A$776,$A87,СВЦЭМ!$B$33:$B$776,O$83)+'СЕТ СН'!$H$11+СВЦЭМ!$D$10+'СЕТ СН'!$H$6-'СЕТ СН'!$H$23</f>
        <v>1228.1750427800002</v>
      </c>
      <c r="P87" s="36">
        <f>SUMIFS(СВЦЭМ!$D$33:$D$776,СВЦЭМ!$A$33:$A$776,$A87,СВЦЭМ!$B$33:$B$776,P$83)+'СЕТ СН'!$H$11+СВЦЭМ!$D$10+'СЕТ СН'!$H$6-'СЕТ СН'!$H$23</f>
        <v>1236.5606671400001</v>
      </c>
      <c r="Q87" s="36">
        <f>SUMIFS(СВЦЭМ!$D$33:$D$776,СВЦЭМ!$A$33:$A$776,$A87,СВЦЭМ!$B$33:$B$776,Q$83)+'СЕТ СН'!$H$11+СВЦЭМ!$D$10+'СЕТ СН'!$H$6-'СЕТ СН'!$H$23</f>
        <v>1236.04573927</v>
      </c>
      <c r="R87" s="36">
        <f>SUMIFS(СВЦЭМ!$D$33:$D$776,СВЦЭМ!$A$33:$A$776,$A87,СВЦЭМ!$B$33:$B$776,R$83)+'СЕТ СН'!$H$11+СВЦЭМ!$D$10+'СЕТ СН'!$H$6-'СЕТ СН'!$H$23</f>
        <v>1203.94845098</v>
      </c>
      <c r="S87" s="36">
        <f>SUMIFS(СВЦЭМ!$D$33:$D$776,СВЦЭМ!$A$33:$A$776,$A87,СВЦЭМ!$B$33:$B$776,S$83)+'СЕТ СН'!$H$11+СВЦЭМ!$D$10+'СЕТ СН'!$H$6-'СЕТ СН'!$H$23</f>
        <v>1135.00414054</v>
      </c>
      <c r="T87" s="36">
        <f>SUMIFS(СВЦЭМ!$D$33:$D$776,СВЦЭМ!$A$33:$A$776,$A87,СВЦЭМ!$B$33:$B$776,T$83)+'СЕТ СН'!$H$11+СВЦЭМ!$D$10+'СЕТ СН'!$H$6-'СЕТ СН'!$H$23</f>
        <v>1115.6159886800001</v>
      </c>
      <c r="U87" s="36">
        <f>SUMIFS(СВЦЭМ!$D$33:$D$776,СВЦЭМ!$A$33:$A$776,$A87,СВЦЭМ!$B$33:$B$776,U$83)+'СЕТ СН'!$H$11+СВЦЭМ!$D$10+'СЕТ СН'!$H$6-'СЕТ СН'!$H$23</f>
        <v>1100.1422238499999</v>
      </c>
      <c r="V87" s="36">
        <f>SUMIFS(СВЦЭМ!$D$33:$D$776,СВЦЭМ!$A$33:$A$776,$A87,СВЦЭМ!$B$33:$B$776,V$83)+'СЕТ СН'!$H$11+СВЦЭМ!$D$10+'СЕТ СН'!$H$6-'СЕТ СН'!$H$23</f>
        <v>1100.9028777799999</v>
      </c>
      <c r="W87" s="36">
        <f>SUMIFS(СВЦЭМ!$D$33:$D$776,СВЦЭМ!$A$33:$A$776,$A87,СВЦЭМ!$B$33:$B$776,W$83)+'СЕТ СН'!$H$11+СВЦЭМ!$D$10+'СЕТ СН'!$H$6-'СЕТ СН'!$H$23</f>
        <v>1108.41407822</v>
      </c>
      <c r="X87" s="36">
        <f>SUMIFS(СВЦЭМ!$D$33:$D$776,СВЦЭМ!$A$33:$A$776,$A87,СВЦЭМ!$B$33:$B$776,X$83)+'СЕТ СН'!$H$11+СВЦЭМ!$D$10+'СЕТ СН'!$H$6-'СЕТ СН'!$H$23</f>
        <v>1159.5635077700001</v>
      </c>
      <c r="Y87" s="36">
        <f>SUMIFS(СВЦЭМ!$D$33:$D$776,СВЦЭМ!$A$33:$A$776,$A87,СВЦЭМ!$B$33:$B$776,Y$83)+'СЕТ СН'!$H$11+СВЦЭМ!$D$10+'СЕТ СН'!$H$6-'СЕТ СН'!$H$23</f>
        <v>1207.2964166100001</v>
      </c>
    </row>
    <row r="88" spans="1:27" ht="15.75" x14ac:dyDescent="0.2">
      <c r="A88" s="35">
        <f t="shared" si="2"/>
        <v>43529</v>
      </c>
      <c r="B88" s="36">
        <f>SUMIFS(СВЦЭМ!$D$33:$D$776,СВЦЭМ!$A$33:$A$776,$A88,СВЦЭМ!$B$33:$B$776,B$83)+'СЕТ СН'!$H$11+СВЦЭМ!$D$10+'СЕТ СН'!$H$6-'СЕТ СН'!$H$23</f>
        <v>1232.5873397300002</v>
      </c>
      <c r="C88" s="36">
        <f>SUMIFS(СВЦЭМ!$D$33:$D$776,СВЦЭМ!$A$33:$A$776,$A88,СВЦЭМ!$B$33:$B$776,C$83)+'СЕТ СН'!$H$11+СВЦЭМ!$D$10+'СЕТ СН'!$H$6-'СЕТ СН'!$H$23</f>
        <v>1261.9922271100002</v>
      </c>
      <c r="D88" s="36">
        <f>SUMIFS(СВЦЭМ!$D$33:$D$776,СВЦЭМ!$A$33:$A$776,$A88,СВЦЭМ!$B$33:$B$776,D$83)+'СЕТ СН'!$H$11+СВЦЭМ!$D$10+'СЕТ СН'!$H$6-'СЕТ СН'!$H$23</f>
        <v>1291.4596739200001</v>
      </c>
      <c r="E88" s="36">
        <f>SUMIFS(СВЦЭМ!$D$33:$D$776,СВЦЭМ!$A$33:$A$776,$A88,СВЦЭМ!$B$33:$B$776,E$83)+'СЕТ СН'!$H$11+СВЦЭМ!$D$10+'СЕТ СН'!$H$6-'СЕТ СН'!$H$23</f>
        <v>1298.18544754</v>
      </c>
      <c r="F88" s="36">
        <f>SUMIFS(СВЦЭМ!$D$33:$D$776,СВЦЭМ!$A$33:$A$776,$A88,СВЦЭМ!$B$33:$B$776,F$83)+'СЕТ СН'!$H$11+СВЦЭМ!$D$10+'СЕТ СН'!$H$6-'СЕТ СН'!$H$23</f>
        <v>1309.7239920700001</v>
      </c>
      <c r="G88" s="36">
        <f>SUMIFS(СВЦЭМ!$D$33:$D$776,СВЦЭМ!$A$33:$A$776,$A88,СВЦЭМ!$B$33:$B$776,G$83)+'СЕТ СН'!$H$11+СВЦЭМ!$D$10+'СЕТ СН'!$H$6-'СЕТ СН'!$H$23</f>
        <v>1283.64519853</v>
      </c>
      <c r="H88" s="36">
        <f>SUMIFS(СВЦЭМ!$D$33:$D$776,СВЦЭМ!$A$33:$A$776,$A88,СВЦЭМ!$B$33:$B$776,H$83)+'СЕТ СН'!$H$11+СВЦЭМ!$D$10+'СЕТ СН'!$H$6-'СЕТ СН'!$H$23</f>
        <v>1237.1987087900002</v>
      </c>
      <c r="I88" s="36">
        <f>SUMIFS(СВЦЭМ!$D$33:$D$776,СВЦЭМ!$A$33:$A$776,$A88,СВЦЭМ!$B$33:$B$776,I$83)+'СЕТ СН'!$H$11+СВЦЭМ!$D$10+'СЕТ СН'!$H$6-'СЕТ СН'!$H$23</f>
        <v>1178.15839411</v>
      </c>
      <c r="J88" s="36">
        <f>SUMIFS(СВЦЭМ!$D$33:$D$776,СВЦЭМ!$A$33:$A$776,$A88,СВЦЭМ!$B$33:$B$776,J$83)+'СЕТ СН'!$H$11+СВЦЭМ!$D$10+'СЕТ СН'!$H$6-'СЕТ СН'!$H$23</f>
        <v>1145.3521762099999</v>
      </c>
      <c r="K88" s="36">
        <f>SUMIFS(СВЦЭМ!$D$33:$D$776,СВЦЭМ!$A$33:$A$776,$A88,СВЦЭМ!$B$33:$B$776,K$83)+'СЕТ СН'!$H$11+СВЦЭМ!$D$10+'СЕТ СН'!$H$6-'СЕТ СН'!$H$23</f>
        <v>1120.23037879</v>
      </c>
      <c r="L88" s="36">
        <f>SUMIFS(СВЦЭМ!$D$33:$D$776,СВЦЭМ!$A$33:$A$776,$A88,СВЦЭМ!$B$33:$B$776,L$83)+'СЕТ СН'!$H$11+СВЦЭМ!$D$10+'СЕТ СН'!$H$6-'СЕТ СН'!$H$23</f>
        <v>1117.8506973400001</v>
      </c>
      <c r="M88" s="36">
        <f>SUMIFS(СВЦЭМ!$D$33:$D$776,СВЦЭМ!$A$33:$A$776,$A88,СВЦЭМ!$B$33:$B$776,M$83)+'СЕТ СН'!$H$11+СВЦЭМ!$D$10+'СЕТ СН'!$H$6-'СЕТ СН'!$H$23</f>
        <v>1156.7951164599999</v>
      </c>
      <c r="N88" s="36">
        <f>SUMIFS(СВЦЭМ!$D$33:$D$776,СВЦЭМ!$A$33:$A$776,$A88,СВЦЭМ!$B$33:$B$776,N$83)+'СЕТ СН'!$H$11+СВЦЭМ!$D$10+'СЕТ СН'!$H$6-'СЕТ СН'!$H$23</f>
        <v>1197.0728756599999</v>
      </c>
      <c r="O88" s="36">
        <f>SUMIFS(СВЦЭМ!$D$33:$D$776,СВЦЭМ!$A$33:$A$776,$A88,СВЦЭМ!$B$33:$B$776,O$83)+'СЕТ СН'!$H$11+СВЦЭМ!$D$10+'СЕТ СН'!$H$6-'СЕТ СН'!$H$23</f>
        <v>1194.1163131600001</v>
      </c>
      <c r="P88" s="36">
        <f>SUMIFS(СВЦЭМ!$D$33:$D$776,СВЦЭМ!$A$33:$A$776,$A88,СВЦЭМ!$B$33:$B$776,P$83)+'СЕТ СН'!$H$11+СВЦЭМ!$D$10+'СЕТ СН'!$H$6-'СЕТ СН'!$H$23</f>
        <v>1232.8903532100001</v>
      </c>
      <c r="Q88" s="36">
        <f>SUMIFS(СВЦЭМ!$D$33:$D$776,СВЦЭМ!$A$33:$A$776,$A88,СВЦЭМ!$B$33:$B$776,Q$83)+'СЕТ СН'!$H$11+СВЦЭМ!$D$10+'СЕТ СН'!$H$6-'СЕТ СН'!$H$23</f>
        <v>1226.5652581600002</v>
      </c>
      <c r="R88" s="36">
        <f>SUMIFS(СВЦЭМ!$D$33:$D$776,СВЦЭМ!$A$33:$A$776,$A88,СВЦЭМ!$B$33:$B$776,R$83)+'СЕТ СН'!$H$11+СВЦЭМ!$D$10+'СЕТ СН'!$H$6-'СЕТ СН'!$H$23</f>
        <v>1191.1773871</v>
      </c>
      <c r="S88" s="36">
        <f>SUMIFS(СВЦЭМ!$D$33:$D$776,СВЦЭМ!$A$33:$A$776,$A88,СВЦЭМ!$B$33:$B$776,S$83)+'СЕТ СН'!$H$11+СВЦЭМ!$D$10+'СЕТ СН'!$H$6-'СЕТ СН'!$H$23</f>
        <v>1145.0880391600001</v>
      </c>
      <c r="T88" s="36">
        <f>SUMIFS(СВЦЭМ!$D$33:$D$776,СВЦЭМ!$A$33:$A$776,$A88,СВЦЭМ!$B$33:$B$776,T$83)+'СЕТ СН'!$H$11+СВЦЭМ!$D$10+'СЕТ СН'!$H$6-'СЕТ СН'!$H$23</f>
        <v>1121.2768987500001</v>
      </c>
      <c r="U88" s="36">
        <f>SUMIFS(СВЦЭМ!$D$33:$D$776,СВЦЭМ!$A$33:$A$776,$A88,СВЦЭМ!$B$33:$B$776,U$83)+'СЕТ СН'!$H$11+СВЦЭМ!$D$10+'СЕТ СН'!$H$6-'СЕТ СН'!$H$23</f>
        <v>1088.8498592200001</v>
      </c>
      <c r="V88" s="36">
        <f>SUMIFS(СВЦЭМ!$D$33:$D$776,СВЦЭМ!$A$33:$A$776,$A88,СВЦЭМ!$B$33:$B$776,V$83)+'СЕТ СН'!$H$11+СВЦЭМ!$D$10+'СЕТ СН'!$H$6-'СЕТ СН'!$H$23</f>
        <v>1090.83500417</v>
      </c>
      <c r="W88" s="36">
        <f>SUMIFS(СВЦЭМ!$D$33:$D$776,СВЦЭМ!$A$33:$A$776,$A88,СВЦЭМ!$B$33:$B$776,W$83)+'СЕТ СН'!$H$11+СВЦЭМ!$D$10+'СЕТ СН'!$H$6-'СЕТ СН'!$H$23</f>
        <v>1102.11636361</v>
      </c>
      <c r="X88" s="36">
        <f>SUMIFS(СВЦЭМ!$D$33:$D$776,СВЦЭМ!$A$33:$A$776,$A88,СВЦЭМ!$B$33:$B$776,X$83)+'СЕТ СН'!$H$11+СВЦЭМ!$D$10+'СЕТ СН'!$H$6-'СЕТ СН'!$H$23</f>
        <v>1164.0307711099999</v>
      </c>
      <c r="Y88" s="36">
        <f>SUMIFS(СВЦЭМ!$D$33:$D$776,СВЦЭМ!$A$33:$A$776,$A88,СВЦЭМ!$B$33:$B$776,Y$83)+'СЕТ СН'!$H$11+СВЦЭМ!$D$10+'СЕТ СН'!$H$6-'СЕТ СН'!$H$23</f>
        <v>1218.4621037800002</v>
      </c>
    </row>
    <row r="89" spans="1:27" ht="15.75" x14ac:dyDescent="0.2">
      <c r="A89" s="35">
        <f t="shared" si="2"/>
        <v>43530</v>
      </c>
      <c r="B89" s="36">
        <f>SUMIFS(СВЦЭМ!$D$33:$D$776,СВЦЭМ!$A$33:$A$776,$A89,СВЦЭМ!$B$33:$B$776,B$83)+'СЕТ СН'!$H$11+СВЦЭМ!$D$10+'СЕТ СН'!$H$6-'СЕТ СН'!$H$23</f>
        <v>1301.2822800700001</v>
      </c>
      <c r="C89" s="36">
        <f>SUMIFS(СВЦЭМ!$D$33:$D$776,СВЦЭМ!$A$33:$A$776,$A89,СВЦЭМ!$B$33:$B$776,C$83)+'СЕТ СН'!$H$11+СВЦЭМ!$D$10+'СЕТ СН'!$H$6-'СЕТ СН'!$H$23</f>
        <v>1324.57114159</v>
      </c>
      <c r="D89" s="36">
        <f>SUMIFS(СВЦЭМ!$D$33:$D$776,СВЦЭМ!$A$33:$A$776,$A89,СВЦЭМ!$B$33:$B$776,D$83)+'СЕТ СН'!$H$11+СВЦЭМ!$D$10+'СЕТ СН'!$H$6-'СЕТ СН'!$H$23</f>
        <v>1318.3560163300001</v>
      </c>
      <c r="E89" s="36">
        <f>SUMIFS(СВЦЭМ!$D$33:$D$776,СВЦЭМ!$A$33:$A$776,$A89,СВЦЭМ!$B$33:$B$776,E$83)+'СЕТ СН'!$H$11+СВЦЭМ!$D$10+'СЕТ СН'!$H$6-'СЕТ СН'!$H$23</f>
        <v>1313.4079746</v>
      </c>
      <c r="F89" s="36">
        <f>SUMIFS(СВЦЭМ!$D$33:$D$776,СВЦЭМ!$A$33:$A$776,$A89,СВЦЭМ!$B$33:$B$776,F$83)+'СЕТ СН'!$H$11+СВЦЭМ!$D$10+'СЕТ СН'!$H$6-'СЕТ СН'!$H$23</f>
        <v>1312.0586239500001</v>
      </c>
      <c r="G89" s="36">
        <f>SUMIFS(СВЦЭМ!$D$33:$D$776,СВЦЭМ!$A$33:$A$776,$A89,СВЦЭМ!$B$33:$B$776,G$83)+'СЕТ СН'!$H$11+СВЦЭМ!$D$10+'СЕТ СН'!$H$6-'СЕТ СН'!$H$23</f>
        <v>1301.12010338</v>
      </c>
      <c r="H89" s="36">
        <f>SUMIFS(СВЦЭМ!$D$33:$D$776,СВЦЭМ!$A$33:$A$776,$A89,СВЦЭМ!$B$33:$B$776,H$83)+'СЕТ СН'!$H$11+СВЦЭМ!$D$10+'СЕТ СН'!$H$6-'СЕТ СН'!$H$23</f>
        <v>1278.8109348800001</v>
      </c>
      <c r="I89" s="36">
        <f>SUMIFS(СВЦЭМ!$D$33:$D$776,СВЦЭМ!$A$33:$A$776,$A89,СВЦЭМ!$B$33:$B$776,I$83)+'СЕТ СН'!$H$11+СВЦЭМ!$D$10+'СЕТ СН'!$H$6-'СЕТ СН'!$H$23</f>
        <v>1235.2763287400001</v>
      </c>
      <c r="J89" s="36">
        <f>SUMIFS(СВЦЭМ!$D$33:$D$776,СВЦЭМ!$A$33:$A$776,$A89,СВЦЭМ!$B$33:$B$776,J$83)+'СЕТ СН'!$H$11+СВЦЭМ!$D$10+'СЕТ СН'!$H$6-'СЕТ СН'!$H$23</f>
        <v>1188.1935803199999</v>
      </c>
      <c r="K89" s="36">
        <f>SUMIFS(СВЦЭМ!$D$33:$D$776,СВЦЭМ!$A$33:$A$776,$A89,СВЦЭМ!$B$33:$B$776,K$83)+'СЕТ СН'!$H$11+СВЦЭМ!$D$10+'СЕТ СН'!$H$6-'СЕТ СН'!$H$23</f>
        <v>1167.3085131600001</v>
      </c>
      <c r="L89" s="36">
        <f>SUMIFS(СВЦЭМ!$D$33:$D$776,СВЦЭМ!$A$33:$A$776,$A89,СВЦЭМ!$B$33:$B$776,L$83)+'СЕТ СН'!$H$11+СВЦЭМ!$D$10+'СЕТ СН'!$H$6-'СЕТ СН'!$H$23</f>
        <v>1159.47476643</v>
      </c>
      <c r="M89" s="36">
        <f>SUMIFS(СВЦЭМ!$D$33:$D$776,СВЦЭМ!$A$33:$A$776,$A89,СВЦЭМ!$B$33:$B$776,M$83)+'СЕТ СН'!$H$11+СВЦЭМ!$D$10+'СЕТ СН'!$H$6-'СЕТ СН'!$H$23</f>
        <v>1200.6565493000001</v>
      </c>
      <c r="N89" s="36">
        <f>SUMIFS(СВЦЭМ!$D$33:$D$776,СВЦЭМ!$A$33:$A$776,$A89,СВЦЭМ!$B$33:$B$776,N$83)+'СЕТ СН'!$H$11+СВЦЭМ!$D$10+'СЕТ СН'!$H$6-'СЕТ СН'!$H$23</f>
        <v>1251.63854924</v>
      </c>
      <c r="O89" s="36">
        <f>SUMIFS(СВЦЭМ!$D$33:$D$776,СВЦЭМ!$A$33:$A$776,$A89,СВЦЭМ!$B$33:$B$776,O$83)+'СЕТ СН'!$H$11+СВЦЭМ!$D$10+'СЕТ СН'!$H$6-'СЕТ СН'!$H$23</f>
        <v>1254.5832849400001</v>
      </c>
      <c r="P89" s="36">
        <f>SUMIFS(СВЦЭМ!$D$33:$D$776,СВЦЭМ!$A$33:$A$776,$A89,СВЦЭМ!$B$33:$B$776,P$83)+'СЕТ СН'!$H$11+СВЦЭМ!$D$10+'СЕТ СН'!$H$6-'СЕТ СН'!$H$23</f>
        <v>1274.0727111000001</v>
      </c>
      <c r="Q89" s="36">
        <f>SUMIFS(СВЦЭМ!$D$33:$D$776,СВЦЭМ!$A$33:$A$776,$A89,СВЦЭМ!$B$33:$B$776,Q$83)+'СЕТ СН'!$H$11+СВЦЭМ!$D$10+'СЕТ СН'!$H$6-'СЕТ СН'!$H$23</f>
        <v>1275.60393254</v>
      </c>
      <c r="R89" s="36">
        <f>SUMIFS(СВЦЭМ!$D$33:$D$776,СВЦЭМ!$A$33:$A$776,$A89,СВЦЭМ!$B$33:$B$776,R$83)+'СЕТ СН'!$H$11+СВЦЭМ!$D$10+'СЕТ СН'!$H$6-'СЕТ СН'!$H$23</f>
        <v>1258.0334413800001</v>
      </c>
      <c r="S89" s="36">
        <f>SUMIFS(СВЦЭМ!$D$33:$D$776,СВЦЭМ!$A$33:$A$776,$A89,СВЦЭМ!$B$33:$B$776,S$83)+'СЕТ СН'!$H$11+СВЦЭМ!$D$10+'СЕТ СН'!$H$6-'СЕТ СН'!$H$23</f>
        <v>1208.7605848300002</v>
      </c>
      <c r="T89" s="36">
        <f>SUMIFS(СВЦЭМ!$D$33:$D$776,СВЦЭМ!$A$33:$A$776,$A89,СВЦЭМ!$B$33:$B$776,T$83)+'СЕТ СН'!$H$11+СВЦЭМ!$D$10+'СЕТ СН'!$H$6-'СЕТ СН'!$H$23</f>
        <v>1182.6321262900001</v>
      </c>
      <c r="U89" s="36">
        <f>SUMIFS(СВЦЭМ!$D$33:$D$776,СВЦЭМ!$A$33:$A$776,$A89,СВЦЭМ!$B$33:$B$776,U$83)+'СЕТ СН'!$H$11+СВЦЭМ!$D$10+'СЕТ СН'!$H$6-'СЕТ СН'!$H$23</f>
        <v>1126.72055503</v>
      </c>
      <c r="V89" s="36">
        <f>SUMIFS(СВЦЭМ!$D$33:$D$776,СВЦЭМ!$A$33:$A$776,$A89,СВЦЭМ!$B$33:$B$776,V$83)+'СЕТ СН'!$H$11+СВЦЭМ!$D$10+'СЕТ СН'!$H$6-'СЕТ СН'!$H$23</f>
        <v>1129.4315968200001</v>
      </c>
      <c r="W89" s="36">
        <f>SUMIFS(СВЦЭМ!$D$33:$D$776,СВЦЭМ!$A$33:$A$776,$A89,СВЦЭМ!$B$33:$B$776,W$83)+'СЕТ СН'!$H$11+СВЦЭМ!$D$10+'СЕТ СН'!$H$6-'СЕТ СН'!$H$23</f>
        <v>1116.83633981</v>
      </c>
      <c r="X89" s="36">
        <f>SUMIFS(СВЦЭМ!$D$33:$D$776,СВЦЭМ!$A$33:$A$776,$A89,СВЦЭМ!$B$33:$B$776,X$83)+'СЕТ СН'!$H$11+СВЦЭМ!$D$10+'СЕТ СН'!$H$6-'СЕТ СН'!$H$23</f>
        <v>1159.3310188800001</v>
      </c>
      <c r="Y89" s="36">
        <f>SUMIFS(СВЦЭМ!$D$33:$D$776,СВЦЭМ!$A$33:$A$776,$A89,СВЦЭМ!$B$33:$B$776,Y$83)+'СЕТ СН'!$H$11+СВЦЭМ!$D$10+'СЕТ СН'!$H$6-'СЕТ СН'!$H$23</f>
        <v>1205.3032243800001</v>
      </c>
    </row>
    <row r="90" spans="1:27" ht="15.75" x14ac:dyDescent="0.2">
      <c r="A90" s="35">
        <f t="shared" si="2"/>
        <v>43531</v>
      </c>
      <c r="B90" s="36">
        <f>SUMIFS(СВЦЭМ!$D$33:$D$776,СВЦЭМ!$A$33:$A$776,$A90,СВЦЭМ!$B$33:$B$776,B$83)+'СЕТ СН'!$H$11+СВЦЭМ!$D$10+'СЕТ СН'!$H$6-'СЕТ СН'!$H$23</f>
        <v>1294.64268988</v>
      </c>
      <c r="C90" s="36">
        <f>SUMIFS(СВЦЭМ!$D$33:$D$776,СВЦЭМ!$A$33:$A$776,$A90,СВЦЭМ!$B$33:$B$776,C$83)+'СЕТ СН'!$H$11+СВЦЭМ!$D$10+'СЕТ СН'!$H$6-'СЕТ СН'!$H$23</f>
        <v>1319.0288567100001</v>
      </c>
      <c r="D90" s="36">
        <f>SUMIFS(СВЦЭМ!$D$33:$D$776,СВЦЭМ!$A$33:$A$776,$A90,СВЦЭМ!$B$33:$B$776,D$83)+'СЕТ СН'!$H$11+СВЦЭМ!$D$10+'СЕТ СН'!$H$6-'СЕТ СН'!$H$23</f>
        <v>1308.01625141</v>
      </c>
      <c r="E90" s="36">
        <f>SUMIFS(СВЦЭМ!$D$33:$D$776,СВЦЭМ!$A$33:$A$776,$A90,СВЦЭМ!$B$33:$B$776,E$83)+'СЕТ СН'!$H$11+СВЦЭМ!$D$10+'СЕТ СН'!$H$6-'СЕТ СН'!$H$23</f>
        <v>1305.6004021000001</v>
      </c>
      <c r="F90" s="36">
        <f>SUMIFS(СВЦЭМ!$D$33:$D$776,СВЦЭМ!$A$33:$A$776,$A90,СВЦЭМ!$B$33:$B$776,F$83)+'СЕТ СН'!$H$11+СВЦЭМ!$D$10+'СЕТ СН'!$H$6-'СЕТ СН'!$H$23</f>
        <v>1307.05417089</v>
      </c>
      <c r="G90" s="36">
        <f>SUMIFS(СВЦЭМ!$D$33:$D$776,СВЦЭМ!$A$33:$A$776,$A90,СВЦЭМ!$B$33:$B$776,G$83)+'СЕТ СН'!$H$11+СВЦЭМ!$D$10+'СЕТ СН'!$H$6-'СЕТ СН'!$H$23</f>
        <v>1300.01255973</v>
      </c>
      <c r="H90" s="36">
        <f>SUMIFS(СВЦЭМ!$D$33:$D$776,СВЦЭМ!$A$33:$A$776,$A90,СВЦЭМ!$B$33:$B$776,H$83)+'СЕТ СН'!$H$11+СВЦЭМ!$D$10+'СЕТ СН'!$H$6-'СЕТ СН'!$H$23</f>
        <v>1266.8751563400001</v>
      </c>
      <c r="I90" s="36">
        <f>SUMIFS(СВЦЭМ!$D$33:$D$776,СВЦЭМ!$A$33:$A$776,$A90,СВЦЭМ!$B$33:$B$776,I$83)+'СЕТ СН'!$H$11+СВЦЭМ!$D$10+'СЕТ СН'!$H$6-'СЕТ СН'!$H$23</f>
        <v>1218.3138049300001</v>
      </c>
      <c r="J90" s="36">
        <f>SUMIFS(СВЦЭМ!$D$33:$D$776,СВЦЭМ!$A$33:$A$776,$A90,СВЦЭМ!$B$33:$B$776,J$83)+'СЕТ СН'!$H$11+СВЦЭМ!$D$10+'СЕТ СН'!$H$6-'СЕТ СН'!$H$23</f>
        <v>1171.25711499</v>
      </c>
      <c r="K90" s="36">
        <f>SUMIFS(СВЦЭМ!$D$33:$D$776,СВЦЭМ!$A$33:$A$776,$A90,СВЦЭМ!$B$33:$B$776,K$83)+'СЕТ СН'!$H$11+СВЦЭМ!$D$10+'СЕТ СН'!$H$6-'СЕТ СН'!$H$23</f>
        <v>1155.70635352</v>
      </c>
      <c r="L90" s="36">
        <f>SUMIFS(СВЦЭМ!$D$33:$D$776,СВЦЭМ!$A$33:$A$776,$A90,СВЦЭМ!$B$33:$B$776,L$83)+'СЕТ СН'!$H$11+СВЦЭМ!$D$10+'СЕТ СН'!$H$6-'СЕТ СН'!$H$23</f>
        <v>1162.6551755200001</v>
      </c>
      <c r="M90" s="36">
        <f>SUMIFS(СВЦЭМ!$D$33:$D$776,СВЦЭМ!$A$33:$A$776,$A90,СВЦЭМ!$B$33:$B$776,M$83)+'СЕТ СН'!$H$11+СВЦЭМ!$D$10+'СЕТ СН'!$H$6-'СЕТ СН'!$H$23</f>
        <v>1194.1268426700001</v>
      </c>
      <c r="N90" s="36">
        <f>SUMIFS(СВЦЭМ!$D$33:$D$776,СВЦЭМ!$A$33:$A$776,$A90,СВЦЭМ!$B$33:$B$776,N$83)+'СЕТ СН'!$H$11+СВЦЭМ!$D$10+'СЕТ СН'!$H$6-'СЕТ СН'!$H$23</f>
        <v>1247.8056854199999</v>
      </c>
      <c r="O90" s="36">
        <f>SUMIFS(СВЦЭМ!$D$33:$D$776,СВЦЭМ!$A$33:$A$776,$A90,СВЦЭМ!$B$33:$B$776,O$83)+'СЕТ СН'!$H$11+СВЦЭМ!$D$10+'СЕТ СН'!$H$6-'СЕТ СН'!$H$23</f>
        <v>1258.9126226000001</v>
      </c>
      <c r="P90" s="36">
        <f>SUMIFS(СВЦЭМ!$D$33:$D$776,СВЦЭМ!$A$33:$A$776,$A90,СВЦЭМ!$B$33:$B$776,P$83)+'СЕТ СН'!$H$11+СВЦЭМ!$D$10+'СЕТ СН'!$H$6-'СЕТ СН'!$H$23</f>
        <v>1271.86363957</v>
      </c>
      <c r="Q90" s="36">
        <f>SUMIFS(СВЦЭМ!$D$33:$D$776,СВЦЭМ!$A$33:$A$776,$A90,СВЦЭМ!$B$33:$B$776,Q$83)+'СЕТ СН'!$H$11+СВЦЭМ!$D$10+'СЕТ СН'!$H$6-'СЕТ СН'!$H$23</f>
        <v>1273.64368188</v>
      </c>
      <c r="R90" s="36">
        <f>SUMIFS(СВЦЭМ!$D$33:$D$776,СВЦЭМ!$A$33:$A$776,$A90,СВЦЭМ!$B$33:$B$776,R$83)+'СЕТ СН'!$H$11+СВЦЭМ!$D$10+'СЕТ СН'!$H$6-'СЕТ СН'!$H$23</f>
        <v>1245.7458024299999</v>
      </c>
      <c r="S90" s="36">
        <f>SUMIFS(СВЦЭМ!$D$33:$D$776,СВЦЭМ!$A$33:$A$776,$A90,СВЦЭМ!$B$33:$B$776,S$83)+'СЕТ СН'!$H$11+СВЦЭМ!$D$10+'СЕТ СН'!$H$6-'СЕТ СН'!$H$23</f>
        <v>1208.8448521400001</v>
      </c>
      <c r="T90" s="36">
        <f>SUMIFS(СВЦЭМ!$D$33:$D$776,СВЦЭМ!$A$33:$A$776,$A90,СВЦЭМ!$B$33:$B$776,T$83)+'СЕТ СН'!$H$11+СВЦЭМ!$D$10+'СЕТ СН'!$H$6-'СЕТ СН'!$H$23</f>
        <v>1161.56985042</v>
      </c>
      <c r="U90" s="36">
        <f>SUMIFS(СВЦЭМ!$D$33:$D$776,СВЦЭМ!$A$33:$A$776,$A90,СВЦЭМ!$B$33:$B$776,U$83)+'СЕТ СН'!$H$11+СВЦЭМ!$D$10+'СЕТ СН'!$H$6-'СЕТ СН'!$H$23</f>
        <v>1144.3965136700001</v>
      </c>
      <c r="V90" s="36">
        <f>SUMIFS(СВЦЭМ!$D$33:$D$776,СВЦЭМ!$A$33:$A$776,$A90,СВЦЭМ!$B$33:$B$776,V$83)+'СЕТ СН'!$H$11+СВЦЭМ!$D$10+'СЕТ СН'!$H$6-'СЕТ СН'!$H$23</f>
        <v>1144.70703084</v>
      </c>
      <c r="W90" s="36">
        <f>SUMIFS(СВЦЭМ!$D$33:$D$776,СВЦЭМ!$A$33:$A$776,$A90,СВЦЭМ!$B$33:$B$776,W$83)+'СЕТ СН'!$H$11+СВЦЭМ!$D$10+'СЕТ СН'!$H$6-'СЕТ СН'!$H$23</f>
        <v>1148.5803689100001</v>
      </c>
      <c r="X90" s="36">
        <f>SUMIFS(СВЦЭМ!$D$33:$D$776,СВЦЭМ!$A$33:$A$776,$A90,СВЦЭМ!$B$33:$B$776,X$83)+'СЕТ СН'!$H$11+СВЦЭМ!$D$10+'СЕТ СН'!$H$6-'СЕТ СН'!$H$23</f>
        <v>1197.97400735</v>
      </c>
      <c r="Y90" s="36">
        <f>SUMIFS(СВЦЭМ!$D$33:$D$776,СВЦЭМ!$A$33:$A$776,$A90,СВЦЭМ!$B$33:$B$776,Y$83)+'СЕТ СН'!$H$11+СВЦЭМ!$D$10+'СЕТ СН'!$H$6-'СЕТ СН'!$H$23</f>
        <v>1255.88153347</v>
      </c>
    </row>
    <row r="91" spans="1:27" ht="15.75" x14ac:dyDescent="0.2">
      <c r="A91" s="35">
        <f t="shared" si="2"/>
        <v>43532</v>
      </c>
      <c r="B91" s="36">
        <f>SUMIFS(СВЦЭМ!$D$33:$D$776,СВЦЭМ!$A$33:$A$776,$A91,СВЦЭМ!$B$33:$B$776,B$83)+'СЕТ СН'!$H$11+СВЦЭМ!$D$10+'СЕТ СН'!$H$6-'СЕТ СН'!$H$23</f>
        <v>1303.3036622700001</v>
      </c>
      <c r="C91" s="36">
        <f>SUMIFS(СВЦЭМ!$D$33:$D$776,СВЦЭМ!$A$33:$A$776,$A91,СВЦЭМ!$B$33:$B$776,C$83)+'СЕТ СН'!$H$11+СВЦЭМ!$D$10+'СЕТ СН'!$H$6-'СЕТ СН'!$H$23</f>
        <v>1334.3868853400002</v>
      </c>
      <c r="D91" s="36">
        <f>SUMIFS(СВЦЭМ!$D$33:$D$776,СВЦЭМ!$A$33:$A$776,$A91,СВЦЭМ!$B$33:$B$776,D$83)+'СЕТ СН'!$H$11+СВЦЭМ!$D$10+'СЕТ СН'!$H$6-'СЕТ СН'!$H$23</f>
        <v>1349.8163250600001</v>
      </c>
      <c r="E91" s="36">
        <f>SUMIFS(СВЦЭМ!$D$33:$D$776,СВЦЭМ!$A$33:$A$776,$A91,СВЦЭМ!$B$33:$B$776,E$83)+'СЕТ СН'!$H$11+СВЦЭМ!$D$10+'СЕТ СН'!$H$6-'СЕТ СН'!$H$23</f>
        <v>1351.6645676400001</v>
      </c>
      <c r="F91" s="36">
        <f>SUMIFS(СВЦЭМ!$D$33:$D$776,СВЦЭМ!$A$33:$A$776,$A91,СВЦЭМ!$B$33:$B$776,F$83)+'СЕТ СН'!$H$11+СВЦЭМ!$D$10+'СЕТ СН'!$H$6-'СЕТ СН'!$H$23</f>
        <v>1346.6418694200001</v>
      </c>
      <c r="G91" s="36">
        <f>SUMIFS(СВЦЭМ!$D$33:$D$776,СВЦЭМ!$A$33:$A$776,$A91,СВЦЭМ!$B$33:$B$776,G$83)+'СЕТ СН'!$H$11+СВЦЭМ!$D$10+'СЕТ СН'!$H$6-'СЕТ СН'!$H$23</f>
        <v>1337.7415678900002</v>
      </c>
      <c r="H91" s="36">
        <f>SUMIFS(СВЦЭМ!$D$33:$D$776,СВЦЭМ!$A$33:$A$776,$A91,СВЦЭМ!$B$33:$B$776,H$83)+'СЕТ СН'!$H$11+СВЦЭМ!$D$10+'СЕТ СН'!$H$6-'СЕТ СН'!$H$23</f>
        <v>1317.01278024</v>
      </c>
      <c r="I91" s="36">
        <f>SUMIFS(СВЦЭМ!$D$33:$D$776,СВЦЭМ!$A$33:$A$776,$A91,СВЦЭМ!$B$33:$B$776,I$83)+'СЕТ СН'!$H$11+СВЦЭМ!$D$10+'СЕТ СН'!$H$6-'СЕТ СН'!$H$23</f>
        <v>1259.0511250700001</v>
      </c>
      <c r="J91" s="36">
        <f>SUMIFS(СВЦЭМ!$D$33:$D$776,СВЦЭМ!$A$33:$A$776,$A91,СВЦЭМ!$B$33:$B$776,J$83)+'СЕТ СН'!$H$11+СВЦЭМ!$D$10+'СЕТ СН'!$H$6-'СЕТ СН'!$H$23</f>
        <v>1178.8146984100001</v>
      </c>
      <c r="K91" s="36">
        <f>SUMIFS(СВЦЭМ!$D$33:$D$776,СВЦЭМ!$A$33:$A$776,$A91,СВЦЭМ!$B$33:$B$776,K$83)+'СЕТ СН'!$H$11+СВЦЭМ!$D$10+'СЕТ СН'!$H$6-'СЕТ СН'!$H$23</f>
        <v>1134.51228973</v>
      </c>
      <c r="L91" s="36">
        <f>SUMIFS(СВЦЭМ!$D$33:$D$776,СВЦЭМ!$A$33:$A$776,$A91,СВЦЭМ!$B$33:$B$776,L$83)+'СЕТ СН'!$H$11+СВЦЭМ!$D$10+'СЕТ СН'!$H$6-'СЕТ СН'!$H$23</f>
        <v>1130.8158834000001</v>
      </c>
      <c r="M91" s="36">
        <f>SUMIFS(СВЦЭМ!$D$33:$D$776,СВЦЭМ!$A$33:$A$776,$A91,СВЦЭМ!$B$33:$B$776,M$83)+'СЕТ СН'!$H$11+СВЦЭМ!$D$10+'СЕТ СН'!$H$6-'СЕТ СН'!$H$23</f>
        <v>1154.1856219199999</v>
      </c>
      <c r="N91" s="36">
        <f>SUMIFS(СВЦЭМ!$D$33:$D$776,СВЦЭМ!$A$33:$A$776,$A91,СВЦЭМ!$B$33:$B$776,N$83)+'СЕТ СН'!$H$11+СВЦЭМ!$D$10+'СЕТ СН'!$H$6-'СЕТ СН'!$H$23</f>
        <v>1212.0618889699999</v>
      </c>
      <c r="O91" s="36">
        <f>SUMIFS(СВЦЭМ!$D$33:$D$776,СВЦЭМ!$A$33:$A$776,$A91,СВЦЭМ!$B$33:$B$776,O$83)+'СЕТ СН'!$H$11+СВЦЭМ!$D$10+'СЕТ СН'!$H$6-'СЕТ СН'!$H$23</f>
        <v>1213.0007359700001</v>
      </c>
      <c r="P91" s="36">
        <f>SUMIFS(СВЦЭМ!$D$33:$D$776,СВЦЭМ!$A$33:$A$776,$A91,СВЦЭМ!$B$33:$B$776,P$83)+'СЕТ СН'!$H$11+СВЦЭМ!$D$10+'СЕТ СН'!$H$6-'СЕТ СН'!$H$23</f>
        <v>1235.2562986400001</v>
      </c>
      <c r="Q91" s="36">
        <f>SUMIFS(СВЦЭМ!$D$33:$D$776,СВЦЭМ!$A$33:$A$776,$A91,СВЦЭМ!$B$33:$B$776,Q$83)+'СЕТ СН'!$H$11+СВЦЭМ!$D$10+'СЕТ СН'!$H$6-'СЕТ СН'!$H$23</f>
        <v>1232.8015795199999</v>
      </c>
      <c r="R91" s="36">
        <f>SUMIFS(СВЦЭМ!$D$33:$D$776,СВЦЭМ!$A$33:$A$776,$A91,СВЦЭМ!$B$33:$B$776,R$83)+'СЕТ СН'!$H$11+СВЦЭМ!$D$10+'СЕТ СН'!$H$6-'СЕТ СН'!$H$23</f>
        <v>1199.62463422</v>
      </c>
      <c r="S91" s="36">
        <f>SUMIFS(СВЦЭМ!$D$33:$D$776,СВЦЭМ!$A$33:$A$776,$A91,СВЦЭМ!$B$33:$B$776,S$83)+'СЕТ СН'!$H$11+СВЦЭМ!$D$10+'СЕТ СН'!$H$6-'СЕТ СН'!$H$23</f>
        <v>1161.9301809900001</v>
      </c>
      <c r="T91" s="36">
        <f>SUMIFS(СВЦЭМ!$D$33:$D$776,СВЦЭМ!$A$33:$A$776,$A91,СВЦЭМ!$B$33:$B$776,T$83)+'СЕТ СН'!$H$11+СВЦЭМ!$D$10+'СЕТ СН'!$H$6-'СЕТ СН'!$H$23</f>
        <v>1126.18226413</v>
      </c>
      <c r="U91" s="36">
        <f>SUMIFS(СВЦЭМ!$D$33:$D$776,СВЦЭМ!$A$33:$A$776,$A91,СВЦЭМ!$B$33:$B$776,U$83)+'СЕТ СН'!$H$11+СВЦЭМ!$D$10+'СЕТ СН'!$H$6-'СЕТ СН'!$H$23</f>
        <v>1102.9520716300001</v>
      </c>
      <c r="V91" s="36">
        <f>SUMIFS(СВЦЭМ!$D$33:$D$776,СВЦЭМ!$A$33:$A$776,$A91,СВЦЭМ!$B$33:$B$776,V$83)+'СЕТ СН'!$H$11+СВЦЭМ!$D$10+'СЕТ СН'!$H$6-'СЕТ СН'!$H$23</f>
        <v>1100.8847713299999</v>
      </c>
      <c r="W91" s="36">
        <f>SUMIFS(СВЦЭМ!$D$33:$D$776,СВЦЭМ!$A$33:$A$776,$A91,СВЦЭМ!$B$33:$B$776,W$83)+'СЕТ СН'!$H$11+СВЦЭМ!$D$10+'СЕТ СН'!$H$6-'СЕТ СН'!$H$23</f>
        <v>1098.7193462600001</v>
      </c>
      <c r="X91" s="36">
        <f>SUMIFS(СВЦЭМ!$D$33:$D$776,СВЦЭМ!$A$33:$A$776,$A91,СВЦЭМ!$B$33:$B$776,X$83)+'СЕТ СН'!$H$11+СВЦЭМ!$D$10+'СЕТ СН'!$H$6-'СЕТ СН'!$H$23</f>
        <v>1144.7162775100001</v>
      </c>
      <c r="Y91" s="36">
        <f>SUMIFS(СВЦЭМ!$D$33:$D$776,СВЦЭМ!$A$33:$A$776,$A91,СВЦЭМ!$B$33:$B$776,Y$83)+'СЕТ СН'!$H$11+СВЦЭМ!$D$10+'СЕТ СН'!$H$6-'СЕТ СН'!$H$23</f>
        <v>1206.59715876</v>
      </c>
    </row>
    <row r="92" spans="1:27" ht="15.75" x14ac:dyDescent="0.2">
      <c r="A92" s="35">
        <f t="shared" si="2"/>
        <v>43533</v>
      </c>
      <c r="B92" s="36">
        <f>SUMIFS(СВЦЭМ!$D$33:$D$776,СВЦЭМ!$A$33:$A$776,$A92,СВЦЭМ!$B$33:$B$776,B$83)+'СЕТ СН'!$H$11+СВЦЭМ!$D$10+'СЕТ СН'!$H$6-'СЕТ СН'!$H$23</f>
        <v>1240.31244737</v>
      </c>
      <c r="C92" s="36">
        <f>SUMIFS(СВЦЭМ!$D$33:$D$776,СВЦЭМ!$A$33:$A$776,$A92,СВЦЭМ!$B$33:$B$776,C$83)+'СЕТ СН'!$H$11+СВЦЭМ!$D$10+'СЕТ СН'!$H$6-'СЕТ СН'!$H$23</f>
        <v>1268.1772085500002</v>
      </c>
      <c r="D92" s="36">
        <f>SUMIFS(СВЦЭМ!$D$33:$D$776,СВЦЭМ!$A$33:$A$776,$A92,СВЦЭМ!$B$33:$B$776,D$83)+'СЕТ СН'!$H$11+СВЦЭМ!$D$10+'СЕТ СН'!$H$6-'СЕТ СН'!$H$23</f>
        <v>1309.0871793000001</v>
      </c>
      <c r="E92" s="36">
        <f>SUMIFS(СВЦЭМ!$D$33:$D$776,СВЦЭМ!$A$33:$A$776,$A92,СВЦЭМ!$B$33:$B$776,E$83)+'СЕТ СН'!$H$11+СВЦЭМ!$D$10+'СЕТ СН'!$H$6-'СЕТ СН'!$H$23</f>
        <v>1297.78413329</v>
      </c>
      <c r="F92" s="36">
        <f>SUMIFS(СВЦЭМ!$D$33:$D$776,СВЦЭМ!$A$33:$A$776,$A92,СВЦЭМ!$B$33:$B$776,F$83)+'СЕТ СН'!$H$11+СВЦЭМ!$D$10+'СЕТ СН'!$H$6-'СЕТ СН'!$H$23</f>
        <v>1322.11568506</v>
      </c>
      <c r="G92" s="36">
        <f>SUMIFS(СВЦЭМ!$D$33:$D$776,СВЦЭМ!$A$33:$A$776,$A92,СВЦЭМ!$B$33:$B$776,G$83)+'СЕТ СН'!$H$11+СВЦЭМ!$D$10+'СЕТ СН'!$H$6-'СЕТ СН'!$H$23</f>
        <v>1311.2349412900001</v>
      </c>
      <c r="H92" s="36">
        <f>SUMIFS(СВЦЭМ!$D$33:$D$776,СВЦЭМ!$A$33:$A$776,$A92,СВЦЭМ!$B$33:$B$776,H$83)+'СЕТ СН'!$H$11+СВЦЭМ!$D$10+'СЕТ СН'!$H$6-'СЕТ СН'!$H$23</f>
        <v>1299.55620681</v>
      </c>
      <c r="I92" s="36">
        <f>SUMIFS(СВЦЭМ!$D$33:$D$776,СВЦЭМ!$A$33:$A$776,$A92,СВЦЭМ!$B$33:$B$776,I$83)+'СЕТ СН'!$H$11+СВЦЭМ!$D$10+'СЕТ СН'!$H$6-'СЕТ СН'!$H$23</f>
        <v>1233.9562755900001</v>
      </c>
      <c r="J92" s="36">
        <f>SUMIFS(СВЦЭМ!$D$33:$D$776,СВЦЭМ!$A$33:$A$776,$A92,СВЦЭМ!$B$33:$B$776,J$83)+'СЕТ СН'!$H$11+СВЦЭМ!$D$10+'СЕТ СН'!$H$6-'СЕТ СН'!$H$23</f>
        <v>1171.0213680900001</v>
      </c>
      <c r="K92" s="36">
        <f>SUMIFS(СВЦЭМ!$D$33:$D$776,СВЦЭМ!$A$33:$A$776,$A92,СВЦЭМ!$B$33:$B$776,K$83)+'СЕТ СН'!$H$11+СВЦЭМ!$D$10+'СЕТ СН'!$H$6-'СЕТ СН'!$H$23</f>
        <v>1161.1021833899999</v>
      </c>
      <c r="L92" s="36">
        <f>SUMIFS(СВЦЭМ!$D$33:$D$776,СВЦЭМ!$A$33:$A$776,$A92,СВЦЭМ!$B$33:$B$776,L$83)+'СЕТ СН'!$H$11+СВЦЭМ!$D$10+'СЕТ СН'!$H$6-'СЕТ СН'!$H$23</f>
        <v>1157.0881481199999</v>
      </c>
      <c r="M92" s="36">
        <f>SUMIFS(СВЦЭМ!$D$33:$D$776,СВЦЭМ!$A$33:$A$776,$A92,СВЦЭМ!$B$33:$B$776,M$83)+'СЕТ СН'!$H$11+СВЦЭМ!$D$10+'СЕТ СН'!$H$6-'СЕТ СН'!$H$23</f>
        <v>1186.2628558900001</v>
      </c>
      <c r="N92" s="36">
        <f>SUMIFS(СВЦЭМ!$D$33:$D$776,СВЦЭМ!$A$33:$A$776,$A92,СВЦЭМ!$B$33:$B$776,N$83)+'СЕТ СН'!$H$11+СВЦЭМ!$D$10+'СЕТ СН'!$H$6-'СЕТ СН'!$H$23</f>
        <v>1229.5863989700001</v>
      </c>
      <c r="O92" s="36">
        <f>SUMIFS(СВЦЭМ!$D$33:$D$776,СВЦЭМ!$A$33:$A$776,$A92,СВЦЭМ!$B$33:$B$776,O$83)+'СЕТ СН'!$H$11+СВЦЭМ!$D$10+'СЕТ СН'!$H$6-'СЕТ СН'!$H$23</f>
        <v>1250.3610287400002</v>
      </c>
      <c r="P92" s="36">
        <f>SUMIFS(СВЦЭМ!$D$33:$D$776,СВЦЭМ!$A$33:$A$776,$A92,СВЦЭМ!$B$33:$B$776,P$83)+'СЕТ СН'!$H$11+СВЦЭМ!$D$10+'СЕТ СН'!$H$6-'СЕТ СН'!$H$23</f>
        <v>1271.7974947500002</v>
      </c>
      <c r="Q92" s="36">
        <f>SUMIFS(СВЦЭМ!$D$33:$D$776,СВЦЭМ!$A$33:$A$776,$A92,СВЦЭМ!$B$33:$B$776,Q$83)+'СЕТ СН'!$H$11+СВЦЭМ!$D$10+'СЕТ СН'!$H$6-'СЕТ СН'!$H$23</f>
        <v>1272.2635712200001</v>
      </c>
      <c r="R92" s="36">
        <f>SUMIFS(СВЦЭМ!$D$33:$D$776,СВЦЭМ!$A$33:$A$776,$A92,СВЦЭМ!$B$33:$B$776,R$83)+'СЕТ СН'!$H$11+СВЦЭМ!$D$10+'СЕТ СН'!$H$6-'СЕТ СН'!$H$23</f>
        <v>1242.6932495400001</v>
      </c>
      <c r="S92" s="36">
        <f>SUMIFS(СВЦЭМ!$D$33:$D$776,СВЦЭМ!$A$33:$A$776,$A92,СВЦЭМ!$B$33:$B$776,S$83)+'СЕТ СН'!$H$11+СВЦЭМ!$D$10+'СЕТ СН'!$H$6-'СЕТ СН'!$H$23</f>
        <v>1176.4374674800001</v>
      </c>
      <c r="T92" s="36">
        <f>SUMIFS(СВЦЭМ!$D$33:$D$776,СВЦЭМ!$A$33:$A$776,$A92,СВЦЭМ!$B$33:$B$776,T$83)+'СЕТ СН'!$H$11+СВЦЭМ!$D$10+'СЕТ СН'!$H$6-'СЕТ СН'!$H$23</f>
        <v>1150.15952126</v>
      </c>
      <c r="U92" s="36">
        <f>SUMIFS(СВЦЭМ!$D$33:$D$776,СВЦЭМ!$A$33:$A$776,$A92,СВЦЭМ!$B$33:$B$776,U$83)+'СЕТ СН'!$H$11+СВЦЭМ!$D$10+'СЕТ СН'!$H$6-'СЕТ СН'!$H$23</f>
        <v>1130.3588161</v>
      </c>
      <c r="V92" s="36">
        <f>SUMIFS(СВЦЭМ!$D$33:$D$776,СВЦЭМ!$A$33:$A$776,$A92,СВЦЭМ!$B$33:$B$776,V$83)+'СЕТ СН'!$H$11+СВЦЭМ!$D$10+'СЕТ СН'!$H$6-'СЕТ СН'!$H$23</f>
        <v>1125.5820566899999</v>
      </c>
      <c r="W92" s="36">
        <f>SUMIFS(СВЦЭМ!$D$33:$D$776,СВЦЭМ!$A$33:$A$776,$A92,СВЦЭМ!$B$33:$B$776,W$83)+'СЕТ СН'!$H$11+СВЦЭМ!$D$10+'СЕТ СН'!$H$6-'СЕТ СН'!$H$23</f>
        <v>1153.74435455</v>
      </c>
      <c r="X92" s="36">
        <f>SUMIFS(СВЦЭМ!$D$33:$D$776,СВЦЭМ!$A$33:$A$776,$A92,СВЦЭМ!$B$33:$B$776,X$83)+'СЕТ СН'!$H$11+СВЦЭМ!$D$10+'СЕТ СН'!$H$6-'СЕТ СН'!$H$23</f>
        <v>1212.62918928</v>
      </c>
      <c r="Y92" s="36">
        <f>SUMIFS(СВЦЭМ!$D$33:$D$776,СВЦЭМ!$A$33:$A$776,$A92,СВЦЭМ!$B$33:$B$776,Y$83)+'СЕТ СН'!$H$11+СВЦЭМ!$D$10+'СЕТ СН'!$H$6-'СЕТ СН'!$H$23</f>
        <v>1230.7255605</v>
      </c>
    </row>
    <row r="93" spans="1:27" ht="15.75" x14ac:dyDescent="0.2">
      <c r="A93" s="35">
        <f t="shared" si="2"/>
        <v>43534</v>
      </c>
      <c r="B93" s="36">
        <f>SUMIFS(СВЦЭМ!$D$33:$D$776,СВЦЭМ!$A$33:$A$776,$A93,СВЦЭМ!$B$33:$B$776,B$83)+'СЕТ СН'!$H$11+СВЦЭМ!$D$10+'СЕТ СН'!$H$6-'СЕТ СН'!$H$23</f>
        <v>1275.6274648900001</v>
      </c>
      <c r="C93" s="36">
        <f>SUMIFS(СВЦЭМ!$D$33:$D$776,СВЦЭМ!$A$33:$A$776,$A93,СВЦЭМ!$B$33:$B$776,C$83)+'СЕТ СН'!$H$11+СВЦЭМ!$D$10+'СЕТ СН'!$H$6-'СЕТ СН'!$H$23</f>
        <v>1261.94209415</v>
      </c>
      <c r="D93" s="36">
        <f>SUMIFS(СВЦЭМ!$D$33:$D$776,СВЦЭМ!$A$33:$A$776,$A93,СВЦЭМ!$B$33:$B$776,D$83)+'СЕТ СН'!$H$11+СВЦЭМ!$D$10+'СЕТ СН'!$H$6-'СЕТ СН'!$H$23</f>
        <v>1283.3837888300002</v>
      </c>
      <c r="E93" s="36">
        <f>SUMIFS(СВЦЭМ!$D$33:$D$776,СВЦЭМ!$A$33:$A$776,$A93,СВЦЭМ!$B$33:$B$776,E$83)+'СЕТ СН'!$H$11+СВЦЭМ!$D$10+'СЕТ СН'!$H$6-'СЕТ СН'!$H$23</f>
        <v>1288.6484851800001</v>
      </c>
      <c r="F93" s="36">
        <f>SUMIFS(СВЦЭМ!$D$33:$D$776,СВЦЭМ!$A$33:$A$776,$A93,СВЦЭМ!$B$33:$B$776,F$83)+'СЕТ СН'!$H$11+СВЦЭМ!$D$10+'СЕТ СН'!$H$6-'СЕТ СН'!$H$23</f>
        <v>1292.8505675500001</v>
      </c>
      <c r="G93" s="36">
        <f>SUMIFS(СВЦЭМ!$D$33:$D$776,СВЦЭМ!$A$33:$A$776,$A93,СВЦЭМ!$B$33:$B$776,G$83)+'СЕТ СН'!$H$11+СВЦЭМ!$D$10+'СЕТ СН'!$H$6-'СЕТ СН'!$H$23</f>
        <v>1290.1177026</v>
      </c>
      <c r="H93" s="36">
        <f>SUMIFS(СВЦЭМ!$D$33:$D$776,СВЦЭМ!$A$33:$A$776,$A93,СВЦЭМ!$B$33:$B$776,H$83)+'СЕТ СН'!$H$11+СВЦЭМ!$D$10+'СЕТ СН'!$H$6-'СЕТ СН'!$H$23</f>
        <v>1290.8177508700001</v>
      </c>
      <c r="I93" s="36">
        <f>SUMIFS(СВЦЭМ!$D$33:$D$776,СВЦЭМ!$A$33:$A$776,$A93,СВЦЭМ!$B$33:$B$776,I$83)+'СЕТ СН'!$H$11+СВЦЭМ!$D$10+'СЕТ СН'!$H$6-'СЕТ СН'!$H$23</f>
        <v>1249.1578620099999</v>
      </c>
      <c r="J93" s="36">
        <f>SUMIFS(СВЦЭМ!$D$33:$D$776,СВЦЭМ!$A$33:$A$776,$A93,СВЦЭМ!$B$33:$B$776,J$83)+'СЕТ СН'!$H$11+СВЦЭМ!$D$10+'СЕТ СН'!$H$6-'СЕТ СН'!$H$23</f>
        <v>1210.4707174800001</v>
      </c>
      <c r="K93" s="36">
        <f>SUMIFS(СВЦЭМ!$D$33:$D$776,СВЦЭМ!$A$33:$A$776,$A93,СВЦЭМ!$B$33:$B$776,K$83)+'СЕТ СН'!$H$11+СВЦЭМ!$D$10+'СЕТ СН'!$H$6-'СЕТ СН'!$H$23</f>
        <v>1180.3430605200001</v>
      </c>
      <c r="L93" s="36">
        <f>SUMIFS(СВЦЭМ!$D$33:$D$776,СВЦЭМ!$A$33:$A$776,$A93,СВЦЭМ!$B$33:$B$776,L$83)+'СЕТ СН'!$H$11+СВЦЭМ!$D$10+'СЕТ СН'!$H$6-'СЕТ СН'!$H$23</f>
        <v>1161.68683298</v>
      </c>
      <c r="M93" s="36">
        <f>SUMIFS(СВЦЭМ!$D$33:$D$776,СВЦЭМ!$A$33:$A$776,$A93,СВЦЭМ!$B$33:$B$776,M$83)+'СЕТ СН'!$H$11+СВЦЭМ!$D$10+'СЕТ СН'!$H$6-'СЕТ СН'!$H$23</f>
        <v>1192.11746217</v>
      </c>
      <c r="N93" s="36">
        <f>SUMIFS(СВЦЭМ!$D$33:$D$776,СВЦЭМ!$A$33:$A$776,$A93,СВЦЭМ!$B$33:$B$776,N$83)+'СЕТ СН'!$H$11+СВЦЭМ!$D$10+'СЕТ СН'!$H$6-'СЕТ СН'!$H$23</f>
        <v>1243.3656242500001</v>
      </c>
      <c r="O93" s="36">
        <f>SUMIFS(СВЦЭМ!$D$33:$D$776,СВЦЭМ!$A$33:$A$776,$A93,СВЦЭМ!$B$33:$B$776,O$83)+'СЕТ СН'!$H$11+СВЦЭМ!$D$10+'СЕТ СН'!$H$6-'СЕТ СН'!$H$23</f>
        <v>1257.5529936900002</v>
      </c>
      <c r="P93" s="36">
        <f>SUMIFS(СВЦЭМ!$D$33:$D$776,СВЦЭМ!$A$33:$A$776,$A93,СВЦЭМ!$B$33:$B$776,P$83)+'СЕТ СН'!$H$11+СВЦЭМ!$D$10+'СЕТ СН'!$H$6-'СЕТ СН'!$H$23</f>
        <v>1267.66880249</v>
      </c>
      <c r="Q93" s="36">
        <f>SUMIFS(СВЦЭМ!$D$33:$D$776,СВЦЭМ!$A$33:$A$776,$A93,СВЦЭМ!$B$33:$B$776,Q$83)+'СЕТ СН'!$H$11+СВЦЭМ!$D$10+'СЕТ СН'!$H$6-'СЕТ СН'!$H$23</f>
        <v>1260.1940035600001</v>
      </c>
      <c r="R93" s="36">
        <f>SUMIFS(СВЦЭМ!$D$33:$D$776,СВЦЭМ!$A$33:$A$776,$A93,СВЦЭМ!$B$33:$B$776,R$83)+'СЕТ СН'!$H$11+СВЦЭМ!$D$10+'СЕТ СН'!$H$6-'СЕТ СН'!$H$23</f>
        <v>1239.9433100700001</v>
      </c>
      <c r="S93" s="36">
        <f>SUMIFS(СВЦЭМ!$D$33:$D$776,СВЦЭМ!$A$33:$A$776,$A93,СВЦЭМ!$B$33:$B$776,S$83)+'СЕТ СН'!$H$11+СВЦЭМ!$D$10+'СЕТ СН'!$H$6-'СЕТ СН'!$H$23</f>
        <v>1195.72006427</v>
      </c>
      <c r="T93" s="36">
        <f>SUMIFS(СВЦЭМ!$D$33:$D$776,СВЦЭМ!$A$33:$A$776,$A93,СВЦЭМ!$B$33:$B$776,T$83)+'СЕТ СН'!$H$11+СВЦЭМ!$D$10+'СЕТ СН'!$H$6-'СЕТ СН'!$H$23</f>
        <v>1171.55584647</v>
      </c>
      <c r="U93" s="36">
        <f>SUMIFS(СВЦЭМ!$D$33:$D$776,СВЦЭМ!$A$33:$A$776,$A93,СВЦЭМ!$B$33:$B$776,U$83)+'СЕТ СН'!$H$11+СВЦЭМ!$D$10+'СЕТ СН'!$H$6-'СЕТ СН'!$H$23</f>
        <v>1125.0270539400001</v>
      </c>
      <c r="V93" s="36">
        <f>SUMIFS(СВЦЭМ!$D$33:$D$776,СВЦЭМ!$A$33:$A$776,$A93,СВЦЭМ!$B$33:$B$776,V$83)+'СЕТ СН'!$H$11+СВЦЭМ!$D$10+'СЕТ СН'!$H$6-'СЕТ СН'!$H$23</f>
        <v>1112.7064462400001</v>
      </c>
      <c r="W93" s="36">
        <f>SUMIFS(СВЦЭМ!$D$33:$D$776,СВЦЭМ!$A$33:$A$776,$A93,СВЦЭМ!$B$33:$B$776,W$83)+'СЕТ СН'!$H$11+СВЦЭМ!$D$10+'СЕТ СН'!$H$6-'СЕТ СН'!$H$23</f>
        <v>1116.32665823</v>
      </c>
      <c r="X93" s="36">
        <f>SUMIFS(СВЦЭМ!$D$33:$D$776,СВЦЭМ!$A$33:$A$776,$A93,СВЦЭМ!$B$33:$B$776,X$83)+'СЕТ СН'!$H$11+СВЦЭМ!$D$10+'СЕТ СН'!$H$6-'СЕТ СН'!$H$23</f>
        <v>1168.8695892000001</v>
      </c>
      <c r="Y93" s="36">
        <f>SUMIFS(СВЦЭМ!$D$33:$D$776,СВЦЭМ!$A$33:$A$776,$A93,СВЦЭМ!$B$33:$B$776,Y$83)+'СЕТ СН'!$H$11+СВЦЭМ!$D$10+'СЕТ СН'!$H$6-'СЕТ СН'!$H$23</f>
        <v>1225.4132439100001</v>
      </c>
    </row>
    <row r="94" spans="1:27" ht="15.75" x14ac:dyDescent="0.2">
      <c r="A94" s="35">
        <f t="shared" si="2"/>
        <v>43535</v>
      </c>
      <c r="B94" s="36">
        <f>SUMIFS(СВЦЭМ!$D$33:$D$776,СВЦЭМ!$A$33:$A$776,$A94,СВЦЭМ!$B$33:$B$776,B$83)+'СЕТ СН'!$H$11+СВЦЭМ!$D$10+'СЕТ СН'!$H$6-'СЕТ СН'!$H$23</f>
        <v>1260.42954104</v>
      </c>
      <c r="C94" s="36">
        <f>SUMIFS(СВЦЭМ!$D$33:$D$776,СВЦЭМ!$A$33:$A$776,$A94,СВЦЭМ!$B$33:$B$776,C$83)+'СЕТ СН'!$H$11+СВЦЭМ!$D$10+'СЕТ СН'!$H$6-'СЕТ СН'!$H$23</f>
        <v>1270.6918251100001</v>
      </c>
      <c r="D94" s="36">
        <f>SUMIFS(СВЦЭМ!$D$33:$D$776,СВЦЭМ!$A$33:$A$776,$A94,СВЦЭМ!$B$33:$B$776,D$83)+'СЕТ СН'!$H$11+СВЦЭМ!$D$10+'СЕТ СН'!$H$6-'СЕТ СН'!$H$23</f>
        <v>1298.4634387800002</v>
      </c>
      <c r="E94" s="36">
        <f>SUMIFS(СВЦЭМ!$D$33:$D$776,СВЦЭМ!$A$33:$A$776,$A94,СВЦЭМ!$B$33:$B$776,E$83)+'СЕТ СН'!$H$11+СВЦЭМ!$D$10+'СЕТ СН'!$H$6-'СЕТ СН'!$H$23</f>
        <v>1295.7228406300001</v>
      </c>
      <c r="F94" s="36">
        <f>SUMIFS(СВЦЭМ!$D$33:$D$776,СВЦЭМ!$A$33:$A$776,$A94,СВЦЭМ!$B$33:$B$776,F$83)+'СЕТ СН'!$H$11+СВЦЭМ!$D$10+'СЕТ СН'!$H$6-'СЕТ СН'!$H$23</f>
        <v>1300.27300661</v>
      </c>
      <c r="G94" s="36">
        <f>SUMIFS(СВЦЭМ!$D$33:$D$776,СВЦЭМ!$A$33:$A$776,$A94,СВЦЭМ!$B$33:$B$776,G$83)+'СЕТ СН'!$H$11+СВЦЭМ!$D$10+'СЕТ СН'!$H$6-'СЕТ СН'!$H$23</f>
        <v>1309.2379766000001</v>
      </c>
      <c r="H94" s="36">
        <f>SUMIFS(СВЦЭМ!$D$33:$D$776,СВЦЭМ!$A$33:$A$776,$A94,СВЦЭМ!$B$33:$B$776,H$83)+'СЕТ СН'!$H$11+СВЦЭМ!$D$10+'СЕТ СН'!$H$6-'СЕТ СН'!$H$23</f>
        <v>1273.6977685300001</v>
      </c>
      <c r="I94" s="36">
        <f>SUMIFS(СВЦЭМ!$D$33:$D$776,СВЦЭМ!$A$33:$A$776,$A94,СВЦЭМ!$B$33:$B$776,I$83)+'СЕТ СН'!$H$11+СВЦЭМ!$D$10+'СЕТ СН'!$H$6-'СЕТ СН'!$H$23</f>
        <v>1258.8618781099999</v>
      </c>
      <c r="J94" s="36">
        <f>SUMIFS(СВЦЭМ!$D$33:$D$776,СВЦЭМ!$A$33:$A$776,$A94,СВЦЭМ!$B$33:$B$776,J$83)+'СЕТ СН'!$H$11+СВЦЭМ!$D$10+'СЕТ СН'!$H$6-'СЕТ СН'!$H$23</f>
        <v>1231.11898561</v>
      </c>
      <c r="K94" s="36">
        <f>SUMIFS(СВЦЭМ!$D$33:$D$776,СВЦЭМ!$A$33:$A$776,$A94,СВЦЭМ!$B$33:$B$776,K$83)+'СЕТ СН'!$H$11+СВЦЭМ!$D$10+'СЕТ СН'!$H$6-'СЕТ СН'!$H$23</f>
        <v>1177.2252963200001</v>
      </c>
      <c r="L94" s="36">
        <f>SUMIFS(СВЦЭМ!$D$33:$D$776,СВЦЭМ!$A$33:$A$776,$A94,СВЦЭМ!$B$33:$B$776,L$83)+'СЕТ СН'!$H$11+СВЦЭМ!$D$10+'СЕТ СН'!$H$6-'СЕТ СН'!$H$23</f>
        <v>1181.85144866</v>
      </c>
      <c r="M94" s="36">
        <f>SUMIFS(СВЦЭМ!$D$33:$D$776,СВЦЭМ!$A$33:$A$776,$A94,СВЦЭМ!$B$33:$B$776,M$83)+'СЕТ СН'!$H$11+СВЦЭМ!$D$10+'СЕТ СН'!$H$6-'СЕТ СН'!$H$23</f>
        <v>1202.1727268500001</v>
      </c>
      <c r="N94" s="36">
        <f>SUMIFS(СВЦЭМ!$D$33:$D$776,СВЦЭМ!$A$33:$A$776,$A94,СВЦЭМ!$B$33:$B$776,N$83)+'СЕТ СН'!$H$11+СВЦЭМ!$D$10+'СЕТ СН'!$H$6-'СЕТ СН'!$H$23</f>
        <v>1243.79996704</v>
      </c>
      <c r="O94" s="36">
        <f>SUMIFS(СВЦЭМ!$D$33:$D$776,СВЦЭМ!$A$33:$A$776,$A94,СВЦЭМ!$B$33:$B$776,O$83)+'СЕТ СН'!$H$11+СВЦЭМ!$D$10+'СЕТ СН'!$H$6-'СЕТ СН'!$H$23</f>
        <v>1258.8034108000002</v>
      </c>
      <c r="P94" s="36">
        <f>SUMIFS(СВЦЭМ!$D$33:$D$776,СВЦЭМ!$A$33:$A$776,$A94,СВЦЭМ!$B$33:$B$776,P$83)+'СЕТ СН'!$H$11+СВЦЭМ!$D$10+'СЕТ СН'!$H$6-'СЕТ СН'!$H$23</f>
        <v>1270.30913414</v>
      </c>
      <c r="Q94" s="36">
        <f>SUMIFS(СВЦЭМ!$D$33:$D$776,СВЦЭМ!$A$33:$A$776,$A94,СВЦЭМ!$B$33:$B$776,Q$83)+'СЕТ СН'!$H$11+СВЦЭМ!$D$10+'СЕТ СН'!$H$6-'СЕТ СН'!$H$23</f>
        <v>1270.9314468600001</v>
      </c>
      <c r="R94" s="36">
        <f>SUMIFS(СВЦЭМ!$D$33:$D$776,СВЦЭМ!$A$33:$A$776,$A94,СВЦЭМ!$B$33:$B$776,R$83)+'СЕТ СН'!$H$11+СВЦЭМ!$D$10+'СЕТ СН'!$H$6-'СЕТ СН'!$H$23</f>
        <v>1248.9318195000001</v>
      </c>
      <c r="S94" s="36">
        <f>SUMIFS(СВЦЭМ!$D$33:$D$776,СВЦЭМ!$A$33:$A$776,$A94,СВЦЭМ!$B$33:$B$776,S$83)+'СЕТ СН'!$H$11+СВЦЭМ!$D$10+'СЕТ СН'!$H$6-'СЕТ СН'!$H$23</f>
        <v>1245.2159630000001</v>
      </c>
      <c r="T94" s="36">
        <f>SUMIFS(СВЦЭМ!$D$33:$D$776,СВЦЭМ!$A$33:$A$776,$A94,СВЦЭМ!$B$33:$B$776,T$83)+'СЕТ СН'!$H$11+СВЦЭМ!$D$10+'СЕТ СН'!$H$6-'СЕТ СН'!$H$23</f>
        <v>1224.20610377</v>
      </c>
      <c r="U94" s="36">
        <f>SUMIFS(СВЦЭМ!$D$33:$D$776,СВЦЭМ!$A$33:$A$776,$A94,СВЦЭМ!$B$33:$B$776,U$83)+'СЕТ СН'!$H$11+СВЦЭМ!$D$10+'СЕТ СН'!$H$6-'СЕТ СН'!$H$23</f>
        <v>1158.9987815500001</v>
      </c>
      <c r="V94" s="36">
        <f>SUMIFS(СВЦЭМ!$D$33:$D$776,СВЦЭМ!$A$33:$A$776,$A94,СВЦЭМ!$B$33:$B$776,V$83)+'СЕТ СН'!$H$11+СВЦЭМ!$D$10+'СЕТ СН'!$H$6-'СЕТ СН'!$H$23</f>
        <v>1144.06295555</v>
      </c>
      <c r="W94" s="36">
        <f>SUMIFS(СВЦЭМ!$D$33:$D$776,СВЦЭМ!$A$33:$A$776,$A94,СВЦЭМ!$B$33:$B$776,W$83)+'СЕТ СН'!$H$11+СВЦЭМ!$D$10+'СЕТ СН'!$H$6-'СЕТ СН'!$H$23</f>
        <v>1141.69634477</v>
      </c>
      <c r="X94" s="36">
        <f>SUMIFS(СВЦЭМ!$D$33:$D$776,СВЦЭМ!$A$33:$A$776,$A94,СВЦЭМ!$B$33:$B$776,X$83)+'СЕТ СН'!$H$11+СВЦЭМ!$D$10+'СЕТ СН'!$H$6-'СЕТ СН'!$H$23</f>
        <v>1158.22940705</v>
      </c>
      <c r="Y94" s="36">
        <f>SUMIFS(СВЦЭМ!$D$33:$D$776,СВЦЭМ!$A$33:$A$776,$A94,СВЦЭМ!$B$33:$B$776,Y$83)+'СЕТ СН'!$H$11+СВЦЭМ!$D$10+'СЕТ СН'!$H$6-'СЕТ СН'!$H$23</f>
        <v>1203.4082806500001</v>
      </c>
    </row>
    <row r="95" spans="1:27" ht="15.75" x14ac:dyDescent="0.2">
      <c r="A95" s="35">
        <f t="shared" si="2"/>
        <v>43536</v>
      </c>
      <c r="B95" s="36">
        <f>SUMIFS(СВЦЭМ!$D$33:$D$776,СВЦЭМ!$A$33:$A$776,$A95,СВЦЭМ!$B$33:$B$776,B$83)+'СЕТ СН'!$H$11+СВЦЭМ!$D$10+'СЕТ СН'!$H$6-'СЕТ СН'!$H$23</f>
        <v>1286.9042569000001</v>
      </c>
      <c r="C95" s="36">
        <f>SUMIFS(СВЦЭМ!$D$33:$D$776,СВЦЭМ!$A$33:$A$776,$A95,СВЦЭМ!$B$33:$B$776,C$83)+'СЕТ СН'!$H$11+СВЦЭМ!$D$10+'СЕТ СН'!$H$6-'СЕТ СН'!$H$23</f>
        <v>1302.27839814</v>
      </c>
      <c r="D95" s="36">
        <f>SUMIFS(СВЦЭМ!$D$33:$D$776,СВЦЭМ!$A$33:$A$776,$A95,СВЦЭМ!$B$33:$B$776,D$83)+'СЕТ СН'!$H$11+СВЦЭМ!$D$10+'СЕТ СН'!$H$6-'СЕТ СН'!$H$23</f>
        <v>1318.64641637</v>
      </c>
      <c r="E95" s="36">
        <f>SUMIFS(СВЦЭМ!$D$33:$D$776,СВЦЭМ!$A$33:$A$776,$A95,СВЦЭМ!$B$33:$B$776,E$83)+'СЕТ СН'!$H$11+СВЦЭМ!$D$10+'СЕТ СН'!$H$6-'СЕТ СН'!$H$23</f>
        <v>1330.9060441500001</v>
      </c>
      <c r="F95" s="36">
        <f>SUMIFS(СВЦЭМ!$D$33:$D$776,СВЦЭМ!$A$33:$A$776,$A95,СВЦЭМ!$B$33:$B$776,F$83)+'СЕТ СН'!$H$11+СВЦЭМ!$D$10+'СЕТ СН'!$H$6-'СЕТ СН'!$H$23</f>
        <v>1330.7876419900001</v>
      </c>
      <c r="G95" s="36">
        <f>SUMIFS(СВЦЭМ!$D$33:$D$776,СВЦЭМ!$A$33:$A$776,$A95,СВЦЭМ!$B$33:$B$776,G$83)+'СЕТ СН'!$H$11+СВЦЭМ!$D$10+'СЕТ СН'!$H$6-'СЕТ СН'!$H$23</f>
        <v>1311.73070906</v>
      </c>
      <c r="H95" s="36">
        <f>SUMIFS(СВЦЭМ!$D$33:$D$776,СВЦЭМ!$A$33:$A$776,$A95,СВЦЭМ!$B$33:$B$776,H$83)+'СЕТ СН'!$H$11+СВЦЭМ!$D$10+'СЕТ СН'!$H$6-'СЕТ СН'!$H$23</f>
        <v>1275.08429621</v>
      </c>
      <c r="I95" s="36">
        <f>SUMIFS(СВЦЭМ!$D$33:$D$776,СВЦЭМ!$A$33:$A$776,$A95,СВЦЭМ!$B$33:$B$776,I$83)+'СЕТ СН'!$H$11+СВЦЭМ!$D$10+'СЕТ СН'!$H$6-'СЕТ СН'!$H$23</f>
        <v>1219.1084436900001</v>
      </c>
      <c r="J95" s="36">
        <f>SUMIFS(СВЦЭМ!$D$33:$D$776,СВЦЭМ!$A$33:$A$776,$A95,СВЦЭМ!$B$33:$B$776,J$83)+'СЕТ СН'!$H$11+СВЦЭМ!$D$10+'СЕТ СН'!$H$6-'СЕТ СН'!$H$23</f>
        <v>1173.70541746</v>
      </c>
      <c r="K95" s="36">
        <f>SUMIFS(СВЦЭМ!$D$33:$D$776,СВЦЭМ!$A$33:$A$776,$A95,СВЦЭМ!$B$33:$B$776,K$83)+'СЕТ СН'!$H$11+СВЦЭМ!$D$10+'СЕТ СН'!$H$6-'СЕТ СН'!$H$23</f>
        <v>1156.90271824</v>
      </c>
      <c r="L95" s="36">
        <f>SUMIFS(СВЦЭМ!$D$33:$D$776,СВЦЭМ!$A$33:$A$776,$A95,СВЦЭМ!$B$33:$B$776,L$83)+'СЕТ СН'!$H$11+СВЦЭМ!$D$10+'СЕТ СН'!$H$6-'СЕТ СН'!$H$23</f>
        <v>1151.4718279599999</v>
      </c>
      <c r="M95" s="36">
        <f>SUMIFS(СВЦЭМ!$D$33:$D$776,СВЦЭМ!$A$33:$A$776,$A95,СВЦЭМ!$B$33:$B$776,M$83)+'СЕТ СН'!$H$11+СВЦЭМ!$D$10+'СЕТ СН'!$H$6-'СЕТ СН'!$H$23</f>
        <v>1180.88755324</v>
      </c>
      <c r="N95" s="36">
        <f>SUMIFS(СВЦЭМ!$D$33:$D$776,СВЦЭМ!$A$33:$A$776,$A95,СВЦЭМ!$B$33:$B$776,N$83)+'СЕТ СН'!$H$11+СВЦЭМ!$D$10+'СЕТ СН'!$H$6-'СЕТ СН'!$H$23</f>
        <v>1210.06442595</v>
      </c>
      <c r="O95" s="36">
        <f>SUMIFS(СВЦЭМ!$D$33:$D$776,СВЦЭМ!$A$33:$A$776,$A95,СВЦЭМ!$B$33:$B$776,O$83)+'СЕТ СН'!$H$11+СВЦЭМ!$D$10+'СЕТ СН'!$H$6-'СЕТ СН'!$H$23</f>
        <v>1228.6552375400001</v>
      </c>
      <c r="P95" s="36">
        <f>SUMIFS(СВЦЭМ!$D$33:$D$776,СВЦЭМ!$A$33:$A$776,$A95,СВЦЭМ!$B$33:$B$776,P$83)+'СЕТ СН'!$H$11+СВЦЭМ!$D$10+'СЕТ СН'!$H$6-'СЕТ СН'!$H$23</f>
        <v>1232.2025506300001</v>
      </c>
      <c r="Q95" s="36">
        <f>SUMIFS(СВЦЭМ!$D$33:$D$776,СВЦЭМ!$A$33:$A$776,$A95,СВЦЭМ!$B$33:$B$776,Q$83)+'СЕТ СН'!$H$11+СВЦЭМ!$D$10+'СЕТ СН'!$H$6-'СЕТ СН'!$H$23</f>
        <v>1222.9387382300001</v>
      </c>
      <c r="R95" s="36">
        <f>SUMIFS(СВЦЭМ!$D$33:$D$776,СВЦЭМ!$A$33:$A$776,$A95,СВЦЭМ!$B$33:$B$776,R$83)+'СЕТ СН'!$H$11+СВЦЭМ!$D$10+'СЕТ СН'!$H$6-'СЕТ СН'!$H$23</f>
        <v>1202.7753072</v>
      </c>
      <c r="S95" s="36">
        <f>SUMIFS(СВЦЭМ!$D$33:$D$776,СВЦЭМ!$A$33:$A$776,$A95,СВЦЭМ!$B$33:$B$776,S$83)+'СЕТ СН'!$H$11+СВЦЭМ!$D$10+'СЕТ СН'!$H$6-'СЕТ СН'!$H$23</f>
        <v>1166.29731836</v>
      </c>
      <c r="T95" s="36">
        <f>SUMIFS(СВЦЭМ!$D$33:$D$776,СВЦЭМ!$A$33:$A$776,$A95,СВЦЭМ!$B$33:$B$776,T$83)+'СЕТ СН'!$H$11+СВЦЭМ!$D$10+'СЕТ СН'!$H$6-'СЕТ СН'!$H$23</f>
        <v>1142.8840749200001</v>
      </c>
      <c r="U95" s="36">
        <f>SUMIFS(СВЦЭМ!$D$33:$D$776,СВЦЭМ!$A$33:$A$776,$A95,СВЦЭМ!$B$33:$B$776,U$83)+'СЕТ СН'!$H$11+СВЦЭМ!$D$10+'СЕТ СН'!$H$6-'СЕТ СН'!$H$23</f>
        <v>1134.1511678100001</v>
      </c>
      <c r="V95" s="36">
        <f>SUMIFS(СВЦЭМ!$D$33:$D$776,СВЦЭМ!$A$33:$A$776,$A95,СВЦЭМ!$B$33:$B$776,V$83)+'СЕТ СН'!$H$11+СВЦЭМ!$D$10+'СЕТ СН'!$H$6-'СЕТ СН'!$H$23</f>
        <v>1151.51803793</v>
      </c>
      <c r="W95" s="36">
        <f>SUMIFS(СВЦЭМ!$D$33:$D$776,СВЦЭМ!$A$33:$A$776,$A95,СВЦЭМ!$B$33:$B$776,W$83)+'СЕТ СН'!$H$11+СВЦЭМ!$D$10+'СЕТ СН'!$H$6-'СЕТ СН'!$H$23</f>
        <v>1191.8592810299999</v>
      </c>
      <c r="X95" s="36">
        <f>SUMIFS(СВЦЭМ!$D$33:$D$776,СВЦЭМ!$A$33:$A$776,$A95,СВЦЭМ!$B$33:$B$776,X$83)+'СЕТ СН'!$H$11+СВЦЭМ!$D$10+'СЕТ СН'!$H$6-'СЕТ СН'!$H$23</f>
        <v>1261.3177976900001</v>
      </c>
      <c r="Y95" s="36">
        <f>SUMIFS(СВЦЭМ!$D$33:$D$776,СВЦЭМ!$A$33:$A$776,$A95,СВЦЭМ!$B$33:$B$776,Y$83)+'СЕТ СН'!$H$11+СВЦЭМ!$D$10+'СЕТ СН'!$H$6-'СЕТ СН'!$H$23</f>
        <v>1292.6074891800001</v>
      </c>
    </row>
    <row r="96" spans="1:27" ht="15.75" x14ac:dyDescent="0.2">
      <c r="A96" s="35">
        <f t="shared" si="2"/>
        <v>43537</v>
      </c>
      <c r="B96" s="36">
        <f>SUMIFS(СВЦЭМ!$D$33:$D$776,СВЦЭМ!$A$33:$A$776,$A96,СВЦЭМ!$B$33:$B$776,B$83)+'СЕТ СН'!$H$11+СВЦЭМ!$D$10+'СЕТ СН'!$H$6-'СЕТ СН'!$H$23</f>
        <v>1302.3625325800001</v>
      </c>
      <c r="C96" s="36">
        <f>SUMIFS(СВЦЭМ!$D$33:$D$776,СВЦЭМ!$A$33:$A$776,$A96,СВЦЭМ!$B$33:$B$776,C$83)+'СЕТ СН'!$H$11+СВЦЭМ!$D$10+'СЕТ СН'!$H$6-'СЕТ СН'!$H$23</f>
        <v>1334.8597964800001</v>
      </c>
      <c r="D96" s="36">
        <f>SUMIFS(СВЦЭМ!$D$33:$D$776,СВЦЭМ!$A$33:$A$776,$A96,СВЦЭМ!$B$33:$B$776,D$83)+'СЕТ СН'!$H$11+СВЦЭМ!$D$10+'СЕТ СН'!$H$6-'СЕТ СН'!$H$23</f>
        <v>1353.06583955</v>
      </c>
      <c r="E96" s="36">
        <f>SUMIFS(СВЦЭМ!$D$33:$D$776,СВЦЭМ!$A$33:$A$776,$A96,СВЦЭМ!$B$33:$B$776,E$83)+'СЕТ СН'!$H$11+СВЦЭМ!$D$10+'СЕТ СН'!$H$6-'СЕТ СН'!$H$23</f>
        <v>1361.9895272800002</v>
      </c>
      <c r="F96" s="36">
        <f>SUMIFS(СВЦЭМ!$D$33:$D$776,СВЦЭМ!$A$33:$A$776,$A96,СВЦЭМ!$B$33:$B$776,F$83)+'СЕТ СН'!$H$11+СВЦЭМ!$D$10+'СЕТ СН'!$H$6-'СЕТ СН'!$H$23</f>
        <v>1371.31530408</v>
      </c>
      <c r="G96" s="36">
        <f>SUMIFS(СВЦЭМ!$D$33:$D$776,СВЦЭМ!$A$33:$A$776,$A96,СВЦЭМ!$B$33:$B$776,G$83)+'СЕТ СН'!$H$11+СВЦЭМ!$D$10+'СЕТ СН'!$H$6-'СЕТ СН'!$H$23</f>
        <v>1362.23017181</v>
      </c>
      <c r="H96" s="36">
        <f>SUMIFS(СВЦЭМ!$D$33:$D$776,СВЦЭМ!$A$33:$A$776,$A96,СВЦЭМ!$B$33:$B$776,H$83)+'СЕТ СН'!$H$11+СВЦЭМ!$D$10+'СЕТ СН'!$H$6-'СЕТ СН'!$H$23</f>
        <v>1311.01553476</v>
      </c>
      <c r="I96" s="36">
        <f>SUMIFS(СВЦЭМ!$D$33:$D$776,СВЦЭМ!$A$33:$A$776,$A96,СВЦЭМ!$B$33:$B$776,I$83)+'СЕТ СН'!$H$11+СВЦЭМ!$D$10+'СЕТ СН'!$H$6-'СЕТ СН'!$H$23</f>
        <v>1245.4520082399999</v>
      </c>
      <c r="J96" s="36">
        <f>SUMIFS(СВЦЭМ!$D$33:$D$776,СВЦЭМ!$A$33:$A$776,$A96,СВЦЭМ!$B$33:$B$776,J$83)+'СЕТ СН'!$H$11+СВЦЭМ!$D$10+'СЕТ СН'!$H$6-'СЕТ СН'!$H$23</f>
        <v>1197.3583848000001</v>
      </c>
      <c r="K96" s="36">
        <f>SUMIFS(СВЦЭМ!$D$33:$D$776,СВЦЭМ!$A$33:$A$776,$A96,СВЦЭМ!$B$33:$B$776,K$83)+'СЕТ СН'!$H$11+СВЦЭМ!$D$10+'СЕТ СН'!$H$6-'СЕТ СН'!$H$23</f>
        <v>1157.1921027200001</v>
      </c>
      <c r="L96" s="36">
        <f>SUMIFS(СВЦЭМ!$D$33:$D$776,СВЦЭМ!$A$33:$A$776,$A96,СВЦЭМ!$B$33:$B$776,L$83)+'СЕТ СН'!$H$11+СВЦЭМ!$D$10+'СЕТ СН'!$H$6-'СЕТ СН'!$H$23</f>
        <v>1161.7272842499999</v>
      </c>
      <c r="M96" s="36">
        <f>SUMIFS(СВЦЭМ!$D$33:$D$776,СВЦЭМ!$A$33:$A$776,$A96,СВЦЭМ!$B$33:$B$776,M$83)+'СЕТ СН'!$H$11+СВЦЭМ!$D$10+'СЕТ СН'!$H$6-'СЕТ СН'!$H$23</f>
        <v>1184.80833699</v>
      </c>
      <c r="N96" s="36">
        <f>SUMIFS(СВЦЭМ!$D$33:$D$776,СВЦЭМ!$A$33:$A$776,$A96,СВЦЭМ!$B$33:$B$776,N$83)+'СЕТ СН'!$H$11+СВЦЭМ!$D$10+'СЕТ СН'!$H$6-'СЕТ СН'!$H$23</f>
        <v>1219.6725772100001</v>
      </c>
      <c r="O96" s="36">
        <f>SUMIFS(СВЦЭМ!$D$33:$D$776,СВЦЭМ!$A$33:$A$776,$A96,СВЦЭМ!$B$33:$B$776,O$83)+'СЕТ СН'!$H$11+СВЦЭМ!$D$10+'СЕТ СН'!$H$6-'СЕТ СН'!$H$23</f>
        <v>1238.5805096399999</v>
      </c>
      <c r="P96" s="36">
        <f>SUMIFS(СВЦЭМ!$D$33:$D$776,СВЦЭМ!$A$33:$A$776,$A96,СВЦЭМ!$B$33:$B$776,P$83)+'СЕТ СН'!$H$11+СВЦЭМ!$D$10+'СЕТ СН'!$H$6-'СЕТ СН'!$H$23</f>
        <v>1256.8625007000001</v>
      </c>
      <c r="Q96" s="36">
        <f>SUMIFS(СВЦЭМ!$D$33:$D$776,СВЦЭМ!$A$33:$A$776,$A96,СВЦЭМ!$B$33:$B$776,Q$83)+'СЕТ СН'!$H$11+СВЦЭМ!$D$10+'СЕТ СН'!$H$6-'СЕТ СН'!$H$23</f>
        <v>1249.60539806</v>
      </c>
      <c r="R96" s="36">
        <f>SUMIFS(СВЦЭМ!$D$33:$D$776,СВЦЭМ!$A$33:$A$776,$A96,СВЦЭМ!$B$33:$B$776,R$83)+'СЕТ СН'!$H$11+СВЦЭМ!$D$10+'СЕТ СН'!$H$6-'СЕТ СН'!$H$23</f>
        <v>1210.5528982000001</v>
      </c>
      <c r="S96" s="36">
        <f>SUMIFS(СВЦЭМ!$D$33:$D$776,СВЦЭМ!$A$33:$A$776,$A96,СВЦЭМ!$B$33:$B$776,S$83)+'СЕТ СН'!$H$11+СВЦЭМ!$D$10+'СЕТ СН'!$H$6-'СЕТ СН'!$H$23</f>
        <v>1162.2423747299999</v>
      </c>
      <c r="T96" s="36">
        <f>SUMIFS(СВЦЭМ!$D$33:$D$776,СВЦЭМ!$A$33:$A$776,$A96,СВЦЭМ!$B$33:$B$776,T$83)+'СЕТ СН'!$H$11+СВЦЭМ!$D$10+'СЕТ СН'!$H$6-'СЕТ СН'!$H$23</f>
        <v>1140.0520967800001</v>
      </c>
      <c r="U96" s="36">
        <f>SUMIFS(СВЦЭМ!$D$33:$D$776,СВЦЭМ!$A$33:$A$776,$A96,СВЦЭМ!$B$33:$B$776,U$83)+'СЕТ СН'!$H$11+СВЦЭМ!$D$10+'СЕТ СН'!$H$6-'СЕТ СН'!$H$23</f>
        <v>1125.4225925000001</v>
      </c>
      <c r="V96" s="36">
        <f>SUMIFS(СВЦЭМ!$D$33:$D$776,СВЦЭМ!$A$33:$A$776,$A96,СВЦЭМ!$B$33:$B$776,V$83)+'СЕТ СН'!$H$11+СВЦЭМ!$D$10+'СЕТ СН'!$H$6-'СЕТ СН'!$H$23</f>
        <v>1124.96737998</v>
      </c>
      <c r="W96" s="36">
        <f>SUMIFS(СВЦЭМ!$D$33:$D$776,СВЦЭМ!$A$33:$A$776,$A96,СВЦЭМ!$B$33:$B$776,W$83)+'СЕТ СН'!$H$11+СВЦЭМ!$D$10+'СЕТ СН'!$H$6-'СЕТ СН'!$H$23</f>
        <v>1136.50861736</v>
      </c>
      <c r="X96" s="36">
        <f>SUMIFS(СВЦЭМ!$D$33:$D$776,СВЦЭМ!$A$33:$A$776,$A96,СВЦЭМ!$B$33:$B$776,X$83)+'СЕТ СН'!$H$11+СВЦЭМ!$D$10+'СЕТ СН'!$H$6-'СЕТ СН'!$H$23</f>
        <v>1195.33010143</v>
      </c>
      <c r="Y96" s="36">
        <f>SUMIFS(СВЦЭМ!$D$33:$D$776,СВЦЭМ!$A$33:$A$776,$A96,СВЦЭМ!$B$33:$B$776,Y$83)+'СЕТ СН'!$H$11+СВЦЭМ!$D$10+'СЕТ СН'!$H$6-'СЕТ СН'!$H$23</f>
        <v>1238.7781646799999</v>
      </c>
    </row>
    <row r="97" spans="1:25" ht="15.75" x14ac:dyDescent="0.2">
      <c r="A97" s="35">
        <f t="shared" si="2"/>
        <v>43538</v>
      </c>
      <c r="B97" s="36">
        <f>SUMIFS(СВЦЭМ!$D$33:$D$776,СВЦЭМ!$A$33:$A$776,$A97,СВЦЭМ!$B$33:$B$776,B$83)+'СЕТ СН'!$H$11+СВЦЭМ!$D$10+'СЕТ СН'!$H$6-'СЕТ СН'!$H$23</f>
        <v>1346.7150603100001</v>
      </c>
      <c r="C97" s="36">
        <f>SUMIFS(СВЦЭМ!$D$33:$D$776,СВЦЭМ!$A$33:$A$776,$A97,СВЦЭМ!$B$33:$B$776,C$83)+'СЕТ СН'!$H$11+СВЦЭМ!$D$10+'СЕТ СН'!$H$6-'СЕТ СН'!$H$23</f>
        <v>1382.59463211</v>
      </c>
      <c r="D97" s="36">
        <f>SUMIFS(СВЦЭМ!$D$33:$D$776,СВЦЭМ!$A$33:$A$776,$A97,СВЦЭМ!$B$33:$B$776,D$83)+'СЕТ СН'!$H$11+СВЦЭМ!$D$10+'СЕТ СН'!$H$6-'СЕТ СН'!$H$23</f>
        <v>1396.8452200700001</v>
      </c>
      <c r="E97" s="36">
        <f>SUMIFS(СВЦЭМ!$D$33:$D$776,СВЦЭМ!$A$33:$A$776,$A97,СВЦЭМ!$B$33:$B$776,E$83)+'СЕТ СН'!$H$11+СВЦЭМ!$D$10+'СЕТ СН'!$H$6-'СЕТ СН'!$H$23</f>
        <v>1392.35214666</v>
      </c>
      <c r="F97" s="36">
        <f>SUMIFS(СВЦЭМ!$D$33:$D$776,СВЦЭМ!$A$33:$A$776,$A97,СВЦЭМ!$B$33:$B$776,F$83)+'СЕТ СН'!$H$11+СВЦЭМ!$D$10+'СЕТ СН'!$H$6-'СЕТ СН'!$H$23</f>
        <v>1389.75436896</v>
      </c>
      <c r="G97" s="36">
        <f>SUMIFS(СВЦЭМ!$D$33:$D$776,СВЦЭМ!$A$33:$A$776,$A97,СВЦЭМ!$B$33:$B$776,G$83)+'СЕТ СН'!$H$11+СВЦЭМ!$D$10+'СЕТ СН'!$H$6-'СЕТ СН'!$H$23</f>
        <v>1356.62050256</v>
      </c>
      <c r="H97" s="36">
        <f>SUMIFS(СВЦЭМ!$D$33:$D$776,СВЦЭМ!$A$33:$A$776,$A97,СВЦЭМ!$B$33:$B$776,H$83)+'СЕТ СН'!$H$11+СВЦЭМ!$D$10+'СЕТ СН'!$H$6-'СЕТ СН'!$H$23</f>
        <v>1296.0660681500001</v>
      </c>
      <c r="I97" s="36">
        <f>SUMIFS(СВЦЭМ!$D$33:$D$776,СВЦЭМ!$A$33:$A$776,$A97,СВЦЭМ!$B$33:$B$776,I$83)+'СЕТ СН'!$H$11+СВЦЭМ!$D$10+'СЕТ СН'!$H$6-'СЕТ СН'!$H$23</f>
        <v>1228.1581987100001</v>
      </c>
      <c r="J97" s="36">
        <f>SUMIFS(СВЦЭМ!$D$33:$D$776,СВЦЭМ!$A$33:$A$776,$A97,СВЦЭМ!$B$33:$B$776,J$83)+'СЕТ СН'!$H$11+СВЦЭМ!$D$10+'СЕТ СН'!$H$6-'СЕТ СН'!$H$23</f>
        <v>1180.6491482199999</v>
      </c>
      <c r="K97" s="36">
        <f>SUMIFS(СВЦЭМ!$D$33:$D$776,СВЦЭМ!$A$33:$A$776,$A97,СВЦЭМ!$B$33:$B$776,K$83)+'СЕТ СН'!$H$11+СВЦЭМ!$D$10+'СЕТ СН'!$H$6-'СЕТ СН'!$H$23</f>
        <v>1159.2648013800001</v>
      </c>
      <c r="L97" s="36">
        <f>SUMIFS(СВЦЭМ!$D$33:$D$776,СВЦЭМ!$A$33:$A$776,$A97,СВЦЭМ!$B$33:$B$776,L$83)+'СЕТ СН'!$H$11+СВЦЭМ!$D$10+'СЕТ СН'!$H$6-'СЕТ СН'!$H$23</f>
        <v>1158.7700875200001</v>
      </c>
      <c r="M97" s="36">
        <f>SUMIFS(СВЦЭМ!$D$33:$D$776,СВЦЭМ!$A$33:$A$776,$A97,СВЦЭМ!$B$33:$B$776,M$83)+'СЕТ СН'!$H$11+СВЦЭМ!$D$10+'СЕТ СН'!$H$6-'СЕТ СН'!$H$23</f>
        <v>1207.0163033900001</v>
      </c>
      <c r="N97" s="36">
        <f>SUMIFS(СВЦЭМ!$D$33:$D$776,СВЦЭМ!$A$33:$A$776,$A97,СВЦЭМ!$B$33:$B$776,N$83)+'СЕТ СН'!$H$11+СВЦЭМ!$D$10+'СЕТ СН'!$H$6-'СЕТ СН'!$H$23</f>
        <v>1243.2761705400001</v>
      </c>
      <c r="O97" s="36">
        <f>SUMIFS(СВЦЭМ!$D$33:$D$776,СВЦЭМ!$A$33:$A$776,$A97,СВЦЭМ!$B$33:$B$776,O$83)+'СЕТ СН'!$H$11+СВЦЭМ!$D$10+'СЕТ СН'!$H$6-'СЕТ СН'!$H$23</f>
        <v>1252.0862680700002</v>
      </c>
      <c r="P97" s="36">
        <f>SUMIFS(СВЦЭМ!$D$33:$D$776,СВЦЭМ!$A$33:$A$776,$A97,СВЦЭМ!$B$33:$B$776,P$83)+'СЕТ СН'!$H$11+СВЦЭМ!$D$10+'СЕТ СН'!$H$6-'СЕТ СН'!$H$23</f>
        <v>1267.6246443500002</v>
      </c>
      <c r="Q97" s="36">
        <f>SUMIFS(СВЦЭМ!$D$33:$D$776,СВЦЭМ!$A$33:$A$776,$A97,СВЦЭМ!$B$33:$B$776,Q$83)+'СЕТ СН'!$H$11+СВЦЭМ!$D$10+'СЕТ СН'!$H$6-'СЕТ СН'!$H$23</f>
        <v>1265.6801107600002</v>
      </c>
      <c r="R97" s="36">
        <f>SUMIFS(СВЦЭМ!$D$33:$D$776,СВЦЭМ!$A$33:$A$776,$A97,СВЦЭМ!$B$33:$B$776,R$83)+'СЕТ СН'!$H$11+СВЦЭМ!$D$10+'СЕТ СН'!$H$6-'СЕТ СН'!$H$23</f>
        <v>1232.0002265600001</v>
      </c>
      <c r="S97" s="36">
        <f>SUMIFS(СВЦЭМ!$D$33:$D$776,СВЦЭМ!$A$33:$A$776,$A97,СВЦЭМ!$B$33:$B$776,S$83)+'СЕТ СН'!$H$11+СВЦЭМ!$D$10+'СЕТ СН'!$H$6-'СЕТ СН'!$H$23</f>
        <v>1187.3235573100001</v>
      </c>
      <c r="T97" s="36">
        <f>SUMIFS(СВЦЭМ!$D$33:$D$776,СВЦЭМ!$A$33:$A$776,$A97,СВЦЭМ!$B$33:$B$776,T$83)+'СЕТ СН'!$H$11+СВЦЭМ!$D$10+'СЕТ СН'!$H$6-'СЕТ СН'!$H$23</f>
        <v>1156.6210621800001</v>
      </c>
      <c r="U97" s="36">
        <f>SUMIFS(СВЦЭМ!$D$33:$D$776,СВЦЭМ!$A$33:$A$776,$A97,СВЦЭМ!$B$33:$B$776,U$83)+'СЕТ СН'!$H$11+СВЦЭМ!$D$10+'СЕТ СН'!$H$6-'СЕТ СН'!$H$23</f>
        <v>1112.04044497</v>
      </c>
      <c r="V97" s="36">
        <f>SUMIFS(СВЦЭМ!$D$33:$D$776,СВЦЭМ!$A$33:$A$776,$A97,СВЦЭМ!$B$33:$B$776,V$83)+'СЕТ СН'!$H$11+СВЦЭМ!$D$10+'СЕТ СН'!$H$6-'СЕТ СН'!$H$23</f>
        <v>1102.6686132100001</v>
      </c>
      <c r="W97" s="36">
        <f>SUMIFS(СВЦЭМ!$D$33:$D$776,СВЦЭМ!$A$33:$A$776,$A97,СВЦЭМ!$B$33:$B$776,W$83)+'СЕТ СН'!$H$11+СВЦЭМ!$D$10+'СЕТ СН'!$H$6-'СЕТ СН'!$H$23</f>
        <v>1100.50195575</v>
      </c>
      <c r="X97" s="36">
        <f>SUMIFS(СВЦЭМ!$D$33:$D$776,СВЦЭМ!$A$33:$A$776,$A97,СВЦЭМ!$B$33:$B$776,X$83)+'СЕТ СН'!$H$11+СВЦЭМ!$D$10+'СЕТ СН'!$H$6-'СЕТ СН'!$H$23</f>
        <v>1122.5560965100001</v>
      </c>
      <c r="Y97" s="36">
        <f>SUMIFS(СВЦЭМ!$D$33:$D$776,СВЦЭМ!$A$33:$A$776,$A97,СВЦЭМ!$B$33:$B$776,Y$83)+'СЕТ СН'!$H$11+СВЦЭМ!$D$10+'СЕТ СН'!$H$6-'СЕТ СН'!$H$23</f>
        <v>1158.1131037</v>
      </c>
    </row>
    <row r="98" spans="1:25" ht="15.75" x14ac:dyDescent="0.2">
      <c r="A98" s="35">
        <f t="shared" si="2"/>
        <v>43539</v>
      </c>
      <c r="B98" s="36">
        <f>SUMIFS(СВЦЭМ!$D$33:$D$776,СВЦЭМ!$A$33:$A$776,$A98,СВЦЭМ!$B$33:$B$776,B$83)+'СЕТ СН'!$H$11+СВЦЭМ!$D$10+'СЕТ СН'!$H$6-'СЕТ СН'!$H$23</f>
        <v>1305.47079719</v>
      </c>
      <c r="C98" s="36">
        <f>SUMIFS(СВЦЭМ!$D$33:$D$776,СВЦЭМ!$A$33:$A$776,$A98,СВЦЭМ!$B$33:$B$776,C$83)+'СЕТ СН'!$H$11+СВЦЭМ!$D$10+'СЕТ СН'!$H$6-'СЕТ СН'!$H$23</f>
        <v>1375.51532653</v>
      </c>
      <c r="D98" s="36">
        <f>SUMIFS(СВЦЭМ!$D$33:$D$776,СВЦЭМ!$A$33:$A$776,$A98,СВЦЭМ!$B$33:$B$776,D$83)+'СЕТ СН'!$H$11+СВЦЭМ!$D$10+'СЕТ СН'!$H$6-'СЕТ СН'!$H$23</f>
        <v>1376.3188837100001</v>
      </c>
      <c r="E98" s="36">
        <f>SUMIFS(СВЦЭМ!$D$33:$D$776,СВЦЭМ!$A$33:$A$776,$A98,СВЦЭМ!$B$33:$B$776,E$83)+'СЕТ СН'!$H$11+СВЦЭМ!$D$10+'СЕТ СН'!$H$6-'СЕТ СН'!$H$23</f>
        <v>1385.0626086500001</v>
      </c>
      <c r="F98" s="36">
        <f>SUMIFS(СВЦЭМ!$D$33:$D$776,СВЦЭМ!$A$33:$A$776,$A98,СВЦЭМ!$B$33:$B$776,F$83)+'СЕТ СН'!$H$11+СВЦЭМ!$D$10+'СЕТ СН'!$H$6-'СЕТ СН'!$H$23</f>
        <v>1377.16141849</v>
      </c>
      <c r="G98" s="36">
        <f>SUMIFS(СВЦЭМ!$D$33:$D$776,СВЦЭМ!$A$33:$A$776,$A98,СВЦЭМ!$B$33:$B$776,G$83)+'СЕТ СН'!$H$11+СВЦЭМ!$D$10+'СЕТ СН'!$H$6-'СЕТ СН'!$H$23</f>
        <v>1349.7474205200001</v>
      </c>
      <c r="H98" s="36">
        <f>SUMIFS(СВЦЭМ!$D$33:$D$776,СВЦЭМ!$A$33:$A$776,$A98,СВЦЭМ!$B$33:$B$776,H$83)+'СЕТ СН'!$H$11+СВЦЭМ!$D$10+'СЕТ СН'!$H$6-'СЕТ СН'!$H$23</f>
        <v>1298.1224775800001</v>
      </c>
      <c r="I98" s="36">
        <f>SUMIFS(СВЦЭМ!$D$33:$D$776,СВЦЭМ!$A$33:$A$776,$A98,СВЦЭМ!$B$33:$B$776,I$83)+'СЕТ СН'!$H$11+СВЦЭМ!$D$10+'СЕТ СН'!$H$6-'СЕТ СН'!$H$23</f>
        <v>1247.2603562500001</v>
      </c>
      <c r="J98" s="36">
        <f>SUMIFS(СВЦЭМ!$D$33:$D$776,СВЦЭМ!$A$33:$A$776,$A98,СВЦЭМ!$B$33:$B$776,J$83)+'СЕТ СН'!$H$11+СВЦЭМ!$D$10+'СЕТ СН'!$H$6-'СЕТ СН'!$H$23</f>
        <v>1208.7582621700001</v>
      </c>
      <c r="K98" s="36">
        <f>SUMIFS(СВЦЭМ!$D$33:$D$776,СВЦЭМ!$A$33:$A$776,$A98,СВЦЭМ!$B$33:$B$776,K$83)+'СЕТ СН'!$H$11+СВЦЭМ!$D$10+'СЕТ СН'!$H$6-'СЕТ СН'!$H$23</f>
        <v>1205.2941885</v>
      </c>
      <c r="L98" s="36">
        <f>SUMIFS(СВЦЭМ!$D$33:$D$776,СВЦЭМ!$A$33:$A$776,$A98,СВЦЭМ!$B$33:$B$776,L$83)+'СЕТ СН'!$H$11+СВЦЭМ!$D$10+'СЕТ СН'!$H$6-'СЕТ СН'!$H$23</f>
        <v>1212.2820597499999</v>
      </c>
      <c r="M98" s="36">
        <f>SUMIFS(СВЦЭМ!$D$33:$D$776,СВЦЭМ!$A$33:$A$776,$A98,СВЦЭМ!$B$33:$B$776,M$83)+'СЕТ СН'!$H$11+СВЦЭМ!$D$10+'СЕТ СН'!$H$6-'СЕТ СН'!$H$23</f>
        <v>1227.3082818900002</v>
      </c>
      <c r="N98" s="36">
        <f>SUMIFS(СВЦЭМ!$D$33:$D$776,СВЦЭМ!$A$33:$A$776,$A98,СВЦЭМ!$B$33:$B$776,N$83)+'СЕТ СН'!$H$11+СВЦЭМ!$D$10+'СЕТ СН'!$H$6-'СЕТ СН'!$H$23</f>
        <v>1229.5395687</v>
      </c>
      <c r="O98" s="36">
        <f>SUMIFS(СВЦЭМ!$D$33:$D$776,СВЦЭМ!$A$33:$A$776,$A98,СВЦЭМ!$B$33:$B$776,O$83)+'СЕТ СН'!$H$11+СВЦЭМ!$D$10+'СЕТ СН'!$H$6-'СЕТ СН'!$H$23</f>
        <v>1241.36760908</v>
      </c>
      <c r="P98" s="36">
        <f>SUMIFS(СВЦЭМ!$D$33:$D$776,СВЦЭМ!$A$33:$A$776,$A98,СВЦЭМ!$B$33:$B$776,P$83)+'СЕТ СН'!$H$11+СВЦЭМ!$D$10+'СЕТ СН'!$H$6-'СЕТ СН'!$H$23</f>
        <v>1267.0601680100001</v>
      </c>
      <c r="Q98" s="36">
        <f>SUMIFS(СВЦЭМ!$D$33:$D$776,СВЦЭМ!$A$33:$A$776,$A98,СВЦЭМ!$B$33:$B$776,Q$83)+'СЕТ СН'!$H$11+СВЦЭМ!$D$10+'СЕТ СН'!$H$6-'СЕТ СН'!$H$23</f>
        <v>1230.0837880500001</v>
      </c>
      <c r="R98" s="36">
        <f>SUMIFS(СВЦЭМ!$D$33:$D$776,СВЦЭМ!$A$33:$A$776,$A98,СВЦЭМ!$B$33:$B$776,R$83)+'СЕТ СН'!$H$11+СВЦЭМ!$D$10+'СЕТ СН'!$H$6-'СЕТ СН'!$H$23</f>
        <v>1189.0116999700001</v>
      </c>
      <c r="S98" s="36">
        <f>SUMIFS(СВЦЭМ!$D$33:$D$776,СВЦЭМ!$A$33:$A$776,$A98,СВЦЭМ!$B$33:$B$776,S$83)+'СЕТ СН'!$H$11+СВЦЭМ!$D$10+'СЕТ СН'!$H$6-'СЕТ СН'!$H$23</f>
        <v>1142.9201823400001</v>
      </c>
      <c r="T98" s="36">
        <f>SUMIFS(СВЦЭМ!$D$33:$D$776,СВЦЭМ!$A$33:$A$776,$A98,СВЦЭМ!$B$33:$B$776,T$83)+'СЕТ СН'!$H$11+СВЦЭМ!$D$10+'СЕТ СН'!$H$6-'СЕТ СН'!$H$23</f>
        <v>1131.1976410699999</v>
      </c>
      <c r="U98" s="36">
        <f>SUMIFS(СВЦЭМ!$D$33:$D$776,СВЦЭМ!$A$33:$A$776,$A98,СВЦЭМ!$B$33:$B$776,U$83)+'СЕТ СН'!$H$11+СВЦЭМ!$D$10+'СЕТ СН'!$H$6-'СЕТ СН'!$H$23</f>
        <v>1121.7155352899999</v>
      </c>
      <c r="V98" s="36">
        <f>SUMIFS(СВЦЭМ!$D$33:$D$776,СВЦЭМ!$A$33:$A$776,$A98,СВЦЭМ!$B$33:$B$776,V$83)+'СЕТ СН'!$H$11+СВЦЭМ!$D$10+'СЕТ СН'!$H$6-'СЕТ СН'!$H$23</f>
        <v>1124.8501508300001</v>
      </c>
      <c r="W98" s="36">
        <f>SUMIFS(СВЦЭМ!$D$33:$D$776,СВЦЭМ!$A$33:$A$776,$A98,СВЦЭМ!$B$33:$B$776,W$83)+'СЕТ СН'!$H$11+СВЦЭМ!$D$10+'СЕТ СН'!$H$6-'СЕТ СН'!$H$23</f>
        <v>1129.74051446</v>
      </c>
      <c r="X98" s="36">
        <f>SUMIFS(СВЦЭМ!$D$33:$D$776,СВЦЭМ!$A$33:$A$776,$A98,СВЦЭМ!$B$33:$B$776,X$83)+'СЕТ СН'!$H$11+СВЦЭМ!$D$10+'СЕТ СН'!$H$6-'СЕТ СН'!$H$23</f>
        <v>1158.3944291099999</v>
      </c>
      <c r="Y98" s="36">
        <f>SUMIFS(СВЦЭМ!$D$33:$D$776,СВЦЭМ!$A$33:$A$776,$A98,СВЦЭМ!$B$33:$B$776,Y$83)+'СЕТ СН'!$H$11+СВЦЭМ!$D$10+'СЕТ СН'!$H$6-'СЕТ СН'!$H$23</f>
        <v>1203.7141148600001</v>
      </c>
    </row>
    <row r="99" spans="1:25" ht="15.75" x14ac:dyDescent="0.2">
      <c r="A99" s="35">
        <f t="shared" si="2"/>
        <v>43540</v>
      </c>
      <c r="B99" s="36">
        <f>SUMIFS(СВЦЭМ!$D$33:$D$776,СВЦЭМ!$A$33:$A$776,$A99,СВЦЭМ!$B$33:$B$776,B$83)+'СЕТ СН'!$H$11+СВЦЭМ!$D$10+'СЕТ СН'!$H$6-'СЕТ СН'!$H$23</f>
        <v>1252.88627778</v>
      </c>
      <c r="C99" s="36">
        <f>SUMIFS(СВЦЭМ!$D$33:$D$776,СВЦЭМ!$A$33:$A$776,$A99,СВЦЭМ!$B$33:$B$776,C$83)+'СЕТ СН'!$H$11+СВЦЭМ!$D$10+'СЕТ СН'!$H$6-'СЕТ СН'!$H$23</f>
        <v>1296.0826571100001</v>
      </c>
      <c r="D99" s="36">
        <f>SUMIFS(СВЦЭМ!$D$33:$D$776,СВЦЭМ!$A$33:$A$776,$A99,СВЦЭМ!$B$33:$B$776,D$83)+'СЕТ СН'!$H$11+СВЦЭМ!$D$10+'СЕТ СН'!$H$6-'СЕТ СН'!$H$23</f>
        <v>1326.0679227000001</v>
      </c>
      <c r="E99" s="36">
        <f>SUMIFS(СВЦЭМ!$D$33:$D$776,СВЦЭМ!$A$33:$A$776,$A99,СВЦЭМ!$B$33:$B$776,E$83)+'СЕТ СН'!$H$11+СВЦЭМ!$D$10+'СЕТ СН'!$H$6-'СЕТ СН'!$H$23</f>
        <v>1333.29506739</v>
      </c>
      <c r="F99" s="36">
        <f>SUMIFS(СВЦЭМ!$D$33:$D$776,СВЦЭМ!$A$33:$A$776,$A99,СВЦЭМ!$B$33:$B$776,F$83)+'СЕТ СН'!$H$11+СВЦЭМ!$D$10+'СЕТ СН'!$H$6-'СЕТ СН'!$H$23</f>
        <v>1352.49120294</v>
      </c>
      <c r="G99" s="36">
        <f>SUMIFS(СВЦЭМ!$D$33:$D$776,СВЦЭМ!$A$33:$A$776,$A99,СВЦЭМ!$B$33:$B$776,G$83)+'СЕТ СН'!$H$11+СВЦЭМ!$D$10+'СЕТ СН'!$H$6-'СЕТ СН'!$H$23</f>
        <v>1341.8504357900001</v>
      </c>
      <c r="H99" s="36">
        <f>SUMIFS(СВЦЭМ!$D$33:$D$776,СВЦЭМ!$A$33:$A$776,$A99,СВЦЭМ!$B$33:$B$776,H$83)+'СЕТ СН'!$H$11+СВЦЭМ!$D$10+'СЕТ СН'!$H$6-'СЕТ СН'!$H$23</f>
        <v>1308.7763581900001</v>
      </c>
      <c r="I99" s="36">
        <f>SUMIFS(СВЦЭМ!$D$33:$D$776,СВЦЭМ!$A$33:$A$776,$A99,СВЦЭМ!$B$33:$B$776,I$83)+'СЕТ СН'!$H$11+СВЦЭМ!$D$10+'СЕТ СН'!$H$6-'СЕТ СН'!$H$23</f>
        <v>1230.8961907900002</v>
      </c>
      <c r="J99" s="36">
        <f>SUMIFS(СВЦЭМ!$D$33:$D$776,СВЦЭМ!$A$33:$A$776,$A99,СВЦЭМ!$B$33:$B$776,J$83)+'СЕТ СН'!$H$11+СВЦЭМ!$D$10+'СЕТ СН'!$H$6-'СЕТ СН'!$H$23</f>
        <v>1149.16040069</v>
      </c>
      <c r="K99" s="36">
        <f>SUMIFS(СВЦЭМ!$D$33:$D$776,СВЦЭМ!$A$33:$A$776,$A99,СВЦЭМ!$B$33:$B$776,K$83)+'СЕТ СН'!$H$11+СВЦЭМ!$D$10+'СЕТ СН'!$H$6-'СЕТ СН'!$H$23</f>
        <v>1134.10030998</v>
      </c>
      <c r="L99" s="36">
        <f>SUMIFS(СВЦЭМ!$D$33:$D$776,СВЦЭМ!$A$33:$A$776,$A99,СВЦЭМ!$B$33:$B$776,L$83)+'СЕТ СН'!$H$11+СВЦЭМ!$D$10+'СЕТ СН'!$H$6-'СЕТ СН'!$H$23</f>
        <v>1153.48457721</v>
      </c>
      <c r="M99" s="36">
        <f>SUMIFS(СВЦЭМ!$D$33:$D$776,СВЦЭМ!$A$33:$A$776,$A99,СВЦЭМ!$B$33:$B$776,M$83)+'СЕТ СН'!$H$11+СВЦЭМ!$D$10+'СЕТ СН'!$H$6-'СЕТ СН'!$H$23</f>
        <v>1189.2308596099999</v>
      </c>
      <c r="N99" s="36">
        <f>SUMIFS(СВЦЭМ!$D$33:$D$776,СВЦЭМ!$A$33:$A$776,$A99,СВЦЭМ!$B$33:$B$776,N$83)+'СЕТ СН'!$H$11+СВЦЭМ!$D$10+'СЕТ СН'!$H$6-'СЕТ СН'!$H$23</f>
        <v>1227.5841755400002</v>
      </c>
      <c r="O99" s="36">
        <f>SUMIFS(СВЦЭМ!$D$33:$D$776,СВЦЭМ!$A$33:$A$776,$A99,СВЦЭМ!$B$33:$B$776,O$83)+'СЕТ СН'!$H$11+СВЦЭМ!$D$10+'СЕТ СН'!$H$6-'СЕТ СН'!$H$23</f>
        <v>1244.7422070299999</v>
      </c>
      <c r="P99" s="36">
        <f>SUMIFS(СВЦЭМ!$D$33:$D$776,СВЦЭМ!$A$33:$A$776,$A99,СВЦЭМ!$B$33:$B$776,P$83)+'СЕТ СН'!$H$11+СВЦЭМ!$D$10+'СЕТ СН'!$H$6-'СЕТ СН'!$H$23</f>
        <v>1236.44242846</v>
      </c>
      <c r="Q99" s="36">
        <f>SUMIFS(СВЦЭМ!$D$33:$D$776,СВЦЭМ!$A$33:$A$776,$A99,СВЦЭМ!$B$33:$B$776,Q$83)+'СЕТ СН'!$H$11+СВЦЭМ!$D$10+'СЕТ СН'!$H$6-'СЕТ СН'!$H$23</f>
        <v>1240.8050835200002</v>
      </c>
      <c r="R99" s="36">
        <f>SUMIFS(СВЦЭМ!$D$33:$D$776,СВЦЭМ!$A$33:$A$776,$A99,СВЦЭМ!$B$33:$B$776,R$83)+'СЕТ СН'!$H$11+СВЦЭМ!$D$10+'СЕТ СН'!$H$6-'СЕТ СН'!$H$23</f>
        <v>1214.66961315</v>
      </c>
      <c r="S99" s="36">
        <f>SUMIFS(СВЦЭМ!$D$33:$D$776,СВЦЭМ!$A$33:$A$776,$A99,СВЦЭМ!$B$33:$B$776,S$83)+'СЕТ СН'!$H$11+СВЦЭМ!$D$10+'СЕТ СН'!$H$6-'СЕТ СН'!$H$23</f>
        <v>1162.3873290399999</v>
      </c>
      <c r="T99" s="36">
        <f>SUMIFS(СВЦЭМ!$D$33:$D$776,СВЦЭМ!$A$33:$A$776,$A99,СВЦЭМ!$B$33:$B$776,T$83)+'СЕТ СН'!$H$11+СВЦЭМ!$D$10+'СЕТ СН'!$H$6-'СЕТ СН'!$H$23</f>
        <v>1146.25127499</v>
      </c>
      <c r="U99" s="36">
        <f>SUMIFS(СВЦЭМ!$D$33:$D$776,СВЦЭМ!$A$33:$A$776,$A99,СВЦЭМ!$B$33:$B$776,U$83)+'СЕТ СН'!$H$11+СВЦЭМ!$D$10+'СЕТ СН'!$H$6-'СЕТ СН'!$H$23</f>
        <v>1127.2986351100001</v>
      </c>
      <c r="V99" s="36">
        <f>SUMIFS(СВЦЭМ!$D$33:$D$776,СВЦЭМ!$A$33:$A$776,$A99,СВЦЭМ!$B$33:$B$776,V$83)+'СЕТ СН'!$H$11+СВЦЭМ!$D$10+'СЕТ СН'!$H$6-'СЕТ СН'!$H$23</f>
        <v>1107.80717119</v>
      </c>
      <c r="W99" s="36">
        <f>SUMIFS(СВЦЭМ!$D$33:$D$776,СВЦЭМ!$A$33:$A$776,$A99,СВЦЭМ!$B$33:$B$776,W$83)+'СЕТ СН'!$H$11+СВЦЭМ!$D$10+'СЕТ СН'!$H$6-'СЕТ СН'!$H$23</f>
        <v>1119.47756669</v>
      </c>
      <c r="X99" s="36">
        <f>SUMIFS(СВЦЭМ!$D$33:$D$776,СВЦЭМ!$A$33:$A$776,$A99,СВЦЭМ!$B$33:$B$776,X$83)+'СЕТ СН'!$H$11+СВЦЭМ!$D$10+'СЕТ СН'!$H$6-'СЕТ СН'!$H$23</f>
        <v>1163.74365162</v>
      </c>
      <c r="Y99" s="36">
        <f>SUMIFS(СВЦЭМ!$D$33:$D$776,СВЦЭМ!$A$33:$A$776,$A99,СВЦЭМ!$B$33:$B$776,Y$83)+'СЕТ СН'!$H$11+СВЦЭМ!$D$10+'СЕТ СН'!$H$6-'СЕТ СН'!$H$23</f>
        <v>1218.0443185399999</v>
      </c>
    </row>
    <row r="100" spans="1:25" ht="15.75" x14ac:dyDescent="0.2">
      <c r="A100" s="35">
        <f t="shared" si="2"/>
        <v>43541</v>
      </c>
      <c r="B100" s="36">
        <f>SUMIFS(СВЦЭМ!$D$33:$D$776,СВЦЭМ!$A$33:$A$776,$A100,СВЦЭМ!$B$33:$B$776,B$83)+'СЕТ СН'!$H$11+СВЦЭМ!$D$10+'СЕТ СН'!$H$6-'СЕТ СН'!$H$23</f>
        <v>1262.2524165700002</v>
      </c>
      <c r="C100" s="36">
        <f>SUMIFS(СВЦЭМ!$D$33:$D$776,СВЦЭМ!$A$33:$A$776,$A100,СВЦЭМ!$B$33:$B$776,C$83)+'СЕТ СН'!$H$11+СВЦЭМ!$D$10+'СЕТ СН'!$H$6-'СЕТ СН'!$H$23</f>
        <v>1299.1683551800002</v>
      </c>
      <c r="D100" s="36">
        <f>SUMIFS(СВЦЭМ!$D$33:$D$776,СВЦЭМ!$A$33:$A$776,$A100,СВЦЭМ!$B$33:$B$776,D$83)+'СЕТ СН'!$H$11+СВЦЭМ!$D$10+'СЕТ СН'!$H$6-'СЕТ СН'!$H$23</f>
        <v>1308.1587193600001</v>
      </c>
      <c r="E100" s="36">
        <f>SUMIFS(СВЦЭМ!$D$33:$D$776,СВЦЭМ!$A$33:$A$776,$A100,СВЦЭМ!$B$33:$B$776,E$83)+'СЕТ СН'!$H$11+СВЦЭМ!$D$10+'СЕТ СН'!$H$6-'СЕТ СН'!$H$23</f>
        <v>1313.8665846600002</v>
      </c>
      <c r="F100" s="36">
        <f>SUMIFS(СВЦЭМ!$D$33:$D$776,СВЦЭМ!$A$33:$A$776,$A100,СВЦЭМ!$B$33:$B$776,F$83)+'СЕТ СН'!$H$11+СВЦЭМ!$D$10+'СЕТ СН'!$H$6-'СЕТ СН'!$H$23</f>
        <v>1333.6633049100001</v>
      </c>
      <c r="G100" s="36">
        <f>SUMIFS(СВЦЭМ!$D$33:$D$776,СВЦЭМ!$A$33:$A$776,$A100,СВЦЭМ!$B$33:$B$776,G$83)+'СЕТ СН'!$H$11+СВЦЭМ!$D$10+'СЕТ СН'!$H$6-'СЕТ СН'!$H$23</f>
        <v>1349.16446554</v>
      </c>
      <c r="H100" s="36">
        <f>SUMIFS(СВЦЭМ!$D$33:$D$776,СВЦЭМ!$A$33:$A$776,$A100,СВЦЭМ!$B$33:$B$776,H$83)+'СЕТ СН'!$H$11+СВЦЭМ!$D$10+'СЕТ СН'!$H$6-'СЕТ СН'!$H$23</f>
        <v>1296.7759910900002</v>
      </c>
      <c r="I100" s="36">
        <f>SUMIFS(СВЦЭМ!$D$33:$D$776,СВЦЭМ!$A$33:$A$776,$A100,СВЦЭМ!$B$33:$B$776,I$83)+'СЕТ СН'!$H$11+СВЦЭМ!$D$10+'СЕТ СН'!$H$6-'СЕТ СН'!$H$23</f>
        <v>1237.18382096</v>
      </c>
      <c r="J100" s="36">
        <f>SUMIFS(СВЦЭМ!$D$33:$D$776,СВЦЭМ!$A$33:$A$776,$A100,СВЦЭМ!$B$33:$B$776,J$83)+'СЕТ СН'!$H$11+СВЦЭМ!$D$10+'СЕТ СН'!$H$6-'СЕТ СН'!$H$23</f>
        <v>1176.3117117500001</v>
      </c>
      <c r="K100" s="36">
        <f>SUMIFS(СВЦЭМ!$D$33:$D$776,СВЦЭМ!$A$33:$A$776,$A100,СВЦЭМ!$B$33:$B$776,K$83)+'СЕТ СН'!$H$11+СВЦЭМ!$D$10+'СЕТ СН'!$H$6-'СЕТ СН'!$H$23</f>
        <v>1142.7371723799999</v>
      </c>
      <c r="L100" s="36">
        <f>SUMIFS(СВЦЭМ!$D$33:$D$776,СВЦЭМ!$A$33:$A$776,$A100,СВЦЭМ!$B$33:$B$776,L$83)+'СЕТ СН'!$H$11+СВЦЭМ!$D$10+'СЕТ СН'!$H$6-'СЕТ СН'!$H$23</f>
        <v>1125.2024604600001</v>
      </c>
      <c r="M100" s="36">
        <f>SUMIFS(СВЦЭМ!$D$33:$D$776,СВЦЭМ!$A$33:$A$776,$A100,СВЦЭМ!$B$33:$B$776,M$83)+'СЕТ СН'!$H$11+СВЦЭМ!$D$10+'СЕТ СН'!$H$6-'СЕТ СН'!$H$23</f>
        <v>1168.7637858800001</v>
      </c>
      <c r="N100" s="36">
        <f>SUMIFS(СВЦЭМ!$D$33:$D$776,СВЦЭМ!$A$33:$A$776,$A100,СВЦЭМ!$B$33:$B$776,N$83)+'СЕТ СН'!$H$11+СВЦЭМ!$D$10+'СЕТ СН'!$H$6-'СЕТ СН'!$H$23</f>
        <v>1209.4526592700001</v>
      </c>
      <c r="O100" s="36">
        <f>SUMIFS(СВЦЭМ!$D$33:$D$776,СВЦЭМ!$A$33:$A$776,$A100,СВЦЭМ!$B$33:$B$776,O$83)+'СЕТ СН'!$H$11+СВЦЭМ!$D$10+'СЕТ СН'!$H$6-'СЕТ СН'!$H$23</f>
        <v>1234.5207751800001</v>
      </c>
      <c r="P100" s="36">
        <f>SUMIFS(СВЦЭМ!$D$33:$D$776,СВЦЭМ!$A$33:$A$776,$A100,СВЦЭМ!$B$33:$B$776,P$83)+'СЕТ СН'!$H$11+СВЦЭМ!$D$10+'СЕТ СН'!$H$6-'СЕТ СН'!$H$23</f>
        <v>1248.2055176200001</v>
      </c>
      <c r="Q100" s="36">
        <f>SUMIFS(СВЦЭМ!$D$33:$D$776,СВЦЭМ!$A$33:$A$776,$A100,СВЦЭМ!$B$33:$B$776,Q$83)+'СЕТ СН'!$H$11+СВЦЭМ!$D$10+'СЕТ СН'!$H$6-'СЕТ СН'!$H$23</f>
        <v>1252.5066628700001</v>
      </c>
      <c r="R100" s="36">
        <f>SUMIFS(СВЦЭМ!$D$33:$D$776,СВЦЭМ!$A$33:$A$776,$A100,СВЦЭМ!$B$33:$B$776,R$83)+'СЕТ СН'!$H$11+СВЦЭМ!$D$10+'СЕТ СН'!$H$6-'СЕТ СН'!$H$23</f>
        <v>1214.1111727100001</v>
      </c>
      <c r="S100" s="36">
        <f>SUMIFS(СВЦЭМ!$D$33:$D$776,СВЦЭМ!$A$33:$A$776,$A100,СВЦЭМ!$B$33:$B$776,S$83)+'СЕТ СН'!$H$11+СВЦЭМ!$D$10+'СЕТ СН'!$H$6-'СЕТ СН'!$H$23</f>
        <v>1165.3565124199999</v>
      </c>
      <c r="T100" s="36">
        <f>SUMIFS(СВЦЭМ!$D$33:$D$776,СВЦЭМ!$A$33:$A$776,$A100,СВЦЭМ!$B$33:$B$776,T$83)+'СЕТ СН'!$H$11+СВЦЭМ!$D$10+'СЕТ СН'!$H$6-'СЕТ СН'!$H$23</f>
        <v>1131.56708452</v>
      </c>
      <c r="U100" s="36">
        <f>SUMIFS(СВЦЭМ!$D$33:$D$776,СВЦЭМ!$A$33:$A$776,$A100,СВЦЭМ!$B$33:$B$776,U$83)+'СЕТ СН'!$H$11+СВЦЭМ!$D$10+'СЕТ СН'!$H$6-'СЕТ СН'!$H$23</f>
        <v>1103.36081967</v>
      </c>
      <c r="V100" s="36">
        <f>SUMIFS(СВЦЭМ!$D$33:$D$776,СВЦЭМ!$A$33:$A$776,$A100,СВЦЭМ!$B$33:$B$776,V$83)+'СЕТ СН'!$H$11+СВЦЭМ!$D$10+'СЕТ СН'!$H$6-'СЕТ СН'!$H$23</f>
        <v>1087.3613192</v>
      </c>
      <c r="W100" s="36">
        <f>SUMIFS(СВЦЭМ!$D$33:$D$776,СВЦЭМ!$A$33:$A$776,$A100,СВЦЭМ!$B$33:$B$776,W$83)+'СЕТ СН'!$H$11+СВЦЭМ!$D$10+'СЕТ СН'!$H$6-'СЕТ СН'!$H$23</f>
        <v>1104.0331841500001</v>
      </c>
      <c r="X100" s="36">
        <f>SUMIFS(СВЦЭМ!$D$33:$D$776,СВЦЭМ!$A$33:$A$776,$A100,СВЦЭМ!$B$33:$B$776,X$83)+'СЕТ СН'!$H$11+СВЦЭМ!$D$10+'СЕТ СН'!$H$6-'СЕТ СН'!$H$23</f>
        <v>1141.7179922099999</v>
      </c>
      <c r="Y100" s="36">
        <f>SUMIFS(СВЦЭМ!$D$33:$D$776,СВЦЭМ!$A$33:$A$776,$A100,СВЦЭМ!$B$33:$B$776,Y$83)+'СЕТ СН'!$H$11+СВЦЭМ!$D$10+'СЕТ СН'!$H$6-'СЕТ СН'!$H$23</f>
        <v>1192.86369992</v>
      </c>
    </row>
    <row r="101" spans="1:25" ht="15.75" x14ac:dyDescent="0.2">
      <c r="A101" s="35">
        <f t="shared" si="2"/>
        <v>43542</v>
      </c>
      <c r="B101" s="36">
        <f>SUMIFS(СВЦЭМ!$D$33:$D$776,СВЦЭМ!$A$33:$A$776,$A101,СВЦЭМ!$B$33:$B$776,B$83)+'СЕТ СН'!$H$11+СВЦЭМ!$D$10+'СЕТ СН'!$H$6-'СЕТ СН'!$H$23</f>
        <v>1258.9309700600002</v>
      </c>
      <c r="C101" s="36">
        <f>SUMIFS(СВЦЭМ!$D$33:$D$776,СВЦЭМ!$A$33:$A$776,$A101,СВЦЭМ!$B$33:$B$776,C$83)+'СЕТ СН'!$H$11+СВЦЭМ!$D$10+'СЕТ СН'!$H$6-'СЕТ СН'!$H$23</f>
        <v>1297.4951132900001</v>
      </c>
      <c r="D101" s="36">
        <f>SUMIFS(СВЦЭМ!$D$33:$D$776,СВЦЭМ!$A$33:$A$776,$A101,СВЦЭМ!$B$33:$B$776,D$83)+'СЕТ СН'!$H$11+СВЦЭМ!$D$10+'СЕТ СН'!$H$6-'СЕТ СН'!$H$23</f>
        <v>1299.41598359</v>
      </c>
      <c r="E101" s="36">
        <f>SUMIFS(СВЦЭМ!$D$33:$D$776,СВЦЭМ!$A$33:$A$776,$A101,СВЦЭМ!$B$33:$B$776,E$83)+'СЕТ СН'!$H$11+СВЦЭМ!$D$10+'СЕТ СН'!$H$6-'СЕТ СН'!$H$23</f>
        <v>1311.3030784100001</v>
      </c>
      <c r="F101" s="36">
        <f>SUMIFS(СВЦЭМ!$D$33:$D$776,СВЦЭМ!$A$33:$A$776,$A101,СВЦЭМ!$B$33:$B$776,F$83)+'СЕТ СН'!$H$11+СВЦЭМ!$D$10+'СЕТ СН'!$H$6-'СЕТ СН'!$H$23</f>
        <v>1315.10818926</v>
      </c>
      <c r="G101" s="36">
        <f>SUMIFS(СВЦЭМ!$D$33:$D$776,СВЦЭМ!$A$33:$A$776,$A101,СВЦЭМ!$B$33:$B$776,G$83)+'СЕТ СН'!$H$11+СВЦЭМ!$D$10+'СЕТ СН'!$H$6-'СЕТ СН'!$H$23</f>
        <v>1295.95669034</v>
      </c>
      <c r="H101" s="36">
        <f>SUMIFS(СВЦЭМ!$D$33:$D$776,СВЦЭМ!$A$33:$A$776,$A101,СВЦЭМ!$B$33:$B$776,H$83)+'СЕТ СН'!$H$11+СВЦЭМ!$D$10+'СЕТ СН'!$H$6-'СЕТ СН'!$H$23</f>
        <v>1249.8627697000002</v>
      </c>
      <c r="I101" s="36">
        <f>SUMIFS(СВЦЭМ!$D$33:$D$776,СВЦЭМ!$A$33:$A$776,$A101,СВЦЭМ!$B$33:$B$776,I$83)+'СЕТ СН'!$H$11+СВЦЭМ!$D$10+'СЕТ СН'!$H$6-'СЕТ СН'!$H$23</f>
        <v>1178.5981164100001</v>
      </c>
      <c r="J101" s="36">
        <f>SUMIFS(СВЦЭМ!$D$33:$D$776,СВЦЭМ!$A$33:$A$776,$A101,СВЦЭМ!$B$33:$B$776,J$83)+'СЕТ СН'!$H$11+СВЦЭМ!$D$10+'СЕТ СН'!$H$6-'СЕТ СН'!$H$23</f>
        <v>1146.6106096799999</v>
      </c>
      <c r="K101" s="36">
        <f>SUMIFS(СВЦЭМ!$D$33:$D$776,СВЦЭМ!$A$33:$A$776,$A101,СВЦЭМ!$B$33:$B$776,K$83)+'СЕТ СН'!$H$11+СВЦЭМ!$D$10+'СЕТ СН'!$H$6-'СЕТ СН'!$H$23</f>
        <v>1122.8019030400001</v>
      </c>
      <c r="L101" s="36">
        <f>SUMIFS(СВЦЭМ!$D$33:$D$776,СВЦЭМ!$A$33:$A$776,$A101,СВЦЭМ!$B$33:$B$776,L$83)+'СЕТ СН'!$H$11+СВЦЭМ!$D$10+'СЕТ СН'!$H$6-'СЕТ СН'!$H$23</f>
        <v>1122.6589664200001</v>
      </c>
      <c r="M101" s="36">
        <f>SUMIFS(СВЦЭМ!$D$33:$D$776,СВЦЭМ!$A$33:$A$776,$A101,СВЦЭМ!$B$33:$B$776,M$83)+'СЕТ СН'!$H$11+СВЦЭМ!$D$10+'СЕТ СН'!$H$6-'СЕТ СН'!$H$23</f>
        <v>1157.3996053000001</v>
      </c>
      <c r="N101" s="36">
        <f>SUMIFS(СВЦЭМ!$D$33:$D$776,СВЦЭМ!$A$33:$A$776,$A101,СВЦЭМ!$B$33:$B$776,N$83)+'СЕТ СН'!$H$11+СВЦЭМ!$D$10+'СЕТ СН'!$H$6-'СЕТ СН'!$H$23</f>
        <v>1211.2865900500001</v>
      </c>
      <c r="O101" s="36">
        <f>SUMIFS(СВЦЭМ!$D$33:$D$776,СВЦЭМ!$A$33:$A$776,$A101,СВЦЭМ!$B$33:$B$776,O$83)+'СЕТ СН'!$H$11+СВЦЭМ!$D$10+'СЕТ СН'!$H$6-'СЕТ СН'!$H$23</f>
        <v>1235.00901548</v>
      </c>
      <c r="P101" s="36">
        <f>SUMIFS(СВЦЭМ!$D$33:$D$776,СВЦЭМ!$A$33:$A$776,$A101,СВЦЭМ!$B$33:$B$776,P$83)+'СЕТ СН'!$H$11+СВЦЭМ!$D$10+'СЕТ СН'!$H$6-'СЕТ СН'!$H$23</f>
        <v>1249.2057496100001</v>
      </c>
      <c r="Q101" s="36">
        <f>SUMIFS(СВЦЭМ!$D$33:$D$776,СВЦЭМ!$A$33:$A$776,$A101,СВЦЭМ!$B$33:$B$776,Q$83)+'СЕТ СН'!$H$11+СВЦЭМ!$D$10+'СЕТ СН'!$H$6-'СЕТ СН'!$H$23</f>
        <v>1246.43283079</v>
      </c>
      <c r="R101" s="36">
        <f>SUMIFS(СВЦЭМ!$D$33:$D$776,СВЦЭМ!$A$33:$A$776,$A101,СВЦЭМ!$B$33:$B$776,R$83)+'СЕТ СН'!$H$11+СВЦЭМ!$D$10+'СЕТ СН'!$H$6-'СЕТ СН'!$H$23</f>
        <v>1209.45154144</v>
      </c>
      <c r="S101" s="36">
        <f>SUMIFS(СВЦЭМ!$D$33:$D$776,СВЦЭМ!$A$33:$A$776,$A101,СВЦЭМ!$B$33:$B$776,S$83)+'СЕТ СН'!$H$11+СВЦЭМ!$D$10+'СЕТ СН'!$H$6-'СЕТ СН'!$H$23</f>
        <v>1167.44227387</v>
      </c>
      <c r="T101" s="36">
        <f>SUMIFS(СВЦЭМ!$D$33:$D$776,СВЦЭМ!$A$33:$A$776,$A101,СВЦЭМ!$B$33:$B$776,T$83)+'СЕТ СН'!$H$11+СВЦЭМ!$D$10+'СЕТ СН'!$H$6-'СЕТ СН'!$H$23</f>
        <v>1126.90684659</v>
      </c>
      <c r="U101" s="36">
        <f>SUMIFS(СВЦЭМ!$D$33:$D$776,СВЦЭМ!$A$33:$A$776,$A101,СВЦЭМ!$B$33:$B$776,U$83)+'СЕТ СН'!$H$11+СВЦЭМ!$D$10+'СЕТ СН'!$H$6-'СЕТ СН'!$H$23</f>
        <v>1112.74847243</v>
      </c>
      <c r="V101" s="36">
        <f>SUMIFS(СВЦЭМ!$D$33:$D$776,СВЦЭМ!$A$33:$A$776,$A101,СВЦЭМ!$B$33:$B$776,V$83)+'СЕТ СН'!$H$11+СВЦЭМ!$D$10+'СЕТ СН'!$H$6-'СЕТ СН'!$H$23</f>
        <v>1113.8261885900001</v>
      </c>
      <c r="W101" s="36">
        <f>SUMIFS(СВЦЭМ!$D$33:$D$776,СВЦЭМ!$A$33:$A$776,$A101,СВЦЭМ!$B$33:$B$776,W$83)+'СЕТ СН'!$H$11+СВЦЭМ!$D$10+'СЕТ СН'!$H$6-'СЕТ СН'!$H$23</f>
        <v>1124.8446642199999</v>
      </c>
      <c r="X101" s="36">
        <f>SUMIFS(СВЦЭМ!$D$33:$D$776,СВЦЭМ!$A$33:$A$776,$A101,СВЦЭМ!$B$33:$B$776,X$83)+'СЕТ СН'!$H$11+СВЦЭМ!$D$10+'СЕТ СН'!$H$6-'СЕТ СН'!$H$23</f>
        <v>1175.74668236</v>
      </c>
      <c r="Y101" s="36">
        <f>SUMIFS(СВЦЭМ!$D$33:$D$776,СВЦЭМ!$A$33:$A$776,$A101,СВЦЭМ!$B$33:$B$776,Y$83)+'СЕТ СН'!$H$11+СВЦЭМ!$D$10+'СЕТ СН'!$H$6-'СЕТ СН'!$H$23</f>
        <v>1247.3413902900002</v>
      </c>
    </row>
    <row r="102" spans="1:25" ht="15.75" x14ac:dyDescent="0.2">
      <c r="A102" s="35">
        <f t="shared" si="2"/>
        <v>43543</v>
      </c>
      <c r="B102" s="36">
        <f>SUMIFS(СВЦЭМ!$D$33:$D$776,СВЦЭМ!$A$33:$A$776,$A102,СВЦЭМ!$B$33:$B$776,B$83)+'СЕТ СН'!$H$11+СВЦЭМ!$D$10+'СЕТ СН'!$H$6-'СЕТ СН'!$H$23</f>
        <v>1242.4304954200002</v>
      </c>
      <c r="C102" s="36">
        <f>SUMIFS(СВЦЭМ!$D$33:$D$776,СВЦЭМ!$A$33:$A$776,$A102,СВЦЭМ!$B$33:$B$776,C$83)+'СЕТ СН'!$H$11+СВЦЭМ!$D$10+'СЕТ СН'!$H$6-'СЕТ СН'!$H$23</f>
        <v>1273.69044723</v>
      </c>
      <c r="D102" s="36">
        <f>SUMIFS(СВЦЭМ!$D$33:$D$776,СВЦЭМ!$A$33:$A$776,$A102,СВЦЭМ!$B$33:$B$776,D$83)+'СЕТ СН'!$H$11+СВЦЭМ!$D$10+'СЕТ СН'!$H$6-'СЕТ СН'!$H$23</f>
        <v>1303.6985121</v>
      </c>
      <c r="E102" s="36">
        <f>SUMIFS(СВЦЭМ!$D$33:$D$776,СВЦЭМ!$A$33:$A$776,$A102,СВЦЭМ!$B$33:$B$776,E$83)+'СЕТ СН'!$H$11+СВЦЭМ!$D$10+'СЕТ СН'!$H$6-'СЕТ СН'!$H$23</f>
        <v>1313.23309399</v>
      </c>
      <c r="F102" s="36">
        <f>SUMIFS(СВЦЭМ!$D$33:$D$776,СВЦЭМ!$A$33:$A$776,$A102,СВЦЭМ!$B$33:$B$776,F$83)+'СЕТ СН'!$H$11+СВЦЭМ!$D$10+'СЕТ СН'!$H$6-'СЕТ СН'!$H$23</f>
        <v>1327.5600462900002</v>
      </c>
      <c r="G102" s="36">
        <f>SUMIFS(СВЦЭМ!$D$33:$D$776,СВЦЭМ!$A$33:$A$776,$A102,СВЦЭМ!$B$33:$B$776,G$83)+'СЕТ СН'!$H$11+СВЦЭМ!$D$10+'СЕТ СН'!$H$6-'СЕТ СН'!$H$23</f>
        <v>1306.9575242800001</v>
      </c>
      <c r="H102" s="36">
        <f>SUMIFS(СВЦЭМ!$D$33:$D$776,СВЦЭМ!$A$33:$A$776,$A102,СВЦЭМ!$B$33:$B$776,H$83)+'СЕТ СН'!$H$11+СВЦЭМ!$D$10+'СЕТ СН'!$H$6-'СЕТ СН'!$H$23</f>
        <v>1235.0481269100001</v>
      </c>
      <c r="I102" s="36">
        <f>SUMIFS(СВЦЭМ!$D$33:$D$776,СВЦЭМ!$A$33:$A$776,$A102,СВЦЭМ!$B$33:$B$776,I$83)+'СЕТ СН'!$H$11+СВЦЭМ!$D$10+'СЕТ СН'!$H$6-'СЕТ СН'!$H$23</f>
        <v>1156.6685411200001</v>
      </c>
      <c r="J102" s="36">
        <f>SUMIFS(СВЦЭМ!$D$33:$D$776,СВЦЭМ!$A$33:$A$776,$A102,СВЦЭМ!$B$33:$B$776,J$83)+'СЕТ СН'!$H$11+СВЦЭМ!$D$10+'СЕТ СН'!$H$6-'СЕТ СН'!$H$23</f>
        <v>1114.32787334</v>
      </c>
      <c r="K102" s="36">
        <f>SUMIFS(СВЦЭМ!$D$33:$D$776,СВЦЭМ!$A$33:$A$776,$A102,СВЦЭМ!$B$33:$B$776,K$83)+'СЕТ СН'!$H$11+СВЦЭМ!$D$10+'СЕТ СН'!$H$6-'СЕТ СН'!$H$23</f>
        <v>1084.5730973</v>
      </c>
      <c r="L102" s="36">
        <f>SUMIFS(СВЦЭМ!$D$33:$D$776,СВЦЭМ!$A$33:$A$776,$A102,СВЦЭМ!$B$33:$B$776,L$83)+'СЕТ СН'!$H$11+СВЦЭМ!$D$10+'СЕТ СН'!$H$6-'СЕТ СН'!$H$23</f>
        <v>1087.8084400099999</v>
      </c>
      <c r="M102" s="36">
        <f>SUMIFS(СВЦЭМ!$D$33:$D$776,СВЦЭМ!$A$33:$A$776,$A102,СВЦЭМ!$B$33:$B$776,M$83)+'СЕТ СН'!$H$11+СВЦЭМ!$D$10+'СЕТ СН'!$H$6-'СЕТ СН'!$H$23</f>
        <v>1117.9971583500001</v>
      </c>
      <c r="N102" s="36">
        <f>SUMIFS(СВЦЭМ!$D$33:$D$776,СВЦЭМ!$A$33:$A$776,$A102,СВЦЭМ!$B$33:$B$776,N$83)+'СЕТ СН'!$H$11+СВЦЭМ!$D$10+'СЕТ СН'!$H$6-'СЕТ СН'!$H$23</f>
        <v>1196.4663548999999</v>
      </c>
      <c r="O102" s="36">
        <f>SUMIFS(СВЦЭМ!$D$33:$D$776,СВЦЭМ!$A$33:$A$776,$A102,СВЦЭМ!$B$33:$B$776,O$83)+'СЕТ СН'!$H$11+СВЦЭМ!$D$10+'СЕТ СН'!$H$6-'СЕТ СН'!$H$23</f>
        <v>1237.4006171200001</v>
      </c>
      <c r="P102" s="36">
        <f>SUMIFS(СВЦЭМ!$D$33:$D$776,СВЦЭМ!$A$33:$A$776,$A102,СВЦЭМ!$B$33:$B$776,P$83)+'СЕТ СН'!$H$11+СВЦЭМ!$D$10+'СЕТ СН'!$H$6-'СЕТ СН'!$H$23</f>
        <v>1252.4106965300002</v>
      </c>
      <c r="Q102" s="36">
        <f>SUMIFS(СВЦЭМ!$D$33:$D$776,СВЦЭМ!$A$33:$A$776,$A102,СВЦЭМ!$B$33:$B$776,Q$83)+'СЕТ СН'!$H$11+СВЦЭМ!$D$10+'СЕТ СН'!$H$6-'СЕТ СН'!$H$23</f>
        <v>1260.98567493</v>
      </c>
      <c r="R102" s="36">
        <f>SUMIFS(СВЦЭМ!$D$33:$D$776,СВЦЭМ!$A$33:$A$776,$A102,СВЦЭМ!$B$33:$B$776,R$83)+'СЕТ СН'!$H$11+СВЦЭМ!$D$10+'СЕТ СН'!$H$6-'СЕТ СН'!$H$23</f>
        <v>1223.38823512</v>
      </c>
      <c r="S102" s="36">
        <f>SUMIFS(СВЦЭМ!$D$33:$D$776,СВЦЭМ!$A$33:$A$776,$A102,СВЦЭМ!$B$33:$B$776,S$83)+'СЕТ СН'!$H$11+СВЦЭМ!$D$10+'СЕТ СН'!$H$6-'СЕТ СН'!$H$23</f>
        <v>1171.76194973</v>
      </c>
      <c r="T102" s="36">
        <f>SUMIFS(СВЦЭМ!$D$33:$D$776,СВЦЭМ!$A$33:$A$776,$A102,СВЦЭМ!$B$33:$B$776,T$83)+'СЕТ СН'!$H$11+СВЦЭМ!$D$10+'СЕТ СН'!$H$6-'СЕТ СН'!$H$23</f>
        <v>1145.4051230499999</v>
      </c>
      <c r="U102" s="36">
        <f>SUMIFS(СВЦЭМ!$D$33:$D$776,СВЦЭМ!$A$33:$A$776,$A102,СВЦЭМ!$B$33:$B$776,U$83)+'СЕТ СН'!$H$11+СВЦЭМ!$D$10+'СЕТ СН'!$H$6-'СЕТ СН'!$H$23</f>
        <v>1110.33707407</v>
      </c>
      <c r="V102" s="36">
        <f>SUMIFS(СВЦЭМ!$D$33:$D$776,СВЦЭМ!$A$33:$A$776,$A102,СВЦЭМ!$B$33:$B$776,V$83)+'СЕТ СН'!$H$11+СВЦЭМ!$D$10+'СЕТ СН'!$H$6-'СЕТ СН'!$H$23</f>
        <v>1098.61848276</v>
      </c>
      <c r="W102" s="36">
        <f>SUMIFS(СВЦЭМ!$D$33:$D$776,СВЦЭМ!$A$33:$A$776,$A102,СВЦЭМ!$B$33:$B$776,W$83)+'СЕТ СН'!$H$11+СВЦЭМ!$D$10+'СЕТ СН'!$H$6-'СЕТ СН'!$H$23</f>
        <v>1115.0734029099999</v>
      </c>
      <c r="X102" s="36">
        <f>SUMIFS(СВЦЭМ!$D$33:$D$776,СВЦЭМ!$A$33:$A$776,$A102,СВЦЭМ!$B$33:$B$776,X$83)+'СЕТ СН'!$H$11+СВЦЭМ!$D$10+'СЕТ СН'!$H$6-'СЕТ СН'!$H$23</f>
        <v>1188.22404564</v>
      </c>
      <c r="Y102" s="36">
        <f>SUMIFS(СВЦЭМ!$D$33:$D$776,СВЦЭМ!$A$33:$A$776,$A102,СВЦЭМ!$B$33:$B$776,Y$83)+'СЕТ СН'!$H$11+СВЦЭМ!$D$10+'СЕТ СН'!$H$6-'СЕТ СН'!$H$23</f>
        <v>1253.1272578100002</v>
      </c>
    </row>
    <row r="103" spans="1:25" ht="15.75" x14ac:dyDescent="0.2">
      <c r="A103" s="35">
        <f t="shared" si="2"/>
        <v>43544</v>
      </c>
      <c r="B103" s="36">
        <f>SUMIFS(СВЦЭМ!$D$33:$D$776,СВЦЭМ!$A$33:$A$776,$A103,СВЦЭМ!$B$33:$B$776,B$83)+'СЕТ СН'!$H$11+СВЦЭМ!$D$10+'СЕТ СН'!$H$6-'СЕТ СН'!$H$23</f>
        <v>1268.12531964</v>
      </c>
      <c r="C103" s="36">
        <f>SUMIFS(СВЦЭМ!$D$33:$D$776,СВЦЭМ!$A$33:$A$776,$A103,СВЦЭМ!$B$33:$B$776,C$83)+'СЕТ СН'!$H$11+СВЦЭМ!$D$10+'СЕТ СН'!$H$6-'СЕТ СН'!$H$23</f>
        <v>1303.0454658400001</v>
      </c>
      <c r="D103" s="36">
        <f>SUMIFS(СВЦЭМ!$D$33:$D$776,СВЦЭМ!$A$33:$A$776,$A103,СВЦЭМ!$B$33:$B$776,D$83)+'СЕТ СН'!$H$11+СВЦЭМ!$D$10+'СЕТ СН'!$H$6-'СЕТ СН'!$H$23</f>
        <v>1286.6240880400001</v>
      </c>
      <c r="E103" s="36">
        <f>SUMIFS(СВЦЭМ!$D$33:$D$776,СВЦЭМ!$A$33:$A$776,$A103,СВЦЭМ!$B$33:$B$776,E$83)+'СЕТ СН'!$H$11+СВЦЭМ!$D$10+'СЕТ СН'!$H$6-'СЕТ СН'!$H$23</f>
        <v>1288.8805352100001</v>
      </c>
      <c r="F103" s="36">
        <f>SUMIFS(СВЦЭМ!$D$33:$D$776,СВЦЭМ!$A$33:$A$776,$A103,СВЦЭМ!$B$33:$B$776,F$83)+'СЕТ СН'!$H$11+СВЦЭМ!$D$10+'СЕТ СН'!$H$6-'СЕТ СН'!$H$23</f>
        <v>1292.2943231900001</v>
      </c>
      <c r="G103" s="36">
        <f>SUMIFS(СВЦЭМ!$D$33:$D$776,СВЦЭМ!$A$33:$A$776,$A103,СВЦЭМ!$B$33:$B$776,G$83)+'СЕТ СН'!$H$11+СВЦЭМ!$D$10+'СЕТ СН'!$H$6-'СЕТ СН'!$H$23</f>
        <v>1277.44016192</v>
      </c>
      <c r="H103" s="36">
        <f>SUMIFS(СВЦЭМ!$D$33:$D$776,СВЦЭМ!$A$33:$A$776,$A103,СВЦЭМ!$B$33:$B$776,H$83)+'СЕТ СН'!$H$11+СВЦЭМ!$D$10+'СЕТ СН'!$H$6-'СЕТ СН'!$H$23</f>
        <v>1229.9537134300001</v>
      </c>
      <c r="I103" s="36">
        <f>SUMIFS(СВЦЭМ!$D$33:$D$776,СВЦЭМ!$A$33:$A$776,$A103,СВЦЭМ!$B$33:$B$776,I$83)+'СЕТ СН'!$H$11+СВЦЭМ!$D$10+'СЕТ СН'!$H$6-'СЕТ СН'!$H$23</f>
        <v>1200.08514685</v>
      </c>
      <c r="J103" s="36">
        <f>SUMIFS(СВЦЭМ!$D$33:$D$776,СВЦЭМ!$A$33:$A$776,$A103,СВЦЭМ!$B$33:$B$776,J$83)+'СЕТ СН'!$H$11+СВЦЭМ!$D$10+'СЕТ СН'!$H$6-'СЕТ СН'!$H$23</f>
        <v>1143.6220362500001</v>
      </c>
      <c r="K103" s="36">
        <f>SUMIFS(СВЦЭМ!$D$33:$D$776,СВЦЭМ!$A$33:$A$776,$A103,СВЦЭМ!$B$33:$B$776,K$83)+'СЕТ СН'!$H$11+СВЦЭМ!$D$10+'СЕТ СН'!$H$6-'СЕТ СН'!$H$23</f>
        <v>1116.40929738</v>
      </c>
      <c r="L103" s="36">
        <f>SUMIFS(СВЦЭМ!$D$33:$D$776,СВЦЭМ!$A$33:$A$776,$A103,СВЦЭМ!$B$33:$B$776,L$83)+'СЕТ СН'!$H$11+СВЦЭМ!$D$10+'СЕТ СН'!$H$6-'СЕТ СН'!$H$23</f>
        <v>1113.2646611499999</v>
      </c>
      <c r="M103" s="36">
        <f>SUMIFS(СВЦЭМ!$D$33:$D$776,СВЦЭМ!$A$33:$A$776,$A103,СВЦЭМ!$B$33:$B$776,M$83)+'СЕТ СН'!$H$11+СВЦЭМ!$D$10+'СЕТ СН'!$H$6-'СЕТ СН'!$H$23</f>
        <v>1139.0915952800001</v>
      </c>
      <c r="N103" s="36">
        <f>SUMIFS(СВЦЭМ!$D$33:$D$776,СВЦЭМ!$A$33:$A$776,$A103,СВЦЭМ!$B$33:$B$776,N$83)+'СЕТ СН'!$H$11+СВЦЭМ!$D$10+'СЕТ СН'!$H$6-'СЕТ СН'!$H$23</f>
        <v>1177.21416823</v>
      </c>
      <c r="O103" s="36">
        <f>SUMIFS(СВЦЭМ!$D$33:$D$776,СВЦЭМ!$A$33:$A$776,$A103,СВЦЭМ!$B$33:$B$776,O$83)+'СЕТ СН'!$H$11+СВЦЭМ!$D$10+'СЕТ СН'!$H$6-'СЕТ СН'!$H$23</f>
        <v>1190.5278857200001</v>
      </c>
      <c r="P103" s="36">
        <f>SUMIFS(СВЦЭМ!$D$33:$D$776,СВЦЭМ!$A$33:$A$776,$A103,СВЦЭМ!$B$33:$B$776,P$83)+'СЕТ СН'!$H$11+СВЦЭМ!$D$10+'СЕТ СН'!$H$6-'СЕТ СН'!$H$23</f>
        <v>1206.0293076800001</v>
      </c>
      <c r="Q103" s="36">
        <f>SUMIFS(СВЦЭМ!$D$33:$D$776,СВЦЭМ!$A$33:$A$776,$A103,СВЦЭМ!$B$33:$B$776,Q$83)+'СЕТ СН'!$H$11+СВЦЭМ!$D$10+'СЕТ СН'!$H$6-'СЕТ СН'!$H$23</f>
        <v>1199.6066244200001</v>
      </c>
      <c r="R103" s="36">
        <f>SUMIFS(СВЦЭМ!$D$33:$D$776,СВЦЭМ!$A$33:$A$776,$A103,СВЦЭМ!$B$33:$B$776,R$83)+'СЕТ СН'!$H$11+СВЦЭМ!$D$10+'СЕТ СН'!$H$6-'СЕТ СН'!$H$23</f>
        <v>1169.62263742</v>
      </c>
      <c r="S103" s="36">
        <f>SUMIFS(СВЦЭМ!$D$33:$D$776,СВЦЭМ!$A$33:$A$776,$A103,СВЦЭМ!$B$33:$B$776,S$83)+'СЕТ СН'!$H$11+СВЦЭМ!$D$10+'СЕТ СН'!$H$6-'СЕТ СН'!$H$23</f>
        <v>1122.5692858</v>
      </c>
      <c r="T103" s="36">
        <f>SUMIFS(СВЦЭМ!$D$33:$D$776,СВЦЭМ!$A$33:$A$776,$A103,СВЦЭМ!$B$33:$B$776,T$83)+'СЕТ СН'!$H$11+СВЦЭМ!$D$10+'СЕТ СН'!$H$6-'СЕТ СН'!$H$23</f>
        <v>1108.31072518</v>
      </c>
      <c r="U103" s="36">
        <f>SUMIFS(СВЦЭМ!$D$33:$D$776,СВЦЭМ!$A$33:$A$776,$A103,СВЦЭМ!$B$33:$B$776,U$83)+'СЕТ СН'!$H$11+СВЦЭМ!$D$10+'СЕТ СН'!$H$6-'СЕТ СН'!$H$23</f>
        <v>1076.3454268600001</v>
      </c>
      <c r="V103" s="36">
        <f>SUMIFS(СВЦЭМ!$D$33:$D$776,СВЦЭМ!$A$33:$A$776,$A103,СВЦЭМ!$B$33:$B$776,V$83)+'СЕТ СН'!$H$11+СВЦЭМ!$D$10+'СЕТ СН'!$H$6-'СЕТ СН'!$H$23</f>
        <v>1066.44425987</v>
      </c>
      <c r="W103" s="36">
        <f>SUMIFS(СВЦЭМ!$D$33:$D$776,СВЦЭМ!$A$33:$A$776,$A103,СВЦЭМ!$B$33:$B$776,W$83)+'СЕТ СН'!$H$11+СВЦЭМ!$D$10+'СЕТ СН'!$H$6-'СЕТ СН'!$H$23</f>
        <v>1062.91812209</v>
      </c>
      <c r="X103" s="36">
        <f>SUMIFS(СВЦЭМ!$D$33:$D$776,СВЦЭМ!$A$33:$A$776,$A103,СВЦЭМ!$B$33:$B$776,X$83)+'СЕТ СН'!$H$11+СВЦЭМ!$D$10+'СЕТ СН'!$H$6-'СЕТ СН'!$H$23</f>
        <v>1103.6427584400001</v>
      </c>
      <c r="Y103" s="36">
        <f>SUMIFS(СВЦЭМ!$D$33:$D$776,СВЦЭМ!$A$33:$A$776,$A103,СВЦЭМ!$B$33:$B$776,Y$83)+'СЕТ СН'!$H$11+СВЦЭМ!$D$10+'СЕТ СН'!$H$6-'СЕТ СН'!$H$23</f>
        <v>1163.78571635</v>
      </c>
    </row>
    <row r="104" spans="1:25" ht="15.75" x14ac:dyDescent="0.2">
      <c r="A104" s="35">
        <f t="shared" si="2"/>
        <v>43545</v>
      </c>
      <c r="B104" s="36">
        <f>SUMIFS(СВЦЭМ!$D$33:$D$776,СВЦЭМ!$A$33:$A$776,$A104,СВЦЭМ!$B$33:$B$776,B$83)+'СЕТ СН'!$H$11+СВЦЭМ!$D$10+'СЕТ СН'!$H$6-'СЕТ СН'!$H$23</f>
        <v>1218.9401476900002</v>
      </c>
      <c r="C104" s="36">
        <f>SUMIFS(СВЦЭМ!$D$33:$D$776,СВЦЭМ!$A$33:$A$776,$A104,СВЦЭМ!$B$33:$B$776,C$83)+'СЕТ СН'!$H$11+СВЦЭМ!$D$10+'СЕТ СН'!$H$6-'СЕТ СН'!$H$23</f>
        <v>1264.3881727800001</v>
      </c>
      <c r="D104" s="36">
        <f>SUMIFS(СВЦЭМ!$D$33:$D$776,СВЦЭМ!$A$33:$A$776,$A104,СВЦЭМ!$B$33:$B$776,D$83)+'СЕТ СН'!$H$11+СВЦЭМ!$D$10+'СЕТ СН'!$H$6-'СЕТ СН'!$H$23</f>
        <v>1290.1381961900001</v>
      </c>
      <c r="E104" s="36">
        <f>SUMIFS(СВЦЭМ!$D$33:$D$776,СВЦЭМ!$A$33:$A$776,$A104,СВЦЭМ!$B$33:$B$776,E$83)+'СЕТ СН'!$H$11+СВЦЭМ!$D$10+'СЕТ СН'!$H$6-'СЕТ СН'!$H$23</f>
        <v>1299.93037119</v>
      </c>
      <c r="F104" s="36">
        <f>SUMIFS(СВЦЭМ!$D$33:$D$776,СВЦЭМ!$A$33:$A$776,$A104,СВЦЭМ!$B$33:$B$776,F$83)+'СЕТ СН'!$H$11+СВЦЭМ!$D$10+'СЕТ СН'!$H$6-'СЕТ СН'!$H$23</f>
        <v>1311.9496120400001</v>
      </c>
      <c r="G104" s="36">
        <f>SUMIFS(СВЦЭМ!$D$33:$D$776,СВЦЭМ!$A$33:$A$776,$A104,СВЦЭМ!$B$33:$B$776,G$83)+'СЕТ СН'!$H$11+СВЦЭМ!$D$10+'СЕТ СН'!$H$6-'СЕТ СН'!$H$23</f>
        <v>1275.09793799</v>
      </c>
      <c r="H104" s="36">
        <f>SUMIFS(СВЦЭМ!$D$33:$D$776,СВЦЭМ!$A$33:$A$776,$A104,СВЦЭМ!$B$33:$B$776,H$83)+'СЕТ СН'!$H$11+СВЦЭМ!$D$10+'СЕТ СН'!$H$6-'СЕТ СН'!$H$23</f>
        <v>1213.71891065</v>
      </c>
      <c r="I104" s="36">
        <f>SUMIFS(СВЦЭМ!$D$33:$D$776,СВЦЭМ!$A$33:$A$776,$A104,СВЦЭМ!$B$33:$B$776,I$83)+'СЕТ СН'!$H$11+СВЦЭМ!$D$10+'СЕТ СН'!$H$6-'СЕТ СН'!$H$23</f>
        <v>1148.7611451600001</v>
      </c>
      <c r="J104" s="36">
        <f>SUMIFS(СВЦЭМ!$D$33:$D$776,СВЦЭМ!$A$33:$A$776,$A104,СВЦЭМ!$B$33:$B$776,J$83)+'СЕТ СН'!$H$11+СВЦЭМ!$D$10+'СЕТ СН'!$H$6-'СЕТ СН'!$H$23</f>
        <v>1096.99536919</v>
      </c>
      <c r="K104" s="36">
        <f>SUMIFS(СВЦЭМ!$D$33:$D$776,СВЦЭМ!$A$33:$A$776,$A104,СВЦЭМ!$B$33:$B$776,K$83)+'СЕТ СН'!$H$11+СВЦЭМ!$D$10+'СЕТ СН'!$H$6-'СЕТ СН'!$H$23</f>
        <v>1088.09602227</v>
      </c>
      <c r="L104" s="36">
        <f>SUMIFS(СВЦЭМ!$D$33:$D$776,СВЦЭМ!$A$33:$A$776,$A104,СВЦЭМ!$B$33:$B$776,L$83)+'СЕТ СН'!$H$11+СВЦЭМ!$D$10+'СЕТ СН'!$H$6-'СЕТ СН'!$H$23</f>
        <v>1115.9348153400001</v>
      </c>
      <c r="M104" s="36">
        <f>SUMIFS(СВЦЭМ!$D$33:$D$776,СВЦЭМ!$A$33:$A$776,$A104,СВЦЭМ!$B$33:$B$776,M$83)+'СЕТ СН'!$H$11+СВЦЭМ!$D$10+'СЕТ СН'!$H$6-'СЕТ СН'!$H$23</f>
        <v>1165.2940495099999</v>
      </c>
      <c r="N104" s="36">
        <f>SUMIFS(СВЦЭМ!$D$33:$D$776,СВЦЭМ!$A$33:$A$776,$A104,СВЦЭМ!$B$33:$B$776,N$83)+'СЕТ СН'!$H$11+СВЦЭМ!$D$10+'СЕТ СН'!$H$6-'СЕТ СН'!$H$23</f>
        <v>1212.2012549599999</v>
      </c>
      <c r="O104" s="36">
        <f>SUMIFS(СВЦЭМ!$D$33:$D$776,СВЦЭМ!$A$33:$A$776,$A104,СВЦЭМ!$B$33:$B$776,O$83)+'СЕТ СН'!$H$11+СВЦЭМ!$D$10+'СЕТ СН'!$H$6-'СЕТ СН'!$H$23</f>
        <v>1234.9787816400001</v>
      </c>
      <c r="P104" s="36">
        <f>SUMIFS(СВЦЭМ!$D$33:$D$776,СВЦЭМ!$A$33:$A$776,$A104,СВЦЭМ!$B$33:$B$776,P$83)+'СЕТ СН'!$H$11+СВЦЭМ!$D$10+'СЕТ СН'!$H$6-'СЕТ СН'!$H$23</f>
        <v>1247.4828731500002</v>
      </c>
      <c r="Q104" s="36">
        <f>SUMIFS(СВЦЭМ!$D$33:$D$776,СВЦЭМ!$A$33:$A$776,$A104,СВЦЭМ!$B$33:$B$776,Q$83)+'СЕТ СН'!$H$11+СВЦЭМ!$D$10+'СЕТ СН'!$H$6-'СЕТ СН'!$H$23</f>
        <v>1242.1639295300001</v>
      </c>
      <c r="R104" s="36">
        <f>SUMIFS(СВЦЭМ!$D$33:$D$776,СВЦЭМ!$A$33:$A$776,$A104,СВЦЭМ!$B$33:$B$776,R$83)+'СЕТ СН'!$H$11+СВЦЭМ!$D$10+'СЕТ СН'!$H$6-'СЕТ СН'!$H$23</f>
        <v>1211.8161432800002</v>
      </c>
      <c r="S104" s="36">
        <f>SUMIFS(СВЦЭМ!$D$33:$D$776,СВЦЭМ!$A$33:$A$776,$A104,СВЦЭМ!$B$33:$B$776,S$83)+'СЕТ СН'!$H$11+СВЦЭМ!$D$10+'СЕТ СН'!$H$6-'СЕТ СН'!$H$23</f>
        <v>1158.5952153200001</v>
      </c>
      <c r="T104" s="36">
        <f>SUMIFS(СВЦЭМ!$D$33:$D$776,СВЦЭМ!$A$33:$A$776,$A104,СВЦЭМ!$B$33:$B$776,T$83)+'СЕТ СН'!$H$11+СВЦЭМ!$D$10+'СЕТ СН'!$H$6-'СЕТ СН'!$H$23</f>
        <v>1102.9299102299999</v>
      </c>
      <c r="U104" s="36">
        <f>SUMIFS(СВЦЭМ!$D$33:$D$776,СВЦЭМ!$A$33:$A$776,$A104,СВЦЭМ!$B$33:$B$776,U$83)+'СЕТ СН'!$H$11+СВЦЭМ!$D$10+'СЕТ СН'!$H$6-'СЕТ СН'!$H$23</f>
        <v>1069.1991495899999</v>
      </c>
      <c r="V104" s="36">
        <f>SUMIFS(СВЦЭМ!$D$33:$D$776,СВЦЭМ!$A$33:$A$776,$A104,СВЦЭМ!$B$33:$B$776,V$83)+'СЕТ СН'!$H$11+СВЦЭМ!$D$10+'СЕТ СН'!$H$6-'СЕТ СН'!$H$23</f>
        <v>1073.6454365100001</v>
      </c>
      <c r="W104" s="36">
        <f>SUMIFS(СВЦЭМ!$D$33:$D$776,СВЦЭМ!$A$33:$A$776,$A104,СВЦЭМ!$B$33:$B$776,W$83)+'СЕТ СН'!$H$11+СВЦЭМ!$D$10+'СЕТ СН'!$H$6-'СЕТ СН'!$H$23</f>
        <v>1086.0983391300001</v>
      </c>
      <c r="X104" s="36">
        <f>SUMIFS(СВЦЭМ!$D$33:$D$776,СВЦЭМ!$A$33:$A$776,$A104,СВЦЭМ!$B$33:$B$776,X$83)+'СЕТ СН'!$H$11+СВЦЭМ!$D$10+'СЕТ СН'!$H$6-'СЕТ СН'!$H$23</f>
        <v>1160.4912587199999</v>
      </c>
      <c r="Y104" s="36">
        <f>SUMIFS(СВЦЭМ!$D$33:$D$776,СВЦЭМ!$A$33:$A$776,$A104,СВЦЭМ!$B$33:$B$776,Y$83)+'СЕТ СН'!$H$11+СВЦЭМ!$D$10+'СЕТ СН'!$H$6-'СЕТ СН'!$H$23</f>
        <v>1227.7907196300002</v>
      </c>
    </row>
    <row r="105" spans="1:25" ht="15.75" x14ac:dyDescent="0.2">
      <c r="A105" s="35">
        <f t="shared" si="2"/>
        <v>43546</v>
      </c>
      <c r="B105" s="36">
        <f>SUMIFS(СВЦЭМ!$D$33:$D$776,СВЦЭМ!$A$33:$A$776,$A105,СВЦЭМ!$B$33:$B$776,B$83)+'СЕТ СН'!$H$11+СВЦЭМ!$D$10+'СЕТ СН'!$H$6-'СЕТ СН'!$H$23</f>
        <v>1249.7678784200002</v>
      </c>
      <c r="C105" s="36">
        <f>SUMIFS(СВЦЭМ!$D$33:$D$776,СВЦЭМ!$A$33:$A$776,$A105,СВЦЭМ!$B$33:$B$776,C$83)+'СЕТ СН'!$H$11+СВЦЭМ!$D$10+'СЕТ СН'!$H$6-'СЕТ СН'!$H$23</f>
        <v>1312.2855971000001</v>
      </c>
      <c r="D105" s="36">
        <f>SUMIFS(СВЦЭМ!$D$33:$D$776,СВЦЭМ!$A$33:$A$776,$A105,СВЦЭМ!$B$33:$B$776,D$83)+'СЕТ СН'!$H$11+СВЦЭМ!$D$10+'СЕТ СН'!$H$6-'СЕТ СН'!$H$23</f>
        <v>1307.49058842</v>
      </c>
      <c r="E105" s="36">
        <f>SUMIFS(СВЦЭМ!$D$33:$D$776,СВЦЭМ!$A$33:$A$776,$A105,СВЦЭМ!$B$33:$B$776,E$83)+'СЕТ СН'!$H$11+СВЦЭМ!$D$10+'СЕТ СН'!$H$6-'СЕТ СН'!$H$23</f>
        <v>1310.63208616</v>
      </c>
      <c r="F105" s="36">
        <f>SUMIFS(СВЦЭМ!$D$33:$D$776,СВЦЭМ!$A$33:$A$776,$A105,СВЦЭМ!$B$33:$B$776,F$83)+'СЕТ СН'!$H$11+СВЦЭМ!$D$10+'СЕТ СН'!$H$6-'СЕТ СН'!$H$23</f>
        <v>1317.43507469</v>
      </c>
      <c r="G105" s="36">
        <f>SUMIFS(СВЦЭМ!$D$33:$D$776,СВЦЭМ!$A$33:$A$776,$A105,СВЦЭМ!$B$33:$B$776,G$83)+'СЕТ СН'!$H$11+СВЦЭМ!$D$10+'СЕТ СН'!$H$6-'СЕТ СН'!$H$23</f>
        <v>1306.72129182</v>
      </c>
      <c r="H105" s="36">
        <f>SUMIFS(СВЦЭМ!$D$33:$D$776,СВЦЭМ!$A$33:$A$776,$A105,СВЦЭМ!$B$33:$B$776,H$83)+'СЕТ СН'!$H$11+СВЦЭМ!$D$10+'СЕТ СН'!$H$6-'СЕТ СН'!$H$23</f>
        <v>1241.2039548400001</v>
      </c>
      <c r="I105" s="36">
        <f>SUMIFS(СВЦЭМ!$D$33:$D$776,СВЦЭМ!$A$33:$A$776,$A105,СВЦЭМ!$B$33:$B$776,I$83)+'СЕТ СН'!$H$11+СВЦЭМ!$D$10+'СЕТ СН'!$H$6-'СЕТ СН'!$H$23</f>
        <v>1192.3996176999999</v>
      </c>
      <c r="J105" s="36">
        <f>SUMIFS(СВЦЭМ!$D$33:$D$776,СВЦЭМ!$A$33:$A$776,$A105,СВЦЭМ!$B$33:$B$776,J$83)+'СЕТ СН'!$H$11+СВЦЭМ!$D$10+'СЕТ СН'!$H$6-'СЕТ СН'!$H$23</f>
        <v>1157.90069782</v>
      </c>
      <c r="K105" s="36">
        <f>SUMIFS(СВЦЭМ!$D$33:$D$776,СВЦЭМ!$A$33:$A$776,$A105,СВЦЭМ!$B$33:$B$776,K$83)+'СЕТ СН'!$H$11+СВЦЭМ!$D$10+'СЕТ СН'!$H$6-'СЕТ СН'!$H$23</f>
        <v>1136.5100771699999</v>
      </c>
      <c r="L105" s="36">
        <f>SUMIFS(СВЦЭМ!$D$33:$D$776,СВЦЭМ!$A$33:$A$776,$A105,СВЦЭМ!$B$33:$B$776,L$83)+'СЕТ СН'!$H$11+СВЦЭМ!$D$10+'СЕТ СН'!$H$6-'СЕТ СН'!$H$23</f>
        <v>1141.6793289300001</v>
      </c>
      <c r="M105" s="36">
        <f>SUMIFS(СВЦЭМ!$D$33:$D$776,СВЦЭМ!$A$33:$A$776,$A105,СВЦЭМ!$B$33:$B$776,M$83)+'СЕТ СН'!$H$11+СВЦЭМ!$D$10+'СЕТ СН'!$H$6-'СЕТ СН'!$H$23</f>
        <v>1163.97078106</v>
      </c>
      <c r="N105" s="36">
        <f>SUMIFS(СВЦЭМ!$D$33:$D$776,СВЦЭМ!$A$33:$A$776,$A105,СВЦЭМ!$B$33:$B$776,N$83)+'СЕТ СН'!$H$11+СВЦЭМ!$D$10+'СЕТ СН'!$H$6-'СЕТ СН'!$H$23</f>
        <v>1177.2917580799999</v>
      </c>
      <c r="O105" s="36">
        <f>SUMIFS(СВЦЭМ!$D$33:$D$776,СВЦЭМ!$A$33:$A$776,$A105,СВЦЭМ!$B$33:$B$776,O$83)+'СЕТ СН'!$H$11+СВЦЭМ!$D$10+'СЕТ СН'!$H$6-'СЕТ СН'!$H$23</f>
        <v>1173.83387855</v>
      </c>
      <c r="P105" s="36">
        <f>SUMIFS(СВЦЭМ!$D$33:$D$776,СВЦЭМ!$A$33:$A$776,$A105,СВЦЭМ!$B$33:$B$776,P$83)+'СЕТ СН'!$H$11+СВЦЭМ!$D$10+'СЕТ СН'!$H$6-'СЕТ СН'!$H$23</f>
        <v>1181.6483465399999</v>
      </c>
      <c r="Q105" s="36">
        <f>SUMIFS(СВЦЭМ!$D$33:$D$776,СВЦЭМ!$A$33:$A$776,$A105,СВЦЭМ!$B$33:$B$776,Q$83)+'СЕТ СН'!$H$11+СВЦЭМ!$D$10+'СЕТ СН'!$H$6-'СЕТ СН'!$H$23</f>
        <v>1183.0076970800001</v>
      </c>
      <c r="R105" s="36">
        <f>SUMIFS(СВЦЭМ!$D$33:$D$776,СВЦЭМ!$A$33:$A$776,$A105,СВЦЭМ!$B$33:$B$776,R$83)+'СЕТ СН'!$H$11+СВЦЭМ!$D$10+'СЕТ СН'!$H$6-'СЕТ СН'!$H$23</f>
        <v>1172.8533291000001</v>
      </c>
      <c r="S105" s="36">
        <f>SUMIFS(СВЦЭМ!$D$33:$D$776,СВЦЭМ!$A$33:$A$776,$A105,СВЦЭМ!$B$33:$B$776,S$83)+'СЕТ СН'!$H$11+СВЦЭМ!$D$10+'СЕТ СН'!$H$6-'СЕТ СН'!$H$23</f>
        <v>1127.8096310000001</v>
      </c>
      <c r="T105" s="36">
        <f>SUMIFS(СВЦЭМ!$D$33:$D$776,СВЦЭМ!$A$33:$A$776,$A105,СВЦЭМ!$B$33:$B$776,T$83)+'СЕТ СН'!$H$11+СВЦЭМ!$D$10+'СЕТ СН'!$H$6-'СЕТ СН'!$H$23</f>
        <v>1102.4201679099999</v>
      </c>
      <c r="U105" s="36">
        <f>SUMIFS(СВЦЭМ!$D$33:$D$776,СВЦЭМ!$A$33:$A$776,$A105,СВЦЭМ!$B$33:$B$776,U$83)+'СЕТ СН'!$H$11+СВЦЭМ!$D$10+'СЕТ СН'!$H$6-'СЕТ СН'!$H$23</f>
        <v>1097.32308848</v>
      </c>
      <c r="V105" s="36">
        <f>SUMIFS(СВЦЭМ!$D$33:$D$776,СВЦЭМ!$A$33:$A$776,$A105,СВЦЭМ!$B$33:$B$776,V$83)+'СЕТ СН'!$H$11+СВЦЭМ!$D$10+'СЕТ СН'!$H$6-'СЕТ СН'!$H$23</f>
        <v>1101.61160105</v>
      </c>
      <c r="W105" s="36">
        <f>SUMIFS(СВЦЭМ!$D$33:$D$776,СВЦЭМ!$A$33:$A$776,$A105,СВЦЭМ!$B$33:$B$776,W$83)+'СЕТ СН'!$H$11+СВЦЭМ!$D$10+'СЕТ СН'!$H$6-'СЕТ СН'!$H$23</f>
        <v>1099.5167885799999</v>
      </c>
      <c r="X105" s="36">
        <f>SUMIFS(СВЦЭМ!$D$33:$D$776,СВЦЭМ!$A$33:$A$776,$A105,СВЦЭМ!$B$33:$B$776,X$83)+'СЕТ СН'!$H$11+СВЦЭМ!$D$10+'СЕТ СН'!$H$6-'СЕТ СН'!$H$23</f>
        <v>1151.4334071200001</v>
      </c>
      <c r="Y105" s="36">
        <f>SUMIFS(СВЦЭМ!$D$33:$D$776,СВЦЭМ!$A$33:$A$776,$A105,СВЦЭМ!$B$33:$B$776,Y$83)+'СЕТ СН'!$H$11+СВЦЭМ!$D$10+'СЕТ СН'!$H$6-'СЕТ СН'!$H$23</f>
        <v>1206.98833276</v>
      </c>
    </row>
    <row r="106" spans="1:25" ht="15.75" x14ac:dyDescent="0.2">
      <c r="A106" s="35">
        <f t="shared" si="2"/>
        <v>43547</v>
      </c>
      <c r="B106" s="36">
        <f>SUMIFS(СВЦЭМ!$D$33:$D$776,СВЦЭМ!$A$33:$A$776,$A106,СВЦЭМ!$B$33:$B$776,B$83)+'СЕТ СН'!$H$11+СВЦЭМ!$D$10+'СЕТ СН'!$H$6-'СЕТ СН'!$H$23</f>
        <v>1207.9526696</v>
      </c>
      <c r="C106" s="36">
        <f>SUMIFS(СВЦЭМ!$D$33:$D$776,СВЦЭМ!$A$33:$A$776,$A106,СВЦЭМ!$B$33:$B$776,C$83)+'СЕТ СН'!$H$11+СВЦЭМ!$D$10+'СЕТ СН'!$H$6-'СЕТ СН'!$H$23</f>
        <v>1236.88981745</v>
      </c>
      <c r="D106" s="36">
        <f>SUMIFS(СВЦЭМ!$D$33:$D$776,СВЦЭМ!$A$33:$A$776,$A106,СВЦЭМ!$B$33:$B$776,D$83)+'СЕТ СН'!$H$11+СВЦЭМ!$D$10+'СЕТ СН'!$H$6-'СЕТ СН'!$H$23</f>
        <v>1259.0617677600001</v>
      </c>
      <c r="E106" s="36">
        <f>SUMIFS(СВЦЭМ!$D$33:$D$776,СВЦЭМ!$A$33:$A$776,$A106,СВЦЭМ!$B$33:$B$776,E$83)+'СЕТ СН'!$H$11+СВЦЭМ!$D$10+'СЕТ СН'!$H$6-'СЕТ СН'!$H$23</f>
        <v>1269.54742702</v>
      </c>
      <c r="F106" s="36">
        <f>SUMIFS(СВЦЭМ!$D$33:$D$776,СВЦЭМ!$A$33:$A$776,$A106,СВЦЭМ!$B$33:$B$776,F$83)+'СЕТ СН'!$H$11+СВЦЭМ!$D$10+'СЕТ СН'!$H$6-'СЕТ СН'!$H$23</f>
        <v>1266.0898094900001</v>
      </c>
      <c r="G106" s="36">
        <f>SUMIFS(СВЦЭМ!$D$33:$D$776,СВЦЭМ!$A$33:$A$776,$A106,СВЦЭМ!$B$33:$B$776,G$83)+'СЕТ СН'!$H$11+СВЦЭМ!$D$10+'СЕТ СН'!$H$6-'СЕТ СН'!$H$23</f>
        <v>1279.2539615200001</v>
      </c>
      <c r="H106" s="36">
        <f>SUMIFS(СВЦЭМ!$D$33:$D$776,СВЦЭМ!$A$33:$A$776,$A106,СВЦЭМ!$B$33:$B$776,H$83)+'СЕТ СН'!$H$11+СВЦЭМ!$D$10+'СЕТ СН'!$H$6-'СЕТ СН'!$H$23</f>
        <v>1287.4391535700001</v>
      </c>
      <c r="I106" s="36">
        <f>SUMIFS(СВЦЭМ!$D$33:$D$776,СВЦЭМ!$A$33:$A$776,$A106,СВЦЭМ!$B$33:$B$776,I$83)+'СЕТ СН'!$H$11+СВЦЭМ!$D$10+'СЕТ СН'!$H$6-'СЕТ СН'!$H$23</f>
        <v>1302.8663408800001</v>
      </c>
      <c r="J106" s="36">
        <f>SUMIFS(СВЦЭМ!$D$33:$D$776,СВЦЭМ!$A$33:$A$776,$A106,СВЦЭМ!$B$33:$B$776,J$83)+'СЕТ СН'!$H$11+СВЦЭМ!$D$10+'СЕТ СН'!$H$6-'СЕТ СН'!$H$23</f>
        <v>1240.2690909500002</v>
      </c>
      <c r="K106" s="36">
        <f>SUMIFS(СВЦЭМ!$D$33:$D$776,СВЦЭМ!$A$33:$A$776,$A106,СВЦЭМ!$B$33:$B$776,K$83)+'СЕТ СН'!$H$11+СВЦЭМ!$D$10+'СЕТ СН'!$H$6-'СЕТ СН'!$H$23</f>
        <v>1186.58792094</v>
      </c>
      <c r="L106" s="36">
        <f>SUMIFS(СВЦЭМ!$D$33:$D$776,СВЦЭМ!$A$33:$A$776,$A106,СВЦЭМ!$B$33:$B$776,L$83)+'СЕТ СН'!$H$11+СВЦЭМ!$D$10+'СЕТ СН'!$H$6-'СЕТ СН'!$H$23</f>
        <v>1177.28497889</v>
      </c>
      <c r="M106" s="36">
        <f>SUMIFS(СВЦЭМ!$D$33:$D$776,СВЦЭМ!$A$33:$A$776,$A106,СВЦЭМ!$B$33:$B$776,M$83)+'СЕТ СН'!$H$11+СВЦЭМ!$D$10+'СЕТ СН'!$H$6-'СЕТ СН'!$H$23</f>
        <v>1216.6232629400001</v>
      </c>
      <c r="N106" s="36">
        <f>SUMIFS(СВЦЭМ!$D$33:$D$776,СВЦЭМ!$A$33:$A$776,$A106,СВЦЭМ!$B$33:$B$776,N$83)+'СЕТ СН'!$H$11+СВЦЭМ!$D$10+'СЕТ СН'!$H$6-'СЕТ СН'!$H$23</f>
        <v>1230.64302264</v>
      </c>
      <c r="O106" s="36">
        <f>SUMIFS(СВЦЭМ!$D$33:$D$776,СВЦЭМ!$A$33:$A$776,$A106,СВЦЭМ!$B$33:$B$776,O$83)+'СЕТ СН'!$H$11+СВЦЭМ!$D$10+'СЕТ СН'!$H$6-'СЕТ СН'!$H$23</f>
        <v>1220.6958518199999</v>
      </c>
      <c r="P106" s="36">
        <f>SUMIFS(СВЦЭМ!$D$33:$D$776,СВЦЭМ!$A$33:$A$776,$A106,СВЦЭМ!$B$33:$B$776,P$83)+'СЕТ СН'!$H$11+СВЦЭМ!$D$10+'СЕТ СН'!$H$6-'СЕТ СН'!$H$23</f>
        <v>1224.2115790600001</v>
      </c>
      <c r="Q106" s="36">
        <f>SUMIFS(СВЦЭМ!$D$33:$D$776,СВЦЭМ!$A$33:$A$776,$A106,СВЦЭМ!$B$33:$B$776,Q$83)+'СЕТ СН'!$H$11+СВЦЭМ!$D$10+'СЕТ СН'!$H$6-'СЕТ СН'!$H$23</f>
        <v>1225.06317061</v>
      </c>
      <c r="R106" s="36">
        <f>SUMIFS(СВЦЭМ!$D$33:$D$776,СВЦЭМ!$A$33:$A$776,$A106,СВЦЭМ!$B$33:$B$776,R$83)+'СЕТ СН'!$H$11+СВЦЭМ!$D$10+'СЕТ СН'!$H$6-'СЕТ СН'!$H$23</f>
        <v>1193.1335771399999</v>
      </c>
      <c r="S106" s="36">
        <f>SUMIFS(СВЦЭМ!$D$33:$D$776,СВЦЭМ!$A$33:$A$776,$A106,СВЦЭМ!$B$33:$B$776,S$83)+'СЕТ СН'!$H$11+СВЦЭМ!$D$10+'СЕТ СН'!$H$6-'СЕТ СН'!$H$23</f>
        <v>1147.1206257000001</v>
      </c>
      <c r="T106" s="36">
        <f>SUMIFS(СВЦЭМ!$D$33:$D$776,СВЦЭМ!$A$33:$A$776,$A106,СВЦЭМ!$B$33:$B$776,T$83)+'СЕТ СН'!$H$11+СВЦЭМ!$D$10+'СЕТ СН'!$H$6-'СЕТ СН'!$H$23</f>
        <v>1136.9279183900001</v>
      </c>
      <c r="U106" s="36">
        <f>SUMIFS(СВЦЭМ!$D$33:$D$776,СВЦЭМ!$A$33:$A$776,$A106,СВЦЭМ!$B$33:$B$776,U$83)+'СЕТ СН'!$H$11+СВЦЭМ!$D$10+'СЕТ СН'!$H$6-'СЕТ СН'!$H$23</f>
        <v>1128.70118473</v>
      </c>
      <c r="V106" s="36">
        <f>SUMIFS(СВЦЭМ!$D$33:$D$776,СВЦЭМ!$A$33:$A$776,$A106,СВЦЭМ!$B$33:$B$776,V$83)+'СЕТ СН'!$H$11+СВЦЭМ!$D$10+'СЕТ СН'!$H$6-'СЕТ СН'!$H$23</f>
        <v>1126.81586184</v>
      </c>
      <c r="W106" s="36">
        <f>SUMIFS(СВЦЭМ!$D$33:$D$776,СВЦЭМ!$A$33:$A$776,$A106,СВЦЭМ!$B$33:$B$776,W$83)+'СЕТ СН'!$H$11+СВЦЭМ!$D$10+'СЕТ СН'!$H$6-'СЕТ СН'!$H$23</f>
        <v>1128.19689141</v>
      </c>
      <c r="X106" s="36">
        <f>SUMIFS(СВЦЭМ!$D$33:$D$776,СВЦЭМ!$A$33:$A$776,$A106,СВЦЭМ!$B$33:$B$776,X$83)+'СЕТ СН'!$H$11+СВЦЭМ!$D$10+'СЕТ СН'!$H$6-'СЕТ СН'!$H$23</f>
        <v>1172.4958082400001</v>
      </c>
      <c r="Y106" s="36">
        <f>SUMIFS(СВЦЭМ!$D$33:$D$776,СВЦЭМ!$A$33:$A$776,$A106,СВЦЭМ!$B$33:$B$776,Y$83)+'СЕТ СН'!$H$11+СВЦЭМ!$D$10+'СЕТ СН'!$H$6-'СЕТ СН'!$H$23</f>
        <v>1241.35226734</v>
      </c>
    </row>
    <row r="107" spans="1:25" ht="15.75" x14ac:dyDescent="0.2">
      <c r="A107" s="35">
        <f t="shared" si="2"/>
        <v>43548</v>
      </c>
      <c r="B107" s="36">
        <f>SUMIFS(СВЦЭМ!$D$33:$D$776,СВЦЭМ!$A$33:$A$776,$A107,СВЦЭМ!$B$33:$B$776,B$83)+'СЕТ СН'!$H$11+СВЦЭМ!$D$10+'СЕТ СН'!$H$6-'СЕТ СН'!$H$23</f>
        <v>1216.2727972000002</v>
      </c>
      <c r="C107" s="36">
        <f>SUMIFS(СВЦЭМ!$D$33:$D$776,СВЦЭМ!$A$33:$A$776,$A107,СВЦЭМ!$B$33:$B$776,C$83)+'СЕТ СН'!$H$11+СВЦЭМ!$D$10+'СЕТ СН'!$H$6-'СЕТ СН'!$H$23</f>
        <v>1233.83537047</v>
      </c>
      <c r="D107" s="36">
        <f>SUMIFS(СВЦЭМ!$D$33:$D$776,СВЦЭМ!$A$33:$A$776,$A107,СВЦЭМ!$B$33:$B$776,D$83)+'СЕТ СН'!$H$11+СВЦЭМ!$D$10+'СЕТ СН'!$H$6-'СЕТ СН'!$H$23</f>
        <v>1306.7011485100002</v>
      </c>
      <c r="E107" s="36">
        <f>SUMIFS(СВЦЭМ!$D$33:$D$776,СВЦЭМ!$A$33:$A$776,$A107,СВЦЭМ!$B$33:$B$776,E$83)+'СЕТ СН'!$H$11+СВЦЭМ!$D$10+'СЕТ СН'!$H$6-'СЕТ СН'!$H$23</f>
        <v>1330.3212451000002</v>
      </c>
      <c r="F107" s="36">
        <f>SUMIFS(СВЦЭМ!$D$33:$D$776,СВЦЭМ!$A$33:$A$776,$A107,СВЦЭМ!$B$33:$B$776,F$83)+'СЕТ СН'!$H$11+СВЦЭМ!$D$10+'СЕТ СН'!$H$6-'СЕТ СН'!$H$23</f>
        <v>1316.8416282600001</v>
      </c>
      <c r="G107" s="36">
        <f>SUMIFS(СВЦЭМ!$D$33:$D$776,СВЦЭМ!$A$33:$A$776,$A107,СВЦЭМ!$B$33:$B$776,G$83)+'СЕТ СН'!$H$11+СВЦЭМ!$D$10+'СЕТ СН'!$H$6-'СЕТ СН'!$H$23</f>
        <v>1313.5481725700001</v>
      </c>
      <c r="H107" s="36">
        <f>SUMIFS(СВЦЭМ!$D$33:$D$776,СВЦЭМ!$A$33:$A$776,$A107,СВЦЭМ!$B$33:$B$776,H$83)+'СЕТ СН'!$H$11+СВЦЭМ!$D$10+'СЕТ СН'!$H$6-'СЕТ СН'!$H$23</f>
        <v>1302.7210656300001</v>
      </c>
      <c r="I107" s="36">
        <f>SUMIFS(СВЦЭМ!$D$33:$D$776,СВЦЭМ!$A$33:$A$776,$A107,СВЦЭМ!$B$33:$B$776,I$83)+'СЕТ СН'!$H$11+СВЦЭМ!$D$10+'СЕТ СН'!$H$6-'СЕТ СН'!$H$23</f>
        <v>1257.2439256299999</v>
      </c>
      <c r="J107" s="36">
        <f>SUMIFS(СВЦЭМ!$D$33:$D$776,СВЦЭМ!$A$33:$A$776,$A107,СВЦЭМ!$B$33:$B$776,J$83)+'СЕТ СН'!$H$11+СВЦЭМ!$D$10+'СЕТ СН'!$H$6-'СЕТ СН'!$H$23</f>
        <v>1224.5917155400002</v>
      </c>
      <c r="K107" s="36">
        <f>SUMIFS(СВЦЭМ!$D$33:$D$776,СВЦЭМ!$A$33:$A$776,$A107,СВЦЭМ!$B$33:$B$776,K$83)+'СЕТ СН'!$H$11+СВЦЭМ!$D$10+'СЕТ СН'!$H$6-'СЕТ СН'!$H$23</f>
        <v>1186.43158552</v>
      </c>
      <c r="L107" s="36">
        <f>SUMIFS(СВЦЭМ!$D$33:$D$776,СВЦЭМ!$A$33:$A$776,$A107,СВЦЭМ!$B$33:$B$776,L$83)+'СЕТ СН'!$H$11+СВЦЭМ!$D$10+'СЕТ СН'!$H$6-'СЕТ СН'!$H$23</f>
        <v>1179.33943959</v>
      </c>
      <c r="M107" s="36">
        <f>SUMIFS(СВЦЭМ!$D$33:$D$776,СВЦЭМ!$A$33:$A$776,$A107,СВЦЭМ!$B$33:$B$776,M$83)+'СЕТ СН'!$H$11+СВЦЭМ!$D$10+'СЕТ СН'!$H$6-'СЕТ СН'!$H$23</f>
        <v>1158.9858191400001</v>
      </c>
      <c r="N107" s="36">
        <f>SUMIFS(СВЦЭМ!$D$33:$D$776,СВЦЭМ!$A$33:$A$776,$A107,СВЦЭМ!$B$33:$B$776,N$83)+'СЕТ СН'!$H$11+СВЦЭМ!$D$10+'СЕТ СН'!$H$6-'СЕТ СН'!$H$23</f>
        <v>1145.1394000600001</v>
      </c>
      <c r="O107" s="36">
        <f>SUMIFS(СВЦЭМ!$D$33:$D$776,СВЦЭМ!$A$33:$A$776,$A107,СВЦЭМ!$B$33:$B$776,O$83)+'СЕТ СН'!$H$11+СВЦЭМ!$D$10+'СЕТ СН'!$H$6-'СЕТ СН'!$H$23</f>
        <v>1149.28575873</v>
      </c>
      <c r="P107" s="36">
        <f>SUMIFS(СВЦЭМ!$D$33:$D$776,СВЦЭМ!$A$33:$A$776,$A107,СВЦЭМ!$B$33:$B$776,P$83)+'СЕТ СН'!$H$11+СВЦЭМ!$D$10+'СЕТ СН'!$H$6-'СЕТ СН'!$H$23</f>
        <v>1181.6185488599999</v>
      </c>
      <c r="Q107" s="36">
        <f>SUMIFS(СВЦЭМ!$D$33:$D$776,СВЦЭМ!$A$33:$A$776,$A107,СВЦЭМ!$B$33:$B$776,Q$83)+'СЕТ СН'!$H$11+СВЦЭМ!$D$10+'СЕТ СН'!$H$6-'СЕТ СН'!$H$23</f>
        <v>1198.61400463</v>
      </c>
      <c r="R107" s="36">
        <f>SUMIFS(СВЦЭМ!$D$33:$D$776,СВЦЭМ!$A$33:$A$776,$A107,СВЦЭМ!$B$33:$B$776,R$83)+'СЕТ СН'!$H$11+СВЦЭМ!$D$10+'СЕТ СН'!$H$6-'СЕТ СН'!$H$23</f>
        <v>1186.5880774100001</v>
      </c>
      <c r="S107" s="36">
        <f>SUMIFS(СВЦЭМ!$D$33:$D$776,СВЦЭМ!$A$33:$A$776,$A107,СВЦЭМ!$B$33:$B$776,S$83)+'СЕТ СН'!$H$11+СВЦЭМ!$D$10+'СЕТ СН'!$H$6-'СЕТ СН'!$H$23</f>
        <v>1165.9414538000001</v>
      </c>
      <c r="T107" s="36">
        <f>SUMIFS(СВЦЭМ!$D$33:$D$776,СВЦЭМ!$A$33:$A$776,$A107,СВЦЭМ!$B$33:$B$776,T$83)+'СЕТ СН'!$H$11+СВЦЭМ!$D$10+'СЕТ СН'!$H$6-'СЕТ СН'!$H$23</f>
        <v>1154.42622424</v>
      </c>
      <c r="U107" s="36">
        <f>SUMIFS(СВЦЭМ!$D$33:$D$776,СВЦЭМ!$A$33:$A$776,$A107,СВЦЭМ!$B$33:$B$776,U$83)+'СЕТ СН'!$H$11+СВЦЭМ!$D$10+'СЕТ СН'!$H$6-'СЕТ СН'!$H$23</f>
        <v>1126.0141718300001</v>
      </c>
      <c r="V107" s="36">
        <f>SUMIFS(СВЦЭМ!$D$33:$D$776,СВЦЭМ!$A$33:$A$776,$A107,СВЦЭМ!$B$33:$B$776,V$83)+'СЕТ СН'!$H$11+СВЦЭМ!$D$10+'СЕТ СН'!$H$6-'СЕТ СН'!$H$23</f>
        <v>1111.42218048</v>
      </c>
      <c r="W107" s="36">
        <f>SUMIFS(СВЦЭМ!$D$33:$D$776,СВЦЭМ!$A$33:$A$776,$A107,СВЦЭМ!$B$33:$B$776,W$83)+'СЕТ СН'!$H$11+СВЦЭМ!$D$10+'СЕТ СН'!$H$6-'СЕТ СН'!$H$23</f>
        <v>1116.72201464</v>
      </c>
      <c r="X107" s="36">
        <f>SUMIFS(СВЦЭМ!$D$33:$D$776,СВЦЭМ!$A$33:$A$776,$A107,СВЦЭМ!$B$33:$B$776,X$83)+'СЕТ СН'!$H$11+СВЦЭМ!$D$10+'СЕТ СН'!$H$6-'СЕТ СН'!$H$23</f>
        <v>1184.0866735699999</v>
      </c>
      <c r="Y107" s="36">
        <f>SUMIFS(СВЦЭМ!$D$33:$D$776,СВЦЭМ!$A$33:$A$776,$A107,СВЦЭМ!$B$33:$B$776,Y$83)+'СЕТ СН'!$H$11+СВЦЭМ!$D$10+'СЕТ СН'!$H$6-'СЕТ СН'!$H$23</f>
        <v>1260.9298914200001</v>
      </c>
    </row>
    <row r="108" spans="1:25" ht="15.75" x14ac:dyDescent="0.2">
      <c r="A108" s="35">
        <f t="shared" si="2"/>
        <v>43549</v>
      </c>
      <c r="B108" s="36">
        <f>SUMIFS(СВЦЭМ!$D$33:$D$776,СВЦЭМ!$A$33:$A$776,$A108,СВЦЭМ!$B$33:$B$776,B$83)+'СЕТ СН'!$H$11+СВЦЭМ!$D$10+'СЕТ СН'!$H$6-'СЕТ СН'!$H$23</f>
        <v>1211.5013880800002</v>
      </c>
      <c r="C108" s="36">
        <f>SUMIFS(СВЦЭМ!$D$33:$D$776,СВЦЭМ!$A$33:$A$776,$A108,СВЦЭМ!$B$33:$B$776,C$83)+'СЕТ СН'!$H$11+СВЦЭМ!$D$10+'СЕТ СН'!$H$6-'СЕТ СН'!$H$23</f>
        <v>1223.36059103</v>
      </c>
      <c r="D108" s="36">
        <f>SUMIFS(СВЦЭМ!$D$33:$D$776,СВЦЭМ!$A$33:$A$776,$A108,СВЦЭМ!$B$33:$B$776,D$83)+'СЕТ СН'!$H$11+СВЦЭМ!$D$10+'СЕТ СН'!$H$6-'СЕТ СН'!$H$23</f>
        <v>1251.2210838400001</v>
      </c>
      <c r="E108" s="36">
        <f>SUMIFS(СВЦЭМ!$D$33:$D$776,СВЦЭМ!$A$33:$A$776,$A108,СВЦЭМ!$B$33:$B$776,E$83)+'СЕТ СН'!$H$11+СВЦЭМ!$D$10+'СЕТ СН'!$H$6-'СЕТ СН'!$H$23</f>
        <v>1245.6597931599999</v>
      </c>
      <c r="F108" s="36">
        <f>SUMIFS(СВЦЭМ!$D$33:$D$776,СВЦЭМ!$A$33:$A$776,$A108,СВЦЭМ!$B$33:$B$776,F$83)+'СЕТ СН'!$H$11+СВЦЭМ!$D$10+'СЕТ СН'!$H$6-'СЕТ СН'!$H$23</f>
        <v>1243.47351099</v>
      </c>
      <c r="G108" s="36">
        <f>SUMIFS(СВЦЭМ!$D$33:$D$776,СВЦЭМ!$A$33:$A$776,$A108,СВЦЭМ!$B$33:$B$776,G$83)+'СЕТ СН'!$H$11+СВЦЭМ!$D$10+'СЕТ СН'!$H$6-'СЕТ СН'!$H$23</f>
        <v>1234.6837406100001</v>
      </c>
      <c r="H108" s="36">
        <f>SUMIFS(СВЦЭМ!$D$33:$D$776,СВЦЭМ!$A$33:$A$776,$A108,СВЦЭМ!$B$33:$B$776,H$83)+'СЕТ СН'!$H$11+СВЦЭМ!$D$10+'СЕТ СН'!$H$6-'СЕТ СН'!$H$23</f>
        <v>1208.52417373</v>
      </c>
      <c r="I108" s="36">
        <f>SUMIFS(СВЦЭМ!$D$33:$D$776,СВЦЭМ!$A$33:$A$776,$A108,СВЦЭМ!$B$33:$B$776,I$83)+'СЕТ СН'!$H$11+СВЦЭМ!$D$10+'СЕТ СН'!$H$6-'СЕТ СН'!$H$23</f>
        <v>1195.98593998</v>
      </c>
      <c r="J108" s="36">
        <f>SUMIFS(СВЦЭМ!$D$33:$D$776,СВЦЭМ!$A$33:$A$776,$A108,СВЦЭМ!$B$33:$B$776,J$83)+'СЕТ СН'!$H$11+СВЦЭМ!$D$10+'СЕТ СН'!$H$6-'СЕТ СН'!$H$23</f>
        <v>1143.9268733500001</v>
      </c>
      <c r="K108" s="36">
        <f>SUMIFS(СВЦЭМ!$D$33:$D$776,СВЦЭМ!$A$33:$A$776,$A108,СВЦЭМ!$B$33:$B$776,K$83)+'СЕТ СН'!$H$11+СВЦЭМ!$D$10+'СЕТ СН'!$H$6-'СЕТ СН'!$H$23</f>
        <v>1157.74071613</v>
      </c>
      <c r="L108" s="36">
        <f>SUMIFS(СВЦЭМ!$D$33:$D$776,СВЦЭМ!$A$33:$A$776,$A108,СВЦЭМ!$B$33:$B$776,L$83)+'СЕТ СН'!$H$11+СВЦЭМ!$D$10+'СЕТ СН'!$H$6-'СЕТ СН'!$H$23</f>
        <v>1182.6599436700001</v>
      </c>
      <c r="M108" s="36">
        <f>SUMIFS(СВЦЭМ!$D$33:$D$776,СВЦЭМ!$A$33:$A$776,$A108,СВЦЭМ!$B$33:$B$776,M$83)+'СЕТ СН'!$H$11+СВЦЭМ!$D$10+'СЕТ СН'!$H$6-'СЕТ СН'!$H$23</f>
        <v>1218.95942767</v>
      </c>
      <c r="N108" s="36">
        <f>SUMIFS(СВЦЭМ!$D$33:$D$776,СВЦЭМ!$A$33:$A$776,$A108,СВЦЭМ!$B$33:$B$776,N$83)+'СЕТ СН'!$H$11+СВЦЭМ!$D$10+'СЕТ СН'!$H$6-'СЕТ СН'!$H$23</f>
        <v>1262.3285210900001</v>
      </c>
      <c r="O108" s="36">
        <f>SUMIFS(СВЦЭМ!$D$33:$D$776,СВЦЭМ!$A$33:$A$776,$A108,СВЦЭМ!$B$33:$B$776,O$83)+'СЕТ СН'!$H$11+СВЦЭМ!$D$10+'СЕТ СН'!$H$6-'СЕТ СН'!$H$23</f>
        <v>1269.2047019400002</v>
      </c>
      <c r="P108" s="36">
        <f>SUMIFS(СВЦЭМ!$D$33:$D$776,СВЦЭМ!$A$33:$A$776,$A108,СВЦЭМ!$B$33:$B$776,P$83)+'СЕТ СН'!$H$11+СВЦЭМ!$D$10+'СЕТ СН'!$H$6-'СЕТ СН'!$H$23</f>
        <v>1270.9858675300002</v>
      </c>
      <c r="Q108" s="36">
        <f>SUMIFS(СВЦЭМ!$D$33:$D$776,СВЦЭМ!$A$33:$A$776,$A108,СВЦЭМ!$B$33:$B$776,Q$83)+'СЕТ СН'!$H$11+СВЦЭМ!$D$10+'СЕТ СН'!$H$6-'СЕТ СН'!$H$23</f>
        <v>1266.73402323</v>
      </c>
      <c r="R108" s="36">
        <f>SUMIFS(СВЦЭМ!$D$33:$D$776,СВЦЭМ!$A$33:$A$776,$A108,СВЦЭМ!$B$33:$B$776,R$83)+'СЕТ СН'!$H$11+СВЦЭМ!$D$10+'СЕТ СН'!$H$6-'СЕТ СН'!$H$23</f>
        <v>1240.0975087800002</v>
      </c>
      <c r="S108" s="36">
        <f>SUMIFS(СВЦЭМ!$D$33:$D$776,СВЦЭМ!$A$33:$A$776,$A108,СВЦЭМ!$B$33:$B$776,S$83)+'СЕТ СН'!$H$11+СВЦЭМ!$D$10+'СЕТ СН'!$H$6-'СЕТ СН'!$H$23</f>
        <v>1198.4746759899999</v>
      </c>
      <c r="T108" s="36">
        <f>SUMIFS(СВЦЭМ!$D$33:$D$776,СВЦЭМ!$A$33:$A$776,$A108,СВЦЭМ!$B$33:$B$776,T$83)+'СЕТ СН'!$H$11+СВЦЭМ!$D$10+'СЕТ СН'!$H$6-'СЕТ СН'!$H$23</f>
        <v>1177.08888604</v>
      </c>
      <c r="U108" s="36">
        <f>SUMIFS(СВЦЭМ!$D$33:$D$776,СВЦЭМ!$A$33:$A$776,$A108,СВЦЭМ!$B$33:$B$776,U$83)+'СЕТ СН'!$H$11+СВЦЭМ!$D$10+'СЕТ СН'!$H$6-'СЕТ СН'!$H$23</f>
        <v>1155.01110819</v>
      </c>
      <c r="V108" s="36">
        <f>SUMIFS(СВЦЭМ!$D$33:$D$776,СВЦЭМ!$A$33:$A$776,$A108,СВЦЭМ!$B$33:$B$776,V$83)+'СЕТ СН'!$H$11+СВЦЭМ!$D$10+'СЕТ СН'!$H$6-'СЕТ СН'!$H$23</f>
        <v>1147.3704968300001</v>
      </c>
      <c r="W108" s="36">
        <f>SUMIFS(СВЦЭМ!$D$33:$D$776,СВЦЭМ!$A$33:$A$776,$A108,СВЦЭМ!$B$33:$B$776,W$83)+'СЕТ СН'!$H$11+СВЦЭМ!$D$10+'СЕТ СН'!$H$6-'СЕТ СН'!$H$23</f>
        <v>1141.8887756500001</v>
      </c>
      <c r="X108" s="36">
        <f>SUMIFS(СВЦЭМ!$D$33:$D$776,СВЦЭМ!$A$33:$A$776,$A108,СВЦЭМ!$B$33:$B$776,X$83)+'СЕТ СН'!$H$11+СВЦЭМ!$D$10+'СЕТ СН'!$H$6-'СЕТ СН'!$H$23</f>
        <v>1187.3698430100001</v>
      </c>
      <c r="Y108" s="36">
        <f>SUMIFS(СВЦЭМ!$D$33:$D$776,СВЦЭМ!$A$33:$A$776,$A108,СВЦЭМ!$B$33:$B$776,Y$83)+'СЕТ СН'!$H$11+СВЦЭМ!$D$10+'СЕТ СН'!$H$6-'СЕТ СН'!$H$23</f>
        <v>1238.5724034300001</v>
      </c>
    </row>
    <row r="109" spans="1:25" ht="15.75" x14ac:dyDescent="0.2">
      <c r="A109" s="35">
        <f t="shared" si="2"/>
        <v>43550</v>
      </c>
      <c r="B109" s="36">
        <f>SUMIFS(СВЦЭМ!$D$33:$D$776,СВЦЭМ!$A$33:$A$776,$A109,СВЦЭМ!$B$33:$B$776,B$83)+'СЕТ СН'!$H$11+СВЦЭМ!$D$10+'СЕТ СН'!$H$6-'СЕТ СН'!$H$23</f>
        <v>1213.9990255600001</v>
      </c>
      <c r="C109" s="36">
        <f>SUMIFS(СВЦЭМ!$D$33:$D$776,СВЦЭМ!$A$33:$A$776,$A109,СВЦЭМ!$B$33:$B$776,C$83)+'СЕТ СН'!$H$11+СВЦЭМ!$D$10+'СЕТ СН'!$H$6-'СЕТ СН'!$H$23</f>
        <v>1268.88694693</v>
      </c>
      <c r="D109" s="36">
        <f>SUMIFS(СВЦЭМ!$D$33:$D$776,СВЦЭМ!$A$33:$A$776,$A109,СВЦЭМ!$B$33:$B$776,D$83)+'СЕТ СН'!$H$11+СВЦЭМ!$D$10+'СЕТ СН'!$H$6-'СЕТ СН'!$H$23</f>
        <v>1325.1426500600001</v>
      </c>
      <c r="E109" s="36">
        <f>SUMIFS(СВЦЭМ!$D$33:$D$776,СВЦЭМ!$A$33:$A$776,$A109,СВЦЭМ!$B$33:$B$776,E$83)+'СЕТ СН'!$H$11+СВЦЭМ!$D$10+'СЕТ СН'!$H$6-'СЕТ СН'!$H$23</f>
        <v>1338.48399636</v>
      </c>
      <c r="F109" s="36">
        <f>SUMIFS(СВЦЭМ!$D$33:$D$776,СВЦЭМ!$A$33:$A$776,$A109,СВЦЭМ!$B$33:$B$776,F$83)+'СЕТ СН'!$H$11+СВЦЭМ!$D$10+'СЕТ СН'!$H$6-'СЕТ СН'!$H$23</f>
        <v>1318.5210116600001</v>
      </c>
      <c r="G109" s="36">
        <f>SUMIFS(СВЦЭМ!$D$33:$D$776,СВЦЭМ!$A$33:$A$776,$A109,СВЦЭМ!$B$33:$B$776,G$83)+'СЕТ СН'!$H$11+СВЦЭМ!$D$10+'СЕТ СН'!$H$6-'СЕТ СН'!$H$23</f>
        <v>1304.6687253600001</v>
      </c>
      <c r="H109" s="36">
        <f>SUMIFS(СВЦЭМ!$D$33:$D$776,СВЦЭМ!$A$33:$A$776,$A109,СВЦЭМ!$B$33:$B$776,H$83)+'СЕТ СН'!$H$11+СВЦЭМ!$D$10+'СЕТ СН'!$H$6-'СЕТ СН'!$H$23</f>
        <v>1240.3234873199999</v>
      </c>
      <c r="I109" s="36">
        <f>SUMIFS(СВЦЭМ!$D$33:$D$776,СВЦЭМ!$A$33:$A$776,$A109,СВЦЭМ!$B$33:$B$776,I$83)+'СЕТ СН'!$H$11+СВЦЭМ!$D$10+'СЕТ СН'!$H$6-'СЕТ СН'!$H$23</f>
        <v>1208.7263080900002</v>
      </c>
      <c r="J109" s="36">
        <f>SUMIFS(СВЦЭМ!$D$33:$D$776,СВЦЭМ!$A$33:$A$776,$A109,СВЦЭМ!$B$33:$B$776,J$83)+'СЕТ СН'!$H$11+СВЦЭМ!$D$10+'СЕТ СН'!$H$6-'СЕТ СН'!$H$23</f>
        <v>1156.7568894200001</v>
      </c>
      <c r="K109" s="36">
        <f>SUMIFS(СВЦЭМ!$D$33:$D$776,СВЦЭМ!$A$33:$A$776,$A109,СВЦЭМ!$B$33:$B$776,K$83)+'СЕТ СН'!$H$11+СВЦЭМ!$D$10+'СЕТ СН'!$H$6-'СЕТ СН'!$H$23</f>
        <v>1140.4438321099999</v>
      </c>
      <c r="L109" s="36">
        <f>SUMIFS(СВЦЭМ!$D$33:$D$776,СВЦЭМ!$A$33:$A$776,$A109,СВЦЭМ!$B$33:$B$776,L$83)+'СЕТ СН'!$H$11+СВЦЭМ!$D$10+'СЕТ СН'!$H$6-'СЕТ СН'!$H$23</f>
        <v>1137.9792821799999</v>
      </c>
      <c r="M109" s="36">
        <f>SUMIFS(СВЦЭМ!$D$33:$D$776,СВЦЭМ!$A$33:$A$776,$A109,СВЦЭМ!$B$33:$B$776,M$83)+'СЕТ СН'!$H$11+СВЦЭМ!$D$10+'СЕТ СН'!$H$6-'СЕТ СН'!$H$23</f>
        <v>1159.7461403499999</v>
      </c>
      <c r="N109" s="36">
        <f>SUMIFS(СВЦЭМ!$D$33:$D$776,СВЦЭМ!$A$33:$A$776,$A109,СВЦЭМ!$B$33:$B$776,N$83)+'СЕТ СН'!$H$11+СВЦЭМ!$D$10+'СЕТ СН'!$H$6-'СЕТ СН'!$H$23</f>
        <v>1187.4758109500001</v>
      </c>
      <c r="O109" s="36">
        <f>SUMIFS(СВЦЭМ!$D$33:$D$776,СВЦЭМ!$A$33:$A$776,$A109,СВЦЭМ!$B$33:$B$776,O$83)+'СЕТ СН'!$H$11+СВЦЭМ!$D$10+'СЕТ СН'!$H$6-'СЕТ СН'!$H$23</f>
        <v>1196.03662837</v>
      </c>
      <c r="P109" s="36">
        <f>SUMIFS(СВЦЭМ!$D$33:$D$776,СВЦЭМ!$A$33:$A$776,$A109,СВЦЭМ!$B$33:$B$776,P$83)+'СЕТ СН'!$H$11+СВЦЭМ!$D$10+'СЕТ СН'!$H$6-'СЕТ СН'!$H$23</f>
        <v>1213.70326295</v>
      </c>
      <c r="Q109" s="36">
        <f>SUMIFS(СВЦЭМ!$D$33:$D$776,СВЦЭМ!$A$33:$A$776,$A109,СВЦЭМ!$B$33:$B$776,Q$83)+'СЕТ СН'!$H$11+СВЦЭМ!$D$10+'СЕТ СН'!$H$6-'СЕТ СН'!$H$23</f>
        <v>1210.5557251600001</v>
      </c>
      <c r="R109" s="36">
        <f>SUMIFS(СВЦЭМ!$D$33:$D$776,СВЦЭМ!$A$33:$A$776,$A109,СВЦЭМ!$B$33:$B$776,R$83)+'СЕТ СН'!$H$11+СВЦЭМ!$D$10+'СЕТ СН'!$H$6-'СЕТ СН'!$H$23</f>
        <v>1189.2863379200001</v>
      </c>
      <c r="S109" s="36">
        <f>SUMIFS(СВЦЭМ!$D$33:$D$776,СВЦЭМ!$A$33:$A$776,$A109,СВЦЭМ!$B$33:$B$776,S$83)+'СЕТ СН'!$H$11+СВЦЭМ!$D$10+'СЕТ СН'!$H$6-'СЕТ СН'!$H$23</f>
        <v>1140.3376801500001</v>
      </c>
      <c r="T109" s="36">
        <f>SUMIFS(СВЦЭМ!$D$33:$D$776,СВЦЭМ!$A$33:$A$776,$A109,СВЦЭМ!$B$33:$B$776,T$83)+'СЕТ СН'!$H$11+СВЦЭМ!$D$10+'СЕТ СН'!$H$6-'СЕТ СН'!$H$23</f>
        <v>1125.4944151300001</v>
      </c>
      <c r="U109" s="36">
        <f>SUMIFS(СВЦЭМ!$D$33:$D$776,СВЦЭМ!$A$33:$A$776,$A109,СВЦЭМ!$B$33:$B$776,U$83)+'СЕТ СН'!$H$11+СВЦЭМ!$D$10+'СЕТ СН'!$H$6-'СЕТ СН'!$H$23</f>
        <v>1108.0986991</v>
      </c>
      <c r="V109" s="36">
        <f>SUMIFS(СВЦЭМ!$D$33:$D$776,СВЦЭМ!$A$33:$A$776,$A109,СВЦЭМ!$B$33:$B$776,V$83)+'СЕТ СН'!$H$11+СВЦЭМ!$D$10+'СЕТ СН'!$H$6-'СЕТ СН'!$H$23</f>
        <v>1108.15716576</v>
      </c>
      <c r="W109" s="36">
        <f>SUMIFS(СВЦЭМ!$D$33:$D$776,СВЦЭМ!$A$33:$A$776,$A109,СВЦЭМ!$B$33:$B$776,W$83)+'СЕТ СН'!$H$11+СВЦЭМ!$D$10+'СЕТ СН'!$H$6-'СЕТ СН'!$H$23</f>
        <v>1112.1649084400001</v>
      </c>
      <c r="X109" s="36">
        <f>SUMIFS(СВЦЭМ!$D$33:$D$776,СВЦЭМ!$A$33:$A$776,$A109,СВЦЭМ!$B$33:$B$776,X$83)+'СЕТ СН'!$H$11+СВЦЭМ!$D$10+'СЕТ СН'!$H$6-'СЕТ СН'!$H$23</f>
        <v>1168.3036548</v>
      </c>
      <c r="Y109" s="36">
        <f>SUMIFS(СВЦЭМ!$D$33:$D$776,СВЦЭМ!$A$33:$A$776,$A109,СВЦЭМ!$B$33:$B$776,Y$83)+'СЕТ СН'!$H$11+СВЦЭМ!$D$10+'СЕТ СН'!$H$6-'СЕТ СН'!$H$23</f>
        <v>1230.8992501</v>
      </c>
    </row>
    <row r="110" spans="1:25" ht="15.75" x14ac:dyDescent="0.2">
      <c r="A110" s="35">
        <f t="shared" si="2"/>
        <v>43551</v>
      </c>
      <c r="B110" s="36">
        <f>SUMIFS(СВЦЭМ!$D$33:$D$776,СВЦЭМ!$A$33:$A$776,$A110,СВЦЭМ!$B$33:$B$776,B$83)+'СЕТ СН'!$H$11+СВЦЭМ!$D$10+'СЕТ СН'!$H$6-'СЕТ СН'!$H$23</f>
        <v>1272.7975745700001</v>
      </c>
      <c r="C110" s="36">
        <f>SUMIFS(СВЦЭМ!$D$33:$D$776,СВЦЭМ!$A$33:$A$776,$A110,СВЦЭМ!$B$33:$B$776,C$83)+'СЕТ СН'!$H$11+СВЦЭМ!$D$10+'СЕТ СН'!$H$6-'СЕТ СН'!$H$23</f>
        <v>1295.98491629</v>
      </c>
      <c r="D110" s="36">
        <f>SUMIFS(СВЦЭМ!$D$33:$D$776,СВЦЭМ!$A$33:$A$776,$A110,СВЦЭМ!$B$33:$B$776,D$83)+'СЕТ СН'!$H$11+СВЦЭМ!$D$10+'СЕТ СН'!$H$6-'СЕТ СН'!$H$23</f>
        <v>1317.9176829600001</v>
      </c>
      <c r="E110" s="36">
        <f>SUMIFS(СВЦЭМ!$D$33:$D$776,СВЦЭМ!$A$33:$A$776,$A110,СВЦЭМ!$B$33:$B$776,E$83)+'СЕТ СН'!$H$11+СВЦЭМ!$D$10+'СЕТ СН'!$H$6-'СЕТ СН'!$H$23</f>
        <v>1328.50138367</v>
      </c>
      <c r="F110" s="36">
        <f>SUMIFS(СВЦЭМ!$D$33:$D$776,СВЦЭМ!$A$33:$A$776,$A110,СВЦЭМ!$B$33:$B$776,F$83)+'СЕТ СН'!$H$11+СВЦЭМ!$D$10+'СЕТ СН'!$H$6-'СЕТ СН'!$H$23</f>
        <v>1333.13568534</v>
      </c>
      <c r="G110" s="36">
        <f>SUMIFS(СВЦЭМ!$D$33:$D$776,СВЦЭМ!$A$33:$A$776,$A110,СВЦЭМ!$B$33:$B$776,G$83)+'СЕТ СН'!$H$11+СВЦЭМ!$D$10+'СЕТ СН'!$H$6-'СЕТ СН'!$H$23</f>
        <v>1291.52826394</v>
      </c>
      <c r="H110" s="36">
        <f>SUMIFS(СВЦЭМ!$D$33:$D$776,СВЦЭМ!$A$33:$A$776,$A110,СВЦЭМ!$B$33:$B$776,H$83)+'СЕТ СН'!$H$11+СВЦЭМ!$D$10+'СЕТ СН'!$H$6-'СЕТ СН'!$H$23</f>
        <v>1260.466017</v>
      </c>
      <c r="I110" s="36">
        <f>SUMIFS(СВЦЭМ!$D$33:$D$776,СВЦЭМ!$A$33:$A$776,$A110,СВЦЭМ!$B$33:$B$776,I$83)+'СЕТ СН'!$H$11+СВЦЭМ!$D$10+'СЕТ СН'!$H$6-'СЕТ СН'!$H$23</f>
        <v>1201.4056341200001</v>
      </c>
      <c r="J110" s="36">
        <f>SUMIFS(СВЦЭМ!$D$33:$D$776,СВЦЭМ!$A$33:$A$776,$A110,СВЦЭМ!$B$33:$B$776,J$83)+'СЕТ СН'!$H$11+СВЦЭМ!$D$10+'СЕТ СН'!$H$6-'СЕТ СН'!$H$23</f>
        <v>1149.9592746999999</v>
      </c>
      <c r="K110" s="36">
        <f>SUMIFS(СВЦЭМ!$D$33:$D$776,СВЦЭМ!$A$33:$A$776,$A110,СВЦЭМ!$B$33:$B$776,K$83)+'СЕТ СН'!$H$11+СВЦЭМ!$D$10+'СЕТ СН'!$H$6-'СЕТ СН'!$H$23</f>
        <v>1134.10369685</v>
      </c>
      <c r="L110" s="36">
        <f>SUMIFS(СВЦЭМ!$D$33:$D$776,СВЦЭМ!$A$33:$A$776,$A110,СВЦЭМ!$B$33:$B$776,L$83)+'СЕТ СН'!$H$11+СВЦЭМ!$D$10+'СЕТ СН'!$H$6-'СЕТ СН'!$H$23</f>
        <v>1137.3947569700001</v>
      </c>
      <c r="M110" s="36">
        <f>SUMIFS(СВЦЭМ!$D$33:$D$776,СВЦЭМ!$A$33:$A$776,$A110,СВЦЭМ!$B$33:$B$776,M$83)+'СЕТ СН'!$H$11+СВЦЭМ!$D$10+'СЕТ СН'!$H$6-'СЕТ СН'!$H$23</f>
        <v>1154.70761371</v>
      </c>
      <c r="N110" s="36">
        <f>SUMIFS(СВЦЭМ!$D$33:$D$776,СВЦЭМ!$A$33:$A$776,$A110,СВЦЭМ!$B$33:$B$776,N$83)+'СЕТ СН'!$H$11+СВЦЭМ!$D$10+'СЕТ СН'!$H$6-'СЕТ СН'!$H$23</f>
        <v>1203.81049171</v>
      </c>
      <c r="O110" s="36">
        <f>SUMIFS(СВЦЭМ!$D$33:$D$776,СВЦЭМ!$A$33:$A$776,$A110,СВЦЭМ!$B$33:$B$776,O$83)+'СЕТ СН'!$H$11+СВЦЭМ!$D$10+'СЕТ СН'!$H$6-'СЕТ СН'!$H$23</f>
        <v>1209.34573776</v>
      </c>
      <c r="P110" s="36">
        <f>SUMIFS(СВЦЭМ!$D$33:$D$776,СВЦЭМ!$A$33:$A$776,$A110,СВЦЭМ!$B$33:$B$776,P$83)+'СЕТ СН'!$H$11+СВЦЭМ!$D$10+'СЕТ СН'!$H$6-'СЕТ СН'!$H$23</f>
        <v>1232.6063613900001</v>
      </c>
      <c r="Q110" s="36">
        <f>SUMIFS(СВЦЭМ!$D$33:$D$776,СВЦЭМ!$A$33:$A$776,$A110,СВЦЭМ!$B$33:$B$776,Q$83)+'СЕТ СН'!$H$11+СВЦЭМ!$D$10+'СЕТ СН'!$H$6-'СЕТ СН'!$H$23</f>
        <v>1225.0689375700001</v>
      </c>
      <c r="R110" s="36">
        <f>SUMIFS(СВЦЭМ!$D$33:$D$776,СВЦЭМ!$A$33:$A$776,$A110,СВЦЭМ!$B$33:$B$776,R$83)+'СЕТ СН'!$H$11+СВЦЭМ!$D$10+'СЕТ СН'!$H$6-'СЕТ СН'!$H$23</f>
        <v>1193.1408799999999</v>
      </c>
      <c r="S110" s="36">
        <f>SUMIFS(СВЦЭМ!$D$33:$D$776,СВЦЭМ!$A$33:$A$776,$A110,СВЦЭМ!$B$33:$B$776,S$83)+'СЕТ СН'!$H$11+СВЦЭМ!$D$10+'СЕТ СН'!$H$6-'СЕТ СН'!$H$23</f>
        <v>1152.38595244</v>
      </c>
      <c r="T110" s="36">
        <f>SUMIFS(СВЦЭМ!$D$33:$D$776,СВЦЭМ!$A$33:$A$776,$A110,СВЦЭМ!$B$33:$B$776,T$83)+'СЕТ СН'!$H$11+СВЦЭМ!$D$10+'СЕТ СН'!$H$6-'СЕТ СН'!$H$23</f>
        <v>1133.3689523200001</v>
      </c>
      <c r="U110" s="36">
        <f>SUMIFS(СВЦЭМ!$D$33:$D$776,СВЦЭМ!$A$33:$A$776,$A110,СВЦЭМ!$B$33:$B$776,U$83)+'СЕТ СН'!$H$11+СВЦЭМ!$D$10+'СЕТ СН'!$H$6-'СЕТ СН'!$H$23</f>
        <v>1125.4548851700001</v>
      </c>
      <c r="V110" s="36">
        <f>SUMIFS(СВЦЭМ!$D$33:$D$776,СВЦЭМ!$A$33:$A$776,$A110,СВЦЭМ!$B$33:$B$776,V$83)+'СЕТ СН'!$H$11+СВЦЭМ!$D$10+'СЕТ СН'!$H$6-'СЕТ СН'!$H$23</f>
        <v>1118.31368447</v>
      </c>
      <c r="W110" s="36">
        <f>SUMIFS(СВЦЭМ!$D$33:$D$776,СВЦЭМ!$A$33:$A$776,$A110,СВЦЭМ!$B$33:$B$776,W$83)+'СЕТ СН'!$H$11+СВЦЭМ!$D$10+'СЕТ СН'!$H$6-'СЕТ СН'!$H$23</f>
        <v>1113.1977394600001</v>
      </c>
      <c r="X110" s="36">
        <f>SUMIFS(СВЦЭМ!$D$33:$D$776,СВЦЭМ!$A$33:$A$776,$A110,СВЦЭМ!$B$33:$B$776,X$83)+'СЕТ СН'!$H$11+СВЦЭМ!$D$10+'СЕТ СН'!$H$6-'СЕТ СН'!$H$23</f>
        <v>1174.2400574400001</v>
      </c>
      <c r="Y110" s="36">
        <f>SUMIFS(СВЦЭМ!$D$33:$D$776,СВЦЭМ!$A$33:$A$776,$A110,СВЦЭМ!$B$33:$B$776,Y$83)+'СЕТ СН'!$H$11+СВЦЭМ!$D$10+'СЕТ СН'!$H$6-'СЕТ СН'!$H$23</f>
        <v>1231.24188005</v>
      </c>
    </row>
    <row r="111" spans="1:25" ht="15.75" x14ac:dyDescent="0.2">
      <c r="A111" s="35">
        <f t="shared" si="2"/>
        <v>43552</v>
      </c>
      <c r="B111" s="36">
        <f>SUMIFS(СВЦЭМ!$D$33:$D$776,СВЦЭМ!$A$33:$A$776,$A111,СВЦЭМ!$B$33:$B$776,B$83)+'СЕТ СН'!$H$11+СВЦЭМ!$D$10+'СЕТ СН'!$H$6-'СЕТ СН'!$H$23</f>
        <v>1270.8129290000002</v>
      </c>
      <c r="C111" s="36">
        <f>SUMIFS(СВЦЭМ!$D$33:$D$776,СВЦЭМ!$A$33:$A$776,$A111,СВЦЭМ!$B$33:$B$776,C$83)+'СЕТ СН'!$H$11+СВЦЭМ!$D$10+'СЕТ СН'!$H$6-'СЕТ СН'!$H$23</f>
        <v>1306.25299092</v>
      </c>
      <c r="D111" s="36">
        <f>SUMIFS(СВЦЭМ!$D$33:$D$776,СВЦЭМ!$A$33:$A$776,$A111,СВЦЭМ!$B$33:$B$776,D$83)+'СЕТ СН'!$H$11+СВЦЭМ!$D$10+'СЕТ СН'!$H$6-'СЕТ СН'!$H$23</f>
        <v>1326.4778315800002</v>
      </c>
      <c r="E111" s="36">
        <f>SUMIFS(СВЦЭМ!$D$33:$D$776,СВЦЭМ!$A$33:$A$776,$A111,СВЦЭМ!$B$33:$B$776,E$83)+'СЕТ СН'!$H$11+СВЦЭМ!$D$10+'СЕТ СН'!$H$6-'СЕТ СН'!$H$23</f>
        <v>1329.9186161</v>
      </c>
      <c r="F111" s="36">
        <f>SUMIFS(СВЦЭМ!$D$33:$D$776,СВЦЭМ!$A$33:$A$776,$A111,СВЦЭМ!$B$33:$B$776,F$83)+'СЕТ СН'!$H$11+СВЦЭМ!$D$10+'СЕТ СН'!$H$6-'СЕТ СН'!$H$23</f>
        <v>1326.2803396500001</v>
      </c>
      <c r="G111" s="36">
        <f>SUMIFS(СВЦЭМ!$D$33:$D$776,СВЦЭМ!$A$33:$A$776,$A111,СВЦЭМ!$B$33:$B$776,G$83)+'СЕТ СН'!$H$11+СВЦЭМ!$D$10+'СЕТ СН'!$H$6-'СЕТ СН'!$H$23</f>
        <v>1291.88906023</v>
      </c>
      <c r="H111" s="36">
        <f>SUMIFS(СВЦЭМ!$D$33:$D$776,СВЦЭМ!$A$33:$A$776,$A111,СВЦЭМ!$B$33:$B$776,H$83)+'СЕТ СН'!$H$11+СВЦЭМ!$D$10+'СЕТ СН'!$H$6-'СЕТ СН'!$H$23</f>
        <v>1265.8047304400002</v>
      </c>
      <c r="I111" s="36">
        <f>SUMIFS(СВЦЭМ!$D$33:$D$776,СВЦЭМ!$A$33:$A$776,$A111,СВЦЭМ!$B$33:$B$776,I$83)+'СЕТ СН'!$H$11+СВЦЭМ!$D$10+'СЕТ СН'!$H$6-'СЕТ СН'!$H$23</f>
        <v>1225.6623342299999</v>
      </c>
      <c r="J111" s="36">
        <f>SUMIFS(СВЦЭМ!$D$33:$D$776,СВЦЭМ!$A$33:$A$776,$A111,СВЦЭМ!$B$33:$B$776,J$83)+'СЕТ СН'!$H$11+СВЦЭМ!$D$10+'СЕТ СН'!$H$6-'СЕТ СН'!$H$23</f>
        <v>1176.72600898</v>
      </c>
      <c r="K111" s="36">
        <f>SUMIFS(СВЦЭМ!$D$33:$D$776,СВЦЭМ!$A$33:$A$776,$A111,СВЦЭМ!$B$33:$B$776,K$83)+'СЕТ СН'!$H$11+СВЦЭМ!$D$10+'СЕТ СН'!$H$6-'СЕТ СН'!$H$23</f>
        <v>1147.7783601900001</v>
      </c>
      <c r="L111" s="36">
        <f>SUMIFS(СВЦЭМ!$D$33:$D$776,СВЦЭМ!$A$33:$A$776,$A111,СВЦЭМ!$B$33:$B$776,L$83)+'СЕТ СН'!$H$11+СВЦЭМ!$D$10+'СЕТ СН'!$H$6-'СЕТ СН'!$H$23</f>
        <v>1156.4365273200001</v>
      </c>
      <c r="M111" s="36">
        <f>SUMIFS(СВЦЭМ!$D$33:$D$776,СВЦЭМ!$A$33:$A$776,$A111,СВЦЭМ!$B$33:$B$776,M$83)+'СЕТ СН'!$H$11+СВЦЭМ!$D$10+'СЕТ СН'!$H$6-'СЕТ СН'!$H$23</f>
        <v>1169.16968204</v>
      </c>
      <c r="N111" s="36">
        <f>SUMIFS(СВЦЭМ!$D$33:$D$776,СВЦЭМ!$A$33:$A$776,$A111,СВЦЭМ!$B$33:$B$776,N$83)+'СЕТ СН'!$H$11+СВЦЭМ!$D$10+'СЕТ СН'!$H$6-'СЕТ СН'!$H$23</f>
        <v>1219.59714508</v>
      </c>
      <c r="O111" s="36">
        <f>SUMIFS(СВЦЭМ!$D$33:$D$776,СВЦЭМ!$A$33:$A$776,$A111,СВЦЭМ!$B$33:$B$776,O$83)+'СЕТ СН'!$H$11+СВЦЭМ!$D$10+'СЕТ СН'!$H$6-'СЕТ СН'!$H$23</f>
        <v>1228.18896139</v>
      </c>
      <c r="P111" s="36">
        <f>SUMIFS(СВЦЭМ!$D$33:$D$776,СВЦЭМ!$A$33:$A$776,$A111,СВЦЭМ!$B$33:$B$776,P$83)+'СЕТ СН'!$H$11+СВЦЭМ!$D$10+'СЕТ СН'!$H$6-'СЕТ СН'!$H$23</f>
        <v>1240.6222594800001</v>
      </c>
      <c r="Q111" s="36">
        <f>SUMIFS(СВЦЭМ!$D$33:$D$776,СВЦЭМ!$A$33:$A$776,$A111,СВЦЭМ!$B$33:$B$776,Q$83)+'СЕТ СН'!$H$11+СВЦЭМ!$D$10+'СЕТ СН'!$H$6-'СЕТ СН'!$H$23</f>
        <v>1239.5560181300002</v>
      </c>
      <c r="R111" s="36">
        <f>SUMIFS(СВЦЭМ!$D$33:$D$776,СВЦЭМ!$A$33:$A$776,$A111,СВЦЭМ!$B$33:$B$776,R$83)+'СЕТ СН'!$H$11+СВЦЭМ!$D$10+'СЕТ СН'!$H$6-'СЕТ СН'!$H$23</f>
        <v>1210.9233631000002</v>
      </c>
      <c r="S111" s="36">
        <f>SUMIFS(СВЦЭМ!$D$33:$D$776,СВЦЭМ!$A$33:$A$776,$A111,СВЦЭМ!$B$33:$B$776,S$83)+'СЕТ СН'!$H$11+СВЦЭМ!$D$10+'СЕТ СН'!$H$6-'СЕТ СН'!$H$23</f>
        <v>1188.7399677999999</v>
      </c>
      <c r="T111" s="36">
        <f>SUMIFS(СВЦЭМ!$D$33:$D$776,СВЦЭМ!$A$33:$A$776,$A111,СВЦЭМ!$B$33:$B$776,T$83)+'СЕТ СН'!$H$11+СВЦЭМ!$D$10+'СЕТ СН'!$H$6-'СЕТ СН'!$H$23</f>
        <v>1169.0113944699999</v>
      </c>
      <c r="U111" s="36">
        <f>SUMIFS(СВЦЭМ!$D$33:$D$776,СВЦЭМ!$A$33:$A$776,$A111,СВЦЭМ!$B$33:$B$776,U$83)+'СЕТ СН'!$H$11+СВЦЭМ!$D$10+'СЕТ СН'!$H$6-'СЕТ СН'!$H$23</f>
        <v>1152.0046610500001</v>
      </c>
      <c r="V111" s="36">
        <f>SUMIFS(СВЦЭМ!$D$33:$D$776,СВЦЭМ!$A$33:$A$776,$A111,СВЦЭМ!$B$33:$B$776,V$83)+'СЕТ СН'!$H$11+СВЦЭМ!$D$10+'СЕТ СН'!$H$6-'СЕТ СН'!$H$23</f>
        <v>1149.89978688</v>
      </c>
      <c r="W111" s="36">
        <f>SUMIFS(СВЦЭМ!$D$33:$D$776,СВЦЭМ!$A$33:$A$776,$A111,СВЦЭМ!$B$33:$B$776,W$83)+'СЕТ СН'!$H$11+СВЦЭМ!$D$10+'СЕТ СН'!$H$6-'СЕТ СН'!$H$23</f>
        <v>1144.54802266</v>
      </c>
      <c r="X111" s="36">
        <f>SUMIFS(СВЦЭМ!$D$33:$D$776,СВЦЭМ!$A$33:$A$776,$A111,СВЦЭМ!$B$33:$B$776,X$83)+'СЕТ СН'!$H$11+СВЦЭМ!$D$10+'СЕТ СН'!$H$6-'СЕТ СН'!$H$23</f>
        <v>1187.4307195700001</v>
      </c>
      <c r="Y111" s="36">
        <f>SUMIFS(СВЦЭМ!$D$33:$D$776,СВЦЭМ!$A$33:$A$776,$A111,СВЦЭМ!$B$33:$B$776,Y$83)+'СЕТ СН'!$H$11+СВЦЭМ!$D$10+'СЕТ СН'!$H$6-'СЕТ СН'!$H$23</f>
        <v>1256.38699479</v>
      </c>
    </row>
    <row r="112" spans="1:25" ht="15.75" x14ac:dyDescent="0.2">
      <c r="A112" s="35">
        <f t="shared" si="2"/>
        <v>43553</v>
      </c>
      <c r="B112" s="36">
        <f>SUMIFS(СВЦЭМ!$D$33:$D$776,СВЦЭМ!$A$33:$A$776,$A112,СВЦЭМ!$B$33:$B$776,B$83)+'СЕТ СН'!$H$11+СВЦЭМ!$D$10+'СЕТ СН'!$H$6-'СЕТ СН'!$H$23</f>
        <v>1259.5898406599999</v>
      </c>
      <c r="C112" s="36">
        <f>SUMIFS(СВЦЭМ!$D$33:$D$776,СВЦЭМ!$A$33:$A$776,$A112,СВЦЭМ!$B$33:$B$776,C$83)+'СЕТ СН'!$H$11+СВЦЭМ!$D$10+'СЕТ СН'!$H$6-'СЕТ СН'!$H$23</f>
        <v>1298.82839485</v>
      </c>
      <c r="D112" s="36">
        <f>SUMIFS(СВЦЭМ!$D$33:$D$776,СВЦЭМ!$A$33:$A$776,$A112,СВЦЭМ!$B$33:$B$776,D$83)+'СЕТ СН'!$H$11+СВЦЭМ!$D$10+'СЕТ СН'!$H$6-'СЕТ СН'!$H$23</f>
        <v>1314.53366332</v>
      </c>
      <c r="E112" s="36">
        <f>SUMIFS(СВЦЭМ!$D$33:$D$776,СВЦЭМ!$A$33:$A$776,$A112,СВЦЭМ!$B$33:$B$776,E$83)+'СЕТ СН'!$H$11+СВЦЭМ!$D$10+'СЕТ СН'!$H$6-'СЕТ СН'!$H$23</f>
        <v>1327.39670843</v>
      </c>
      <c r="F112" s="36">
        <f>SUMIFS(СВЦЭМ!$D$33:$D$776,СВЦЭМ!$A$33:$A$776,$A112,СВЦЭМ!$B$33:$B$776,F$83)+'СЕТ СН'!$H$11+СВЦЭМ!$D$10+'СЕТ СН'!$H$6-'СЕТ СН'!$H$23</f>
        <v>1330.4071909500001</v>
      </c>
      <c r="G112" s="36">
        <f>SUMIFS(СВЦЭМ!$D$33:$D$776,СВЦЭМ!$A$33:$A$776,$A112,СВЦЭМ!$B$33:$B$776,G$83)+'СЕТ СН'!$H$11+СВЦЭМ!$D$10+'СЕТ СН'!$H$6-'СЕТ СН'!$H$23</f>
        <v>1315.2223045000001</v>
      </c>
      <c r="H112" s="36">
        <f>SUMIFS(СВЦЭМ!$D$33:$D$776,СВЦЭМ!$A$33:$A$776,$A112,СВЦЭМ!$B$33:$B$776,H$83)+'СЕТ СН'!$H$11+СВЦЭМ!$D$10+'СЕТ СН'!$H$6-'СЕТ СН'!$H$23</f>
        <v>1266.14100237</v>
      </c>
      <c r="I112" s="36">
        <f>SUMIFS(СВЦЭМ!$D$33:$D$776,СВЦЭМ!$A$33:$A$776,$A112,СВЦЭМ!$B$33:$B$776,I$83)+'СЕТ СН'!$H$11+СВЦЭМ!$D$10+'СЕТ СН'!$H$6-'СЕТ СН'!$H$23</f>
        <v>1229.4303116999999</v>
      </c>
      <c r="J112" s="36">
        <f>SUMIFS(СВЦЭМ!$D$33:$D$776,СВЦЭМ!$A$33:$A$776,$A112,СВЦЭМ!$B$33:$B$776,J$83)+'СЕТ СН'!$H$11+СВЦЭМ!$D$10+'СЕТ СН'!$H$6-'СЕТ СН'!$H$23</f>
        <v>1177.8534484199999</v>
      </c>
      <c r="K112" s="36">
        <f>SUMIFS(СВЦЭМ!$D$33:$D$776,СВЦЭМ!$A$33:$A$776,$A112,СВЦЭМ!$B$33:$B$776,K$83)+'СЕТ СН'!$H$11+СВЦЭМ!$D$10+'СЕТ СН'!$H$6-'СЕТ СН'!$H$23</f>
        <v>1144.68533978</v>
      </c>
      <c r="L112" s="36">
        <f>SUMIFS(СВЦЭМ!$D$33:$D$776,СВЦЭМ!$A$33:$A$776,$A112,СВЦЭМ!$B$33:$B$776,L$83)+'СЕТ СН'!$H$11+СВЦЭМ!$D$10+'СЕТ СН'!$H$6-'СЕТ СН'!$H$23</f>
        <v>1172.0613346299999</v>
      </c>
      <c r="M112" s="36">
        <f>SUMIFS(СВЦЭМ!$D$33:$D$776,СВЦЭМ!$A$33:$A$776,$A112,СВЦЭМ!$B$33:$B$776,M$83)+'СЕТ СН'!$H$11+СВЦЭМ!$D$10+'СЕТ СН'!$H$6-'СЕТ СН'!$H$23</f>
        <v>1193.86768671</v>
      </c>
      <c r="N112" s="36">
        <f>SUMIFS(СВЦЭМ!$D$33:$D$776,СВЦЭМ!$A$33:$A$776,$A112,СВЦЭМ!$B$33:$B$776,N$83)+'СЕТ СН'!$H$11+СВЦЭМ!$D$10+'СЕТ СН'!$H$6-'СЕТ СН'!$H$23</f>
        <v>1204.9045208</v>
      </c>
      <c r="O112" s="36">
        <f>SUMIFS(СВЦЭМ!$D$33:$D$776,СВЦЭМ!$A$33:$A$776,$A112,СВЦЭМ!$B$33:$B$776,O$83)+'СЕТ СН'!$H$11+СВЦЭМ!$D$10+'СЕТ СН'!$H$6-'СЕТ СН'!$H$23</f>
        <v>1213.5835524399999</v>
      </c>
      <c r="P112" s="36">
        <f>SUMIFS(СВЦЭМ!$D$33:$D$776,СВЦЭМ!$A$33:$A$776,$A112,СВЦЭМ!$B$33:$B$776,P$83)+'СЕТ СН'!$H$11+СВЦЭМ!$D$10+'СЕТ СН'!$H$6-'СЕТ СН'!$H$23</f>
        <v>1225.79968319</v>
      </c>
      <c r="Q112" s="36">
        <f>SUMIFS(СВЦЭМ!$D$33:$D$776,СВЦЭМ!$A$33:$A$776,$A112,СВЦЭМ!$B$33:$B$776,Q$83)+'СЕТ СН'!$H$11+СВЦЭМ!$D$10+'СЕТ СН'!$H$6-'СЕТ СН'!$H$23</f>
        <v>1224.5715416200001</v>
      </c>
      <c r="R112" s="36">
        <f>SUMIFS(СВЦЭМ!$D$33:$D$776,СВЦЭМ!$A$33:$A$776,$A112,СВЦЭМ!$B$33:$B$776,R$83)+'СЕТ СН'!$H$11+СВЦЭМ!$D$10+'СЕТ СН'!$H$6-'СЕТ СН'!$H$23</f>
        <v>1198.0586953899999</v>
      </c>
      <c r="S112" s="36">
        <f>SUMIFS(СВЦЭМ!$D$33:$D$776,СВЦЭМ!$A$33:$A$776,$A112,СВЦЭМ!$B$33:$B$776,S$83)+'СЕТ СН'!$H$11+СВЦЭМ!$D$10+'СЕТ СН'!$H$6-'СЕТ СН'!$H$23</f>
        <v>1165.2989183500001</v>
      </c>
      <c r="T112" s="36">
        <f>SUMIFS(СВЦЭМ!$D$33:$D$776,СВЦЭМ!$A$33:$A$776,$A112,СВЦЭМ!$B$33:$B$776,T$83)+'СЕТ СН'!$H$11+СВЦЭМ!$D$10+'СЕТ СН'!$H$6-'СЕТ СН'!$H$23</f>
        <v>1150.9582858700001</v>
      </c>
      <c r="U112" s="36">
        <f>SUMIFS(СВЦЭМ!$D$33:$D$776,СВЦЭМ!$A$33:$A$776,$A112,СВЦЭМ!$B$33:$B$776,U$83)+'СЕТ СН'!$H$11+СВЦЭМ!$D$10+'СЕТ СН'!$H$6-'СЕТ СН'!$H$23</f>
        <v>1118.4446351900001</v>
      </c>
      <c r="V112" s="36">
        <f>SUMIFS(СВЦЭМ!$D$33:$D$776,СВЦЭМ!$A$33:$A$776,$A112,СВЦЭМ!$B$33:$B$776,V$83)+'СЕТ СН'!$H$11+СВЦЭМ!$D$10+'СЕТ СН'!$H$6-'СЕТ СН'!$H$23</f>
        <v>1112.29817972</v>
      </c>
      <c r="W112" s="36">
        <f>SUMIFS(СВЦЭМ!$D$33:$D$776,СВЦЭМ!$A$33:$A$776,$A112,СВЦЭМ!$B$33:$B$776,W$83)+'СЕТ СН'!$H$11+СВЦЭМ!$D$10+'СЕТ СН'!$H$6-'СЕТ СН'!$H$23</f>
        <v>1090.46714492</v>
      </c>
      <c r="X112" s="36">
        <f>SUMIFS(СВЦЭМ!$D$33:$D$776,СВЦЭМ!$A$33:$A$776,$A112,СВЦЭМ!$B$33:$B$776,X$83)+'СЕТ СН'!$H$11+СВЦЭМ!$D$10+'СЕТ СН'!$H$6-'СЕТ СН'!$H$23</f>
        <v>1150.0661564899999</v>
      </c>
      <c r="Y112" s="36">
        <f>SUMIFS(СВЦЭМ!$D$33:$D$776,СВЦЭМ!$A$33:$A$776,$A112,СВЦЭМ!$B$33:$B$776,Y$83)+'СЕТ СН'!$H$11+СВЦЭМ!$D$10+'СЕТ СН'!$H$6-'СЕТ СН'!$H$23</f>
        <v>1211.0250695300001</v>
      </c>
    </row>
    <row r="113" spans="1:27" ht="15.75" x14ac:dyDescent="0.2">
      <c r="A113" s="35">
        <f t="shared" si="2"/>
        <v>43554</v>
      </c>
      <c r="B113" s="36">
        <f>SUMIFS(СВЦЭМ!$D$33:$D$776,СВЦЭМ!$A$33:$A$776,$A113,СВЦЭМ!$B$33:$B$776,B$83)+'СЕТ СН'!$H$11+СВЦЭМ!$D$10+'СЕТ СН'!$H$6-'СЕТ СН'!$H$23</f>
        <v>1236.02933721</v>
      </c>
      <c r="C113" s="36">
        <f>SUMIFS(СВЦЭМ!$D$33:$D$776,СВЦЭМ!$A$33:$A$776,$A113,СВЦЭМ!$B$33:$B$776,C$83)+'СЕТ СН'!$H$11+СВЦЭМ!$D$10+'СЕТ СН'!$H$6-'СЕТ СН'!$H$23</f>
        <v>1246.93885776</v>
      </c>
      <c r="D113" s="36">
        <f>SUMIFS(СВЦЭМ!$D$33:$D$776,СВЦЭМ!$A$33:$A$776,$A113,СВЦЭМ!$B$33:$B$776,D$83)+'СЕТ СН'!$H$11+СВЦЭМ!$D$10+'СЕТ СН'!$H$6-'СЕТ СН'!$H$23</f>
        <v>1274.1110763900001</v>
      </c>
      <c r="E113" s="36">
        <f>SUMIFS(СВЦЭМ!$D$33:$D$776,СВЦЭМ!$A$33:$A$776,$A113,СВЦЭМ!$B$33:$B$776,E$83)+'СЕТ СН'!$H$11+СВЦЭМ!$D$10+'СЕТ СН'!$H$6-'СЕТ СН'!$H$23</f>
        <v>1286.6830861400001</v>
      </c>
      <c r="F113" s="36">
        <f>SUMIFS(СВЦЭМ!$D$33:$D$776,СВЦЭМ!$A$33:$A$776,$A113,СВЦЭМ!$B$33:$B$776,F$83)+'СЕТ СН'!$H$11+СВЦЭМ!$D$10+'СЕТ СН'!$H$6-'СЕТ СН'!$H$23</f>
        <v>1285.7300715800002</v>
      </c>
      <c r="G113" s="36">
        <f>SUMIFS(СВЦЭМ!$D$33:$D$776,СВЦЭМ!$A$33:$A$776,$A113,СВЦЭМ!$B$33:$B$776,G$83)+'СЕТ СН'!$H$11+СВЦЭМ!$D$10+'СЕТ СН'!$H$6-'СЕТ СН'!$H$23</f>
        <v>1274.9457926300001</v>
      </c>
      <c r="H113" s="36">
        <f>SUMIFS(СВЦЭМ!$D$33:$D$776,СВЦЭМ!$A$33:$A$776,$A113,СВЦЭМ!$B$33:$B$776,H$83)+'СЕТ СН'!$H$11+СВЦЭМ!$D$10+'СЕТ СН'!$H$6-'СЕТ СН'!$H$23</f>
        <v>1254.6098886</v>
      </c>
      <c r="I113" s="36">
        <f>SUMIFS(СВЦЭМ!$D$33:$D$776,СВЦЭМ!$A$33:$A$776,$A113,СВЦЭМ!$B$33:$B$776,I$83)+'СЕТ СН'!$H$11+СВЦЭМ!$D$10+'СЕТ СН'!$H$6-'СЕТ СН'!$H$23</f>
        <v>1221.79404937</v>
      </c>
      <c r="J113" s="36">
        <f>SUMIFS(СВЦЭМ!$D$33:$D$776,СВЦЭМ!$A$33:$A$776,$A113,СВЦЭМ!$B$33:$B$776,J$83)+'СЕТ СН'!$H$11+СВЦЭМ!$D$10+'СЕТ СН'!$H$6-'СЕТ СН'!$H$23</f>
        <v>1136.28595825</v>
      </c>
      <c r="K113" s="36">
        <f>SUMIFS(СВЦЭМ!$D$33:$D$776,СВЦЭМ!$A$33:$A$776,$A113,СВЦЭМ!$B$33:$B$776,K$83)+'СЕТ СН'!$H$11+СВЦЭМ!$D$10+'СЕТ СН'!$H$6-'СЕТ СН'!$H$23</f>
        <v>1102.4139845300001</v>
      </c>
      <c r="L113" s="36">
        <f>SUMIFS(СВЦЭМ!$D$33:$D$776,СВЦЭМ!$A$33:$A$776,$A113,СВЦЭМ!$B$33:$B$776,L$83)+'СЕТ СН'!$H$11+СВЦЭМ!$D$10+'СЕТ СН'!$H$6-'СЕТ СН'!$H$23</f>
        <v>1095.4589560700001</v>
      </c>
      <c r="M113" s="36">
        <f>SUMIFS(СВЦЭМ!$D$33:$D$776,СВЦЭМ!$A$33:$A$776,$A113,СВЦЭМ!$B$33:$B$776,M$83)+'СЕТ СН'!$H$11+СВЦЭМ!$D$10+'СЕТ СН'!$H$6-'СЕТ СН'!$H$23</f>
        <v>1115.1183105</v>
      </c>
      <c r="N113" s="36">
        <f>SUMIFS(СВЦЭМ!$D$33:$D$776,СВЦЭМ!$A$33:$A$776,$A113,СВЦЭМ!$B$33:$B$776,N$83)+'СЕТ СН'!$H$11+СВЦЭМ!$D$10+'СЕТ СН'!$H$6-'СЕТ СН'!$H$23</f>
        <v>1157.09573004</v>
      </c>
      <c r="O113" s="36">
        <f>SUMIFS(СВЦЭМ!$D$33:$D$776,СВЦЭМ!$A$33:$A$776,$A113,СВЦЭМ!$B$33:$B$776,O$83)+'СЕТ СН'!$H$11+СВЦЭМ!$D$10+'СЕТ СН'!$H$6-'СЕТ СН'!$H$23</f>
        <v>1178.5994691999999</v>
      </c>
      <c r="P113" s="36">
        <f>SUMIFS(СВЦЭМ!$D$33:$D$776,СВЦЭМ!$A$33:$A$776,$A113,СВЦЭМ!$B$33:$B$776,P$83)+'СЕТ СН'!$H$11+СВЦЭМ!$D$10+'СЕТ СН'!$H$6-'СЕТ СН'!$H$23</f>
        <v>1181.92284602</v>
      </c>
      <c r="Q113" s="36">
        <f>SUMIFS(СВЦЭМ!$D$33:$D$776,СВЦЭМ!$A$33:$A$776,$A113,СВЦЭМ!$B$33:$B$776,Q$83)+'СЕТ СН'!$H$11+СВЦЭМ!$D$10+'СЕТ СН'!$H$6-'СЕТ СН'!$H$23</f>
        <v>1181.76334445</v>
      </c>
      <c r="R113" s="36">
        <f>SUMIFS(СВЦЭМ!$D$33:$D$776,СВЦЭМ!$A$33:$A$776,$A113,СВЦЭМ!$B$33:$B$776,R$83)+'СЕТ СН'!$H$11+СВЦЭМ!$D$10+'СЕТ СН'!$H$6-'СЕТ СН'!$H$23</f>
        <v>1154.7307742</v>
      </c>
      <c r="S113" s="36">
        <f>SUMIFS(СВЦЭМ!$D$33:$D$776,СВЦЭМ!$A$33:$A$776,$A113,СВЦЭМ!$B$33:$B$776,S$83)+'СЕТ СН'!$H$11+СВЦЭМ!$D$10+'СЕТ СН'!$H$6-'СЕТ СН'!$H$23</f>
        <v>1109.84255848</v>
      </c>
      <c r="T113" s="36">
        <f>SUMIFS(СВЦЭМ!$D$33:$D$776,СВЦЭМ!$A$33:$A$776,$A113,СВЦЭМ!$B$33:$B$776,T$83)+'СЕТ СН'!$H$11+СВЦЭМ!$D$10+'СЕТ СН'!$H$6-'СЕТ СН'!$H$23</f>
        <v>1098.36430954</v>
      </c>
      <c r="U113" s="36">
        <f>SUMIFS(СВЦЭМ!$D$33:$D$776,СВЦЭМ!$A$33:$A$776,$A113,СВЦЭМ!$B$33:$B$776,U$83)+'СЕТ СН'!$H$11+СВЦЭМ!$D$10+'СЕТ СН'!$H$6-'СЕТ СН'!$H$23</f>
        <v>1077.3892798700001</v>
      </c>
      <c r="V113" s="36">
        <f>SUMIFS(СВЦЭМ!$D$33:$D$776,СВЦЭМ!$A$33:$A$776,$A113,СВЦЭМ!$B$33:$B$776,V$83)+'СЕТ СН'!$H$11+СВЦЭМ!$D$10+'СЕТ СН'!$H$6-'СЕТ СН'!$H$23</f>
        <v>1059.70058778</v>
      </c>
      <c r="W113" s="36">
        <f>SUMIFS(СВЦЭМ!$D$33:$D$776,СВЦЭМ!$A$33:$A$776,$A113,СВЦЭМ!$B$33:$B$776,W$83)+'СЕТ СН'!$H$11+СВЦЭМ!$D$10+'СЕТ СН'!$H$6-'СЕТ СН'!$H$23</f>
        <v>1068.19604422</v>
      </c>
      <c r="X113" s="36">
        <f>SUMIFS(СВЦЭМ!$D$33:$D$776,СВЦЭМ!$A$33:$A$776,$A113,СВЦЭМ!$B$33:$B$776,X$83)+'СЕТ СН'!$H$11+СВЦЭМ!$D$10+'СЕТ СН'!$H$6-'СЕТ СН'!$H$23</f>
        <v>1121.4101856699999</v>
      </c>
      <c r="Y113" s="36">
        <f>SUMIFS(СВЦЭМ!$D$33:$D$776,СВЦЭМ!$A$33:$A$776,$A113,СВЦЭМ!$B$33:$B$776,Y$83)+'СЕТ СН'!$H$11+СВЦЭМ!$D$10+'СЕТ СН'!$H$6-'СЕТ СН'!$H$23</f>
        <v>1194.5493611100001</v>
      </c>
    </row>
    <row r="114" spans="1:27" ht="15.75" x14ac:dyDescent="0.2">
      <c r="A114" s="35">
        <f t="shared" si="2"/>
        <v>43555</v>
      </c>
      <c r="B114" s="36">
        <f>SUMIFS(СВЦЭМ!$D$33:$D$776,СВЦЭМ!$A$33:$A$776,$A114,СВЦЭМ!$B$33:$B$776,B$83)+'СЕТ СН'!$H$11+СВЦЭМ!$D$10+'СЕТ СН'!$H$6-'СЕТ СН'!$H$23</f>
        <v>1229.9697110400002</v>
      </c>
      <c r="C114" s="36">
        <f>SUMIFS(СВЦЭМ!$D$33:$D$776,СВЦЭМ!$A$33:$A$776,$A114,СВЦЭМ!$B$33:$B$776,C$83)+'СЕТ СН'!$H$11+СВЦЭМ!$D$10+'СЕТ СН'!$H$6-'СЕТ СН'!$H$23</f>
        <v>1261.63245742</v>
      </c>
      <c r="D114" s="36">
        <f>SUMIFS(СВЦЭМ!$D$33:$D$776,СВЦЭМ!$A$33:$A$776,$A114,СВЦЭМ!$B$33:$B$776,D$83)+'СЕТ СН'!$H$11+СВЦЭМ!$D$10+'СЕТ СН'!$H$6-'СЕТ СН'!$H$23</f>
        <v>1285.5648328700001</v>
      </c>
      <c r="E114" s="36">
        <f>SUMIFS(СВЦЭМ!$D$33:$D$776,СВЦЭМ!$A$33:$A$776,$A114,СВЦЭМ!$B$33:$B$776,E$83)+'СЕТ СН'!$H$11+СВЦЭМ!$D$10+'СЕТ СН'!$H$6-'СЕТ СН'!$H$23</f>
        <v>1295.6261933800001</v>
      </c>
      <c r="F114" s="36">
        <f>SUMIFS(СВЦЭМ!$D$33:$D$776,СВЦЭМ!$A$33:$A$776,$A114,СВЦЭМ!$B$33:$B$776,F$83)+'СЕТ СН'!$H$11+СВЦЭМ!$D$10+'СЕТ СН'!$H$6-'СЕТ СН'!$H$23</f>
        <v>1297.1248052400001</v>
      </c>
      <c r="G114" s="36">
        <f>SUMIFS(СВЦЭМ!$D$33:$D$776,СВЦЭМ!$A$33:$A$776,$A114,СВЦЭМ!$B$33:$B$776,G$83)+'СЕТ СН'!$H$11+СВЦЭМ!$D$10+'СЕТ СН'!$H$6-'СЕТ СН'!$H$23</f>
        <v>1290.5303623500001</v>
      </c>
      <c r="H114" s="36">
        <f>SUMIFS(СВЦЭМ!$D$33:$D$776,СВЦЭМ!$A$33:$A$776,$A114,СВЦЭМ!$B$33:$B$776,H$83)+'СЕТ СН'!$H$11+СВЦЭМ!$D$10+'СЕТ СН'!$H$6-'СЕТ СН'!$H$23</f>
        <v>1262.0835244800001</v>
      </c>
      <c r="I114" s="36">
        <f>SUMIFS(СВЦЭМ!$D$33:$D$776,СВЦЭМ!$A$33:$A$776,$A114,СВЦЭМ!$B$33:$B$776,I$83)+'СЕТ СН'!$H$11+СВЦЭМ!$D$10+'СЕТ СН'!$H$6-'СЕТ СН'!$H$23</f>
        <v>1216.8278486500001</v>
      </c>
      <c r="J114" s="36">
        <f>SUMIFS(СВЦЭМ!$D$33:$D$776,СВЦЭМ!$A$33:$A$776,$A114,СВЦЭМ!$B$33:$B$776,J$83)+'СЕТ СН'!$H$11+СВЦЭМ!$D$10+'СЕТ СН'!$H$6-'СЕТ СН'!$H$23</f>
        <v>1142.98227722</v>
      </c>
      <c r="K114" s="36">
        <f>SUMIFS(СВЦЭМ!$D$33:$D$776,СВЦЭМ!$A$33:$A$776,$A114,СВЦЭМ!$B$33:$B$776,K$83)+'СЕТ СН'!$H$11+СВЦЭМ!$D$10+'СЕТ СН'!$H$6-'СЕТ СН'!$H$23</f>
        <v>1104.45243607</v>
      </c>
      <c r="L114" s="36">
        <f>SUMIFS(СВЦЭМ!$D$33:$D$776,СВЦЭМ!$A$33:$A$776,$A114,СВЦЭМ!$B$33:$B$776,L$83)+'СЕТ СН'!$H$11+СВЦЭМ!$D$10+'СЕТ СН'!$H$6-'СЕТ СН'!$H$23</f>
        <v>1102.89062367</v>
      </c>
      <c r="M114" s="36">
        <f>SUMIFS(СВЦЭМ!$D$33:$D$776,СВЦЭМ!$A$33:$A$776,$A114,СВЦЭМ!$B$33:$B$776,M$83)+'СЕТ СН'!$H$11+СВЦЭМ!$D$10+'СЕТ СН'!$H$6-'СЕТ СН'!$H$23</f>
        <v>1135.3987141600001</v>
      </c>
      <c r="N114" s="36">
        <f>SUMIFS(СВЦЭМ!$D$33:$D$776,СВЦЭМ!$A$33:$A$776,$A114,СВЦЭМ!$B$33:$B$776,N$83)+'СЕТ СН'!$H$11+СВЦЭМ!$D$10+'СЕТ СН'!$H$6-'СЕТ СН'!$H$23</f>
        <v>1180.3155099999999</v>
      </c>
      <c r="O114" s="36">
        <f>SUMIFS(СВЦЭМ!$D$33:$D$776,СВЦЭМ!$A$33:$A$776,$A114,СВЦЭМ!$B$33:$B$776,O$83)+'СЕТ СН'!$H$11+СВЦЭМ!$D$10+'СЕТ СН'!$H$6-'СЕТ СН'!$H$23</f>
        <v>1194.7240743</v>
      </c>
      <c r="P114" s="36">
        <f>SUMIFS(СВЦЭМ!$D$33:$D$776,СВЦЭМ!$A$33:$A$776,$A114,СВЦЭМ!$B$33:$B$776,P$83)+'СЕТ СН'!$H$11+СВЦЭМ!$D$10+'СЕТ СН'!$H$6-'СЕТ СН'!$H$23</f>
        <v>1206.34630928</v>
      </c>
      <c r="Q114" s="36">
        <f>SUMIFS(СВЦЭМ!$D$33:$D$776,СВЦЭМ!$A$33:$A$776,$A114,СВЦЭМ!$B$33:$B$776,Q$83)+'СЕТ СН'!$H$11+СВЦЭМ!$D$10+'СЕТ СН'!$H$6-'СЕТ СН'!$H$23</f>
        <v>1202.0370484100001</v>
      </c>
      <c r="R114" s="36">
        <f>SUMIFS(СВЦЭМ!$D$33:$D$776,СВЦЭМ!$A$33:$A$776,$A114,СВЦЭМ!$B$33:$B$776,R$83)+'СЕТ СН'!$H$11+СВЦЭМ!$D$10+'СЕТ СН'!$H$6-'СЕТ СН'!$H$23</f>
        <v>1166.84674352</v>
      </c>
      <c r="S114" s="36">
        <f>SUMIFS(СВЦЭМ!$D$33:$D$776,СВЦЭМ!$A$33:$A$776,$A114,СВЦЭМ!$B$33:$B$776,S$83)+'СЕТ СН'!$H$11+СВЦЭМ!$D$10+'СЕТ СН'!$H$6-'СЕТ СН'!$H$23</f>
        <v>1127.2517958200001</v>
      </c>
      <c r="T114" s="36">
        <f>SUMIFS(СВЦЭМ!$D$33:$D$776,СВЦЭМ!$A$33:$A$776,$A114,СВЦЭМ!$B$33:$B$776,T$83)+'СЕТ СН'!$H$11+СВЦЭМ!$D$10+'СЕТ СН'!$H$6-'СЕТ СН'!$H$23</f>
        <v>1095.68187076</v>
      </c>
      <c r="U114" s="36">
        <f>SUMIFS(СВЦЭМ!$D$33:$D$776,СВЦЭМ!$A$33:$A$776,$A114,СВЦЭМ!$B$33:$B$776,U$83)+'СЕТ СН'!$H$11+СВЦЭМ!$D$10+'СЕТ СН'!$H$6-'СЕТ СН'!$H$23</f>
        <v>1075.7916674600001</v>
      </c>
      <c r="V114" s="36">
        <f>SUMIFS(СВЦЭМ!$D$33:$D$776,СВЦЭМ!$A$33:$A$776,$A114,СВЦЭМ!$B$33:$B$776,V$83)+'СЕТ СН'!$H$11+СВЦЭМ!$D$10+'СЕТ СН'!$H$6-'СЕТ СН'!$H$23</f>
        <v>1054.57676128</v>
      </c>
      <c r="W114" s="36">
        <f>SUMIFS(СВЦЭМ!$D$33:$D$776,СВЦЭМ!$A$33:$A$776,$A114,СВЦЭМ!$B$33:$B$776,W$83)+'СЕТ СН'!$H$11+СВЦЭМ!$D$10+'СЕТ СН'!$H$6-'СЕТ СН'!$H$23</f>
        <v>1052.4164720200001</v>
      </c>
      <c r="X114" s="36">
        <f>SUMIFS(СВЦЭМ!$D$33:$D$776,СВЦЭМ!$A$33:$A$776,$A114,СВЦЭМ!$B$33:$B$776,X$83)+'СЕТ СН'!$H$11+СВЦЭМ!$D$10+'СЕТ СН'!$H$6-'СЕТ СН'!$H$23</f>
        <v>1103.43445191</v>
      </c>
      <c r="Y114" s="36">
        <f>SUMIFS(СВЦЭМ!$D$33:$D$776,СВЦЭМ!$A$33:$A$776,$A114,СВЦЭМ!$B$33:$B$776,Y$83)+'СЕТ СН'!$H$11+СВЦЭМ!$D$10+'СЕТ СН'!$H$6-'СЕТ СН'!$H$23</f>
        <v>1177.5887901200001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01.03.2019</v>
      </c>
      <c r="B120" s="36">
        <f>SUMIFS(СВЦЭМ!$D$33:$D$776,СВЦЭМ!$A$33:$A$776,$A120,СВЦЭМ!$B$33:$B$776,B$119)+'СЕТ СН'!$I$11+СВЦЭМ!$D$10+'СЕТ СН'!$I$6-'СЕТ СН'!$I$23</f>
        <v>1617.60333653</v>
      </c>
      <c r="C120" s="36">
        <f>SUMIFS(СВЦЭМ!$D$33:$D$776,СВЦЭМ!$A$33:$A$776,$A120,СВЦЭМ!$B$33:$B$776,C$119)+'СЕТ СН'!$I$11+СВЦЭМ!$D$10+'СЕТ СН'!$I$6-'СЕТ СН'!$I$23</f>
        <v>1652.6646891299999</v>
      </c>
      <c r="D120" s="36">
        <f>SUMIFS(СВЦЭМ!$D$33:$D$776,СВЦЭМ!$A$33:$A$776,$A120,СВЦЭМ!$B$33:$B$776,D$119)+'СЕТ СН'!$I$11+СВЦЭМ!$D$10+'СЕТ СН'!$I$6-'СЕТ СН'!$I$23</f>
        <v>1670.1841636300001</v>
      </c>
      <c r="E120" s="36">
        <f>SUMIFS(СВЦЭМ!$D$33:$D$776,СВЦЭМ!$A$33:$A$776,$A120,СВЦЭМ!$B$33:$B$776,E$119)+'СЕТ СН'!$I$11+СВЦЭМ!$D$10+'СЕТ СН'!$I$6-'СЕТ СН'!$I$23</f>
        <v>1717.4463424099999</v>
      </c>
      <c r="F120" s="36">
        <f>SUMIFS(СВЦЭМ!$D$33:$D$776,СВЦЭМ!$A$33:$A$776,$A120,СВЦЭМ!$B$33:$B$776,F$119)+'СЕТ СН'!$I$11+СВЦЭМ!$D$10+'СЕТ СН'!$I$6-'СЕТ СН'!$I$23</f>
        <v>1713.8063035999999</v>
      </c>
      <c r="G120" s="36">
        <f>SUMIFS(СВЦЭМ!$D$33:$D$776,СВЦЭМ!$A$33:$A$776,$A120,СВЦЭМ!$B$33:$B$776,G$119)+'СЕТ СН'!$I$11+СВЦЭМ!$D$10+'СЕТ СН'!$I$6-'СЕТ СН'!$I$23</f>
        <v>1653.2853075099999</v>
      </c>
      <c r="H120" s="36">
        <f>SUMIFS(СВЦЭМ!$D$33:$D$776,СВЦЭМ!$A$33:$A$776,$A120,СВЦЭМ!$B$33:$B$776,H$119)+'СЕТ СН'!$I$11+СВЦЭМ!$D$10+'СЕТ СН'!$I$6-'СЕТ СН'!$I$23</f>
        <v>1593.3564913999999</v>
      </c>
      <c r="I120" s="36">
        <f>SUMIFS(СВЦЭМ!$D$33:$D$776,СВЦЭМ!$A$33:$A$776,$A120,СВЦЭМ!$B$33:$B$776,I$119)+'СЕТ СН'!$I$11+СВЦЭМ!$D$10+'СЕТ СН'!$I$6-'СЕТ СН'!$I$23</f>
        <v>1545.51913487</v>
      </c>
      <c r="J120" s="36">
        <f>SUMIFS(СВЦЭМ!$D$33:$D$776,СВЦЭМ!$A$33:$A$776,$A120,СВЦЭМ!$B$33:$B$776,J$119)+'СЕТ СН'!$I$11+СВЦЭМ!$D$10+'СЕТ СН'!$I$6-'СЕТ СН'!$I$23</f>
        <v>1514.45047669</v>
      </c>
      <c r="K120" s="36">
        <f>SUMIFS(СВЦЭМ!$D$33:$D$776,СВЦЭМ!$A$33:$A$776,$A120,СВЦЭМ!$B$33:$B$776,K$119)+'СЕТ СН'!$I$11+СВЦЭМ!$D$10+'СЕТ СН'!$I$6-'СЕТ СН'!$I$23</f>
        <v>1496.76899497</v>
      </c>
      <c r="L120" s="36">
        <f>SUMIFS(СВЦЭМ!$D$33:$D$776,СВЦЭМ!$A$33:$A$776,$A120,СВЦЭМ!$B$33:$B$776,L$119)+'СЕТ СН'!$I$11+СВЦЭМ!$D$10+'СЕТ СН'!$I$6-'СЕТ СН'!$I$23</f>
        <v>1511.2068196099999</v>
      </c>
      <c r="M120" s="36">
        <f>SUMIFS(СВЦЭМ!$D$33:$D$776,СВЦЭМ!$A$33:$A$776,$A120,СВЦЭМ!$B$33:$B$776,M$119)+'СЕТ СН'!$I$11+СВЦЭМ!$D$10+'СЕТ СН'!$I$6-'СЕТ СН'!$I$23</f>
        <v>1532.2650676999999</v>
      </c>
      <c r="N120" s="36">
        <f>SUMIFS(СВЦЭМ!$D$33:$D$776,СВЦЭМ!$A$33:$A$776,$A120,СВЦЭМ!$B$33:$B$776,N$119)+'СЕТ СН'!$I$11+СВЦЭМ!$D$10+'СЕТ СН'!$I$6-'СЕТ СН'!$I$23</f>
        <v>1563.3116527299999</v>
      </c>
      <c r="O120" s="36">
        <f>SUMIFS(СВЦЭМ!$D$33:$D$776,СВЦЭМ!$A$33:$A$776,$A120,СВЦЭМ!$B$33:$B$776,O$119)+'СЕТ СН'!$I$11+СВЦЭМ!$D$10+'СЕТ СН'!$I$6-'СЕТ СН'!$I$23</f>
        <v>1576.3549004699998</v>
      </c>
      <c r="P120" s="36">
        <f>SUMIFS(СВЦЭМ!$D$33:$D$776,СВЦЭМ!$A$33:$A$776,$A120,СВЦЭМ!$B$33:$B$776,P$119)+'СЕТ СН'!$I$11+СВЦЭМ!$D$10+'СЕТ СН'!$I$6-'СЕТ СН'!$I$23</f>
        <v>1582.2916398899999</v>
      </c>
      <c r="Q120" s="36">
        <f>SUMIFS(СВЦЭМ!$D$33:$D$776,СВЦЭМ!$A$33:$A$776,$A120,СВЦЭМ!$B$33:$B$776,Q$119)+'СЕТ СН'!$I$11+СВЦЭМ!$D$10+'СЕТ СН'!$I$6-'СЕТ СН'!$I$23</f>
        <v>1577.5541775199999</v>
      </c>
      <c r="R120" s="36">
        <f>SUMIFS(СВЦЭМ!$D$33:$D$776,СВЦЭМ!$A$33:$A$776,$A120,СВЦЭМ!$B$33:$B$776,R$119)+'СЕТ СН'!$I$11+СВЦЭМ!$D$10+'СЕТ СН'!$I$6-'СЕТ СН'!$I$23</f>
        <v>1542.37726017</v>
      </c>
      <c r="S120" s="36">
        <f>SUMIFS(СВЦЭМ!$D$33:$D$776,СВЦЭМ!$A$33:$A$776,$A120,СВЦЭМ!$B$33:$B$776,S$119)+'СЕТ СН'!$I$11+СВЦЭМ!$D$10+'СЕТ СН'!$I$6-'СЕТ СН'!$I$23</f>
        <v>1505.7969768299999</v>
      </c>
      <c r="T120" s="36">
        <f>SUMIFS(СВЦЭМ!$D$33:$D$776,СВЦЭМ!$A$33:$A$776,$A120,СВЦЭМ!$B$33:$B$776,T$119)+'СЕТ СН'!$I$11+СВЦЭМ!$D$10+'СЕТ СН'!$I$6-'СЕТ СН'!$I$23</f>
        <v>1487.74959812</v>
      </c>
      <c r="U120" s="36">
        <f>SUMIFS(СВЦЭМ!$D$33:$D$776,СВЦЭМ!$A$33:$A$776,$A120,СВЦЭМ!$B$33:$B$776,U$119)+'СЕТ СН'!$I$11+СВЦЭМ!$D$10+'СЕТ СН'!$I$6-'СЕТ СН'!$I$23</f>
        <v>1465.05825611</v>
      </c>
      <c r="V120" s="36">
        <f>SUMIFS(СВЦЭМ!$D$33:$D$776,СВЦЭМ!$A$33:$A$776,$A120,СВЦЭМ!$B$33:$B$776,V$119)+'СЕТ СН'!$I$11+СВЦЭМ!$D$10+'СЕТ СН'!$I$6-'СЕТ СН'!$I$23</f>
        <v>1466.94624649</v>
      </c>
      <c r="W120" s="36">
        <f>SUMIFS(СВЦЭМ!$D$33:$D$776,СВЦЭМ!$A$33:$A$776,$A120,СВЦЭМ!$B$33:$B$776,W$119)+'СЕТ СН'!$I$11+СВЦЭМ!$D$10+'СЕТ СН'!$I$6-'СЕТ СН'!$I$23</f>
        <v>1478.45571309</v>
      </c>
      <c r="X120" s="36">
        <f>SUMIFS(СВЦЭМ!$D$33:$D$776,СВЦЭМ!$A$33:$A$776,$A120,СВЦЭМ!$B$33:$B$776,X$119)+'СЕТ СН'!$I$11+СВЦЭМ!$D$10+'СЕТ СН'!$I$6-'СЕТ СН'!$I$23</f>
        <v>1529.2032802700001</v>
      </c>
      <c r="Y120" s="36">
        <f>SUMIFS(СВЦЭМ!$D$33:$D$776,СВЦЭМ!$A$33:$A$776,$A120,СВЦЭМ!$B$33:$B$776,Y$119)+'СЕТ СН'!$I$11+СВЦЭМ!$D$10+'СЕТ СН'!$I$6-'СЕТ СН'!$I$23</f>
        <v>1589.8528069699998</v>
      </c>
      <c r="AA120" s="45"/>
    </row>
    <row r="121" spans="1:27" ht="15.75" x14ac:dyDescent="0.2">
      <c r="A121" s="35">
        <f>A120+1</f>
        <v>43526</v>
      </c>
      <c r="B121" s="36">
        <f>SUMIFS(СВЦЭМ!$D$33:$D$776,СВЦЭМ!$A$33:$A$776,$A121,СВЦЭМ!$B$33:$B$776,B$119)+'СЕТ СН'!$I$11+СВЦЭМ!$D$10+'СЕТ СН'!$I$6-'СЕТ СН'!$I$23</f>
        <v>1629.7761711000001</v>
      </c>
      <c r="C121" s="36">
        <f>SUMIFS(СВЦЭМ!$D$33:$D$776,СВЦЭМ!$A$33:$A$776,$A121,СВЦЭМ!$B$33:$B$776,C$119)+'СЕТ СН'!$I$11+СВЦЭМ!$D$10+'СЕТ СН'!$I$6-'СЕТ СН'!$I$23</f>
        <v>1650.25178366</v>
      </c>
      <c r="D121" s="36">
        <f>SUMIFS(СВЦЭМ!$D$33:$D$776,СВЦЭМ!$A$33:$A$776,$A121,СВЦЭМ!$B$33:$B$776,D$119)+'СЕТ СН'!$I$11+СВЦЭМ!$D$10+'СЕТ СН'!$I$6-'СЕТ СН'!$I$23</f>
        <v>1674.7897783799999</v>
      </c>
      <c r="E121" s="36">
        <f>SUMIFS(СВЦЭМ!$D$33:$D$776,СВЦЭМ!$A$33:$A$776,$A121,СВЦЭМ!$B$33:$B$776,E$119)+'СЕТ СН'!$I$11+СВЦЭМ!$D$10+'СЕТ СН'!$I$6-'СЕТ СН'!$I$23</f>
        <v>1674.75476159</v>
      </c>
      <c r="F121" s="36">
        <f>SUMIFS(СВЦЭМ!$D$33:$D$776,СВЦЭМ!$A$33:$A$776,$A121,СВЦЭМ!$B$33:$B$776,F$119)+'СЕТ СН'!$I$11+СВЦЭМ!$D$10+'СЕТ СН'!$I$6-'СЕТ СН'!$I$23</f>
        <v>1683.33353777</v>
      </c>
      <c r="G121" s="36">
        <f>SUMIFS(СВЦЭМ!$D$33:$D$776,СВЦЭМ!$A$33:$A$776,$A121,СВЦЭМ!$B$33:$B$776,G$119)+'СЕТ СН'!$I$11+СВЦЭМ!$D$10+'СЕТ СН'!$I$6-'СЕТ СН'!$I$23</f>
        <v>1670.0105501399999</v>
      </c>
      <c r="H121" s="36">
        <f>SUMIFS(СВЦЭМ!$D$33:$D$776,СВЦЭМ!$A$33:$A$776,$A121,СВЦЭМ!$B$33:$B$776,H$119)+'СЕТ СН'!$I$11+СВЦЭМ!$D$10+'СЕТ СН'!$I$6-'СЕТ СН'!$I$23</f>
        <v>1649.3721915399999</v>
      </c>
      <c r="I121" s="36">
        <f>SUMIFS(СВЦЭМ!$D$33:$D$776,СВЦЭМ!$A$33:$A$776,$A121,СВЦЭМ!$B$33:$B$776,I$119)+'СЕТ СН'!$I$11+СВЦЭМ!$D$10+'СЕТ СН'!$I$6-'СЕТ СН'!$I$23</f>
        <v>1580.63459739</v>
      </c>
      <c r="J121" s="36">
        <f>SUMIFS(СВЦЭМ!$D$33:$D$776,СВЦЭМ!$A$33:$A$776,$A121,СВЦЭМ!$B$33:$B$776,J$119)+'СЕТ СН'!$I$11+СВЦЭМ!$D$10+'СЕТ СН'!$I$6-'СЕТ СН'!$I$23</f>
        <v>1523.40173736</v>
      </c>
      <c r="K121" s="36">
        <f>SUMIFS(СВЦЭМ!$D$33:$D$776,СВЦЭМ!$A$33:$A$776,$A121,СВЦЭМ!$B$33:$B$776,K$119)+'СЕТ СН'!$I$11+СВЦЭМ!$D$10+'СЕТ СН'!$I$6-'СЕТ СН'!$I$23</f>
        <v>1502.01749728</v>
      </c>
      <c r="L121" s="36">
        <f>SUMIFS(СВЦЭМ!$D$33:$D$776,СВЦЭМ!$A$33:$A$776,$A121,СВЦЭМ!$B$33:$B$776,L$119)+'СЕТ СН'!$I$11+СВЦЭМ!$D$10+'СЕТ СН'!$I$6-'СЕТ СН'!$I$23</f>
        <v>1494.4523113099999</v>
      </c>
      <c r="M121" s="36">
        <f>SUMIFS(СВЦЭМ!$D$33:$D$776,СВЦЭМ!$A$33:$A$776,$A121,СВЦЭМ!$B$33:$B$776,M$119)+'СЕТ СН'!$I$11+СВЦЭМ!$D$10+'СЕТ СН'!$I$6-'СЕТ СН'!$I$23</f>
        <v>1520.7278217400001</v>
      </c>
      <c r="N121" s="36">
        <f>SUMIFS(СВЦЭМ!$D$33:$D$776,СВЦЭМ!$A$33:$A$776,$A121,СВЦЭМ!$B$33:$B$776,N$119)+'СЕТ СН'!$I$11+СВЦЭМ!$D$10+'СЕТ СН'!$I$6-'СЕТ СН'!$I$23</f>
        <v>1574.3852259</v>
      </c>
      <c r="O121" s="36">
        <f>SUMIFS(СВЦЭМ!$D$33:$D$776,СВЦЭМ!$A$33:$A$776,$A121,СВЦЭМ!$B$33:$B$776,O$119)+'СЕТ СН'!$I$11+СВЦЭМ!$D$10+'СЕТ СН'!$I$6-'СЕТ СН'!$I$23</f>
        <v>1578.1684268399999</v>
      </c>
      <c r="P121" s="36">
        <f>SUMIFS(СВЦЭМ!$D$33:$D$776,СВЦЭМ!$A$33:$A$776,$A121,СВЦЭМ!$B$33:$B$776,P$119)+'СЕТ СН'!$I$11+СВЦЭМ!$D$10+'СЕТ СН'!$I$6-'СЕТ СН'!$I$23</f>
        <v>1602.2355734499999</v>
      </c>
      <c r="Q121" s="36">
        <f>SUMIFS(СВЦЭМ!$D$33:$D$776,СВЦЭМ!$A$33:$A$776,$A121,СВЦЭМ!$B$33:$B$776,Q$119)+'СЕТ СН'!$I$11+СВЦЭМ!$D$10+'СЕТ СН'!$I$6-'СЕТ СН'!$I$23</f>
        <v>1599.19582719</v>
      </c>
      <c r="R121" s="36">
        <f>SUMIFS(СВЦЭМ!$D$33:$D$776,СВЦЭМ!$A$33:$A$776,$A121,СВЦЭМ!$B$33:$B$776,R$119)+'СЕТ СН'!$I$11+СВЦЭМ!$D$10+'СЕТ СН'!$I$6-'СЕТ СН'!$I$23</f>
        <v>1557.71899902</v>
      </c>
      <c r="S121" s="36">
        <f>SUMIFS(СВЦЭМ!$D$33:$D$776,СВЦЭМ!$A$33:$A$776,$A121,СВЦЭМ!$B$33:$B$776,S$119)+'СЕТ СН'!$I$11+СВЦЭМ!$D$10+'СЕТ СН'!$I$6-'СЕТ СН'!$I$23</f>
        <v>1511.7373076399999</v>
      </c>
      <c r="T121" s="36">
        <f>SUMIFS(СВЦЭМ!$D$33:$D$776,СВЦЭМ!$A$33:$A$776,$A121,СВЦЭМ!$B$33:$B$776,T$119)+'СЕТ СН'!$I$11+СВЦЭМ!$D$10+'СЕТ СН'!$I$6-'СЕТ СН'!$I$23</f>
        <v>1481.5028103100001</v>
      </c>
      <c r="U121" s="36">
        <f>SUMIFS(СВЦЭМ!$D$33:$D$776,СВЦЭМ!$A$33:$A$776,$A121,СВЦЭМ!$B$33:$B$776,U$119)+'СЕТ СН'!$I$11+СВЦЭМ!$D$10+'СЕТ СН'!$I$6-'СЕТ СН'!$I$23</f>
        <v>1448.0472718999999</v>
      </c>
      <c r="V121" s="36">
        <f>SUMIFS(СВЦЭМ!$D$33:$D$776,СВЦЭМ!$A$33:$A$776,$A121,СВЦЭМ!$B$33:$B$776,V$119)+'СЕТ СН'!$I$11+СВЦЭМ!$D$10+'СЕТ СН'!$I$6-'СЕТ СН'!$I$23</f>
        <v>1439.2442555</v>
      </c>
      <c r="W121" s="36">
        <f>SUMIFS(СВЦЭМ!$D$33:$D$776,СВЦЭМ!$A$33:$A$776,$A121,СВЦЭМ!$B$33:$B$776,W$119)+'СЕТ СН'!$I$11+СВЦЭМ!$D$10+'СЕТ СН'!$I$6-'СЕТ СН'!$I$23</f>
        <v>1447.6126888399999</v>
      </c>
      <c r="X121" s="36">
        <f>SUMIFS(СВЦЭМ!$D$33:$D$776,СВЦЭМ!$A$33:$A$776,$A121,СВЦЭМ!$B$33:$B$776,X$119)+'СЕТ СН'!$I$11+СВЦЭМ!$D$10+'СЕТ СН'!$I$6-'СЕТ СН'!$I$23</f>
        <v>1497.96941496</v>
      </c>
      <c r="Y121" s="36">
        <f>SUMIFS(СВЦЭМ!$D$33:$D$776,СВЦЭМ!$A$33:$A$776,$A121,СВЦЭМ!$B$33:$B$776,Y$119)+'СЕТ СН'!$I$11+СВЦЭМ!$D$10+'СЕТ СН'!$I$6-'СЕТ СН'!$I$23</f>
        <v>1565.7766897699998</v>
      </c>
    </row>
    <row r="122" spans="1:27" ht="15.75" x14ac:dyDescent="0.2">
      <c r="A122" s="35">
        <f t="shared" ref="A122:A150" si="3">A121+1</f>
        <v>43527</v>
      </c>
      <c r="B122" s="36">
        <f>SUMIFS(СВЦЭМ!$D$33:$D$776,СВЦЭМ!$A$33:$A$776,$A122,СВЦЭМ!$B$33:$B$776,B$119)+'СЕТ СН'!$I$11+СВЦЭМ!$D$10+'СЕТ СН'!$I$6-'СЕТ СН'!$I$23</f>
        <v>1599.93648435</v>
      </c>
      <c r="C122" s="36">
        <f>SUMIFS(СВЦЭМ!$D$33:$D$776,СВЦЭМ!$A$33:$A$776,$A122,СВЦЭМ!$B$33:$B$776,C$119)+'СЕТ СН'!$I$11+СВЦЭМ!$D$10+'СЕТ СН'!$I$6-'СЕТ СН'!$I$23</f>
        <v>1627.73681382</v>
      </c>
      <c r="D122" s="36">
        <f>SUMIFS(СВЦЭМ!$D$33:$D$776,СВЦЭМ!$A$33:$A$776,$A122,СВЦЭМ!$B$33:$B$776,D$119)+'СЕТ СН'!$I$11+СВЦЭМ!$D$10+'СЕТ СН'!$I$6-'СЕТ СН'!$I$23</f>
        <v>1659.9363484799999</v>
      </c>
      <c r="E122" s="36">
        <f>SUMIFS(СВЦЭМ!$D$33:$D$776,СВЦЭМ!$A$33:$A$776,$A122,СВЦЭМ!$B$33:$B$776,E$119)+'СЕТ СН'!$I$11+СВЦЭМ!$D$10+'СЕТ СН'!$I$6-'СЕТ СН'!$I$23</f>
        <v>1657.635632</v>
      </c>
      <c r="F122" s="36">
        <f>SUMIFS(СВЦЭМ!$D$33:$D$776,СВЦЭМ!$A$33:$A$776,$A122,СВЦЭМ!$B$33:$B$776,F$119)+'СЕТ СН'!$I$11+СВЦЭМ!$D$10+'СЕТ СН'!$I$6-'СЕТ СН'!$I$23</f>
        <v>1674.3257593599999</v>
      </c>
      <c r="G122" s="36">
        <f>SUMIFS(СВЦЭМ!$D$33:$D$776,СВЦЭМ!$A$33:$A$776,$A122,СВЦЭМ!$B$33:$B$776,G$119)+'СЕТ СН'!$I$11+СВЦЭМ!$D$10+'СЕТ СН'!$I$6-'СЕТ СН'!$I$23</f>
        <v>1661.7707621499999</v>
      </c>
      <c r="H122" s="36">
        <f>SUMIFS(СВЦЭМ!$D$33:$D$776,СВЦЭМ!$A$33:$A$776,$A122,СВЦЭМ!$B$33:$B$776,H$119)+'СЕТ СН'!$I$11+СВЦЭМ!$D$10+'СЕТ СН'!$I$6-'СЕТ СН'!$I$23</f>
        <v>1651.1676006299999</v>
      </c>
      <c r="I122" s="36">
        <f>SUMIFS(СВЦЭМ!$D$33:$D$776,СВЦЭМ!$A$33:$A$776,$A122,СВЦЭМ!$B$33:$B$776,I$119)+'СЕТ СН'!$I$11+СВЦЭМ!$D$10+'СЕТ СН'!$I$6-'СЕТ СН'!$I$23</f>
        <v>1599.25896554</v>
      </c>
      <c r="J122" s="36">
        <f>SUMIFS(СВЦЭМ!$D$33:$D$776,СВЦЭМ!$A$33:$A$776,$A122,СВЦЭМ!$B$33:$B$776,J$119)+'СЕТ СН'!$I$11+СВЦЭМ!$D$10+'СЕТ СН'!$I$6-'СЕТ СН'!$I$23</f>
        <v>1527.3791535400001</v>
      </c>
      <c r="K122" s="36">
        <f>SUMIFS(СВЦЭМ!$D$33:$D$776,СВЦЭМ!$A$33:$A$776,$A122,СВЦЭМ!$B$33:$B$776,K$119)+'СЕТ СН'!$I$11+СВЦЭМ!$D$10+'СЕТ СН'!$I$6-'СЕТ СН'!$I$23</f>
        <v>1467.2185678200001</v>
      </c>
      <c r="L122" s="36">
        <f>SUMIFS(СВЦЭМ!$D$33:$D$776,СВЦЭМ!$A$33:$A$776,$A122,СВЦЭМ!$B$33:$B$776,L$119)+'СЕТ СН'!$I$11+СВЦЭМ!$D$10+'СЕТ СН'!$I$6-'СЕТ СН'!$I$23</f>
        <v>1449.6581936099999</v>
      </c>
      <c r="M122" s="36">
        <f>SUMIFS(СВЦЭМ!$D$33:$D$776,СВЦЭМ!$A$33:$A$776,$A122,СВЦЭМ!$B$33:$B$776,M$119)+'СЕТ СН'!$I$11+СВЦЭМ!$D$10+'СЕТ СН'!$I$6-'СЕТ СН'!$I$23</f>
        <v>1473.65952692</v>
      </c>
      <c r="N122" s="36">
        <f>SUMIFS(СВЦЭМ!$D$33:$D$776,СВЦЭМ!$A$33:$A$776,$A122,СВЦЭМ!$B$33:$B$776,N$119)+'СЕТ СН'!$I$11+СВЦЭМ!$D$10+'СЕТ СН'!$I$6-'СЕТ СН'!$I$23</f>
        <v>1496.2500103299999</v>
      </c>
      <c r="O122" s="36">
        <f>SUMIFS(СВЦЭМ!$D$33:$D$776,СВЦЭМ!$A$33:$A$776,$A122,СВЦЭМ!$B$33:$B$776,O$119)+'СЕТ СН'!$I$11+СВЦЭМ!$D$10+'СЕТ СН'!$I$6-'СЕТ СН'!$I$23</f>
        <v>1500.7220480799999</v>
      </c>
      <c r="P122" s="36">
        <f>SUMIFS(СВЦЭМ!$D$33:$D$776,СВЦЭМ!$A$33:$A$776,$A122,СВЦЭМ!$B$33:$B$776,P$119)+'СЕТ СН'!$I$11+СВЦЭМ!$D$10+'СЕТ СН'!$I$6-'СЕТ СН'!$I$23</f>
        <v>1516.7787174099999</v>
      </c>
      <c r="Q122" s="36">
        <f>SUMIFS(СВЦЭМ!$D$33:$D$776,СВЦЭМ!$A$33:$A$776,$A122,СВЦЭМ!$B$33:$B$776,Q$119)+'СЕТ СН'!$I$11+СВЦЭМ!$D$10+'СЕТ СН'!$I$6-'СЕТ СН'!$I$23</f>
        <v>1532.73830183</v>
      </c>
      <c r="R122" s="36">
        <f>SUMIFS(СВЦЭМ!$D$33:$D$776,СВЦЭМ!$A$33:$A$776,$A122,СВЦЭМ!$B$33:$B$776,R$119)+'СЕТ СН'!$I$11+СВЦЭМ!$D$10+'СЕТ СН'!$I$6-'СЕТ СН'!$I$23</f>
        <v>1541.94173796</v>
      </c>
      <c r="S122" s="36">
        <f>SUMIFS(СВЦЭМ!$D$33:$D$776,СВЦЭМ!$A$33:$A$776,$A122,СВЦЭМ!$B$33:$B$776,S$119)+'СЕТ СН'!$I$11+СВЦЭМ!$D$10+'СЕТ СН'!$I$6-'СЕТ СН'!$I$23</f>
        <v>1501.0401639199999</v>
      </c>
      <c r="T122" s="36">
        <f>SUMIFS(СВЦЭМ!$D$33:$D$776,СВЦЭМ!$A$33:$A$776,$A122,СВЦЭМ!$B$33:$B$776,T$119)+'СЕТ СН'!$I$11+СВЦЭМ!$D$10+'СЕТ СН'!$I$6-'СЕТ СН'!$I$23</f>
        <v>1481.2995422199999</v>
      </c>
      <c r="U122" s="36">
        <f>SUMIFS(СВЦЭМ!$D$33:$D$776,СВЦЭМ!$A$33:$A$776,$A122,СВЦЭМ!$B$33:$B$776,U$119)+'СЕТ СН'!$I$11+СВЦЭМ!$D$10+'СЕТ СН'!$I$6-'СЕТ СН'!$I$23</f>
        <v>1417.68050825</v>
      </c>
      <c r="V122" s="36">
        <f>SUMIFS(СВЦЭМ!$D$33:$D$776,СВЦЭМ!$A$33:$A$776,$A122,СВЦЭМ!$B$33:$B$776,V$119)+'СЕТ СН'!$I$11+СВЦЭМ!$D$10+'СЕТ СН'!$I$6-'СЕТ СН'!$I$23</f>
        <v>1417.91004434</v>
      </c>
      <c r="W122" s="36">
        <f>SUMIFS(СВЦЭМ!$D$33:$D$776,СВЦЭМ!$A$33:$A$776,$A122,СВЦЭМ!$B$33:$B$776,W$119)+'СЕТ СН'!$I$11+СВЦЭМ!$D$10+'СЕТ СН'!$I$6-'СЕТ СН'!$I$23</f>
        <v>1421.17743761</v>
      </c>
      <c r="X122" s="36">
        <f>SUMIFS(СВЦЭМ!$D$33:$D$776,СВЦЭМ!$A$33:$A$776,$A122,СВЦЭМ!$B$33:$B$776,X$119)+'СЕТ СН'!$I$11+СВЦЭМ!$D$10+'СЕТ СН'!$I$6-'СЕТ СН'!$I$23</f>
        <v>1474.30148631</v>
      </c>
      <c r="Y122" s="36">
        <f>SUMIFS(СВЦЭМ!$D$33:$D$776,СВЦЭМ!$A$33:$A$776,$A122,СВЦЭМ!$B$33:$B$776,Y$119)+'СЕТ СН'!$I$11+СВЦЭМ!$D$10+'СЕТ СН'!$I$6-'СЕТ СН'!$I$23</f>
        <v>1545.0765273299999</v>
      </c>
    </row>
    <row r="123" spans="1:27" ht="15.75" x14ac:dyDescent="0.2">
      <c r="A123" s="35">
        <f t="shared" si="3"/>
        <v>43528</v>
      </c>
      <c r="B123" s="36">
        <f>SUMIFS(СВЦЭМ!$D$33:$D$776,СВЦЭМ!$A$33:$A$776,$A123,СВЦЭМ!$B$33:$B$776,B$119)+'СЕТ СН'!$I$11+СВЦЭМ!$D$10+'СЕТ СН'!$I$6-'СЕТ СН'!$I$23</f>
        <v>1647.33515659</v>
      </c>
      <c r="C123" s="36">
        <f>SUMIFS(СВЦЭМ!$D$33:$D$776,СВЦЭМ!$A$33:$A$776,$A123,СВЦЭМ!$B$33:$B$776,C$119)+'СЕТ СН'!$I$11+СВЦЭМ!$D$10+'СЕТ СН'!$I$6-'СЕТ СН'!$I$23</f>
        <v>1674.0203730199999</v>
      </c>
      <c r="D123" s="36">
        <f>SUMIFS(СВЦЭМ!$D$33:$D$776,СВЦЭМ!$A$33:$A$776,$A123,СВЦЭМ!$B$33:$B$776,D$119)+'СЕТ СН'!$I$11+СВЦЭМ!$D$10+'СЕТ СН'!$I$6-'СЕТ СН'!$I$23</f>
        <v>1672.42780956</v>
      </c>
      <c r="E123" s="36">
        <f>SUMIFS(СВЦЭМ!$D$33:$D$776,СВЦЭМ!$A$33:$A$776,$A123,СВЦЭМ!$B$33:$B$776,E$119)+'СЕТ СН'!$I$11+СВЦЭМ!$D$10+'СЕТ СН'!$I$6-'СЕТ СН'!$I$23</f>
        <v>1672.58421125</v>
      </c>
      <c r="F123" s="36">
        <f>SUMIFS(СВЦЭМ!$D$33:$D$776,СВЦЭМ!$A$33:$A$776,$A123,СВЦЭМ!$B$33:$B$776,F$119)+'СЕТ СН'!$I$11+СВЦЭМ!$D$10+'СЕТ СН'!$I$6-'СЕТ СН'!$I$23</f>
        <v>1710.72003681</v>
      </c>
      <c r="G123" s="36">
        <f>SUMIFS(СВЦЭМ!$D$33:$D$776,СВЦЭМ!$A$33:$A$776,$A123,СВЦЭМ!$B$33:$B$776,G$119)+'СЕТ СН'!$I$11+СВЦЭМ!$D$10+'СЕТ СН'!$I$6-'СЕТ СН'!$I$23</f>
        <v>1677.50118034</v>
      </c>
      <c r="H123" s="36">
        <f>SUMIFS(СВЦЭМ!$D$33:$D$776,СВЦЭМ!$A$33:$A$776,$A123,СВЦЭМ!$B$33:$B$776,H$119)+'СЕТ СН'!$I$11+СВЦЭМ!$D$10+'СЕТ СН'!$I$6-'СЕТ СН'!$I$23</f>
        <v>1642.46023167</v>
      </c>
      <c r="I123" s="36">
        <f>SUMIFS(СВЦЭМ!$D$33:$D$776,СВЦЭМ!$A$33:$A$776,$A123,СВЦЭМ!$B$33:$B$776,I$119)+'СЕТ СН'!$I$11+СВЦЭМ!$D$10+'СЕТ СН'!$I$6-'СЕТ СН'!$I$23</f>
        <v>1568.7321764599999</v>
      </c>
      <c r="J123" s="36">
        <f>SUMIFS(СВЦЭМ!$D$33:$D$776,СВЦЭМ!$A$33:$A$776,$A123,СВЦЭМ!$B$33:$B$776,J$119)+'СЕТ СН'!$I$11+СВЦЭМ!$D$10+'СЕТ СН'!$I$6-'СЕТ СН'!$I$23</f>
        <v>1530.7016514500001</v>
      </c>
      <c r="K123" s="36">
        <f>SUMIFS(СВЦЭМ!$D$33:$D$776,СВЦЭМ!$A$33:$A$776,$A123,СВЦЭМ!$B$33:$B$776,K$119)+'СЕТ СН'!$I$11+СВЦЭМ!$D$10+'СЕТ СН'!$I$6-'СЕТ СН'!$I$23</f>
        <v>1505.60774679</v>
      </c>
      <c r="L123" s="36">
        <f>SUMIFS(СВЦЭМ!$D$33:$D$776,СВЦЭМ!$A$33:$A$776,$A123,СВЦЭМ!$B$33:$B$776,L$119)+'СЕТ СН'!$I$11+СВЦЭМ!$D$10+'СЕТ СН'!$I$6-'СЕТ СН'!$I$23</f>
        <v>1496.98203792</v>
      </c>
      <c r="M123" s="36">
        <f>SUMIFS(СВЦЭМ!$D$33:$D$776,СВЦЭМ!$A$33:$A$776,$A123,СВЦЭМ!$B$33:$B$776,M$119)+'СЕТ СН'!$I$11+СВЦЭМ!$D$10+'СЕТ СН'!$I$6-'СЕТ СН'!$I$23</f>
        <v>1515.0185976600001</v>
      </c>
      <c r="N123" s="36">
        <f>SUMIFS(СВЦЭМ!$D$33:$D$776,СВЦЭМ!$A$33:$A$776,$A123,СВЦЭМ!$B$33:$B$776,N$119)+'СЕТ СН'!$I$11+СВЦЭМ!$D$10+'СЕТ СН'!$I$6-'СЕТ СН'!$I$23</f>
        <v>1543.6283905599998</v>
      </c>
      <c r="O123" s="36">
        <f>SUMIFS(СВЦЭМ!$D$33:$D$776,СВЦЭМ!$A$33:$A$776,$A123,СВЦЭМ!$B$33:$B$776,O$119)+'СЕТ СН'!$I$11+СВЦЭМ!$D$10+'СЕТ СН'!$I$6-'СЕТ СН'!$I$23</f>
        <v>1552.5650427800001</v>
      </c>
      <c r="P123" s="36">
        <f>SUMIFS(СВЦЭМ!$D$33:$D$776,СВЦЭМ!$A$33:$A$776,$A123,СВЦЭМ!$B$33:$B$776,P$119)+'СЕТ СН'!$I$11+СВЦЭМ!$D$10+'СЕТ СН'!$I$6-'СЕТ СН'!$I$23</f>
        <v>1560.95066714</v>
      </c>
      <c r="Q123" s="36">
        <f>SUMIFS(СВЦЭМ!$D$33:$D$776,СВЦЭМ!$A$33:$A$776,$A123,СВЦЭМ!$B$33:$B$776,Q$119)+'СЕТ СН'!$I$11+СВЦЭМ!$D$10+'СЕТ СН'!$I$6-'СЕТ СН'!$I$23</f>
        <v>1560.4357392699999</v>
      </c>
      <c r="R123" s="36">
        <f>SUMIFS(СВЦЭМ!$D$33:$D$776,СВЦЭМ!$A$33:$A$776,$A123,СВЦЭМ!$B$33:$B$776,R$119)+'СЕТ СН'!$I$11+СВЦЭМ!$D$10+'СЕТ СН'!$I$6-'СЕТ СН'!$I$23</f>
        <v>1528.3384509800001</v>
      </c>
      <c r="S123" s="36">
        <f>SUMIFS(СВЦЭМ!$D$33:$D$776,СВЦЭМ!$A$33:$A$776,$A123,СВЦЭМ!$B$33:$B$776,S$119)+'СЕТ СН'!$I$11+СВЦЭМ!$D$10+'СЕТ СН'!$I$6-'СЕТ СН'!$I$23</f>
        <v>1459.3941405400001</v>
      </c>
      <c r="T123" s="36">
        <f>SUMIFS(СВЦЭМ!$D$33:$D$776,СВЦЭМ!$A$33:$A$776,$A123,СВЦЭМ!$B$33:$B$776,T$119)+'СЕТ СН'!$I$11+СВЦЭМ!$D$10+'СЕТ СН'!$I$6-'СЕТ СН'!$I$23</f>
        <v>1440.00598868</v>
      </c>
      <c r="U123" s="36">
        <f>SUMIFS(СВЦЭМ!$D$33:$D$776,СВЦЭМ!$A$33:$A$776,$A123,СВЦЭМ!$B$33:$B$776,U$119)+'СЕТ СН'!$I$11+СВЦЭМ!$D$10+'СЕТ СН'!$I$6-'СЕТ СН'!$I$23</f>
        <v>1424.53222385</v>
      </c>
      <c r="V123" s="36">
        <f>SUMIFS(СВЦЭМ!$D$33:$D$776,СВЦЭМ!$A$33:$A$776,$A123,СВЦЭМ!$B$33:$B$776,V$119)+'СЕТ СН'!$I$11+СВЦЭМ!$D$10+'СЕТ СН'!$I$6-'СЕТ СН'!$I$23</f>
        <v>1425.29287778</v>
      </c>
      <c r="W123" s="36">
        <f>SUMIFS(СВЦЭМ!$D$33:$D$776,СВЦЭМ!$A$33:$A$776,$A123,СВЦЭМ!$B$33:$B$776,W$119)+'СЕТ СН'!$I$11+СВЦЭМ!$D$10+'СЕТ СН'!$I$6-'СЕТ СН'!$I$23</f>
        <v>1432.8040782200001</v>
      </c>
      <c r="X123" s="36">
        <f>SUMIFS(СВЦЭМ!$D$33:$D$776,СВЦЭМ!$A$33:$A$776,$A123,СВЦЭМ!$B$33:$B$776,X$119)+'СЕТ СН'!$I$11+СВЦЭМ!$D$10+'СЕТ СН'!$I$6-'СЕТ СН'!$I$23</f>
        <v>1483.95350777</v>
      </c>
      <c r="Y123" s="36">
        <f>SUMIFS(СВЦЭМ!$D$33:$D$776,СВЦЭМ!$A$33:$A$776,$A123,СВЦЭМ!$B$33:$B$776,Y$119)+'СЕТ СН'!$I$11+СВЦЭМ!$D$10+'СЕТ СН'!$I$6-'СЕТ СН'!$I$23</f>
        <v>1531.6864166099999</v>
      </c>
    </row>
    <row r="124" spans="1:27" ht="15.75" x14ac:dyDescent="0.2">
      <c r="A124" s="35">
        <f t="shared" si="3"/>
        <v>43529</v>
      </c>
      <c r="B124" s="36">
        <f>SUMIFS(СВЦЭМ!$D$33:$D$776,СВЦЭМ!$A$33:$A$776,$A124,СВЦЭМ!$B$33:$B$776,B$119)+'СЕТ СН'!$I$11+СВЦЭМ!$D$10+'СЕТ СН'!$I$6-'СЕТ СН'!$I$23</f>
        <v>1556.97733973</v>
      </c>
      <c r="C124" s="36">
        <f>SUMIFS(СВЦЭМ!$D$33:$D$776,СВЦЭМ!$A$33:$A$776,$A124,СВЦЭМ!$B$33:$B$776,C$119)+'СЕТ СН'!$I$11+СВЦЭМ!$D$10+'СЕТ СН'!$I$6-'СЕТ СН'!$I$23</f>
        <v>1586.38222711</v>
      </c>
      <c r="D124" s="36">
        <f>SUMIFS(СВЦЭМ!$D$33:$D$776,СВЦЭМ!$A$33:$A$776,$A124,СВЦЭМ!$B$33:$B$776,D$119)+'СЕТ СН'!$I$11+СВЦЭМ!$D$10+'СЕТ СН'!$I$6-'СЕТ СН'!$I$23</f>
        <v>1615.84967392</v>
      </c>
      <c r="E124" s="36">
        <f>SUMIFS(СВЦЭМ!$D$33:$D$776,СВЦЭМ!$A$33:$A$776,$A124,СВЦЭМ!$B$33:$B$776,E$119)+'СЕТ СН'!$I$11+СВЦЭМ!$D$10+'СЕТ СН'!$I$6-'СЕТ СН'!$I$23</f>
        <v>1622.5754475399999</v>
      </c>
      <c r="F124" s="36">
        <f>SUMIFS(СВЦЭМ!$D$33:$D$776,СВЦЭМ!$A$33:$A$776,$A124,СВЦЭМ!$B$33:$B$776,F$119)+'СЕТ СН'!$I$11+СВЦЭМ!$D$10+'СЕТ СН'!$I$6-'СЕТ СН'!$I$23</f>
        <v>1634.11399207</v>
      </c>
      <c r="G124" s="36">
        <f>SUMIFS(СВЦЭМ!$D$33:$D$776,СВЦЭМ!$A$33:$A$776,$A124,СВЦЭМ!$B$33:$B$776,G$119)+'СЕТ СН'!$I$11+СВЦЭМ!$D$10+'СЕТ СН'!$I$6-'СЕТ СН'!$I$23</f>
        <v>1608.0351985299999</v>
      </c>
      <c r="H124" s="36">
        <f>SUMIFS(СВЦЭМ!$D$33:$D$776,СВЦЭМ!$A$33:$A$776,$A124,СВЦЭМ!$B$33:$B$776,H$119)+'СЕТ СН'!$I$11+СВЦЭМ!$D$10+'СЕТ СН'!$I$6-'СЕТ СН'!$I$23</f>
        <v>1561.5887087900001</v>
      </c>
      <c r="I124" s="36">
        <f>SUMIFS(СВЦЭМ!$D$33:$D$776,СВЦЭМ!$A$33:$A$776,$A124,СВЦЭМ!$B$33:$B$776,I$119)+'СЕТ СН'!$I$11+СВЦЭМ!$D$10+'СЕТ СН'!$I$6-'СЕТ СН'!$I$23</f>
        <v>1502.5483941099999</v>
      </c>
      <c r="J124" s="36">
        <f>SUMIFS(СВЦЭМ!$D$33:$D$776,СВЦЭМ!$A$33:$A$776,$A124,СВЦЭМ!$B$33:$B$776,J$119)+'СЕТ СН'!$I$11+СВЦЭМ!$D$10+'СЕТ СН'!$I$6-'СЕТ СН'!$I$23</f>
        <v>1469.74217621</v>
      </c>
      <c r="K124" s="36">
        <f>SUMIFS(СВЦЭМ!$D$33:$D$776,СВЦЭМ!$A$33:$A$776,$A124,СВЦЭМ!$B$33:$B$776,K$119)+'СЕТ СН'!$I$11+СВЦЭМ!$D$10+'СЕТ СН'!$I$6-'СЕТ СН'!$I$23</f>
        <v>1444.6203787899999</v>
      </c>
      <c r="L124" s="36">
        <f>SUMIFS(СВЦЭМ!$D$33:$D$776,СВЦЭМ!$A$33:$A$776,$A124,СВЦЭМ!$B$33:$B$776,L$119)+'СЕТ СН'!$I$11+СВЦЭМ!$D$10+'СЕТ СН'!$I$6-'СЕТ СН'!$I$23</f>
        <v>1442.24069734</v>
      </c>
      <c r="M124" s="36">
        <f>SUMIFS(СВЦЭМ!$D$33:$D$776,СВЦЭМ!$A$33:$A$776,$A124,СВЦЭМ!$B$33:$B$776,M$119)+'СЕТ СН'!$I$11+СВЦЭМ!$D$10+'СЕТ СН'!$I$6-'СЕТ СН'!$I$23</f>
        <v>1481.18511646</v>
      </c>
      <c r="N124" s="36">
        <f>SUMIFS(СВЦЭМ!$D$33:$D$776,СВЦЭМ!$A$33:$A$776,$A124,СВЦЭМ!$B$33:$B$776,N$119)+'СЕТ СН'!$I$11+СВЦЭМ!$D$10+'СЕТ СН'!$I$6-'СЕТ СН'!$I$23</f>
        <v>1521.46287566</v>
      </c>
      <c r="O124" s="36">
        <f>SUMIFS(СВЦЭМ!$D$33:$D$776,СВЦЭМ!$A$33:$A$776,$A124,СВЦЭМ!$B$33:$B$776,O$119)+'СЕТ СН'!$I$11+СВЦЭМ!$D$10+'СЕТ СН'!$I$6-'СЕТ СН'!$I$23</f>
        <v>1518.50631316</v>
      </c>
      <c r="P124" s="36">
        <f>SUMIFS(СВЦЭМ!$D$33:$D$776,СВЦЭМ!$A$33:$A$776,$A124,СВЦЭМ!$B$33:$B$776,P$119)+'СЕТ СН'!$I$11+СВЦЭМ!$D$10+'СЕТ СН'!$I$6-'СЕТ СН'!$I$23</f>
        <v>1557.2803532099999</v>
      </c>
      <c r="Q124" s="36">
        <f>SUMIFS(СВЦЭМ!$D$33:$D$776,СВЦЭМ!$A$33:$A$776,$A124,СВЦЭМ!$B$33:$B$776,Q$119)+'СЕТ СН'!$I$11+СВЦЭМ!$D$10+'СЕТ СН'!$I$6-'СЕТ СН'!$I$23</f>
        <v>1550.9552581600001</v>
      </c>
      <c r="R124" s="36">
        <f>SUMIFS(СВЦЭМ!$D$33:$D$776,СВЦЭМ!$A$33:$A$776,$A124,СВЦЭМ!$B$33:$B$776,R$119)+'СЕТ СН'!$I$11+СВЦЭМ!$D$10+'СЕТ СН'!$I$6-'СЕТ СН'!$I$23</f>
        <v>1515.5673870999999</v>
      </c>
      <c r="S124" s="36">
        <f>SUMIFS(СВЦЭМ!$D$33:$D$776,СВЦЭМ!$A$33:$A$776,$A124,СВЦЭМ!$B$33:$B$776,S$119)+'СЕТ СН'!$I$11+СВЦЭМ!$D$10+'СЕТ СН'!$I$6-'СЕТ СН'!$I$23</f>
        <v>1469.47803916</v>
      </c>
      <c r="T124" s="36">
        <f>SUMIFS(СВЦЭМ!$D$33:$D$776,СВЦЭМ!$A$33:$A$776,$A124,СВЦЭМ!$B$33:$B$776,T$119)+'СЕТ СН'!$I$11+СВЦЭМ!$D$10+'СЕТ СН'!$I$6-'СЕТ СН'!$I$23</f>
        <v>1445.66689875</v>
      </c>
      <c r="U124" s="36">
        <f>SUMIFS(СВЦЭМ!$D$33:$D$776,СВЦЭМ!$A$33:$A$776,$A124,СВЦЭМ!$B$33:$B$776,U$119)+'СЕТ СН'!$I$11+СВЦЭМ!$D$10+'СЕТ СН'!$I$6-'СЕТ СН'!$I$23</f>
        <v>1413.23985922</v>
      </c>
      <c r="V124" s="36">
        <f>SUMIFS(СВЦЭМ!$D$33:$D$776,СВЦЭМ!$A$33:$A$776,$A124,СВЦЭМ!$B$33:$B$776,V$119)+'СЕТ СН'!$I$11+СВЦЭМ!$D$10+'СЕТ СН'!$I$6-'СЕТ СН'!$I$23</f>
        <v>1415.2250041699999</v>
      </c>
      <c r="W124" s="36">
        <f>SUMIFS(СВЦЭМ!$D$33:$D$776,СВЦЭМ!$A$33:$A$776,$A124,СВЦЭМ!$B$33:$B$776,W$119)+'СЕТ СН'!$I$11+СВЦЭМ!$D$10+'СЕТ СН'!$I$6-'СЕТ СН'!$I$23</f>
        <v>1426.5063636100001</v>
      </c>
      <c r="X124" s="36">
        <f>SUMIFS(СВЦЭМ!$D$33:$D$776,СВЦЭМ!$A$33:$A$776,$A124,СВЦЭМ!$B$33:$B$776,X$119)+'СЕТ СН'!$I$11+СВЦЭМ!$D$10+'СЕТ СН'!$I$6-'СЕТ СН'!$I$23</f>
        <v>1488.42077111</v>
      </c>
      <c r="Y124" s="36">
        <f>SUMIFS(СВЦЭМ!$D$33:$D$776,СВЦЭМ!$A$33:$A$776,$A124,СВЦЭМ!$B$33:$B$776,Y$119)+'СЕТ СН'!$I$11+СВЦЭМ!$D$10+'СЕТ СН'!$I$6-'СЕТ СН'!$I$23</f>
        <v>1542.8521037800001</v>
      </c>
    </row>
    <row r="125" spans="1:27" ht="15.75" x14ac:dyDescent="0.2">
      <c r="A125" s="35">
        <f t="shared" si="3"/>
        <v>43530</v>
      </c>
      <c r="B125" s="36">
        <f>SUMIFS(СВЦЭМ!$D$33:$D$776,СВЦЭМ!$A$33:$A$776,$A125,СВЦЭМ!$B$33:$B$776,B$119)+'СЕТ СН'!$I$11+СВЦЭМ!$D$10+'СЕТ СН'!$I$6-'СЕТ СН'!$I$23</f>
        <v>1625.6722800699999</v>
      </c>
      <c r="C125" s="36">
        <f>SUMIFS(СВЦЭМ!$D$33:$D$776,СВЦЭМ!$A$33:$A$776,$A125,СВЦЭМ!$B$33:$B$776,C$119)+'СЕТ СН'!$I$11+СВЦЭМ!$D$10+'СЕТ СН'!$I$6-'СЕТ СН'!$I$23</f>
        <v>1648.9611415899999</v>
      </c>
      <c r="D125" s="36">
        <f>SUMIFS(СВЦЭМ!$D$33:$D$776,СВЦЭМ!$A$33:$A$776,$A125,СВЦЭМ!$B$33:$B$776,D$119)+'СЕТ СН'!$I$11+СВЦЭМ!$D$10+'СЕТ СН'!$I$6-'СЕТ СН'!$I$23</f>
        <v>1642.74601633</v>
      </c>
      <c r="E125" s="36">
        <f>SUMIFS(СВЦЭМ!$D$33:$D$776,СВЦЭМ!$A$33:$A$776,$A125,СВЦЭМ!$B$33:$B$776,E$119)+'СЕТ СН'!$I$11+СВЦЭМ!$D$10+'СЕТ СН'!$I$6-'СЕТ СН'!$I$23</f>
        <v>1637.7979745999999</v>
      </c>
      <c r="F125" s="36">
        <f>SUMIFS(СВЦЭМ!$D$33:$D$776,СВЦЭМ!$A$33:$A$776,$A125,СВЦЭМ!$B$33:$B$776,F$119)+'СЕТ СН'!$I$11+СВЦЭМ!$D$10+'СЕТ СН'!$I$6-'СЕТ СН'!$I$23</f>
        <v>1636.44862395</v>
      </c>
      <c r="G125" s="36">
        <f>SUMIFS(СВЦЭМ!$D$33:$D$776,СВЦЭМ!$A$33:$A$776,$A125,СВЦЭМ!$B$33:$B$776,G$119)+'СЕТ СН'!$I$11+СВЦЭМ!$D$10+'СЕТ СН'!$I$6-'СЕТ СН'!$I$23</f>
        <v>1625.5101033799999</v>
      </c>
      <c r="H125" s="36">
        <f>SUMIFS(СВЦЭМ!$D$33:$D$776,СВЦЭМ!$A$33:$A$776,$A125,СВЦЭМ!$B$33:$B$776,H$119)+'СЕТ СН'!$I$11+СВЦЭМ!$D$10+'СЕТ СН'!$I$6-'СЕТ СН'!$I$23</f>
        <v>1603.20093488</v>
      </c>
      <c r="I125" s="36">
        <f>SUMIFS(СВЦЭМ!$D$33:$D$776,СВЦЭМ!$A$33:$A$776,$A125,СВЦЭМ!$B$33:$B$776,I$119)+'СЕТ СН'!$I$11+СВЦЭМ!$D$10+'СЕТ СН'!$I$6-'СЕТ СН'!$I$23</f>
        <v>1559.6663287399999</v>
      </c>
      <c r="J125" s="36">
        <f>SUMIFS(СВЦЭМ!$D$33:$D$776,СВЦЭМ!$A$33:$A$776,$A125,СВЦЭМ!$B$33:$B$776,J$119)+'СЕТ СН'!$I$11+СВЦЭМ!$D$10+'СЕТ СН'!$I$6-'СЕТ СН'!$I$23</f>
        <v>1512.58358032</v>
      </c>
      <c r="K125" s="36">
        <f>SUMIFS(СВЦЭМ!$D$33:$D$776,СВЦЭМ!$A$33:$A$776,$A125,СВЦЭМ!$B$33:$B$776,K$119)+'СЕТ СН'!$I$11+СВЦЭМ!$D$10+'СЕТ СН'!$I$6-'СЕТ СН'!$I$23</f>
        <v>1491.6985131599999</v>
      </c>
      <c r="L125" s="36">
        <f>SUMIFS(СВЦЭМ!$D$33:$D$776,СВЦЭМ!$A$33:$A$776,$A125,СВЦЭМ!$B$33:$B$776,L$119)+'СЕТ СН'!$I$11+СВЦЭМ!$D$10+'СЕТ СН'!$I$6-'СЕТ СН'!$I$23</f>
        <v>1483.8647664299999</v>
      </c>
      <c r="M125" s="36">
        <f>SUMIFS(СВЦЭМ!$D$33:$D$776,СВЦЭМ!$A$33:$A$776,$A125,СВЦЭМ!$B$33:$B$776,M$119)+'СЕТ СН'!$I$11+СВЦЭМ!$D$10+'СЕТ СН'!$I$6-'СЕТ СН'!$I$23</f>
        <v>1525.0465492999999</v>
      </c>
      <c r="N125" s="36">
        <f>SUMIFS(СВЦЭМ!$D$33:$D$776,СВЦЭМ!$A$33:$A$776,$A125,СВЦЭМ!$B$33:$B$776,N$119)+'СЕТ СН'!$I$11+СВЦЭМ!$D$10+'СЕТ СН'!$I$6-'СЕТ СН'!$I$23</f>
        <v>1576.0285492399998</v>
      </c>
      <c r="O125" s="36">
        <f>SUMIFS(СВЦЭМ!$D$33:$D$776,СВЦЭМ!$A$33:$A$776,$A125,СВЦЭМ!$B$33:$B$776,O$119)+'СЕТ СН'!$I$11+СВЦЭМ!$D$10+'СЕТ СН'!$I$6-'СЕТ СН'!$I$23</f>
        <v>1578.97328494</v>
      </c>
      <c r="P125" s="36">
        <f>SUMIFS(СВЦЭМ!$D$33:$D$776,СВЦЭМ!$A$33:$A$776,$A125,СВЦЭМ!$B$33:$B$776,P$119)+'СЕТ СН'!$I$11+СВЦЭМ!$D$10+'СЕТ СН'!$I$6-'СЕТ СН'!$I$23</f>
        <v>1598.4627111</v>
      </c>
      <c r="Q125" s="36">
        <f>SUMIFS(СВЦЭМ!$D$33:$D$776,СВЦЭМ!$A$33:$A$776,$A125,СВЦЭМ!$B$33:$B$776,Q$119)+'СЕТ СН'!$I$11+СВЦЭМ!$D$10+'СЕТ СН'!$I$6-'СЕТ СН'!$I$23</f>
        <v>1599.9939325399998</v>
      </c>
      <c r="R125" s="36">
        <f>SUMIFS(СВЦЭМ!$D$33:$D$776,СВЦЭМ!$A$33:$A$776,$A125,СВЦЭМ!$B$33:$B$776,R$119)+'СЕТ СН'!$I$11+СВЦЭМ!$D$10+'СЕТ СН'!$I$6-'СЕТ СН'!$I$23</f>
        <v>1582.42344138</v>
      </c>
      <c r="S125" s="36">
        <f>SUMIFS(СВЦЭМ!$D$33:$D$776,СВЦЭМ!$A$33:$A$776,$A125,СВЦЭМ!$B$33:$B$776,S$119)+'СЕТ СН'!$I$11+СВЦЭМ!$D$10+'СЕТ СН'!$I$6-'СЕТ СН'!$I$23</f>
        <v>1533.1505848300001</v>
      </c>
      <c r="T125" s="36">
        <f>SUMIFS(СВЦЭМ!$D$33:$D$776,СВЦЭМ!$A$33:$A$776,$A125,СВЦЭМ!$B$33:$B$776,T$119)+'СЕТ СН'!$I$11+СВЦЭМ!$D$10+'СЕТ СН'!$I$6-'СЕТ СН'!$I$23</f>
        <v>1507.02212629</v>
      </c>
      <c r="U125" s="36">
        <f>SUMIFS(СВЦЭМ!$D$33:$D$776,СВЦЭМ!$A$33:$A$776,$A125,СВЦЭМ!$B$33:$B$776,U$119)+'СЕТ СН'!$I$11+СВЦЭМ!$D$10+'СЕТ СН'!$I$6-'СЕТ СН'!$I$23</f>
        <v>1451.1105550300001</v>
      </c>
      <c r="V125" s="36">
        <f>SUMIFS(СВЦЭМ!$D$33:$D$776,СВЦЭМ!$A$33:$A$776,$A125,СВЦЭМ!$B$33:$B$776,V$119)+'СЕТ СН'!$I$11+СВЦЭМ!$D$10+'СЕТ СН'!$I$6-'СЕТ СН'!$I$23</f>
        <v>1453.82159682</v>
      </c>
      <c r="W125" s="36">
        <f>SUMIFS(СВЦЭМ!$D$33:$D$776,СВЦЭМ!$A$33:$A$776,$A125,СВЦЭМ!$B$33:$B$776,W$119)+'СЕТ СН'!$I$11+СВЦЭМ!$D$10+'СЕТ СН'!$I$6-'СЕТ СН'!$I$23</f>
        <v>1441.2263398099999</v>
      </c>
      <c r="X125" s="36">
        <f>SUMIFS(СВЦЭМ!$D$33:$D$776,СВЦЭМ!$A$33:$A$776,$A125,СВЦЭМ!$B$33:$B$776,X$119)+'СЕТ СН'!$I$11+СВЦЭМ!$D$10+'СЕТ СН'!$I$6-'СЕТ СН'!$I$23</f>
        <v>1483.72101888</v>
      </c>
      <c r="Y125" s="36">
        <f>SUMIFS(СВЦЭМ!$D$33:$D$776,СВЦЭМ!$A$33:$A$776,$A125,СВЦЭМ!$B$33:$B$776,Y$119)+'СЕТ СН'!$I$11+СВЦЭМ!$D$10+'СЕТ СН'!$I$6-'СЕТ СН'!$I$23</f>
        <v>1529.6932243799999</v>
      </c>
    </row>
    <row r="126" spans="1:27" ht="15.75" x14ac:dyDescent="0.2">
      <c r="A126" s="35">
        <f t="shared" si="3"/>
        <v>43531</v>
      </c>
      <c r="B126" s="36">
        <f>SUMIFS(СВЦЭМ!$D$33:$D$776,СВЦЭМ!$A$33:$A$776,$A126,СВЦЭМ!$B$33:$B$776,B$119)+'СЕТ СН'!$I$11+СВЦЭМ!$D$10+'СЕТ СН'!$I$6-'СЕТ СН'!$I$23</f>
        <v>1619.0326898799999</v>
      </c>
      <c r="C126" s="36">
        <f>SUMIFS(СВЦЭМ!$D$33:$D$776,СВЦЭМ!$A$33:$A$776,$A126,СВЦЭМ!$B$33:$B$776,C$119)+'СЕТ СН'!$I$11+СВЦЭМ!$D$10+'СЕТ СН'!$I$6-'СЕТ СН'!$I$23</f>
        <v>1643.41885671</v>
      </c>
      <c r="D126" s="36">
        <f>SUMIFS(СВЦЭМ!$D$33:$D$776,СВЦЭМ!$A$33:$A$776,$A126,СВЦЭМ!$B$33:$B$776,D$119)+'СЕТ СН'!$I$11+СВЦЭМ!$D$10+'СЕТ СН'!$I$6-'СЕТ СН'!$I$23</f>
        <v>1632.4062514099999</v>
      </c>
      <c r="E126" s="36">
        <f>SUMIFS(СВЦЭМ!$D$33:$D$776,СВЦЭМ!$A$33:$A$776,$A126,СВЦЭМ!$B$33:$B$776,E$119)+'СЕТ СН'!$I$11+СВЦЭМ!$D$10+'СЕТ СН'!$I$6-'СЕТ СН'!$I$23</f>
        <v>1629.9904021</v>
      </c>
      <c r="F126" s="36">
        <f>SUMIFS(СВЦЭМ!$D$33:$D$776,СВЦЭМ!$A$33:$A$776,$A126,СВЦЭМ!$B$33:$B$776,F$119)+'СЕТ СН'!$I$11+СВЦЭМ!$D$10+'СЕТ СН'!$I$6-'СЕТ СН'!$I$23</f>
        <v>1631.4441708899999</v>
      </c>
      <c r="G126" s="36">
        <f>SUMIFS(СВЦЭМ!$D$33:$D$776,СВЦЭМ!$A$33:$A$776,$A126,СВЦЭМ!$B$33:$B$776,G$119)+'СЕТ СН'!$I$11+СВЦЭМ!$D$10+'СЕТ СН'!$I$6-'СЕТ СН'!$I$23</f>
        <v>1624.4025597299999</v>
      </c>
      <c r="H126" s="36">
        <f>SUMIFS(СВЦЭМ!$D$33:$D$776,СВЦЭМ!$A$33:$A$776,$A126,СВЦЭМ!$B$33:$B$776,H$119)+'СЕТ СН'!$I$11+СВЦЭМ!$D$10+'СЕТ СН'!$I$6-'СЕТ СН'!$I$23</f>
        <v>1591.26515634</v>
      </c>
      <c r="I126" s="36">
        <f>SUMIFS(СВЦЭМ!$D$33:$D$776,СВЦЭМ!$A$33:$A$776,$A126,СВЦЭМ!$B$33:$B$776,I$119)+'СЕТ СН'!$I$11+СВЦЭМ!$D$10+'СЕТ СН'!$I$6-'СЕТ СН'!$I$23</f>
        <v>1542.7038049299999</v>
      </c>
      <c r="J126" s="36">
        <f>SUMIFS(СВЦЭМ!$D$33:$D$776,СВЦЭМ!$A$33:$A$776,$A126,СВЦЭМ!$B$33:$B$776,J$119)+'СЕТ СН'!$I$11+СВЦЭМ!$D$10+'СЕТ СН'!$I$6-'СЕТ СН'!$I$23</f>
        <v>1495.6471149900001</v>
      </c>
      <c r="K126" s="36">
        <f>SUMIFS(СВЦЭМ!$D$33:$D$776,СВЦЭМ!$A$33:$A$776,$A126,СВЦЭМ!$B$33:$B$776,K$119)+'СЕТ СН'!$I$11+СВЦЭМ!$D$10+'СЕТ СН'!$I$6-'СЕТ СН'!$I$23</f>
        <v>1480.0963535200001</v>
      </c>
      <c r="L126" s="36">
        <f>SUMIFS(СВЦЭМ!$D$33:$D$776,СВЦЭМ!$A$33:$A$776,$A126,СВЦЭМ!$B$33:$B$776,L$119)+'СЕТ СН'!$I$11+СВЦЭМ!$D$10+'СЕТ СН'!$I$6-'СЕТ СН'!$I$23</f>
        <v>1487.0451755199999</v>
      </c>
      <c r="M126" s="36">
        <f>SUMIFS(СВЦЭМ!$D$33:$D$776,СВЦЭМ!$A$33:$A$776,$A126,СВЦЭМ!$B$33:$B$776,M$119)+'СЕТ СН'!$I$11+СВЦЭМ!$D$10+'СЕТ СН'!$I$6-'СЕТ СН'!$I$23</f>
        <v>1518.51684267</v>
      </c>
      <c r="N126" s="36">
        <f>SUMIFS(СВЦЭМ!$D$33:$D$776,СВЦЭМ!$A$33:$A$776,$A126,СВЦЭМ!$B$33:$B$776,N$119)+'СЕТ СН'!$I$11+СВЦЭМ!$D$10+'СЕТ СН'!$I$6-'СЕТ СН'!$I$23</f>
        <v>1572.1956854199998</v>
      </c>
      <c r="O126" s="36">
        <f>SUMIFS(СВЦЭМ!$D$33:$D$776,СВЦЭМ!$A$33:$A$776,$A126,СВЦЭМ!$B$33:$B$776,O$119)+'СЕТ СН'!$I$11+СВЦЭМ!$D$10+'СЕТ СН'!$I$6-'СЕТ СН'!$I$23</f>
        <v>1583.3026225999999</v>
      </c>
      <c r="P126" s="36">
        <f>SUMIFS(СВЦЭМ!$D$33:$D$776,СВЦЭМ!$A$33:$A$776,$A126,СВЦЭМ!$B$33:$B$776,P$119)+'СЕТ СН'!$I$11+СВЦЭМ!$D$10+'СЕТ СН'!$I$6-'СЕТ СН'!$I$23</f>
        <v>1596.2536395699999</v>
      </c>
      <c r="Q126" s="36">
        <f>SUMIFS(СВЦЭМ!$D$33:$D$776,СВЦЭМ!$A$33:$A$776,$A126,СВЦЭМ!$B$33:$B$776,Q$119)+'СЕТ СН'!$I$11+СВЦЭМ!$D$10+'СЕТ СН'!$I$6-'СЕТ СН'!$I$23</f>
        <v>1598.0336818799999</v>
      </c>
      <c r="R126" s="36">
        <f>SUMIFS(СВЦЭМ!$D$33:$D$776,СВЦЭМ!$A$33:$A$776,$A126,СВЦЭМ!$B$33:$B$776,R$119)+'СЕТ СН'!$I$11+СВЦЭМ!$D$10+'СЕТ СН'!$I$6-'СЕТ СН'!$I$23</f>
        <v>1570.1358024299998</v>
      </c>
      <c r="S126" s="36">
        <f>SUMIFS(СВЦЭМ!$D$33:$D$776,СВЦЭМ!$A$33:$A$776,$A126,СВЦЭМ!$B$33:$B$776,S$119)+'СЕТ СН'!$I$11+СВЦЭМ!$D$10+'СЕТ СН'!$I$6-'СЕТ СН'!$I$23</f>
        <v>1533.2348521399999</v>
      </c>
      <c r="T126" s="36">
        <f>SUMIFS(СВЦЭМ!$D$33:$D$776,СВЦЭМ!$A$33:$A$776,$A126,СВЦЭМ!$B$33:$B$776,T$119)+'СЕТ СН'!$I$11+СВЦЭМ!$D$10+'СЕТ СН'!$I$6-'СЕТ СН'!$I$23</f>
        <v>1485.9598504200001</v>
      </c>
      <c r="U126" s="36">
        <f>SUMIFS(СВЦЭМ!$D$33:$D$776,СВЦЭМ!$A$33:$A$776,$A126,СВЦЭМ!$B$33:$B$776,U$119)+'СЕТ СН'!$I$11+СВЦЭМ!$D$10+'СЕТ СН'!$I$6-'СЕТ СН'!$I$23</f>
        <v>1468.78651367</v>
      </c>
      <c r="V126" s="36">
        <f>SUMIFS(СВЦЭМ!$D$33:$D$776,СВЦЭМ!$A$33:$A$776,$A126,СВЦЭМ!$B$33:$B$776,V$119)+'СЕТ СН'!$I$11+СВЦЭМ!$D$10+'СЕТ СН'!$I$6-'СЕТ СН'!$I$23</f>
        <v>1469.0970308399999</v>
      </c>
      <c r="W126" s="36">
        <f>SUMIFS(СВЦЭМ!$D$33:$D$776,СВЦЭМ!$A$33:$A$776,$A126,СВЦЭМ!$B$33:$B$776,W$119)+'СЕТ СН'!$I$11+СВЦЭМ!$D$10+'СЕТ СН'!$I$6-'СЕТ СН'!$I$23</f>
        <v>1472.9703689099999</v>
      </c>
      <c r="X126" s="36">
        <f>SUMIFS(СВЦЭМ!$D$33:$D$776,СВЦЭМ!$A$33:$A$776,$A126,СВЦЭМ!$B$33:$B$776,X$119)+'СЕТ СН'!$I$11+СВЦЭМ!$D$10+'СЕТ СН'!$I$6-'СЕТ СН'!$I$23</f>
        <v>1522.3640073500001</v>
      </c>
      <c r="Y126" s="36">
        <f>SUMIFS(СВЦЭМ!$D$33:$D$776,СВЦЭМ!$A$33:$A$776,$A126,СВЦЭМ!$B$33:$B$776,Y$119)+'СЕТ СН'!$I$11+СВЦЭМ!$D$10+'СЕТ СН'!$I$6-'СЕТ СН'!$I$23</f>
        <v>1580.2715334699999</v>
      </c>
    </row>
    <row r="127" spans="1:27" ht="15.75" x14ac:dyDescent="0.2">
      <c r="A127" s="35">
        <f t="shared" si="3"/>
        <v>43532</v>
      </c>
      <c r="B127" s="36">
        <f>SUMIFS(СВЦЭМ!$D$33:$D$776,СВЦЭМ!$A$33:$A$776,$A127,СВЦЭМ!$B$33:$B$776,B$119)+'СЕТ СН'!$I$11+СВЦЭМ!$D$10+'СЕТ СН'!$I$6-'СЕТ СН'!$I$23</f>
        <v>1627.69366227</v>
      </c>
      <c r="C127" s="36">
        <f>SUMIFS(СВЦЭМ!$D$33:$D$776,СВЦЭМ!$A$33:$A$776,$A127,СВЦЭМ!$B$33:$B$776,C$119)+'СЕТ СН'!$I$11+СВЦЭМ!$D$10+'СЕТ СН'!$I$6-'СЕТ СН'!$I$23</f>
        <v>1658.77688534</v>
      </c>
      <c r="D127" s="36">
        <f>SUMIFS(СВЦЭМ!$D$33:$D$776,СВЦЭМ!$A$33:$A$776,$A127,СВЦЭМ!$B$33:$B$776,D$119)+'СЕТ СН'!$I$11+СВЦЭМ!$D$10+'СЕТ СН'!$I$6-'СЕТ СН'!$I$23</f>
        <v>1674.2063250599999</v>
      </c>
      <c r="E127" s="36">
        <f>SUMIFS(СВЦЭМ!$D$33:$D$776,СВЦЭМ!$A$33:$A$776,$A127,СВЦЭМ!$B$33:$B$776,E$119)+'СЕТ СН'!$I$11+СВЦЭМ!$D$10+'СЕТ СН'!$I$6-'СЕТ СН'!$I$23</f>
        <v>1676.05456764</v>
      </c>
      <c r="F127" s="36">
        <f>SUMIFS(СВЦЭМ!$D$33:$D$776,СВЦЭМ!$A$33:$A$776,$A127,СВЦЭМ!$B$33:$B$776,F$119)+'СЕТ СН'!$I$11+СВЦЭМ!$D$10+'СЕТ СН'!$I$6-'СЕТ СН'!$I$23</f>
        <v>1671.03186942</v>
      </c>
      <c r="G127" s="36">
        <f>SUMIFS(СВЦЭМ!$D$33:$D$776,СВЦЭМ!$A$33:$A$776,$A127,СВЦЭМ!$B$33:$B$776,G$119)+'СЕТ СН'!$I$11+СВЦЭМ!$D$10+'СЕТ СН'!$I$6-'СЕТ СН'!$I$23</f>
        <v>1662.13156789</v>
      </c>
      <c r="H127" s="36">
        <f>SUMIFS(СВЦЭМ!$D$33:$D$776,СВЦЭМ!$A$33:$A$776,$A127,СВЦЭМ!$B$33:$B$776,H$119)+'СЕТ СН'!$I$11+СВЦЭМ!$D$10+'СЕТ СН'!$I$6-'СЕТ СН'!$I$23</f>
        <v>1641.4027802399999</v>
      </c>
      <c r="I127" s="36">
        <f>SUMIFS(СВЦЭМ!$D$33:$D$776,СВЦЭМ!$A$33:$A$776,$A127,СВЦЭМ!$B$33:$B$776,I$119)+'СЕТ СН'!$I$11+СВЦЭМ!$D$10+'СЕТ СН'!$I$6-'СЕТ СН'!$I$23</f>
        <v>1583.44112507</v>
      </c>
      <c r="J127" s="36">
        <f>SUMIFS(СВЦЭМ!$D$33:$D$776,СВЦЭМ!$A$33:$A$776,$A127,СВЦЭМ!$B$33:$B$776,J$119)+'СЕТ СН'!$I$11+СВЦЭМ!$D$10+'СЕТ СН'!$I$6-'СЕТ СН'!$I$23</f>
        <v>1503.20469841</v>
      </c>
      <c r="K127" s="36">
        <f>SUMIFS(СВЦЭМ!$D$33:$D$776,СВЦЭМ!$A$33:$A$776,$A127,СВЦЭМ!$B$33:$B$776,K$119)+'СЕТ СН'!$I$11+СВЦЭМ!$D$10+'СЕТ СН'!$I$6-'СЕТ СН'!$I$23</f>
        <v>1458.9022897299999</v>
      </c>
      <c r="L127" s="36">
        <f>SUMIFS(СВЦЭМ!$D$33:$D$776,СВЦЭМ!$A$33:$A$776,$A127,СВЦЭМ!$B$33:$B$776,L$119)+'СЕТ СН'!$I$11+СВЦЭМ!$D$10+'СЕТ СН'!$I$6-'СЕТ СН'!$I$23</f>
        <v>1455.2058833999999</v>
      </c>
      <c r="M127" s="36">
        <f>SUMIFS(СВЦЭМ!$D$33:$D$776,СВЦЭМ!$A$33:$A$776,$A127,СВЦЭМ!$B$33:$B$776,M$119)+'СЕТ СН'!$I$11+СВЦЭМ!$D$10+'СЕТ СН'!$I$6-'СЕТ СН'!$I$23</f>
        <v>1478.57562192</v>
      </c>
      <c r="N127" s="36">
        <f>SUMIFS(СВЦЭМ!$D$33:$D$776,СВЦЭМ!$A$33:$A$776,$A127,СВЦЭМ!$B$33:$B$776,N$119)+'СЕТ СН'!$I$11+СВЦЭМ!$D$10+'СЕТ СН'!$I$6-'СЕТ СН'!$I$23</f>
        <v>1536.4518889699998</v>
      </c>
      <c r="O127" s="36">
        <f>SUMIFS(СВЦЭМ!$D$33:$D$776,СВЦЭМ!$A$33:$A$776,$A127,СВЦЭМ!$B$33:$B$776,O$119)+'СЕТ СН'!$I$11+СВЦЭМ!$D$10+'СЕТ СН'!$I$6-'СЕТ СН'!$I$23</f>
        <v>1537.3907359699999</v>
      </c>
      <c r="P127" s="36">
        <f>SUMIFS(СВЦЭМ!$D$33:$D$776,СВЦЭМ!$A$33:$A$776,$A127,СВЦЭМ!$B$33:$B$776,P$119)+'СЕТ СН'!$I$11+СВЦЭМ!$D$10+'СЕТ СН'!$I$6-'СЕТ СН'!$I$23</f>
        <v>1559.6462986399999</v>
      </c>
      <c r="Q127" s="36">
        <f>SUMIFS(СВЦЭМ!$D$33:$D$776,СВЦЭМ!$A$33:$A$776,$A127,СВЦЭМ!$B$33:$B$776,Q$119)+'СЕТ СН'!$I$11+СВЦЭМ!$D$10+'СЕТ СН'!$I$6-'СЕТ СН'!$I$23</f>
        <v>1557.1915795199998</v>
      </c>
      <c r="R127" s="36">
        <f>SUMIFS(СВЦЭМ!$D$33:$D$776,СВЦЭМ!$A$33:$A$776,$A127,СВЦЭМ!$B$33:$B$776,R$119)+'СЕТ СН'!$I$11+СВЦЭМ!$D$10+'СЕТ СН'!$I$6-'СЕТ СН'!$I$23</f>
        <v>1524.0146342200001</v>
      </c>
      <c r="S127" s="36">
        <f>SUMIFS(СВЦЭМ!$D$33:$D$776,СВЦЭМ!$A$33:$A$776,$A127,СВЦЭМ!$B$33:$B$776,S$119)+'СЕТ СН'!$I$11+СВЦЭМ!$D$10+'СЕТ СН'!$I$6-'СЕТ СН'!$I$23</f>
        <v>1486.3201809899999</v>
      </c>
      <c r="T127" s="36">
        <f>SUMIFS(СВЦЭМ!$D$33:$D$776,СВЦЭМ!$A$33:$A$776,$A127,СВЦЭМ!$B$33:$B$776,T$119)+'СЕТ СН'!$I$11+СВЦЭМ!$D$10+'СЕТ СН'!$I$6-'СЕТ СН'!$I$23</f>
        <v>1450.5722641299999</v>
      </c>
      <c r="U127" s="36">
        <f>SUMIFS(СВЦЭМ!$D$33:$D$776,СВЦЭМ!$A$33:$A$776,$A127,СВЦЭМ!$B$33:$B$776,U$119)+'СЕТ СН'!$I$11+СВЦЭМ!$D$10+'СЕТ СН'!$I$6-'СЕТ СН'!$I$23</f>
        <v>1427.34207163</v>
      </c>
      <c r="V127" s="36">
        <f>SUMIFS(СВЦЭМ!$D$33:$D$776,СВЦЭМ!$A$33:$A$776,$A127,СВЦЭМ!$B$33:$B$776,V$119)+'СЕТ СН'!$I$11+СВЦЭМ!$D$10+'СЕТ СН'!$I$6-'СЕТ СН'!$I$23</f>
        <v>1425.27477133</v>
      </c>
      <c r="W127" s="36">
        <f>SUMIFS(СВЦЭМ!$D$33:$D$776,СВЦЭМ!$A$33:$A$776,$A127,СВЦЭМ!$B$33:$B$776,W$119)+'СЕТ СН'!$I$11+СВЦЭМ!$D$10+'СЕТ СН'!$I$6-'СЕТ СН'!$I$23</f>
        <v>1423.1093462599999</v>
      </c>
      <c r="X127" s="36">
        <f>SUMIFS(СВЦЭМ!$D$33:$D$776,СВЦЭМ!$A$33:$A$776,$A127,СВЦЭМ!$B$33:$B$776,X$119)+'СЕТ СН'!$I$11+СВЦЭМ!$D$10+'СЕТ СН'!$I$6-'СЕТ СН'!$I$23</f>
        <v>1469.1062775099999</v>
      </c>
      <c r="Y127" s="36">
        <f>SUMIFS(СВЦЭМ!$D$33:$D$776,СВЦЭМ!$A$33:$A$776,$A127,СВЦЭМ!$B$33:$B$776,Y$119)+'СЕТ СН'!$I$11+СВЦЭМ!$D$10+'СЕТ СН'!$I$6-'СЕТ СН'!$I$23</f>
        <v>1530.9871587600001</v>
      </c>
    </row>
    <row r="128" spans="1:27" ht="15.75" x14ac:dyDescent="0.2">
      <c r="A128" s="35">
        <f t="shared" si="3"/>
        <v>43533</v>
      </c>
      <c r="B128" s="36">
        <f>SUMIFS(СВЦЭМ!$D$33:$D$776,СВЦЭМ!$A$33:$A$776,$A128,СВЦЭМ!$B$33:$B$776,B$119)+'СЕТ СН'!$I$11+СВЦЭМ!$D$10+'СЕТ СН'!$I$6-'СЕТ СН'!$I$23</f>
        <v>1564.7024473699998</v>
      </c>
      <c r="C128" s="36">
        <f>SUMIFS(СВЦЭМ!$D$33:$D$776,СВЦЭМ!$A$33:$A$776,$A128,СВЦЭМ!$B$33:$B$776,C$119)+'СЕТ СН'!$I$11+СВЦЭМ!$D$10+'СЕТ СН'!$I$6-'СЕТ СН'!$I$23</f>
        <v>1592.56720855</v>
      </c>
      <c r="D128" s="36">
        <f>SUMIFS(СВЦЭМ!$D$33:$D$776,СВЦЭМ!$A$33:$A$776,$A128,СВЦЭМ!$B$33:$B$776,D$119)+'СЕТ СН'!$I$11+СВЦЭМ!$D$10+'СЕТ СН'!$I$6-'СЕТ СН'!$I$23</f>
        <v>1633.4771793</v>
      </c>
      <c r="E128" s="36">
        <f>SUMIFS(СВЦЭМ!$D$33:$D$776,СВЦЭМ!$A$33:$A$776,$A128,СВЦЭМ!$B$33:$B$776,E$119)+'СЕТ СН'!$I$11+СВЦЭМ!$D$10+'СЕТ СН'!$I$6-'СЕТ СН'!$I$23</f>
        <v>1622.1741332899999</v>
      </c>
      <c r="F128" s="36">
        <f>SUMIFS(СВЦЭМ!$D$33:$D$776,СВЦЭМ!$A$33:$A$776,$A128,СВЦЭМ!$B$33:$B$776,F$119)+'СЕТ СН'!$I$11+СВЦЭМ!$D$10+'СЕТ СН'!$I$6-'СЕТ СН'!$I$23</f>
        <v>1646.5056850599999</v>
      </c>
      <c r="G128" s="36">
        <f>SUMIFS(СВЦЭМ!$D$33:$D$776,СВЦЭМ!$A$33:$A$776,$A128,СВЦЭМ!$B$33:$B$776,G$119)+'СЕТ СН'!$I$11+СВЦЭМ!$D$10+'СЕТ СН'!$I$6-'СЕТ СН'!$I$23</f>
        <v>1635.6249412899999</v>
      </c>
      <c r="H128" s="36">
        <f>SUMIFS(СВЦЭМ!$D$33:$D$776,СВЦЭМ!$A$33:$A$776,$A128,СВЦЭМ!$B$33:$B$776,H$119)+'СЕТ СН'!$I$11+СВЦЭМ!$D$10+'СЕТ СН'!$I$6-'СЕТ СН'!$I$23</f>
        <v>1623.9462068099999</v>
      </c>
      <c r="I128" s="36">
        <f>SUMIFS(СВЦЭМ!$D$33:$D$776,СВЦЭМ!$A$33:$A$776,$A128,СВЦЭМ!$B$33:$B$776,I$119)+'СЕТ СН'!$I$11+СВЦЭМ!$D$10+'СЕТ СН'!$I$6-'СЕТ СН'!$I$23</f>
        <v>1558.34627559</v>
      </c>
      <c r="J128" s="36">
        <f>SUMIFS(СВЦЭМ!$D$33:$D$776,СВЦЭМ!$A$33:$A$776,$A128,СВЦЭМ!$B$33:$B$776,J$119)+'СЕТ СН'!$I$11+СВЦЭМ!$D$10+'СЕТ СН'!$I$6-'СЕТ СН'!$I$23</f>
        <v>1495.41136809</v>
      </c>
      <c r="K128" s="36">
        <f>SUMIFS(СВЦЭМ!$D$33:$D$776,СВЦЭМ!$A$33:$A$776,$A128,СВЦЭМ!$B$33:$B$776,K$119)+'СЕТ СН'!$I$11+СВЦЭМ!$D$10+'СЕТ СН'!$I$6-'СЕТ СН'!$I$23</f>
        <v>1485.49218339</v>
      </c>
      <c r="L128" s="36">
        <f>SUMIFS(СВЦЭМ!$D$33:$D$776,СВЦЭМ!$A$33:$A$776,$A128,СВЦЭМ!$B$33:$B$776,L$119)+'СЕТ СН'!$I$11+СВЦЭМ!$D$10+'СЕТ СН'!$I$6-'СЕТ СН'!$I$23</f>
        <v>1481.47814812</v>
      </c>
      <c r="M128" s="36">
        <f>SUMIFS(СВЦЭМ!$D$33:$D$776,СВЦЭМ!$A$33:$A$776,$A128,СВЦЭМ!$B$33:$B$776,M$119)+'СЕТ СН'!$I$11+СВЦЭМ!$D$10+'СЕТ СН'!$I$6-'СЕТ СН'!$I$23</f>
        <v>1510.65285589</v>
      </c>
      <c r="N128" s="36">
        <f>SUMIFS(СВЦЭМ!$D$33:$D$776,СВЦЭМ!$A$33:$A$776,$A128,СВЦЭМ!$B$33:$B$776,N$119)+'СЕТ СН'!$I$11+СВЦЭМ!$D$10+'СЕТ СН'!$I$6-'СЕТ СН'!$I$23</f>
        <v>1553.97639897</v>
      </c>
      <c r="O128" s="36">
        <f>SUMIFS(СВЦЭМ!$D$33:$D$776,СВЦЭМ!$A$33:$A$776,$A128,СВЦЭМ!$B$33:$B$776,O$119)+'СЕТ СН'!$I$11+СВЦЭМ!$D$10+'СЕТ СН'!$I$6-'СЕТ СН'!$I$23</f>
        <v>1574.75102874</v>
      </c>
      <c r="P128" s="36">
        <f>SUMIFS(СВЦЭМ!$D$33:$D$776,СВЦЭМ!$A$33:$A$776,$A128,СВЦЭМ!$B$33:$B$776,P$119)+'СЕТ СН'!$I$11+СВЦЭМ!$D$10+'СЕТ СН'!$I$6-'СЕТ СН'!$I$23</f>
        <v>1596.18749475</v>
      </c>
      <c r="Q128" s="36">
        <f>SUMIFS(СВЦЭМ!$D$33:$D$776,СВЦЭМ!$A$33:$A$776,$A128,СВЦЭМ!$B$33:$B$776,Q$119)+'СЕТ СН'!$I$11+СВЦЭМ!$D$10+'СЕТ СН'!$I$6-'СЕТ СН'!$I$23</f>
        <v>1596.65357122</v>
      </c>
      <c r="R128" s="36">
        <f>SUMIFS(СВЦЭМ!$D$33:$D$776,СВЦЭМ!$A$33:$A$776,$A128,СВЦЭМ!$B$33:$B$776,R$119)+'СЕТ СН'!$I$11+СВЦЭМ!$D$10+'СЕТ СН'!$I$6-'СЕТ СН'!$I$23</f>
        <v>1567.08324954</v>
      </c>
      <c r="S128" s="36">
        <f>SUMIFS(СВЦЭМ!$D$33:$D$776,СВЦЭМ!$A$33:$A$776,$A128,СВЦЭМ!$B$33:$B$776,S$119)+'СЕТ СН'!$I$11+СВЦЭМ!$D$10+'СЕТ СН'!$I$6-'СЕТ СН'!$I$23</f>
        <v>1500.82746748</v>
      </c>
      <c r="T128" s="36">
        <f>SUMIFS(СВЦЭМ!$D$33:$D$776,СВЦЭМ!$A$33:$A$776,$A128,СВЦЭМ!$B$33:$B$776,T$119)+'СЕТ СН'!$I$11+СВЦЭМ!$D$10+'СЕТ СН'!$I$6-'СЕТ СН'!$I$23</f>
        <v>1474.5495212599999</v>
      </c>
      <c r="U128" s="36">
        <f>SUMIFS(СВЦЭМ!$D$33:$D$776,СВЦЭМ!$A$33:$A$776,$A128,СВЦЭМ!$B$33:$B$776,U$119)+'СЕТ СН'!$I$11+СВЦЭМ!$D$10+'СЕТ СН'!$I$6-'СЕТ СН'!$I$23</f>
        <v>1454.7488161000001</v>
      </c>
      <c r="V128" s="36">
        <f>SUMIFS(СВЦЭМ!$D$33:$D$776,СВЦЭМ!$A$33:$A$776,$A128,СВЦЭМ!$B$33:$B$776,V$119)+'СЕТ СН'!$I$11+СВЦЭМ!$D$10+'СЕТ СН'!$I$6-'СЕТ СН'!$I$23</f>
        <v>1449.97205669</v>
      </c>
      <c r="W128" s="36">
        <f>SUMIFS(СВЦЭМ!$D$33:$D$776,СВЦЭМ!$A$33:$A$776,$A128,СВЦЭМ!$B$33:$B$776,W$119)+'СЕТ СН'!$I$11+СВЦЭМ!$D$10+'СЕТ СН'!$I$6-'СЕТ СН'!$I$23</f>
        <v>1478.1343545499999</v>
      </c>
      <c r="X128" s="36">
        <f>SUMIFS(СВЦЭМ!$D$33:$D$776,СВЦЭМ!$A$33:$A$776,$A128,СВЦЭМ!$B$33:$B$776,X$119)+'СЕТ СН'!$I$11+СВЦЭМ!$D$10+'СЕТ СН'!$I$6-'СЕТ СН'!$I$23</f>
        <v>1537.0191892799999</v>
      </c>
      <c r="Y128" s="36">
        <f>SUMIFS(СВЦЭМ!$D$33:$D$776,СВЦЭМ!$A$33:$A$776,$A128,СВЦЭМ!$B$33:$B$776,Y$119)+'СЕТ СН'!$I$11+СВЦЭМ!$D$10+'СЕТ СН'!$I$6-'СЕТ СН'!$I$23</f>
        <v>1555.1155604999999</v>
      </c>
    </row>
    <row r="129" spans="1:25" ht="15.75" x14ac:dyDescent="0.2">
      <c r="A129" s="35">
        <f t="shared" si="3"/>
        <v>43534</v>
      </c>
      <c r="B129" s="36">
        <f>SUMIFS(СВЦЭМ!$D$33:$D$776,СВЦЭМ!$A$33:$A$776,$A129,СВЦЭМ!$B$33:$B$776,B$119)+'СЕТ СН'!$I$11+СВЦЭМ!$D$10+'СЕТ СН'!$I$6-'СЕТ СН'!$I$23</f>
        <v>1600.0174648899999</v>
      </c>
      <c r="C129" s="36">
        <f>SUMIFS(СВЦЭМ!$D$33:$D$776,СВЦЭМ!$A$33:$A$776,$A129,СВЦЭМ!$B$33:$B$776,C$119)+'СЕТ СН'!$I$11+СВЦЭМ!$D$10+'СЕТ СН'!$I$6-'СЕТ СН'!$I$23</f>
        <v>1586.3320941499999</v>
      </c>
      <c r="D129" s="36">
        <f>SUMIFS(СВЦЭМ!$D$33:$D$776,СВЦЭМ!$A$33:$A$776,$A129,СВЦЭМ!$B$33:$B$776,D$119)+'СЕТ СН'!$I$11+СВЦЭМ!$D$10+'СЕТ СН'!$I$6-'СЕТ СН'!$I$23</f>
        <v>1607.7737888300001</v>
      </c>
      <c r="E129" s="36">
        <f>SUMIFS(СВЦЭМ!$D$33:$D$776,СВЦЭМ!$A$33:$A$776,$A129,СВЦЭМ!$B$33:$B$776,E$119)+'СЕТ СН'!$I$11+СВЦЭМ!$D$10+'СЕТ СН'!$I$6-'СЕТ СН'!$I$23</f>
        <v>1613.03848518</v>
      </c>
      <c r="F129" s="36">
        <f>SUMIFS(СВЦЭМ!$D$33:$D$776,СВЦЭМ!$A$33:$A$776,$A129,СВЦЭМ!$B$33:$B$776,F$119)+'СЕТ СН'!$I$11+СВЦЭМ!$D$10+'СЕТ СН'!$I$6-'СЕТ СН'!$I$23</f>
        <v>1617.2405675499999</v>
      </c>
      <c r="G129" s="36">
        <f>SUMIFS(СВЦЭМ!$D$33:$D$776,СВЦЭМ!$A$33:$A$776,$A129,СВЦЭМ!$B$33:$B$776,G$119)+'СЕТ СН'!$I$11+СВЦЭМ!$D$10+'СЕТ СН'!$I$6-'СЕТ СН'!$I$23</f>
        <v>1614.5077025999999</v>
      </c>
      <c r="H129" s="36">
        <f>SUMIFS(СВЦЭМ!$D$33:$D$776,СВЦЭМ!$A$33:$A$776,$A129,СВЦЭМ!$B$33:$B$776,H$119)+'СЕТ СН'!$I$11+СВЦЭМ!$D$10+'СЕТ СН'!$I$6-'СЕТ СН'!$I$23</f>
        <v>1615.2077508699999</v>
      </c>
      <c r="I129" s="36">
        <f>SUMIFS(СВЦЭМ!$D$33:$D$776,СВЦЭМ!$A$33:$A$776,$A129,СВЦЭМ!$B$33:$B$776,I$119)+'СЕТ СН'!$I$11+СВЦЭМ!$D$10+'СЕТ СН'!$I$6-'СЕТ СН'!$I$23</f>
        <v>1573.5478620099998</v>
      </c>
      <c r="J129" s="36">
        <f>SUMIFS(СВЦЭМ!$D$33:$D$776,СВЦЭМ!$A$33:$A$776,$A129,СВЦЭМ!$B$33:$B$776,J$119)+'СЕТ СН'!$I$11+СВЦЭМ!$D$10+'СЕТ СН'!$I$6-'СЕТ СН'!$I$23</f>
        <v>1534.8607174799999</v>
      </c>
      <c r="K129" s="36">
        <f>SUMIFS(СВЦЭМ!$D$33:$D$776,СВЦЭМ!$A$33:$A$776,$A129,СВЦЭМ!$B$33:$B$776,K$119)+'СЕТ СН'!$I$11+СВЦЭМ!$D$10+'СЕТ СН'!$I$6-'СЕТ СН'!$I$23</f>
        <v>1504.73306052</v>
      </c>
      <c r="L129" s="36">
        <f>SUMIFS(СВЦЭМ!$D$33:$D$776,СВЦЭМ!$A$33:$A$776,$A129,СВЦЭМ!$B$33:$B$776,L$119)+'СЕТ СН'!$I$11+СВЦЭМ!$D$10+'СЕТ СН'!$I$6-'СЕТ СН'!$I$23</f>
        <v>1486.0768329800001</v>
      </c>
      <c r="M129" s="36">
        <f>SUMIFS(СВЦЭМ!$D$33:$D$776,СВЦЭМ!$A$33:$A$776,$A129,СВЦЭМ!$B$33:$B$776,M$119)+'СЕТ СН'!$I$11+СВЦЭМ!$D$10+'СЕТ СН'!$I$6-'СЕТ СН'!$I$23</f>
        <v>1516.5074621700001</v>
      </c>
      <c r="N129" s="36">
        <f>SUMIFS(СВЦЭМ!$D$33:$D$776,СВЦЭМ!$A$33:$A$776,$A129,СВЦЭМ!$B$33:$B$776,N$119)+'СЕТ СН'!$I$11+СВЦЭМ!$D$10+'СЕТ СН'!$I$6-'СЕТ СН'!$I$23</f>
        <v>1567.75562425</v>
      </c>
      <c r="O129" s="36">
        <f>SUMIFS(СВЦЭМ!$D$33:$D$776,СВЦЭМ!$A$33:$A$776,$A129,СВЦЭМ!$B$33:$B$776,O$119)+'СЕТ СН'!$I$11+СВЦЭМ!$D$10+'СЕТ СН'!$I$6-'СЕТ СН'!$I$23</f>
        <v>1581.9429936900001</v>
      </c>
      <c r="P129" s="36">
        <f>SUMIFS(СВЦЭМ!$D$33:$D$776,СВЦЭМ!$A$33:$A$776,$A129,СВЦЭМ!$B$33:$B$776,P$119)+'СЕТ СН'!$I$11+СВЦЭМ!$D$10+'СЕТ СН'!$I$6-'СЕТ СН'!$I$23</f>
        <v>1592.0588024899998</v>
      </c>
      <c r="Q129" s="36">
        <f>SUMIFS(СВЦЭМ!$D$33:$D$776,СВЦЭМ!$A$33:$A$776,$A129,СВЦЭМ!$B$33:$B$776,Q$119)+'СЕТ СН'!$I$11+СВЦЭМ!$D$10+'СЕТ СН'!$I$6-'СЕТ СН'!$I$23</f>
        <v>1584.5840035599999</v>
      </c>
      <c r="R129" s="36">
        <f>SUMIFS(СВЦЭМ!$D$33:$D$776,СВЦЭМ!$A$33:$A$776,$A129,СВЦЭМ!$B$33:$B$776,R$119)+'СЕТ СН'!$I$11+СВЦЭМ!$D$10+'СЕТ СН'!$I$6-'СЕТ СН'!$I$23</f>
        <v>1564.3333100699999</v>
      </c>
      <c r="S129" s="36">
        <f>SUMIFS(СВЦЭМ!$D$33:$D$776,СВЦЭМ!$A$33:$A$776,$A129,СВЦЭМ!$B$33:$B$776,S$119)+'СЕТ СН'!$I$11+СВЦЭМ!$D$10+'СЕТ СН'!$I$6-'СЕТ СН'!$I$23</f>
        <v>1520.1100642700001</v>
      </c>
      <c r="T129" s="36">
        <f>SUMIFS(СВЦЭМ!$D$33:$D$776,СВЦЭМ!$A$33:$A$776,$A129,СВЦЭМ!$B$33:$B$776,T$119)+'СЕТ СН'!$I$11+СВЦЭМ!$D$10+'СЕТ СН'!$I$6-'СЕТ СН'!$I$23</f>
        <v>1495.9458464700001</v>
      </c>
      <c r="U129" s="36">
        <f>SUMIFS(СВЦЭМ!$D$33:$D$776,СВЦЭМ!$A$33:$A$776,$A129,СВЦЭМ!$B$33:$B$776,U$119)+'СЕТ СН'!$I$11+СВЦЭМ!$D$10+'СЕТ СН'!$I$6-'СЕТ СН'!$I$23</f>
        <v>1449.41705394</v>
      </c>
      <c r="V129" s="36">
        <f>SUMIFS(СВЦЭМ!$D$33:$D$776,СВЦЭМ!$A$33:$A$776,$A129,СВЦЭМ!$B$33:$B$776,V$119)+'СЕТ СН'!$I$11+СВЦЭМ!$D$10+'СЕТ СН'!$I$6-'СЕТ СН'!$I$23</f>
        <v>1437.09644624</v>
      </c>
      <c r="W129" s="36">
        <f>SUMIFS(СВЦЭМ!$D$33:$D$776,СВЦЭМ!$A$33:$A$776,$A129,СВЦЭМ!$B$33:$B$776,W$119)+'СЕТ СН'!$I$11+СВЦЭМ!$D$10+'СЕТ СН'!$I$6-'СЕТ СН'!$I$23</f>
        <v>1440.7166582299999</v>
      </c>
      <c r="X129" s="36">
        <f>SUMIFS(СВЦЭМ!$D$33:$D$776,СВЦЭМ!$A$33:$A$776,$A129,СВЦЭМ!$B$33:$B$776,X$119)+'СЕТ СН'!$I$11+СВЦЭМ!$D$10+'СЕТ СН'!$I$6-'СЕТ СН'!$I$23</f>
        <v>1493.2595891999999</v>
      </c>
      <c r="Y129" s="36">
        <f>SUMIFS(СВЦЭМ!$D$33:$D$776,СВЦЭМ!$A$33:$A$776,$A129,СВЦЭМ!$B$33:$B$776,Y$119)+'СЕТ СН'!$I$11+СВЦЭМ!$D$10+'СЕТ СН'!$I$6-'СЕТ СН'!$I$23</f>
        <v>1549.80324391</v>
      </c>
    </row>
    <row r="130" spans="1:25" ht="15.75" x14ac:dyDescent="0.2">
      <c r="A130" s="35">
        <f t="shared" si="3"/>
        <v>43535</v>
      </c>
      <c r="B130" s="36">
        <f>SUMIFS(СВЦЭМ!$D$33:$D$776,СВЦЭМ!$A$33:$A$776,$A130,СВЦЭМ!$B$33:$B$776,B$119)+'СЕТ СН'!$I$11+СВЦЭМ!$D$10+'СЕТ СН'!$I$6-'СЕТ СН'!$I$23</f>
        <v>1584.8195410399999</v>
      </c>
      <c r="C130" s="36">
        <f>SUMIFS(СВЦЭМ!$D$33:$D$776,СВЦЭМ!$A$33:$A$776,$A130,СВЦЭМ!$B$33:$B$776,C$119)+'СЕТ СН'!$I$11+СВЦЭМ!$D$10+'СЕТ СН'!$I$6-'СЕТ СН'!$I$23</f>
        <v>1595.08182511</v>
      </c>
      <c r="D130" s="36">
        <f>SUMIFS(СВЦЭМ!$D$33:$D$776,СВЦЭМ!$A$33:$A$776,$A130,СВЦЭМ!$B$33:$B$776,D$119)+'СЕТ СН'!$I$11+СВЦЭМ!$D$10+'СЕТ СН'!$I$6-'СЕТ СН'!$I$23</f>
        <v>1622.85343878</v>
      </c>
      <c r="E130" s="36">
        <f>SUMIFS(СВЦЭМ!$D$33:$D$776,СВЦЭМ!$A$33:$A$776,$A130,СВЦЭМ!$B$33:$B$776,E$119)+'СЕТ СН'!$I$11+СВЦЭМ!$D$10+'СЕТ СН'!$I$6-'СЕТ СН'!$I$23</f>
        <v>1620.1128406299999</v>
      </c>
      <c r="F130" s="36">
        <f>SUMIFS(СВЦЭМ!$D$33:$D$776,СВЦЭМ!$A$33:$A$776,$A130,СВЦЭМ!$B$33:$B$776,F$119)+'СЕТ СН'!$I$11+СВЦЭМ!$D$10+'СЕТ СН'!$I$6-'СЕТ СН'!$I$23</f>
        <v>1624.6630066099999</v>
      </c>
      <c r="G130" s="36">
        <f>SUMIFS(СВЦЭМ!$D$33:$D$776,СВЦЭМ!$A$33:$A$776,$A130,СВЦЭМ!$B$33:$B$776,G$119)+'СЕТ СН'!$I$11+СВЦЭМ!$D$10+'СЕТ СН'!$I$6-'СЕТ СН'!$I$23</f>
        <v>1633.6279766</v>
      </c>
      <c r="H130" s="36">
        <f>SUMIFS(СВЦЭМ!$D$33:$D$776,СВЦЭМ!$A$33:$A$776,$A130,СВЦЭМ!$B$33:$B$776,H$119)+'СЕТ СН'!$I$11+СВЦЭМ!$D$10+'СЕТ СН'!$I$6-'СЕТ СН'!$I$23</f>
        <v>1598.0877685299999</v>
      </c>
      <c r="I130" s="36">
        <f>SUMIFS(СВЦЭМ!$D$33:$D$776,СВЦЭМ!$A$33:$A$776,$A130,СВЦЭМ!$B$33:$B$776,I$119)+'СЕТ СН'!$I$11+СВЦЭМ!$D$10+'СЕТ СН'!$I$6-'СЕТ СН'!$I$23</f>
        <v>1583.2518781099998</v>
      </c>
      <c r="J130" s="36">
        <f>SUMIFS(СВЦЭМ!$D$33:$D$776,СВЦЭМ!$A$33:$A$776,$A130,СВЦЭМ!$B$33:$B$776,J$119)+'СЕТ СН'!$I$11+СВЦЭМ!$D$10+'СЕТ СН'!$I$6-'СЕТ СН'!$I$23</f>
        <v>1555.5089856099999</v>
      </c>
      <c r="K130" s="36">
        <f>SUMIFS(СВЦЭМ!$D$33:$D$776,СВЦЭМ!$A$33:$A$776,$A130,СВЦЭМ!$B$33:$B$776,K$119)+'СЕТ СН'!$I$11+СВЦЭМ!$D$10+'СЕТ СН'!$I$6-'СЕТ СН'!$I$23</f>
        <v>1501.61529632</v>
      </c>
      <c r="L130" s="36">
        <f>SUMIFS(СВЦЭМ!$D$33:$D$776,СВЦЭМ!$A$33:$A$776,$A130,СВЦЭМ!$B$33:$B$776,L$119)+'СЕТ СН'!$I$11+СВЦЭМ!$D$10+'СЕТ СН'!$I$6-'СЕТ СН'!$I$23</f>
        <v>1506.2414486600001</v>
      </c>
      <c r="M130" s="36">
        <f>SUMIFS(СВЦЭМ!$D$33:$D$776,СВЦЭМ!$A$33:$A$776,$A130,СВЦЭМ!$B$33:$B$776,M$119)+'СЕТ СН'!$I$11+СВЦЭМ!$D$10+'СЕТ СН'!$I$6-'СЕТ СН'!$I$23</f>
        <v>1526.56272685</v>
      </c>
      <c r="N130" s="36">
        <f>SUMIFS(СВЦЭМ!$D$33:$D$776,СВЦЭМ!$A$33:$A$776,$A130,СВЦЭМ!$B$33:$B$776,N$119)+'СЕТ СН'!$I$11+СВЦЭМ!$D$10+'СЕТ СН'!$I$6-'СЕТ СН'!$I$23</f>
        <v>1568.1899670399998</v>
      </c>
      <c r="O130" s="36">
        <f>SUMIFS(СВЦЭМ!$D$33:$D$776,СВЦЭМ!$A$33:$A$776,$A130,СВЦЭМ!$B$33:$B$776,O$119)+'СЕТ СН'!$I$11+СВЦЭМ!$D$10+'СЕТ СН'!$I$6-'СЕТ СН'!$I$23</f>
        <v>1583.1934108</v>
      </c>
      <c r="P130" s="36">
        <f>SUMIFS(СВЦЭМ!$D$33:$D$776,СВЦЭМ!$A$33:$A$776,$A130,СВЦЭМ!$B$33:$B$776,P$119)+'СЕТ СН'!$I$11+СВЦЭМ!$D$10+'СЕТ СН'!$I$6-'СЕТ СН'!$I$23</f>
        <v>1594.6991341399998</v>
      </c>
      <c r="Q130" s="36">
        <f>SUMIFS(СВЦЭМ!$D$33:$D$776,СВЦЭМ!$A$33:$A$776,$A130,СВЦЭМ!$B$33:$B$776,Q$119)+'СЕТ СН'!$I$11+СВЦЭМ!$D$10+'СЕТ СН'!$I$6-'СЕТ СН'!$I$23</f>
        <v>1595.3214468599999</v>
      </c>
      <c r="R130" s="36">
        <f>SUMIFS(СВЦЭМ!$D$33:$D$776,СВЦЭМ!$A$33:$A$776,$A130,СВЦЭМ!$B$33:$B$776,R$119)+'СЕТ СН'!$I$11+СВЦЭМ!$D$10+'СЕТ СН'!$I$6-'СЕТ СН'!$I$23</f>
        <v>1573.3218194999999</v>
      </c>
      <c r="S130" s="36">
        <f>SUMIFS(СВЦЭМ!$D$33:$D$776,СВЦЭМ!$A$33:$A$776,$A130,СВЦЭМ!$B$33:$B$776,S$119)+'СЕТ СН'!$I$11+СВЦЭМ!$D$10+'СЕТ СН'!$I$6-'СЕТ СН'!$I$23</f>
        <v>1569.605963</v>
      </c>
      <c r="T130" s="36">
        <f>SUMIFS(СВЦЭМ!$D$33:$D$776,СВЦЭМ!$A$33:$A$776,$A130,СВЦЭМ!$B$33:$B$776,T$119)+'СЕТ СН'!$I$11+СВЦЭМ!$D$10+'СЕТ СН'!$I$6-'СЕТ СН'!$I$23</f>
        <v>1548.5961037699999</v>
      </c>
      <c r="U130" s="36">
        <f>SUMIFS(СВЦЭМ!$D$33:$D$776,СВЦЭМ!$A$33:$A$776,$A130,СВЦЭМ!$B$33:$B$776,U$119)+'СЕТ СН'!$I$11+СВЦЭМ!$D$10+'СЕТ СН'!$I$6-'СЕТ СН'!$I$23</f>
        <v>1483.38878155</v>
      </c>
      <c r="V130" s="36">
        <f>SUMIFS(СВЦЭМ!$D$33:$D$776,СВЦЭМ!$A$33:$A$776,$A130,СВЦЭМ!$B$33:$B$776,V$119)+'СЕТ СН'!$I$11+СВЦЭМ!$D$10+'СЕТ СН'!$I$6-'СЕТ СН'!$I$23</f>
        <v>1468.4529555500001</v>
      </c>
      <c r="W130" s="36">
        <f>SUMIFS(СВЦЭМ!$D$33:$D$776,СВЦЭМ!$A$33:$A$776,$A130,СВЦЭМ!$B$33:$B$776,W$119)+'СЕТ СН'!$I$11+СВЦЭМ!$D$10+'СЕТ СН'!$I$6-'СЕТ СН'!$I$23</f>
        <v>1466.0863447700001</v>
      </c>
      <c r="X130" s="36">
        <f>SUMIFS(СВЦЭМ!$D$33:$D$776,СВЦЭМ!$A$33:$A$776,$A130,СВЦЭМ!$B$33:$B$776,X$119)+'СЕТ СН'!$I$11+СВЦЭМ!$D$10+'СЕТ СН'!$I$6-'СЕТ СН'!$I$23</f>
        <v>1482.6194070500001</v>
      </c>
      <c r="Y130" s="36">
        <f>SUMIFS(СВЦЭМ!$D$33:$D$776,СВЦЭМ!$A$33:$A$776,$A130,СВЦЭМ!$B$33:$B$776,Y$119)+'СЕТ СН'!$I$11+СВЦЭМ!$D$10+'СЕТ СН'!$I$6-'СЕТ СН'!$I$23</f>
        <v>1527.7982806499999</v>
      </c>
    </row>
    <row r="131" spans="1:25" ht="15.75" x14ac:dyDescent="0.2">
      <c r="A131" s="35">
        <f t="shared" si="3"/>
        <v>43536</v>
      </c>
      <c r="B131" s="36">
        <f>SUMIFS(СВЦЭМ!$D$33:$D$776,СВЦЭМ!$A$33:$A$776,$A131,СВЦЭМ!$B$33:$B$776,B$119)+'СЕТ СН'!$I$11+СВЦЭМ!$D$10+'СЕТ СН'!$I$6-'СЕТ СН'!$I$23</f>
        <v>1611.2942568999999</v>
      </c>
      <c r="C131" s="36">
        <f>SUMIFS(СВЦЭМ!$D$33:$D$776,СВЦЭМ!$A$33:$A$776,$A131,СВЦЭМ!$B$33:$B$776,C$119)+'СЕТ СН'!$I$11+СВЦЭМ!$D$10+'СЕТ СН'!$I$6-'СЕТ СН'!$I$23</f>
        <v>1626.6683981399999</v>
      </c>
      <c r="D131" s="36">
        <f>SUMIFS(СВЦЭМ!$D$33:$D$776,СВЦЭМ!$A$33:$A$776,$A131,СВЦЭМ!$B$33:$B$776,D$119)+'СЕТ СН'!$I$11+СВЦЭМ!$D$10+'СЕТ СН'!$I$6-'СЕТ СН'!$I$23</f>
        <v>1643.0364163699999</v>
      </c>
      <c r="E131" s="36">
        <f>SUMIFS(СВЦЭМ!$D$33:$D$776,СВЦЭМ!$A$33:$A$776,$A131,СВЦЭМ!$B$33:$B$776,E$119)+'СЕТ СН'!$I$11+СВЦЭМ!$D$10+'СЕТ СН'!$I$6-'СЕТ СН'!$I$23</f>
        <v>1655.2960441499999</v>
      </c>
      <c r="F131" s="36">
        <f>SUMIFS(СВЦЭМ!$D$33:$D$776,СВЦЭМ!$A$33:$A$776,$A131,СВЦЭМ!$B$33:$B$776,F$119)+'СЕТ СН'!$I$11+СВЦЭМ!$D$10+'СЕТ СН'!$I$6-'СЕТ СН'!$I$23</f>
        <v>1655.17764199</v>
      </c>
      <c r="G131" s="36">
        <f>SUMIFS(СВЦЭМ!$D$33:$D$776,СВЦЭМ!$A$33:$A$776,$A131,СВЦЭМ!$B$33:$B$776,G$119)+'СЕТ СН'!$I$11+СВЦЭМ!$D$10+'СЕТ СН'!$I$6-'СЕТ СН'!$I$23</f>
        <v>1636.1207090599999</v>
      </c>
      <c r="H131" s="36">
        <f>SUMIFS(СВЦЭМ!$D$33:$D$776,СВЦЭМ!$A$33:$A$776,$A131,СВЦЭМ!$B$33:$B$776,H$119)+'СЕТ СН'!$I$11+СВЦЭМ!$D$10+'СЕТ СН'!$I$6-'СЕТ СН'!$I$23</f>
        <v>1599.4742962099999</v>
      </c>
      <c r="I131" s="36">
        <f>SUMIFS(СВЦЭМ!$D$33:$D$776,СВЦЭМ!$A$33:$A$776,$A131,СВЦЭМ!$B$33:$B$776,I$119)+'СЕТ СН'!$I$11+СВЦЭМ!$D$10+'СЕТ СН'!$I$6-'СЕТ СН'!$I$23</f>
        <v>1543.4984436899999</v>
      </c>
      <c r="J131" s="36">
        <f>SUMIFS(СВЦЭМ!$D$33:$D$776,СВЦЭМ!$A$33:$A$776,$A131,СВЦЭМ!$B$33:$B$776,J$119)+'СЕТ СН'!$I$11+СВЦЭМ!$D$10+'СЕТ СН'!$I$6-'СЕТ СН'!$I$23</f>
        <v>1498.0954174599999</v>
      </c>
      <c r="K131" s="36">
        <f>SUMIFS(СВЦЭМ!$D$33:$D$776,СВЦЭМ!$A$33:$A$776,$A131,СВЦЭМ!$B$33:$B$776,K$119)+'СЕТ СН'!$I$11+СВЦЭМ!$D$10+'СЕТ СН'!$I$6-'СЕТ СН'!$I$23</f>
        <v>1481.2927182400001</v>
      </c>
      <c r="L131" s="36">
        <f>SUMIFS(СВЦЭМ!$D$33:$D$776,СВЦЭМ!$A$33:$A$776,$A131,СВЦЭМ!$B$33:$B$776,L$119)+'СЕТ СН'!$I$11+СВЦЭМ!$D$10+'СЕТ СН'!$I$6-'СЕТ СН'!$I$23</f>
        <v>1475.86182796</v>
      </c>
      <c r="M131" s="36">
        <f>SUMIFS(СВЦЭМ!$D$33:$D$776,СВЦЭМ!$A$33:$A$776,$A131,СВЦЭМ!$B$33:$B$776,M$119)+'СЕТ СН'!$I$11+СВЦЭМ!$D$10+'СЕТ СН'!$I$6-'СЕТ СН'!$I$23</f>
        <v>1505.2775532400001</v>
      </c>
      <c r="N131" s="36">
        <f>SUMIFS(СВЦЭМ!$D$33:$D$776,СВЦЭМ!$A$33:$A$776,$A131,СВЦЭМ!$B$33:$B$776,N$119)+'СЕТ СН'!$I$11+СВЦЭМ!$D$10+'СЕТ СН'!$I$6-'СЕТ СН'!$I$23</f>
        <v>1534.4544259499999</v>
      </c>
      <c r="O131" s="36">
        <f>SUMIFS(СВЦЭМ!$D$33:$D$776,СВЦЭМ!$A$33:$A$776,$A131,СВЦЭМ!$B$33:$B$776,O$119)+'СЕТ СН'!$I$11+СВЦЭМ!$D$10+'СЕТ СН'!$I$6-'СЕТ СН'!$I$23</f>
        <v>1553.04523754</v>
      </c>
      <c r="P131" s="36">
        <f>SUMIFS(СВЦЭМ!$D$33:$D$776,СВЦЭМ!$A$33:$A$776,$A131,СВЦЭМ!$B$33:$B$776,P$119)+'СЕТ СН'!$I$11+СВЦЭМ!$D$10+'СЕТ СН'!$I$6-'СЕТ СН'!$I$23</f>
        <v>1556.59255063</v>
      </c>
      <c r="Q131" s="36">
        <f>SUMIFS(СВЦЭМ!$D$33:$D$776,СВЦЭМ!$A$33:$A$776,$A131,СВЦЭМ!$B$33:$B$776,Q$119)+'СЕТ СН'!$I$11+СВЦЭМ!$D$10+'СЕТ СН'!$I$6-'СЕТ СН'!$I$23</f>
        <v>1547.32873823</v>
      </c>
      <c r="R131" s="36">
        <f>SUMIFS(СВЦЭМ!$D$33:$D$776,СВЦЭМ!$A$33:$A$776,$A131,СВЦЭМ!$B$33:$B$776,R$119)+'СЕТ СН'!$I$11+СВЦЭМ!$D$10+'СЕТ СН'!$I$6-'СЕТ СН'!$I$23</f>
        <v>1527.1653071999999</v>
      </c>
      <c r="S131" s="36">
        <f>SUMIFS(СВЦЭМ!$D$33:$D$776,СВЦЭМ!$A$33:$A$776,$A131,СВЦЭМ!$B$33:$B$776,S$119)+'СЕТ СН'!$I$11+СВЦЭМ!$D$10+'СЕТ СН'!$I$6-'СЕТ СН'!$I$23</f>
        <v>1490.6873183600001</v>
      </c>
      <c r="T131" s="36">
        <f>SUMIFS(СВЦЭМ!$D$33:$D$776,СВЦЭМ!$A$33:$A$776,$A131,СВЦЭМ!$B$33:$B$776,T$119)+'СЕТ СН'!$I$11+СВЦЭМ!$D$10+'СЕТ СН'!$I$6-'СЕТ СН'!$I$23</f>
        <v>1467.27407492</v>
      </c>
      <c r="U131" s="36">
        <f>SUMIFS(СВЦЭМ!$D$33:$D$776,СВЦЭМ!$A$33:$A$776,$A131,СВЦЭМ!$B$33:$B$776,U$119)+'СЕТ СН'!$I$11+СВЦЭМ!$D$10+'СЕТ СН'!$I$6-'СЕТ СН'!$I$23</f>
        <v>1458.5411678099999</v>
      </c>
      <c r="V131" s="36">
        <f>SUMIFS(СВЦЭМ!$D$33:$D$776,СВЦЭМ!$A$33:$A$776,$A131,СВЦЭМ!$B$33:$B$776,V$119)+'СЕТ СН'!$I$11+СВЦЭМ!$D$10+'СЕТ СН'!$I$6-'СЕТ СН'!$I$23</f>
        <v>1475.9080379300001</v>
      </c>
      <c r="W131" s="36">
        <f>SUMIFS(СВЦЭМ!$D$33:$D$776,СВЦЭМ!$A$33:$A$776,$A131,СВЦЭМ!$B$33:$B$776,W$119)+'СЕТ СН'!$I$11+СВЦЭМ!$D$10+'СЕТ СН'!$I$6-'СЕТ СН'!$I$23</f>
        <v>1516.24928103</v>
      </c>
      <c r="X131" s="36">
        <f>SUMIFS(СВЦЭМ!$D$33:$D$776,СВЦЭМ!$A$33:$A$776,$A131,СВЦЭМ!$B$33:$B$776,X$119)+'СЕТ СН'!$I$11+СВЦЭМ!$D$10+'СЕТ СН'!$I$6-'СЕТ СН'!$I$23</f>
        <v>1585.70779769</v>
      </c>
      <c r="Y131" s="36">
        <f>SUMIFS(СВЦЭМ!$D$33:$D$776,СВЦЭМ!$A$33:$A$776,$A131,СВЦЭМ!$B$33:$B$776,Y$119)+'СЕТ СН'!$I$11+СВЦЭМ!$D$10+'СЕТ СН'!$I$6-'СЕТ СН'!$I$23</f>
        <v>1616.99748918</v>
      </c>
    </row>
    <row r="132" spans="1:25" ht="15.75" x14ac:dyDescent="0.2">
      <c r="A132" s="35">
        <f t="shared" si="3"/>
        <v>43537</v>
      </c>
      <c r="B132" s="36">
        <f>SUMIFS(СВЦЭМ!$D$33:$D$776,СВЦЭМ!$A$33:$A$776,$A132,СВЦЭМ!$B$33:$B$776,B$119)+'СЕТ СН'!$I$11+СВЦЭМ!$D$10+'СЕТ СН'!$I$6-'СЕТ СН'!$I$23</f>
        <v>1626.75253258</v>
      </c>
      <c r="C132" s="36">
        <f>SUMIFS(СВЦЭМ!$D$33:$D$776,СВЦЭМ!$A$33:$A$776,$A132,СВЦЭМ!$B$33:$B$776,C$119)+'СЕТ СН'!$I$11+СВЦЭМ!$D$10+'СЕТ СН'!$I$6-'СЕТ СН'!$I$23</f>
        <v>1659.24979648</v>
      </c>
      <c r="D132" s="36">
        <f>SUMIFS(СВЦЭМ!$D$33:$D$776,СВЦЭМ!$A$33:$A$776,$A132,СВЦЭМ!$B$33:$B$776,D$119)+'СЕТ СН'!$I$11+СВЦЭМ!$D$10+'СЕТ СН'!$I$6-'СЕТ СН'!$I$23</f>
        <v>1677.4558395499998</v>
      </c>
      <c r="E132" s="36">
        <f>SUMIFS(СВЦЭМ!$D$33:$D$776,СВЦЭМ!$A$33:$A$776,$A132,СВЦЭМ!$B$33:$B$776,E$119)+'СЕТ СН'!$I$11+СВЦЭМ!$D$10+'СЕТ СН'!$I$6-'СЕТ СН'!$I$23</f>
        <v>1686.37952728</v>
      </c>
      <c r="F132" s="36">
        <f>SUMIFS(СВЦЭМ!$D$33:$D$776,СВЦЭМ!$A$33:$A$776,$A132,СВЦЭМ!$B$33:$B$776,F$119)+'СЕТ СН'!$I$11+СВЦЭМ!$D$10+'СЕТ СН'!$I$6-'СЕТ СН'!$I$23</f>
        <v>1695.7053040799999</v>
      </c>
      <c r="G132" s="36">
        <f>SUMIFS(СВЦЭМ!$D$33:$D$776,СВЦЭМ!$A$33:$A$776,$A132,СВЦЭМ!$B$33:$B$776,G$119)+'СЕТ СН'!$I$11+СВЦЭМ!$D$10+'СЕТ СН'!$I$6-'СЕТ СН'!$I$23</f>
        <v>1686.6201718099999</v>
      </c>
      <c r="H132" s="36">
        <f>SUMIFS(СВЦЭМ!$D$33:$D$776,СВЦЭМ!$A$33:$A$776,$A132,СВЦЭМ!$B$33:$B$776,H$119)+'СЕТ СН'!$I$11+СВЦЭМ!$D$10+'СЕТ СН'!$I$6-'СЕТ СН'!$I$23</f>
        <v>1635.4055347599999</v>
      </c>
      <c r="I132" s="36">
        <f>SUMIFS(СВЦЭМ!$D$33:$D$776,СВЦЭМ!$A$33:$A$776,$A132,СВЦЭМ!$B$33:$B$776,I$119)+'СЕТ СН'!$I$11+СВЦЭМ!$D$10+'СЕТ СН'!$I$6-'СЕТ СН'!$I$23</f>
        <v>1569.8420082399998</v>
      </c>
      <c r="J132" s="36">
        <f>SUMIFS(СВЦЭМ!$D$33:$D$776,СВЦЭМ!$A$33:$A$776,$A132,СВЦЭМ!$B$33:$B$776,J$119)+'СЕТ СН'!$I$11+СВЦЭМ!$D$10+'СЕТ СН'!$I$6-'СЕТ СН'!$I$23</f>
        <v>1521.7483847999999</v>
      </c>
      <c r="K132" s="36">
        <f>SUMIFS(СВЦЭМ!$D$33:$D$776,СВЦЭМ!$A$33:$A$776,$A132,СВЦЭМ!$B$33:$B$776,K$119)+'СЕТ СН'!$I$11+СВЦЭМ!$D$10+'СЕТ СН'!$I$6-'СЕТ СН'!$I$23</f>
        <v>1481.58210272</v>
      </c>
      <c r="L132" s="36">
        <f>SUMIFS(СВЦЭМ!$D$33:$D$776,СВЦЭМ!$A$33:$A$776,$A132,СВЦЭМ!$B$33:$B$776,L$119)+'СЕТ СН'!$I$11+СВЦЭМ!$D$10+'СЕТ СН'!$I$6-'СЕТ СН'!$I$23</f>
        <v>1486.11728425</v>
      </c>
      <c r="M132" s="36">
        <f>SUMIFS(СВЦЭМ!$D$33:$D$776,СВЦЭМ!$A$33:$A$776,$A132,СВЦЭМ!$B$33:$B$776,M$119)+'СЕТ СН'!$I$11+СВЦЭМ!$D$10+'СЕТ СН'!$I$6-'СЕТ СН'!$I$23</f>
        <v>1509.1983369899999</v>
      </c>
      <c r="N132" s="36">
        <f>SUMIFS(СВЦЭМ!$D$33:$D$776,СВЦЭМ!$A$33:$A$776,$A132,СВЦЭМ!$B$33:$B$776,N$119)+'СЕТ СН'!$I$11+СВЦЭМ!$D$10+'СЕТ СН'!$I$6-'СЕТ СН'!$I$23</f>
        <v>1544.06257721</v>
      </c>
      <c r="O132" s="36">
        <f>SUMIFS(СВЦЭМ!$D$33:$D$776,СВЦЭМ!$A$33:$A$776,$A132,СВЦЭМ!$B$33:$B$776,O$119)+'СЕТ СН'!$I$11+СВЦЭМ!$D$10+'СЕТ СН'!$I$6-'СЕТ СН'!$I$23</f>
        <v>1562.9705096399998</v>
      </c>
      <c r="P132" s="36">
        <f>SUMIFS(СВЦЭМ!$D$33:$D$776,СВЦЭМ!$A$33:$A$776,$A132,СВЦЭМ!$B$33:$B$776,P$119)+'СЕТ СН'!$I$11+СВЦЭМ!$D$10+'СЕТ СН'!$I$6-'СЕТ СН'!$I$23</f>
        <v>1581.2525006999999</v>
      </c>
      <c r="Q132" s="36">
        <f>SUMIFS(СВЦЭМ!$D$33:$D$776,СВЦЭМ!$A$33:$A$776,$A132,СВЦЭМ!$B$33:$B$776,Q$119)+'СЕТ СН'!$I$11+СВЦЭМ!$D$10+'СЕТ СН'!$I$6-'СЕТ СН'!$I$23</f>
        <v>1573.9953980599998</v>
      </c>
      <c r="R132" s="36">
        <f>SUMIFS(СВЦЭМ!$D$33:$D$776,СВЦЭМ!$A$33:$A$776,$A132,СВЦЭМ!$B$33:$B$776,R$119)+'СЕТ СН'!$I$11+СВЦЭМ!$D$10+'СЕТ СН'!$I$6-'СЕТ СН'!$I$23</f>
        <v>1534.9428981999999</v>
      </c>
      <c r="S132" s="36">
        <f>SUMIFS(СВЦЭМ!$D$33:$D$776,СВЦЭМ!$A$33:$A$776,$A132,СВЦЭМ!$B$33:$B$776,S$119)+'СЕТ СН'!$I$11+СВЦЭМ!$D$10+'СЕТ СН'!$I$6-'СЕТ СН'!$I$23</f>
        <v>1486.63237473</v>
      </c>
      <c r="T132" s="36">
        <f>SUMIFS(СВЦЭМ!$D$33:$D$776,СВЦЭМ!$A$33:$A$776,$A132,СВЦЭМ!$B$33:$B$776,T$119)+'СЕТ СН'!$I$11+СВЦЭМ!$D$10+'СЕТ СН'!$I$6-'СЕТ СН'!$I$23</f>
        <v>1464.4420967799999</v>
      </c>
      <c r="U132" s="36">
        <f>SUMIFS(СВЦЭМ!$D$33:$D$776,СВЦЭМ!$A$33:$A$776,$A132,СВЦЭМ!$B$33:$B$776,U$119)+'СЕТ СН'!$I$11+СВЦЭМ!$D$10+'СЕТ СН'!$I$6-'СЕТ СН'!$I$23</f>
        <v>1449.8125924999999</v>
      </c>
      <c r="V132" s="36">
        <f>SUMIFS(СВЦЭМ!$D$33:$D$776,СВЦЭМ!$A$33:$A$776,$A132,СВЦЭМ!$B$33:$B$776,V$119)+'СЕТ СН'!$I$11+СВЦЭМ!$D$10+'СЕТ СН'!$I$6-'СЕТ СН'!$I$23</f>
        <v>1449.3573799799999</v>
      </c>
      <c r="W132" s="36">
        <f>SUMIFS(СВЦЭМ!$D$33:$D$776,СВЦЭМ!$A$33:$A$776,$A132,СВЦЭМ!$B$33:$B$776,W$119)+'СЕТ СН'!$I$11+СВЦЭМ!$D$10+'СЕТ СН'!$I$6-'СЕТ СН'!$I$23</f>
        <v>1460.8986173599999</v>
      </c>
      <c r="X132" s="36">
        <f>SUMIFS(СВЦЭМ!$D$33:$D$776,СВЦЭМ!$A$33:$A$776,$A132,СВЦЭМ!$B$33:$B$776,X$119)+'СЕТ СН'!$I$11+СВЦЭМ!$D$10+'СЕТ СН'!$I$6-'СЕТ СН'!$I$23</f>
        <v>1519.7201014300001</v>
      </c>
      <c r="Y132" s="36">
        <f>SUMIFS(СВЦЭМ!$D$33:$D$776,СВЦЭМ!$A$33:$A$776,$A132,СВЦЭМ!$B$33:$B$776,Y$119)+'СЕТ СН'!$I$11+СВЦЭМ!$D$10+'СЕТ СН'!$I$6-'СЕТ СН'!$I$23</f>
        <v>1563.1681646799998</v>
      </c>
    </row>
    <row r="133" spans="1:25" ht="15.75" x14ac:dyDescent="0.2">
      <c r="A133" s="35">
        <f t="shared" si="3"/>
        <v>43538</v>
      </c>
      <c r="B133" s="36">
        <f>SUMIFS(СВЦЭМ!$D$33:$D$776,СВЦЭМ!$A$33:$A$776,$A133,СВЦЭМ!$B$33:$B$776,B$119)+'СЕТ СН'!$I$11+СВЦЭМ!$D$10+'СЕТ СН'!$I$6-'СЕТ СН'!$I$23</f>
        <v>1671.10506031</v>
      </c>
      <c r="C133" s="36">
        <f>SUMIFS(СВЦЭМ!$D$33:$D$776,СВЦЭМ!$A$33:$A$776,$A133,СВЦЭМ!$B$33:$B$776,C$119)+'СЕТ СН'!$I$11+СВЦЭМ!$D$10+'СЕТ СН'!$I$6-'СЕТ СН'!$I$23</f>
        <v>1706.9846321099999</v>
      </c>
      <c r="D133" s="36">
        <f>SUMIFS(СВЦЭМ!$D$33:$D$776,СВЦЭМ!$A$33:$A$776,$A133,СВЦЭМ!$B$33:$B$776,D$119)+'СЕТ СН'!$I$11+СВЦЭМ!$D$10+'СЕТ СН'!$I$6-'СЕТ СН'!$I$23</f>
        <v>1721.23522007</v>
      </c>
      <c r="E133" s="36">
        <f>SUMIFS(СВЦЭМ!$D$33:$D$776,СВЦЭМ!$A$33:$A$776,$A133,СВЦЭМ!$B$33:$B$776,E$119)+'СЕТ СН'!$I$11+СВЦЭМ!$D$10+'СЕТ СН'!$I$6-'СЕТ СН'!$I$23</f>
        <v>1716.7421466599999</v>
      </c>
      <c r="F133" s="36">
        <f>SUMIFS(СВЦЭМ!$D$33:$D$776,СВЦЭМ!$A$33:$A$776,$A133,СВЦЭМ!$B$33:$B$776,F$119)+'СЕТ СН'!$I$11+СВЦЭМ!$D$10+'СЕТ СН'!$I$6-'СЕТ СН'!$I$23</f>
        <v>1714.1443689599998</v>
      </c>
      <c r="G133" s="36">
        <f>SUMIFS(СВЦЭМ!$D$33:$D$776,СВЦЭМ!$A$33:$A$776,$A133,СВЦЭМ!$B$33:$B$776,G$119)+'СЕТ СН'!$I$11+СВЦЭМ!$D$10+'СЕТ СН'!$I$6-'СЕТ СН'!$I$23</f>
        <v>1681.0105025599998</v>
      </c>
      <c r="H133" s="36">
        <f>SUMIFS(СВЦЭМ!$D$33:$D$776,СВЦЭМ!$A$33:$A$776,$A133,СВЦЭМ!$B$33:$B$776,H$119)+'СЕТ СН'!$I$11+СВЦЭМ!$D$10+'СЕТ СН'!$I$6-'СЕТ СН'!$I$23</f>
        <v>1620.45606815</v>
      </c>
      <c r="I133" s="36">
        <f>SUMIFS(СВЦЭМ!$D$33:$D$776,СВЦЭМ!$A$33:$A$776,$A133,СВЦЭМ!$B$33:$B$776,I$119)+'СЕТ СН'!$I$11+СВЦЭМ!$D$10+'СЕТ СН'!$I$6-'СЕТ СН'!$I$23</f>
        <v>1552.54819871</v>
      </c>
      <c r="J133" s="36">
        <f>SUMIFS(СВЦЭМ!$D$33:$D$776,СВЦЭМ!$A$33:$A$776,$A133,СВЦЭМ!$B$33:$B$776,J$119)+'СЕТ СН'!$I$11+СВЦЭМ!$D$10+'СЕТ СН'!$I$6-'СЕТ СН'!$I$23</f>
        <v>1505.03914822</v>
      </c>
      <c r="K133" s="36">
        <f>SUMIFS(СВЦЭМ!$D$33:$D$776,СВЦЭМ!$A$33:$A$776,$A133,СВЦЭМ!$B$33:$B$776,K$119)+'СЕТ СН'!$I$11+СВЦЭМ!$D$10+'СЕТ СН'!$I$6-'СЕТ СН'!$I$23</f>
        <v>1483.65480138</v>
      </c>
      <c r="L133" s="36">
        <f>SUMIFS(СВЦЭМ!$D$33:$D$776,СВЦЭМ!$A$33:$A$776,$A133,СВЦЭМ!$B$33:$B$776,L$119)+'СЕТ СН'!$I$11+СВЦЭМ!$D$10+'СЕТ СН'!$I$6-'СЕТ СН'!$I$23</f>
        <v>1483.1600875199999</v>
      </c>
      <c r="M133" s="36">
        <f>SUMIFS(СВЦЭМ!$D$33:$D$776,СВЦЭМ!$A$33:$A$776,$A133,СВЦЭМ!$B$33:$B$776,M$119)+'СЕТ СН'!$I$11+СВЦЭМ!$D$10+'СЕТ СН'!$I$6-'СЕТ СН'!$I$23</f>
        <v>1531.4063033899999</v>
      </c>
      <c r="N133" s="36">
        <f>SUMIFS(СВЦЭМ!$D$33:$D$776,СВЦЭМ!$A$33:$A$776,$A133,СВЦЭМ!$B$33:$B$776,N$119)+'СЕТ СН'!$I$11+СВЦЭМ!$D$10+'СЕТ СН'!$I$6-'СЕТ СН'!$I$23</f>
        <v>1567.6661705399999</v>
      </c>
      <c r="O133" s="36">
        <f>SUMIFS(СВЦЭМ!$D$33:$D$776,СВЦЭМ!$A$33:$A$776,$A133,СВЦЭМ!$B$33:$B$776,O$119)+'СЕТ СН'!$I$11+СВЦЭМ!$D$10+'СЕТ СН'!$I$6-'СЕТ СН'!$I$23</f>
        <v>1576.4762680700001</v>
      </c>
      <c r="P133" s="36">
        <f>SUMIFS(СВЦЭМ!$D$33:$D$776,СВЦЭМ!$A$33:$A$776,$A133,СВЦЭМ!$B$33:$B$776,P$119)+'СЕТ СН'!$I$11+СВЦЭМ!$D$10+'СЕТ СН'!$I$6-'СЕТ СН'!$I$23</f>
        <v>1592.01464435</v>
      </c>
      <c r="Q133" s="36">
        <f>SUMIFS(СВЦЭМ!$D$33:$D$776,СВЦЭМ!$A$33:$A$776,$A133,СВЦЭМ!$B$33:$B$776,Q$119)+'СЕТ СН'!$I$11+СВЦЭМ!$D$10+'СЕТ СН'!$I$6-'СЕТ СН'!$I$23</f>
        <v>1590.07011076</v>
      </c>
      <c r="R133" s="36">
        <f>SUMIFS(СВЦЭМ!$D$33:$D$776,СВЦЭМ!$A$33:$A$776,$A133,СВЦЭМ!$B$33:$B$776,R$119)+'СЕТ СН'!$I$11+СВЦЭМ!$D$10+'СЕТ СН'!$I$6-'СЕТ СН'!$I$23</f>
        <v>1556.39022656</v>
      </c>
      <c r="S133" s="36">
        <f>SUMIFS(СВЦЭМ!$D$33:$D$776,СВЦЭМ!$A$33:$A$776,$A133,СВЦЭМ!$B$33:$B$776,S$119)+'СЕТ СН'!$I$11+СВЦЭМ!$D$10+'СЕТ СН'!$I$6-'СЕТ СН'!$I$23</f>
        <v>1511.7135573099999</v>
      </c>
      <c r="T133" s="36">
        <f>SUMIFS(СВЦЭМ!$D$33:$D$776,СВЦЭМ!$A$33:$A$776,$A133,СВЦЭМ!$B$33:$B$776,T$119)+'СЕТ СН'!$I$11+СВЦЭМ!$D$10+'СЕТ СН'!$I$6-'СЕТ СН'!$I$23</f>
        <v>1481.01106218</v>
      </c>
      <c r="U133" s="36">
        <f>SUMIFS(СВЦЭМ!$D$33:$D$776,СВЦЭМ!$A$33:$A$776,$A133,СВЦЭМ!$B$33:$B$776,U$119)+'СЕТ СН'!$I$11+СВЦЭМ!$D$10+'СЕТ СН'!$I$6-'СЕТ СН'!$I$23</f>
        <v>1436.4304449700001</v>
      </c>
      <c r="V133" s="36">
        <f>SUMIFS(СВЦЭМ!$D$33:$D$776,СВЦЭМ!$A$33:$A$776,$A133,СВЦЭМ!$B$33:$B$776,V$119)+'СЕТ СН'!$I$11+СВЦЭМ!$D$10+'СЕТ СН'!$I$6-'СЕТ СН'!$I$23</f>
        <v>1427.05861321</v>
      </c>
      <c r="W133" s="36">
        <f>SUMIFS(СВЦЭМ!$D$33:$D$776,СВЦЭМ!$A$33:$A$776,$A133,СВЦЭМ!$B$33:$B$776,W$119)+'СЕТ СН'!$I$11+СВЦЭМ!$D$10+'СЕТ СН'!$I$6-'СЕТ СН'!$I$23</f>
        <v>1424.8919557500001</v>
      </c>
      <c r="X133" s="36">
        <f>SUMIFS(СВЦЭМ!$D$33:$D$776,СВЦЭМ!$A$33:$A$776,$A133,СВЦЭМ!$B$33:$B$776,X$119)+'СЕТ СН'!$I$11+СВЦЭМ!$D$10+'СЕТ СН'!$I$6-'СЕТ СН'!$I$23</f>
        <v>1446.94609651</v>
      </c>
      <c r="Y133" s="36">
        <f>SUMIFS(СВЦЭМ!$D$33:$D$776,СВЦЭМ!$A$33:$A$776,$A133,СВЦЭМ!$B$33:$B$776,Y$119)+'СЕТ СН'!$I$11+СВЦЭМ!$D$10+'СЕТ СН'!$I$6-'СЕТ СН'!$I$23</f>
        <v>1482.5031037000001</v>
      </c>
    </row>
    <row r="134" spans="1:25" ht="15.75" x14ac:dyDescent="0.2">
      <c r="A134" s="35">
        <f t="shared" si="3"/>
        <v>43539</v>
      </c>
      <c r="B134" s="36">
        <f>SUMIFS(СВЦЭМ!$D$33:$D$776,СВЦЭМ!$A$33:$A$776,$A134,СВЦЭМ!$B$33:$B$776,B$119)+'СЕТ СН'!$I$11+СВЦЭМ!$D$10+'СЕТ СН'!$I$6-'СЕТ СН'!$I$23</f>
        <v>1629.8607971899999</v>
      </c>
      <c r="C134" s="36">
        <f>SUMIFS(СВЦЭМ!$D$33:$D$776,СВЦЭМ!$A$33:$A$776,$A134,СВЦЭМ!$B$33:$B$776,C$119)+'СЕТ СН'!$I$11+СВЦЭМ!$D$10+'СЕТ СН'!$I$6-'СЕТ СН'!$I$23</f>
        <v>1699.9053265299999</v>
      </c>
      <c r="D134" s="36">
        <f>SUMIFS(СВЦЭМ!$D$33:$D$776,СВЦЭМ!$A$33:$A$776,$A134,СВЦЭМ!$B$33:$B$776,D$119)+'СЕТ СН'!$I$11+СВЦЭМ!$D$10+'СЕТ СН'!$I$6-'СЕТ СН'!$I$23</f>
        <v>1700.70888371</v>
      </c>
      <c r="E134" s="36">
        <f>SUMIFS(СВЦЭМ!$D$33:$D$776,СВЦЭМ!$A$33:$A$776,$A134,СВЦЭМ!$B$33:$B$776,E$119)+'СЕТ СН'!$I$11+СВЦЭМ!$D$10+'СЕТ СН'!$I$6-'СЕТ СН'!$I$23</f>
        <v>1709.45260865</v>
      </c>
      <c r="F134" s="36">
        <f>SUMIFS(СВЦЭМ!$D$33:$D$776,СВЦЭМ!$A$33:$A$776,$A134,СВЦЭМ!$B$33:$B$776,F$119)+'СЕТ СН'!$I$11+СВЦЭМ!$D$10+'СЕТ СН'!$I$6-'СЕТ СН'!$I$23</f>
        <v>1701.5514184899998</v>
      </c>
      <c r="G134" s="36">
        <f>SUMIFS(СВЦЭМ!$D$33:$D$776,СВЦЭМ!$A$33:$A$776,$A134,СВЦЭМ!$B$33:$B$776,G$119)+'СЕТ СН'!$I$11+СВЦЭМ!$D$10+'СЕТ СН'!$I$6-'СЕТ СН'!$I$23</f>
        <v>1674.13742052</v>
      </c>
      <c r="H134" s="36">
        <f>SUMIFS(СВЦЭМ!$D$33:$D$776,СВЦЭМ!$A$33:$A$776,$A134,СВЦЭМ!$B$33:$B$776,H$119)+'СЕТ СН'!$I$11+СВЦЭМ!$D$10+'СЕТ СН'!$I$6-'СЕТ СН'!$I$23</f>
        <v>1622.51247758</v>
      </c>
      <c r="I134" s="36">
        <f>SUMIFS(СВЦЭМ!$D$33:$D$776,СВЦЭМ!$A$33:$A$776,$A134,СВЦЭМ!$B$33:$B$776,I$119)+'СЕТ СН'!$I$11+СВЦЭМ!$D$10+'СЕТ СН'!$I$6-'СЕТ СН'!$I$23</f>
        <v>1571.65035625</v>
      </c>
      <c r="J134" s="36">
        <f>SUMIFS(СВЦЭМ!$D$33:$D$776,СВЦЭМ!$A$33:$A$776,$A134,СВЦЭМ!$B$33:$B$776,J$119)+'СЕТ СН'!$I$11+СВЦЭМ!$D$10+'СЕТ СН'!$I$6-'СЕТ СН'!$I$23</f>
        <v>1533.14826217</v>
      </c>
      <c r="K134" s="36">
        <f>SUMIFS(СВЦЭМ!$D$33:$D$776,СВЦЭМ!$A$33:$A$776,$A134,СВЦЭМ!$B$33:$B$776,K$119)+'СЕТ СН'!$I$11+СВЦЭМ!$D$10+'СЕТ СН'!$I$6-'СЕТ СН'!$I$23</f>
        <v>1529.6841884999999</v>
      </c>
      <c r="L134" s="36">
        <f>SUMIFS(СВЦЭМ!$D$33:$D$776,СВЦЭМ!$A$33:$A$776,$A134,СВЦЭМ!$B$33:$B$776,L$119)+'СЕТ СН'!$I$11+СВЦЭМ!$D$10+'СЕТ СН'!$I$6-'СЕТ СН'!$I$23</f>
        <v>1536.6720597499998</v>
      </c>
      <c r="M134" s="36">
        <f>SUMIFS(СВЦЭМ!$D$33:$D$776,СВЦЭМ!$A$33:$A$776,$A134,СВЦЭМ!$B$33:$B$776,M$119)+'СЕТ СН'!$I$11+СВЦЭМ!$D$10+'СЕТ СН'!$I$6-'СЕТ СН'!$I$23</f>
        <v>1551.6982818900001</v>
      </c>
      <c r="N134" s="36">
        <f>SUMIFS(СВЦЭМ!$D$33:$D$776,СВЦЭМ!$A$33:$A$776,$A134,СВЦЭМ!$B$33:$B$776,N$119)+'СЕТ СН'!$I$11+СВЦЭМ!$D$10+'СЕТ СН'!$I$6-'СЕТ СН'!$I$23</f>
        <v>1553.9295686999999</v>
      </c>
      <c r="O134" s="36">
        <f>SUMIFS(СВЦЭМ!$D$33:$D$776,СВЦЭМ!$A$33:$A$776,$A134,СВЦЭМ!$B$33:$B$776,O$119)+'СЕТ СН'!$I$11+СВЦЭМ!$D$10+'СЕТ СН'!$I$6-'СЕТ СН'!$I$23</f>
        <v>1565.7576090799998</v>
      </c>
      <c r="P134" s="36">
        <f>SUMIFS(СВЦЭМ!$D$33:$D$776,СВЦЭМ!$A$33:$A$776,$A134,СВЦЭМ!$B$33:$B$776,P$119)+'СЕТ СН'!$I$11+СВЦЭМ!$D$10+'СЕТ СН'!$I$6-'СЕТ СН'!$I$23</f>
        <v>1591.45016801</v>
      </c>
      <c r="Q134" s="36">
        <f>SUMIFS(СВЦЭМ!$D$33:$D$776,СВЦЭМ!$A$33:$A$776,$A134,СВЦЭМ!$B$33:$B$776,Q$119)+'СЕТ СН'!$I$11+СВЦЭМ!$D$10+'СЕТ СН'!$I$6-'СЕТ СН'!$I$23</f>
        <v>1554.4737880499999</v>
      </c>
      <c r="R134" s="36">
        <f>SUMIFS(СВЦЭМ!$D$33:$D$776,СВЦЭМ!$A$33:$A$776,$A134,СВЦЭМ!$B$33:$B$776,R$119)+'СЕТ СН'!$I$11+СВЦЭМ!$D$10+'СЕТ СН'!$I$6-'СЕТ СН'!$I$23</f>
        <v>1513.40169997</v>
      </c>
      <c r="S134" s="36">
        <f>SUMIFS(СВЦЭМ!$D$33:$D$776,СВЦЭМ!$A$33:$A$776,$A134,СВЦЭМ!$B$33:$B$776,S$119)+'СЕТ СН'!$I$11+СВЦЭМ!$D$10+'СЕТ СН'!$I$6-'СЕТ СН'!$I$23</f>
        <v>1467.31018234</v>
      </c>
      <c r="T134" s="36">
        <f>SUMIFS(СВЦЭМ!$D$33:$D$776,СВЦЭМ!$A$33:$A$776,$A134,СВЦЭМ!$B$33:$B$776,T$119)+'СЕТ СН'!$I$11+СВЦЭМ!$D$10+'СЕТ СН'!$I$6-'СЕТ СН'!$I$23</f>
        <v>1455.58764107</v>
      </c>
      <c r="U134" s="36">
        <f>SUMIFS(СВЦЭМ!$D$33:$D$776,СВЦЭМ!$A$33:$A$776,$A134,СВЦЭМ!$B$33:$B$776,U$119)+'СЕТ СН'!$I$11+СВЦЭМ!$D$10+'СЕТ СН'!$I$6-'СЕТ СН'!$I$23</f>
        <v>1446.10553529</v>
      </c>
      <c r="V134" s="36">
        <f>SUMIFS(СВЦЭМ!$D$33:$D$776,СВЦЭМ!$A$33:$A$776,$A134,СВЦЭМ!$B$33:$B$776,V$119)+'СЕТ СН'!$I$11+СВЦЭМ!$D$10+'СЕТ СН'!$I$6-'СЕТ СН'!$I$23</f>
        <v>1449.2401508299999</v>
      </c>
      <c r="W134" s="36">
        <f>SUMIFS(СВЦЭМ!$D$33:$D$776,СВЦЭМ!$A$33:$A$776,$A134,СВЦЭМ!$B$33:$B$776,W$119)+'СЕТ СН'!$I$11+СВЦЭМ!$D$10+'СЕТ СН'!$I$6-'СЕТ СН'!$I$23</f>
        <v>1454.1305144600001</v>
      </c>
      <c r="X134" s="36">
        <f>SUMIFS(СВЦЭМ!$D$33:$D$776,СВЦЭМ!$A$33:$A$776,$A134,СВЦЭМ!$B$33:$B$776,X$119)+'СЕТ СН'!$I$11+СВЦЭМ!$D$10+'СЕТ СН'!$I$6-'СЕТ СН'!$I$23</f>
        <v>1482.78442911</v>
      </c>
      <c r="Y134" s="36">
        <f>SUMIFS(СВЦЭМ!$D$33:$D$776,СВЦЭМ!$A$33:$A$776,$A134,СВЦЭМ!$B$33:$B$776,Y$119)+'СЕТ СН'!$I$11+СВЦЭМ!$D$10+'СЕТ СН'!$I$6-'СЕТ СН'!$I$23</f>
        <v>1528.10411486</v>
      </c>
    </row>
    <row r="135" spans="1:25" ht="15.75" x14ac:dyDescent="0.2">
      <c r="A135" s="35">
        <f t="shared" si="3"/>
        <v>43540</v>
      </c>
      <c r="B135" s="36">
        <f>SUMIFS(СВЦЭМ!$D$33:$D$776,СВЦЭМ!$A$33:$A$776,$A135,СВЦЭМ!$B$33:$B$776,B$119)+'СЕТ СН'!$I$11+СВЦЭМ!$D$10+'СЕТ СН'!$I$6-'СЕТ СН'!$I$23</f>
        <v>1577.2762777799999</v>
      </c>
      <c r="C135" s="36">
        <f>SUMIFS(СВЦЭМ!$D$33:$D$776,СВЦЭМ!$A$33:$A$776,$A135,СВЦЭМ!$B$33:$B$776,C$119)+'СЕТ СН'!$I$11+СВЦЭМ!$D$10+'СЕТ СН'!$I$6-'СЕТ СН'!$I$23</f>
        <v>1620.47265711</v>
      </c>
      <c r="D135" s="36">
        <f>SUMIFS(СВЦЭМ!$D$33:$D$776,СВЦЭМ!$A$33:$A$776,$A135,СВЦЭМ!$B$33:$B$776,D$119)+'СЕТ СН'!$I$11+СВЦЭМ!$D$10+'СЕТ СН'!$I$6-'СЕТ СН'!$I$23</f>
        <v>1650.4579226999999</v>
      </c>
      <c r="E135" s="36">
        <f>SUMIFS(СВЦЭМ!$D$33:$D$776,СВЦЭМ!$A$33:$A$776,$A135,СВЦЭМ!$B$33:$B$776,E$119)+'СЕТ СН'!$I$11+СВЦЭМ!$D$10+'СЕТ СН'!$I$6-'СЕТ СН'!$I$23</f>
        <v>1657.6850673899999</v>
      </c>
      <c r="F135" s="36">
        <f>SUMIFS(СВЦЭМ!$D$33:$D$776,СВЦЭМ!$A$33:$A$776,$A135,СВЦЭМ!$B$33:$B$776,F$119)+'СЕТ СН'!$I$11+СВЦЭМ!$D$10+'СЕТ СН'!$I$6-'СЕТ СН'!$I$23</f>
        <v>1676.8812029399999</v>
      </c>
      <c r="G135" s="36">
        <f>SUMIFS(СВЦЭМ!$D$33:$D$776,СВЦЭМ!$A$33:$A$776,$A135,СВЦЭМ!$B$33:$B$776,G$119)+'СЕТ СН'!$I$11+СВЦЭМ!$D$10+'СЕТ СН'!$I$6-'СЕТ СН'!$I$23</f>
        <v>1666.24043579</v>
      </c>
      <c r="H135" s="36">
        <f>SUMIFS(СВЦЭМ!$D$33:$D$776,СВЦЭМ!$A$33:$A$776,$A135,СВЦЭМ!$B$33:$B$776,H$119)+'СЕТ СН'!$I$11+СВЦЭМ!$D$10+'СЕТ СН'!$I$6-'СЕТ СН'!$I$23</f>
        <v>1633.16635819</v>
      </c>
      <c r="I135" s="36">
        <f>SUMIFS(СВЦЭМ!$D$33:$D$776,СВЦЭМ!$A$33:$A$776,$A135,СВЦЭМ!$B$33:$B$776,I$119)+'СЕТ СН'!$I$11+СВЦЭМ!$D$10+'СЕТ СН'!$I$6-'СЕТ СН'!$I$23</f>
        <v>1555.2861907900001</v>
      </c>
      <c r="J135" s="36">
        <f>SUMIFS(СВЦЭМ!$D$33:$D$776,СВЦЭМ!$A$33:$A$776,$A135,СВЦЭМ!$B$33:$B$776,J$119)+'СЕТ СН'!$I$11+СВЦЭМ!$D$10+'СЕТ СН'!$I$6-'СЕТ СН'!$I$23</f>
        <v>1473.5504006900001</v>
      </c>
      <c r="K135" s="36">
        <f>SUMIFS(СВЦЭМ!$D$33:$D$776,СВЦЭМ!$A$33:$A$776,$A135,СВЦЭМ!$B$33:$B$776,K$119)+'СЕТ СН'!$I$11+СВЦЭМ!$D$10+'СЕТ СН'!$I$6-'СЕТ СН'!$I$23</f>
        <v>1458.4903099799999</v>
      </c>
      <c r="L135" s="36">
        <f>SUMIFS(СВЦЭМ!$D$33:$D$776,СВЦЭМ!$A$33:$A$776,$A135,СВЦЭМ!$B$33:$B$776,L$119)+'СЕТ СН'!$I$11+СВЦЭМ!$D$10+'СЕТ СН'!$I$6-'СЕТ СН'!$I$23</f>
        <v>1477.8745772100001</v>
      </c>
      <c r="M135" s="36">
        <f>SUMIFS(СВЦЭМ!$D$33:$D$776,СВЦЭМ!$A$33:$A$776,$A135,СВЦЭМ!$B$33:$B$776,M$119)+'СЕТ СН'!$I$11+СВЦЭМ!$D$10+'СЕТ СН'!$I$6-'СЕТ СН'!$I$23</f>
        <v>1513.62085961</v>
      </c>
      <c r="N135" s="36">
        <f>SUMIFS(СВЦЭМ!$D$33:$D$776,СВЦЭМ!$A$33:$A$776,$A135,СВЦЭМ!$B$33:$B$776,N$119)+'СЕТ СН'!$I$11+СВЦЭМ!$D$10+'СЕТ СН'!$I$6-'СЕТ СН'!$I$23</f>
        <v>1551.97417554</v>
      </c>
      <c r="O135" s="36">
        <f>SUMIFS(СВЦЭМ!$D$33:$D$776,СВЦЭМ!$A$33:$A$776,$A135,СВЦЭМ!$B$33:$B$776,O$119)+'СЕТ СН'!$I$11+СВЦЭМ!$D$10+'СЕТ СН'!$I$6-'СЕТ СН'!$I$23</f>
        <v>1569.1322070299998</v>
      </c>
      <c r="P135" s="36">
        <f>SUMIFS(СВЦЭМ!$D$33:$D$776,СВЦЭМ!$A$33:$A$776,$A135,СВЦЭМ!$B$33:$B$776,P$119)+'СЕТ СН'!$I$11+СВЦЭМ!$D$10+'СЕТ СН'!$I$6-'СЕТ СН'!$I$23</f>
        <v>1560.8324284599998</v>
      </c>
      <c r="Q135" s="36">
        <f>SUMIFS(СВЦЭМ!$D$33:$D$776,СВЦЭМ!$A$33:$A$776,$A135,СВЦЭМ!$B$33:$B$776,Q$119)+'СЕТ СН'!$I$11+СВЦЭМ!$D$10+'СЕТ СН'!$I$6-'СЕТ СН'!$I$23</f>
        <v>1565.19508352</v>
      </c>
      <c r="R135" s="36">
        <f>SUMIFS(СВЦЭМ!$D$33:$D$776,СВЦЭМ!$A$33:$A$776,$A135,СВЦЭМ!$B$33:$B$776,R$119)+'СЕТ СН'!$I$11+СВЦЭМ!$D$10+'СЕТ СН'!$I$6-'СЕТ СН'!$I$23</f>
        <v>1539.0596131499999</v>
      </c>
      <c r="S135" s="36">
        <f>SUMIFS(СВЦЭМ!$D$33:$D$776,СВЦЭМ!$A$33:$A$776,$A135,СВЦЭМ!$B$33:$B$776,S$119)+'СЕТ СН'!$I$11+СВЦЭМ!$D$10+'СЕТ СН'!$I$6-'СЕТ СН'!$I$23</f>
        <v>1486.77732904</v>
      </c>
      <c r="T135" s="36">
        <f>SUMIFS(СВЦЭМ!$D$33:$D$776,СВЦЭМ!$A$33:$A$776,$A135,СВЦЭМ!$B$33:$B$776,T$119)+'СЕТ СН'!$I$11+СВЦЭМ!$D$10+'СЕТ СН'!$I$6-'СЕТ СН'!$I$23</f>
        <v>1470.6412749900001</v>
      </c>
      <c r="U135" s="36">
        <f>SUMIFS(СВЦЭМ!$D$33:$D$776,СВЦЭМ!$A$33:$A$776,$A135,СВЦЭМ!$B$33:$B$776,U$119)+'СЕТ СН'!$I$11+СВЦЭМ!$D$10+'СЕТ СН'!$I$6-'СЕТ СН'!$I$23</f>
        <v>1451.68863511</v>
      </c>
      <c r="V135" s="36">
        <f>SUMIFS(СВЦЭМ!$D$33:$D$776,СВЦЭМ!$A$33:$A$776,$A135,СВЦЭМ!$B$33:$B$776,V$119)+'СЕТ СН'!$I$11+СВЦЭМ!$D$10+'СЕТ СН'!$I$6-'СЕТ СН'!$I$23</f>
        <v>1432.1971711900001</v>
      </c>
      <c r="W135" s="36">
        <f>SUMIFS(СВЦЭМ!$D$33:$D$776,СВЦЭМ!$A$33:$A$776,$A135,СВЦЭМ!$B$33:$B$776,W$119)+'СЕТ СН'!$I$11+СВЦЭМ!$D$10+'СЕТ СН'!$I$6-'СЕТ СН'!$I$23</f>
        <v>1443.8675666900001</v>
      </c>
      <c r="X135" s="36">
        <f>SUMIFS(СВЦЭМ!$D$33:$D$776,СВЦЭМ!$A$33:$A$776,$A135,СВЦЭМ!$B$33:$B$776,X$119)+'СЕТ СН'!$I$11+СВЦЭМ!$D$10+'СЕТ СН'!$I$6-'СЕТ СН'!$I$23</f>
        <v>1488.1336516199999</v>
      </c>
      <c r="Y135" s="36">
        <f>SUMIFS(СВЦЭМ!$D$33:$D$776,СВЦЭМ!$A$33:$A$776,$A135,СВЦЭМ!$B$33:$B$776,Y$119)+'СЕТ СН'!$I$11+СВЦЭМ!$D$10+'СЕТ СН'!$I$6-'СЕТ СН'!$I$23</f>
        <v>1542.4343185399998</v>
      </c>
    </row>
    <row r="136" spans="1:25" ht="15.75" x14ac:dyDescent="0.2">
      <c r="A136" s="35">
        <f t="shared" si="3"/>
        <v>43541</v>
      </c>
      <c r="B136" s="36">
        <f>SUMIFS(СВЦЭМ!$D$33:$D$776,СВЦЭМ!$A$33:$A$776,$A136,СВЦЭМ!$B$33:$B$776,B$119)+'СЕТ СН'!$I$11+СВЦЭМ!$D$10+'СЕТ СН'!$I$6-'СЕТ СН'!$I$23</f>
        <v>1586.64241657</v>
      </c>
      <c r="C136" s="36">
        <f>SUMIFS(СВЦЭМ!$D$33:$D$776,СВЦЭМ!$A$33:$A$776,$A136,СВЦЭМ!$B$33:$B$776,C$119)+'СЕТ СН'!$I$11+СВЦЭМ!$D$10+'СЕТ СН'!$I$6-'СЕТ СН'!$I$23</f>
        <v>1623.55835518</v>
      </c>
      <c r="D136" s="36">
        <f>SUMIFS(СВЦЭМ!$D$33:$D$776,СВЦЭМ!$A$33:$A$776,$A136,СВЦЭМ!$B$33:$B$776,D$119)+'СЕТ СН'!$I$11+СВЦЭМ!$D$10+'СЕТ СН'!$I$6-'СЕТ СН'!$I$23</f>
        <v>1632.54871936</v>
      </c>
      <c r="E136" s="36">
        <f>SUMIFS(СВЦЭМ!$D$33:$D$776,СВЦЭМ!$A$33:$A$776,$A136,СВЦЭМ!$B$33:$B$776,E$119)+'СЕТ СН'!$I$11+СВЦЭМ!$D$10+'СЕТ СН'!$I$6-'СЕТ СН'!$I$23</f>
        <v>1638.25658466</v>
      </c>
      <c r="F136" s="36">
        <f>SUMIFS(СВЦЭМ!$D$33:$D$776,СВЦЭМ!$A$33:$A$776,$A136,СВЦЭМ!$B$33:$B$776,F$119)+'СЕТ СН'!$I$11+СВЦЭМ!$D$10+'СЕТ СН'!$I$6-'СЕТ СН'!$I$23</f>
        <v>1658.05330491</v>
      </c>
      <c r="G136" s="36">
        <f>SUMIFS(СВЦЭМ!$D$33:$D$776,СВЦЭМ!$A$33:$A$776,$A136,СВЦЭМ!$B$33:$B$776,G$119)+'СЕТ СН'!$I$11+СВЦЭМ!$D$10+'СЕТ СН'!$I$6-'СЕТ СН'!$I$23</f>
        <v>1673.5544655399999</v>
      </c>
      <c r="H136" s="36">
        <f>SUMIFS(СВЦЭМ!$D$33:$D$776,СВЦЭМ!$A$33:$A$776,$A136,СВЦЭМ!$B$33:$B$776,H$119)+'СЕТ СН'!$I$11+СВЦЭМ!$D$10+'СЕТ СН'!$I$6-'СЕТ СН'!$I$23</f>
        <v>1621.16599109</v>
      </c>
      <c r="I136" s="36">
        <f>SUMIFS(СВЦЭМ!$D$33:$D$776,СВЦЭМ!$A$33:$A$776,$A136,СВЦЭМ!$B$33:$B$776,I$119)+'СЕТ СН'!$I$11+СВЦЭМ!$D$10+'СЕТ СН'!$I$6-'СЕТ СН'!$I$23</f>
        <v>1561.5738209599999</v>
      </c>
      <c r="J136" s="36">
        <f>SUMIFS(СВЦЭМ!$D$33:$D$776,СВЦЭМ!$A$33:$A$776,$A136,СВЦЭМ!$B$33:$B$776,J$119)+'СЕТ СН'!$I$11+СВЦЭМ!$D$10+'СЕТ СН'!$I$6-'СЕТ СН'!$I$23</f>
        <v>1500.70171175</v>
      </c>
      <c r="K136" s="36">
        <f>SUMIFS(СВЦЭМ!$D$33:$D$776,СВЦЭМ!$A$33:$A$776,$A136,СВЦЭМ!$B$33:$B$776,K$119)+'СЕТ СН'!$I$11+СВЦЭМ!$D$10+'СЕТ СН'!$I$6-'СЕТ СН'!$I$23</f>
        <v>1467.12717238</v>
      </c>
      <c r="L136" s="36">
        <f>SUMIFS(СВЦЭМ!$D$33:$D$776,СВЦЭМ!$A$33:$A$776,$A136,СВЦЭМ!$B$33:$B$776,L$119)+'СЕТ СН'!$I$11+СВЦЭМ!$D$10+'СЕТ СН'!$I$6-'СЕТ СН'!$I$23</f>
        <v>1449.59246046</v>
      </c>
      <c r="M136" s="36">
        <f>SUMIFS(СВЦЭМ!$D$33:$D$776,СВЦЭМ!$A$33:$A$776,$A136,СВЦЭМ!$B$33:$B$776,M$119)+'СЕТ СН'!$I$11+СВЦЭМ!$D$10+'СЕТ СН'!$I$6-'СЕТ СН'!$I$23</f>
        <v>1493.15378588</v>
      </c>
      <c r="N136" s="36">
        <f>SUMIFS(СВЦЭМ!$D$33:$D$776,СВЦЭМ!$A$33:$A$776,$A136,СВЦЭМ!$B$33:$B$776,N$119)+'СЕТ СН'!$I$11+СВЦЭМ!$D$10+'СЕТ СН'!$I$6-'СЕТ СН'!$I$23</f>
        <v>1533.84265927</v>
      </c>
      <c r="O136" s="36">
        <f>SUMIFS(СВЦЭМ!$D$33:$D$776,СВЦЭМ!$A$33:$A$776,$A136,СВЦЭМ!$B$33:$B$776,O$119)+'СЕТ СН'!$I$11+СВЦЭМ!$D$10+'СЕТ СН'!$I$6-'СЕТ СН'!$I$23</f>
        <v>1558.91077518</v>
      </c>
      <c r="P136" s="36">
        <f>SUMIFS(СВЦЭМ!$D$33:$D$776,СВЦЭМ!$A$33:$A$776,$A136,СВЦЭМ!$B$33:$B$776,P$119)+'СЕТ СН'!$I$11+СВЦЭМ!$D$10+'СЕТ СН'!$I$6-'СЕТ СН'!$I$23</f>
        <v>1572.59551762</v>
      </c>
      <c r="Q136" s="36">
        <f>SUMIFS(СВЦЭМ!$D$33:$D$776,СВЦЭМ!$A$33:$A$776,$A136,СВЦЭМ!$B$33:$B$776,Q$119)+'СЕТ СН'!$I$11+СВЦЭМ!$D$10+'СЕТ СН'!$I$6-'СЕТ СН'!$I$23</f>
        <v>1576.89666287</v>
      </c>
      <c r="R136" s="36">
        <f>SUMIFS(СВЦЭМ!$D$33:$D$776,СВЦЭМ!$A$33:$A$776,$A136,СВЦЭМ!$B$33:$B$776,R$119)+'СЕТ СН'!$I$11+СВЦЭМ!$D$10+'СЕТ СН'!$I$6-'СЕТ СН'!$I$23</f>
        <v>1538.50117271</v>
      </c>
      <c r="S136" s="36">
        <f>SUMIFS(СВЦЭМ!$D$33:$D$776,СВЦЭМ!$A$33:$A$776,$A136,СВЦЭМ!$B$33:$B$776,S$119)+'СЕТ СН'!$I$11+СВЦЭМ!$D$10+'СЕТ СН'!$I$6-'СЕТ СН'!$I$23</f>
        <v>1489.74651242</v>
      </c>
      <c r="T136" s="36">
        <f>SUMIFS(СВЦЭМ!$D$33:$D$776,СВЦЭМ!$A$33:$A$776,$A136,СВЦЭМ!$B$33:$B$776,T$119)+'СЕТ СН'!$I$11+СВЦЭМ!$D$10+'СЕТ СН'!$I$6-'СЕТ СН'!$I$23</f>
        <v>1455.9570845200001</v>
      </c>
      <c r="U136" s="36">
        <f>SUMIFS(СВЦЭМ!$D$33:$D$776,СВЦЭМ!$A$33:$A$776,$A136,СВЦЭМ!$B$33:$B$776,U$119)+'СЕТ СН'!$I$11+СВЦЭМ!$D$10+'СЕТ СН'!$I$6-'СЕТ СН'!$I$23</f>
        <v>1427.7508196700001</v>
      </c>
      <c r="V136" s="36">
        <f>SUMIFS(СВЦЭМ!$D$33:$D$776,СВЦЭМ!$A$33:$A$776,$A136,СВЦЭМ!$B$33:$B$776,V$119)+'СЕТ СН'!$I$11+СВЦЭМ!$D$10+'СЕТ СН'!$I$6-'СЕТ СН'!$I$23</f>
        <v>1411.7513191999999</v>
      </c>
      <c r="W136" s="36">
        <f>SUMIFS(СВЦЭМ!$D$33:$D$776,СВЦЭМ!$A$33:$A$776,$A136,СВЦЭМ!$B$33:$B$776,W$119)+'СЕТ СН'!$I$11+СВЦЭМ!$D$10+'СЕТ СН'!$I$6-'СЕТ СН'!$I$23</f>
        <v>1428.42318415</v>
      </c>
      <c r="X136" s="36">
        <f>SUMIFS(СВЦЭМ!$D$33:$D$776,СВЦЭМ!$A$33:$A$776,$A136,СВЦЭМ!$B$33:$B$776,X$119)+'СЕТ СН'!$I$11+СВЦЭМ!$D$10+'СЕТ СН'!$I$6-'СЕТ СН'!$I$23</f>
        <v>1466.10799221</v>
      </c>
      <c r="Y136" s="36">
        <f>SUMIFS(СВЦЭМ!$D$33:$D$776,СВЦЭМ!$A$33:$A$776,$A136,СВЦЭМ!$B$33:$B$776,Y$119)+'СЕТ СН'!$I$11+СВЦЭМ!$D$10+'СЕТ СН'!$I$6-'СЕТ СН'!$I$23</f>
        <v>1517.2536999199999</v>
      </c>
    </row>
    <row r="137" spans="1:25" ht="15.75" x14ac:dyDescent="0.2">
      <c r="A137" s="35">
        <f t="shared" si="3"/>
        <v>43542</v>
      </c>
      <c r="B137" s="36">
        <f>SUMIFS(СВЦЭМ!$D$33:$D$776,СВЦЭМ!$A$33:$A$776,$A137,СВЦЭМ!$B$33:$B$776,B$119)+'СЕТ СН'!$I$11+СВЦЭМ!$D$10+'СЕТ СН'!$I$6-'СЕТ СН'!$I$23</f>
        <v>1583.32097006</v>
      </c>
      <c r="C137" s="36">
        <f>SUMIFS(СВЦЭМ!$D$33:$D$776,СВЦЭМ!$A$33:$A$776,$A137,СВЦЭМ!$B$33:$B$776,C$119)+'СЕТ СН'!$I$11+СВЦЭМ!$D$10+'СЕТ СН'!$I$6-'СЕТ СН'!$I$23</f>
        <v>1621.8851132899999</v>
      </c>
      <c r="D137" s="36">
        <f>SUMIFS(СВЦЭМ!$D$33:$D$776,СВЦЭМ!$A$33:$A$776,$A137,СВЦЭМ!$B$33:$B$776,D$119)+'СЕТ СН'!$I$11+СВЦЭМ!$D$10+'СЕТ СН'!$I$6-'СЕТ СН'!$I$23</f>
        <v>1623.8059835899999</v>
      </c>
      <c r="E137" s="36">
        <f>SUMIFS(СВЦЭМ!$D$33:$D$776,СВЦЭМ!$A$33:$A$776,$A137,СВЦЭМ!$B$33:$B$776,E$119)+'СЕТ СН'!$I$11+СВЦЭМ!$D$10+'СЕТ СН'!$I$6-'СЕТ СН'!$I$23</f>
        <v>1635.69307841</v>
      </c>
      <c r="F137" s="36">
        <f>SUMIFS(СВЦЭМ!$D$33:$D$776,СВЦЭМ!$A$33:$A$776,$A137,СВЦЭМ!$B$33:$B$776,F$119)+'СЕТ СН'!$I$11+СВЦЭМ!$D$10+'СЕТ СН'!$I$6-'СЕТ СН'!$I$23</f>
        <v>1639.4981892599999</v>
      </c>
      <c r="G137" s="36">
        <f>SUMIFS(СВЦЭМ!$D$33:$D$776,СВЦЭМ!$A$33:$A$776,$A137,СВЦЭМ!$B$33:$B$776,G$119)+'СЕТ СН'!$I$11+СВЦЭМ!$D$10+'СЕТ СН'!$I$6-'СЕТ СН'!$I$23</f>
        <v>1620.3466903399999</v>
      </c>
      <c r="H137" s="36">
        <f>SUMIFS(СВЦЭМ!$D$33:$D$776,СВЦЭМ!$A$33:$A$776,$A137,СВЦЭМ!$B$33:$B$776,H$119)+'СЕТ СН'!$I$11+СВЦЭМ!$D$10+'СЕТ СН'!$I$6-'СЕТ СН'!$I$23</f>
        <v>1574.2527697</v>
      </c>
      <c r="I137" s="36">
        <f>SUMIFS(СВЦЭМ!$D$33:$D$776,СВЦЭМ!$A$33:$A$776,$A137,СВЦЭМ!$B$33:$B$776,I$119)+'СЕТ СН'!$I$11+СВЦЭМ!$D$10+'СЕТ СН'!$I$6-'СЕТ СН'!$I$23</f>
        <v>1502.98811641</v>
      </c>
      <c r="J137" s="36">
        <f>SUMIFS(СВЦЭМ!$D$33:$D$776,СВЦЭМ!$A$33:$A$776,$A137,СВЦЭМ!$B$33:$B$776,J$119)+'СЕТ СН'!$I$11+СВЦЭМ!$D$10+'СЕТ СН'!$I$6-'СЕТ СН'!$I$23</f>
        <v>1471.00060968</v>
      </c>
      <c r="K137" s="36">
        <f>SUMIFS(СВЦЭМ!$D$33:$D$776,СВЦЭМ!$A$33:$A$776,$A137,СВЦЭМ!$B$33:$B$776,K$119)+'СЕТ СН'!$I$11+СВЦЭМ!$D$10+'СЕТ СН'!$I$6-'СЕТ СН'!$I$23</f>
        <v>1447.1919030399999</v>
      </c>
      <c r="L137" s="36">
        <f>SUMIFS(СВЦЭМ!$D$33:$D$776,СВЦЭМ!$A$33:$A$776,$A137,СВЦЭМ!$B$33:$B$776,L$119)+'СЕТ СН'!$I$11+СВЦЭМ!$D$10+'СЕТ СН'!$I$6-'СЕТ СН'!$I$23</f>
        <v>1447.0489664199999</v>
      </c>
      <c r="M137" s="36">
        <f>SUMIFS(СВЦЭМ!$D$33:$D$776,СВЦЭМ!$A$33:$A$776,$A137,СВЦЭМ!$B$33:$B$776,M$119)+'СЕТ СН'!$I$11+СВЦЭМ!$D$10+'СЕТ СН'!$I$6-'СЕТ СН'!$I$23</f>
        <v>1481.7896052999999</v>
      </c>
      <c r="N137" s="36">
        <f>SUMIFS(СВЦЭМ!$D$33:$D$776,СВЦЭМ!$A$33:$A$776,$A137,СВЦЭМ!$B$33:$B$776,N$119)+'СЕТ СН'!$I$11+СВЦЭМ!$D$10+'СЕТ СН'!$I$6-'СЕТ СН'!$I$23</f>
        <v>1535.67659005</v>
      </c>
      <c r="O137" s="36">
        <f>SUMIFS(СВЦЭМ!$D$33:$D$776,СВЦЭМ!$A$33:$A$776,$A137,СВЦЭМ!$B$33:$B$776,O$119)+'СЕТ СН'!$I$11+СВЦЭМ!$D$10+'СЕТ СН'!$I$6-'СЕТ СН'!$I$23</f>
        <v>1559.3990154799999</v>
      </c>
      <c r="P137" s="36">
        <f>SUMIFS(СВЦЭМ!$D$33:$D$776,СВЦЭМ!$A$33:$A$776,$A137,СВЦЭМ!$B$33:$B$776,P$119)+'СЕТ СН'!$I$11+СВЦЭМ!$D$10+'СЕТ СН'!$I$6-'СЕТ СН'!$I$23</f>
        <v>1573.59574961</v>
      </c>
      <c r="Q137" s="36">
        <f>SUMIFS(СВЦЭМ!$D$33:$D$776,СВЦЭМ!$A$33:$A$776,$A137,СВЦЭМ!$B$33:$B$776,Q$119)+'СЕТ СН'!$I$11+СВЦЭМ!$D$10+'СЕТ СН'!$I$6-'СЕТ СН'!$I$23</f>
        <v>1570.8228307899999</v>
      </c>
      <c r="R137" s="36">
        <f>SUMIFS(СВЦЭМ!$D$33:$D$776,СВЦЭМ!$A$33:$A$776,$A137,СВЦЭМ!$B$33:$B$776,R$119)+'СЕТ СН'!$I$11+СВЦЭМ!$D$10+'СЕТ СН'!$I$6-'СЕТ СН'!$I$23</f>
        <v>1533.8415414399999</v>
      </c>
      <c r="S137" s="36">
        <f>SUMIFS(СВЦЭМ!$D$33:$D$776,СВЦЭМ!$A$33:$A$776,$A137,СВЦЭМ!$B$33:$B$776,S$119)+'СЕТ СН'!$I$11+СВЦЭМ!$D$10+'СЕТ СН'!$I$6-'СЕТ СН'!$I$23</f>
        <v>1491.8322738700001</v>
      </c>
      <c r="T137" s="36">
        <f>SUMIFS(СВЦЭМ!$D$33:$D$776,СВЦЭМ!$A$33:$A$776,$A137,СВЦЭМ!$B$33:$B$776,T$119)+'СЕТ СН'!$I$11+СВЦЭМ!$D$10+'СЕТ СН'!$I$6-'СЕТ СН'!$I$23</f>
        <v>1451.2968465900001</v>
      </c>
      <c r="U137" s="36">
        <f>SUMIFS(СВЦЭМ!$D$33:$D$776,СВЦЭМ!$A$33:$A$776,$A137,СВЦЭМ!$B$33:$B$776,U$119)+'СЕТ СН'!$I$11+СВЦЭМ!$D$10+'СЕТ СН'!$I$6-'СЕТ СН'!$I$23</f>
        <v>1437.1384724300001</v>
      </c>
      <c r="V137" s="36">
        <f>SUMIFS(СВЦЭМ!$D$33:$D$776,СВЦЭМ!$A$33:$A$776,$A137,СВЦЭМ!$B$33:$B$776,V$119)+'СЕТ СН'!$I$11+СВЦЭМ!$D$10+'СЕТ СН'!$I$6-'СЕТ СН'!$I$23</f>
        <v>1438.21618859</v>
      </c>
      <c r="W137" s="36">
        <f>SUMIFS(СВЦЭМ!$D$33:$D$776,СВЦЭМ!$A$33:$A$776,$A137,СВЦЭМ!$B$33:$B$776,W$119)+'СЕТ СН'!$I$11+СВЦЭМ!$D$10+'СЕТ СН'!$I$6-'СЕТ СН'!$I$23</f>
        <v>1449.23466422</v>
      </c>
      <c r="X137" s="36">
        <f>SUMIFS(СВЦЭМ!$D$33:$D$776,СВЦЭМ!$A$33:$A$776,$A137,СВЦЭМ!$B$33:$B$776,X$119)+'СЕТ СН'!$I$11+СВЦЭМ!$D$10+'СЕТ СН'!$I$6-'СЕТ СН'!$I$23</f>
        <v>1500.1366823599999</v>
      </c>
      <c r="Y137" s="36">
        <f>SUMIFS(СВЦЭМ!$D$33:$D$776,СВЦЭМ!$A$33:$A$776,$A137,СВЦЭМ!$B$33:$B$776,Y$119)+'СЕТ СН'!$I$11+СВЦЭМ!$D$10+'СЕТ СН'!$I$6-'СЕТ СН'!$I$23</f>
        <v>1571.73139029</v>
      </c>
    </row>
    <row r="138" spans="1:25" ht="15.75" x14ac:dyDescent="0.2">
      <c r="A138" s="35">
        <f t="shared" si="3"/>
        <v>43543</v>
      </c>
      <c r="B138" s="36">
        <f>SUMIFS(СВЦЭМ!$D$33:$D$776,СВЦЭМ!$A$33:$A$776,$A138,СВЦЭМ!$B$33:$B$776,B$119)+'СЕТ СН'!$I$11+СВЦЭМ!$D$10+'СЕТ СН'!$I$6-'СЕТ СН'!$I$23</f>
        <v>1566.82049542</v>
      </c>
      <c r="C138" s="36">
        <f>SUMIFS(СВЦЭМ!$D$33:$D$776,СВЦЭМ!$A$33:$A$776,$A138,СВЦЭМ!$B$33:$B$776,C$119)+'СЕТ СН'!$I$11+СВЦЭМ!$D$10+'СЕТ СН'!$I$6-'СЕТ СН'!$I$23</f>
        <v>1598.0804472299999</v>
      </c>
      <c r="D138" s="36">
        <f>SUMIFS(СВЦЭМ!$D$33:$D$776,СВЦЭМ!$A$33:$A$776,$A138,СВЦЭМ!$B$33:$B$776,D$119)+'СЕТ СН'!$I$11+СВЦЭМ!$D$10+'СЕТ СН'!$I$6-'СЕТ СН'!$I$23</f>
        <v>1628.0885120999999</v>
      </c>
      <c r="E138" s="36">
        <f>SUMIFS(СВЦЭМ!$D$33:$D$776,СВЦЭМ!$A$33:$A$776,$A138,СВЦЭМ!$B$33:$B$776,E$119)+'СЕТ СН'!$I$11+СВЦЭМ!$D$10+'СЕТ СН'!$I$6-'СЕТ СН'!$I$23</f>
        <v>1637.6230939899999</v>
      </c>
      <c r="F138" s="36">
        <f>SUMIFS(СВЦЭМ!$D$33:$D$776,СВЦЭМ!$A$33:$A$776,$A138,СВЦЭМ!$B$33:$B$776,F$119)+'СЕТ СН'!$I$11+СВЦЭМ!$D$10+'СЕТ СН'!$I$6-'СЕТ СН'!$I$23</f>
        <v>1651.95004629</v>
      </c>
      <c r="G138" s="36">
        <f>SUMIFS(СВЦЭМ!$D$33:$D$776,СВЦЭМ!$A$33:$A$776,$A138,СВЦЭМ!$B$33:$B$776,G$119)+'СЕТ СН'!$I$11+СВЦЭМ!$D$10+'СЕТ СН'!$I$6-'СЕТ СН'!$I$23</f>
        <v>1631.34752428</v>
      </c>
      <c r="H138" s="36">
        <f>SUMIFS(СВЦЭМ!$D$33:$D$776,СВЦЭМ!$A$33:$A$776,$A138,СВЦЭМ!$B$33:$B$776,H$119)+'СЕТ СН'!$I$11+СВЦЭМ!$D$10+'СЕТ СН'!$I$6-'СЕТ СН'!$I$23</f>
        <v>1559.4381269099999</v>
      </c>
      <c r="I138" s="36">
        <f>SUMIFS(СВЦЭМ!$D$33:$D$776,СВЦЭМ!$A$33:$A$776,$A138,СВЦЭМ!$B$33:$B$776,I$119)+'СЕТ СН'!$I$11+СВЦЭМ!$D$10+'СЕТ СН'!$I$6-'СЕТ СН'!$I$23</f>
        <v>1481.05854112</v>
      </c>
      <c r="J138" s="36">
        <f>SUMIFS(СВЦЭМ!$D$33:$D$776,СВЦЭМ!$A$33:$A$776,$A138,СВЦЭМ!$B$33:$B$776,J$119)+'СЕТ СН'!$I$11+СВЦЭМ!$D$10+'СЕТ СН'!$I$6-'СЕТ СН'!$I$23</f>
        <v>1438.7178733400001</v>
      </c>
      <c r="K138" s="36">
        <f>SUMIFS(СВЦЭМ!$D$33:$D$776,СВЦЭМ!$A$33:$A$776,$A138,СВЦЭМ!$B$33:$B$776,K$119)+'СЕТ СН'!$I$11+СВЦЭМ!$D$10+'СЕТ СН'!$I$6-'СЕТ СН'!$I$23</f>
        <v>1408.9630973000001</v>
      </c>
      <c r="L138" s="36">
        <f>SUMIFS(СВЦЭМ!$D$33:$D$776,СВЦЭМ!$A$33:$A$776,$A138,СВЦЭМ!$B$33:$B$776,L$119)+'СЕТ СН'!$I$11+СВЦЭМ!$D$10+'СЕТ СН'!$I$6-'СЕТ СН'!$I$23</f>
        <v>1412.19844001</v>
      </c>
      <c r="M138" s="36">
        <f>SUMIFS(СВЦЭМ!$D$33:$D$776,СВЦЭМ!$A$33:$A$776,$A138,СВЦЭМ!$B$33:$B$776,M$119)+'СЕТ СН'!$I$11+СВЦЭМ!$D$10+'СЕТ СН'!$I$6-'СЕТ СН'!$I$23</f>
        <v>1442.3871583499999</v>
      </c>
      <c r="N138" s="36">
        <f>SUMIFS(СВЦЭМ!$D$33:$D$776,СВЦЭМ!$A$33:$A$776,$A138,СВЦЭМ!$B$33:$B$776,N$119)+'СЕТ СН'!$I$11+СВЦЭМ!$D$10+'СЕТ СН'!$I$6-'СЕТ СН'!$I$23</f>
        <v>1520.8563549</v>
      </c>
      <c r="O138" s="36">
        <f>SUMIFS(СВЦЭМ!$D$33:$D$776,СВЦЭМ!$A$33:$A$776,$A138,СВЦЭМ!$B$33:$B$776,O$119)+'СЕТ СН'!$I$11+СВЦЭМ!$D$10+'СЕТ СН'!$I$6-'СЕТ СН'!$I$23</f>
        <v>1561.79061712</v>
      </c>
      <c r="P138" s="36">
        <f>SUMIFS(СВЦЭМ!$D$33:$D$776,СВЦЭМ!$A$33:$A$776,$A138,СВЦЭМ!$B$33:$B$776,P$119)+'СЕТ СН'!$I$11+СВЦЭМ!$D$10+'СЕТ СН'!$I$6-'СЕТ СН'!$I$23</f>
        <v>1576.8006965300001</v>
      </c>
      <c r="Q138" s="36">
        <f>SUMIFS(СВЦЭМ!$D$33:$D$776,СВЦЭМ!$A$33:$A$776,$A138,СВЦЭМ!$B$33:$B$776,Q$119)+'СЕТ СН'!$I$11+СВЦЭМ!$D$10+'СЕТ СН'!$I$6-'СЕТ СН'!$I$23</f>
        <v>1585.3756749299998</v>
      </c>
      <c r="R138" s="36">
        <f>SUMIFS(СВЦЭМ!$D$33:$D$776,СВЦЭМ!$A$33:$A$776,$A138,СВЦЭМ!$B$33:$B$776,R$119)+'СЕТ СН'!$I$11+СВЦЭМ!$D$10+'СЕТ СН'!$I$6-'СЕТ СН'!$I$23</f>
        <v>1547.7782351199999</v>
      </c>
      <c r="S138" s="36">
        <f>SUMIFS(СВЦЭМ!$D$33:$D$776,СВЦЭМ!$A$33:$A$776,$A138,СВЦЭМ!$B$33:$B$776,S$119)+'СЕТ СН'!$I$11+СВЦЭМ!$D$10+'СЕТ СН'!$I$6-'СЕТ СН'!$I$23</f>
        <v>1496.1519497300001</v>
      </c>
      <c r="T138" s="36">
        <f>SUMIFS(СВЦЭМ!$D$33:$D$776,СВЦЭМ!$A$33:$A$776,$A138,СВЦЭМ!$B$33:$B$776,T$119)+'СЕТ СН'!$I$11+СВЦЭМ!$D$10+'СЕТ СН'!$I$6-'СЕТ СН'!$I$23</f>
        <v>1469.79512305</v>
      </c>
      <c r="U138" s="36">
        <f>SUMIFS(СВЦЭМ!$D$33:$D$776,СВЦЭМ!$A$33:$A$776,$A138,СВЦЭМ!$B$33:$B$776,U$119)+'СЕТ СН'!$I$11+СВЦЭМ!$D$10+'СЕТ СН'!$I$6-'СЕТ СН'!$I$23</f>
        <v>1434.7270740700001</v>
      </c>
      <c r="V138" s="36">
        <f>SUMIFS(СВЦЭМ!$D$33:$D$776,СВЦЭМ!$A$33:$A$776,$A138,СВЦЭМ!$B$33:$B$776,V$119)+'СЕТ СН'!$I$11+СВЦЭМ!$D$10+'СЕТ СН'!$I$6-'СЕТ СН'!$I$23</f>
        <v>1423.0084827600001</v>
      </c>
      <c r="W138" s="36">
        <f>SUMIFS(СВЦЭМ!$D$33:$D$776,СВЦЭМ!$A$33:$A$776,$A138,СВЦЭМ!$B$33:$B$776,W$119)+'СЕТ СН'!$I$11+СВЦЭМ!$D$10+'СЕТ СН'!$I$6-'СЕТ СН'!$I$23</f>
        <v>1439.46340291</v>
      </c>
      <c r="X138" s="36">
        <f>SUMIFS(СВЦЭМ!$D$33:$D$776,СВЦЭМ!$A$33:$A$776,$A138,СВЦЭМ!$B$33:$B$776,X$119)+'СЕТ СН'!$I$11+СВЦЭМ!$D$10+'СЕТ СН'!$I$6-'СЕТ СН'!$I$23</f>
        <v>1512.6140456400001</v>
      </c>
      <c r="Y138" s="36">
        <f>SUMIFS(СВЦЭМ!$D$33:$D$776,СВЦЭМ!$A$33:$A$776,$A138,СВЦЭМ!$B$33:$B$776,Y$119)+'СЕТ СН'!$I$11+СВЦЭМ!$D$10+'СЕТ СН'!$I$6-'СЕТ СН'!$I$23</f>
        <v>1577.51725781</v>
      </c>
    </row>
    <row r="139" spans="1:25" ht="15.75" x14ac:dyDescent="0.2">
      <c r="A139" s="35">
        <f t="shared" si="3"/>
        <v>43544</v>
      </c>
      <c r="B139" s="36">
        <f>SUMIFS(СВЦЭМ!$D$33:$D$776,СВЦЭМ!$A$33:$A$776,$A139,СВЦЭМ!$B$33:$B$776,B$119)+'СЕТ СН'!$I$11+СВЦЭМ!$D$10+'СЕТ СН'!$I$6-'СЕТ СН'!$I$23</f>
        <v>1592.5153196399999</v>
      </c>
      <c r="C139" s="36">
        <f>SUMIFS(СВЦЭМ!$D$33:$D$776,СВЦЭМ!$A$33:$A$776,$A139,СВЦЭМ!$B$33:$B$776,C$119)+'СЕТ СН'!$I$11+СВЦЭМ!$D$10+'СЕТ СН'!$I$6-'СЕТ СН'!$I$23</f>
        <v>1627.43546584</v>
      </c>
      <c r="D139" s="36">
        <f>SUMIFS(СВЦЭМ!$D$33:$D$776,СВЦЭМ!$A$33:$A$776,$A139,СВЦЭМ!$B$33:$B$776,D$119)+'СЕТ СН'!$I$11+СВЦЭМ!$D$10+'СЕТ СН'!$I$6-'СЕТ СН'!$I$23</f>
        <v>1611.0140880399999</v>
      </c>
      <c r="E139" s="36">
        <f>SUMIFS(СВЦЭМ!$D$33:$D$776,СВЦЭМ!$A$33:$A$776,$A139,СВЦЭМ!$B$33:$B$776,E$119)+'СЕТ СН'!$I$11+СВЦЭМ!$D$10+'СЕТ СН'!$I$6-'СЕТ СН'!$I$23</f>
        <v>1613.2705352099999</v>
      </c>
      <c r="F139" s="36">
        <f>SUMIFS(СВЦЭМ!$D$33:$D$776,СВЦЭМ!$A$33:$A$776,$A139,СВЦЭМ!$B$33:$B$776,F$119)+'СЕТ СН'!$I$11+СВЦЭМ!$D$10+'СЕТ СН'!$I$6-'СЕТ СН'!$I$23</f>
        <v>1616.68432319</v>
      </c>
      <c r="G139" s="36">
        <f>SUMIFS(СВЦЭМ!$D$33:$D$776,СВЦЭМ!$A$33:$A$776,$A139,СВЦЭМ!$B$33:$B$776,G$119)+'СЕТ СН'!$I$11+СВЦЭМ!$D$10+'СЕТ СН'!$I$6-'СЕТ СН'!$I$23</f>
        <v>1601.8301619199999</v>
      </c>
      <c r="H139" s="36">
        <f>SUMIFS(СВЦЭМ!$D$33:$D$776,СВЦЭМ!$A$33:$A$776,$A139,СВЦЭМ!$B$33:$B$776,H$119)+'СЕТ СН'!$I$11+СВЦЭМ!$D$10+'СЕТ СН'!$I$6-'СЕТ СН'!$I$23</f>
        <v>1554.34371343</v>
      </c>
      <c r="I139" s="36">
        <f>SUMIFS(СВЦЭМ!$D$33:$D$776,СВЦЭМ!$A$33:$A$776,$A139,СВЦЭМ!$B$33:$B$776,I$119)+'СЕТ СН'!$I$11+СВЦЭМ!$D$10+'СЕТ СН'!$I$6-'СЕТ СН'!$I$23</f>
        <v>1524.4751468500001</v>
      </c>
      <c r="J139" s="36">
        <f>SUMIFS(СВЦЭМ!$D$33:$D$776,СВЦЭМ!$A$33:$A$776,$A139,СВЦЭМ!$B$33:$B$776,J$119)+'СЕТ СН'!$I$11+СВЦЭМ!$D$10+'СЕТ СН'!$I$6-'СЕТ СН'!$I$23</f>
        <v>1468.0120362499999</v>
      </c>
      <c r="K139" s="36">
        <f>SUMIFS(СВЦЭМ!$D$33:$D$776,СВЦЭМ!$A$33:$A$776,$A139,СВЦЭМ!$B$33:$B$776,K$119)+'СЕТ СН'!$I$11+СВЦЭМ!$D$10+'СЕТ СН'!$I$6-'СЕТ СН'!$I$23</f>
        <v>1440.7992973800001</v>
      </c>
      <c r="L139" s="36">
        <f>SUMIFS(СВЦЭМ!$D$33:$D$776,СВЦЭМ!$A$33:$A$776,$A139,СВЦЭМ!$B$33:$B$776,L$119)+'СЕТ СН'!$I$11+СВЦЭМ!$D$10+'СЕТ СН'!$I$6-'СЕТ СН'!$I$23</f>
        <v>1437.65466115</v>
      </c>
      <c r="M139" s="36">
        <f>SUMIFS(СВЦЭМ!$D$33:$D$776,СВЦЭМ!$A$33:$A$776,$A139,СВЦЭМ!$B$33:$B$776,M$119)+'СЕТ СН'!$I$11+СВЦЭМ!$D$10+'СЕТ СН'!$I$6-'СЕТ СН'!$I$23</f>
        <v>1463.48159528</v>
      </c>
      <c r="N139" s="36">
        <f>SUMIFS(СВЦЭМ!$D$33:$D$776,СВЦЭМ!$A$33:$A$776,$A139,СВЦЭМ!$B$33:$B$776,N$119)+'СЕТ СН'!$I$11+СВЦЭМ!$D$10+'СЕТ СН'!$I$6-'СЕТ СН'!$I$23</f>
        <v>1501.6041682299999</v>
      </c>
      <c r="O139" s="36">
        <f>SUMIFS(СВЦЭМ!$D$33:$D$776,СВЦЭМ!$A$33:$A$776,$A139,СВЦЭМ!$B$33:$B$776,O$119)+'СЕТ СН'!$I$11+СВЦЭМ!$D$10+'СЕТ СН'!$I$6-'СЕТ СН'!$I$23</f>
        <v>1514.91788572</v>
      </c>
      <c r="P139" s="36">
        <f>SUMIFS(СВЦЭМ!$D$33:$D$776,СВЦЭМ!$A$33:$A$776,$A139,СВЦЭМ!$B$33:$B$776,P$119)+'СЕТ СН'!$I$11+СВЦЭМ!$D$10+'СЕТ СН'!$I$6-'СЕТ СН'!$I$23</f>
        <v>1530.41930768</v>
      </c>
      <c r="Q139" s="36">
        <f>SUMIFS(СВЦЭМ!$D$33:$D$776,СВЦЭМ!$A$33:$A$776,$A139,СВЦЭМ!$B$33:$B$776,Q$119)+'СЕТ СН'!$I$11+СВЦЭМ!$D$10+'СЕТ СН'!$I$6-'СЕТ СН'!$I$23</f>
        <v>1523.99662442</v>
      </c>
      <c r="R139" s="36">
        <f>SUMIFS(СВЦЭМ!$D$33:$D$776,СВЦЭМ!$A$33:$A$776,$A139,СВЦЭМ!$B$33:$B$776,R$119)+'СЕТ СН'!$I$11+СВЦЭМ!$D$10+'СЕТ СН'!$I$6-'СЕТ СН'!$I$23</f>
        <v>1494.0126374199999</v>
      </c>
      <c r="S139" s="36">
        <f>SUMIFS(СВЦЭМ!$D$33:$D$776,СВЦЭМ!$A$33:$A$776,$A139,СВЦЭМ!$B$33:$B$776,S$119)+'СЕТ СН'!$I$11+СВЦЭМ!$D$10+'СЕТ СН'!$I$6-'СЕТ СН'!$I$23</f>
        <v>1446.9592858000001</v>
      </c>
      <c r="T139" s="36">
        <f>SUMIFS(СВЦЭМ!$D$33:$D$776,СВЦЭМ!$A$33:$A$776,$A139,СВЦЭМ!$B$33:$B$776,T$119)+'СЕТ СН'!$I$11+СВЦЭМ!$D$10+'СЕТ СН'!$I$6-'СЕТ СН'!$I$23</f>
        <v>1432.7007251800001</v>
      </c>
      <c r="U139" s="36">
        <f>SUMIFS(СВЦЭМ!$D$33:$D$776,СВЦЭМ!$A$33:$A$776,$A139,СВЦЭМ!$B$33:$B$776,U$119)+'СЕТ СН'!$I$11+СВЦЭМ!$D$10+'СЕТ СН'!$I$6-'СЕТ СН'!$I$23</f>
        <v>1400.73542686</v>
      </c>
      <c r="V139" s="36">
        <f>SUMIFS(СВЦЭМ!$D$33:$D$776,СВЦЭМ!$A$33:$A$776,$A139,СВЦЭМ!$B$33:$B$776,V$119)+'СЕТ СН'!$I$11+СВЦЭМ!$D$10+'СЕТ СН'!$I$6-'СЕТ СН'!$I$23</f>
        <v>1390.8342598700001</v>
      </c>
      <c r="W139" s="36">
        <f>SUMIFS(СВЦЭМ!$D$33:$D$776,СВЦЭМ!$A$33:$A$776,$A139,СВЦЭМ!$B$33:$B$776,W$119)+'СЕТ СН'!$I$11+СВЦЭМ!$D$10+'СЕТ СН'!$I$6-'СЕТ СН'!$I$23</f>
        <v>1387.3081220900001</v>
      </c>
      <c r="X139" s="36">
        <f>SUMIFS(СВЦЭМ!$D$33:$D$776,СВЦЭМ!$A$33:$A$776,$A139,СВЦЭМ!$B$33:$B$776,X$119)+'СЕТ СН'!$I$11+СВЦЭМ!$D$10+'СЕТ СН'!$I$6-'СЕТ СН'!$I$23</f>
        <v>1428.03275844</v>
      </c>
      <c r="Y139" s="36">
        <f>SUMIFS(СВЦЭМ!$D$33:$D$776,СВЦЭМ!$A$33:$A$776,$A139,СВЦЭМ!$B$33:$B$776,Y$119)+'СЕТ СН'!$I$11+СВЦЭМ!$D$10+'СЕТ СН'!$I$6-'СЕТ СН'!$I$23</f>
        <v>1488.1757163499999</v>
      </c>
    </row>
    <row r="140" spans="1:25" ht="15.75" x14ac:dyDescent="0.2">
      <c r="A140" s="35">
        <f t="shared" si="3"/>
        <v>43545</v>
      </c>
      <c r="B140" s="36">
        <f>SUMIFS(СВЦЭМ!$D$33:$D$776,СВЦЭМ!$A$33:$A$776,$A140,СВЦЭМ!$B$33:$B$776,B$119)+'СЕТ СН'!$I$11+СВЦЭМ!$D$10+'СЕТ СН'!$I$6-'СЕТ СН'!$I$23</f>
        <v>1543.3301476900001</v>
      </c>
      <c r="C140" s="36">
        <f>SUMIFS(СВЦЭМ!$D$33:$D$776,СВЦЭМ!$A$33:$A$776,$A140,СВЦЭМ!$B$33:$B$776,C$119)+'СЕТ СН'!$I$11+СВЦЭМ!$D$10+'СЕТ СН'!$I$6-'СЕТ СН'!$I$23</f>
        <v>1588.77817278</v>
      </c>
      <c r="D140" s="36">
        <f>SUMIFS(СВЦЭМ!$D$33:$D$776,СВЦЭМ!$A$33:$A$776,$A140,СВЦЭМ!$B$33:$B$776,D$119)+'СЕТ СН'!$I$11+СВЦЭМ!$D$10+'СЕТ СН'!$I$6-'СЕТ СН'!$I$23</f>
        <v>1614.52819619</v>
      </c>
      <c r="E140" s="36">
        <f>SUMIFS(СВЦЭМ!$D$33:$D$776,СВЦЭМ!$A$33:$A$776,$A140,СВЦЭМ!$B$33:$B$776,E$119)+'СЕТ СН'!$I$11+СВЦЭМ!$D$10+'СЕТ СН'!$I$6-'СЕТ СН'!$I$23</f>
        <v>1624.3203711899998</v>
      </c>
      <c r="F140" s="36">
        <f>SUMIFS(СВЦЭМ!$D$33:$D$776,СВЦЭМ!$A$33:$A$776,$A140,СВЦЭМ!$B$33:$B$776,F$119)+'СЕТ СН'!$I$11+СВЦЭМ!$D$10+'СЕТ СН'!$I$6-'СЕТ СН'!$I$23</f>
        <v>1636.33961204</v>
      </c>
      <c r="G140" s="36">
        <f>SUMIFS(СВЦЭМ!$D$33:$D$776,СВЦЭМ!$A$33:$A$776,$A140,СВЦЭМ!$B$33:$B$776,G$119)+'СЕТ СН'!$I$11+СВЦЭМ!$D$10+'СЕТ СН'!$I$6-'СЕТ СН'!$I$23</f>
        <v>1599.4879379899999</v>
      </c>
      <c r="H140" s="36">
        <f>SUMIFS(СВЦЭМ!$D$33:$D$776,СВЦЭМ!$A$33:$A$776,$A140,СВЦЭМ!$B$33:$B$776,H$119)+'СЕТ СН'!$I$11+СВЦЭМ!$D$10+'СЕТ СН'!$I$6-'СЕТ СН'!$I$23</f>
        <v>1538.1089106499999</v>
      </c>
      <c r="I140" s="36">
        <f>SUMIFS(СВЦЭМ!$D$33:$D$776,СВЦЭМ!$A$33:$A$776,$A140,СВЦЭМ!$B$33:$B$776,I$119)+'СЕТ СН'!$I$11+СВЦЭМ!$D$10+'СЕТ СН'!$I$6-'СЕТ СН'!$I$23</f>
        <v>1473.1511451599999</v>
      </c>
      <c r="J140" s="36">
        <f>SUMIFS(СВЦЭМ!$D$33:$D$776,СВЦЭМ!$A$33:$A$776,$A140,СВЦЭМ!$B$33:$B$776,J$119)+'СЕТ СН'!$I$11+СВЦЭМ!$D$10+'СЕТ СН'!$I$6-'СЕТ СН'!$I$23</f>
        <v>1421.3853691899999</v>
      </c>
      <c r="K140" s="36">
        <f>SUMIFS(СВЦЭМ!$D$33:$D$776,СВЦЭМ!$A$33:$A$776,$A140,СВЦЭМ!$B$33:$B$776,K$119)+'СЕТ СН'!$I$11+СВЦЭМ!$D$10+'СЕТ СН'!$I$6-'СЕТ СН'!$I$23</f>
        <v>1412.4860222699999</v>
      </c>
      <c r="L140" s="36">
        <f>SUMIFS(СВЦЭМ!$D$33:$D$776,СВЦЭМ!$A$33:$A$776,$A140,СВЦЭМ!$B$33:$B$776,L$119)+'СЕТ СН'!$I$11+СВЦЭМ!$D$10+'СЕТ СН'!$I$6-'СЕТ СН'!$I$23</f>
        <v>1440.32481534</v>
      </c>
      <c r="M140" s="36">
        <f>SUMIFS(СВЦЭМ!$D$33:$D$776,СВЦЭМ!$A$33:$A$776,$A140,СВЦЭМ!$B$33:$B$776,M$119)+'СЕТ СН'!$I$11+СВЦЭМ!$D$10+'СЕТ СН'!$I$6-'СЕТ СН'!$I$23</f>
        <v>1489.68404951</v>
      </c>
      <c r="N140" s="36">
        <f>SUMIFS(СВЦЭМ!$D$33:$D$776,СВЦЭМ!$A$33:$A$776,$A140,СВЦЭМ!$B$33:$B$776,N$119)+'СЕТ СН'!$I$11+СВЦЭМ!$D$10+'СЕТ СН'!$I$6-'СЕТ СН'!$I$23</f>
        <v>1536.5912549599998</v>
      </c>
      <c r="O140" s="36">
        <f>SUMIFS(СВЦЭМ!$D$33:$D$776,СВЦЭМ!$A$33:$A$776,$A140,СВЦЭМ!$B$33:$B$776,O$119)+'СЕТ СН'!$I$11+СВЦЭМ!$D$10+'СЕТ СН'!$I$6-'СЕТ СН'!$I$23</f>
        <v>1559.36878164</v>
      </c>
      <c r="P140" s="36">
        <f>SUMIFS(СВЦЭМ!$D$33:$D$776,СВЦЭМ!$A$33:$A$776,$A140,СВЦЭМ!$B$33:$B$776,P$119)+'СЕТ СН'!$I$11+СВЦЭМ!$D$10+'СЕТ СН'!$I$6-'СЕТ СН'!$I$23</f>
        <v>1571.87287315</v>
      </c>
      <c r="Q140" s="36">
        <f>SUMIFS(СВЦЭМ!$D$33:$D$776,СВЦЭМ!$A$33:$A$776,$A140,СВЦЭМ!$B$33:$B$776,Q$119)+'СЕТ СН'!$I$11+СВЦЭМ!$D$10+'СЕТ СН'!$I$6-'СЕТ СН'!$I$23</f>
        <v>1566.55392953</v>
      </c>
      <c r="R140" s="36">
        <f>SUMIFS(СВЦЭМ!$D$33:$D$776,СВЦЭМ!$A$33:$A$776,$A140,СВЦЭМ!$B$33:$B$776,R$119)+'СЕТ СН'!$I$11+СВЦЭМ!$D$10+'СЕТ СН'!$I$6-'СЕТ СН'!$I$23</f>
        <v>1536.2061432800001</v>
      </c>
      <c r="S140" s="36">
        <f>SUMIFS(СВЦЭМ!$D$33:$D$776,СВЦЭМ!$A$33:$A$776,$A140,СВЦЭМ!$B$33:$B$776,S$119)+'СЕТ СН'!$I$11+СВЦЭМ!$D$10+'СЕТ СН'!$I$6-'СЕТ СН'!$I$23</f>
        <v>1482.98521532</v>
      </c>
      <c r="T140" s="36">
        <f>SUMIFS(СВЦЭМ!$D$33:$D$776,СВЦЭМ!$A$33:$A$776,$A140,СВЦЭМ!$B$33:$B$776,T$119)+'СЕТ СН'!$I$11+СВЦЭМ!$D$10+'СЕТ СН'!$I$6-'СЕТ СН'!$I$23</f>
        <v>1427.31991023</v>
      </c>
      <c r="U140" s="36">
        <f>SUMIFS(СВЦЭМ!$D$33:$D$776,СВЦЭМ!$A$33:$A$776,$A140,СВЦЭМ!$B$33:$B$776,U$119)+'СЕТ СН'!$I$11+СВЦЭМ!$D$10+'СЕТ СН'!$I$6-'СЕТ СН'!$I$23</f>
        <v>1393.58914959</v>
      </c>
      <c r="V140" s="36">
        <f>SUMIFS(СВЦЭМ!$D$33:$D$776,СВЦЭМ!$A$33:$A$776,$A140,СВЦЭМ!$B$33:$B$776,V$119)+'СЕТ СН'!$I$11+СВЦЭМ!$D$10+'СЕТ СН'!$I$6-'СЕТ СН'!$I$23</f>
        <v>1398.03543651</v>
      </c>
      <c r="W140" s="36">
        <f>SUMIFS(СВЦЭМ!$D$33:$D$776,СВЦЭМ!$A$33:$A$776,$A140,СВЦЭМ!$B$33:$B$776,W$119)+'СЕТ СН'!$I$11+СВЦЭМ!$D$10+'СЕТ СН'!$I$6-'СЕТ СН'!$I$23</f>
        <v>1410.48833913</v>
      </c>
      <c r="X140" s="36">
        <f>SUMIFS(СВЦЭМ!$D$33:$D$776,СВЦЭМ!$A$33:$A$776,$A140,СВЦЭМ!$B$33:$B$776,X$119)+'СЕТ СН'!$I$11+СВЦЭМ!$D$10+'СЕТ СН'!$I$6-'СЕТ СН'!$I$23</f>
        <v>1484.88125872</v>
      </c>
      <c r="Y140" s="36">
        <f>SUMIFS(СВЦЭМ!$D$33:$D$776,СВЦЭМ!$A$33:$A$776,$A140,СВЦЭМ!$B$33:$B$776,Y$119)+'СЕТ СН'!$I$11+СВЦЭМ!$D$10+'СЕТ СН'!$I$6-'СЕТ СН'!$I$23</f>
        <v>1552.1807196300001</v>
      </c>
    </row>
    <row r="141" spans="1:25" ht="15.75" x14ac:dyDescent="0.2">
      <c r="A141" s="35">
        <f t="shared" si="3"/>
        <v>43546</v>
      </c>
      <c r="B141" s="36">
        <f>SUMIFS(СВЦЭМ!$D$33:$D$776,СВЦЭМ!$A$33:$A$776,$A141,СВЦЭМ!$B$33:$B$776,B$119)+'СЕТ СН'!$I$11+СВЦЭМ!$D$10+'СЕТ СН'!$I$6-'СЕТ СН'!$I$23</f>
        <v>1574.1578784200001</v>
      </c>
      <c r="C141" s="36">
        <f>SUMIFS(СВЦЭМ!$D$33:$D$776,СВЦЭМ!$A$33:$A$776,$A141,СВЦЭМ!$B$33:$B$776,C$119)+'СЕТ СН'!$I$11+СВЦЭМ!$D$10+'СЕТ СН'!$I$6-'СЕТ СН'!$I$23</f>
        <v>1636.6755971</v>
      </c>
      <c r="D141" s="36">
        <f>SUMIFS(СВЦЭМ!$D$33:$D$776,СВЦЭМ!$A$33:$A$776,$A141,СВЦЭМ!$B$33:$B$776,D$119)+'СЕТ СН'!$I$11+СВЦЭМ!$D$10+'СЕТ СН'!$I$6-'СЕТ СН'!$I$23</f>
        <v>1631.8805884199999</v>
      </c>
      <c r="E141" s="36">
        <f>SUMIFS(СВЦЭМ!$D$33:$D$776,СВЦЭМ!$A$33:$A$776,$A141,СВЦЭМ!$B$33:$B$776,E$119)+'СЕТ СН'!$I$11+СВЦЭМ!$D$10+'СЕТ СН'!$I$6-'СЕТ СН'!$I$23</f>
        <v>1635.0220861599998</v>
      </c>
      <c r="F141" s="36">
        <f>SUMIFS(СВЦЭМ!$D$33:$D$776,СВЦЭМ!$A$33:$A$776,$A141,СВЦЭМ!$B$33:$B$776,F$119)+'СЕТ СН'!$I$11+СВЦЭМ!$D$10+'СЕТ СН'!$I$6-'СЕТ СН'!$I$23</f>
        <v>1641.8250746899998</v>
      </c>
      <c r="G141" s="36">
        <f>SUMIFS(СВЦЭМ!$D$33:$D$776,СВЦЭМ!$A$33:$A$776,$A141,СВЦЭМ!$B$33:$B$776,G$119)+'СЕТ СН'!$I$11+СВЦЭМ!$D$10+'СЕТ СН'!$I$6-'СЕТ СН'!$I$23</f>
        <v>1631.1112918199999</v>
      </c>
      <c r="H141" s="36">
        <f>SUMIFS(СВЦЭМ!$D$33:$D$776,СВЦЭМ!$A$33:$A$776,$A141,СВЦЭМ!$B$33:$B$776,H$119)+'СЕТ СН'!$I$11+СВЦЭМ!$D$10+'СЕТ СН'!$I$6-'СЕТ СН'!$I$23</f>
        <v>1565.5939548399999</v>
      </c>
      <c r="I141" s="36">
        <f>SUMIFS(СВЦЭМ!$D$33:$D$776,СВЦЭМ!$A$33:$A$776,$A141,СВЦЭМ!$B$33:$B$776,I$119)+'СЕТ СН'!$I$11+СВЦЭМ!$D$10+'СЕТ СН'!$I$6-'СЕТ СН'!$I$23</f>
        <v>1516.7896177</v>
      </c>
      <c r="J141" s="36">
        <f>SUMIFS(СВЦЭМ!$D$33:$D$776,СВЦЭМ!$A$33:$A$776,$A141,СВЦЭМ!$B$33:$B$776,J$119)+'СЕТ СН'!$I$11+СВЦЭМ!$D$10+'СЕТ СН'!$I$6-'СЕТ СН'!$I$23</f>
        <v>1482.2906978200001</v>
      </c>
      <c r="K141" s="36">
        <f>SUMIFS(СВЦЭМ!$D$33:$D$776,СВЦЭМ!$A$33:$A$776,$A141,СВЦЭМ!$B$33:$B$776,K$119)+'СЕТ СН'!$I$11+СВЦЭМ!$D$10+'СЕТ СН'!$I$6-'СЕТ СН'!$I$23</f>
        <v>1460.90007717</v>
      </c>
      <c r="L141" s="36">
        <f>SUMIFS(СВЦЭМ!$D$33:$D$776,СВЦЭМ!$A$33:$A$776,$A141,СВЦЭМ!$B$33:$B$776,L$119)+'СЕТ СН'!$I$11+СВЦЭМ!$D$10+'СЕТ СН'!$I$6-'СЕТ СН'!$I$23</f>
        <v>1466.06932893</v>
      </c>
      <c r="M141" s="36">
        <f>SUMIFS(СВЦЭМ!$D$33:$D$776,СВЦЭМ!$A$33:$A$776,$A141,СВЦЭМ!$B$33:$B$776,M$119)+'СЕТ СН'!$I$11+СВЦЭМ!$D$10+'СЕТ СН'!$I$6-'СЕТ СН'!$I$23</f>
        <v>1488.3607810599999</v>
      </c>
      <c r="N141" s="36">
        <f>SUMIFS(СВЦЭМ!$D$33:$D$776,СВЦЭМ!$A$33:$A$776,$A141,СВЦЭМ!$B$33:$B$776,N$119)+'СЕТ СН'!$I$11+СВЦЭМ!$D$10+'СЕТ СН'!$I$6-'СЕТ СН'!$I$23</f>
        <v>1501.68175808</v>
      </c>
      <c r="O141" s="36">
        <f>SUMIFS(СВЦЭМ!$D$33:$D$776,СВЦЭМ!$A$33:$A$776,$A141,СВЦЭМ!$B$33:$B$776,O$119)+'СЕТ СН'!$I$11+СВЦЭМ!$D$10+'СЕТ СН'!$I$6-'СЕТ СН'!$I$23</f>
        <v>1498.2238785500001</v>
      </c>
      <c r="P141" s="36">
        <f>SUMIFS(СВЦЭМ!$D$33:$D$776,СВЦЭМ!$A$33:$A$776,$A141,СВЦЭМ!$B$33:$B$776,P$119)+'СЕТ СН'!$I$11+СВЦЭМ!$D$10+'СЕТ СН'!$I$6-'СЕТ СН'!$I$23</f>
        <v>1506.03834654</v>
      </c>
      <c r="Q141" s="36">
        <f>SUMIFS(СВЦЭМ!$D$33:$D$776,СВЦЭМ!$A$33:$A$776,$A141,СВЦЭМ!$B$33:$B$776,Q$119)+'СЕТ СН'!$I$11+СВЦЭМ!$D$10+'СЕТ СН'!$I$6-'СЕТ СН'!$I$23</f>
        <v>1507.3976970799999</v>
      </c>
      <c r="R141" s="36">
        <f>SUMIFS(СВЦЭМ!$D$33:$D$776,СВЦЭМ!$A$33:$A$776,$A141,СВЦЭМ!$B$33:$B$776,R$119)+'СЕТ СН'!$I$11+СВЦЭМ!$D$10+'СЕТ СН'!$I$6-'СЕТ СН'!$I$23</f>
        <v>1497.2433291</v>
      </c>
      <c r="S141" s="36">
        <f>SUMIFS(СВЦЭМ!$D$33:$D$776,СВЦЭМ!$A$33:$A$776,$A141,СВЦЭМ!$B$33:$B$776,S$119)+'СЕТ СН'!$I$11+СВЦЭМ!$D$10+'СЕТ СН'!$I$6-'СЕТ СН'!$I$23</f>
        <v>1452.199631</v>
      </c>
      <c r="T141" s="36">
        <f>SUMIFS(СВЦЭМ!$D$33:$D$776,СВЦЭМ!$A$33:$A$776,$A141,СВЦЭМ!$B$33:$B$776,T$119)+'СЕТ СН'!$I$11+СВЦЭМ!$D$10+'СЕТ СН'!$I$6-'СЕТ СН'!$I$23</f>
        <v>1426.81016791</v>
      </c>
      <c r="U141" s="36">
        <f>SUMIFS(СВЦЭМ!$D$33:$D$776,СВЦЭМ!$A$33:$A$776,$A141,СВЦЭМ!$B$33:$B$776,U$119)+'СЕТ СН'!$I$11+СВЦЭМ!$D$10+'СЕТ СН'!$I$6-'СЕТ СН'!$I$23</f>
        <v>1421.7130884799999</v>
      </c>
      <c r="V141" s="36">
        <f>SUMIFS(СВЦЭМ!$D$33:$D$776,СВЦЭМ!$A$33:$A$776,$A141,СВЦЭМ!$B$33:$B$776,V$119)+'СЕТ СН'!$I$11+СВЦЭМ!$D$10+'СЕТ СН'!$I$6-'СЕТ СН'!$I$23</f>
        <v>1426.0016010500001</v>
      </c>
      <c r="W141" s="36">
        <f>SUMIFS(СВЦЭМ!$D$33:$D$776,СВЦЭМ!$A$33:$A$776,$A141,СВЦЭМ!$B$33:$B$776,W$119)+'СЕТ СН'!$I$11+СВЦЭМ!$D$10+'СЕТ СН'!$I$6-'СЕТ СН'!$I$23</f>
        <v>1423.90678858</v>
      </c>
      <c r="X141" s="36">
        <f>SUMIFS(СВЦЭМ!$D$33:$D$776,СВЦЭМ!$A$33:$A$776,$A141,СВЦЭМ!$B$33:$B$776,X$119)+'СЕТ СН'!$I$11+СВЦЭМ!$D$10+'СЕТ СН'!$I$6-'СЕТ СН'!$I$23</f>
        <v>1475.82340712</v>
      </c>
      <c r="Y141" s="36">
        <f>SUMIFS(СВЦЭМ!$D$33:$D$776,СВЦЭМ!$A$33:$A$776,$A141,СВЦЭМ!$B$33:$B$776,Y$119)+'СЕТ СН'!$I$11+СВЦЭМ!$D$10+'СЕТ СН'!$I$6-'СЕТ СН'!$I$23</f>
        <v>1531.3783327599999</v>
      </c>
    </row>
    <row r="142" spans="1:25" ht="15.75" x14ac:dyDescent="0.2">
      <c r="A142" s="35">
        <f t="shared" si="3"/>
        <v>43547</v>
      </c>
      <c r="B142" s="36">
        <f>SUMIFS(СВЦЭМ!$D$33:$D$776,СВЦЭМ!$A$33:$A$776,$A142,СВЦЭМ!$B$33:$B$776,B$119)+'СЕТ СН'!$I$11+СВЦЭМ!$D$10+'СЕТ СН'!$I$6-'СЕТ СН'!$I$23</f>
        <v>1532.3426695999999</v>
      </c>
      <c r="C142" s="36">
        <f>SUMIFS(СВЦЭМ!$D$33:$D$776,СВЦЭМ!$A$33:$A$776,$A142,СВЦЭМ!$B$33:$B$776,C$119)+'СЕТ СН'!$I$11+СВЦЭМ!$D$10+'СЕТ СН'!$I$6-'СЕТ СН'!$I$23</f>
        <v>1561.2798174499999</v>
      </c>
      <c r="D142" s="36">
        <f>SUMIFS(СВЦЭМ!$D$33:$D$776,СВЦЭМ!$A$33:$A$776,$A142,СВЦЭМ!$B$33:$B$776,D$119)+'СЕТ СН'!$I$11+СВЦЭМ!$D$10+'СЕТ СН'!$I$6-'СЕТ СН'!$I$23</f>
        <v>1583.4517677599999</v>
      </c>
      <c r="E142" s="36">
        <f>SUMIFS(СВЦЭМ!$D$33:$D$776,СВЦЭМ!$A$33:$A$776,$A142,СВЦЭМ!$B$33:$B$776,E$119)+'СЕТ СН'!$I$11+СВЦЭМ!$D$10+'СЕТ СН'!$I$6-'СЕТ СН'!$I$23</f>
        <v>1593.9374270199999</v>
      </c>
      <c r="F142" s="36">
        <f>SUMIFS(СВЦЭМ!$D$33:$D$776,СВЦЭМ!$A$33:$A$776,$A142,СВЦЭМ!$B$33:$B$776,F$119)+'СЕТ СН'!$I$11+СВЦЭМ!$D$10+'СЕТ СН'!$I$6-'СЕТ СН'!$I$23</f>
        <v>1590.47980949</v>
      </c>
      <c r="G142" s="36">
        <f>SUMIFS(СВЦЭМ!$D$33:$D$776,СВЦЭМ!$A$33:$A$776,$A142,СВЦЭМ!$B$33:$B$776,G$119)+'СЕТ СН'!$I$11+СВЦЭМ!$D$10+'СЕТ СН'!$I$6-'СЕТ СН'!$I$23</f>
        <v>1603.6439615199999</v>
      </c>
      <c r="H142" s="36">
        <f>SUMIFS(СВЦЭМ!$D$33:$D$776,СВЦЭМ!$A$33:$A$776,$A142,СВЦЭМ!$B$33:$B$776,H$119)+'СЕТ СН'!$I$11+СВЦЭМ!$D$10+'СЕТ СН'!$I$6-'СЕТ СН'!$I$23</f>
        <v>1611.82915357</v>
      </c>
      <c r="I142" s="36">
        <f>SUMIFS(СВЦЭМ!$D$33:$D$776,СВЦЭМ!$A$33:$A$776,$A142,СВЦЭМ!$B$33:$B$776,I$119)+'СЕТ СН'!$I$11+СВЦЭМ!$D$10+'СЕТ СН'!$I$6-'СЕТ СН'!$I$23</f>
        <v>1627.2563408799999</v>
      </c>
      <c r="J142" s="36">
        <f>SUMIFS(СВЦЭМ!$D$33:$D$776,СВЦЭМ!$A$33:$A$776,$A142,СВЦЭМ!$B$33:$B$776,J$119)+'СЕТ СН'!$I$11+СВЦЭМ!$D$10+'СЕТ СН'!$I$6-'СЕТ СН'!$I$23</f>
        <v>1564.6590909500001</v>
      </c>
      <c r="K142" s="36">
        <f>SUMIFS(СВЦЭМ!$D$33:$D$776,СВЦЭМ!$A$33:$A$776,$A142,СВЦЭМ!$B$33:$B$776,K$119)+'СЕТ СН'!$I$11+СВЦЭМ!$D$10+'СЕТ СН'!$I$6-'СЕТ СН'!$I$23</f>
        <v>1510.9779209400001</v>
      </c>
      <c r="L142" s="36">
        <f>SUMIFS(СВЦЭМ!$D$33:$D$776,СВЦЭМ!$A$33:$A$776,$A142,СВЦЭМ!$B$33:$B$776,L$119)+'СЕТ СН'!$I$11+СВЦЭМ!$D$10+'СЕТ СН'!$I$6-'СЕТ СН'!$I$23</f>
        <v>1501.6749788899999</v>
      </c>
      <c r="M142" s="36">
        <f>SUMIFS(СВЦЭМ!$D$33:$D$776,СВЦЭМ!$A$33:$A$776,$A142,СВЦЭМ!$B$33:$B$776,M$119)+'СЕТ СН'!$I$11+СВЦЭМ!$D$10+'СЕТ СН'!$I$6-'СЕТ СН'!$I$23</f>
        <v>1541.01326294</v>
      </c>
      <c r="N142" s="36">
        <f>SUMIFS(СВЦЭМ!$D$33:$D$776,СВЦЭМ!$A$33:$A$776,$A142,СВЦЭМ!$B$33:$B$776,N$119)+'СЕТ СН'!$I$11+СВЦЭМ!$D$10+'СЕТ СН'!$I$6-'СЕТ СН'!$I$23</f>
        <v>1555.0330226399999</v>
      </c>
      <c r="O142" s="36">
        <f>SUMIFS(СВЦЭМ!$D$33:$D$776,СВЦЭМ!$A$33:$A$776,$A142,СВЦЭМ!$B$33:$B$776,O$119)+'СЕТ СН'!$I$11+СВЦЭМ!$D$10+'СЕТ СН'!$I$6-'СЕТ СН'!$I$23</f>
        <v>1545.0858518199998</v>
      </c>
      <c r="P142" s="36">
        <f>SUMIFS(СВЦЭМ!$D$33:$D$776,СВЦЭМ!$A$33:$A$776,$A142,СВЦЭМ!$B$33:$B$776,P$119)+'СЕТ СН'!$I$11+СВЦЭМ!$D$10+'СЕТ СН'!$I$6-'СЕТ СН'!$I$23</f>
        <v>1548.6015790599999</v>
      </c>
      <c r="Q142" s="36">
        <f>SUMIFS(СВЦЭМ!$D$33:$D$776,СВЦЭМ!$A$33:$A$776,$A142,СВЦЭМ!$B$33:$B$776,Q$119)+'СЕТ СН'!$I$11+СВЦЭМ!$D$10+'СЕТ СН'!$I$6-'СЕТ СН'!$I$23</f>
        <v>1549.4531706099999</v>
      </c>
      <c r="R142" s="36">
        <f>SUMIFS(СВЦЭМ!$D$33:$D$776,СВЦЭМ!$A$33:$A$776,$A142,СВЦЭМ!$B$33:$B$776,R$119)+'СЕТ СН'!$I$11+СВЦЭМ!$D$10+'СЕТ СН'!$I$6-'СЕТ СН'!$I$23</f>
        <v>1517.52357714</v>
      </c>
      <c r="S142" s="36">
        <f>SUMIFS(СВЦЭМ!$D$33:$D$776,СВЦЭМ!$A$33:$A$776,$A142,СВЦЭМ!$B$33:$B$776,S$119)+'СЕТ СН'!$I$11+СВЦЭМ!$D$10+'СЕТ СН'!$I$6-'СЕТ СН'!$I$23</f>
        <v>1471.5106257</v>
      </c>
      <c r="T142" s="36">
        <f>SUMIFS(СВЦЭМ!$D$33:$D$776,СВЦЭМ!$A$33:$A$776,$A142,СВЦЭМ!$B$33:$B$776,T$119)+'СЕТ СН'!$I$11+СВЦЭМ!$D$10+'СЕТ СН'!$I$6-'СЕТ СН'!$I$23</f>
        <v>1461.3179183899999</v>
      </c>
      <c r="U142" s="36">
        <f>SUMIFS(СВЦЭМ!$D$33:$D$776,СВЦЭМ!$A$33:$A$776,$A142,СВЦЭМ!$B$33:$B$776,U$119)+'СЕТ СН'!$I$11+СВЦЭМ!$D$10+'СЕТ СН'!$I$6-'СЕТ СН'!$I$23</f>
        <v>1453.0911847299999</v>
      </c>
      <c r="V142" s="36">
        <f>SUMIFS(СВЦЭМ!$D$33:$D$776,СВЦЭМ!$A$33:$A$776,$A142,СВЦЭМ!$B$33:$B$776,V$119)+'СЕТ СН'!$I$11+СВЦЭМ!$D$10+'СЕТ СН'!$I$6-'СЕТ СН'!$I$23</f>
        <v>1451.2058618399999</v>
      </c>
      <c r="W142" s="36">
        <f>SUMIFS(СВЦЭМ!$D$33:$D$776,СВЦЭМ!$A$33:$A$776,$A142,СВЦЭМ!$B$33:$B$776,W$119)+'СЕТ СН'!$I$11+СВЦЭМ!$D$10+'СЕТ СН'!$I$6-'СЕТ СН'!$I$23</f>
        <v>1452.5868914099999</v>
      </c>
      <c r="X142" s="36">
        <f>SUMIFS(СВЦЭМ!$D$33:$D$776,СВЦЭМ!$A$33:$A$776,$A142,СВЦЭМ!$B$33:$B$776,X$119)+'СЕТ СН'!$I$11+СВЦЭМ!$D$10+'СЕТ СН'!$I$6-'СЕТ СН'!$I$23</f>
        <v>1496.88580824</v>
      </c>
      <c r="Y142" s="36">
        <f>SUMIFS(СВЦЭМ!$D$33:$D$776,СВЦЭМ!$A$33:$A$776,$A142,СВЦЭМ!$B$33:$B$776,Y$119)+'СЕТ СН'!$I$11+СВЦЭМ!$D$10+'СЕТ СН'!$I$6-'СЕТ СН'!$I$23</f>
        <v>1565.7422673399999</v>
      </c>
    </row>
    <row r="143" spans="1:25" ht="15.75" x14ac:dyDescent="0.2">
      <c r="A143" s="35">
        <f t="shared" si="3"/>
        <v>43548</v>
      </c>
      <c r="B143" s="36">
        <f>SUMIFS(СВЦЭМ!$D$33:$D$776,СВЦЭМ!$A$33:$A$776,$A143,СВЦЭМ!$B$33:$B$776,B$119)+'СЕТ СН'!$I$11+СВЦЭМ!$D$10+'СЕТ СН'!$I$6-'СЕТ СН'!$I$23</f>
        <v>1540.6627972000001</v>
      </c>
      <c r="C143" s="36">
        <f>SUMIFS(СВЦЭМ!$D$33:$D$776,СВЦЭМ!$A$33:$A$776,$A143,СВЦЭМ!$B$33:$B$776,C$119)+'СЕТ СН'!$I$11+СВЦЭМ!$D$10+'СЕТ СН'!$I$6-'СЕТ СН'!$I$23</f>
        <v>1558.2253704699999</v>
      </c>
      <c r="D143" s="36">
        <f>SUMIFS(СВЦЭМ!$D$33:$D$776,СВЦЭМ!$A$33:$A$776,$A143,СВЦЭМ!$B$33:$B$776,D$119)+'СЕТ СН'!$I$11+СВЦЭМ!$D$10+'СЕТ СН'!$I$6-'СЕТ СН'!$I$23</f>
        <v>1631.09114851</v>
      </c>
      <c r="E143" s="36">
        <f>SUMIFS(СВЦЭМ!$D$33:$D$776,СВЦЭМ!$A$33:$A$776,$A143,СВЦЭМ!$B$33:$B$776,E$119)+'СЕТ СН'!$I$11+СВЦЭМ!$D$10+'СЕТ СН'!$I$6-'СЕТ СН'!$I$23</f>
        <v>1654.7112451</v>
      </c>
      <c r="F143" s="36">
        <f>SUMIFS(СВЦЭМ!$D$33:$D$776,СВЦЭМ!$A$33:$A$776,$A143,СВЦЭМ!$B$33:$B$776,F$119)+'СЕТ СН'!$I$11+СВЦЭМ!$D$10+'СЕТ СН'!$I$6-'СЕТ СН'!$I$23</f>
        <v>1641.23162826</v>
      </c>
      <c r="G143" s="36">
        <f>SUMIFS(СВЦЭМ!$D$33:$D$776,СВЦЭМ!$A$33:$A$776,$A143,СВЦЭМ!$B$33:$B$776,G$119)+'СЕТ СН'!$I$11+СВЦЭМ!$D$10+'СЕТ СН'!$I$6-'СЕТ СН'!$I$23</f>
        <v>1637.93817257</v>
      </c>
      <c r="H143" s="36">
        <f>SUMIFS(СВЦЭМ!$D$33:$D$776,СВЦЭМ!$A$33:$A$776,$A143,СВЦЭМ!$B$33:$B$776,H$119)+'СЕТ СН'!$I$11+СВЦЭМ!$D$10+'СЕТ СН'!$I$6-'СЕТ СН'!$I$23</f>
        <v>1627.11106563</v>
      </c>
      <c r="I143" s="36">
        <f>SUMIFS(СВЦЭМ!$D$33:$D$776,СВЦЭМ!$A$33:$A$776,$A143,СВЦЭМ!$B$33:$B$776,I$119)+'СЕТ СН'!$I$11+СВЦЭМ!$D$10+'СЕТ СН'!$I$6-'СЕТ СН'!$I$23</f>
        <v>1581.6339256299998</v>
      </c>
      <c r="J143" s="36">
        <f>SUMIFS(СВЦЭМ!$D$33:$D$776,СВЦЭМ!$A$33:$A$776,$A143,СВЦЭМ!$B$33:$B$776,J$119)+'СЕТ СН'!$I$11+СВЦЭМ!$D$10+'СЕТ СН'!$I$6-'СЕТ СН'!$I$23</f>
        <v>1548.9817155400001</v>
      </c>
      <c r="K143" s="36">
        <f>SUMIFS(СВЦЭМ!$D$33:$D$776,СВЦЭМ!$A$33:$A$776,$A143,СВЦЭМ!$B$33:$B$776,K$119)+'СЕТ СН'!$I$11+СВЦЭМ!$D$10+'СЕТ СН'!$I$6-'СЕТ СН'!$I$23</f>
        <v>1510.8215855200001</v>
      </c>
      <c r="L143" s="36">
        <f>SUMIFS(СВЦЭМ!$D$33:$D$776,СВЦЭМ!$A$33:$A$776,$A143,СВЦЭМ!$B$33:$B$776,L$119)+'СЕТ СН'!$I$11+СВЦЭМ!$D$10+'СЕТ СН'!$I$6-'СЕТ СН'!$I$23</f>
        <v>1503.7294395900001</v>
      </c>
      <c r="M143" s="36">
        <f>SUMIFS(СВЦЭМ!$D$33:$D$776,СВЦЭМ!$A$33:$A$776,$A143,СВЦЭМ!$B$33:$B$776,M$119)+'СЕТ СН'!$I$11+СВЦЭМ!$D$10+'СЕТ СН'!$I$6-'СЕТ СН'!$I$23</f>
        <v>1483.37581914</v>
      </c>
      <c r="N143" s="36">
        <f>SUMIFS(СВЦЭМ!$D$33:$D$776,СВЦЭМ!$A$33:$A$776,$A143,СВЦЭМ!$B$33:$B$776,N$119)+'СЕТ СН'!$I$11+СВЦЭМ!$D$10+'СЕТ СН'!$I$6-'СЕТ СН'!$I$23</f>
        <v>1469.5294000599999</v>
      </c>
      <c r="O143" s="36">
        <f>SUMIFS(СВЦЭМ!$D$33:$D$776,СВЦЭМ!$A$33:$A$776,$A143,СВЦЭМ!$B$33:$B$776,O$119)+'СЕТ СН'!$I$11+СВЦЭМ!$D$10+'СЕТ СН'!$I$6-'СЕТ СН'!$I$23</f>
        <v>1473.6757587300001</v>
      </c>
      <c r="P143" s="36">
        <f>SUMIFS(СВЦЭМ!$D$33:$D$776,СВЦЭМ!$A$33:$A$776,$A143,СВЦЭМ!$B$33:$B$776,P$119)+'СЕТ СН'!$I$11+СВЦЭМ!$D$10+'СЕТ СН'!$I$6-'СЕТ СН'!$I$23</f>
        <v>1506.00854886</v>
      </c>
      <c r="Q143" s="36">
        <f>SUMIFS(СВЦЭМ!$D$33:$D$776,СВЦЭМ!$A$33:$A$776,$A143,СВЦЭМ!$B$33:$B$776,Q$119)+'СЕТ СН'!$I$11+СВЦЭМ!$D$10+'СЕТ СН'!$I$6-'СЕТ СН'!$I$23</f>
        <v>1523.0040046300001</v>
      </c>
      <c r="R143" s="36">
        <f>SUMIFS(СВЦЭМ!$D$33:$D$776,СВЦЭМ!$A$33:$A$776,$A143,СВЦЭМ!$B$33:$B$776,R$119)+'СЕТ СН'!$I$11+СВЦЭМ!$D$10+'СЕТ СН'!$I$6-'СЕТ СН'!$I$23</f>
        <v>1510.97807741</v>
      </c>
      <c r="S143" s="36">
        <f>SUMIFS(СВЦЭМ!$D$33:$D$776,СВЦЭМ!$A$33:$A$776,$A143,СВЦЭМ!$B$33:$B$776,S$119)+'СЕТ СН'!$I$11+СВЦЭМ!$D$10+'СЕТ СН'!$I$6-'СЕТ СН'!$I$23</f>
        <v>1490.3314538</v>
      </c>
      <c r="T143" s="36">
        <f>SUMIFS(СВЦЭМ!$D$33:$D$776,СВЦЭМ!$A$33:$A$776,$A143,СВЦЭМ!$B$33:$B$776,T$119)+'СЕТ СН'!$I$11+СВЦЭМ!$D$10+'СЕТ СН'!$I$6-'СЕТ СН'!$I$23</f>
        <v>1478.8162242400001</v>
      </c>
      <c r="U143" s="36">
        <f>SUMIFS(СВЦЭМ!$D$33:$D$776,СВЦЭМ!$A$33:$A$776,$A143,СВЦЭМ!$B$33:$B$776,U$119)+'СЕТ СН'!$I$11+СВЦЭМ!$D$10+'СЕТ СН'!$I$6-'СЕТ СН'!$I$23</f>
        <v>1450.40417183</v>
      </c>
      <c r="V143" s="36">
        <f>SUMIFS(СВЦЭМ!$D$33:$D$776,СВЦЭМ!$A$33:$A$776,$A143,СВЦЭМ!$B$33:$B$776,V$119)+'СЕТ СН'!$I$11+СВЦЭМ!$D$10+'СЕТ СН'!$I$6-'СЕТ СН'!$I$23</f>
        <v>1435.8121804800001</v>
      </c>
      <c r="W143" s="36">
        <f>SUMIFS(СВЦЭМ!$D$33:$D$776,СВЦЭМ!$A$33:$A$776,$A143,СВЦЭМ!$B$33:$B$776,W$119)+'СЕТ СН'!$I$11+СВЦЭМ!$D$10+'СЕТ СН'!$I$6-'СЕТ СН'!$I$23</f>
        <v>1441.1120146400001</v>
      </c>
      <c r="X143" s="36">
        <f>SUMIFS(СВЦЭМ!$D$33:$D$776,СВЦЭМ!$A$33:$A$776,$A143,СВЦЭМ!$B$33:$B$776,X$119)+'СЕТ СН'!$I$11+СВЦЭМ!$D$10+'СЕТ СН'!$I$6-'СЕТ СН'!$I$23</f>
        <v>1508.47667357</v>
      </c>
      <c r="Y143" s="36">
        <f>SUMIFS(СВЦЭМ!$D$33:$D$776,СВЦЭМ!$A$33:$A$776,$A143,СВЦЭМ!$B$33:$B$776,Y$119)+'СЕТ СН'!$I$11+СВЦЭМ!$D$10+'СЕТ СН'!$I$6-'СЕТ СН'!$I$23</f>
        <v>1585.31989142</v>
      </c>
    </row>
    <row r="144" spans="1:25" ht="15.75" x14ac:dyDescent="0.2">
      <c r="A144" s="35">
        <f t="shared" si="3"/>
        <v>43549</v>
      </c>
      <c r="B144" s="36">
        <f>SUMIFS(СВЦЭМ!$D$33:$D$776,СВЦЭМ!$A$33:$A$776,$A144,СВЦЭМ!$B$33:$B$776,B$119)+'СЕТ СН'!$I$11+СВЦЭМ!$D$10+'СЕТ СН'!$I$6-'СЕТ СН'!$I$23</f>
        <v>1535.8913880800001</v>
      </c>
      <c r="C144" s="36">
        <f>SUMIFS(СВЦЭМ!$D$33:$D$776,СВЦЭМ!$A$33:$A$776,$A144,СВЦЭМ!$B$33:$B$776,C$119)+'СЕТ СН'!$I$11+СВЦЭМ!$D$10+'СЕТ СН'!$I$6-'СЕТ СН'!$I$23</f>
        <v>1547.7505910299999</v>
      </c>
      <c r="D144" s="36">
        <f>SUMIFS(СВЦЭМ!$D$33:$D$776,СВЦЭМ!$A$33:$A$776,$A144,СВЦЭМ!$B$33:$B$776,D$119)+'СЕТ СН'!$I$11+СВЦЭМ!$D$10+'СЕТ СН'!$I$6-'СЕТ СН'!$I$23</f>
        <v>1575.61108384</v>
      </c>
      <c r="E144" s="36">
        <f>SUMIFS(СВЦЭМ!$D$33:$D$776,СВЦЭМ!$A$33:$A$776,$A144,СВЦЭМ!$B$33:$B$776,E$119)+'СЕТ СН'!$I$11+СВЦЭМ!$D$10+'СЕТ СН'!$I$6-'СЕТ СН'!$I$23</f>
        <v>1570.0497931599998</v>
      </c>
      <c r="F144" s="36">
        <f>SUMIFS(СВЦЭМ!$D$33:$D$776,СВЦЭМ!$A$33:$A$776,$A144,СВЦЭМ!$B$33:$B$776,F$119)+'СЕТ СН'!$I$11+СВЦЭМ!$D$10+'СЕТ СН'!$I$6-'СЕТ СН'!$I$23</f>
        <v>1567.8635109899999</v>
      </c>
      <c r="G144" s="36">
        <f>SUMIFS(СВЦЭМ!$D$33:$D$776,СВЦЭМ!$A$33:$A$776,$A144,СВЦЭМ!$B$33:$B$776,G$119)+'СЕТ СН'!$I$11+СВЦЭМ!$D$10+'СЕТ СН'!$I$6-'СЕТ СН'!$I$23</f>
        <v>1559.07374061</v>
      </c>
      <c r="H144" s="36">
        <f>SUMIFS(СВЦЭМ!$D$33:$D$776,СВЦЭМ!$A$33:$A$776,$A144,СВЦЭМ!$B$33:$B$776,H$119)+'СЕТ СН'!$I$11+СВЦЭМ!$D$10+'СЕТ СН'!$I$6-'СЕТ СН'!$I$23</f>
        <v>1532.9141737299999</v>
      </c>
      <c r="I144" s="36">
        <f>SUMIFS(СВЦЭМ!$D$33:$D$776,СВЦЭМ!$A$33:$A$776,$A144,СВЦЭМ!$B$33:$B$776,I$119)+'СЕТ СН'!$I$11+СВЦЭМ!$D$10+'СЕТ СН'!$I$6-'СЕТ СН'!$I$23</f>
        <v>1520.3759399800001</v>
      </c>
      <c r="J144" s="36">
        <f>SUMIFS(СВЦЭМ!$D$33:$D$776,СВЦЭМ!$A$33:$A$776,$A144,СВЦЭМ!$B$33:$B$776,J$119)+'СЕТ СН'!$I$11+СВЦЭМ!$D$10+'СЕТ СН'!$I$6-'СЕТ СН'!$I$23</f>
        <v>1468.3168733499999</v>
      </c>
      <c r="K144" s="36">
        <f>SUMIFS(СВЦЭМ!$D$33:$D$776,СВЦЭМ!$A$33:$A$776,$A144,СВЦЭМ!$B$33:$B$776,K$119)+'СЕТ СН'!$I$11+СВЦЭМ!$D$10+'СЕТ СН'!$I$6-'СЕТ СН'!$I$23</f>
        <v>1482.1307161300001</v>
      </c>
      <c r="L144" s="36">
        <f>SUMIFS(СВЦЭМ!$D$33:$D$776,СВЦЭМ!$A$33:$A$776,$A144,СВЦЭМ!$B$33:$B$776,L$119)+'СЕТ СН'!$I$11+СВЦЭМ!$D$10+'СЕТ СН'!$I$6-'СЕТ СН'!$I$23</f>
        <v>1507.0499436699999</v>
      </c>
      <c r="M144" s="36">
        <f>SUMIFS(СВЦЭМ!$D$33:$D$776,СВЦЭМ!$A$33:$A$776,$A144,СВЦЭМ!$B$33:$B$776,M$119)+'СЕТ СН'!$I$11+СВЦЭМ!$D$10+'СЕТ СН'!$I$6-'СЕТ СН'!$I$23</f>
        <v>1543.3494276699998</v>
      </c>
      <c r="N144" s="36">
        <f>SUMIFS(СВЦЭМ!$D$33:$D$776,СВЦЭМ!$A$33:$A$776,$A144,СВЦЭМ!$B$33:$B$776,N$119)+'СЕТ СН'!$I$11+СВЦЭМ!$D$10+'СЕТ СН'!$I$6-'СЕТ СН'!$I$23</f>
        <v>1586.71852109</v>
      </c>
      <c r="O144" s="36">
        <f>SUMIFS(СВЦЭМ!$D$33:$D$776,СВЦЭМ!$A$33:$A$776,$A144,СВЦЭМ!$B$33:$B$776,O$119)+'СЕТ СН'!$I$11+СВЦЭМ!$D$10+'СЕТ СН'!$I$6-'СЕТ СН'!$I$23</f>
        <v>1593.59470194</v>
      </c>
      <c r="P144" s="36">
        <f>SUMIFS(СВЦЭМ!$D$33:$D$776,СВЦЭМ!$A$33:$A$776,$A144,СВЦЭМ!$B$33:$B$776,P$119)+'СЕТ СН'!$I$11+СВЦЭМ!$D$10+'СЕТ СН'!$I$6-'СЕТ СН'!$I$23</f>
        <v>1595.3758675300001</v>
      </c>
      <c r="Q144" s="36">
        <f>SUMIFS(СВЦЭМ!$D$33:$D$776,СВЦЭМ!$A$33:$A$776,$A144,СВЦЭМ!$B$33:$B$776,Q$119)+'СЕТ СН'!$I$11+СВЦЭМ!$D$10+'СЕТ СН'!$I$6-'СЕТ СН'!$I$23</f>
        <v>1591.1240232299999</v>
      </c>
      <c r="R144" s="36">
        <f>SUMIFS(СВЦЭМ!$D$33:$D$776,СВЦЭМ!$A$33:$A$776,$A144,СВЦЭМ!$B$33:$B$776,R$119)+'СЕТ СН'!$I$11+СВЦЭМ!$D$10+'СЕТ СН'!$I$6-'СЕТ СН'!$I$23</f>
        <v>1564.4875087800001</v>
      </c>
      <c r="S144" s="36">
        <f>SUMIFS(СВЦЭМ!$D$33:$D$776,СВЦЭМ!$A$33:$A$776,$A144,СВЦЭМ!$B$33:$B$776,S$119)+'СЕТ СН'!$I$11+СВЦЭМ!$D$10+'СЕТ СН'!$I$6-'СЕТ СН'!$I$23</f>
        <v>1522.86467599</v>
      </c>
      <c r="T144" s="36">
        <f>SUMIFS(СВЦЭМ!$D$33:$D$776,СВЦЭМ!$A$33:$A$776,$A144,СВЦЭМ!$B$33:$B$776,T$119)+'СЕТ СН'!$I$11+СВЦЭМ!$D$10+'СЕТ СН'!$I$6-'СЕТ СН'!$I$23</f>
        <v>1501.4788860399999</v>
      </c>
      <c r="U144" s="36">
        <f>SUMIFS(СВЦЭМ!$D$33:$D$776,СВЦЭМ!$A$33:$A$776,$A144,СВЦЭМ!$B$33:$B$776,U$119)+'СЕТ СН'!$I$11+СВЦЭМ!$D$10+'СЕТ СН'!$I$6-'СЕТ СН'!$I$23</f>
        <v>1479.4011081900001</v>
      </c>
      <c r="V144" s="36">
        <f>SUMIFS(СВЦЭМ!$D$33:$D$776,СВЦЭМ!$A$33:$A$776,$A144,СВЦЭМ!$B$33:$B$776,V$119)+'СЕТ СН'!$I$11+СВЦЭМ!$D$10+'СЕТ СН'!$I$6-'СЕТ СН'!$I$23</f>
        <v>1471.76049683</v>
      </c>
      <c r="W144" s="36">
        <f>SUMIFS(СВЦЭМ!$D$33:$D$776,СВЦЭМ!$A$33:$A$776,$A144,СВЦЭМ!$B$33:$B$776,W$119)+'СЕТ СН'!$I$11+СВЦЭМ!$D$10+'СЕТ СН'!$I$6-'СЕТ СН'!$I$23</f>
        <v>1466.2787756499999</v>
      </c>
      <c r="X144" s="36">
        <f>SUMIFS(СВЦЭМ!$D$33:$D$776,СВЦЭМ!$A$33:$A$776,$A144,СВЦЭМ!$B$33:$B$776,X$119)+'СЕТ СН'!$I$11+СВЦЭМ!$D$10+'СЕТ СН'!$I$6-'СЕТ СН'!$I$23</f>
        <v>1511.7598430099999</v>
      </c>
      <c r="Y144" s="36">
        <f>SUMIFS(СВЦЭМ!$D$33:$D$776,СВЦЭМ!$A$33:$A$776,$A144,СВЦЭМ!$B$33:$B$776,Y$119)+'СЕТ СН'!$I$11+СВЦЭМ!$D$10+'СЕТ СН'!$I$6-'СЕТ СН'!$I$23</f>
        <v>1562.96240343</v>
      </c>
    </row>
    <row r="145" spans="1:27" ht="15.75" x14ac:dyDescent="0.2">
      <c r="A145" s="35">
        <f t="shared" si="3"/>
        <v>43550</v>
      </c>
      <c r="B145" s="36">
        <f>SUMIFS(СВЦЭМ!$D$33:$D$776,СВЦЭМ!$A$33:$A$776,$A145,СВЦЭМ!$B$33:$B$776,B$119)+'СЕТ СН'!$I$11+СВЦЭМ!$D$10+'СЕТ СН'!$I$6-'СЕТ СН'!$I$23</f>
        <v>1538.3890255599999</v>
      </c>
      <c r="C145" s="36">
        <f>SUMIFS(СВЦЭМ!$D$33:$D$776,СВЦЭМ!$A$33:$A$776,$A145,СВЦЭМ!$B$33:$B$776,C$119)+'СЕТ СН'!$I$11+СВЦЭМ!$D$10+'СЕТ СН'!$I$6-'СЕТ СН'!$I$23</f>
        <v>1593.2769469299999</v>
      </c>
      <c r="D145" s="36">
        <f>SUMIFS(СВЦЭМ!$D$33:$D$776,СВЦЭМ!$A$33:$A$776,$A145,СВЦЭМ!$B$33:$B$776,D$119)+'СЕТ СН'!$I$11+СВЦЭМ!$D$10+'СЕТ СН'!$I$6-'СЕТ СН'!$I$23</f>
        <v>1649.5326500599999</v>
      </c>
      <c r="E145" s="36">
        <f>SUMIFS(СВЦЭМ!$D$33:$D$776,СВЦЭМ!$A$33:$A$776,$A145,СВЦЭМ!$B$33:$B$776,E$119)+'СЕТ СН'!$I$11+СВЦЭМ!$D$10+'СЕТ СН'!$I$6-'СЕТ СН'!$I$23</f>
        <v>1662.8739963599999</v>
      </c>
      <c r="F145" s="36">
        <f>SUMIFS(СВЦЭМ!$D$33:$D$776,СВЦЭМ!$A$33:$A$776,$A145,СВЦЭМ!$B$33:$B$776,F$119)+'СЕТ СН'!$I$11+СВЦЭМ!$D$10+'СЕТ СН'!$I$6-'СЕТ СН'!$I$23</f>
        <v>1642.91101166</v>
      </c>
      <c r="G145" s="36">
        <f>SUMIFS(СВЦЭМ!$D$33:$D$776,СВЦЭМ!$A$33:$A$776,$A145,СВЦЭМ!$B$33:$B$776,G$119)+'СЕТ СН'!$I$11+СВЦЭМ!$D$10+'СЕТ СН'!$I$6-'СЕТ СН'!$I$23</f>
        <v>1629.0587253599999</v>
      </c>
      <c r="H145" s="36">
        <f>SUMIFS(СВЦЭМ!$D$33:$D$776,СВЦЭМ!$A$33:$A$776,$A145,СВЦЭМ!$B$33:$B$776,H$119)+'СЕТ СН'!$I$11+СВЦЭМ!$D$10+'СЕТ СН'!$I$6-'СЕТ СН'!$I$23</f>
        <v>1564.7134873199998</v>
      </c>
      <c r="I145" s="36">
        <f>SUMIFS(СВЦЭМ!$D$33:$D$776,СВЦЭМ!$A$33:$A$776,$A145,СВЦЭМ!$B$33:$B$776,I$119)+'СЕТ СН'!$I$11+СВЦЭМ!$D$10+'СЕТ СН'!$I$6-'СЕТ СН'!$I$23</f>
        <v>1533.1163080900001</v>
      </c>
      <c r="J145" s="36">
        <f>SUMIFS(СВЦЭМ!$D$33:$D$776,СВЦЭМ!$A$33:$A$776,$A145,СВЦЭМ!$B$33:$B$776,J$119)+'СЕТ СН'!$I$11+СВЦЭМ!$D$10+'СЕТ СН'!$I$6-'СЕТ СН'!$I$23</f>
        <v>1481.14688942</v>
      </c>
      <c r="K145" s="36">
        <f>SUMIFS(СВЦЭМ!$D$33:$D$776,СВЦЭМ!$A$33:$A$776,$A145,СВЦЭМ!$B$33:$B$776,K$119)+'СЕТ СН'!$I$11+СВЦЭМ!$D$10+'СЕТ СН'!$I$6-'СЕТ СН'!$I$23</f>
        <v>1464.83383211</v>
      </c>
      <c r="L145" s="36">
        <f>SUMIFS(СВЦЭМ!$D$33:$D$776,СВЦЭМ!$A$33:$A$776,$A145,СВЦЭМ!$B$33:$B$776,L$119)+'СЕТ СН'!$I$11+СВЦЭМ!$D$10+'СЕТ СН'!$I$6-'СЕТ СН'!$I$23</f>
        <v>1462.36928218</v>
      </c>
      <c r="M145" s="36">
        <f>SUMIFS(СВЦЭМ!$D$33:$D$776,СВЦЭМ!$A$33:$A$776,$A145,СВЦЭМ!$B$33:$B$776,M$119)+'СЕТ СН'!$I$11+СВЦЭМ!$D$10+'СЕТ СН'!$I$6-'СЕТ СН'!$I$23</f>
        <v>1484.13614035</v>
      </c>
      <c r="N145" s="36">
        <f>SUMIFS(СВЦЭМ!$D$33:$D$776,СВЦЭМ!$A$33:$A$776,$A145,СВЦЭМ!$B$33:$B$776,N$119)+'СЕТ СН'!$I$11+СВЦЭМ!$D$10+'СЕТ СН'!$I$6-'СЕТ СН'!$I$23</f>
        <v>1511.86581095</v>
      </c>
      <c r="O145" s="36">
        <f>SUMIFS(СВЦЭМ!$D$33:$D$776,СВЦЭМ!$A$33:$A$776,$A145,СВЦЭМ!$B$33:$B$776,O$119)+'СЕТ СН'!$I$11+СВЦЭМ!$D$10+'СЕТ СН'!$I$6-'СЕТ СН'!$I$23</f>
        <v>1520.4266283699999</v>
      </c>
      <c r="P145" s="36">
        <f>SUMIFS(СВЦЭМ!$D$33:$D$776,СВЦЭМ!$A$33:$A$776,$A145,СВЦЭМ!$B$33:$B$776,P$119)+'СЕТ СН'!$I$11+СВЦЭМ!$D$10+'СЕТ СН'!$I$6-'СЕТ СН'!$I$23</f>
        <v>1538.0932629499998</v>
      </c>
      <c r="Q145" s="36">
        <f>SUMIFS(СВЦЭМ!$D$33:$D$776,СВЦЭМ!$A$33:$A$776,$A145,СВЦЭМ!$B$33:$B$776,Q$119)+'СЕТ СН'!$I$11+СВЦЭМ!$D$10+'СЕТ СН'!$I$6-'СЕТ СН'!$I$23</f>
        <v>1534.9457251599999</v>
      </c>
      <c r="R145" s="36">
        <f>SUMIFS(СВЦЭМ!$D$33:$D$776,СВЦЭМ!$A$33:$A$776,$A145,СВЦЭМ!$B$33:$B$776,R$119)+'СЕТ СН'!$I$11+СВЦЭМ!$D$10+'СЕТ СН'!$I$6-'СЕТ СН'!$I$23</f>
        <v>1513.6763379199999</v>
      </c>
      <c r="S145" s="36">
        <f>SUMIFS(СВЦЭМ!$D$33:$D$776,СВЦЭМ!$A$33:$A$776,$A145,СВЦЭМ!$B$33:$B$776,S$119)+'СЕТ СН'!$I$11+СВЦЭМ!$D$10+'СЕТ СН'!$I$6-'СЕТ СН'!$I$23</f>
        <v>1464.72768015</v>
      </c>
      <c r="T145" s="36">
        <f>SUMIFS(СВЦЭМ!$D$33:$D$776,СВЦЭМ!$A$33:$A$776,$A145,СВЦЭМ!$B$33:$B$776,T$119)+'СЕТ СН'!$I$11+СВЦЭМ!$D$10+'СЕТ СН'!$I$6-'СЕТ СН'!$I$23</f>
        <v>1449.88441513</v>
      </c>
      <c r="U145" s="36">
        <f>SUMIFS(СВЦЭМ!$D$33:$D$776,СВЦЭМ!$A$33:$A$776,$A145,СВЦЭМ!$B$33:$B$776,U$119)+'СЕТ СН'!$I$11+СВЦЭМ!$D$10+'СЕТ СН'!$I$6-'СЕТ СН'!$I$23</f>
        <v>1432.4886991000001</v>
      </c>
      <c r="V145" s="36">
        <f>SUMIFS(СВЦЭМ!$D$33:$D$776,СВЦЭМ!$A$33:$A$776,$A145,СВЦЭМ!$B$33:$B$776,V$119)+'СЕТ СН'!$I$11+СВЦЭМ!$D$10+'СЕТ СН'!$I$6-'СЕТ СН'!$I$23</f>
        <v>1432.5471657600001</v>
      </c>
      <c r="W145" s="36">
        <f>SUMIFS(СВЦЭМ!$D$33:$D$776,СВЦЭМ!$A$33:$A$776,$A145,СВЦЭМ!$B$33:$B$776,W$119)+'СЕТ СН'!$I$11+СВЦЭМ!$D$10+'СЕТ СН'!$I$6-'СЕТ СН'!$I$23</f>
        <v>1436.55490844</v>
      </c>
      <c r="X145" s="36">
        <f>SUMIFS(СВЦЭМ!$D$33:$D$776,СВЦЭМ!$A$33:$A$776,$A145,СВЦЭМ!$B$33:$B$776,X$119)+'СЕТ СН'!$I$11+СВЦЭМ!$D$10+'СЕТ СН'!$I$6-'СЕТ СН'!$I$23</f>
        <v>1492.6936548000001</v>
      </c>
      <c r="Y145" s="36">
        <f>SUMIFS(СВЦЭМ!$D$33:$D$776,СВЦЭМ!$A$33:$A$776,$A145,СВЦЭМ!$B$33:$B$776,Y$119)+'СЕТ СН'!$I$11+СВЦЭМ!$D$10+'СЕТ СН'!$I$6-'СЕТ СН'!$I$23</f>
        <v>1555.2892500999999</v>
      </c>
    </row>
    <row r="146" spans="1:27" ht="15.75" x14ac:dyDescent="0.2">
      <c r="A146" s="35">
        <f t="shared" si="3"/>
        <v>43551</v>
      </c>
      <c r="B146" s="36">
        <f>SUMIFS(СВЦЭМ!$D$33:$D$776,СВЦЭМ!$A$33:$A$776,$A146,СВЦЭМ!$B$33:$B$776,B$119)+'СЕТ СН'!$I$11+СВЦЭМ!$D$10+'СЕТ СН'!$I$6-'СЕТ СН'!$I$23</f>
        <v>1597.1875745699999</v>
      </c>
      <c r="C146" s="36">
        <f>SUMIFS(СВЦЭМ!$D$33:$D$776,СВЦЭМ!$A$33:$A$776,$A146,СВЦЭМ!$B$33:$B$776,C$119)+'СЕТ СН'!$I$11+СВЦЭМ!$D$10+'СЕТ СН'!$I$6-'СЕТ СН'!$I$23</f>
        <v>1620.3749162899999</v>
      </c>
      <c r="D146" s="36">
        <f>SUMIFS(СВЦЭМ!$D$33:$D$776,СВЦЭМ!$A$33:$A$776,$A146,СВЦЭМ!$B$33:$B$776,D$119)+'СЕТ СН'!$I$11+СВЦЭМ!$D$10+'СЕТ СН'!$I$6-'СЕТ СН'!$I$23</f>
        <v>1642.30768296</v>
      </c>
      <c r="E146" s="36">
        <f>SUMIFS(СВЦЭМ!$D$33:$D$776,СВЦЭМ!$A$33:$A$776,$A146,СВЦЭМ!$B$33:$B$776,E$119)+'СЕТ СН'!$I$11+СВЦЭМ!$D$10+'СЕТ СН'!$I$6-'СЕТ СН'!$I$23</f>
        <v>1652.8913836699999</v>
      </c>
      <c r="F146" s="36">
        <f>SUMIFS(СВЦЭМ!$D$33:$D$776,СВЦЭМ!$A$33:$A$776,$A146,СВЦЭМ!$B$33:$B$776,F$119)+'СЕТ СН'!$I$11+СВЦЭМ!$D$10+'СЕТ СН'!$I$6-'СЕТ СН'!$I$23</f>
        <v>1657.5256853399999</v>
      </c>
      <c r="G146" s="36">
        <f>SUMIFS(СВЦЭМ!$D$33:$D$776,СВЦЭМ!$A$33:$A$776,$A146,СВЦЭМ!$B$33:$B$776,G$119)+'СЕТ СН'!$I$11+СВЦЭМ!$D$10+'СЕТ СН'!$I$6-'СЕТ СН'!$I$23</f>
        <v>1615.9182639399999</v>
      </c>
      <c r="H146" s="36">
        <f>SUMIFS(СВЦЭМ!$D$33:$D$776,СВЦЭМ!$A$33:$A$776,$A146,СВЦЭМ!$B$33:$B$776,H$119)+'СЕТ СН'!$I$11+СВЦЭМ!$D$10+'СЕТ СН'!$I$6-'СЕТ СН'!$I$23</f>
        <v>1584.8560169999998</v>
      </c>
      <c r="I146" s="36">
        <f>SUMIFS(СВЦЭМ!$D$33:$D$776,СВЦЭМ!$A$33:$A$776,$A146,СВЦЭМ!$B$33:$B$776,I$119)+'СЕТ СН'!$I$11+СВЦЭМ!$D$10+'СЕТ СН'!$I$6-'СЕТ СН'!$I$23</f>
        <v>1525.7956341199999</v>
      </c>
      <c r="J146" s="36">
        <f>SUMIFS(СВЦЭМ!$D$33:$D$776,СВЦЭМ!$A$33:$A$776,$A146,СВЦЭМ!$B$33:$B$776,J$119)+'СЕТ СН'!$I$11+СВЦЭМ!$D$10+'СЕТ СН'!$I$6-'СЕТ СН'!$I$23</f>
        <v>1474.3492747</v>
      </c>
      <c r="K146" s="36">
        <f>SUMIFS(СВЦЭМ!$D$33:$D$776,СВЦЭМ!$A$33:$A$776,$A146,СВЦЭМ!$B$33:$B$776,K$119)+'СЕТ СН'!$I$11+СВЦЭМ!$D$10+'СЕТ СН'!$I$6-'СЕТ СН'!$I$23</f>
        <v>1458.4936968500001</v>
      </c>
      <c r="L146" s="36">
        <f>SUMIFS(СВЦЭМ!$D$33:$D$776,СВЦЭМ!$A$33:$A$776,$A146,СВЦЭМ!$B$33:$B$776,L$119)+'СЕТ СН'!$I$11+СВЦЭМ!$D$10+'СЕТ СН'!$I$6-'СЕТ СН'!$I$23</f>
        <v>1461.78475697</v>
      </c>
      <c r="M146" s="36">
        <f>SUMIFS(СВЦЭМ!$D$33:$D$776,СВЦЭМ!$A$33:$A$776,$A146,СВЦЭМ!$B$33:$B$776,M$119)+'СЕТ СН'!$I$11+СВЦЭМ!$D$10+'СЕТ СН'!$I$6-'СЕТ СН'!$I$23</f>
        <v>1479.0976137099999</v>
      </c>
      <c r="N146" s="36">
        <f>SUMIFS(СВЦЭМ!$D$33:$D$776,СВЦЭМ!$A$33:$A$776,$A146,СВЦЭМ!$B$33:$B$776,N$119)+'СЕТ СН'!$I$11+СВЦЭМ!$D$10+'СЕТ СН'!$I$6-'СЕТ СН'!$I$23</f>
        <v>1528.2004917100001</v>
      </c>
      <c r="O146" s="36">
        <f>SUMIFS(СВЦЭМ!$D$33:$D$776,СВЦЭМ!$A$33:$A$776,$A146,СВЦЭМ!$B$33:$B$776,O$119)+'СЕТ СН'!$I$11+СВЦЭМ!$D$10+'СЕТ СН'!$I$6-'СЕТ СН'!$I$23</f>
        <v>1533.7357377599999</v>
      </c>
      <c r="P146" s="36">
        <f>SUMIFS(СВЦЭМ!$D$33:$D$776,СВЦЭМ!$A$33:$A$776,$A146,СВЦЭМ!$B$33:$B$776,P$119)+'СЕТ СН'!$I$11+СВЦЭМ!$D$10+'СЕТ СН'!$I$6-'СЕТ СН'!$I$23</f>
        <v>1556.9963613899999</v>
      </c>
      <c r="Q146" s="36">
        <f>SUMIFS(СВЦЭМ!$D$33:$D$776,СВЦЭМ!$A$33:$A$776,$A146,СВЦЭМ!$B$33:$B$776,Q$119)+'СЕТ СН'!$I$11+СВЦЭМ!$D$10+'СЕТ СН'!$I$6-'СЕТ СН'!$I$23</f>
        <v>1549.45893757</v>
      </c>
      <c r="R146" s="36">
        <f>SUMIFS(СВЦЭМ!$D$33:$D$776,СВЦЭМ!$A$33:$A$776,$A146,СВЦЭМ!$B$33:$B$776,R$119)+'СЕТ СН'!$I$11+СВЦЭМ!$D$10+'СЕТ СН'!$I$6-'СЕТ СН'!$I$23</f>
        <v>1517.53088</v>
      </c>
      <c r="S146" s="36">
        <f>SUMIFS(СВЦЭМ!$D$33:$D$776,СВЦЭМ!$A$33:$A$776,$A146,СВЦЭМ!$B$33:$B$776,S$119)+'СЕТ СН'!$I$11+СВЦЭМ!$D$10+'СЕТ СН'!$I$6-'СЕТ СН'!$I$23</f>
        <v>1476.7759524400001</v>
      </c>
      <c r="T146" s="36">
        <f>SUMIFS(СВЦЭМ!$D$33:$D$776,СВЦЭМ!$A$33:$A$776,$A146,СВЦЭМ!$B$33:$B$776,T$119)+'СЕТ СН'!$I$11+СВЦЭМ!$D$10+'СЕТ СН'!$I$6-'СЕТ СН'!$I$23</f>
        <v>1457.7589523199999</v>
      </c>
      <c r="U146" s="36">
        <f>SUMIFS(СВЦЭМ!$D$33:$D$776,СВЦЭМ!$A$33:$A$776,$A146,СВЦЭМ!$B$33:$B$776,U$119)+'СЕТ СН'!$I$11+СВЦЭМ!$D$10+'СЕТ СН'!$I$6-'СЕТ СН'!$I$23</f>
        <v>1449.84488517</v>
      </c>
      <c r="V146" s="36">
        <f>SUMIFS(СВЦЭМ!$D$33:$D$776,СВЦЭМ!$A$33:$A$776,$A146,СВЦЭМ!$B$33:$B$776,V$119)+'СЕТ СН'!$I$11+СВЦЭМ!$D$10+'СЕТ СН'!$I$6-'СЕТ СН'!$I$23</f>
        <v>1442.7036844700001</v>
      </c>
      <c r="W146" s="36">
        <f>SUMIFS(СВЦЭМ!$D$33:$D$776,СВЦЭМ!$A$33:$A$776,$A146,СВЦЭМ!$B$33:$B$776,W$119)+'СЕТ СН'!$I$11+СВЦЭМ!$D$10+'СЕТ СН'!$I$6-'СЕТ СН'!$I$23</f>
        <v>1437.58773946</v>
      </c>
      <c r="X146" s="36">
        <f>SUMIFS(СВЦЭМ!$D$33:$D$776,СВЦЭМ!$A$33:$A$776,$A146,СВЦЭМ!$B$33:$B$776,X$119)+'СЕТ СН'!$I$11+СВЦЭМ!$D$10+'СЕТ СН'!$I$6-'СЕТ СН'!$I$23</f>
        <v>1498.63005744</v>
      </c>
      <c r="Y146" s="36">
        <f>SUMIFS(СВЦЭМ!$D$33:$D$776,СВЦЭМ!$A$33:$A$776,$A146,СВЦЭМ!$B$33:$B$776,Y$119)+'СЕТ СН'!$I$11+СВЦЭМ!$D$10+'СЕТ СН'!$I$6-'СЕТ СН'!$I$23</f>
        <v>1555.6318800499998</v>
      </c>
    </row>
    <row r="147" spans="1:27" ht="15.75" x14ac:dyDescent="0.2">
      <c r="A147" s="35">
        <f t="shared" si="3"/>
        <v>43552</v>
      </c>
      <c r="B147" s="36">
        <f>SUMIFS(СВЦЭМ!$D$33:$D$776,СВЦЭМ!$A$33:$A$776,$A147,СВЦЭМ!$B$33:$B$776,B$119)+'СЕТ СН'!$I$11+СВЦЭМ!$D$10+'СЕТ СН'!$I$6-'СЕТ СН'!$I$23</f>
        <v>1595.202929</v>
      </c>
      <c r="C147" s="36">
        <f>SUMIFS(СВЦЭМ!$D$33:$D$776,СВЦЭМ!$A$33:$A$776,$A147,СВЦЭМ!$B$33:$B$776,C$119)+'СЕТ СН'!$I$11+СВЦЭМ!$D$10+'СЕТ СН'!$I$6-'СЕТ СН'!$I$23</f>
        <v>1630.6429909199999</v>
      </c>
      <c r="D147" s="36">
        <f>SUMIFS(СВЦЭМ!$D$33:$D$776,СВЦЭМ!$A$33:$A$776,$A147,СВЦЭМ!$B$33:$B$776,D$119)+'СЕТ СН'!$I$11+СВЦЭМ!$D$10+'СЕТ СН'!$I$6-'СЕТ СН'!$I$23</f>
        <v>1650.86783158</v>
      </c>
      <c r="E147" s="36">
        <f>SUMIFS(СВЦЭМ!$D$33:$D$776,СВЦЭМ!$A$33:$A$776,$A147,СВЦЭМ!$B$33:$B$776,E$119)+'СЕТ СН'!$I$11+СВЦЭМ!$D$10+'СЕТ СН'!$I$6-'СЕТ СН'!$I$23</f>
        <v>1654.3086160999999</v>
      </c>
      <c r="F147" s="36">
        <f>SUMIFS(СВЦЭМ!$D$33:$D$776,СВЦЭМ!$A$33:$A$776,$A147,СВЦЭМ!$B$33:$B$776,F$119)+'СЕТ СН'!$I$11+СВЦЭМ!$D$10+'СЕТ СН'!$I$6-'СЕТ СН'!$I$23</f>
        <v>1650.67033965</v>
      </c>
      <c r="G147" s="36">
        <f>SUMIFS(СВЦЭМ!$D$33:$D$776,СВЦЭМ!$A$33:$A$776,$A147,СВЦЭМ!$B$33:$B$776,G$119)+'СЕТ СН'!$I$11+СВЦЭМ!$D$10+'СЕТ СН'!$I$6-'СЕТ СН'!$I$23</f>
        <v>1616.2790602299999</v>
      </c>
      <c r="H147" s="36">
        <f>SUMIFS(СВЦЭМ!$D$33:$D$776,СВЦЭМ!$A$33:$A$776,$A147,СВЦЭМ!$B$33:$B$776,H$119)+'СЕТ СН'!$I$11+СВЦЭМ!$D$10+'СЕТ СН'!$I$6-'СЕТ СН'!$I$23</f>
        <v>1590.1947304400001</v>
      </c>
      <c r="I147" s="36">
        <f>SUMIFS(СВЦЭМ!$D$33:$D$776,СВЦЭМ!$A$33:$A$776,$A147,СВЦЭМ!$B$33:$B$776,I$119)+'СЕТ СН'!$I$11+СВЦЭМ!$D$10+'СЕТ СН'!$I$6-'СЕТ СН'!$I$23</f>
        <v>1550.0523342299998</v>
      </c>
      <c r="J147" s="36">
        <f>SUMIFS(СВЦЭМ!$D$33:$D$776,СВЦЭМ!$A$33:$A$776,$A147,СВЦЭМ!$B$33:$B$776,J$119)+'СЕТ СН'!$I$11+СВЦЭМ!$D$10+'СЕТ СН'!$I$6-'СЕТ СН'!$I$23</f>
        <v>1501.1160089800001</v>
      </c>
      <c r="K147" s="36">
        <f>SUMIFS(СВЦЭМ!$D$33:$D$776,СВЦЭМ!$A$33:$A$776,$A147,СВЦЭМ!$B$33:$B$776,K$119)+'СЕТ СН'!$I$11+СВЦЭМ!$D$10+'СЕТ СН'!$I$6-'СЕТ СН'!$I$23</f>
        <v>1472.1683601899999</v>
      </c>
      <c r="L147" s="36">
        <f>SUMIFS(СВЦЭМ!$D$33:$D$776,СВЦЭМ!$A$33:$A$776,$A147,СВЦЭМ!$B$33:$B$776,L$119)+'СЕТ СН'!$I$11+СВЦЭМ!$D$10+'СЕТ СН'!$I$6-'СЕТ СН'!$I$23</f>
        <v>1480.82652732</v>
      </c>
      <c r="M147" s="36">
        <f>SUMIFS(СВЦЭМ!$D$33:$D$776,СВЦЭМ!$A$33:$A$776,$A147,СВЦЭМ!$B$33:$B$776,M$119)+'СЕТ СН'!$I$11+СВЦЭМ!$D$10+'СЕТ СН'!$I$6-'СЕТ СН'!$I$23</f>
        <v>1493.5596820400001</v>
      </c>
      <c r="N147" s="36">
        <f>SUMIFS(СВЦЭМ!$D$33:$D$776,СВЦЭМ!$A$33:$A$776,$A147,СВЦЭМ!$B$33:$B$776,N$119)+'СЕТ СН'!$I$11+СВЦЭМ!$D$10+'СЕТ СН'!$I$6-'СЕТ СН'!$I$23</f>
        <v>1543.9871450799999</v>
      </c>
      <c r="O147" s="36">
        <f>SUMIFS(СВЦЭМ!$D$33:$D$776,СВЦЭМ!$A$33:$A$776,$A147,СВЦЭМ!$B$33:$B$776,O$119)+'СЕТ СН'!$I$11+СВЦЭМ!$D$10+'СЕТ СН'!$I$6-'СЕТ СН'!$I$23</f>
        <v>1552.5789613899999</v>
      </c>
      <c r="P147" s="36">
        <f>SUMIFS(СВЦЭМ!$D$33:$D$776,СВЦЭМ!$A$33:$A$776,$A147,СВЦЭМ!$B$33:$B$776,P$119)+'СЕТ СН'!$I$11+СВЦЭМ!$D$10+'СЕТ СН'!$I$6-'СЕТ СН'!$I$23</f>
        <v>1565.01225948</v>
      </c>
      <c r="Q147" s="36">
        <f>SUMIFS(СВЦЭМ!$D$33:$D$776,СВЦЭМ!$A$33:$A$776,$A147,СВЦЭМ!$B$33:$B$776,Q$119)+'СЕТ СН'!$I$11+СВЦЭМ!$D$10+'СЕТ СН'!$I$6-'СЕТ СН'!$I$23</f>
        <v>1563.9460181300001</v>
      </c>
      <c r="R147" s="36">
        <f>SUMIFS(СВЦЭМ!$D$33:$D$776,СВЦЭМ!$A$33:$A$776,$A147,СВЦЭМ!$B$33:$B$776,R$119)+'СЕТ СН'!$I$11+СВЦЭМ!$D$10+'СЕТ СН'!$I$6-'СЕТ СН'!$I$23</f>
        <v>1535.3133631000001</v>
      </c>
      <c r="S147" s="36">
        <f>SUMIFS(СВЦЭМ!$D$33:$D$776,СВЦЭМ!$A$33:$A$776,$A147,СВЦЭМ!$B$33:$B$776,S$119)+'СЕТ СН'!$I$11+СВЦЭМ!$D$10+'СЕТ СН'!$I$6-'СЕТ СН'!$I$23</f>
        <v>1513.1299678</v>
      </c>
      <c r="T147" s="36">
        <f>SUMIFS(СВЦЭМ!$D$33:$D$776,СВЦЭМ!$A$33:$A$776,$A147,СВЦЭМ!$B$33:$B$776,T$119)+'СЕТ СН'!$I$11+СВЦЭМ!$D$10+'СЕТ СН'!$I$6-'СЕТ СН'!$I$23</f>
        <v>1493.40139447</v>
      </c>
      <c r="U147" s="36">
        <f>SUMIFS(СВЦЭМ!$D$33:$D$776,СВЦЭМ!$A$33:$A$776,$A147,СВЦЭМ!$B$33:$B$776,U$119)+'СЕТ СН'!$I$11+СВЦЭМ!$D$10+'СЕТ СН'!$I$6-'СЕТ СН'!$I$23</f>
        <v>1476.39466105</v>
      </c>
      <c r="V147" s="36">
        <f>SUMIFS(СВЦЭМ!$D$33:$D$776,СВЦЭМ!$A$33:$A$776,$A147,СВЦЭМ!$B$33:$B$776,V$119)+'СЕТ СН'!$I$11+СВЦЭМ!$D$10+'СЕТ СН'!$I$6-'СЕТ СН'!$I$23</f>
        <v>1474.2897868800001</v>
      </c>
      <c r="W147" s="36">
        <f>SUMIFS(СВЦЭМ!$D$33:$D$776,СВЦЭМ!$A$33:$A$776,$A147,СВЦЭМ!$B$33:$B$776,W$119)+'СЕТ СН'!$I$11+СВЦЭМ!$D$10+'СЕТ СН'!$I$6-'СЕТ СН'!$I$23</f>
        <v>1468.9380226600001</v>
      </c>
      <c r="X147" s="36">
        <f>SUMIFS(СВЦЭМ!$D$33:$D$776,СВЦЭМ!$A$33:$A$776,$A147,СВЦЭМ!$B$33:$B$776,X$119)+'СЕТ СН'!$I$11+СВЦЭМ!$D$10+'СЕТ СН'!$I$6-'СЕТ СН'!$I$23</f>
        <v>1511.8207195699999</v>
      </c>
      <c r="Y147" s="36">
        <f>SUMIFS(СВЦЭМ!$D$33:$D$776,СВЦЭМ!$A$33:$A$776,$A147,СВЦЭМ!$B$33:$B$776,Y$119)+'СЕТ СН'!$I$11+СВЦЭМ!$D$10+'СЕТ СН'!$I$6-'СЕТ СН'!$I$23</f>
        <v>1580.7769947899999</v>
      </c>
    </row>
    <row r="148" spans="1:27" ht="15.75" x14ac:dyDescent="0.2">
      <c r="A148" s="35">
        <f t="shared" si="3"/>
        <v>43553</v>
      </c>
      <c r="B148" s="36">
        <f>SUMIFS(СВЦЭМ!$D$33:$D$776,СВЦЭМ!$A$33:$A$776,$A148,СВЦЭМ!$B$33:$B$776,B$119)+'СЕТ СН'!$I$11+СВЦЭМ!$D$10+'СЕТ СН'!$I$6-'СЕТ СН'!$I$23</f>
        <v>1583.9798406599998</v>
      </c>
      <c r="C148" s="36">
        <f>SUMIFS(СВЦЭМ!$D$33:$D$776,СВЦЭМ!$A$33:$A$776,$A148,СВЦЭМ!$B$33:$B$776,C$119)+'СЕТ СН'!$I$11+СВЦЭМ!$D$10+'СЕТ СН'!$I$6-'СЕТ СН'!$I$23</f>
        <v>1623.2183948499999</v>
      </c>
      <c r="D148" s="36">
        <f>SUMIFS(СВЦЭМ!$D$33:$D$776,СВЦЭМ!$A$33:$A$776,$A148,СВЦЭМ!$B$33:$B$776,D$119)+'СЕТ СН'!$I$11+СВЦЭМ!$D$10+'СЕТ СН'!$I$6-'СЕТ СН'!$I$23</f>
        <v>1638.9236633199998</v>
      </c>
      <c r="E148" s="36">
        <f>SUMIFS(СВЦЭМ!$D$33:$D$776,СВЦЭМ!$A$33:$A$776,$A148,СВЦЭМ!$B$33:$B$776,E$119)+'СЕТ СН'!$I$11+СВЦЭМ!$D$10+'СЕТ СН'!$I$6-'СЕТ СН'!$I$23</f>
        <v>1651.7867084299999</v>
      </c>
      <c r="F148" s="36">
        <f>SUMIFS(СВЦЭМ!$D$33:$D$776,СВЦЭМ!$A$33:$A$776,$A148,СВЦЭМ!$B$33:$B$776,F$119)+'СЕТ СН'!$I$11+СВЦЭМ!$D$10+'СЕТ СН'!$I$6-'СЕТ СН'!$I$23</f>
        <v>1654.79719095</v>
      </c>
      <c r="G148" s="36">
        <f>SUMIFS(СВЦЭМ!$D$33:$D$776,СВЦЭМ!$A$33:$A$776,$A148,СВЦЭМ!$B$33:$B$776,G$119)+'СЕТ СН'!$I$11+СВЦЭМ!$D$10+'СЕТ СН'!$I$6-'СЕТ СН'!$I$23</f>
        <v>1639.6123044999999</v>
      </c>
      <c r="H148" s="36">
        <f>SUMIFS(СВЦЭМ!$D$33:$D$776,СВЦЭМ!$A$33:$A$776,$A148,СВЦЭМ!$B$33:$B$776,H$119)+'СЕТ СН'!$I$11+СВЦЭМ!$D$10+'СЕТ СН'!$I$6-'СЕТ СН'!$I$23</f>
        <v>1590.5310023699999</v>
      </c>
      <c r="I148" s="36">
        <f>SUMIFS(СВЦЭМ!$D$33:$D$776,СВЦЭМ!$A$33:$A$776,$A148,СВЦЭМ!$B$33:$B$776,I$119)+'СЕТ СН'!$I$11+СВЦЭМ!$D$10+'СЕТ СН'!$I$6-'СЕТ СН'!$I$23</f>
        <v>1553.8203116999998</v>
      </c>
      <c r="J148" s="36">
        <f>SUMIFS(СВЦЭМ!$D$33:$D$776,СВЦЭМ!$A$33:$A$776,$A148,СВЦЭМ!$B$33:$B$776,J$119)+'СЕТ СН'!$I$11+СВЦЭМ!$D$10+'СЕТ СН'!$I$6-'СЕТ СН'!$I$23</f>
        <v>1502.24344842</v>
      </c>
      <c r="K148" s="36">
        <f>SUMIFS(СВЦЭМ!$D$33:$D$776,СВЦЭМ!$A$33:$A$776,$A148,СВЦЭМ!$B$33:$B$776,K$119)+'СЕТ СН'!$I$11+СВЦЭМ!$D$10+'СЕТ СН'!$I$6-'СЕТ СН'!$I$23</f>
        <v>1469.0753397799999</v>
      </c>
      <c r="L148" s="36">
        <f>SUMIFS(СВЦЭМ!$D$33:$D$776,СВЦЭМ!$A$33:$A$776,$A148,СВЦЭМ!$B$33:$B$776,L$119)+'СЕТ СН'!$I$11+СВЦЭМ!$D$10+'СЕТ СН'!$I$6-'СЕТ СН'!$I$23</f>
        <v>1496.45133463</v>
      </c>
      <c r="M148" s="36">
        <f>SUMIFS(СВЦЭМ!$D$33:$D$776,СВЦЭМ!$A$33:$A$776,$A148,СВЦЭМ!$B$33:$B$776,M$119)+'СЕТ СН'!$I$11+СВЦЭМ!$D$10+'СЕТ СН'!$I$6-'СЕТ СН'!$I$23</f>
        <v>1518.2576867099999</v>
      </c>
      <c r="N148" s="36">
        <f>SUMIFS(СВЦЭМ!$D$33:$D$776,СВЦЭМ!$A$33:$A$776,$A148,СВЦЭМ!$B$33:$B$776,N$119)+'СЕТ СН'!$I$11+СВЦЭМ!$D$10+'СЕТ СН'!$I$6-'СЕТ СН'!$I$23</f>
        <v>1529.2945208000001</v>
      </c>
      <c r="O148" s="36">
        <f>SUMIFS(СВЦЭМ!$D$33:$D$776,СВЦЭМ!$A$33:$A$776,$A148,СВЦЭМ!$B$33:$B$776,O$119)+'СЕТ СН'!$I$11+СВЦЭМ!$D$10+'СЕТ СН'!$I$6-'СЕТ СН'!$I$23</f>
        <v>1537.9735524399998</v>
      </c>
      <c r="P148" s="36">
        <f>SUMIFS(СВЦЭМ!$D$33:$D$776,СВЦЭМ!$A$33:$A$776,$A148,СВЦЭМ!$B$33:$B$776,P$119)+'СЕТ СН'!$I$11+СВЦЭМ!$D$10+'СЕТ СН'!$I$6-'СЕТ СН'!$I$23</f>
        <v>1550.1896831899999</v>
      </c>
      <c r="Q148" s="36">
        <f>SUMIFS(СВЦЭМ!$D$33:$D$776,СВЦЭМ!$A$33:$A$776,$A148,СВЦЭМ!$B$33:$B$776,Q$119)+'СЕТ СН'!$I$11+СВЦЭМ!$D$10+'СЕТ СН'!$I$6-'СЕТ СН'!$I$23</f>
        <v>1548.9615416199999</v>
      </c>
      <c r="R148" s="36">
        <f>SUMIFS(СВЦЭМ!$D$33:$D$776,СВЦЭМ!$A$33:$A$776,$A148,СВЦЭМ!$B$33:$B$776,R$119)+'СЕТ СН'!$I$11+СВЦЭМ!$D$10+'СЕТ СН'!$I$6-'СЕТ СН'!$I$23</f>
        <v>1522.44869539</v>
      </c>
      <c r="S148" s="36">
        <f>SUMIFS(СВЦЭМ!$D$33:$D$776,СВЦЭМ!$A$33:$A$776,$A148,СВЦЭМ!$B$33:$B$776,S$119)+'СЕТ СН'!$I$11+СВЦЭМ!$D$10+'СЕТ СН'!$I$6-'СЕТ СН'!$I$23</f>
        <v>1489.68891835</v>
      </c>
      <c r="T148" s="36">
        <f>SUMIFS(СВЦЭМ!$D$33:$D$776,СВЦЭМ!$A$33:$A$776,$A148,СВЦЭМ!$B$33:$B$776,T$119)+'СЕТ СН'!$I$11+СВЦЭМ!$D$10+'СЕТ СН'!$I$6-'СЕТ СН'!$I$23</f>
        <v>1475.3482858699999</v>
      </c>
      <c r="U148" s="36">
        <f>SUMIFS(СВЦЭМ!$D$33:$D$776,СВЦЭМ!$A$33:$A$776,$A148,СВЦЭМ!$B$33:$B$776,U$119)+'СЕТ СН'!$I$11+СВЦЭМ!$D$10+'СЕТ СН'!$I$6-'СЕТ СН'!$I$23</f>
        <v>1442.83463519</v>
      </c>
      <c r="V148" s="36">
        <f>SUMIFS(СВЦЭМ!$D$33:$D$776,СВЦЭМ!$A$33:$A$776,$A148,СВЦЭМ!$B$33:$B$776,V$119)+'СЕТ СН'!$I$11+СВЦЭМ!$D$10+'СЕТ СН'!$I$6-'СЕТ СН'!$I$23</f>
        <v>1436.6881797200001</v>
      </c>
      <c r="W148" s="36">
        <f>SUMIFS(СВЦЭМ!$D$33:$D$776,СВЦЭМ!$A$33:$A$776,$A148,СВЦЭМ!$B$33:$B$776,W$119)+'СЕТ СН'!$I$11+СВЦЭМ!$D$10+'СЕТ СН'!$I$6-'СЕТ СН'!$I$23</f>
        <v>1414.8571449200001</v>
      </c>
      <c r="X148" s="36">
        <f>SUMIFS(СВЦЭМ!$D$33:$D$776,СВЦЭМ!$A$33:$A$776,$A148,СВЦЭМ!$B$33:$B$776,X$119)+'СЕТ СН'!$I$11+СВЦЭМ!$D$10+'СЕТ СН'!$I$6-'СЕТ СН'!$I$23</f>
        <v>1474.45615649</v>
      </c>
      <c r="Y148" s="36">
        <f>SUMIFS(СВЦЭМ!$D$33:$D$776,СВЦЭМ!$A$33:$A$776,$A148,СВЦЭМ!$B$33:$B$776,Y$119)+'СЕТ СН'!$I$11+СВЦЭМ!$D$10+'СЕТ СН'!$I$6-'СЕТ СН'!$I$23</f>
        <v>1535.41506953</v>
      </c>
    </row>
    <row r="149" spans="1:27" ht="15.75" x14ac:dyDescent="0.2">
      <c r="A149" s="35">
        <f t="shared" si="3"/>
        <v>43554</v>
      </c>
      <c r="B149" s="36">
        <f>SUMIFS(СВЦЭМ!$D$33:$D$776,СВЦЭМ!$A$33:$A$776,$A149,СВЦЭМ!$B$33:$B$776,B$119)+'СЕТ СН'!$I$11+СВЦЭМ!$D$10+'СЕТ СН'!$I$6-'СЕТ СН'!$I$23</f>
        <v>1560.4193372099999</v>
      </c>
      <c r="C149" s="36">
        <f>SUMIFS(СВЦЭМ!$D$33:$D$776,СВЦЭМ!$A$33:$A$776,$A149,СВЦЭМ!$B$33:$B$776,C$119)+'СЕТ СН'!$I$11+СВЦЭМ!$D$10+'СЕТ СН'!$I$6-'СЕТ СН'!$I$23</f>
        <v>1571.3288577599999</v>
      </c>
      <c r="D149" s="36">
        <f>SUMIFS(СВЦЭМ!$D$33:$D$776,СВЦЭМ!$A$33:$A$776,$A149,СВЦЭМ!$B$33:$B$776,D$119)+'СЕТ СН'!$I$11+СВЦЭМ!$D$10+'СЕТ СН'!$I$6-'СЕТ СН'!$I$23</f>
        <v>1598.50107639</v>
      </c>
      <c r="E149" s="36">
        <f>SUMIFS(СВЦЭМ!$D$33:$D$776,СВЦЭМ!$A$33:$A$776,$A149,СВЦЭМ!$B$33:$B$776,E$119)+'СЕТ СН'!$I$11+СВЦЭМ!$D$10+'СЕТ СН'!$I$6-'СЕТ СН'!$I$23</f>
        <v>1611.07308614</v>
      </c>
      <c r="F149" s="36">
        <f>SUMIFS(СВЦЭМ!$D$33:$D$776,СВЦЭМ!$A$33:$A$776,$A149,СВЦЭМ!$B$33:$B$776,F$119)+'СЕТ СН'!$I$11+СВЦЭМ!$D$10+'СЕТ СН'!$I$6-'СЕТ СН'!$I$23</f>
        <v>1610.1200715800001</v>
      </c>
      <c r="G149" s="36">
        <f>SUMIFS(СВЦЭМ!$D$33:$D$776,СВЦЭМ!$A$33:$A$776,$A149,СВЦЭМ!$B$33:$B$776,G$119)+'СЕТ СН'!$I$11+СВЦЭМ!$D$10+'СЕТ СН'!$I$6-'СЕТ СН'!$I$23</f>
        <v>1599.33579263</v>
      </c>
      <c r="H149" s="36">
        <f>SUMIFS(СВЦЭМ!$D$33:$D$776,СВЦЭМ!$A$33:$A$776,$A149,СВЦЭМ!$B$33:$B$776,H$119)+'СЕТ СН'!$I$11+СВЦЭМ!$D$10+'СЕТ СН'!$I$6-'СЕТ СН'!$I$23</f>
        <v>1578.9998885999998</v>
      </c>
      <c r="I149" s="36">
        <f>SUMIFS(СВЦЭМ!$D$33:$D$776,СВЦЭМ!$A$33:$A$776,$A149,СВЦЭМ!$B$33:$B$776,I$119)+'СЕТ СН'!$I$11+СВЦЭМ!$D$10+'СЕТ СН'!$I$6-'СЕТ СН'!$I$23</f>
        <v>1546.1840493699999</v>
      </c>
      <c r="J149" s="36">
        <f>SUMIFS(СВЦЭМ!$D$33:$D$776,СВЦЭМ!$A$33:$A$776,$A149,СВЦЭМ!$B$33:$B$776,J$119)+'СЕТ СН'!$I$11+СВЦЭМ!$D$10+'СЕТ СН'!$I$6-'СЕТ СН'!$I$23</f>
        <v>1460.6759582499999</v>
      </c>
      <c r="K149" s="36">
        <f>SUMIFS(СВЦЭМ!$D$33:$D$776,СВЦЭМ!$A$33:$A$776,$A149,СВЦЭМ!$B$33:$B$776,K$119)+'СЕТ СН'!$I$11+СВЦЭМ!$D$10+'СЕТ СН'!$I$6-'СЕТ СН'!$I$23</f>
        <v>1426.80398453</v>
      </c>
      <c r="L149" s="36">
        <f>SUMIFS(СВЦЭМ!$D$33:$D$776,СВЦЭМ!$A$33:$A$776,$A149,СВЦЭМ!$B$33:$B$776,L$119)+'СЕТ СН'!$I$11+СВЦЭМ!$D$10+'СЕТ СН'!$I$6-'СЕТ СН'!$I$23</f>
        <v>1419.84895607</v>
      </c>
      <c r="M149" s="36">
        <f>SUMIFS(СВЦЭМ!$D$33:$D$776,СВЦЭМ!$A$33:$A$776,$A149,СВЦЭМ!$B$33:$B$776,M$119)+'СЕТ СН'!$I$11+СВЦЭМ!$D$10+'СЕТ СН'!$I$6-'СЕТ СН'!$I$23</f>
        <v>1439.5083105000001</v>
      </c>
      <c r="N149" s="36">
        <f>SUMIFS(СВЦЭМ!$D$33:$D$776,СВЦЭМ!$A$33:$A$776,$A149,СВЦЭМ!$B$33:$B$776,N$119)+'СЕТ СН'!$I$11+СВЦЭМ!$D$10+'СЕТ СН'!$I$6-'СЕТ СН'!$I$23</f>
        <v>1481.4857300399999</v>
      </c>
      <c r="O149" s="36">
        <f>SUMIFS(СВЦЭМ!$D$33:$D$776,СВЦЭМ!$A$33:$A$776,$A149,СВЦЭМ!$B$33:$B$776,O$119)+'СЕТ СН'!$I$11+СВЦЭМ!$D$10+'СЕТ СН'!$I$6-'СЕТ СН'!$I$23</f>
        <v>1502.9894692</v>
      </c>
      <c r="P149" s="36">
        <f>SUMIFS(СВЦЭМ!$D$33:$D$776,СВЦЭМ!$A$33:$A$776,$A149,СВЦЭМ!$B$33:$B$776,P$119)+'СЕТ СН'!$I$11+СВЦЭМ!$D$10+'СЕТ СН'!$I$6-'СЕТ СН'!$I$23</f>
        <v>1506.3128460200001</v>
      </c>
      <c r="Q149" s="36">
        <f>SUMIFS(СВЦЭМ!$D$33:$D$776,СВЦЭМ!$A$33:$A$776,$A149,СВЦЭМ!$B$33:$B$776,Q$119)+'СЕТ СН'!$I$11+СВЦЭМ!$D$10+'СЕТ СН'!$I$6-'СЕТ СН'!$I$23</f>
        <v>1506.1533444500001</v>
      </c>
      <c r="R149" s="36">
        <f>SUMIFS(СВЦЭМ!$D$33:$D$776,СВЦЭМ!$A$33:$A$776,$A149,СВЦЭМ!$B$33:$B$776,R$119)+'СЕТ СН'!$I$11+СВЦЭМ!$D$10+'СЕТ СН'!$I$6-'СЕТ СН'!$I$23</f>
        <v>1479.1207741999999</v>
      </c>
      <c r="S149" s="36">
        <f>SUMIFS(СВЦЭМ!$D$33:$D$776,СВЦЭМ!$A$33:$A$776,$A149,СВЦЭМ!$B$33:$B$776,S$119)+'СЕТ СН'!$I$11+СВЦЭМ!$D$10+'СЕТ СН'!$I$6-'СЕТ СН'!$I$23</f>
        <v>1434.2325584800001</v>
      </c>
      <c r="T149" s="36">
        <f>SUMIFS(СВЦЭМ!$D$33:$D$776,СВЦЭМ!$A$33:$A$776,$A149,СВЦЭМ!$B$33:$B$776,T$119)+'СЕТ СН'!$I$11+СВЦЭМ!$D$10+'СЕТ СН'!$I$6-'СЕТ СН'!$I$23</f>
        <v>1422.7543095399999</v>
      </c>
      <c r="U149" s="36">
        <f>SUMIFS(СВЦЭМ!$D$33:$D$776,СВЦЭМ!$A$33:$A$776,$A149,СВЦЭМ!$B$33:$B$776,U$119)+'СЕТ СН'!$I$11+СВЦЭМ!$D$10+'СЕТ СН'!$I$6-'СЕТ СН'!$I$23</f>
        <v>1401.77927987</v>
      </c>
      <c r="V149" s="36">
        <f>SUMIFS(СВЦЭМ!$D$33:$D$776,СВЦЭМ!$A$33:$A$776,$A149,СВЦЭМ!$B$33:$B$776,V$119)+'СЕТ СН'!$I$11+СВЦЭМ!$D$10+'СЕТ СН'!$I$6-'СЕТ СН'!$I$23</f>
        <v>1384.0905877800001</v>
      </c>
      <c r="W149" s="36">
        <f>SUMIFS(СВЦЭМ!$D$33:$D$776,СВЦЭМ!$A$33:$A$776,$A149,СВЦЭМ!$B$33:$B$776,W$119)+'СЕТ СН'!$I$11+СВЦЭМ!$D$10+'СЕТ СН'!$I$6-'СЕТ СН'!$I$23</f>
        <v>1392.5860442200001</v>
      </c>
      <c r="X149" s="36">
        <f>SUMIFS(СВЦЭМ!$D$33:$D$776,СВЦЭМ!$A$33:$A$776,$A149,СВЦЭМ!$B$33:$B$776,X$119)+'СЕТ СН'!$I$11+СВЦЭМ!$D$10+'СЕТ СН'!$I$6-'СЕТ СН'!$I$23</f>
        <v>1445.80018567</v>
      </c>
      <c r="Y149" s="36">
        <f>SUMIFS(СВЦЭМ!$D$33:$D$776,СВЦЭМ!$A$33:$A$776,$A149,СВЦЭМ!$B$33:$B$776,Y$119)+'СЕТ СН'!$I$11+СВЦЭМ!$D$10+'СЕТ СН'!$I$6-'СЕТ СН'!$I$23</f>
        <v>1518.9393611099999</v>
      </c>
    </row>
    <row r="150" spans="1:27" ht="15.75" x14ac:dyDescent="0.2">
      <c r="A150" s="35">
        <f t="shared" si="3"/>
        <v>43555</v>
      </c>
      <c r="B150" s="36">
        <f>SUMIFS(СВЦЭМ!$D$33:$D$776,СВЦЭМ!$A$33:$A$776,$A150,СВЦЭМ!$B$33:$B$776,B$119)+'СЕТ СН'!$I$11+СВЦЭМ!$D$10+'СЕТ СН'!$I$6-'СЕТ СН'!$I$23</f>
        <v>1554.3597110400001</v>
      </c>
      <c r="C150" s="36">
        <f>SUMIFS(СВЦЭМ!$D$33:$D$776,СВЦЭМ!$A$33:$A$776,$A150,СВЦЭМ!$B$33:$B$776,C$119)+'СЕТ СН'!$I$11+СВЦЭМ!$D$10+'СЕТ СН'!$I$6-'СЕТ СН'!$I$23</f>
        <v>1586.0224574199999</v>
      </c>
      <c r="D150" s="36">
        <f>SUMIFS(СВЦЭМ!$D$33:$D$776,СВЦЭМ!$A$33:$A$776,$A150,СВЦЭМ!$B$33:$B$776,D$119)+'СЕТ СН'!$I$11+СВЦЭМ!$D$10+'СЕТ СН'!$I$6-'СЕТ СН'!$I$23</f>
        <v>1609.95483287</v>
      </c>
      <c r="E150" s="36">
        <f>SUMIFS(СВЦЭМ!$D$33:$D$776,СВЦЭМ!$A$33:$A$776,$A150,СВЦЭМ!$B$33:$B$776,E$119)+'СЕТ СН'!$I$11+СВЦЭМ!$D$10+'СЕТ СН'!$I$6-'СЕТ СН'!$I$23</f>
        <v>1620.01619338</v>
      </c>
      <c r="F150" s="36">
        <f>SUMIFS(СВЦЭМ!$D$33:$D$776,СВЦЭМ!$A$33:$A$776,$A150,СВЦЭМ!$B$33:$B$776,F$119)+'СЕТ СН'!$I$11+СВЦЭМ!$D$10+'СЕТ СН'!$I$6-'СЕТ СН'!$I$23</f>
        <v>1621.51480524</v>
      </c>
      <c r="G150" s="36">
        <f>SUMIFS(СВЦЭМ!$D$33:$D$776,СВЦЭМ!$A$33:$A$776,$A150,СВЦЭМ!$B$33:$B$776,G$119)+'СЕТ СН'!$I$11+СВЦЭМ!$D$10+'СЕТ СН'!$I$6-'СЕТ СН'!$I$23</f>
        <v>1614.92036235</v>
      </c>
      <c r="H150" s="36">
        <f>SUMIFS(СВЦЭМ!$D$33:$D$776,СВЦЭМ!$A$33:$A$776,$A150,СВЦЭМ!$B$33:$B$776,H$119)+'СЕТ СН'!$I$11+СВЦЭМ!$D$10+'СЕТ СН'!$I$6-'СЕТ СН'!$I$23</f>
        <v>1586.4735244799999</v>
      </c>
      <c r="I150" s="36">
        <f>SUMIFS(СВЦЭМ!$D$33:$D$776,СВЦЭМ!$A$33:$A$776,$A150,СВЦЭМ!$B$33:$B$776,I$119)+'СЕТ СН'!$I$11+СВЦЭМ!$D$10+'СЕТ СН'!$I$6-'СЕТ СН'!$I$23</f>
        <v>1541.21784865</v>
      </c>
      <c r="J150" s="36">
        <f>SUMIFS(СВЦЭМ!$D$33:$D$776,СВЦЭМ!$A$33:$A$776,$A150,СВЦЭМ!$B$33:$B$776,J$119)+'СЕТ СН'!$I$11+СВЦЭМ!$D$10+'СЕТ СН'!$I$6-'СЕТ СН'!$I$23</f>
        <v>1467.3722772200001</v>
      </c>
      <c r="K150" s="36">
        <f>SUMIFS(СВЦЭМ!$D$33:$D$776,СВЦЭМ!$A$33:$A$776,$A150,СВЦЭМ!$B$33:$B$776,K$119)+'СЕТ СН'!$I$11+СВЦЭМ!$D$10+'СЕТ СН'!$I$6-'СЕТ СН'!$I$23</f>
        <v>1428.8424360700001</v>
      </c>
      <c r="L150" s="36">
        <f>SUMIFS(СВЦЭМ!$D$33:$D$776,СВЦЭМ!$A$33:$A$776,$A150,СВЦЭМ!$B$33:$B$776,L$119)+'СЕТ СН'!$I$11+СВЦЭМ!$D$10+'СЕТ СН'!$I$6-'СЕТ СН'!$I$23</f>
        <v>1427.2806236700001</v>
      </c>
      <c r="M150" s="36">
        <f>SUMIFS(СВЦЭМ!$D$33:$D$776,СВЦЭМ!$A$33:$A$776,$A150,СВЦЭМ!$B$33:$B$776,M$119)+'СЕТ СН'!$I$11+СВЦЭМ!$D$10+'СЕТ СН'!$I$6-'СЕТ СН'!$I$23</f>
        <v>1459.7887141599999</v>
      </c>
      <c r="N150" s="36">
        <f>SUMIFS(СВЦЭМ!$D$33:$D$776,СВЦЭМ!$A$33:$A$776,$A150,СВЦЭМ!$B$33:$B$776,N$119)+'СЕТ СН'!$I$11+СВЦЭМ!$D$10+'СЕТ СН'!$I$6-'СЕТ СН'!$I$23</f>
        <v>1504.70551</v>
      </c>
      <c r="O150" s="36">
        <f>SUMIFS(СВЦЭМ!$D$33:$D$776,СВЦЭМ!$A$33:$A$776,$A150,СВЦЭМ!$B$33:$B$776,O$119)+'СЕТ СН'!$I$11+СВЦЭМ!$D$10+'СЕТ СН'!$I$6-'СЕТ СН'!$I$23</f>
        <v>1519.1140743000001</v>
      </c>
      <c r="P150" s="36">
        <f>SUMIFS(СВЦЭМ!$D$33:$D$776,СВЦЭМ!$A$33:$A$776,$A150,СВЦЭМ!$B$33:$B$776,P$119)+'СЕТ СН'!$I$11+СВЦЭМ!$D$10+'СЕТ СН'!$I$6-'СЕТ СН'!$I$23</f>
        <v>1530.7363092800001</v>
      </c>
      <c r="Q150" s="36">
        <f>SUMIFS(СВЦЭМ!$D$33:$D$776,СВЦЭМ!$A$33:$A$776,$A150,СВЦЭМ!$B$33:$B$776,Q$119)+'СЕТ СН'!$I$11+СВЦЭМ!$D$10+'СЕТ СН'!$I$6-'СЕТ СН'!$I$23</f>
        <v>1526.42704841</v>
      </c>
      <c r="R150" s="36">
        <f>SUMIFS(СВЦЭМ!$D$33:$D$776,СВЦЭМ!$A$33:$A$776,$A150,СВЦЭМ!$B$33:$B$776,R$119)+'СЕТ СН'!$I$11+СВЦЭМ!$D$10+'СЕТ СН'!$I$6-'СЕТ СН'!$I$23</f>
        <v>1491.2367435199999</v>
      </c>
      <c r="S150" s="36">
        <f>SUMIFS(СВЦЭМ!$D$33:$D$776,СВЦЭМ!$A$33:$A$776,$A150,СВЦЭМ!$B$33:$B$776,S$119)+'СЕТ СН'!$I$11+СВЦЭМ!$D$10+'СЕТ СН'!$I$6-'СЕТ СН'!$I$23</f>
        <v>1451.64179582</v>
      </c>
      <c r="T150" s="36">
        <f>SUMIFS(СВЦЭМ!$D$33:$D$776,СВЦЭМ!$A$33:$A$776,$A150,СВЦЭМ!$B$33:$B$776,T$119)+'СЕТ СН'!$I$11+СВЦЭМ!$D$10+'СЕТ СН'!$I$6-'СЕТ СН'!$I$23</f>
        <v>1420.0718707599999</v>
      </c>
      <c r="U150" s="36">
        <f>SUMIFS(СВЦЭМ!$D$33:$D$776,СВЦЭМ!$A$33:$A$776,$A150,СВЦЭМ!$B$33:$B$776,U$119)+'СЕТ СН'!$I$11+СВЦЭМ!$D$10+'СЕТ СН'!$I$6-'СЕТ СН'!$I$23</f>
        <v>1400.18166746</v>
      </c>
      <c r="V150" s="36">
        <f>SUMIFS(СВЦЭМ!$D$33:$D$776,СВЦЭМ!$A$33:$A$776,$A150,СВЦЭМ!$B$33:$B$776,V$119)+'СЕТ СН'!$I$11+СВЦЭМ!$D$10+'СЕТ СН'!$I$6-'СЕТ СН'!$I$23</f>
        <v>1378.9667612799999</v>
      </c>
      <c r="W150" s="36">
        <f>SUMIFS(СВЦЭМ!$D$33:$D$776,СВЦЭМ!$A$33:$A$776,$A150,СВЦЭМ!$B$33:$B$776,W$119)+'СЕТ СН'!$I$11+СВЦЭМ!$D$10+'СЕТ СН'!$I$6-'СЕТ СН'!$I$23</f>
        <v>1376.80647202</v>
      </c>
      <c r="X150" s="36">
        <f>SUMIFS(СВЦЭМ!$D$33:$D$776,СВЦЭМ!$A$33:$A$776,$A150,СВЦЭМ!$B$33:$B$776,X$119)+'СЕТ СН'!$I$11+СВЦЭМ!$D$10+'СЕТ СН'!$I$6-'СЕТ СН'!$I$23</f>
        <v>1427.8244519100001</v>
      </c>
      <c r="Y150" s="36">
        <f>SUMIFS(СВЦЭМ!$D$33:$D$776,СВЦЭМ!$A$33:$A$776,$A150,СВЦЭМ!$B$33:$B$776,Y$119)+'СЕТ СН'!$I$11+СВЦЭМ!$D$10+'СЕТ СН'!$I$6-'СЕТ СН'!$I$23</f>
        <v>1501.97879012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140</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01.03.2019</v>
      </c>
      <c r="B156" s="36">
        <f>SUMIFS(СВЦЭМ!$E$33:$E$776,СВЦЭМ!$A$33:$A$776,$A156,СВЦЭМ!$B$33:$B$776,B$155)+'СЕТ СН'!$F$12</f>
        <v>223.56125692000001</v>
      </c>
      <c r="C156" s="36">
        <f>SUMIFS(СВЦЭМ!$E$33:$E$776,СВЦЭМ!$A$33:$A$776,$A156,СВЦЭМ!$B$33:$B$776,C$155)+'СЕТ СН'!$F$12</f>
        <v>230.97463310000001</v>
      </c>
      <c r="D156" s="36">
        <f>SUMIFS(СВЦЭМ!$E$33:$E$776,СВЦЭМ!$A$33:$A$776,$A156,СВЦЭМ!$B$33:$B$776,D$155)+'СЕТ СН'!$F$12</f>
        <v>234.67895267</v>
      </c>
      <c r="E156" s="36">
        <f>SUMIFS(СВЦЭМ!$E$33:$E$776,СВЦЭМ!$A$33:$A$776,$A156,СВЦЭМ!$B$33:$B$776,E$155)+'СЕТ СН'!$F$12</f>
        <v>244.67207285999999</v>
      </c>
      <c r="F156" s="36">
        <f>SUMIFS(СВЦЭМ!$E$33:$E$776,СВЦЭМ!$A$33:$A$776,$A156,СВЦЭМ!$B$33:$B$776,F$155)+'СЕТ СН'!$F$12</f>
        <v>243.90242266000001</v>
      </c>
      <c r="G156" s="36">
        <f>SUMIFS(СВЦЭМ!$E$33:$E$776,СВЦЭМ!$A$33:$A$776,$A156,СВЦЭМ!$B$33:$B$776,G$155)+'СЕТ СН'!$F$12</f>
        <v>231.10585671000001</v>
      </c>
      <c r="H156" s="36">
        <f>SUMIFS(СВЦЭМ!$E$33:$E$776,СВЦЭМ!$A$33:$A$776,$A156,СВЦЭМ!$B$33:$B$776,H$155)+'СЕТ СН'!$F$12</f>
        <v>218.43450136999999</v>
      </c>
      <c r="I156" s="36">
        <f>SUMIFS(СВЦЭМ!$E$33:$E$776,СВЦЭМ!$A$33:$A$776,$A156,СВЦЭМ!$B$33:$B$776,I$155)+'СЕТ СН'!$F$12</f>
        <v>208.31976553999999</v>
      </c>
      <c r="J156" s="36">
        <f>SUMIFS(СВЦЭМ!$E$33:$E$776,СВЦЭМ!$A$33:$A$776,$A156,СВЦЭМ!$B$33:$B$776,J$155)+'СЕТ СН'!$F$12</f>
        <v>201.7506051</v>
      </c>
      <c r="K156" s="36">
        <f>SUMIFS(СВЦЭМ!$E$33:$E$776,СВЦЭМ!$A$33:$A$776,$A156,СВЦЭМ!$B$33:$B$776,K$155)+'СЕТ СН'!$F$12</f>
        <v>198.0120307</v>
      </c>
      <c r="L156" s="36">
        <f>SUMIFS(СВЦЭМ!$E$33:$E$776,СВЦЭМ!$A$33:$A$776,$A156,СВЦЭМ!$B$33:$B$776,L$155)+'СЕТ СН'!$F$12</f>
        <v>201.0647659</v>
      </c>
      <c r="M156" s="36">
        <f>SUMIFS(СВЦЭМ!$E$33:$E$776,СВЦЭМ!$A$33:$A$776,$A156,СВЦЭМ!$B$33:$B$776,M$155)+'СЕТ СН'!$F$12</f>
        <v>205.51732415000001</v>
      </c>
      <c r="N156" s="36">
        <f>SUMIFS(СВЦЭМ!$E$33:$E$776,СВЦЭМ!$A$33:$A$776,$A156,СВЦЭМ!$B$33:$B$776,N$155)+'СЕТ СН'!$F$12</f>
        <v>212.08181744000001</v>
      </c>
      <c r="O156" s="36">
        <f>SUMIFS(СВЦЭМ!$E$33:$E$776,СВЦЭМ!$A$33:$A$776,$A156,СВЦЭМ!$B$33:$B$776,O$155)+'СЕТ СН'!$F$12</f>
        <v>214.83968315000001</v>
      </c>
      <c r="P156" s="36">
        <f>SUMIFS(СВЦЭМ!$E$33:$E$776,СВЦЭМ!$A$33:$A$776,$A156,СВЦЭМ!$B$33:$B$776,P$155)+'СЕТ СН'!$F$12</f>
        <v>216.09494796999999</v>
      </c>
      <c r="Q156" s="36">
        <f>SUMIFS(СВЦЭМ!$E$33:$E$776,СВЦЭМ!$A$33:$A$776,$A156,СВЦЭМ!$B$33:$B$776,Q$155)+'СЕТ СН'!$F$12</f>
        <v>215.09325841</v>
      </c>
      <c r="R156" s="36">
        <f>SUMIFS(СВЦЭМ!$E$33:$E$776,СВЦЭМ!$A$33:$A$776,$A156,СВЦЭМ!$B$33:$B$776,R$155)+'СЕТ СН'!$F$12</f>
        <v>207.65544721000001</v>
      </c>
      <c r="S156" s="36">
        <f>SUMIFS(СВЦЭМ!$E$33:$E$776,СВЦЭМ!$A$33:$A$776,$A156,СВЦЭМ!$B$33:$B$776,S$155)+'СЕТ СН'!$F$12</f>
        <v>199.92090816000001</v>
      </c>
      <c r="T156" s="36">
        <f>SUMIFS(СВЦЭМ!$E$33:$E$776,СВЦЭМ!$A$33:$A$776,$A156,СВЦЭМ!$B$33:$B$776,T$155)+'СЕТ СН'!$F$12</f>
        <v>196.10496845</v>
      </c>
      <c r="U156" s="36">
        <f>SUMIFS(СВЦЭМ!$E$33:$E$776,СВЦЭМ!$A$33:$A$776,$A156,СВЦЭМ!$B$33:$B$776,U$155)+'СЕТ СН'!$F$12</f>
        <v>191.30710865</v>
      </c>
      <c r="V156" s="36">
        <f>SUMIFS(СВЦЭМ!$E$33:$E$776,СВЦЭМ!$A$33:$A$776,$A156,СВЦЭМ!$B$33:$B$776,V$155)+'СЕТ СН'!$F$12</f>
        <v>191.70630553999999</v>
      </c>
      <c r="W156" s="36">
        <f>SUMIFS(СВЦЭМ!$E$33:$E$776,СВЦЭМ!$A$33:$A$776,$A156,СВЦЭМ!$B$33:$B$776,W$155)+'СЕТ СН'!$F$12</f>
        <v>194.13986840000001</v>
      </c>
      <c r="X156" s="36">
        <f>SUMIFS(СВЦЭМ!$E$33:$E$776,СВЦЭМ!$A$33:$A$776,$A156,СВЦЭМ!$B$33:$B$776,X$155)+'СЕТ СН'!$F$12</f>
        <v>204.86993948</v>
      </c>
      <c r="Y156" s="36">
        <f>SUMIFS(СВЦЭМ!$E$33:$E$776,СВЦЭМ!$A$33:$A$776,$A156,СВЦЭМ!$B$33:$B$776,Y$155)+'СЕТ СН'!$F$12</f>
        <v>217.69368195000001</v>
      </c>
      <c r="AA156" s="45"/>
    </row>
    <row r="157" spans="1:27" ht="15.75" x14ac:dyDescent="0.2">
      <c r="A157" s="35">
        <f>A156+1</f>
        <v>43526</v>
      </c>
      <c r="B157" s="36">
        <f>SUMIFS(СВЦЭМ!$E$33:$E$776,СВЦЭМ!$A$33:$A$776,$A157,СВЦЭМ!$B$33:$B$776,B$155)+'СЕТ СН'!$F$12</f>
        <v>226.13508236999999</v>
      </c>
      <c r="C157" s="36">
        <f>SUMIFS(СВЦЭМ!$E$33:$E$776,СВЦЭМ!$A$33:$A$776,$A157,СВЦЭМ!$B$33:$B$776,C$155)+'СЕТ СН'!$F$12</f>
        <v>230.4644481</v>
      </c>
      <c r="D157" s="36">
        <f>SUMIFS(СВЦЭМ!$E$33:$E$776,СВЦЭМ!$A$33:$A$776,$A157,СВЦЭМ!$B$33:$B$776,D$155)+'СЕТ СН'!$F$12</f>
        <v>235.65276435000001</v>
      </c>
      <c r="E157" s="36">
        <f>SUMIFS(СВЦЭМ!$E$33:$E$776,СВЦЭМ!$A$33:$A$776,$A157,СВЦЭМ!$B$33:$B$776,E$155)+'СЕТ СН'!$F$12</f>
        <v>235.64536039999999</v>
      </c>
      <c r="F157" s="36">
        <f>SUMIFS(СВЦЭМ!$E$33:$E$776,СВЦЭМ!$A$33:$A$776,$A157,СВЦЭМ!$B$33:$B$776,F$155)+'СЕТ СН'!$F$12</f>
        <v>237.45925776000001</v>
      </c>
      <c r="G157" s="36">
        <f>SUMIFS(СВЦЭМ!$E$33:$E$776,СВЦЭМ!$A$33:$A$776,$A157,СВЦЭМ!$B$33:$B$776,G$155)+'СЕТ СН'!$F$12</f>
        <v>234.64224382</v>
      </c>
      <c r="H157" s="36">
        <f>SUMIFS(СВЦЭМ!$E$33:$E$776,СВЦЭМ!$A$33:$A$776,$A157,СВЦЭМ!$B$33:$B$776,H$155)+'СЕТ СН'!$F$12</f>
        <v>230.27846704999999</v>
      </c>
      <c r="I157" s="36">
        <f>SUMIFS(СВЦЭМ!$E$33:$E$776,СВЦЭМ!$A$33:$A$776,$A157,СВЦЭМ!$B$33:$B$776,I$155)+'СЕТ СН'!$F$12</f>
        <v>215.74458272000001</v>
      </c>
      <c r="J157" s="36">
        <f>SUMIFS(СВЦЭМ!$E$33:$E$776,СВЦЭМ!$A$33:$A$776,$A157,СВЦЭМ!$B$33:$B$776,J$155)+'СЕТ СН'!$F$12</f>
        <v>203.64326062000001</v>
      </c>
      <c r="K157" s="36">
        <f>SUMIFS(СВЦЭМ!$E$33:$E$776,СВЦЭМ!$A$33:$A$776,$A157,СВЦЭМ!$B$33:$B$776,K$155)+'СЕТ СН'!$F$12</f>
        <v>199.12177459</v>
      </c>
      <c r="L157" s="36">
        <f>SUMIFS(СВЦЭМ!$E$33:$E$776,СВЦЭМ!$A$33:$A$776,$A157,СВЦЭМ!$B$33:$B$776,L$155)+'СЕТ СН'!$F$12</f>
        <v>197.52219084999999</v>
      </c>
      <c r="M157" s="36">
        <f>SUMIFS(СВЦЭМ!$E$33:$E$776,СВЦЭМ!$A$33:$A$776,$A157,СВЦЭМ!$B$33:$B$776,M$155)+'СЕТ СН'!$F$12</f>
        <v>203.07788761</v>
      </c>
      <c r="N157" s="36">
        <f>SUMIFS(СВЦЭМ!$E$33:$E$776,СВЦЭМ!$A$33:$A$776,$A157,СВЦЭМ!$B$33:$B$776,N$155)+'СЕТ СН'!$F$12</f>
        <v>214.42321494000001</v>
      </c>
      <c r="O157" s="36">
        <f>SUMIFS(СВЦЭМ!$E$33:$E$776,СВЦЭМ!$A$33:$A$776,$A157,СВЦЭМ!$B$33:$B$776,O$155)+'СЕТ СН'!$F$12</f>
        <v>215.22313535999999</v>
      </c>
      <c r="P157" s="36">
        <f>SUMIFS(СВЦЭМ!$E$33:$E$776,СВЦЭМ!$A$33:$A$776,$A157,СВЦЭМ!$B$33:$B$776,P$155)+'СЕТ СН'!$F$12</f>
        <v>220.31189542999999</v>
      </c>
      <c r="Q157" s="36">
        <f>SUMIFS(СВЦЭМ!$E$33:$E$776,СВЦЭМ!$A$33:$A$776,$A157,СВЦЭМ!$B$33:$B$776,Q$155)+'СЕТ СН'!$F$12</f>
        <v>219.66917115999999</v>
      </c>
      <c r="R157" s="36">
        <f>SUMIFS(СВЦЭМ!$E$33:$E$776,СВЦЭМ!$A$33:$A$776,$A157,СВЦЭМ!$B$33:$B$776,R$155)+'СЕТ СН'!$F$12</f>
        <v>210.89930613000001</v>
      </c>
      <c r="S157" s="36">
        <f>SUMIFS(СВЦЭМ!$E$33:$E$776,СВЦЭМ!$A$33:$A$776,$A157,СВЦЭМ!$B$33:$B$776,S$155)+'СЕТ СН'!$F$12</f>
        <v>201.17693234000001</v>
      </c>
      <c r="T157" s="36">
        <f>SUMIFS(СВЦЭМ!$E$33:$E$776,СВЦЭМ!$A$33:$A$776,$A157,СВЦЭМ!$B$33:$B$776,T$155)+'СЕТ СН'!$F$12</f>
        <v>194.78414695999999</v>
      </c>
      <c r="U157" s="36">
        <f>SUMIFS(СВЦЭМ!$E$33:$E$776,СВЦЭМ!$A$33:$A$776,$A157,СВЦЭМ!$B$33:$B$776,U$155)+'СЕТ СН'!$F$12</f>
        <v>187.71030431</v>
      </c>
      <c r="V157" s="36">
        <f>SUMIFS(СВЦЭМ!$E$33:$E$776,СВЦЭМ!$A$33:$A$776,$A157,СВЦЭМ!$B$33:$B$776,V$155)+'СЕТ СН'!$F$12</f>
        <v>185.84899357</v>
      </c>
      <c r="W157" s="36">
        <f>SUMIFS(СВЦЭМ!$E$33:$E$776,СВЦЭМ!$A$33:$A$776,$A157,СВЦЭМ!$B$33:$B$776,W$155)+'СЕТ СН'!$F$12</f>
        <v>187.61841602000001</v>
      </c>
      <c r="X157" s="36">
        <f>SUMIFS(СВЦЭМ!$E$33:$E$776,СВЦЭМ!$A$33:$A$776,$A157,СВЦЭМ!$B$33:$B$776,X$155)+'СЕТ СН'!$F$12</f>
        <v>198.26584763</v>
      </c>
      <c r="Y157" s="36">
        <f>SUMIFS(СВЦЭМ!$E$33:$E$776,СВЦЭМ!$A$33:$A$776,$A157,СВЦЭМ!$B$33:$B$776,Y$155)+'СЕТ СН'!$F$12</f>
        <v>212.60302512999999</v>
      </c>
    </row>
    <row r="158" spans="1:27" ht="15.75" x14ac:dyDescent="0.2">
      <c r="A158" s="35">
        <f t="shared" ref="A158:A186" si="4">A157+1</f>
        <v>43527</v>
      </c>
      <c r="B158" s="36">
        <f>SUMIFS(СВЦЭМ!$E$33:$E$776,СВЦЭМ!$A$33:$A$776,$A158,СВЦЭМ!$B$33:$B$776,B$155)+'СЕТ СН'!$F$12</f>
        <v>219.82577578999999</v>
      </c>
      <c r="C158" s="36">
        <f>SUMIFS(СВЦЭМ!$E$33:$E$776,СВЦЭМ!$A$33:$A$776,$A158,СВЦЭМ!$B$33:$B$776,C$155)+'СЕТ СН'!$F$12</f>
        <v>225.70388045000001</v>
      </c>
      <c r="D158" s="36">
        <f>SUMIFS(СВЦЭМ!$E$33:$E$776,СВЦЭМ!$A$33:$A$776,$A158,СВЦЭМ!$B$33:$B$776,D$155)+'СЕТ СН'!$F$12</f>
        <v>232.51215353000001</v>
      </c>
      <c r="E158" s="36">
        <f>SUMIFS(СВЦЭМ!$E$33:$E$776,СВЦЭМ!$A$33:$A$776,$A158,СВЦЭМ!$B$33:$B$776,E$155)+'СЕТ СН'!$F$12</f>
        <v>232.02568979</v>
      </c>
      <c r="F158" s="36">
        <f>SUMIFS(СВЦЭМ!$E$33:$E$776,СВЦЭМ!$A$33:$A$776,$A158,СВЦЭМ!$B$33:$B$776,F$155)+'СЕТ СН'!$F$12</f>
        <v>235.55465211999999</v>
      </c>
      <c r="G158" s="36">
        <f>SUMIFS(СВЦЭМ!$E$33:$E$776,СВЦЭМ!$A$33:$A$776,$A158,СВЦЭМ!$B$33:$B$776,G$155)+'СЕТ СН'!$F$12</f>
        <v>232.90002215999999</v>
      </c>
      <c r="H158" s="36">
        <f>SUMIFS(СВЦЭМ!$E$33:$E$776,СВЦЭМ!$A$33:$A$776,$A158,СВЦЭМ!$B$33:$B$776,H$155)+'СЕТ СН'!$F$12</f>
        <v>230.65808853999999</v>
      </c>
      <c r="I158" s="36">
        <f>SUMIFS(СВЦЭМ!$E$33:$E$776,СВЦЭМ!$A$33:$A$776,$A158,СВЦЭМ!$B$33:$B$776,I$155)+'СЕТ СН'!$F$12</f>
        <v>219.68252114000001</v>
      </c>
      <c r="J158" s="36">
        <f>SUMIFS(СВЦЭМ!$E$33:$E$776,СВЦЭМ!$A$33:$A$776,$A158,СВЦЭМ!$B$33:$B$776,J$155)+'СЕТ СН'!$F$12</f>
        <v>204.48424592999999</v>
      </c>
      <c r="K158" s="36">
        <f>SUMIFS(СВЦЭМ!$E$33:$E$776,СВЦЭМ!$A$33:$A$776,$A158,СВЦЭМ!$B$33:$B$776,K$155)+'СЕТ СН'!$F$12</f>
        <v>191.76388519</v>
      </c>
      <c r="L158" s="36">
        <f>SUMIFS(СВЦЭМ!$E$33:$E$776,СВЦЭМ!$A$33:$A$776,$A158,СВЦЭМ!$B$33:$B$776,L$155)+'СЕТ СН'!$F$12</f>
        <v>188.05091777000001</v>
      </c>
      <c r="M158" s="36">
        <f>SUMIFS(СВЦЭМ!$E$33:$E$776,СВЦЭМ!$A$33:$A$776,$A158,СВЦЭМ!$B$33:$B$776,M$155)+'СЕТ СН'!$F$12</f>
        <v>193.12576228</v>
      </c>
      <c r="N158" s="36">
        <f>SUMIFS(СВЦЭМ!$E$33:$E$776,СВЦЭМ!$A$33:$A$776,$A158,СВЦЭМ!$B$33:$B$776,N$155)+'СЕТ СН'!$F$12</f>
        <v>197.90229653</v>
      </c>
      <c r="O158" s="36">
        <f>SUMIFS(СВЦЭМ!$E$33:$E$776,СВЦЭМ!$A$33:$A$776,$A158,СВЦЭМ!$B$33:$B$776,O$155)+'СЕТ СН'!$F$12</f>
        <v>198.84786467000001</v>
      </c>
      <c r="P158" s="36">
        <f>SUMIFS(СВЦЭМ!$E$33:$E$776,СВЦЭМ!$A$33:$A$776,$A158,СВЦЭМ!$B$33:$B$776,P$155)+'СЕТ СН'!$F$12</f>
        <v>202.24288856999999</v>
      </c>
      <c r="Q158" s="36">
        <f>SUMIFS(СВЦЭМ!$E$33:$E$776,СВЦЭМ!$A$33:$A$776,$A158,СВЦЭМ!$B$33:$B$776,Q$155)+'СЕТ СН'!$F$12</f>
        <v>205.61738482000001</v>
      </c>
      <c r="R158" s="36">
        <f>SUMIFS(СВЦЭМ!$E$33:$E$776,СВЦЭМ!$A$33:$A$776,$A158,СВЦЭМ!$B$33:$B$776,R$155)+'СЕТ СН'!$F$12</f>
        <v>207.56336035000001</v>
      </c>
      <c r="S158" s="36">
        <f>SUMIFS(СВЦЭМ!$E$33:$E$776,СВЦЭМ!$A$33:$A$776,$A158,СВЦЭМ!$B$33:$B$776,S$155)+'СЕТ СН'!$F$12</f>
        <v>198.91512711999999</v>
      </c>
      <c r="T158" s="36">
        <f>SUMIFS(СВЦЭМ!$E$33:$E$776,СВЦЭМ!$A$33:$A$776,$A158,СВЦЭМ!$B$33:$B$776,T$155)+'СЕТ СН'!$F$12</f>
        <v>194.74116794</v>
      </c>
      <c r="U158" s="36">
        <f>SUMIFS(СВЦЭМ!$E$33:$E$776,СВЦЭМ!$A$33:$A$776,$A158,СВЦЭМ!$B$33:$B$776,U$155)+'СЕТ СН'!$F$12</f>
        <v>181.28955253000001</v>
      </c>
      <c r="V158" s="36">
        <f>SUMIFS(СВЦЭМ!$E$33:$E$776,СВЦЭМ!$A$33:$A$776,$A158,СВЦЭМ!$B$33:$B$776,V$155)+'СЕТ СН'!$F$12</f>
        <v>181.33808565999999</v>
      </c>
      <c r="W158" s="36">
        <f>SUMIFS(СВЦЭМ!$E$33:$E$776,СВЦЭМ!$A$33:$A$776,$A158,СВЦЭМ!$B$33:$B$776,W$155)+'СЕТ СН'!$F$12</f>
        <v>182.02894365</v>
      </c>
      <c r="X158" s="36">
        <f>SUMIFS(СВЦЭМ!$E$33:$E$776,СВЦЭМ!$A$33:$A$776,$A158,СВЦЭМ!$B$33:$B$776,X$155)+'СЕТ СН'!$F$12</f>
        <v>193.26149824000001</v>
      </c>
      <c r="Y158" s="36">
        <f>SUMIFS(СВЦЭМ!$E$33:$E$776,СВЦЭМ!$A$33:$A$776,$A158,СВЦЭМ!$B$33:$B$776,Y$155)+'СЕТ СН'!$F$12</f>
        <v>208.22618055000001</v>
      </c>
    </row>
    <row r="159" spans="1:27" ht="15.75" x14ac:dyDescent="0.2">
      <c r="A159" s="35">
        <f t="shared" si="4"/>
        <v>43528</v>
      </c>
      <c r="B159" s="36">
        <f>SUMIFS(СВЦЭМ!$E$33:$E$776,СВЦЭМ!$A$33:$A$776,$A159,СВЦЭМ!$B$33:$B$776,B$155)+'СЕТ СН'!$F$12</f>
        <v>229.84775615999999</v>
      </c>
      <c r="C159" s="36">
        <f>SUMIFS(СВЦЭМ!$E$33:$E$776,СВЦЭМ!$A$33:$A$776,$A159,СВЦЭМ!$B$33:$B$776,C$155)+'СЕТ СН'!$F$12</f>
        <v>235.49008119999999</v>
      </c>
      <c r="D159" s="36">
        <f>SUMIFS(СВЦЭМ!$E$33:$E$776,СВЦЭМ!$A$33:$A$776,$A159,СВЦЭМ!$B$33:$B$776,D$155)+'СЕТ СН'!$F$12</f>
        <v>235.15334941</v>
      </c>
      <c r="E159" s="36">
        <f>SUMIFS(СВЦЭМ!$E$33:$E$776,СВЦЭМ!$A$33:$A$776,$A159,СВЦЭМ!$B$33:$B$776,E$155)+'СЕТ СН'!$F$12</f>
        <v>235.186419</v>
      </c>
      <c r="F159" s="36">
        <f>SUMIFS(СВЦЭМ!$E$33:$E$776,СВЦЭМ!$A$33:$A$776,$A159,СВЦЭМ!$B$33:$B$776,F$155)+'СЕТ СН'!$F$12</f>
        <v>243.24986207000001</v>
      </c>
      <c r="G159" s="36">
        <f>SUMIFS(СВЦЭМ!$E$33:$E$776,СВЦЭМ!$A$33:$A$776,$A159,СВЦЭМ!$B$33:$B$776,G$155)+'СЕТ СН'!$F$12</f>
        <v>236.22606347999999</v>
      </c>
      <c r="H159" s="36">
        <f>SUMIFS(СВЦЭМ!$E$33:$E$776,СВЦЭМ!$A$33:$A$776,$A159,СВЦЭМ!$B$33:$B$776,H$155)+'СЕТ СН'!$F$12</f>
        <v>228.81700151000001</v>
      </c>
      <c r="I159" s="36">
        <f>SUMIFS(СВЦЭМ!$E$33:$E$776,СВЦЭМ!$A$33:$A$776,$A159,СВЦЭМ!$B$33:$B$776,I$155)+'СЕТ СН'!$F$12</f>
        <v>213.22793356</v>
      </c>
      <c r="J159" s="36">
        <f>SUMIFS(СВЦЭМ!$E$33:$E$776,СВЦЭМ!$A$33:$A$776,$A159,СВЦЭМ!$B$33:$B$776,J$155)+'СЕТ СН'!$F$12</f>
        <v>205.18675525</v>
      </c>
      <c r="K159" s="36">
        <f>SUMIFS(СВЦЭМ!$E$33:$E$776,СВЦЭМ!$A$33:$A$776,$A159,СВЦЭМ!$B$33:$B$776,K$155)+'СЕТ СН'!$F$12</f>
        <v>199.88089733999999</v>
      </c>
      <c r="L159" s="36">
        <f>SUMIFS(СВЦЭМ!$E$33:$E$776,СВЦЭМ!$A$33:$A$776,$A159,СВЦЭМ!$B$33:$B$776,L$155)+'СЕТ СН'!$F$12</f>
        <v>198.05707652000001</v>
      </c>
      <c r="M159" s="36">
        <f>SUMIFS(СВЦЭМ!$E$33:$E$776,СВЦЭМ!$A$33:$A$776,$A159,СВЦЭМ!$B$33:$B$776,M$155)+'СЕТ СН'!$F$12</f>
        <v>201.87072866</v>
      </c>
      <c r="N159" s="36">
        <f>SUMIFS(СВЦЭМ!$E$33:$E$776,СВЦЭМ!$A$33:$A$776,$A159,СВЦЭМ!$B$33:$B$776,N$155)+'СЕТ СН'!$F$12</f>
        <v>207.91998636</v>
      </c>
      <c r="O159" s="36">
        <f>SUMIFS(СВЦЭМ!$E$33:$E$776,СВЦЭМ!$A$33:$A$776,$A159,СВЦЭМ!$B$33:$B$776,O$155)+'СЕТ СН'!$F$12</f>
        <v>209.80955306999999</v>
      </c>
      <c r="P159" s="36">
        <f>SUMIFS(СВЦЭМ!$E$33:$E$776,СВЦЭМ!$A$33:$A$776,$A159,СВЦЭМ!$B$33:$B$776,P$155)+'СЕТ СН'!$F$12</f>
        <v>211.58261039000001</v>
      </c>
      <c r="Q159" s="36">
        <f>SUMIFS(СВЦЭМ!$E$33:$E$776,СВЦЭМ!$A$33:$A$776,$A159,СВЦЭМ!$B$33:$B$776,Q$155)+'СЕТ СН'!$F$12</f>
        <v>211.47373397999999</v>
      </c>
      <c r="R159" s="36">
        <f>SUMIFS(СВЦЭМ!$E$33:$E$776,СВЦЭМ!$A$33:$A$776,$A159,СВЦЭМ!$B$33:$B$776,R$155)+'СЕТ СН'!$F$12</f>
        <v>204.68707988</v>
      </c>
      <c r="S159" s="36">
        <f>SUMIFS(СВЦЭМ!$E$33:$E$776,СВЦЭМ!$A$33:$A$776,$A159,СВЦЭМ!$B$33:$B$776,S$155)+'СЕТ СН'!$F$12</f>
        <v>190.10948744000001</v>
      </c>
      <c r="T159" s="36">
        <f>SUMIFS(СВЦЭМ!$E$33:$E$776,СВЦЭМ!$A$33:$A$776,$A159,СВЦЭМ!$B$33:$B$776,T$155)+'СЕТ СН'!$F$12</f>
        <v>186.01005452000001</v>
      </c>
      <c r="U159" s="36">
        <f>SUMIFS(СВЦЭМ!$E$33:$E$776,СВЦЭМ!$A$33:$A$776,$A159,СВЦЭМ!$B$33:$B$776,U$155)+'СЕТ СН'!$F$12</f>
        <v>182.73828001000001</v>
      </c>
      <c r="V159" s="36">
        <f>SUMIFS(СВЦЭМ!$E$33:$E$776,СВЦЭМ!$A$33:$A$776,$A159,СВЦЭМ!$B$33:$B$776,V$155)+'СЕТ СН'!$F$12</f>
        <v>182.89911276000001</v>
      </c>
      <c r="W159" s="36">
        <f>SUMIFS(СВЦЭМ!$E$33:$E$776,СВЦЭМ!$A$33:$A$776,$A159,СВЦЭМ!$B$33:$B$776,W$155)+'СЕТ СН'!$F$12</f>
        <v>184.48728180000001</v>
      </c>
      <c r="X159" s="36">
        <f>SUMIFS(СВЦЭМ!$E$33:$E$776,СВЦЭМ!$A$33:$A$776,$A159,СВЦЭМ!$B$33:$B$776,X$155)+'СЕТ СН'!$F$12</f>
        <v>195.30232269999999</v>
      </c>
      <c r="Y159" s="36">
        <f>SUMIFS(СВЦЭМ!$E$33:$E$776,СВЦЭМ!$A$33:$A$776,$A159,СВЦЭМ!$B$33:$B$776,Y$155)+'СЕТ СН'!$F$12</f>
        <v>205.39497410000001</v>
      </c>
    </row>
    <row r="160" spans="1:27" ht="15.75" x14ac:dyDescent="0.2">
      <c r="A160" s="35">
        <f t="shared" si="4"/>
        <v>43529</v>
      </c>
      <c r="B160" s="36">
        <f>SUMIFS(СВЦЭМ!$E$33:$E$776,СВЦЭМ!$A$33:$A$776,$A160,СВЦЭМ!$B$33:$B$776,B$155)+'СЕТ СН'!$F$12</f>
        <v>210.74248961000001</v>
      </c>
      <c r="C160" s="36">
        <f>SUMIFS(СВЦЭМ!$E$33:$E$776,СВЦЭМ!$A$33:$A$776,$A160,СВЦЭМ!$B$33:$B$776,C$155)+'СЕТ СН'!$F$12</f>
        <v>216.95986217000001</v>
      </c>
      <c r="D160" s="36">
        <f>SUMIFS(СВЦЭМ!$E$33:$E$776,СВЦЭМ!$A$33:$A$776,$A160,СВЦЭМ!$B$33:$B$776,D$155)+'СЕТ СН'!$F$12</f>
        <v>223.19046230999999</v>
      </c>
      <c r="E160" s="36">
        <f>SUMIFS(СВЦЭМ!$E$33:$E$776,СВЦЭМ!$A$33:$A$776,$A160,СВЦЭМ!$B$33:$B$776,E$155)+'СЕТ СН'!$F$12</f>
        <v>224.61256061</v>
      </c>
      <c r="F160" s="36">
        <f>SUMIFS(СВЦЭМ!$E$33:$E$776,СВЦЭМ!$A$33:$A$776,$A160,СВЦЭМ!$B$33:$B$776,F$155)+'СЕТ СН'!$F$12</f>
        <v>227.05227171000001</v>
      </c>
      <c r="G160" s="36">
        <f>SUMIFS(СВЦЭМ!$E$33:$E$776,СВЦЭМ!$A$33:$A$776,$A160,СВЦЭМ!$B$33:$B$776,G$155)+'СЕТ СН'!$F$12</f>
        <v>221.53816878999999</v>
      </c>
      <c r="H160" s="36">
        <f>SUMIFS(СВЦЭМ!$E$33:$E$776,СВЦЭМ!$A$33:$A$776,$A160,СВЦЭМ!$B$33:$B$776,H$155)+'СЕТ СН'!$F$12</f>
        <v>211.71751798</v>
      </c>
      <c r="I160" s="36">
        <f>SUMIFS(СВЦЭМ!$E$33:$E$776,СВЦЭМ!$A$33:$A$776,$A160,СВЦЭМ!$B$33:$B$776,I$155)+'СЕТ СН'!$F$12</f>
        <v>199.23402747</v>
      </c>
      <c r="J160" s="36">
        <f>SUMIFS(СВЦЭМ!$E$33:$E$776,СВЦЭМ!$A$33:$A$776,$A160,СВЦЭМ!$B$33:$B$776,J$155)+'СЕТ СН'!$F$12</f>
        <v>192.29747721999999</v>
      </c>
      <c r="K160" s="36">
        <f>SUMIFS(СВЦЭМ!$E$33:$E$776,СВЦЭМ!$A$33:$A$776,$A160,СВЦЭМ!$B$33:$B$776,K$155)+'СЕТ СН'!$F$12</f>
        <v>186.98572166</v>
      </c>
      <c r="L160" s="36">
        <f>SUMIFS(СВЦЭМ!$E$33:$E$776,СВЦЭМ!$A$33:$A$776,$A160,СВЦЭМ!$B$33:$B$776,L$155)+'СЕТ СН'!$F$12</f>
        <v>186.48256155999999</v>
      </c>
      <c r="M160" s="36">
        <f>SUMIFS(СВЦЭМ!$E$33:$E$776,СВЦЭМ!$A$33:$A$776,$A160,СВЦЭМ!$B$33:$B$776,M$155)+'СЕТ СН'!$F$12</f>
        <v>194.71697373999999</v>
      </c>
      <c r="N160" s="36">
        <f>SUMIFS(СВЦЭМ!$E$33:$E$776,СВЦЭМ!$A$33:$A$776,$A160,СВЦЭМ!$B$33:$B$776,N$155)+'СЕТ СН'!$F$12</f>
        <v>203.23330748999999</v>
      </c>
      <c r="O160" s="36">
        <f>SUMIFS(СВЦЭМ!$E$33:$E$776,СВЦЭМ!$A$33:$A$776,$A160,СВЦЭМ!$B$33:$B$776,O$155)+'СЕТ СН'!$F$12</f>
        <v>202.60817159999999</v>
      </c>
      <c r="P160" s="36">
        <f>SUMIFS(СВЦЭМ!$E$33:$E$776,СВЦЭМ!$A$33:$A$776,$A160,СВЦЭМ!$B$33:$B$776,P$155)+'СЕТ СН'!$F$12</f>
        <v>210.80655881000001</v>
      </c>
      <c r="Q160" s="36">
        <f>SUMIFS(СВЦЭМ!$E$33:$E$776,СВЦЭМ!$A$33:$A$776,$A160,СВЦЭМ!$B$33:$B$776,Q$155)+'СЕТ СН'!$F$12</f>
        <v>209.46918002999999</v>
      </c>
      <c r="R160" s="36">
        <f>SUMIFS(СВЦЭМ!$E$33:$E$776,СВЦЭМ!$A$33:$A$776,$A160,СВЦЭМ!$B$33:$B$776,R$155)+'СЕТ СН'!$F$12</f>
        <v>201.98676476</v>
      </c>
      <c r="S160" s="36">
        <f>SUMIFS(СВЦЭМ!$E$33:$E$776,СВЦЭМ!$A$33:$A$776,$A160,СВЦЭМ!$B$33:$B$776,S$155)+'СЕТ СН'!$F$12</f>
        <v>192.24162805</v>
      </c>
      <c r="T160" s="36">
        <f>SUMIFS(СВЦЭМ!$E$33:$E$776,СВЦЭМ!$A$33:$A$776,$A160,СВЦЭМ!$B$33:$B$776,T$155)+'СЕТ СН'!$F$12</f>
        <v>187.20699796</v>
      </c>
      <c r="U160" s="36">
        <f>SUMIFS(СВЦЭМ!$E$33:$E$776,СВЦЭМ!$A$33:$A$776,$A160,СВЦЭМ!$B$33:$B$776,U$155)+'СЕТ СН'!$F$12</f>
        <v>180.35062121999999</v>
      </c>
      <c r="V160" s="36">
        <f>SUMIFS(СВЦЭМ!$E$33:$E$776,СВЦЭМ!$A$33:$A$776,$A160,СВЦЭМ!$B$33:$B$776,V$155)+'СЕТ СН'!$F$12</f>
        <v>180.77036047999999</v>
      </c>
      <c r="W160" s="36">
        <f>SUMIFS(СВЦЭМ!$E$33:$E$776,СВЦЭМ!$A$33:$A$776,$A160,СВЦЭМ!$B$33:$B$776,W$155)+'СЕТ СН'!$F$12</f>
        <v>183.15569234</v>
      </c>
      <c r="X160" s="36">
        <f>SUMIFS(СВЦЭМ!$E$33:$E$776,СВЦЭМ!$A$33:$A$776,$A160,СВЦЭМ!$B$33:$B$776,X$155)+'СЕТ СН'!$F$12</f>
        <v>196.24688133999999</v>
      </c>
      <c r="Y160" s="36">
        <f>SUMIFS(СВЦЭМ!$E$33:$E$776,СВЦЭМ!$A$33:$A$776,$A160,СВЦЭМ!$B$33:$B$776,Y$155)+'СЕТ СН'!$F$12</f>
        <v>207.7558482</v>
      </c>
    </row>
    <row r="161" spans="1:25" ht="15.75" x14ac:dyDescent="0.2">
      <c r="A161" s="35">
        <f t="shared" si="4"/>
        <v>43530</v>
      </c>
      <c r="B161" s="36">
        <f>SUMIFS(СВЦЭМ!$E$33:$E$776,СВЦЭМ!$A$33:$A$776,$A161,СВЦЭМ!$B$33:$B$776,B$155)+'СЕТ СН'!$F$12</f>
        <v>225.26735521000001</v>
      </c>
      <c r="C161" s="36">
        <f>SUMIFS(СВЦЭМ!$E$33:$E$776,СВЦЭМ!$A$33:$A$776,$A161,СВЦЭМ!$B$33:$B$776,C$155)+'СЕТ СН'!$F$12</f>
        <v>230.19155459999999</v>
      </c>
      <c r="D161" s="36">
        <f>SUMIFS(СВЦЭМ!$E$33:$E$776,СВЦЭМ!$A$33:$A$776,$A161,СВЦЭМ!$B$33:$B$776,D$155)+'СЕТ СН'!$F$12</f>
        <v>228.87742785</v>
      </c>
      <c r="E161" s="36">
        <f>SUMIFS(СВЦЭМ!$E$33:$E$776,СВЦЭМ!$A$33:$A$776,$A161,СВЦЭМ!$B$33:$B$776,E$155)+'СЕТ СН'!$F$12</f>
        <v>227.83121337</v>
      </c>
      <c r="F161" s="36">
        <f>SUMIFS(СВЦЭМ!$E$33:$E$776,СВЦЭМ!$A$33:$A$776,$A161,СВЦЭМ!$B$33:$B$776,F$155)+'СЕТ СН'!$F$12</f>
        <v>227.54590651999999</v>
      </c>
      <c r="G161" s="36">
        <f>SUMIFS(СВЦЭМ!$E$33:$E$776,СВЦЭМ!$A$33:$A$776,$A161,СВЦЭМ!$B$33:$B$776,G$155)+'СЕТ СН'!$F$12</f>
        <v>225.23306454999999</v>
      </c>
      <c r="H161" s="36">
        <f>SUMIFS(СВЦЭМ!$E$33:$E$776,СВЦЭМ!$A$33:$A$776,$A161,СВЦЭМ!$B$33:$B$776,H$155)+'СЕТ СН'!$F$12</f>
        <v>220.51601156000001</v>
      </c>
      <c r="I161" s="36">
        <f>SUMIFS(СВЦЭМ!$E$33:$E$776,СВЦЭМ!$A$33:$A$776,$A161,СВЦЭМ!$B$33:$B$776,I$155)+'СЕТ СН'!$F$12</f>
        <v>211.31104973999999</v>
      </c>
      <c r="J161" s="36">
        <f>SUMIFS(СВЦЭМ!$E$33:$E$776,СВЦЭМ!$A$33:$A$776,$A161,СВЦЭМ!$B$33:$B$776,J$155)+'СЕТ СН'!$F$12</f>
        <v>201.35586832999999</v>
      </c>
      <c r="K161" s="36">
        <f>SUMIFS(СВЦЭМ!$E$33:$E$776,СВЦЭМ!$A$33:$A$776,$A161,СВЦЭМ!$B$33:$B$776,K$155)+'СЕТ СН'!$F$12</f>
        <v>196.93992747999999</v>
      </c>
      <c r="L161" s="36">
        <f>SUMIFS(СВЦЭМ!$E$33:$E$776,СВЦЭМ!$A$33:$A$776,$A161,СВЦЭМ!$B$33:$B$776,L$155)+'СЕТ СН'!$F$12</f>
        <v>195.28355922</v>
      </c>
      <c r="M161" s="36">
        <f>SUMIFS(СВЦЭМ!$E$33:$E$776,СВЦЭМ!$A$33:$A$776,$A161,СВЦЭМ!$B$33:$B$776,M$155)+'СЕТ СН'!$F$12</f>
        <v>203.99103984000001</v>
      </c>
      <c r="N161" s="36">
        <f>SUMIFS(СВЦЭМ!$E$33:$E$776,СВЦЭМ!$A$33:$A$776,$A161,СВЦЭМ!$B$33:$B$776,N$155)+'СЕТ СН'!$F$12</f>
        <v>214.77067941000001</v>
      </c>
      <c r="O161" s="36">
        <f>SUMIFS(СВЦЭМ!$E$33:$E$776,СВЦЭМ!$A$33:$A$776,$A161,СВЦЭМ!$B$33:$B$776,O$155)+'СЕТ СН'!$F$12</f>
        <v>215.39331464</v>
      </c>
      <c r="P161" s="36">
        <f>SUMIFS(СВЦЭМ!$E$33:$E$776,СВЦЭМ!$A$33:$A$776,$A161,СВЦЭМ!$B$33:$B$776,P$155)+'СЕТ СН'!$F$12</f>
        <v>219.51416101000001</v>
      </c>
      <c r="Q161" s="36">
        <f>SUMIFS(СВЦЭМ!$E$33:$E$776,СВЦЭМ!$A$33:$A$776,$A161,СВЦЭМ!$B$33:$B$776,Q$155)+'СЕТ СН'!$F$12</f>
        <v>219.83792263999999</v>
      </c>
      <c r="R161" s="36">
        <f>SUMIFS(СВЦЭМ!$E$33:$E$776,СВЦЭМ!$A$33:$A$776,$A161,СВЦЭМ!$B$33:$B$776,R$155)+'СЕТ СН'!$F$12</f>
        <v>216.12281608999999</v>
      </c>
      <c r="S161" s="36">
        <f>SUMIFS(СВЦЭМ!$E$33:$E$776,СВЦЭМ!$A$33:$A$776,$A161,СВЦЭМ!$B$33:$B$776,S$155)+'СЕТ СН'!$F$12</f>
        <v>205.70455798</v>
      </c>
      <c r="T161" s="36">
        <f>SUMIFS(СВЦЭМ!$E$33:$E$776,СВЦЭМ!$A$33:$A$776,$A161,СВЦЭМ!$B$33:$B$776,T$155)+'СЕТ СН'!$F$12</f>
        <v>200.17995389000001</v>
      </c>
      <c r="U161" s="36">
        <f>SUMIFS(СВЦЭМ!$E$33:$E$776,СВЦЭМ!$A$33:$A$776,$A161,СВЦЭМ!$B$33:$B$776,U$155)+'СЕТ СН'!$F$12</f>
        <v>188.35800523</v>
      </c>
      <c r="V161" s="36">
        <f>SUMIFS(СВЦЭМ!$E$33:$E$776,СВЦЭМ!$A$33:$A$776,$A161,СВЦЭМ!$B$33:$B$776,V$155)+'СЕТ СН'!$F$12</f>
        <v>188.93122819999999</v>
      </c>
      <c r="W161" s="36">
        <f>SUMIFS(СВЦЭМ!$E$33:$E$776,СВЦЭМ!$A$33:$A$776,$A161,СВЦЭМ!$B$33:$B$776,W$155)+'СЕТ СН'!$F$12</f>
        <v>186.26808568999999</v>
      </c>
      <c r="X161" s="36">
        <f>SUMIFS(СВЦЭМ!$E$33:$E$776,СВЦЭМ!$A$33:$A$776,$A161,СВЦЭМ!$B$33:$B$776,X$155)+'СЕТ СН'!$F$12</f>
        <v>195.25316522</v>
      </c>
      <c r="Y161" s="36">
        <f>SUMIFS(СВЦЭМ!$E$33:$E$776,СВЦЭМ!$A$33:$A$776,$A161,СВЦЭМ!$B$33:$B$776,Y$155)+'СЕТ СН'!$F$12</f>
        <v>204.97353332</v>
      </c>
    </row>
    <row r="162" spans="1:25" ht="15.75" x14ac:dyDescent="0.2">
      <c r="A162" s="35">
        <f t="shared" si="4"/>
        <v>43531</v>
      </c>
      <c r="B162" s="36">
        <f>SUMIFS(СВЦЭМ!$E$33:$E$776,СВЦЭМ!$A$33:$A$776,$A162,СВЦЭМ!$B$33:$B$776,B$155)+'СЕТ СН'!$F$12</f>
        <v>223.86347953999999</v>
      </c>
      <c r="C162" s="36">
        <f>SUMIFS(СВЦЭМ!$E$33:$E$776,СВЦЭМ!$A$33:$A$776,$A162,СВЦЭМ!$B$33:$B$776,C$155)+'СЕТ СН'!$F$12</f>
        <v>229.01969328999999</v>
      </c>
      <c r="D162" s="36">
        <f>SUMIFS(СВЦЭМ!$E$33:$E$776,СВЦЭМ!$A$33:$A$776,$A162,СВЦЭМ!$B$33:$B$776,D$155)+'СЕТ СН'!$F$12</f>
        <v>226.69118684</v>
      </c>
      <c r="E162" s="36">
        <f>SUMIFS(СВЦЭМ!$E$33:$E$776,СВЦЭМ!$A$33:$A$776,$A162,СВЦЭМ!$B$33:$B$776,E$155)+'СЕТ СН'!$F$12</f>
        <v>226.18037939999999</v>
      </c>
      <c r="F162" s="36">
        <f>SUMIFS(СВЦЭМ!$E$33:$E$776,СВЦЭМ!$A$33:$A$776,$A162,СВЦЭМ!$B$33:$B$776,F$155)+'СЕТ СН'!$F$12</f>
        <v>226.48776443</v>
      </c>
      <c r="G162" s="36">
        <f>SUMIFS(СВЦЭМ!$E$33:$E$776,СВЦЭМ!$A$33:$A$776,$A162,СВЦЭМ!$B$33:$B$776,G$155)+'СЕТ СН'!$F$12</f>
        <v>224.99888540000001</v>
      </c>
      <c r="H162" s="36">
        <f>SUMIFS(СВЦЭМ!$E$33:$E$776,СВЦЭМ!$A$33:$A$776,$A162,СВЦЭМ!$B$33:$B$776,H$155)+'СЕТ СН'!$F$12</f>
        <v>217.99230926000001</v>
      </c>
      <c r="I162" s="36">
        <f>SUMIFS(СВЦЭМ!$E$33:$E$776,СВЦЭМ!$A$33:$A$776,$A162,СВЦЭМ!$B$33:$B$776,I$155)+'СЕТ СН'!$F$12</f>
        <v>207.72449187000001</v>
      </c>
      <c r="J162" s="36">
        <f>SUMIFS(СВЦЭМ!$E$33:$E$776,СВЦЭМ!$A$33:$A$776,$A162,СВЦЭМ!$B$33:$B$776,J$155)+'СЕТ СН'!$F$12</f>
        <v>197.77482026999999</v>
      </c>
      <c r="K162" s="36">
        <f>SUMIFS(СВЦЭМ!$E$33:$E$776,СВЦЭМ!$A$33:$A$776,$A162,СВЦЭМ!$B$33:$B$776,K$155)+'СЕТ СН'!$F$12</f>
        <v>194.48676559</v>
      </c>
      <c r="L162" s="36">
        <f>SUMIFS(СВЦЭМ!$E$33:$E$776,СВЦЭМ!$A$33:$A$776,$A162,СВЦЭМ!$B$33:$B$776,L$155)+'СЕТ СН'!$F$12</f>
        <v>195.95602525999999</v>
      </c>
      <c r="M162" s="36">
        <f>SUMIFS(СВЦЭМ!$E$33:$E$776,СВЦЭМ!$A$33:$A$776,$A162,СВЦЭМ!$B$33:$B$776,M$155)+'СЕТ СН'!$F$12</f>
        <v>202.61039796</v>
      </c>
      <c r="N162" s="36">
        <f>SUMIFS(СВЦЭМ!$E$33:$E$776,СВЦЭМ!$A$33:$A$776,$A162,СВЦЭМ!$B$33:$B$776,N$155)+'СЕТ СН'!$F$12</f>
        <v>213.96025827</v>
      </c>
      <c r="O162" s="36">
        <f>SUMIFS(СВЦЭМ!$E$33:$E$776,СВЦЭМ!$A$33:$A$776,$A162,СВЦЭМ!$B$33:$B$776,O$155)+'СЕТ СН'!$F$12</f>
        <v>216.30871026</v>
      </c>
      <c r="P162" s="36">
        <f>SUMIFS(СВЦЭМ!$E$33:$E$776,СВЦЭМ!$A$33:$A$776,$A162,СВЦЭМ!$B$33:$B$776,P$155)+'СЕТ СН'!$F$12</f>
        <v>219.04707468999999</v>
      </c>
      <c r="Q162" s="36">
        <f>SUMIFS(СВЦЭМ!$E$33:$E$776,СВЦЭМ!$A$33:$A$776,$A162,СВЦЭМ!$B$33:$B$776,Q$155)+'СЕТ СН'!$F$12</f>
        <v>219.42344703000001</v>
      </c>
      <c r="R162" s="36">
        <f>SUMIFS(СВЦЭМ!$E$33:$E$776,СВЦЭМ!$A$33:$A$776,$A162,СВЦЭМ!$B$33:$B$776,R$155)+'СЕТ СН'!$F$12</f>
        <v>213.52471638</v>
      </c>
      <c r="S162" s="36">
        <f>SUMIFS(СВЦЭМ!$E$33:$E$776,СВЦЭМ!$A$33:$A$776,$A162,СВЦЭМ!$B$33:$B$776,S$155)+'СЕТ СН'!$F$12</f>
        <v>205.72237547</v>
      </c>
      <c r="T162" s="36">
        <f>SUMIFS(СВЦЭМ!$E$33:$E$776,СВЦЭМ!$A$33:$A$776,$A162,СВЦЭМ!$B$33:$B$776,T$155)+'СЕТ СН'!$F$12</f>
        <v>195.72654401</v>
      </c>
      <c r="U162" s="36">
        <f>SUMIFS(СВЦЭМ!$E$33:$E$776,СВЦЭМ!$A$33:$A$776,$A162,СВЦЭМ!$B$33:$B$776,U$155)+'СЕТ СН'!$F$12</f>
        <v>192.09541182999999</v>
      </c>
      <c r="V162" s="36">
        <f>SUMIFS(СВЦЭМ!$E$33:$E$776,СВЦЭМ!$A$33:$A$776,$A162,СВЦЭМ!$B$33:$B$776,V$155)+'СЕТ СН'!$F$12</f>
        <v>192.16106761</v>
      </c>
      <c r="W162" s="36">
        <f>SUMIFS(СВЦЭМ!$E$33:$E$776,СВЦЭМ!$A$33:$A$776,$A162,СВЦЭМ!$B$33:$B$776,W$155)+'СЕТ СН'!$F$12</f>
        <v>192.98004663</v>
      </c>
      <c r="X162" s="36">
        <f>SUMIFS(СВЦЭМ!$E$33:$E$776,СВЦЭМ!$A$33:$A$776,$A162,СВЦЭМ!$B$33:$B$776,X$155)+'СЕТ СН'!$F$12</f>
        <v>203.42384288</v>
      </c>
      <c r="Y162" s="36">
        <f>SUMIFS(СВЦЭМ!$E$33:$E$776,СВЦЭМ!$A$33:$A$776,$A162,СВЦЭМ!$B$33:$B$776,Y$155)+'СЕТ СН'!$F$12</f>
        <v>215.66781645</v>
      </c>
    </row>
    <row r="163" spans="1:25" ht="15.75" x14ac:dyDescent="0.2">
      <c r="A163" s="35">
        <f t="shared" si="4"/>
        <v>43532</v>
      </c>
      <c r="B163" s="36">
        <f>SUMIFS(СВЦЭМ!$E$33:$E$776,СВЦЭМ!$A$33:$A$776,$A163,СВЦЭМ!$B$33:$B$776,B$155)+'СЕТ СН'!$F$12</f>
        <v>225.69475648</v>
      </c>
      <c r="C163" s="36">
        <f>SUMIFS(СВЦЭМ!$E$33:$E$776,СВЦЭМ!$A$33:$A$776,$A163,СВЦЭМ!$B$33:$B$776,C$155)+'СЕТ СН'!$F$12</f>
        <v>232.26699651999999</v>
      </c>
      <c r="D163" s="36">
        <f>SUMIFS(СВЦЭМ!$E$33:$E$776,СВЦЭМ!$A$33:$A$776,$A163,СВЦЭМ!$B$33:$B$776,D$155)+'СЕТ СН'!$F$12</f>
        <v>235.52939892000001</v>
      </c>
      <c r="E163" s="36">
        <f>SUMIFS(СВЦЭМ!$E$33:$E$776,СВЦЭМ!$A$33:$A$776,$A163,СВЦЭМ!$B$33:$B$776,E$155)+'СЕТ СН'!$F$12</f>
        <v>235.92019153000001</v>
      </c>
      <c r="F163" s="36">
        <f>SUMIFS(СВЦЭМ!$E$33:$E$776,СВЦЭМ!$A$33:$A$776,$A163,СВЦЭМ!$B$33:$B$776,F$155)+'СЕТ СН'!$F$12</f>
        <v>234.85819168</v>
      </c>
      <c r="G163" s="36">
        <f>SUMIFS(СВЦЭМ!$E$33:$E$776,СВЦЭМ!$A$33:$A$776,$A163,СВЦЭМ!$B$33:$B$776,G$155)+'СЕТ СН'!$F$12</f>
        <v>232.97631096000001</v>
      </c>
      <c r="H163" s="36">
        <f>SUMIFS(СВЦЭМ!$E$33:$E$776,СВЦЭМ!$A$33:$A$776,$A163,СВЦЭМ!$B$33:$B$776,H$155)+'СЕТ СН'!$F$12</f>
        <v>228.59341386</v>
      </c>
      <c r="I163" s="36">
        <f>SUMIFS(СВЦЭМ!$E$33:$E$776,СВЦЭМ!$A$33:$A$776,$A163,СВЦЭМ!$B$33:$B$776,I$155)+'СЕТ СН'!$F$12</f>
        <v>216.33799524</v>
      </c>
      <c r="J163" s="36">
        <f>SUMIFS(СВЦЭМ!$E$33:$E$776,СВЦЭМ!$A$33:$A$776,$A163,СВЦЭМ!$B$33:$B$776,J$155)+'СЕТ СН'!$F$12</f>
        <v>199.37279652999999</v>
      </c>
      <c r="K163" s="36">
        <f>SUMIFS(СВЦЭМ!$E$33:$E$776,СВЦЭМ!$A$33:$A$776,$A163,СВЦЭМ!$B$33:$B$776,K$155)+'СЕТ СН'!$F$12</f>
        <v>190.00549045</v>
      </c>
      <c r="L163" s="36">
        <f>SUMIFS(СВЦЭМ!$E$33:$E$776,СВЦЭМ!$A$33:$A$776,$A163,СВЦЭМ!$B$33:$B$776,L$155)+'СЕТ СН'!$F$12</f>
        <v>189.22392189999999</v>
      </c>
      <c r="M163" s="36">
        <f>SUMIFS(СВЦЭМ!$E$33:$E$776,СВЦЭМ!$A$33:$A$776,$A163,СВЦЭМ!$B$33:$B$776,M$155)+'СЕТ СН'!$F$12</f>
        <v>194.16522194000001</v>
      </c>
      <c r="N163" s="36">
        <f>SUMIFS(СВЦЭМ!$E$33:$E$776,СВЦЭМ!$A$33:$A$776,$A163,СВЦЭМ!$B$33:$B$776,N$155)+'СЕТ СН'!$F$12</f>
        <v>206.40258609</v>
      </c>
      <c r="O163" s="36">
        <f>SUMIFS(СВЦЭМ!$E$33:$E$776,СВЦЭМ!$A$33:$A$776,$A163,СВЦЭМ!$B$33:$B$776,O$155)+'СЕТ СН'!$F$12</f>
        <v>206.60109600000001</v>
      </c>
      <c r="P163" s="36">
        <f>SUMIFS(СВЦЭМ!$E$33:$E$776,СВЦЭМ!$A$33:$A$776,$A163,СВЦЭМ!$B$33:$B$776,P$155)+'СЕТ СН'!$F$12</f>
        <v>211.30681457</v>
      </c>
      <c r="Q163" s="36">
        <f>SUMIFS(СВЦЭМ!$E$33:$E$776,СВЦЭМ!$A$33:$A$776,$A163,СВЦЭМ!$B$33:$B$776,Q$155)+'СЕТ СН'!$F$12</f>
        <v>210.7877885</v>
      </c>
      <c r="R163" s="36">
        <f>SUMIFS(СВЦЭМ!$E$33:$E$776,СВЦЭМ!$A$33:$A$776,$A163,СВЦЭМ!$B$33:$B$776,R$155)+'СЕТ СН'!$F$12</f>
        <v>203.7728516</v>
      </c>
      <c r="S163" s="36">
        <f>SUMIFS(СВЦЭМ!$E$33:$E$776,СВЦЭМ!$A$33:$A$776,$A163,СВЦЭМ!$B$33:$B$776,S$155)+'СЕТ СН'!$F$12</f>
        <v>195.80273234000001</v>
      </c>
      <c r="T163" s="36">
        <f>SUMIFS(СВЦЭМ!$E$33:$E$776,СВЦЭМ!$A$33:$A$776,$A163,СВЦЭМ!$B$33:$B$776,T$155)+'СЕТ СН'!$F$12</f>
        <v>188.24418893999999</v>
      </c>
      <c r="U163" s="36">
        <f>SUMIFS(СВЦЭМ!$E$33:$E$776,СВЦЭМ!$A$33:$A$776,$A163,СВЦЭМ!$B$33:$B$776,U$155)+'СЕТ СН'!$F$12</f>
        <v>183.33239452999999</v>
      </c>
      <c r="V163" s="36">
        <f>SUMIFS(СВЦЭМ!$E$33:$E$776,СВЦЭМ!$A$33:$A$776,$A163,СВЦЭМ!$B$33:$B$776,V$155)+'СЕТ СН'!$F$12</f>
        <v>182.89528433000001</v>
      </c>
      <c r="W163" s="36">
        <f>SUMIFS(СВЦЭМ!$E$33:$E$776,СВЦЭМ!$A$33:$A$776,$A163,СВЦЭМ!$B$33:$B$776,W$155)+'СЕТ СН'!$F$12</f>
        <v>182.43742662</v>
      </c>
      <c r="X163" s="36">
        <f>SUMIFS(СВЦЭМ!$E$33:$E$776,СВЦЭМ!$A$33:$A$776,$A163,СВЦЭМ!$B$33:$B$776,X$155)+'СЕТ СН'!$F$12</f>
        <v>192.16302272999999</v>
      </c>
      <c r="Y163" s="36">
        <f>SUMIFS(СВЦЭМ!$E$33:$E$776,СВЦЭМ!$A$33:$A$776,$A163,СВЦЭМ!$B$33:$B$776,Y$155)+'СЕТ СН'!$F$12</f>
        <v>205.24712294</v>
      </c>
    </row>
    <row r="164" spans="1:25" ht="15.75" x14ac:dyDescent="0.2">
      <c r="A164" s="35">
        <f t="shared" si="4"/>
        <v>43533</v>
      </c>
      <c r="B164" s="36">
        <f>SUMIFS(СВЦЭМ!$E$33:$E$776,СВЦЭМ!$A$33:$A$776,$A164,СВЦЭМ!$B$33:$B$776,B$155)+'СЕТ СН'!$F$12</f>
        <v>212.37588719999999</v>
      </c>
      <c r="C164" s="36">
        <f>SUMIFS(СВЦЭМ!$E$33:$E$776,СВЦЭМ!$A$33:$A$776,$A164,СВЦЭМ!$B$33:$B$776,C$155)+'СЕТ СН'!$F$12</f>
        <v>218.26761532</v>
      </c>
      <c r="D164" s="36">
        <f>SUMIFS(СВЦЭМ!$E$33:$E$776,СВЦЭМ!$A$33:$A$776,$A164,СВЦЭМ!$B$33:$B$776,D$155)+'СЕТ СН'!$F$12</f>
        <v>226.91762395000001</v>
      </c>
      <c r="E164" s="36">
        <f>SUMIFS(СВЦЭМ!$E$33:$E$776,СВЦЭМ!$A$33:$A$776,$A164,СВЦЭМ!$B$33:$B$776,E$155)+'СЕТ СН'!$F$12</f>
        <v>224.52770667999999</v>
      </c>
      <c r="F164" s="36">
        <f>SUMIFS(СВЦЭМ!$E$33:$E$776,СВЦЭМ!$A$33:$A$776,$A164,СВЦЭМ!$B$33:$B$776,F$155)+'СЕТ СН'!$F$12</f>
        <v>229.67237261</v>
      </c>
      <c r="G164" s="36">
        <f>SUMIFS(СВЦЭМ!$E$33:$E$776,СВЦЭМ!$A$33:$A$776,$A164,СВЦЭМ!$B$33:$B$776,G$155)+'СЕТ СН'!$F$12</f>
        <v>227.37174697</v>
      </c>
      <c r="H164" s="36">
        <f>SUMIFS(СВЦЭМ!$E$33:$E$776,СВЦЭМ!$A$33:$A$776,$A164,СВЦЭМ!$B$33:$B$776,H$155)+'СЕТ СН'!$F$12</f>
        <v>224.90239409</v>
      </c>
      <c r="I164" s="36">
        <f>SUMIFS(СВЦЭМ!$E$33:$E$776,СВЦЭМ!$A$33:$A$776,$A164,СВЦЭМ!$B$33:$B$776,I$155)+'СЕТ СН'!$F$12</f>
        <v>211.03193755999999</v>
      </c>
      <c r="J164" s="36">
        <f>SUMIFS(СВЦЭМ!$E$33:$E$776,СВЦЭМ!$A$33:$A$776,$A164,СВЦЭМ!$B$33:$B$776,J$155)+'СЕТ СН'!$F$12</f>
        <v>197.72497392</v>
      </c>
      <c r="K164" s="36">
        <f>SUMIFS(СВЦЭМ!$E$33:$E$776,СВЦЭМ!$A$33:$A$776,$A164,СВЦЭМ!$B$33:$B$776,K$155)+'СЕТ СН'!$F$12</f>
        <v>195.62766044</v>
      </c>
      <c r="L164" s="36">
        <f>SUMIFS(СВЦЭМ!$E$33:$E$776,СВЦЭМ!$A$33:$A$776,$A164,СВЦЭМ!$B$33:$B$776,L$155)+'СЕТ СН'!$F$12</f>
        <v>194.77893238999999</v>
      </c>
      <c r="M164" s="36">
        <f>SUMIFS(СВЦЭМ!$E$33:$E$776,СВЦЭМ!$A$33:$A$776,$A164,СВЦЭМ!$B$33:$B$776,M$155)+'СЕТ СН'!$F$12</f>
        <v>200.94763574999999</v>
      </c>
      <c r="N164" s="36">
        <f>SUMIFS(СВЦЭМ!$E$33:$E$776,СВЦЭМ!$A$33:$A$776,$A164,СВЦЭМ!$B$33:$B$776,N$155)+'СЕТ СН'!$F$12</f>
        <v>210.10797037</v>
      </c>
      <c r="O164" s="36">
        <f>SUMIFS(СВЦЭМ!$E$33:$E$776,СВЦЭМ!$A$33:$A$776,$A164,СВЦЭМ!$B$33:$B$776,O$155)+'СЕТ СН'!$F$12</f>
        <v>214.50056033000001</v>
      </c>
      <c r="P164" s="36">
        <f>SUMIFS(СВЦЭМ!$E$33:$E$776,СВЦЭМ!$A$33:$A$776,$A164,СВЦЭМ!$B$33:$B$776,P$155)+'СЕТ СН'!$F$12</f>
        <v>219.03308902000001</v>
      </c>
      <c r="Q164" s="36">
        <f>SUMIFS(СВЦЭМ!$E$33:$E$776,СВЦЭМ!$A$33:$A$776,$A164,СВЦЭМ!$B$33:$B$776,Q$155)+'СЕТ СН'!$F$12</f>
        <v>219.13163628000001</v>
      </c>
      <c r="R164" s="36">
        <f>SUMIFS(СВЦЭМ!$E$33:$E$776,СВЦЭМ!$A$33:$A$776,$A164,СВЦЭМ!$B$33:$B$776,R$155)+'СЕТ СН'!$F$12</f>
        <v>212.87928427</v>
      </c>
      <c r="S164" s="36">
        <f>SUMIFS(СВЦЭМ!$E$33:$E$776,СВЦЭМ!$A$33:$A$776,$A164,СВЦЭМ!$B$33:$B$776,S$155)+'СЕТ СН'!$F$12</f>
        <v>198.87015456</v>
      </c>
      <c r="T164" s="36">
        <f>SUMIFS(СВЦЭМ!$E$33:$E$776,СВЦЭМ!$A$33:$A$776,$A164,СВЦЭМ!$B$33:$B$776,T$155)+'СЕТ СН'!$F$12</f>
        <v>193.31394277999999</v>
      </c>
      <c r="U164" s="36">
        <f>SUMIFS(СВЦЭМ!$E$33:$E$776,СВЦЭМ!$A$33:$A$776,$A164,СВЦЭМ!$B$33:$B$776,U$155)+'СЕТ СН'!$F$12</f>
        <v>189.12727953999999</v>
      </c>
      <c r="V164" s="36">
        <f>SUMIFS(СВЦЭМ!$E$33:$E$776,СВЦЭМ!$A$33:$A$776,$A164,СВЦЭМ!$B$33:$B$776,V$155)+'СЕТ СН'!$F$12</f>
        <v>188.11728102000001</v>
      </c>
      <c r="W164" s="36">
        <f>SUMIFS(СВЦЭМ!$E$33:$E$776,СВЦЭМ!$A$33:$A$776,$A164,СВЦЭМ!$B$33:$B$776,W$155)+'СЕТ СН'!$F$12</f>
        <v>194.07192032</v>
      </c>
      <c r="X164" s="36">
        <f>SUMIFS(СВЦЭМ!$E$33:$E$776,СВЦЭМ!$A$33:$A$776,$A164,СВЦЭМ!$B$33:$B$776,X$155)+'СЕТ СН'!$F$12</f>
        <v>206.52253612999999</v>
      </c>
      <c r="Y164" s="36">
        <f>SUMIFS(СВЦЭМ!$E$33:$E$776,СВЦЭМ!$A$33:$A$776,$A164,СВЦЭМ!$B$33:$B$776,Y$155)+'СЕТ СН'!$F$12</f>
        <v>210.34883481</v>
      </c>
    </row>
    <row r="165" spans="1:25" ht="15.75" x14ac:dyDescent="0.2">
      <c r="A165" s="35">
        <f t="shared" si="4"/>
        <v>43534</v>
      </c>
      <c r="B165" s="36">
        <f>SUMIFS(СВЦЭМ!$E$33:$E$776,СВЦЭМ!$A$33:$A$776,$A165,СВЦЭМ!$B$33:$B$776,B$155)+'СЕТ СН'!$F$12</f>
        <v>219.84289831999999</v>
      </c>
      <c r="C165" s="36">
        <f>SUMIFS(СВЦЭМ!$E$33:$E$776,СВЦЭМ!$A$33:$A$776,$A165,СВЦЭМ!$B$33:$B$776,C$155)+'СЕТ СН'!$F$12</f>
        <v>216.94926204999999</v>
      </c>
      <c r="D165" s="36">
        <f>SUMIFS(СВЦЭМ!$E$33:$E$776,СВЦЭМ!$A$33:$A$776,$A165,СВЦЭМ!$B$33:$B$776,D$155)+'СЕТ СН'!$F$12</f>
        <v>221.48289629000001</v>
      </c>
      <c r="E165" s="36">
        <f>SUMIFS(СВЦЭМ!$E$33:$E$776,СВЦЭМ!$A$33:$A$776,$A165,СВЦЭМ!$B$33:$B$776,E$155)+'СЕТ СН'!$F$12</f>
        <v>222.59606425999999</v>
      </c>
      <c r="F165" s="36">
        <f>SUMIFS(СВЦЭМ!$E$33:$E$776,СВЦЭМ!$A$33:$A$776,$A165,СВЦЭМ!$B$33:$B$776,F$155)+'СЕТ СН'!$F$12</f>
        <v>223.48455301000001</v>
      </c>
      <c r="G165" s="36">
        <f>SUMIFS(СВЦЭМ!$E$33:$E$776,СВЦЭМ!$A$33:$A$776,$A165,СВЦЭМ!$B$33:$B$776,G$155)+'СЕТ СН'!$F$12</f>
        <v>222.90671574999999</v>
      </c>
      <c r="H165" s="36">
        <f>SUMIFS(СВЦЭМ!$E$33:$E$776,СВЦЭМ!$A$33:$A$776,$A165,СВЦЭМ!$B$33:$B$776,H$155)+'СЕТ СН'!$F$12</f>
        <v>223.05473402999999</v>
      </c>
      <c r="I165" s="36">
        <f>SUMIFS(СВЦЭМ!$E$33:$E$776,СВЦЭМ!$A$33:$A$776,$A165,СВЦЭМ!$B$33:$B$776,I$155)+'СЕТ СН'!$F$12</f>
        <v>214.24616262999999</v>
      </c>
      <c r="J165" s="36">
        <f>SUMIFS(СВЦЭМ!$E$33:$E$776,СВЦЭМ!$A$33:$A$776,$A165,СВЦЭМ!$B$33:$B$776,J$155)+'СЕТ СН'!$F$12</f>
        <v>206.06614862000001</v>
      </c>
      <c r="K165" s="36">
        <f>SUMIFS(СВЦЭМ!$E$33:$E$776,СВЦЭМ!$A$33:$A$776,$A165,СВЦЭМ!$B$33:$B$776,K$155)+'СЕТ СН'!$F$12</f>
        <v>199.69595358000001</v>
      </c>
      <c r="L165" s="36">
        <f>SUMIFS(СВЦЭМ!$E$33:$E$776,СВЦЭМ!$A$33:$A$776,$A165,СВЦЭМ!$B$33:$B$776,L$155)+'СЕТ СН'!$F$12</f>
        <v>195.75127881</v>
      </c>
      <c r="M165" s="36">
        <f>SUMIFS(СВЦЭМ!$E$33:$E$776,СВЦЭМ!$A$33:$A$776,$A165,СВЦЭМ!$B$33:$B$776,M$155)+'СЕТ СН'!$F$12</f>
        <v>202.18553433</v>
      </c>
      <c r="N165" s="36">
        <f>SUMIFS(СВЦЭМ!$E$33:$E$776,СВЦЭМ!$A$33:$A$776,$A165,СВЦЭМ!$B$33:$B$776,N$155)+'СЕТ СН'!$F$12</f>
        <v>213.02145125000001</v>
      </c>
      <c r="O165" s="36">
        <f>SUMIFS(СВЦЭМ!$E$33:$E$776,СВЦЭМ!$A$33:$A$776,$A165,СВЦЭМ!$B$33:$B$776,O$155)+'СЕТ СН'!$F$12</f>
        <v>216.02123018</v>
      </c>
      <c r="P165" s="36">
        <f>SUMIFS(СВЦЭМ!$E$33:$E$776,СВЦЭМ!$A$33:$A$776,$A165,СВЦЭМ!$B$33:$B$776,P$155)+'СЕТ СН'!$F$12</f>
        <v>218.16011788</v>
      </c>
      <c r="Q165" s="36">
        <f>SUMIFS(СВЦЭМ!$E$33:$E$776,СВЦЭМ!$A$33:$A$776,$A165,СВЦЭМ!$B$33:$B$776,Q$155)+'СЕТ СН'!$F$12</f>
        <v>216.57964559000001</v>
      </c>
      <c r="R165" s="36">
        <f>SUMIFS(СВЦЭМ!$E$33:$E$776,СВЦЭМ!$A$33:$A$776,$A165,СВЦЭМ!$B$33:$B$776,R$155)+'СЕТ СН'!$F$12</f>
        <v>212.29783677</v>
      </c>
      <c r="S165" s="36">
        <f>SUMIFS(СВЦЭМ!$E$33:$E$776,СВЦЭМ!$A$33:$A$776,$A165,СВЦЭМ!$B$33:$B$776,S$155)+'СЕТ СН'!$F$12</f>
        <v>202.94726890999999</v>
      </c>
      <c r="T165" s="36">
        <f>SUMIFS(СВЦЭМ!$E$33:$E$776,СВЦЭМ!$A$33:$A$776,$A165,СВЦЭМ!$B$33:$B$776,T$155)+'СЕТ СН'!$F$12</f>
        <v>197.83798408999999</v>
      </c>
      <c r="U165" s="36">
        <f>SUMIFS(СВЦЭМ!$E$33:$E$776,СВЦЭМ!$A$33:$A$776,$A165,СВЦЭМ!$B$33:$B$776,U$155)+'СЕТ СН'!$F$12</f>
        <v>187.99993117</v>
      </c>
      <c r="V165" s="36">
        <f>SUMIFS(СВЦЭМ!$E$33:$E$776,СВЦЭМ!$A$33:$A$776,$A165,СВЦЭМ!$B$33:$B$776,V$155)+'СЕТ СН'!$F$12</f>
        <v>185.39486055</v>
      </c>
      <c r="W165" s="36">
        <f>SUMIFS(СВЦЭМ!$E$33:$E$776,СВЦЭМ!$A$33:$A$776,$A165,СВЦЭМ!$B$33:$B$776,W$155)+'СЕТ СН'!$F$12</f>
        <v>186.16031856999999</v>
      </c>
      <c r="X165" s="36">
        <f>SUMIFS(СВЦЭМ!$E$33:$E$776,СВЦЭМ!$A$33:$A$776,$A165,СВЦЭМ!$B$33:$B$776,X$155)+'СЕТ СН'!$F$12</f>
        <v>197.27000156</v>
      </c>
      <c r="Y165" s="36">
        <f>SUMIFS(СВЦЭМ!$E$33:$E$776,СВЦЭМ!$A$33:$A$776,$A165,СВЦЭМ!$B$33:$B$776,Y$155)+'СЕТ СН'!$F$12</f>
        <v>209.22559802000001</v>
      </c>
    </row>
    <row r="166" spans="1:25" ht="15.75" x14ac:dyDescent="0.2">
      <c r="A166" s="35">
        <f t="shared" si="4"/>
        <v>43535</v>
      </c>
      <c r="B166" s="36">
        <f>SUMIFS(СВЦЭМ!$E$33:$E$776,СВЦЭМ!$A$33:$A$776,$A166,СВЦЭМ!$B$33:$B$776,B$155)+'СЕТ СН'!$F$12</f>
        <v>216.62944766000001</v>
      </c>
      <c r="C166" s="36">
        <f>SUMIFS(СВЦЭМ!$E$33:$E$776,СВЦЭМ!$A$33:$A$776,$A166,СВЦЭМ!$B$33:$B$776,C$155)+'СЕТ СН'!$F$12</f>
        <v>218.79930611</v>
      </c>
      <c r="D166" s="36">
        <f>SUMIFS(СВЦЭМ!$E$33:$E$776,СВЦЭМ!$A$33:$A$776,$A166,СВЦЭМ!$B$33:$B$776,D$155)+'СЕТ СН'!$F$12</f>
        <v>224.67133910000001</v>
      </c>
      <c r="E166" s="36">
        <f>SUMIFS(СВЦЭМ!$E$33:$E$776,СВЦЭМ!$A$33:$A$776,$A166,СВЦЭМ!$B$33:$B$776,E$155)+'СЕТ СН'!$F$12</f>
        <v>224.09186674</v>
      </c>
      <c r="F166" s="36">
        <f>SUMIFS(СВЦЭМ!$E$33:$E$776,СВЦЭМ!$A$33:$A$776,$A166,СВЦЭМ!$B$33:$B$776,F$155)+'СЕТ СН'!$F$12</f>
        <v>225.05395432</v>
      </c>
      <c r="G166" s="36">
        <f>SUMIFS(СВЦЭМ!$E$33:$E$776,СВЦЭМ!$A$33:$A$776,$A166,СВЦЭМ!$B$33:$B$776,G$155)+'СЕТ СН'!$F$12</f>
        <v>226.94950854000001</v>
      </c>
      <c r="H166" s="36">
        <f>SUMIFS(СВЦЭМ!$E$33:$E$776,СВЦЭМ!$A$33:$A$776,$A166,СВЦЭМ!$B$33:$B$776,H$155)+'СЕТ СН'!$F$12</f>
        <v>219.43488310999999</v>
      </c>
      <c r="I166" s="36">
        <f>SUMIFS(СВЦЭМ!$E$33:$E$776,СВЦЭМ!$A$33:$A$776,$A166,СВЦЭМ!$B$33:$B$776,I$155)+'СЕТ СН'!$F$12</f>
        <v>216.29798084000001</v>
      </c>
      <c r="J166" s="36">
        <f>SUMIFS(СВЦЭМ!$E$33:$E$776,СВЦЭМ!$A$33:$A$776,$A166,СВЦЭМ!$B$33:$B$776,J$155)+'СЕТ СН'!$F$12</f>
        <v>210.43202066000001</v>
      </c>
      <c r="K166" s="36">
        <f>SUMIFS(СВЦЭМ!$E$33:$E$776,СВЦЭМ!$A$33:$A$776,$A166,СВЦЭМ!$B$33:$B$776,K$155)+'СЕТ СН'!$F$12</f>
        <v>199.03673318</v>
      </c>
      <c r="L166" s="36">
        <f>SUMIFS(СВЦЭМ!$E$33:$E$776,СВЦЭМ!$A$33:$A$776,$A166,СВЦЭМ!$B$33:$B$776,L$155)+'СЕТ СН'!$F$12</f>
        <v>200.01488732999999</v>
      </c>
      <c r="M166" s="36">
        <f>SUMIFS(СВЦЭМ!$E$33:$E$776,СВЦЭМ!$A$33:$A$776,$A166,СВЦЭМ!$B$33:$B$776,M$155)+'СЕТ СН'!$F$12</f>
        <v>204.31162058000001</v>
      </c>
      <c r="N166" s="36">
        <f>SUMIFS(СВЦЭМ!$E$33:$E$776,СВЦЭМ!$A$33:$A$776,$A166,СВЦЭМ!$B$33:$B$776,N$155)+'СЕТ СН'!$F$12</f>
        <v>213.11328874</v>
      </c>
      <c r="O166" s="36">
        <f>SUMIFS(СВЦЭМ!$E$33:$E$776,СВЦЭМ!$A$33:$A$776,$A166,СВЦЭМ!$B$33:$B$776,O$155)+'СЕТ СН'!$F$12</f>
        <v>216.28561851000001</v>
      </c>
      <c r="P166" s="36">
        <f>SUMIFS(СВЦЭМ!$E$33:$E$776,СВЦЭМ!$A$33:$A$776,$A166,СВЦЭМ!$B$33:$B$776,P$155)+'СЕТ СН'!$F$12</f>
        <v>218.71838989</v>
      </c>
      <c r="Q166" s="36">
        <f>SUMIFS(СВЦЭМ!$E$33:$E$776,СВЦЭМ!$A$33:$A$776,$A166,СВЦЭМ!$B$33:$B$776,Q$155)+'СЕТ СН'!$F$12</f>
        <v>218.84997175999999</v>
      </c>
      <c r="R166" s="36">
        <f>SUMIFS(СВЦЭМ!$E$33:$E$776,СВЦЭМ!$A$33:$A$776,$A166,СВЦЭМ!$B$33:$B$776,R$155)+'СЕТ СН'!$F$12</f>
        <v>214.19836817999999</v>
      </c>
      <c r="S166" s="36">
        <f>SUMIFS(СВЦЭМ!$E$33:$E$776,СВЦЭМ!$A$33:$A$776,$A166,СВЦЭМ!$B$33:$B$776,S$155)+'СЕТ СН'!$F$12</f>
        <v>213.41268708000001</v>
      </c>
      <c r="T166" s="36">
        <f>SUMIFS(СВЦЭМ!$E$33:$E$776,СВЦЭМ!$A$33:$A$776,$A166,СВЦЭМ!$B$33:$B$776,T$155)+'СЕТ СН'!$F$12</f>
        <v>208.97036016999999</v>
      </c>
      <c r="U166" s="36">
        <f>SUMIFS(СВЦЭМ!$E$33:$E$776,СВЦЭМ!$A$33:$A$776,$A166,СВЦЭМ!$B$33:$B$776,U$155)+'СЕТ СН'!$F$12</f>
        <v>195.18291693</v>
      </c>
      <c r="V166" s="36">
        <f>SUMIFS(СВЦЭМ!$E$33:$E$776,СВЦЭМ!$A$33:$A$776,$A166,СВЦЭМ!$B$33:$B$776,V$155)+'СЕТ СН'!$F$12</f>
        <v>192.02488427</v>
      </c>
      <c r="W166" s="36">
        <f>SUMIFS(СВЦЭМ!$E$33:$E$776,СВЦЭМ!$A$33:$A$776,$A166,СВЦЭМ!$B$33:$B$776,W$155)+'СЕТ СН'!$F$12</f>
        <v>191.52448783</v>
      </c>
      <c r="X166" s="36">
        <f>SUMIFS(СВЦЭМ!$E$33:$E$776,СВЦЭМ!$A$33:$A$776,$A166,СВЦЭМ!$B$33:$B$776,X$155)+'СЕТ СН'!$F$12</f>
        <v>195.02024030000001</v>
      </c>
      <c r="Y166" s="36">
        <f>SUMIFS(СВЦЭМ!$E$33:$E$776,СВЦЭМ!$A$33:$A$776,$A166,СВЦЭМ!$B$33:$B$776,Y$155)+'СЕТ СН'!$F$12</f>
        <v>204.57286621</v>
      </c>
    </row>
    <row r="167" spans="1:25" ht="15.75" x14ac:dyDescent="0.2">
      <c r="A167" s="35">
        <f t="shared" si="4"/>
        <v>43536</v>
      </c>
      <c r="B167" s="36">
        <f>SUMIFS(СВЦЭМ!$E$33:$E$776,СВЦЭМ!$A$33:$A$776,$A167,СВЦЭМ!$B$33:$B$776,B$155)+'СЕТ СН'!$F$12</f>
        <v>222.22726444</v>
      </c>
      <c r="C167" s="36">
        <f>SUMIFS(СВЦЭМ!$E$33:$E$776,СВЦЭМ!$A$33:$A$776,$A167,СВЦЭМ!$B$33:$B$776,C$155)+'СЕТ СН'!$F$12</f>
        <v>225.47797452</v>
      </c>
      <c r="D167" s="36">
        <f>SUMIFS(СВЦЭМ!$E$33:$E$776,СВЦЭМ!$A$33:$A$776,$A167,СВЦЭМ!$B$33:$B$776,D$155)+'СЕТ СН'!$F$12</f>
        <v>228.93883005999999</v>
      </c>
      <c r="E167" s="36">
        <f>SUMIFS(СВЦЭМ!$E$33:$E$776,СВЦЭМ!$A$33:$A$776,$A167,СВЦЭМ!$B$33:$B$776,E$155)+'СЕТ СН'!$F$12</f>
        <v>231.53100707999999</v>
      </c>
      <c r="F167" s="36">
        <f>SUMIFS(СВЦЭМ!$E$33:$E$776,СВЦЭМ!$A$33:$A$776,$A167,СВЦЭМ!$B$33:$B$776,F$155)+'СЕТ СН'!$F$12</f>
        <v>231.50597212</v>
      </c>
      <c r="G167" s="36">
        <f>SUMIFS(СВЦЭМ!$E$33:$E$776,СВЦЭМ!$A$33:$A$776,$A167,СВЦЭМ!$B$33:$B$776,G$155)+'СЕТ СН'!$F$12</f>
        <v>227.47657215999999</v>
      </c>
      <c r="H167" s="36">
        <f>SUMIFS(СВЦЭМ!$E$33:$E$776,СВЦЭМ!$A$33:$A$776,$A167,СВЦЭМ!$B$33:$B$776,H$155)+'СЕТ СН'!$F$12</f>
        <v>219.72805068</v>
      </c>
      <c r="I167" s="36">
        <f>SUMIFS(СВЦЭМ!$E$33:$E$776,СВЦЭМ!$A$33:$A$776,$A167,СВЦЭМ!$B$33:$B$776,I$155)+'СЕТ СН'!$F$12</f>
        <v>207.89251038</v>
      </c>
      <c r="J167" s="36">
        <f>SUMIFS(СВЦЭМ!$E$33:$E$776,СВЦЭМ!$A$33:$A$776,$A167,СВЦЭМ!$B$33:$B$776,J$155)+'СЕТ СН'!$F$12</f>
        <v>198.29248960999999</v>
      </c>
      <c r="K167" s="36">
        <f>SUMIFS(СВЦЭМ!$E$33:$E$776,СВЦЭМ!$A$33:$A$776,$A167,СВЦЭМ!$B$33:$B$776,K$155)+'СЕТ СН'!$F$12</f>
        <v>194.73972506999999</v>
      </c>
      <c r="L167" s="36">
        <f>SUMIFS(СВЦЭМ!$E$33:$E$776,СВЦЭМ!$A$33:$A$776,$A167,СВЦЭМ!$B$33:$B$776,L$155)+'СЕТ СН'!$F$12</f>
        <v>193.59141704999999</v>
      </c>
      <c r="M167" s="36">
        <f>SUMIFS(СВЦЭМ!$E$33:$E$776,СВЦЭМ!$A$33:$A$776,$A167,СВЦЭМ!$B$33:$B$776,M$155)+'СЕТ СН'!$F$12</f>
        <v>199.81108118</v>
      </c>
      <c r="N167" s="36">
        <f>SUMIFS(СВЦЭМ!$E$33:$E$776,СВЦЭМ!$A$33:$A$776,$A167,СВЦЭМ!$B$33:$B$776,N$155)+'СЕТ СН'!$F$12</f>
        <v>205.98024229000001</v>
      </c>
      <c r="O167" s="36">
        <f>SUMIFS(СВЦЭМ!$E$33:$E$776,СВЦЭМ!$A$33:$A$776,$A167,СВЦЭМ!$B$33:$B$776,O$155)+'СЕТ СН'!$F$12</f>
        <v>209.91108550000001</v>
      </c>
      <c r="P167" s="36">
        <f>SUMIFS(СВЦЭМ!$E$33:$E$776,СВЦЭМ!$A$33:$A$776,$A167,СВЦЭМ!$B$33:$B$776,P$155)+'СЕТ СН'!$F$12</f>
        <v>210.66112975999999</v>
      </c>
      <c r="Q167" s="36">
        <f>SUMIFS(СВЦЭМ!$E$33:$E$776,СВЦЭМ!$A$33:$A$776,$A167,СВЦЭМ!$B$33:$B$776,Q$155)+'СЕТ СН'!$F$12</f>
        <v>208.70238827</v>
      </c>
      <c r="R167" s="36">
        <f>SUMIFS(СВЦЭМ!$E$33:$E$776,СВЦЭМ!$A$33:$A$776,$A167,СВЦЭМ!$B$33:$B$776,R$155)+'СЕТ СН'!$F$12</f>
        <v>204.43903023999999</v>
      </c>
      <c r="S167" s="36">
        <f>SUMIFS(СВЦЭМ!$E$33:$E$776,СВЦЭМ!$A$33:$A$776,$A167,СВЦЭМ!$B$33:$B$776,S$155)+'СЕТ СН'!$F$12</f>
        <v>196.72612033999999</v>
      </c>
      <c r="T167" s="36">
        <f>SUMIFS(СВЦЭМ!$E$33:$E$776,СВЦЭМ!$A$33:$A$776,$A167,СВЦЭМ!$B$33:$B$776,T$155)+'СЕТ СН'!$F$12</f>
        <v>191.77562162000001</v>
      </c>
      <c r="U167" s="36">
        <f>SUMIFS(СВЦЭМ!$E$33:$E$776,СВЦЭМ!$A$33:$A$776,$A167,СВЦЭМ!$B$33:$B$776,U$155)+'СЕТ СН'!$F$12</f>
        <v>189.92913480000001</v>
      </c>
      <c r="V167" s="36">
        <f>SUMIFS(СВЦЭМ!$E$33:$E$776,СВЦЭМ!$A$33:$A$776,$A167,СВЦЭМ!$B$33:$B$776,V$155)+'СЕТ СН'!$F$12</f>
        <v>193.60118768999999</v>
      </c>
      <c r="W167" s="36">
        <f>SUMIFS(СВЦЭМ!$E$33:$E$776,СВЦЭМ!$A$33:$A$776,$A167,СВЦЭМ!$B$33:$B$776,W$155)+'СЕТ СН'!$F$12</f>
        <v>202.13094448000001</v>
      </c>
      <c r="X167" s="36">
        <f>SUMIFS(СВЦЭМ!$E$33:$E$776,СВЦЭМ!$A$33:$A$776,$A167,СВЦЭМ!$B$33:$B$776,X$155)+'СЕТ СН'!$F$12</f>
        <v>216.81726073999999</v>
      </c>
      <c r="Y167" s="36">
        <f>SUMIFS(СВЦЭМ!$E$33:$E$776,СВЦЭМ!$A$33:$A$776,$A167,СВЦЭМ!$B$33:$B$776,Y$155)+'СЕТ СН'!$F$12</f>
        <v>223.43315648999999</v>
      </c>
    </row>
    <row r="168" spans="1:25" ht="15.75" x14ac:dyDescent="0.2">
      <c r="A168" s="35">
        <f t="shared" si="4"/>
        <v>43537</v>
      </c>
      <c r="B168" s="36">
        <f>SUMIFS(СВЦЭМ!$E$33:$E$776,СВЦЭМ!$A$33:$A$776,$A168,СВЦЭМ!$B$33:$B$776,B$155)+'СЕТ СН'!$F$12</f>
        <v>225.49576392</v>
      </c>
      <c r="C168" s="36">
        <f>SUMIFS(СВЦЭМ!$E$33:$E$776,СВЦЭМ!$A$33:$A$776,$A168,СВЦЭМ!$B$33:$B$776,C$155)+'СЕТ СН'!$F$12</f>
        <v>232.3669889</v>
      </c>
      <c r="D168" s="36">
        <f>SUMIFS(СВЦЭМ!$E$33:$E$776,СВЦЭМ!$A$33:$A$776,$A168,СВЦЭМ!$B$33:$B$776,D$155)+'СЕТ СН'!$F$12</f>
        <v>236.21647662000001</v>
      </c>
      <c r="E168" s="36">
        <f>SUMIFS(СВЦЭМ!$E$33:$E$776,СВЦЭМ!$A$33:$A$776,$A168,СВЦЭМ!$B$33:$B$776,E$155)+'СЕТ СН'!$F$12</f>
        <v>238.10330210999999</v>
      </c>
      <c r="F168" s="36">
        <f>SUMIFS(СВЦЭМ!$E$33:$E$776,СВЦЭМ!$A$33:$A$776,$A168,СВЦЭМ!$B$33:$B$776,F$155)+'СЕТ СН'!$F$12</f>
        <v>240.07514537</v>
      </c>
      <c r="G168" s="36">
        <f>SUMIFS(СВЦЭМ!$E$33:$E$776,СВЦЭМ!$A$33:$A$776,$A168,СВЦЭМ!$B$33:$B$776,G$155)+'СЕТ СН'!$F$12</f>
        <v>238.15418402</v>
      </c>
      <c r="H168" s="36">
        <f>SUMIFS(СВЦЭМ!$E$33:$E$776,СВЦЭМ!$A$33:$A$776,$A168,СВЦЭМ!$B$33:$B$776,H$155)+'СЕТ СН'!$F$12</f>
        <v>227.32535562999999</v>
      </c>
      <c r="I168" s="36">
        <f>SUMIFS(СВЦЭМ!$E$33:$E$776,СВЦЭМ!$A$33:$A$776,$A168,СВЦЭМ!$B$33:$B$776,I$155)+'СЕТ СН'!$F$12</f>
        <v>213.46259651</v>
      </c>
      <c r="J168" s="36">
        <f>SUMIFS(СВЦЭМ!$E$33:$E$776,СВЦЭМ!$A$33:$A$776,$A168,СВЦЭМ!$B$33:$B$776,J$155)+'СЕТ СН'!$F$12</f>
        <v>203.29367558000001</v>
      </c>
      <c r="K168" s="36">
        <f>SUMIFS(СВЦЭМ!$E$33:$E$776,СВЦЭМ!$A$33:$A$776,$A168,СВЦЭМ!$B$33:$B$776,K$155)+'СЕТ СН'!$F$12</f>
        <v>194.80091256</v>
      </c>
      <c r="L168" s="36">
        <f>SUMIFS(СВЦЭМ!$E$33:$E$776,СВЦЭМ!$A$33:$A$776,$A168,СВЦЭМ!$B$33:$B$776,L$155)+'СЕТ СН'!$F$12</f>
        <v>195.75983183</v>
      </c>
      <c r="M168" s="36">
        <f>SUMIFS(СВЦЭМ!$E$33:$E$776,СВЦЭМ!$A$33:$A$776,$A168,СВЦЭМ!$B$33:$B$776,M$155)+'СЕТ СН'!$F$12</f>
        <v>200.64009211000001</v>
      </c>
      <c r="N168" s="36">
        <f>SUMIFS(СВЦЭМ!$E$33:$E$776,СВЦЭМ!$A$33:$A$776,$A168,СВЦЭМ!$B$33:$B$776,N$155)+'СЕТ СН'!$F$12</f>
        <v>208.01179083</v>
      </c>
      <c r="O168" s="36">
        <f>SUMIFS(СВЦЭМ!$E$33:$E$776,СВЦЭМ!$A$33:$A$776,$A168,СВЦЭМ!$B$33:$B$776,O$155)+'СЕТ СН'!$F$12</f>
        <v>212.00968610000001</v>
      </c>
      <c r="P168" s="36">
        <f>SUMIFS(СВЦЭМ!$E$33:$E$776,СВЦЭМ!$A$33:$A$776,$A168,СВЦЭМ!$B$33:$B$776,P$155)+'СЕТ СН'!$F$12</f>
        <v>215.87523227</v>
      </c>
      <c r="Q168" s="36">
        <f>SUMIFS(СВЦЭМ!$E$33:$E$776,СВЦЭМ!$A$33:$A$776,$A168,СВЦЭМ!$B$33:$B$776,Q$155)+'СЕТ СН'!$F$12</f>
        <v>214.34078969999999</v>
      </c>
      <c r="R168" s="36">
        <f>SUMIFS(СВЦЭМ!$E$33:$E$776,СВЦЭМ!$A$33:$A$776,$A168,СВЦЭМ!$B$33:$B$776,R$155)+'СЕТ СН'!$F$12</f>
        <v>206.08352492</v>
      </c>
      <c r="S168" s="36">
        <f>SUMIFS(СВЦЭМ!$E$33:$E$776,СВЦЭМ!$A$33:$A$776,$A168,СВЦЭМ!$B$33:$B$776,S$155)+'СЕТ СН'!$F$12</f>
        <v>195.86874262000001</v>
      </c>
      <c r="T168" s="36">
        <f>SUMIFS(СВЦЭМ!$E$33:$E$776,СВЦЭМ!$A$33:$A$776,$A168,СВЦЭМ!$B$33:$B$776,T$155)+'СЕТ СН'!$F$12</f>
        <v>191.17682785</v>
      </c>
      <c r="U168" s="36">
        <f>SUMIFS(СВЦЭМ!$E$33:$E$776,СВЦЭМ!$A$33:$A$776,$A168,СВЦЭМ!$B$33:$B$776,U$155)+'СЕТ СН'!$F$12</f>
        <v>188.08356388999999</v>
      </c>
      <c r="V168" s="36">
        <f>SUMIFS(СВЦЭМ!$E$33:$E$776,СВЦЭМ!$A$33:$A$776,$A168,СВЦЭМ!$B$33:$B$776,V$155)+'СЕТ СН'!$F$12</f>
        <v>187.98731371</v>
      </c>
      <c r="W168" s="36">
        <f>SUMIFS(СВЦЭМ!$E$33:$E$776,СВЦЭМ!$A$33:$A$776,$A168,СВЦЭМ!$B$33:$B$776,W$155)+'СЕТ СН'!$F$12</f>
        <v>190.42759418</v>
      </c>
      <c r="X168" s="36">
        <f>SUMIFS(СВЦЭМ!$E$33:$E$776,СВЦЭМ!$A$33:$A$776,$A168,СВЦЭМ!$B$33:$B$776,X$155)+'СЕТ СН'!$F$12</f>
        <v>202.86481512</v>
      </c>
      <c r="Y168" s="36">
        <f>SUMIFS(СВЦЭМ!$E$33:$E$776,СВЦЭМ!$A$33:$A$776,$A168,СВЦЭМ!$B$33:$B$776,Y$155)+'СЕТ СН'!$F$12</f>
        <v>212.05147830999999</v>
      </c>
    </row>
    <row r="169" spans="1:25" ht="15.75" x14ac:dyDescent="0.2">
      <c r="A169" s="35">
        <f t="shared" si="4"/>
        <v>43538</v>
      </c>
      <c r="B169" s="36">
        <f>SUMIFS(СВЦЭМ!$E$33:$E$776,СВЦЭМ!$A$33:$A$776,$A169,СВЦЭМ!$B$33:$B$776,B$155)+'СЕТ СН'!$F$12</f>
        <v>234.87366717</v>
      </c>
      <c r="C169" s="36">
        <f>SUMIFS(СВЦЭМ!$E$33:$E$776,СВЦЭМ!$A$33:$A$776,$A169,СВЦЭМ!$B$33:$B$776,C$155)+'СЕТ СН'!$F$12</f>
        <v>242.46004769999999</v>
      </c>
      <c r="D169" s="36">
        <f>SUMIFS(СВЦЭМ!$E$33:$E$776,СВЦЭМ!$A$33:$A$776,$A169,СВЦЭМ!$B$33:$B$776,D$155)+'СЕТ СН'!$F$12</f>
        <v>245.47319356</v>
      </c>
      <c r="E169" s="36">
        <f>SUMIFS(СВЦЭМ!$E$33:$E$776,СВЦЭМ!$A$33:$A$776,$A169,СВЦЭМ!$B$33:$B$776,E$155)+'СЕТ СН'!$F$12</f>
        <v>244.52317762999999</v>
      </c>
      <c r="F169" s="36">
        <f>SUMIFS(СВЦЭМ!$E$33:$E$776,СВЦЭМ!$A$33:$A$776,$A169,СВЦЭМ!$B$33:$B$776,F$155)+'СЕТ СН'!$F$12</f>
        <v>243.97390322999999</v>
      </c>
      <c r="G169" s="36">
        <f>SUMIFS(СВЦЭМ!$E$33:$E$776,СВЦЭМ!$A$33:$A$776,$A169,СВЦЭМ!$B$33:$B$776,G$155)+'СЕТ СН'!$F$12</f>
        <v>236.96807494999999</v>
      </c>
      <c r="H169" s="36">
        <f>SUMIFS(СВЦЭМ!$E$33:$E$776,СВЦЭМ!$A$33:$A$776,$A169,СВЦЭМ!$B$33:$B$776,H$155)+'СЕТ СН'!$F$12</f>
        <v>224.1644388</v>
      </c>
      <c r="I169" s="36">
        <f>SUMIFS(СВЦЭМ!$E$33:$E$776,СВЦЭМ!$A$33:$A$776,$A169,СВЦЭМ!$B$33:$B$776,I$155)+'СЕТ СН'!$F$12</f>
        <v>209.80599156</v>
      </c>
      <c r="J169" s="36">
        <f>SUMIFS(СВЦЭМ!$E$33:$E$776,СВЦЭМ!$A$33:$A$776,$A169,СВЦЭМ!$B$33:$B$776,J$155)+'СЕТ СН'!$F$12</f>
        <v>199.76067279</v>
      </c>
      <c r="K169" s="36">
        <f>SUMIFS(СВЦЭМ!$E$33:$E$776,СВЦЭМ!$A$33:$A$776,$A169,СВЦЭМ!$B$33:$B$776,K$155)+'СЕТ СН'!$F$12</f>
        <v>195.23916419</v>
      </c>
      <c r="L169" s="36">
        <f>SUMIFS(СВЦЭМ!$E$33:$E$776,СВЦЭМ!$A$33:$A$776,$A169,СВЦЭМ!$B$33:$B$776,L$155)+'СЕТ СН'!$F$12</f>
        <v>195.13456184</v>
      </c>
      <c r="M169" s="36">
        <f>SUMIFS(СВЦЭМ!$E$33:$E$776,СВЦЭМ!$A$33:$A$776,$A169,СВЦЭМ!$B$33:$B$776,M$155)+'СЕТ СН'!$F$12</f>
        <v>205.33574693</v>
      </c>
      <c r="N169" s="36">
        <f>SUMIFS(СВЦЭМ!$E$33:$E$776,СВЦЭМ!$A$33:$A$776,$A169,СВЦЭМ!$B$33:$B$776,N$155)+'СЕТ СН'!$F$12</f>
        <v>213.00253714999999</v>
      </c>
      <c r="O169" s="36">
        <f>SUMIFS(СВЦЭМ!$E$33:$E$776,СВЦЭМ!$A$33:$A$776,$A169,СВЦЭМ!$B$33:$B$776,O$155)+'СЕТ СН'!$F$12</f>
        <v>214.86534512</v>
      </c>
      <c r="P169" s="36">
        <f>SUMIFS(СВЦЭМ!$E$33:$E$776,СВЦЭМ!$A$33:$A$776,$A169,СВЦЭМ!$B$33:$B$776,P$155)+'СЕТ СН'!$F$12</f>
        <v>218.15078108</v>
      </c>
      <c r="Q169" s="36">
        <f>SUMIFS(СВЦЭМ!$E$33:$E$776,СВЦЭМ!$A$33:$A$776,$A169,СВЦЭМ!$B$33:$B$776,Q$155)+'СЕТ СН'!$F$12</f>
        <v>217.73962868999999</v>
      </c>
      <c r="R169" s="36">
        <f>SUMIFS(СВЦЭМ!$E$33:$E$776,СВЦЭМ!$A$33:$A$776,$A169,СВЦЭМ!$B$33:$B$776,R$155)+'СЕТ СН'!$F$12</f>
        <v>210.61835034000001</v>
      </c>
      <c r="S169" s="36">
        <f>SUMIFS(СВЦЭМ!$E$33:$E$776,СВЦЭМ!$A$33:$A$776,$A169,СВЦЭМ!$B$33:$B$776,S$155)+'СЕТ СН'!$F$12</f>
        <v>201.17191056999999</v>
      </c>
      <c r="T169" s="36">
        <f>SUMIFS(СВЦЭМ!$E$33:$E$776,СВЦЭМ!$A$33:$A$776,$A169,СВЦЭМ!$B$33:$B$776,T$155)+'СЕТ СН'!$F$12</f>
        <v>194.68017169000001</v>
      </c>
      <c r="U169" s="36">
        <f>SUMIFS(СВЦЭМ!$E$33:$E$776,СВЦЭМ!$A$33:$A$776,$A169,СВЦЭМ!$B$33:$B$776,U$155)+'СЕТ СН'!$F$12</f>
        <v>185.25404116999999</v>
      </c>
      <c r="V169" s="36">
        <f>SUMIFS(СВЦЭМ!$E$33:$E$776,СВЦЭМ!$A$33:$A$776,$A169,СВЦЭМ!$B$33:$B$776,V$155)+'СЕТ СН'!$F$12</f>
        <v>183.27246005000001</v>
      </c>
      <c r="W169" s="36">
        <f>SUMIFS(СВЦЭМ!$E$33:$E$776,СВЦЭМ!$A$33:$A$776,$A169,СВЦЭМ!$B$33:$B$776,W$155)+'СЕТ СН'!$F$12</f>
        <v>182.81434177</v>
      </c>
      <c r="X169" s="36">
        <f>SUMIFS(СВЦЭМ!$E$33:$E$776,СВЦЭМ!$A$33:$A$776,$A169,СВЦЭМ!$B$33:$B$776,X$155)+'СЕТ СН'!$F$12</f>
        <v>187.47747167</v>
      </c>
      <c r="Y169" s="36">
        <f>SUMIFS(СВЦЭМ!$E$33:$E$776,СВЦЭМ!$A$33:$A$776,$A169,СВЦЭМ!$B$33:$B$776,Y$155)+'СЕТ СН'!$F$12</f>
        <v>194.99564910999999</v>
      </c>
    </row>
    <row r="170" spans="1:25" ht="15.75" x14ac:dyDescent="0.2">
      <c r="A170" s="35">
        <f t="shared" si="4"/>
        <v>43539</v>
      </c>
      <c r="B170" s="36">
        <f>SUMIFS(СВЦЭМ!$E$33:$E$776,СВЦЭМ!$A$33:$A$776,$A170,СВЦЭМ!$B$33:$B$776,B$155)+'СЕТ СН'!$F$12</f>
        <v>226.15297572</v>
      </c>
      <c r="C170" s="36">
        <f>SUMIFS(СВЦЭМ!$E$33:$E$776,СВЦЭМ!$A$33:$A$776,$A170,СВЦЭМ!$B$33:$B$776,C$155)+'СЕТ СН'!$F$12</f>
        <v>240.96319857</v>
      </c>
      <c r="D170" s="36">
        <f>SUMIFS(СВЦЭМ!$E$33:$E$776,СВЦЭМ!$A$33:$A$776,$A170,СВЦЭМ!$B$33:$B$776,D$155)+'СЕТ СН'!$F$12</f>
        <v>241.13310278</v>
      </c>
      <c r="E170" s="36">
        <f>SUMIFS(СВЦЭМ!$E$33:$E$776,СВЦЭМ!$A$33:$A$776,$A170,СВЦЭМ!$B$33:$B$776,E$155)+'СЕТ СН'!$F$12</f>
        <v>242.98187693</v>
      </c>
      <c r="F170" s="36">
        <f>SUMIFS(СВЦЭМ!$E$33:$E$776,СВЦЭМ!$A$33:$A$776,$A170,СВЦЭМ!$B$33:$B$776,F$155)+'СЕТ СН'!$F$12</f>
        <v>241.31124843000001</v>
      </c>
      <c r="G170" s="36">
        <f>SUMIFS(СВЦЭМ!$E$33:$E$776,СВЦЭМ!$A$33:$A$776,$A170,СВЦЭМ!$B$33:$B$776,G$155)+'СЕТ СН'!$F$12</f>
        <v>235.51482974000001</v>
      </c>
      <c r="H170" s="36">
        <f>SUMIFS(СВЦЭМ!$E$33:$E$776,СВЦЭМ!$A$33:$A$776,$A170,СВЦЭМ!$B$33:$B$776,H$155)+'СЕТ СН'!$F$12</f>
        <v>224.59924623000001</v>
      </c>
      <c r="I170" s="36">
        <f>SUMIFS(СВЦЭМ!$E$33:$E$776,СВЦЭМ!$A$33:$A$776,$A170,СВЦЭМ!$B$33:$B$776,I$155)+'СЕТ СН'!$F$12</f>
        <v>213.84495380999999</v>
      </c>
      <c r="J170" s="36">
        <f>SUMIFS(СВЦЭМ!$E$33:$E$776,СВЦЭМ!$A$33:$A$776,$A170,СВЦЭМ!$B$33:$B$776,J$155)+'СЕТ СН'!$F$12</f>
        <v>205.70406688</v>
      </c>
      <c r="K170" s="36">
        <f>SUMIFS(СВЦЭМ!$E$33:$E$776,СВЦЭМ!$A$33:$A$776,$A170,СВЦЭМ!$B$33:$B$776,K$155)+'СЕТ СН'!$F$12</f>
        <v>204.97162277000001</v>
      </c>
      <c r="L170" s="36">
        <f>SUMIFS(СВЦЭМ!$E$33:$E$776,СВЦЭМ!$A$33:$A$776,$A170,СВЦЭМ!$B$33:$B$776,L$155)+'СЕТ СН'!$F$12</f>
        <v>206.44913901999999</v>
      </c>
      <c r="M170" s="36">
        <f>SUMIFS(СВЦЭМ!$E$33:$E$776,СВЦЭМ!$A$33:$A$776,$A170,СВЦЭМ!$B$33:$B$776,M$155)+'СЕТ СН'!$F$12</f>
        <v>209.62628505000001</v>
      </c>
      <c r="N170" s="36">
        <f>SUMIFS(СВЦЭМ!$E$33:$E$776,СВЦЭМ!$A$33:$A$776,$A170,СВЦЭМ!$B$33:$B$776,N$155)+'СЕТ СН'!$F$12</f>
        <v>210.09806857999999</v>
      </c>
      <c r="O170" s="36">
        <f>SUMIFS(СВЦЭМ!$E$33:$E$776,СВЦЭМ!$A$33:$A$776,$A170,СВЦЭМ!$B$33:$B$776,O$155)+'СЕТ СН'!$F$12</f>
        <v>212.59899071000001</v>
      </c>
      <c r="P170" s="36">
        <f>SUMIFS(СВЦЭМ!$E$33:$E$776,СВЦЭМ!$A$33:$A$776,$A170,СВЦЭМ!$B$33:$B$776,P$155)+'СЕТ СН'!$F$12</f>
        <v>218.03142814</v>
      </c>
      <c r="Q170" s="36">
        <f>SUMIFS(СВЦЭМ!$E$33:$E$776,СВЦЭМ!$A$33:$A$776,$A170,СВЦЭМ!$B$33:$B$776,Q$155)+'СЕТ СН'!$F$12</f>
        <v>210.21313837</v>
      </c>
      <c r="R170" s="36">
        <f>SUMIFS(СВЦЭМ!$E$33:$E$776,СВЦЭМ!$A$33:$A$776,$A170,СВЦЭМ!$B$33:$B$776,R$155)+'СЕТ СН'!$F$12</f>
        <v>201.52885164</v>
      </c>
      <c r="S170" s="36">
        <f>SUMIFS(СВЦЭМ!$E$33:$E$776,СВЦЭМ!$A$33:$A$776,$A170,СВЦЭМ!$B$33:$B$776,S$155)+'СЕТ СН'!$F$12</f>
        <v>191.78325616999999</v>
      </c>
      <c r="T170" s="36">
        <f>SUMIFS(СВЦЭМ!$E$33:$E$776,СВЦЭМ!$A$33:$A$776,$A170,СВЦЭМ!$B$33:$B$776,T$155)+'СЕТ СН'!$F$12</f>
        <v>189.30464078</v>
      </c>
      <c r="U170" s="36">
        <f>SUMIFS(СВЦЭМ!$E$33:$E$776,СВЦЭМ!$A$33:$A$776,$A170,СВЦЭМ!$B$33:$B$776,U$155)+'СЕТ СН'!$F$12</f>
        <v>187.29974331</v>
      </c>
      <c r="V170" s="36">
        <f>SUMIFS(СВЦЭМ!$E$33:$E$776,СВЦЭМ!$A$33:$A$776,$A170,СВЦЭМ!$B$33:$B$776,V$155)+'СЕТ СН'!$F$12</f>
        <v>187.96252676</v>
      </c>
      <c r="W170" s="36">
        <f>SUMIFS(СВЦЭМ!$E$33:$E$776,СВЦЭМ!$A$33:$A$776,$A170,СВЦЭМ!$B$33:$B$776,W$155)+'СЕТ СН'!$F$12</f>
        <v>188.99654577999999</v>
      </c>
      <c r="X170" s="36">
        <f>SUMIFS(СВЦЭМ!$E$33:$E$776,СВЦЭМ!$A$33:$A$776,$A170,СВЦЭМ!$B$33:$B$776,X$155)+'СЕТ СН'!$F$12</f>
        <v>195.05513257999999</v>
      </c>
      <c r="Y170" s="36">
        <f>SUMIFS(СВЦЭМ!$E$33:$E$776,СВЦЭМ!$A$33:$A$776,$A170,СВЦЭМ!$B$33:$B$776,Y$155)+'СЕТ СН'!$F$12</f>
        <v>204.63753183</v>
      </c>
    </row>
    <row r="171" spans="1:25" ht="15.75" x14ac:dyDescent="0.2">
      <c r="A171" s="35">
        <f t="shared" si="4"/>
        <v>43540</v>
      </c>
      <c r="B171" s="36">
        <f>SUMIFS(СВЦЭМ!$E$33:$E$776,СВЦЭМ!$A$33:$A$776,$A171,СВЦЭМ!$B$33:$B$776,B$155)+'СЕТ СН'!$F$12</f>
        <v>215.03449925999999</v>
      </c>
      <c r="C171" s="36">
        <f>SUMIFS(СВЦЭМ!$E$33:$E$776,СВЦЭМ!$A$33:$A$776,$A171,СВЦЭМ!$B$33:$B$776,C$155)+'СЕТ СН'!$F$12</f>
        <v>224.16794637000001</v>
      </c>
      <c r="D171" s="36">
        <f>SUMIFS(СВЦЭМ!$E$33:$E$776,СВЦЭМ!$A$33:$A$776,$A171,СВЦЭМ!$B$33:$B$776,D$155)+'СЕТ СН'!$F$12</f>
        <v>230.50803415999999</v>
      </c>
      <c r="E171" s="36">
        <f>SUMIFS(СВЦЭМ!$E$33:$E$776,СВЦЭМ!$A$33:$A$776,$A171,СВЦЭМ!$B$33:$B$776,E$155)+'СЕТ СН'!$F$12</f>
        <v>232.03614242</v>
      </c>
      <c r="F171" s="36">
        <f>SUMIFS(СВЦЭМ!$E$33:$E$776,СВЦЭМ!$A$33:$A$776,$A171,СВЦЭМ!$B$33:$B$776,F$155)+'СЕТ СН'!$F$12</f>
        <v>236.09497539</v>
      </c>
      <c r="G171" s="36">
        <f>SUMIFS(СВЦЭМ!$E$33:$E$776,СВЦЭМ!$A$33:$A$776,$A171,СВЦЭМ!$B$33:$B$776,G$155)+'СЕТ СН'!$F$12</f>
        <v>233.84509043</v>
      </c>
      <c r="H171" s="36">
        <f>SUMIFS(СВЦЭМ!$E$33:$E$776,СВЦЭМ!$A$33:$A$776,$A171,СВЦЭМ!$B$33:$B$776,H$155)+'СЕТ СН'!$F$12</f>
        <v>226.8519039</v>
      </c>
      <c r="I171" s="36">
        <f>SUMIFS(СВЦЭМ!$E$33:$E$776,СВЦЭМ!$A$33:$A$776,$A171,СВЦЭМ!$B$33:$B$776,I$155)+'СЕТ СН'!$F$12</f>
        <v>210.38491289999999</v>
      </c>
      <c r="J171" s="36">
        <f>SUMIFS(СВЦЭМ!$E$33:$E$776,СВЦЭМ!$A$33:$A$776,$A171,СВЦЭМ!$B$33:$B$776,J$155)+'СЕТ СН'!$F$12</f>
        <v>193.10268862000001</v>
      </c>
      <c r="K171" s="36">
        <f>SUMIFS(СВЦЭМ!$E$33:$E$776,СВЦЭМ!$A$33:$A$776,$A171,СВЦЭМ!$B$33:$B$776,K$155)+'СЕТ СН'!$F$12</f>
        <v>189.91838140999999</v>
      </c>
      <c r="L171" s="36">
        <f>SUMIFS(СВЦЭМ!$E$33:$E$776,СВЦЭМ!$A$33:$A$776,$A171,СВЦЭМ!$B$33:$B$776,L$155)+'СЕТ СН'!$F$12</f>
        <v>194.01699296999999</v>
      </c>
      <c r="M171" s="36">
        <f>SUMIFS(СВЦЭМ!$E$33:$E$776,СВЦЭМ!$A$33:$A$776,$A171,СВЦЭМ!$B$33:$B$776,M$155)+'СЕТ СН'!$F$12</f>
        <v>201.57519077000001</v>
      </c>
      <c r="N171" s="36">
        <f>SUMIFS(СВЦЭМ!$E$33:$E$776,СВЦЭМ!$A$33:$A$776,$A171,СВЦЭМ!$B$33:$B$776,N$155)+'СЕТ СН'!$F$12</f>
        <v>209.68462002999999</v>
      </c>
      <c r="O171" s="36">
        <f>SUMIFS(СВЦЭМ!$E$33:$E$776,СВЦЭМ!$A$33:$A$776,$A171,СВЦЭМ!$B$33:$B$776,O$155)+'СЕТ СН'!$F$12</f>
        <v>213.31251606000001</v>
      </c>
      <c r="P171" s="36">
        <f>SUMIFS(СВЦЭМ!$E$33:$E$776,СВЦЭМ!$A$33:$A$776,$A171,СВЦЭМ!$B$33:$B$776,P$155)+'СЕТ СН'!$F$12</f>
        <v>211.55760999</v>
      </c>
      <c r="Q171" s="36">
        <f>SUMIFS(СВЦЭМ!$E$33:$E$776,СВЦЭМ!$A$33:$A$776,$A171,СВЦЭМ!$B$33:$B$776,Q$155)+'СЕТ СН'!$F$12</f>
        <v>212.48005024</v>
      </c>
      <c r="R171" s="36">
        <f>SUMIFS(СВЦЭМ!$E$33:$E$776,СВЦЭМ!$A$33:$A$776,$A171,СВЦЭМ!$B$33:$B$776,R$155)+'СЕТ СН'!$F$12</f>
        <v>206.95396357000001</v>
      </c>
      <c r="S171" s="36">
        <f>SUMIFS(СВЦЭМ!$E$33:$E$776,СВЦЭМ!$A$33:$A$776,$A171,СВЦЭМ!$B$33:$B$776,S$155)+'СЕТ СН'!$F$12</f>
        <v>195.89939176999999</v>
      </c>
      <c r="T171" s="36">
        <f>SUMIFS(СВЦЭМ!$E$33:$E$776,СВЦЭМ!$A$33:$A$776,$A171,СВЦЭМ!$B$33:$B$776,T$155)+'СЕТ СН'!$F$12</f>
        <v>192.48758276000001</v>
      </c>
      <c r="U171" s="36">
        <f>SUMIFS(СВЦЭМ!$E$33:$E$776,СВЦЭМ!$A$33:$A$776,$A171,СВЦЭМ!$B$33:$B$776,U$155)+'СЕТ СН'!$F$12</f>
        <v>188.48023454</v>
      </c>
      <c r="V171" s="36">
        <f>SUMIFS(СВЦЭМ!$E$33:$E$776,СВЦЭМ!$A$33:$A$776,$A171,СВЦЭМ!$B$33:$B$776,V$155)+'СЕТ СН'!$F$12</f>
        <v>184.35895730999999</v>
      </c>
      <c r="W171" s="36">
        <f>SUMIFS(СВЦЭМ!$E$33:$E$776,СВЦЭМ!$A$33:$A$776,$A171,СВЦЭМ!$B$33:$B$776,W$155)+'СЕТ СН'!$F$12</f>
        <v>186.82654699</v>
      </c>
      <c r="X171" s="36">
        <f>SUMIFS(СВЦЭМ!$E$33:$E$776,СВЦЭМ!$A$33:$A$776,$A171,СВЦЭМ!$B$33:$B$776,X$155)+'СЕТ СН'!$F$12</f>
        <v>196.18617277000001</v>
      </c>
      <c r="Y171" s="36">
        <f>SUMIFS(СВЦЭМ!$E$33:$E$776,СВЦЭМ!$A$33:$A$776,$A171,СВЦЭМ!$B$33:$B$776,Y$155)+'СЕТ СН'!$F$12</f>
        <v>207.66751163999999</v>
      </c>
    </row>
    <row r="172" spans="1:25" ht="15.75" x14ac:dyDescent="0.2">
      <c r="A172" s="35">
        <f t="shared" si="4"/>
        <v>43541</v>
      </c>
      <c r="B172" s="36">
        <f>SUMIFS(СВЦЭМ!$E$33:$E$776,СВЦЭМ!$A$33:$A$776,$A172,СВЦЭМ!$B$33:$B$776,B$155)+'СЕТ СН'!$F$12</f>
        <v>217.01487666</v>
      </c>
      <c r="C172" s="36">
        <f>SUMIFS(СВЦЭМ!$E$33:$E$776,СВЦЭМ!$A$33:$A$776,$A172,СВЦЭМ!$B$33:$B$776,C$155)+'СЕТ СН'!$F$12</f>
        <v>224.8203867</v>
      </c>
      <c r="D172" s="36">
        <f>SUMIFS(СВЦЭМ!$E$33:$E$776,СВЦЭМ!$A$33:$A$776,$A172,СВЦЭМ!$B$33:$B$776,D$155)+'СЕТ СН'!$F$12</f>
        <v>226.72131028000001</v>
      </c>
      <c r="E172" s="36">
        <f>SUMIFS(СВЦЭМ!$E$33:$E$776,СВЦЭМ!$A$33:$A$776,$A172,СВЦЭМ!$B$33:$B$776,E$155)+'СЕТ СН'!$F$12</f>
        <v>227.92818192999999</v>
      </c>
      <c r="F172" s="36">
        <f>SUMIFS(СВЦЭМ!$E$33:$E$776,СВЦЭМ!$A$33:$A$776,$A172,СВЦЭМ!$B$33:$B$776,F$155)+'СЕТ СН'!$F$12</f>
        <v>232.11400259999999</v>
      </c>
      <c r="G172" s="36">
        <f>SUMIFS(СВЦЭМ!$E$33:$E$776,СВЦЭМ!$A$33:$A$776,$A172,СВЦЭМ!$B$33:$B$776,G$155)+'СЕТ СН'!$F$12</f>
        <v>235.39156967</v>
      </c>
      <c r="H172" s="36">
        <f>SUMIFS(СВЦЭМ!$E$33:$E$776,СВЦЭМ!$A$33:$A$776,$A172,СВЦЭМ!$B$33:$B$776,H$155)+'СЕТ СН'!$F$12</f>
        <v>224.31454497999999</v>
      </c>
      <c r="I172" s="36">
        <f>SUMIFS(СВЦЭМ!$E$33:$E$776,СВЦЭМ!$A$33:$A$776,$A172,СВЦЭМ!$B$33:$B$776,I$155)+'СЕТ СН'!$F$12</f>
        <v>211.7143701</v>
      </c>
      <c r="J172" s="36">
        <f>SUMIFS(СВЦЭМ!$E$33:$E$776,СВЦЭМ!$A$33:$A$776,$A172,СВЦЭМ!$B$33:$B$776,J$155)+'СЕТ СН'!$F$12</f>
        <v>198.84356475999999</v>
      </c>
      <c r="K172" s="36">
        <f>SUMIFS(СВЦЭМ!$E$33:$E$776,СВЦЭМ!$A$33:$A$776,$A172,СВЦЭМ!$B$33:$B$776,K$155)+'СЕТ СН'!$F$12</f>
        <v>191.74456053</v>
      </c>
      <c r="L172" s="36">
        <f>SUMIFS(СВЦЭМ!$E$33:$E$776,СВЦЭМ!$A$33:$A$776,$A172,СВЦЭМ!$B$33:$B$776,L$155)+'СЕТ СН'!$F$12</f>
        <v>188.03701914999999</v>
      </c>
      <c r="M172" s="36">
        <f>SUMIFS(СВЦЭМ!$E$33:$E$776,СВЦЭМ!$A$33:$A$776,$A172,СВЦЭМ!$B$33:$B$776,M$155)+'СЕТ СН'!$F$12</f>
        <v>197.24763050000001</v>
      </c>
      <c r="N172" s="36">
        <f>SUMIFS(СВЦЭМ!$E$33:$E$776,СВЦЭМ!$A$33:$A$776,$A172,СВЦЭМ!$B$33:$B$776,N$155)+'СЕТ СН'!$F$12</f>
        <v>205.85089027999999</v>
      </c>
      <c r="O172" s="36">
        <f>SUMIFS(СВЦЭМ!$E$33:$E$776,СВЦЭМ!$A$33:$A$776,$A172,СВЦЭМ!$B$33:$B$776,O$155)+'СЕТ СН'!$F$12</f>
        <v>211.15129540999999</v>
      </c>
      <c r="P172" s="36">
        <f>SUMIFS(СВЦЭМ!$E$33:$E$776,СВЦЭМ!$A$33:$A$776,$A172,СВЦЭМ!$B$33:$B$776,P$155)+'СЕТ СН'!$F$12</f>
        <v>214.04479882999999</v>
      </c>
      <c r="Q172" s="36">
        <f>SUMIFS(СВЦЭМ!$E$33:$E$776,СВЦЭМ!$A$33:$A$776,$A172,СВЦЭМ!$B$33:$B$776,Q$155)+'СЕТ СН'!$F$12</f>
        <v>214.95423345</v>
      </c>
      <c r="R172" s="36">
        <f>SUMIFS(СВЦЭМ!$E$33:$E$776,СВЦЭМ!$A$33:$A$776,$A172,СВЦЭМ!$B$33:$B$776,R$155)+'СЕТ СН'!$F$12</f>
        <v>206.83588685999999</v>
      </c>
      <c r="S172" s="36">
        <f>SUMIFS(СВЦЭМ!$E$33:$E$776,СВЦЭМ!$A$33:$A$776,$A172,СВЦЭМ!$B$33:$B$776,S$155)+'СЕТ СН'!$F$12</f>
        <v>196.52719622999999</v>
      </c>
      <c r="T172" s="36">
        <f>SUMIFS(СВЦЭМ!$E$33:$E$776,СВЦЭМ!$A$33:$A$776,$A172,СВЦЭМ!$B$33:$B$776,T$155)+'СЕТ СН'!$F$12</f>
        <v>189.38275594999999</v>
      </c>
      <c r="U172" s="36">
        <f>SUMIFS(СВЦЭМ!$E$33:$E$776,СВЦЭМ!$A$33:$A$776,$A172,СВЦЭМ!$B$33:$B$776,U$155)+'СЕТ СН'!$F$12</f>
        <v>183.41882025999999</v>
      </c>
      <c r="V172" s="36">
        <f>SUMIFS(СВЦЭМ!$E$33:$E$776,СВЦЭМ!$A$33:$A$776,$A172,СВЦЭМ!$B$33:$B$776,V$155)+'СЕТ СН'!$F$12</f>
        <v>180.03588415999999</v>
      </c>
      <c r="W172" s="36">
        <f>SUMIFS(СВЦЭМ!$E$33:$E$776,СВЦЭМ!$A$33:$A$776,$A172,СВЦЭМ!$B$33:$B$776,W$155)+'СЕТ СН'!$F$12</f>
        <v>183.56098507999999</v>
      </c>
      <c r="X172" s="36">
        <f>SUMIFS(СВЦЭМ!$E$33:$E$776,СВЦЭМ!$A$33:$A$776,$A172,СВЦЭМ!$B$33:$B$776,X$155)+'СЕТ СН'!$F$12</f>
        <v>191.52906496</v>
      </c>
      <c r="Y172" s="36">
        <f>SUMIFS(СВЦЭМ!$E$33:$E$776,СВЦЭМ!$A$33:$A$776,$A172,СВЦЭМ!$B$33:$B$776,Y$155)+'СЕТ СН'!$F$12</f>
        <v>202.34331892</v>
      </c>
    </row>
    <row r="173" spans="1:25" ht="15.75" x14ac:dyDescent="0.2">
      <c r="A173" s="35">
        <f t="shared" si="4"/>
        <v>43542</v>
      </c>
      <c r="B173" s="36">
        <f>SUMIFS(СВЦЭМ!$E$33:$E$776,СВЦЭМ!$A$33:$A$776,$A173,СВЦЭМ!$B$33:$B$776,B$155)+'СЕТ СН'!$F$12</f>
        <v>216.31258965000001</v>
      </c>
      <c r="C173" s="36">
        <f>SUMIFS(СВЦЭМ!$E$33:$E$776,СВЦЭМ!$A$33:$A$776,$A173,СВЦЭМ!$B$33:$B$776,C$155)+'СЕТ СН'!$F$12</f>
        <v>224.46659625999999</v>
      </c>
      <c r="D173" s="36">
        <f>SUMIFS(СВЦЭМ!$E$33:$E$776,СВЦЭМ!$A$33:$A$776,$A173,СВЦЭМ!$B$33:$B$776,D$155)+'СЕТ СН'!$F$12</f>
        <v>224.87274528</v>
      </c>
      <c r="E173" s="36">
        <f>SUMIFS(СВЦЭМ!$E$33:$E$776,СВЦЭМ!$A$33:$A$776,$A173,СВЦЭМ!$B$33:$B$776,E$155)+'СЕТ СН'!$F$12</f>
        <v>227.38615389</v>
      </c>
      <c r="F173" s="36">
        <f>SUMIFS(СВЦЭМ!$E$33:$E$776,СВЦЭМ!$A$33:$A$776,$A173,СВЦЭМ!$B$33:$B$776,F$155)+'СЕТ СН'!$F$12</f>
        <v>228.19070694000001</v>
      </c>
      <c r="G173" s="36">
        <f>SUMIFS(СВЦЭМ!$E$33:$E$776,СВЦЭМ!$A$33:$A$776,$A173,СВЦЭМ!$B$33:$B$776,G$155)+'СЕТ СН'!$F$12</f>
        <v>224.14131194000001</v>
      </c>
      <c r="H173" s="36">
        <f>SUMIFS(СВЦЭМ!$E$33:$E$776,СВЦЭМ!$A$33:$A$776,$A173,СВЦЭМ!$B$33:$B$776,H$155)+'СЕТ СН'!$F$12</f>
        <v>214.39520838999999</v>
      </c>
      <c r="I173" s="36">
        <f>SUMIFS(СВЦЭМ!$E$33:$E$776,СВЦЭМ!$A$33:$A$776,$A173,СВЦЭМ!$B$33:$B$776,I$155)+'СЕТ СН'!$F$12</f>
        <v>199.32700241000001</v>
      </c>
      <c r="J173" s="36">
        <f>SUMIFS(СВЦЭМ!$E$33:$E$776,СВЦЭМ!$A$33:$A$776,$A173,СВЦЭМ!$B$33:$B$776,J$155)+'СЕТ СН'!$F$12</f>
        <v>192.56356052999999</v>
      </c>
      <c r="K173" s="36">
        <f>SUMIFS(СВЦЭМ!$E$33:$E$776,СВЦЭМ!$A$33:$A$776,$A173,СВЦЭМ!$B$33:$B$776,K$155)+'СЕТ СН'!$F$12</f>
        <v>187.52944503000001</v>
      </c>
      <c r="L173" s="36">
        <f>SUMIFS(СВЦЭМ!$E$33:$E$776,СВЦЭМ!$A$33:$A$776,$A173,СВЦЭМ!$B$33:$B$776,L$155)+'СЕТ СН'!$F$12</f>
        <v>187.49922248999999</v>
      </c>
      <c r="M173" s="36">
        <f>SUMIFS(СВЦЭМ!$E$33:$E$776,СВЦЭМ!$A$33:$A$776,$A173,СВЦЭМ!$B$33:$B$776,M$155)+'СЕТ СН'!$F$12</f>
        <v>194.84478693</v>
      </c>
      <c r="N173" s="36">
        <f>SUMIFS(СВЦЭМ!$E$33:$E$776,СВЦЭМ!$A$33:$A$776,$A173,СВЦЭМ!$B$33:$B$776,N$155)+'СЕТ СН'!$F$12</f>
        <v>206.2386568</v>
      </c>
      <c r="O173" s="36">
        <f>SUMIFS(СВЦЭМ!$E$33:$E$776,СВЦЭМ!$A$33:$A$776,$A173,СВЦЭМ!$B$33:$B$776,O$155)+'СЕТ СН'!$F$12</f>
        <v>211.25452899000001</v>
      </c>
      <c r="P173" s="36">
        <f>SUMIFS(СВЦЭМ!$E$33:$E$776,СВЦЭМ!$A$33:$A$776,$A173,СВЦЭМ!$B$33:$B$776,P$155)+'СЕТ СН'!$F$12</f>
        <v>214.25628799</v>
      </c>
      <c r="Q173" s="36">
        <f>SUMIFS(СВЦЭМ!$E$33:$E$776,СВЦЭМ!$A$33:$A$776,$A173,СВЦЭМ!$B$33:$B$776,Q$155)+'СЕТ СН'!$F$12</f>
        <v>213.66998172999999</v>
      </c>
      <c r="R173" s="36">
        <f>SUMIFS(СВЦЭМ!$E$33:$E$776,СВЦЭМ!$A$33:$A$776,$A173,СВЦЭМ!$B$33:$B$776,R$155)+'СЕТ СН'!$F$12</f>
        <v>205.85065392000001</v>
      </c>
      <c r="S173" s="36">
        <f>SUMIFS(СВЦЭМ!$E$33:$E$776,СВЦЭМ!$A$33:$A$776,$A173,СВЦЭМ!$B$33:$B$776,S$155)+'СЕТ СН'!$F$12</f>
        <v>196.96820984999999</v>
      </c>
      <c r="T173" s="36">
        <f>SUMIFS(СВЦЭМ!$E$33:$E$776,СВЦЭМ!$A$33:$A$776,$A173,СВЦЭМ!$B$33:$B$776,T$155)+'СЕТ СН'!$F$12</f>
        <v>188.39739474000001</v>
      </c>
      <c r="U173" s="36">
        <f>SUMIFS(СВЦЭМ!$E$33:$E$776,СВЦЭМ!$A$33:$A$776,$A173,СВЦЭМ!$B$33:$B$776,U$155)+'СЕТ СН'!$F$12</f>
        <v>185.40374657000001</v>
      </c>
      <c r="V173" s="36">
        <f>SUMIFS(СВЦЭМ!$E$33:$E$776,СВЦЭМ!$A$33:$A$776,$A173,СВЦЭМ!$B$33:$B$776,V$155)+'СЕТ СН'!$F$12</f>
        <v>185.631619</v>
      </c>
      <c r="W173" s="36">
        <f>SUMIFS(СВЦЭМ!$E$33:$E$776,СВЦЭМ!$A$33:$A$776,$A173,СВЦЭМ!$B$33:$B$776,W$155)+'СЕТ СН'!$F$12</f>
        <v>187.96136666999999</v>
      </c>
      <c r="X173" s="36">
        <f>SUMIFS(СВЦЭМ!$E$33:$E$776,СВЦЭМ!$A$33:$A$776,$A173,СВЦЭМ!$B$33:$B$776,X$155)+'СЕТ СН'!$F$12</f>
        <v>198.72409488</v>
      </c>
      <c r="Y173" s="36">
        <f>SUMIFS(СВЦЭМ!$E$33:$E$776,СВЦЭМ!$A$33:$A$776,$A173,СВЦЭМ!$B$33:$B$776,Y$155)+'СЕТ СН'!$F$12</f>
        <v>213.86208765000001</v>
      </c>
    </row>
    <row r="174" spans="1:25" ht="15.75" x14ac:dyDescent="0.2">
      <c r="A174" s="35">
        <f t="shared" si="4"/>
        <v>43543</v>
      </c>
      <c r="B174" s="36">
        <f>SUMIFS(СВЦЭМ!$E$33:$E$776,СВЦЭМ!$A$33:$A$776,$A174,СВЦЭМ!$B$33:$B$776,B$155)+'СЕТ СН'!$F$12</f>
        <v>212.82372751</v>
      </c>
      <c r="C174" s="36">
        <f>SUMIFS(СВЦЭМ!$E$33:$E$776,СВЦЭМ!$A$33:$A$776,$A174,СВЦЭМ!$B$33:$B$776,C$155)+'СЕТ СН'!$F$12</f>
        <v>219.43333509999999</v>
      </c>
      <c r="D174" s="36">
        <f>SUMIFS(СВЦЭМ!$E$33:$E$776,СВЦЭМ!$A$33:$A$776,$A174,СВЦЭМ!$B$33:$B$776,D$155)+'СЕТ СН'!$F$12</f>
        <v>225.77824357</v>
      </c>
      <c r="E174" s="36">
        <f>SUMIFS(СВЦЭМ!$E$33:$E$776,СВЦЭМ!$A$33:$A$776,$A174,СВЦЭМ!$B$33:$B$776,E$155)+'СЕТ СН'!$F$12</f>
        <v>227.7942366</v>
      </c>
      <c r="F174" s="36">
        <f>SUMIFS(СВЦЭМ!$E$33:$E$776,СВЦЭМ!$A$33:$A$776,$A174,СВЦЭМ!$B$33:$B$776,F$155)+'СЕТ СН'!$F$12</f>
        <v>230.82352893999999</v>
      </c>
      <c r="G174" s="36">
        <f>SUMIFS(СВЦЭМ!$E$33:$E$776,СВЦЭМ!$A$33:$A$776,$A174,СВЦЭМ!$B$33:$B$776,G$155)+'СЕТ СН'!$F$12</f>
        <v>226.46732946</v>
      </c>
      <c r="H174" s="36">
        <f>SUMIFS(СВЦЭМ!$E$33:$E$776,СВЦЭМ!$A$33:$A$776,$A174,СВЦЭМ!$B$33:$B$776,H$155)+'СЕТ СН'!$F$12</f>
        <v>211.26279872000001</v>
      </c>
      <c r="I174" s="36">
        <f>SUMIFS(СВЦЭМ!$E$33:$E$776,СВЦЭМ!$A$33:$A$776,$A174,СВЦЭМ!$B$33:$B$776,I$155)+'СЕТ СН'!$F$12</f>
        <v>194.69021064</v>
      </c>
      <c r="J174" s="36">
        <f>SUMIFS(СВЦЭМ!$E$33:$E$776,СВЦЭМ!$A$33:$A$776,$A174,СВЦЭМ!$B$33:$B$776,J$155)+'СЕТ СН'!$F$12</f>
        <v>185.73769526999999</v>
      </c>
      <c r="K174" s="36">
        <f>SUMIFS(СВЦЭМ!$E$33:$E$776,СВЦЭМ!$A$33:$A$776,$A174,СВЦЭМ!$B$33:$B$776,K$155)+'СЕТ СН'!$F$12</f>
        <v>179.44634221999999</v>
      </c>
      <c r="L174" s="36">
        <f>SUMIFS(СВЦЭМ!$E$33:$E$776,СВЦЭМ!$A$33:$A$776,$A174,СВЦЭМ!$B$33:$B$776,L$155)+'СЕТ СН'!$F$12</f>
        <v>180.13042343000001</v>
      </c>
      <c r="M174" s="36">
        <f>SUMIFS(СВЦЭМ!$E$33:$E$776,СВЦЭМ!$A$33:$A$776,$A174,СВЦЭМ!$B$33:$B$776,M$155)+'СЕТ СН'!$F$12</f>
        <v>186.51352929000001</v>
      </c>
      <c r="N174" s="36">
        <f>SUMIFS(СВЦЭМ!$E$33:$E$776,СВЦЭМ!$A$33:$A$776,$A174,СВЦЭМ!$B$33:$B$776,N$155)+'СЕТ СН'!$F$12</f>
        <v>203.10506468</v>
      </c>
      <c r="O174" s="36">
        <f>SUMIFS(СВЦЭМ!$E$33:$E$776,СВЦЭМ!$A$33:$A$776,$A174,СВЦЭМ!$B$33:$B$776,O$155)+'СЕТ СН'!$F$12</f>
        <v>211.7602095</v>
      </c>
      <c r="P174" s="36">
        <f>SUMIFS(СВЦЭМ!$E$33:$E$776,СВЦЭМ!$A$33:$A$776,$A174,СВЦЭМ!$B$33:$B$776,P$155)+'СЕТ СН'!$F$12</f>
        <v>214.93394230999999</v>
      </c>
      <c r="Q174" s="36">
        <f>SUMIFS(СВЦЭМ!$E$33:$E$776,СВЦЭМ!$A$33:$A$776,$A174,СВЦЭМ!$B$33:$B$776,Q$155)+'СЕТ СН'!$F$12</f>
        <v>216.74703667</v>
      </c>
      <c r="R174" s="36">
        <f>SUMIFS(СВЦЭМ!$E$33:$E$776,СВЦЭМ!$A$33:$A$776,$A174,СВЦЭМ!$B$33:$B$776,R$155)+'СЕТ СН'!$F$12</f>
        <v>208.79742994</v>
      </c>
      <c r="S174" s="36">
        <f>SUMIFS(СВЦЭМ!$E$33:$E$776,СВЦЭМ!$A$33:$A$776,$A174,СВЦЭМ!$B$33:$B$776,S$155)+'СЕТ СН'!$F$12</f>
        <v>197.88156258000001</v>
      </c>
      <c r="T174" s="36">
        <f>SUMIFS(СВЦЭМ!$E$33:$E$776,СВЦЭМ!$A$33:$A$776,$A174,СВЦЭМ!$B$33:$B$776,T$155)+'СЕТ СН'!$F$12</f>
        <v>192.30867230999999</v>
      </c>
      <c r="U174" s="36">
        <f>SUMIFS(СВЦЭМ!$E$33:$E$776,СВЦЭМ!$A$33:$A$776,$A174,СВЦЭМ!$B$33:$B$776,U$155)+'СЕТ СН'!$F$12</f>
        <v>184.89388025</v>
      </c>
      <c r="V174" s="36">
        <f>SUMIFS(СВЦЭМ!$E$33:$E$776,СВЦЭМ!$A$33:$A$776,$A174,СВЦЭМ!$B$33:$B$776,V$155)+'СЕТ СН'!$F$12</f>
        <v>182.41610003</v>
      </c>
      <c r="W174" s="36">
        <f>SUMIFS(СВЦЭМ!$E$33:$E$776,СВЦЭМ!$A$33:$A$776,$A174,СВЦЭМ!$B$33:$B$776,W$155)+'СЕТ СН'!$F$12</f>
        <v>185.89533012999999</v>
      </c>
      <c r="X174" s="36">
        <f>SUMIFS(СВЦЭМ!$E$33:$E$776,СВЦЭМ!$A$33:$A$776,$A174,СВЦЭМ!$B$33:$B$776,X$155)+'СЕТ СН'!$F$12</f>
        <v>201.36230992</v>
      </c>
      <c r="Y174" s="36">
        <f>SUMIFS(СВЦЭМ!$E$33:$E$776,СВЦЭМ!$A$33:$A$776,$A174,СВЦЭМ!$B$33:$B$776,Y$155)+'СЕТ СН'!$F$12</f>
        <v>215.08545211000001</v>
      </c>
    </row>
    <row r="175" spans="1:25" ht="15.75" x14ac:dyDescent="0.2">
      <c r="A175" s="35">
        <f t="shared" si="4"/>
        <v>43544</v>
      </c>
      <c r="B175" s="36">
        <f>SUMIFS(СВЦЭМ!$E$33:$E$776,СВЦЭМ!$A$33:$A$776,$A175,СВЦЭМ!$B$33:$B$776,B$155)+'СЕТ СН'!$F$12</f>
        <v>218.25664391999999</v>
      </c>
      <c r="C175" s="36">
        <f>SUMIFS(СВЦЭМ!$E$33:$E$776,СВЦЭМ!$A$33:$A$776,$A175,СВЦЭМ!$B$33:$B$776,C$155)+'СЕТ СН'!$F$12</f>
        <v>225.64016340000001</v>
      </c>
      <c r="D175" s="36">
        <f>SUMIFS(СВЦЭМ!$E$33:$E$776,СВЦЭМ!$A$33:$A$776,$A175,СВЦЭМ!$B$33:$B$776,D$155)+'СЕТ СН'!$F$12</f>
        <v>222.16802551000001</v>
      </c>
      <c r="E175" s="36">
        <f>SUMIFS(СВЦЭМ!$E$33:$E$776,СВЦЭМ!$A$33:$A$776,$A175,СВЦЭМ!$B$33:$B$776,E$155)+'СЕТ СН'!$F$12</f>
        <v>222.64512894000001</v>
      </c>
      <c r="F175" s="36">
        <f>SUMIFS(СВЦЭМ!$E$33:$E$776,СВЦЭМ!$A$33:$A$776,$A175,СВЦЭМ!$B$33:$B$776,F$155)+'СЕТ СН'!$F$12</f>
        <v>223.36694064</v>
      </c>
      <c r="G175" s="36">
        <f>SUMIFS(СВЦЭМ!$E$33:$E$776,СВЦЭМ!$A$33:$A$776,$A175,СВЦЭМ!$B$33:$B$776,G$155)+'СЕТ СН'!$F$12</f>
        <v>220.22617518000001</v>
      </c>
      <c r="H175" s="36">
        <f>SUMIFS(СВЦЭМ!$E$33:$E$776,СВЦЭМ!$A$33:$A$776,$A175,СВЦЭМ!$B$33:$B$776,H$155)+'СЕТ СН'!$F$12</f>
        <v>210.18563538000001</v>
      </c>
      <c r="I175" s="36">
        <f>SUMIFS(СВЦЭМ!$E$33:$E$776,СВЦЭМ!$A$33:$A$776,$A175,СВЦЭМ!$B$33:$B$776,I$155)+'СЕТ СН'!$F$12</f>
        <v>203.87022243999999</v>
      </c>
      <c r="J175" s="36">
        <f>SUMIFS(СВЦЭМ!$E$33:$E$776,СВЦЭМ!$A$33:$A$776,$A175,СВЦЭМ!$B$33:$B$776,J$155)+'СЕТ СН'!$F$12</f>
        <v>191.93165624</v>
      </c>
      <c r="K175" s="36">
        <f>SUMIFS(СВЦЭМ!$E$33:$E$776,СВЦЭМ!$A$33:$A$776,$A175,СВЦЭМ!$B$33:$B$776,K$155)+'СЕТ СН'!$F$12</f>
        <v>186.17779179999999</v>
      </c>
      <c r="L175" s="36">
        <f>SUMIFS(СВЦЭМ!$E$33:$E$776,СВЦЭМ!$A$33:$A$776,$A175,СВЦЭМ!$B$33:$B$776,L$155)+'СЕТ СН'!$F$12</f>
        <v>185.51288957</v>
      </c>
      <c r="M175" s="36">
        <f>SUMIFS(СВЦЭМ!$E$33:$E$776,СВЦЭМ!$A$33:$A$776,$A175,СВЦЭМ!$B$33:$B$776,M$155)+'СЕТ СН'!$F$12</f>
        <v>190.97373931000001</v>
      </c>
      <c r="N175" s="36">
        <f>SUMIFS(СВЦЭМ!$E$33:$E$776,СВЦЭМ!$A$33:$A$776,$A175,СВЦЭМ!$B$33:$B$776,N$155)+'СЕТ СН'!$F$12</f>
        <v>199.03438025</v>
      </c>
      <c r="O175" s="36">
        <f>SUMIFS(СВЦЭМ!$E$33:$E$776,СВЦЭМ!$A$33:$A$776,$A175,СВЦЭМ!$B$33:$B$776,O$155)+'СЕТ СН'!$F$12</f>
        <v>201.84943412000001</v>
      </c>
      <c r="P175" s="36">
        <f>SUMIFS(СВЦЭМ!$E$33:$E$776,СВЦЭМ!$A$33:$A$776,$A175,СВЦЭМ!$B$33:$B$776,P$155)+'СЕТ СН'!$F$12</f>
        <v>205.12705645</v>
      </c>
      <c r="Q175" s="36">
        <f>SUMIFS(СВЦЭМ!$E$33:$E$776,СВЦЭМ!$A$33:$A$776,$A175,СВЦЭМ!$B$33:$B$776,Q$155)+'СЕТ СН'!$F$12</f>
        <v>203.76904361000001</v>
      </c>
      <c r="R175" s="36">
        <f>SUMIFS(СВЦЭМ!$E$33:$E$776,СВЦЭМ!$A$33:$A$776,$A175,СВЦЭМ!$B$33:$B$776,R$155)+'СЕТ СН'!$F$12</f>
        <v>197.42922616000001</v>
      </c>
      <c r="S175" s="36">
        <f>SUMIFS(СВЦЭМ!$E$33:$E$776,СВЦЭМ!$A$33:$A$776,$A175,СВЦЭМ!$B$33:$B$776,S$155)+'СЕТ СН'!$F$12</f>
        <v>187.48026041</v>
      </c>
      <c r="T175" s="36">
        <f>SUMIFS(СВЦЭМ!$E$33:$E$776,СВЦЭМ!$A$33:$A$776,$A175,СВЦЭМ!$B$33:$B$776,T$155)+'СЕТ СН'!$F$12</f>
        <v>184.46542882</v>
      </c>
      <c r="U175" s="36">
        <f>SUMIFS(СВЦЭМ!$E$33:$E$776,СВЦЭМ!$A$33:$A$776,$A175,СВЦЭМ!$B$33:$B$776,U$155)+'СЕТ СН'!$F$12</f>
        <v>177.70668269000001</v>
      </c>
      <c r="V175" s="36">
        <f>SUMIFS(СВЦЭМ!$E$33:$E$776,СВЦЭМ!$A$33:$A$776,$A175,СВЦЭМ!$B$33:$B$776,V$155)+'СЕТ СН'!$F$12</f>
        <v>175.61317887000001</v>
      </c>
      <c r="W175" s="36">
        <f>SUMIFS(СВЦЭМ!$E$33:$E$776,СВЦЭМ!$A$33:$A$776,$A175,СВЦЭМ!$B$33:$B$776,W$155)+'СЕТ СН'!$F$12</f>
        <v>174.86761192</v>
      </c>
      <c r="X175" s="36">
        <f>SUMIFS(СВЦЭМ!$E$33:$E$776,СВЦЭМ!$A$33:$A$776,$A175,СВЦЭМ!$B$33:$B$776,X$155)+'СЕТ СН'!$F$12</f>
        <v>183.47843343</v>
      </c>
      <c r="Y175" s="36">
        <f>SUMIFS(СВЦЭМ!$E$33:$E$776,СВЦЭМ!$A$33:$A$776,$A175,СВЦЭМ!$B$33:$B$776,Y$155)+'СЕТ СН'!$F$12</f>
        <v>196.19506694</v>
      </c>
    </row>
    <row r="176" spans="1:25" ht="15.75" x14ac:dyDescent="0.2">
      <c r="A176" s="35">
        <f t="shared" si="4"/>
        <v>43545</v>
      </c>
      <c r="B176" s="36">
        <f>SUMIFS(СВЦЭМ!$E$33:$E$776,СВЦЭМ!$A$33:$A$776,$A176,СВЦЭМ!$B$33:$B$776,B$155)+'СЕТ СН'!$F$12</f>
        <v>207.85692585000001</v>
      </c>
      <c r="C176" s="36">
        <f>SUMIFS(СВЦЭМ!$E$33:$E$776,СВЦЭМ!$A$33:$A$776,$A176,СВЦЭМ!$B$33:$B$776,C$155)+'СЕТ СН'!$F$12</f>
        <v>217.46646118000001</v>
      </c>
      <c r="D176" s="36">
        <f>SUMIFS(СВЦЭМ!$E$33:$E$776,СВЦЭМ!$A$33:$A$776,$A176,СВЦЭМ!$B$33:$B$776,D$155)+'СЕТ СН'!$F$12</f>
        <v>222.91104891000001</v>
      </c>
      <c r="E176" s="36">
        <f>SUMIFS(СВЦЭМ!$E$33:$E$776,СВЦЭМ!$A$33:$A$776,$A176,СВЦЭМ!$B$33:$B$776,E$155)+'СЕТ СН'!$F$12</f>
        <v>224.98150745000001</v>
      </c>
      <c r="F176" s="36">
        <f>SUMIFS(СВЦЭМ!$E$33:$E$776,СВЦЭМ!$A$33:$A$776,$A176,СВЦЭМ!$B$33:$B$776,F$155)+'СЕТ СН'!$F$12</f>
        <v>227.52285703000001</v>
      </c>
      <c r="G176" s="36">
        <f>SUMIFS(СВЦЭМ!$E$33:$E$776,СВЦЭМ!$A$33:$A$776,$A176,СВЦЭМ!$B$33:$B$776,G$155)+'СЕТ СН'!$F$12</f>
        <v>219.73093510000001</v>
      </c>
      <c r="H176" s="36">
        <f>SUMIFS(СВЦЭМ!$E$33:$E$776,СВЦЭМ!$A$33:$A$776,$A176,СВЦЭМ!$B$33:$B$776,H$155)+'СЕТ СН'!$F$12</f>
        <v>206.75294693000001</v>
      </c>
      <c r="I176" s="36">
        <f>SUMIFS(СВЦЭМ!$E$33:$E$776,СВЦЭМ!$A$33:$A$776,$A176,СВЦЭМ!$B$33:$B$776,I$155)+'СЕТ СН'!$F$12</f>
        <v>193.01826998000001</v>
      </c>
      <c r="J176" s="36">
        <f>SUMIFS(СВЦЭМ!$E$33:$E$776,СВЦЭМ!$A$33:$A$776,$A176,СВЦЭМ!$B$33:$B$776,J$155)+'СЕТ СН'!$F$12</f>
        <v>182.07290872999999</v>
      </c>
      <c r="K176" s="36">
        <f>SUMIFS(СВЦЭМ!$E$33:$E$776,СВЦЭМ!$A$33:$A$776,$A176,СВЦЭМ!$B$33:$B$776,K$155)+'СЕТ СН'!$F$12</f>
        <v>180.19122985000001</v>
      </c>
      <c r="L176" s="36">
        <f>SUMIFS(СВЦЭМ!$E$33:$E$776,СВЦЭМ!$A$33:$A$776,$A176,СВЦЭМ!$B$33:$B$776,L$155)+'СЕТ СН'!$F$12</f>
        <v>186.07746725999999</v>
      </c>
      <c r="M176" s="36">
        <f>SUMIFS(СВЦЭМ!$E$33:$E$776,СВЦЭМ!$A$33:$A$776,$A176,СВЦЭМ!$B$33:$B$776,M$155)+'СЕТ СН'!$F$12</f>
        <v>196.51398906</v>
      </c>
      <c r="N176" s="36">
        <f>SUMIFS(СВЦЭМ!$E$33:$E$776,СВЦЭМ!$A$33:$A$776,$A176,СВЦЭМ!$B$33:$B$776,N$155)+'СЕТ СН'!$F$12</f>
        <v>206.43205365</v>
      </c>
      <c r="O176" s="36">
        <f>SUMIFS(СВЦЭМ!$E$33:$E$776,СВЦЭМ!$A$33:$A$776,$A176,СВЦЭМ!$B$33:$B$776,O$155)+'СЕТ СН'!$F$12</f>
        <v>211.24813635000001</v>
      </c>
      <c r="P176" s="36">
        <f>SUMIFS(СВЦЭМ!$E$33:$E$776,СВЦЭМ!$A$33:$A$776,$A176,СВЦЭМ!$B$33:$B$776,P$155)+'СЕТ СН'!$F$12</f>
        <v>213.8920028</v>
      </c>
      <c r="Q176" s="36">
        <f>SUMIFS(СВЦЭМ!$E$33:$E$776,СВЦЭМ!$A$33:$A$776,$A176,СВЦЭМ!$B$33:$B$776,Q$155)+'СЕТ СН'!$F$12</f>
        <v>212.76736478999999</v>
      </c>
      <c r="R176" s="36">
        <f>SUMIFS(СВЦЭМ!$E$33:$E$776,СВЦЭМ!$A$33:$A$776,$A176,СВЦЭМ!$B$33:$B$776,R$155)+'СЕТ СН'!$F$12</f>
        <v>206.35062558999999</v>
      </c>
      <c r="S176" s="36">
        <f>SUMIFS(СВЦЭМ!$E$33:$E$776,СВЦЭМ!$A$33:$A$776,$A176,СВЦЭМ!$B$33:$B$776,S$155)+'СЕТ СН'!$F$12</f>
        <v>195.09758683999999</v>
      </c>
      <c r="T176" s="36">
        <f>SUMIFS(СВЦЭМ!$E$33:$E$776,СВЦЭМ!$A$33:$A$776,$A176,СВЦЭМ!$B$33:$B$776,T$155)+'СЕТ СН'!$F$12</f>
        <v>183.32770872</v>
      </c>
      <c r="U176" s="36">
        <f>SUMIFS(СВЦЭМ!$E$33:$E$776,СВЦЭМ!$A$33:$A$776,$A176,СВЦЭМ!$B$33:$B$776,U$155)+'СЕТ СН'!$F$12</f>
        <v>176.19567305000001</v>
      </c>
      <c r="V176" s="36">
        <f>SUMIFS(СВЦЭМ!$E$33:$E$776,СВЦЭМ!$A$33:$A$776,$A176,СВЦЭМ!$B$33:$B$776,V$155)+'СЕТ СН'!$F$12</f>
        <v>177.13579644000001</v>
      </c>
      <c r="W176" s="36">
        <f>SUMIFS(СВЦЭМ!$E$33:$E$776,СВЦЭМ!$A$33:$A$776,$A176,СВЦЭМ!$B$33:$B$776,W$155)+'СЕТ СН'!$F$12</f>
        <v>179.76883950999999</v>
      </c>
      <c r="X176" s="36">
        <f>SUMIFS(СВЦЭМ!$E$33:$E$776,СВЦЭМ!$A$33:$A$776,$A176,СВЦЭМ!$B$33:$B$776,X$155)+'СЕТ СН'!$F$12</f>
        <v>195.49848646000001</v>
      </c>
      <c r="Y176" s="36">
        <f>SUMIFS(СВЦЭМ!$E$33:$E$776,СВЦЭМ!$A$33:$A$776,$A176,СВЦЭМ!$B$33:$B$776,Y$155)+'СЕТ СН'!$F$12</f>
        <v>209.72829174</v>
      </c>
    </row>
    <row r="177" spans="1:27" ht="15.75" x14ac:dyDescent="0.2">
      <c r="A177" s="35">
        <f t="shared" si="4"/>
        <v>43546</v>
      </c>
      <c r="B177" s="36">
        <f>SUMIFS(СВЦЭМ!$E$33:$E$776,СВЦЭМ!$A$33:$A$776,$A177,СВЦЭМ!$B$33:$B$776,B$155)+'СЕТ СН'!$F$12</f>
        <v>214.37514457</v>
      </c>
      <c r="C177" s="36">
        <f>SUMIFS(СВЦЭМ!$E$33:$E$776,СВЦЭМ!$A$33:$A$776,$A177,СВЦЭМ!$B$33:$B$776,C$155)+'СЕТ СН'!$F$12</f>
        <v>227.59389775</v>
      </c>
      <c r="D177" s="36">
        <f>SUMIFS(СВЦЭМ!$E$33:$E$776,СВЦЭМ!$A$33:$A$776,$A177,СВЦЭМ!$B$33:$B$776,D$155)+'СЕТ СН'!$F$12</f>
        <v>226.58004059999999</v>
      </c>
      <c r="E177" s="36">
        <f>SUMIFS(СВЦЭМ!$E$33:$E$776,СВЦЭМ!$A$33:$A$776,$A177,СВЦЭМ!$B$33:$B$776,E$155)+'СЕТ СН'!$F$12</f>
        <v>227.24427922000001</v>
      </c>
      <c r="F177" s="36">
        <f>SUMIFS(СВЦЭМ!$E$33:$E$776,СВЦЭМ!$A$33:$A$776,$A177,СВЦЭМ!$B$33:$B$776,F$155)+'СЕТ СН'!$F$12</f>
        <v>228.68270385</v>
      </c>
      <c r="G177" s="36">
        <f>SUMIFS(СВЦЭМ!$E$33:$E$776,СВЦЭМ!$A$33:$A$776,$A177,СВЦЭМ!$B$33:$B$776,G$155)+'СЕТ СН'!$F$12</f>
        <v>226.41738043999999</v>
      </c>
      <c r="H177" s="36">
        <f>SUMIFS(СВЦЭМ!$E$33:$E$776,СВЦЭМ!$A$33:$A$776,$A177,СВЦЭМ!$B$33:$B$776,H$155)+'СЕТ СН'!$F$12</f>
        <v>212.56438764000001</v>
      </c>
      <c r="I177" s="36">
        <f>SUMIFS(СВЦЭМ!$E$33:$E$776,СВЦЭМ!$A$33:$A$776,$A177,СВЦЭМ!$B$33:$B$776,I$155)+'СЕТ СН'!$F$12</f>
        <v>202.24519333000001</v>
      </c>
      <c r="J177" s="36">
        <f>SUMIFS(СВЦЭМ!$E$33:$E$776,СВЦЭМ!$A$33:$A$776,$A177,СВЦЭМ!$B$33:$B$776,J$155)+'СЕТ СН'!$F$12</f>
        <v>194.95073798000001</v>
      </c>
      <c r="K177" s="36">
        <f>SUMIFS(СВЦЭМ!$E$33:$E$776,СВЦЭМ!$A$33:$A$776,$A177,СВЦЭМ!$B$33:$B$776,K$155)+'СЕТ СН'!$F$12</f>
        <v>190.42790285000001</v>
      </c>
      <c r="L177" s="36">
        <f>SUMIFS(СВЦЭМ!$E$33:$E$776,СВЦЭМ!$A$33:$A$776,$A177,СВЦЭМ!$B$33:$B$776,L$155)+'СЕТ СН'!$F$12</f>
        <v>191.52089000000001</v>
      </c>
      <c r="M177" s="36">
        <f>SUMIFS(СВЦЭМ!$E$33:$E$776,СВЦЭМ!$A$33:$A$776,$A177,СВЦЭМ!$B$33:$B$776,M$155)+'СЕТ СН'!$F$12</f>
        <v>196.23419704</v>
      </c>
      <c r="N177" s="36">
        <f>SUMIFS(СВЦЭМ!$E$33:$E$776,СВЦЭМ!$A$33:$A$776,$A177,СВЦЭМ!$B$33:$B$776,N$155)+'СЕТ СН'!$F$12</f>
        <v>199.05078585999999</v>
      </c>
      <c r="O177" s="36">
        <f>SUMIFS(СВЦЭМ!$E$33:$E$776,СВЦЭМ!$A$33:$A$776,$A177,СВЦЭМ!$B$33:$B$776,O$155)+'СЕТ СН'!$F$12</f>
        <v>198.31965144</v>
      </c>
      <c r="P177" s="36">
        <f>SUMIFS(СВЦЭМ!$E$33:$E$776,СВЦЭМ!$A$33:$A$776,$A177,СВЦЭМ!$B$33:$B$776,P$155)+'СЕТ СН'!$F$12</f>
        <v>199.97194339000001</v>
      </c>
      <c r="Q177" s="36">
        <f>SUMIFS(СВЦЭМ!$E$33:$E$776,СВЦЭМ!$A$33:$A$776,$A177,СВЦЭМ!$B$33:$B$776,Q$155)+'СЕТ СН'!$F$12</f>
        <v>200.25936462000001</v>
      </c>
      <c r="R177" s="36">
        <f>SUMIFS(СВЦЭМ!$E$33:$E$776,СВЦЭМ!$A$33:$A$776,$A177,СВЦЭМ!$B$33:$B$776,R$155)+'СЕТ СН'!$F$12</f>
        <v>198.11232396</v>
      </c>
      <c r="S177" s="36">
        <f>SUMIFS(СВЦЭМ!$E$33:$E$776,СВЦЭМ!$A$33:$A$776,$A177,СВЦЭМ!$B$33:$B$776,S$155)+'СЕТ СН'!$F$12</f>
        <v>188.58827957</v>
      </c>
      <c r="T177" s="36">
        <f>SUMIFS(СВЦЭМ!$E$33:$E$776,СВЦЭМ!$A$33:$A$776,$A177,СВЦЭМ!$B$33:$B$776,T$155)+'СЕТ СН'!$F$12</f>
        <v>183.21992875000001</v>
      </c>
      <c r="U177" s="36">
        <f>SUMIFS(СВЦЭМ!$E$33:$E$776,СВЦЭМ!$A$33:$A$776,$A177,СВЦЭМ!$B$33:$B$776,U$155)+'СЕТ СН'!$F$12</f>
        <v>182.14220173000001</v>
      </c>
      <c r="V177" s="36">
        <f>SUMIFS(СВЦЭМ!$E$33:$E$776,СВЦЭМ!$A$33:$A$776,$A177,СВЦЭМ!$B$33:$B$776,V$155)+'СЕТ СН'!$F$12</f>
        <v>183.04896529000001</v>
      </c>
      <c r="W177" s="36">
        <f>SUMIFS(СВЦЭМ!$E$33:$E$776,СВЦЭМ!$A$33:$A$776,$A177,СВЦЭМ!$B$33:$B$776,W$155)+'СЕТ СН'!$F$12</f>
        <v>182.60603791</v>
      </c>
      <c r="X177" s="36">
        <f>SUMIFS(СВЦЭМ!$E$33:$E$776,СВЦЭМ!$A$33:$A$776,$A177,СВЦЭМ!$B$33:$B$776,X$155)+'СЕТ СН'!$F$12</f>
        <v>193.58329334000001</v>
      </c>
      <c r="Y177" s="36">
        <f>SUMIFS(СВЦЭМ!$E$33:$E$776,СВЦЭМ!$A$33:$A$776,$A177,СВЦЭМ!$B$33:$B$776,Y$155)+'СЕТ СН'!$F$12</f>
        <v>205.32983281</v>
      </c>
    </row>
    <row r="178" spans="1:27" ht="15.75" x14ac:dyDescent="0.2">
      <c r="A178" s="35">
        <f t="shared" si="4"/>
        <v>43547</v>
      </c>
      <c r="B178" s="36">
        <f>SUMIFS(СВЦЭМ!$E$33:$E$776,СВЦЭМ!$A$33:$A$776,$A178,СВЦЭМ!$B$33:$B$776,B$155)+'СЕТ СН'!$F$12</f>
        <v>205.5337323</v>
      </c>
      <c r="C178" s="36">
        <f>SUMIFS(СВЦЭМ!$E$33:$E$776,СВЦЭМ!$A$33:$A$776,$A178,СВЦЭМ!$B$33:$B$776,C$155)+'СЕТ СН'!$F$12</f>
        <v>211.65220596</v>
      </c>
      <c r="D178" s="36">
        <f>SUMIFS(СВЦЭМ!$E$33:$E$776,СВЦЭМ!$A$33:$A$776,$A178,СВЦЭМ!$B$33:$B$776,D$155)+'СЕТ СН'!$F$12</f>
        <v>216.34024553</v>
      </c>
      <c r="E178" s="36">
        <f>SUMIFS(СВЦЭМ!$E$33:$E$776,СВЦЭМ!$A$33:$A$776,$A178,СВЦЭМ!$B$33:$B$776,E$155)+'СЕТ СН'!$F$12</f>
        <v>218.55733445999999</v>
      </c>
      <c r="F178" s="36">
        <f>SUMIFS(СВЦЭМ!$E$33:$E$776,СВЦЭМ!$A$33:$A$776,$A178,СВЦЭМ!$B$33:$B$776,F$155)+'СЕТ СН'!$F$12</f>
        <v>217.82625543</v>
      </c>
      <c r="G178" s="36">
        <f>SUMIFS(СВЦЭМ!$E$33:$E$776,СВЦЭМ!$A$33:$A$776,$A178,СВЦЭМ!$B$33:$B$776,G$155)+'СЕТ СН'!$F$12</f>
        <v>220.60968516</v>
      </c>
      <c r="H178" s="36">
        <f>SUMIFS(СВЦЭМ!$E$33:$E$776,СВЦЭМ!$A$33:$A$776,$A178,СВЦЭМ!$B$33:$B$776,H$155)+'СЕТ СН'!$F$12</f>
        <v>222.34036305000001</v>
      </c>
      <c r="I178" s="36">
        <f>SUMIFS(СВЦЭМ!$E$33:$E$776,СВЦЭМ!$A$33:$A$776,$A178,СВЦЭМ!$B$33:$B$776,I$155)+'СЕТ СН'!$F$12</f>
        <v>225.6022892</v>
      </c>
      <c r="J178" s="36">
        <f>SUMIFS(СВЦЭМ!$E$33:$E$776,СВЦЭМ!$A$33:$A$776,$A178,СВЦЭМ!$B$33:$B$776,J$155)+'СЕТ СН'!$F$12</f>
        <v>212.36671992000001</v>
      </c>
      <c r="K178" s="36">
        <f>SUMIFS(СВЦЭМ!$E$33:$E$776,СВЦЭМ!$A$33:$A$776,$A178,СВЦЭМ!$B$33:$B$776,K$155)+'СЕТ СН'!$F$12</f>
        <v>201.01636754</v>
      </c>
      <c r="L178" s="36">
        <f>SUMIFS(СВЦЭМ!$E$33:$E$776,СВЦЭМ!$A$33:$A$776,$A178,СВЦЭМ!$B$33:$B$776,L$155)+'СЕТ СН'!$F$12</f>
        <v>199.04935247</v>
      </c>
      <c r="M178" s="36">
        <f>SUMIFS(СВЦЭМ!$E$33:$E$776,СВЦЭМ!$A$33:$A$776,$A178,СВЦЭМ!$B$33:$B$776,M$155)+'СЕТ СН'!$F$12</f>
        <v>207.36704348999999</v>
      </c>
      <c r="N178" s="36">
        <f>SUMIFS(СВЦЭМ!$E$33:$E$776,СВЦЭМ!$A$33:$A$776,$A178,СВЦЭМ!$B$33:$B$776,N$155)+'СЕТ СН'!$F$12</f>
        <v>210.33138299999999</v>
      </c>
      <c r="O178" s="36">
        <f>SUMIFS(СВЦЭМ!$E$33:$E$776,СВЦЭМ!$A$33:$A$776,$A178,СВЦЭМ!$B$33:$B$776,O$155)+'СЕТ СН'!$F$12</f>
        <v>208.22815212</v>
      </c>
      <c r="P178" s="36">
        <f>SUMIFS(СВЦЭМ!$E$33:$E$776,СВЦЭМ!$A$33:$A$776,$A178,СВЦЭМ!$B$33:$B$776,P$155)+'СЕТ СН'!$F$12</f>
        <v>208.97151787000001</v>
      </c>
      <c r="Q178" s="36">
        <f>SUMIFS(СВЦЭМ!$E$33:$E$776,СВЦЭМ!$A$33:$A$776,$A178,СВЦЭМ!$B$33:$B$776,Q$155)+'СЕТ СН'!$F$12</f>
        <v>209.15157848000001</v>
      </c>
      <c r="R178" s="36">
        <f>SUMIFS(СВЦЭМ!$E$33:$E$776,СВЦЭМ!$A$33:$A$776,$A178,СВЦЭМ!$B$33:$B$776,R$155)+'СЕТ СН'!$F$12</f>
        <v>202.40038179000001</v>
      </c>
      <c r="S178" s="36">
        <f>SUMIFS(СВЦЭМ!$E$33:$E$776,СВЦЭМ!$A$33:$A$776,$A178,СВЦЭМ!$B$33:$B$776,S$155)+'СЕТ СН'!$F$12</f>
        <v>192.67139836999999</v>
      </c>
      <c r="T178" s="36">
        <f>SUMIFS(СВЦЭМ!$E$33:$E$776,СВЦЭМ!$A$33:$A$776,$A178,СВЦЭМ!$B$33:$B$776,T$155)+'СЕТ СН'!$F$12</f>
        <v>190.51625124</v>
      </c>
      <c r="U178" s="36">
        <f>SUMIFS(СВЦЭМ!$E$33:$E$776,СВЦЭМ!$A$33:$A$776,$A178,СВЦЭМ!$B$33:$B$776,U$155)+'СЕТ СН'!$F$12</f>
        <v>188.77678979000001</v>
      </c>
      <c r="V178" s="36">
        <f>SUMIFS(СВЦЭМ!$E$33:$E$776,СВЦЭМ!$A$33:$A$776,$A178,СВЦЭМ!$B$33:$B$776,V$155)+'СЕТ СН'!$F$12</f>
        <v>188.37815691</v>
      </c>
      <c r="W178" s="36">
        <f>SUMIFS(СВЦЭМ!$E$33:$E$776,СВЦЭМ!$A$33:$A$776,$A178,СВЦЭМ!$B$33:$B$776,W$155)+'СЕТ СН'!$F$12</f>
        <v>188.67016194999999</v>
      </c>
      <c r="X178" s="36">
        <f>SUMIFS(СВЦЭМ!$E$33:$E$776,СВЦЭМ!$A$33:$A$776,$A178,СВЦЭМ!$B$33:$B$776,X$155)+'СЕТ СН'!$F$12</f>
        <v>198.03672971</v>
      </c>
      <c r="Y178" s="36">
        <f>SUMIFS(СВЦЭМ!$E$33:$E$776,СВЦЭМ!$A$33:$A$776,$A178,СВЦЭМ!$B$33:$B$776,Y$155)+'СЕТ СН'!$F$12</f>
        <v>212.59574685000001</v>
      </c>
    </row>
    <row r="179" spans="1:27" ht="15.75" x14ac:dyDescent="0.2">
      <c r="A179" s="35">
        <f t="shared" si="4"/>
        <v>43548</v>
      </c>
      <c r="B179" s="36">
        <f>SUMIFS(СВЦЭМ!$E$33:$E$776,СВЦЭМ!$A$33:$A$776,$A179,СВЦЭМ!$B$33:$B$776,B$155)+'СЕТ СН'!$F$12</f>
        <v>207.29294098</v>
      </c>
      <c r="C179" s="36">
        <f>SUMIFS(СВЦЭМ!$E$33:$E$776,СВЦЭМ!$A$33:$A$776,$A179,СВЦЭМ!$B$33:$B$776,C$155)+'СЕТ СН'!$F$12</f>
        <v>211.00637337000001</v>
      </c>
      <c r="D179" s="36">
        <f>SUMIFS(СВЦЭМ!$E$33:$E$776,СВЦЭМ!$A$33:$A$776,$A179,СВЦЭМ!$B$33:$B$776,D$155)+'СЕТ СН'!$F$12</f>
        <v>226.41312134</v>
      </c>
      <c r="E179" s="36">
        <f>SUMIFS(СВЦЭМ!$E$33:$E$776,СВЦЭМ!$A$33:$A$776,$A179,СВЦЭМ!$B$33:$B$776,E$155)+'СЕТ СН'!$F$12</f>
        <v>231.40735710999999</v>
      </c>
      <c r="F179" s="36">
        <f>SUMIFS(СВЦЭМ!$E$33:$E$776,СВЦЭМ!$A$33:$A$776,$A179,СВЦЭМ!$B$33:$B$776,F$155)+'СЕТ СН'!$F$12</f>
        <v>228.55722546999999</v>
      </c>
      <c r="G179" s="36">
        <f>SUMIFS(СВЦЭМ!$E$33:$E$776,СВЦЭМ!$A$33:$A$776,$A179,СВЦЭМ!$B$33:$B$776,G$155)+'СЕТ СН'!$F$12</f>
        <v>227.86085684</v>
      </c>
      <c r="H179" s="36">
        <f>SUMIFS(СВЦЭМ!$E$33:$E$776,СВЦЭМ!$A$33:$A$776,$A179,СВЦЭМ!$B$33:$B$776,H$155)+'СЕТ СН'!$F$12</f>
        <v>225.57157218</v>
      </c>
      <c r="I179" s="36">
        <f>SUMIFS(СВЦЭМ!$E$33:$E$776,СВЦЭМ!$A$33:$A$776,$A179,СВЦЭМ!$B$33:$B$776,I$155)+'СЕТ СН'!$F$12</f>
        <v>215.95588079000001</v>
      </c>
      <c r="J179" s="36">
        <f>SUMIFS(СВЦЭМ!$E$33:$E$776,СВЦЭМ!$A$33:$A$776,$A179,СВЦЭМ!$B$33:$B$776,J$155)+'СЕТ СН'!$F$12</f>
        <v>209.05189397000001</v>
      </c>
      <c r="K179" s="36">
        <f>SUMIFS(СВЦЭМ!$E$33:$E$776,СВЦЭМ!$A$33:$A$776,$A179,СВЦЭМ!$B$33:$B$776,K$155)+'СЕТ СН'!$F$12</f>
        <v>200.98331196000001</v>
      </c>
      <c r="L179" s="36">
        <f>SUMIFS(СВЦЭМ!$E$33:$E$776,СВЦЭМ!$A$33:$A$776,$A179,СВЦЭМ!$B$33:$B$776,L$155)+'СЕТ СН'!$F$12</f>
        <v>199.48374785999999</v>
      </c>
      <c r="M179" s="36">
        <f>SUMIFS(СВЦЭМ!$E$33:$E$776,СВЦЭМ!$A$33:$A$776,$A179,СВЦЭМ!$B$33:$B$776,M$155)+'СЕТ СН'!$F$12</f>
        <v>195.18017614999999</v>
      </c>
      <c r="N179" s="36">
        <f>SUMIFS(СВЦЭМ!$E$33:$E$776,СВЦЭМ!$A$33:$A$776,$A179,СВЦЭМ!$B$33:$B$776,N$155)+'СЕТ СН'!$F$12</f>
        <v>192.25248780999999</v>
      </c>
      <c r="O179" s="36">
        <f>SUMIFS(СВЦЭМ!$E$33:$E$776,СВЦЭМ!$A$33:$A$776,$A179,СВЦЭМ!$B$33:$B$776,O$155)+'СЕТ СН'!$F$12</f>
        <v>193.12919432999999</v>
      </c>
      <c r="P179" s="36">
        <f>SUMIFS(СВЦЭМ!$E$33:$E$776,СВЦЭМ!$A$33:$A$776,$A179,СВЦЭМ!$B$33:$B$776,P$155)+'СЕТ СН'!$F$12</f>
        <v>199.96564297</v>
      </c>
      <c r="Q179" s="36">
        <f>SUMIFS(СВЦЭМ!$E$33:$E$776,СВЦЭМ!$A$33:$A$776,$A179,СВЦЭМ!$B$33:$B$776,Q$155)+'СЕТ СН'!$F$12</f>
        <v>203.55916396999999</v>
      </c>
      <c r="R179" s="36">
        <f>SUMIFS(СВЦЭМ!$E$33:$E$776,СВЦЭМ!$A$33:$A$776,$A179,СВЦЭМ!$B$33:$B$776,R$155)+'СЕТ СН'!$F$12</f>
        <v>201.01640062000001</v>
      </c>
      <c r="S179" s="36">
        <f>SUMIFS(СВЦЭМ!$E$33:$E$776,СВЦЭМ!$A$33:$A$776,$A179,СВЦЭМ!$B$33:$B$776,S$155)+'СЕТ СН'!$F$12</f>
        <v>196.65087629999999</v>
      </c>
      <c r="T179" s="36">
        <f>SUMIFS(СВЦЭМ!$E$33:$E$776,СВЦЭМ!$A$33:$A$776,$A179,СВЦЭМ!$B$33:$B$776,T$155)+'СЕТ СН'!$F$12</f>
        <v>194.21609491999999</v>
      </c>
      <c r="U179" s="36">
        <f>SUMIFS(СВЦЭМ!$E$33:$E$776,СВЦЭМ!$A$33:$A$776,$A179,СВЦЭМ!$B$33:$B$776,U$155)+'СЕТ СН'!$F$12</f>
        <v>188.20864749</v>
      </c>
      <c r="V179" s="36">
        <f>SUMIFS(СВЦЭМ!$E$33:$E$776,СВЦЭМ!$A$33:$A$776,$A179,СВЦЭМ!$B$33:$B$776,V$155)+'СЕТ СН'!$F$12</f>
        <v>185.12331526</v>
      </c>
      <c r="W179" s="36">
        <f>SUMIFS(СВЦЭМ!$E$33:$E$776,СВЦЭМ!$A$33:$A$776,$A179,СВЦЭМ!$B$33:$B$776,W$155)+'СЕТ СН'!$F$12</f>
        <v>186.24391277000001</v>
      </c>
      <c r="X179" s="36">
        <f>SUMIFS(СВЦЭМ!$E$33:$E$776,СВЦЭМ!$A$33:$A$776,$A179,СВЦЭМ!$B$33:$B$776,X$155)+'СЕТ СН'!$F$12</f>
        <v>200.48750351999999</v>
      </c>
      <c r="Y179" s="36">
        <f>SUMIFS(СВЦЭМ!$E$33:$E$776,СВЦЭМ!$A$33:$A$776,$A179,СВЦЭМ!$B$33:$B$776,Y$155)+'СЕТ СН'!$F$12</f>
        <v>216.73524180000001</v>
      </c>
    </row>
    <row r="180" spans="1:27" ht="15.75" x14ac:dyDescent="0.2">
      <c r="A180" s="35">
        <f t="shared" si="4"/>
        <v>43549</v>
      </c>
      <c r="B180" s="36">
        <f>SUMIFS(СВЦЭМ!$E$33:$E$776,СВЦЭМ!$A$33:$A$776,$A180,СВЦЭМ!$B$33:$B$776,B$155)+'СЕТ СН'!$F$12</f>
        <v>206.28407372000001</v>
      </c>
      <c r="C180" s="36">
        <f>SUMIFS(СВЦЭМ!$E$33:$E$776,СВЦЭМ!$A$33:$A$776,$A180,СВЦЭМ!$B$33:$B$776,C$155)+'СЕТ СН'!$F$12</f>
        <v>208.79158487000001</v>
      </c>
      <c r="D180" s="36">
        <f>SUMIFS(СВЦЭМ!$E$33:$E$776,СВЦЭМ!$A$33:$A$776,$A180,СВЦЭМ!$B$33:$B$776,D$155)+'СЕТ СН'!$F$12</f>
        <v>214.68241047999999</v>
      </c>
      <c r="E180" s="36">
        <f>SUMIFS(СВЦЭМ!$E$33:$E$776,СВЦЭМ!$A$33:$A$776,$A180,СВЦЭМ!$B$33:$B$776,E$155)+'СЕТ СН'!$F$12</f>
        <v>213.50653058</v>
      </c>
      <c r="F180" s="36">
        <f>SUMIFS(СВЦЭМ!$E$33:$E$776,СВЦЭМ!$A$33:$A$776,$A180,СВЦЭМ!$B$33:$B$776,F$155)+'СЕТ СН'!$F$12</f>
        <v>213.04426283999999</v>
      </c>
      <c r="G180" s="36">
        <f>SUMIFS(СВЦЭМ!$E$33:$E$776,СВЦЭМ!$A$33:$A$776,$A180,СВЦЭМ!$B$33:$B$776,G$155)+'СЕТ СН'!$F$12</f>
        <v>211.18575283999999</v>
      </c>
      <c r="H180" s="36">
        <f>SUMIFS(СВЦЭМ!$E$33:$E$776,СВЦЭМ!$A$33:$A$776,$A180,СВЦЭМ!$B$33:$B$776,H$155)+'СЕТ СН'!$F$12</f>
        <v>205.65457119000001</v>
      </c>
      <c r="I180" s="36">
        <f>SUMIFS(СВЦЭМ!$E$33:$E$776,СВЦЭМ!$A$33:$A$776,$A180,СВЦЭМ!$B$33:$B$776,I$155)+'СЕТ СН'!$F$12</f>
        <v>203.0034857</v>
      </c>
      <c r="J180" s="36">
        <f>SUMIFS(СВЦЭМ!$E$33:$E$776,СВЦЭМ!$A$33:$A$776,$A180,СВЦЭМ!$B$33:$B$776,J$155)+'СЕТ СН'!$F$12</f>
        <v>191.99611103000001</v>
      </c>
      <c r="K180" s="36">
        <f>SUMIFS(СВЦЭМ!$E$33:$E$776,СВЦЭМ!$A$33:$A$776,$A180,СВЦЭМ!$B$33:$B$776,K$155)+'СЕТ СН'!$F$12</f>
        <v>194.91691144000001</v>
      </c>
      <c r="L180" s="36">
        <f>SUMIFS(СВЦЭМ!$E$33:$E$776,СВЦЭМ!$A$33:$A$776,$A180,СВЦЭМ!$B$33:$B$776,L$155)+'СЕТ СН'!$F$12</f>
        <v>200.18583559999999</v>
      </c>
      <c r="M180" s="36">
        <f>SUMIFS(СВЦЭМ!$E$33:$E$776,СВЦЭМ!$A$33:$A$776,$A180,СВЦЭМ!$B$33:$B$776,M$155)+'СЕТ СН'!$F$12</f>
        <v>207.86100241</v>
      </c>
      <c r="N180" s="36">
        <f>SUMIFS(СВЦЭМ!$E$33:$E$776,СВЦЭМ!$A$33:$A$776,$A180,СВЦЭМ!$B$33:$B$776,N$155)+'СЕТ СН'!$F$12</f>
        <v>217.03096821</v>
      </c>
      <c r="O180" s="36">
        <f>SUMIFS(СВЦЭМ!$E$33:$E$776,СВЦЭМ!$A$33:$A$776,$A180,СВЦЭМ!$B$33:$B$776,O$155)+'СЕТ СН'!$F$12</f>
        <v>218.48486862999999</v>
      </c>
      <c r="P180" s="36">
        <f>SUMIFS(СВЦЭМ!$E$33:$E$776,СВЦЭМ!$A$33:$A$776,$A180,СВЦЭМ!$B$33:$B$776,P$155)+'СЕТ СН'!$F$12</f>
        <v>218.86147847000001</v>
      </c>
      <c r="Q180" s="36">
        <f>SUMIFS(СВЦЭМ!$E$33:$E$776,СВЦЭМ!$A$33:$A$776,$A180,СВЦЭМ!$B$33:$B$776,Q$155)+'СЕТ СН'!$F$12</f>
        <v>217.96246805999999</v>
      </c>
      <c r="R180" s="36">
        <f>SUMIFS(СВЦЭМ!$E$33:$E$776,СВЦЭМ!$A$33:$A$776,$A180,СВЦЭМ!$B$33:$B$776,R$155)+'СЕТ СН'!$F$12</f>
        <v>212.33044057000001</v>
      </c>
      <c r="S180" s="36">
        <f>SUMIFS(СВЦЭМ!$E$33:$E$776,СВЦЭМ!$A$33:$A$776,$A180,СВЦЭМ!$B$33:$B$776,S$155)+'СЕТ СН'!$F$12</f>
        <v>203.52970431</v>
      </c>
      <c r="T180" s="36">
        <f>SUMIFS(СВЦЭМ!$E$33:$E$776,СВЦЭМ!$A$33:$A$776,$A180,СВЦЭМ!$B$33:$B$776,T$155)+'СЕТ СН'!$F$12</f>
        <v>199.00789057</v>
      </c>
      <c r="U180" s="36">
        <f>SUMIFS(СВЦЭМ!$E$33:$E$776,СВЦЭМ!$A$33:$A$776,$A180,СВЦЭМ!$B$33:$B$776,U$155)+'СЕТ СН'!$F$12</f>
        <v>194.33976283999999</v>
      </c>
      <c r="V180" s="36">
        <f>SUMIFS(СВЦЭМ!$E$33:$E$776,СВЦЭМ!$A$33:$A$776,$A180,СВЦЭМ!$B$33:$B$776,V$155)+'СЕТ СН'!$F$12</f>
        <v>192.72423115000001</v>
      </c>
      <c r="W180" s="36">
        <f>SUMIFS(СВЦЭМ!$E$33:$E$776,СВЦЭМ!$A$33:$A$776,$A180,СВЦЭМ!$B$33:$B$776,W$155)+'СЕТ СН'!$F$12</f>
        <v>191.56517543000001</v>
      </c>
      <c r="X180" s="36">
        <f>SUMIFS(СВЦЭМ!$E$33:$E$776,СВЦЭМ!$A$33:$A$776,$A180,СВЦЭМ!$B$33:$B$776,X$155)+'СЕТ СН'!$F$12</f>
        <v>201.18169721999999</v>
      </c>
      <c r="Y180" s="36">
        <f>SUMIFS(СВЦЭМ!$E$33:$E$776,СВЦЭМ!$A$33:$A$776,$A180,СВЦЭМ!$B$33:$B$776,Y$155)+'СЕТ СН'!$F$12</f>
        <v>212.00797213000001</v>
      </c>
    </row>
    <row r="181" spans="1:27" ht="15.75" x14ac:dyDescent="0.2">
      <c r="A181" s="35">
        <f t="shared" si="4"/>
        <v>43550</v>
      </c>
      <c r="B181" s="36">
        <f>SUMIFS(СВЦЭМ!$E$33:$E$776,СВЦЭМ!$A$33:$A$776,$A181,СВЦЭМ!$B$33:$B$776,B$155)+'СЕТ СН'!$F$12</f>
        <v>206.81217445999999</v>
      </c>
      <c r="C181" s="36">
        <f>SUMIFS(СВЦЭМ!$E$33:$E$776,СВЦЭМ!$A$33:$A$776,$A181,СВЦЭМ!$B$33:$B$776,C$155)+'СЕТ СН'!$F$12</f>
        <v>218.41768248</v>
      </c>
      <c r="D181" s="36">
        <f>SUMIFS(СВЦЭМ!$E$33:$E$776,СВЦЭМ!$A$33:$A$776,$A181,СВЦЭМ!$B$33:$B$776,D$155)+'СЕТ СН'!$F$12</f>
        <v>230.31239442</v>
      </c>
      <c r="E181" s="36">
        <f>SUMIFS(СВЦЭМ!$E$33:$E$776,СВЦЭМ!$A$33:$A$776,$A181,СВЦЭМ!$B$33:$B$776,E$155)+'СЕТ СН'!$F$12</f>
        <v>233.13329012</v>
      </c>
      <c r="F181" s="36">
        <f>SUMIFS(СВЦЭМ!$E$33:$E$776,СВЦЭМ!$A$33:$A$776,$A181,СВЦЭМ!$B$33:$B$776,F$155)+'СЕТ СН'!$F$12</f>
        <v>228.91231447999999</v>
      </c>
      <c r="G181" s="36">
        <f>SUMIFS(СВЦЭМ!$E$33:$E$776,СВЦЭМ!$A$33:$A$776,$A181,СВЦЭМ!$B$33:$B$776,G$155)+'СЕТ СН'!$F$12</f>
        <v>225.98338557</v>
      </c>
      <c r="H181" s="36">
        <f>SUMIFS(СВЦЭМ!$E$33:$E$776,СВЦЭМ!$A$33:$A$776,$A181,СВЦЭМ!$B$33:$B$776,H$155)+'СЕТ СН'!$F$12</f>
        <v>212.37822148999999</v>
      </c>
      <c r="I181" s="36">
        <f>SUMIFS(СВЦЭМ!$E$33:$E$776,СВЦЭМ!$A$33:$A$776,$A181,СВЦЭМ!$B$33:$B$776,I$155)+'СЕТ СН'!$F$12</f>
        <v>205.69731050999999</v>
      </c>
      <c r="J181" s="36">
        <f>SUMIFS(СВЦЭМ!$E$33:$E$776,СВЦЭМ!$A$33:$A$776,$A181,СВЦЭМ!$B$33:$B$776,J$155)+'СЕТ СН'!$F$12</f>
        <v>194.70889101</v>
      </c>
      <c r="K181" s="36">
        <f>SUMIFS(СВЦЭМ!$E$33:$E$776,СВЦЭМ!$A$33:$A$776,$A181,СВЦЭМ!$B$33:$B$776,K$155)+'СЕТ СН'!$F$12</f>
        <v>191.25965640999999</v>
      </c>
      <c r="L181" s="36">
        <f>SUMIFS(СВЦЭМ!$E$33:$E$776,СВЦЭМ!$A$33:$A$776,$A181,СВЦЭМ!$B$33:$B$776,L$155)+'СЕТ СН'!$F$12</f>
        <v>190.73855171</v>
      </c>
      <c r="M181" s="36">
        <f>SUMIFS(СВЦЭМ!$E$33:$E$776,СВЦЭМ!$A$33:$A$776,$A181,СВЦЭМ!$B$33:$B$776,M$155)+'СЕТ СН'!$F$12</f>
        <v>195.34093855</v>
      </c>
      <c r="N181" s="36">
        <f>SUMIFS(СВЦЭМ!$E$33:$E$776,СВЦЭМ!$A$33:$A$776,$A181,СВЦЭМ!$B$33:$B$776,N$155)+'СЕТ СН'!$F$12</f>
        <v>201.2041031</v>
      </c>
      <c r="O181" s="36">
        <f>SUMIFS(СВЦЭМ!$E$33:$E$776,СВЦЭМ!$A$33:$A$776,$A181,СВЦЭМ!$B$33:$B$776,O$155)+'СЕТ СН'!$F$12</f>
        <v>203.01420325999999</v>
      </c>
      <c r="P181" s="36">
        <f>SUMIFS(СВЦЭМ!$E$33:$E$776,СВЦЭМ!$A$33:$A$776,$A181,СВЦЭМ!$B$33:$B$776,P$155)+'СЕТ СН'!$F$12</f>
        <v>206.74963837999999</v>
      </c>
      <c r="Q181" s="36">
        <f>SUMIFS(СВЦЭМ!$E$33:$E$776,СВЦЭМ!$A$33:$A$776,$A181,СВЦЭМ!$B$33:$B$776,Q$155)+'СЕТ СН'!$F$12</f>
        <v>206.08412265000001</v>
      </c>
      <c r="R181" s="36">
        <f>SUMIFS(СВЦЭМ!$E$33:$E$776,СВЦЭМ!$A$33:$A$776,$A181,СВЦЭМ!$B$33:$B$776,R$155)+'СЕТ СН'!$F$12</f>
        <v>201.58692110999999</v>
      </c>
      <c r="S181" s="36">
        <f>SUMIFS(СВЦЭМ!$E$33:$E$776,СВЦЭМ!$A$33:$A$776,$A181,СВЦЭМ!$B$33:$B$776,S$155)+'СЕТ СН'!$F$12</f>
        <v>191.23721162999999</v>
      </c>
      <c r="T181" s="36">
        <f>SUMIFS(СВЦЭМ!$E$33:$E$776,СВЦЭМ!$A$33:$A$776,$A181,СВЦЭМ!$B$33:$B$776,T$155)+'СЕТ СН'!$F$12</f>
        <v>188.09875008</v>
      </c>
      <c r="U181" s="36">
        <f>SUMIFS(СВЦЭМ!$E$33:$E$776,СВЦЭМ!$A$33:$A$776,$A181,СВЦЭМ!$B$33:$B$776,U$155)+'СЕТ СН'!$F$12</f>
        <v>184.42059800000001</v>
      </c>
      <c r="V181" s="36">
        <f>SUMIFS(СВЦЭМ!$E$33:$E$776,СВЦЭМ!$A$33:$A$776,$A181,СВЦЭМ!$B$33:$B$776,V$155)+'СЕТ СН'!$F$12</f>
        <v>184.4329602</v>
      </c>
      <c r="W181" s="36">
        <f>SUMIFS(СВЦЭМ!$E$33:$E$776,СВЦЭМ!$A$33:$A$776,$A181,СВЦЭМ!$B$33:$B$776,W$155)+'СЕТ СН'!$F$12</f>
        <v>185.28035774</v>
      </c>
      <c r="X181" s="36">
        <f>SUMIFS(СВЦЭМ!$E$33:$E$776,СВЦЭМ!$A$33:$A$776,$A181,СВЦЭМ!$B$33:$B$776,X$155)+'СЕТ СН'!$F$12</f>
        <v>197.15034033000001</v>
      </c>
      <c r="Y181" s="36">
        <f>SUMIFS(СВЦЭМ!$E$33:$E$776,СВЦЭМ!$A$33:$A$776,$A181,СВЦЭМ!$B$33:$B$776,Y$155)+'СЕТ СН'!$F$12</f>
        <v>210.38555976000001</v>
      </c>
    </row>
    <row r="182" spans="1:27" ht="15.75" x14ac:dyDescent="0.2">
      <c r="A182" s="35">
        <f t="shared" si="4"/>
        <v>43551</v>
      </c>
      <c r="B182" s="36">
        <f>SUMIFS(СВЦЭМ!$E$33:$E$776,СВЦЭМ!$A$33:$A$776,$A182,СВЦЭМ!$B$33:$B$776,B$155)+'СЕТ СН'!$F$12</f>
        <v>219.24454600999999</v>
      </c>
      <c r="C182" s="36">
        <f>SUMIFS(СВЦЭМ!$E$33:$E$776,СВЦЭМ!$A$33:$A$776,$A182,СВЦЭМ!$B$33:$B$776,C$155)+'СЕТ СН'!$F$12</f>
        <v>224.14728004</v>
      </c>
      <c r="D182" s="36">
        <f>SUMIFS(СВЦЭМ!$E$33:$E$776,СВЦЭМ!$A$33:$A$776,$A182,СВЦЭМ!$B$33:$B$776,D$155)+'СЕТ СН'!$F$12</f>
        <v>228.78474659</v>
      </c>
      <c r="E182" s="36">
        <f>SUMIFS(СВЦЭМ!$E$33:$E$776,СВЦЭМ!$A$33:$A$776,$A182,СВЦЭМ!$B$33:$B$776,E$155)+'СЕТ СН'!$F$12</f>
        <v>231.02256541</v>
      </c>
      <c r="F182" s="36">
        <f>SUMIFS(СВЦЭМ!$E$33:$E$776,СВЦЭМ!$A$33:$A$776,$A182,СВЦЭМ!$B$33:$B$776,F$155)+'СЕТ СН'!$F$12</f>
        <v>232.00244266000001</v>
      </c>
      <c r="G182" s="36">
        <f>SUMIFS(СВЦЭМ!$E$33:$E$776,СВЦЭМ!$A$33:$A$776,$A182,СВЦЭМ!$B$33:$B$776,G$155)+'СЕТ СН'!$F$12</f>
        <v>223.20496499000001</v>
      </c>
      <c r="H182" s="36">
        <f>SUMIFS(СВЦЭМ!$E$33:$E$776,СВЦЭМ!$A$33:$A$776,$A182,СВЦЭМ!$B$33:$B$776,H$155)+'СЕТ СН'!$F$12</f>
        <v>216.63716013999999</v>
      </c>
      <c r="I182" s="36">
        <f>SUMIFS(СВЦЭМ!$E$33:$E$776,СВЦЭМ!$A$33:$A$776,$A182,СВЦЭМ!$B$33:$B$776,I$155)+'СЕТ СН'!$F$12</f>
        <v>204.14942640999999</v>
      </c>
      <c r="J182" s="36">
        <f>SUMIFS(СВЦЭМ!$E$33:$E$776,СВЦЭМ!$A$33:$A$776,$A182,СВЦЭМ!$B$33:$B$776,J$155)+'СЕТ СН'!$F$12</f>
        <v>193.27160262000001</v>
      </c>
      <c r="K182" s="36">
        <f>SUMIFS(СВЦЭМ!$E$33:$E$776,СВЦЭМ!$A$33:$A$776,$A182,СВЦЭМ!$B$33:$B$776,K$155)+'СЕТ СН'!$F$12</f>
        <v>189.91909752999999</v>
      </c>
      <c r="L182" s="36">
        <f>SUMIFS(СВЦЭМ!$E$33:$E$776,СВЦЭМ!$A$33:$A$776,$A182,СВЦЭМ!$B$33:$B$776,L$155)+'СЕТ СН'!$F$12</f>
        <v>190.61495964</v>
      </c>
      <c r="M182" s="36">
        <f>SUMIFS(СВЦЭМ!$E$33:$E$776,СВЦЭМ!$A$33:$A$776,$A182,СВЦЭМ!$B$33:$B$776,M$155)+'СЕТ СН'!$F$12</f>
        <v>194.27559194</v>
      </c>
      <c r="N182" s="36">
        <f>SUMIFS(СВЦЭМ!$E$33:$E$776,СВЦЭМ!$A$33:$A$776,$A182,СВЦЭМ!$B$33:$B$776,N$155)+'СЕТ СН'!$F$12</f>
        <v>204.65790976</v>
      </c>
      <c r="O182" s="36">
        <f>SUMIFS(СВЦЭМ!$E$33:$E$776,СВЦЭМ!$A$33:$A$776,$A182,СВЦЭМ!$B$33:$B$776,O$155)+'СЕТ СН'!$F$12</f>
        <v>205.82828278</v>
      </c>
      <c r="P182" s="36">
        <f>SUMIFS(СВЦЭМ!$E$33:$E$776,СВЦЭМ!$A$33:$A$776,$A182,СВЦЭМ!$B$33:$B$776,P$155)+'СЕТ СН'!$F$12</f>
        <v>210.74651155000001</v>
      </c>
      <c r="Q182" s="36">
        <f>SUMIFS(СВЦЭМ!$E$33:$E$776,СВЦЭМ!$A$33:$A$776,$A182,СВЦЭМ!$B$33:$B$776,Q$155)+'СЕТ СН'!$F$12</f>
        <v>209.15279785000001</v>
      </c>
      <c r="R182" s="36">
        <f>SUMIFS(СВЦЭМ!$E$33:$E$776,СВЦЭМ!$A$33:$A$776,$A182,СВЦЭМ!$B$33:$B$776,R$155)+'СЕТ СН'!$F$12</f>
        <v>202.40192590999999</v>
      </c>
      <c r="S182" s="36">
        <f>SUMIFS(СВЦЭМ!$E$33:$E$776,СВЦЭМ!$A$33:$A$776,$A182,СВЦЭМ!$B$33:$B$776,S$155)+'СЕТ СН'!$F$12</f>
        <v>193.78469963000001</v>
      </c>
      <c r="T182" s="36">
        <f>SUMIFS(СВЦЭМ!$E$33:$E$776,СВЦЭМ!$A$33:$A$776,$A182,СВЦЭМ!$B$33:$B$776,T$155)+'СЕТ СН'!$F$12</f>
        <v>189.76374307</v>
      </c>
      <c r="U182" s="36">
        <f>SUMIFS(СВЦЭМ!$E$33:$E$776,СВЦЭМ!$A$33:$A$776,$A182,СВЦЭМ!$B$33:$B$776,U$155)+'СЕТ СН'!$F$12</f>
        <v>188.09039186000001</v>
      </c>
      <c r="V182" s="36">
        <f>SUMIFS(СВЦЭМ!$E$33:$E$776,СВЦЭМ!$A$33:$A$776,$A182,СВЦЭМ!$B$33:$B$776,V$155)+'СЕТ СН'!$F$12</f>
        <v>186.58045561</v>
      </c>
      <c r="W182" s="36">
        <f>SUMIFS(СВЦЭМ!$E$33:$E$776,СВЦЭМ!$A$33:$A$776,$A182,СВЦЭМ!$B$33:$B$776,W$155)+'СЕТ СН'!$F$12</f>
        <v>185.49873964</v>
      </c>
      <c r="X182" s="36">
        <f>SUMIFS(СВЦЭМ!$E$33:$E$776,СВЦЭМ!$A$33:$A$776,$A182,СВЦЭМ!$B$33:$B$776,X$155)+'СЕТ СН'!$F$12</f>
        <v>198.40553395000001</v>
      </c>
      <c r="Y182" s="36">
        <f>SUMIFS(СВЦЭМ!$E$33:$E$776,СВЦЭМ!$A$33:$A$776,$A182,СВЦЭМ!$B$33:$B$776,Y$155)+'СЕТ СН'!$F$12</f>
        <v>210.45800546999999</v>
      </c>
    </row>
    <row r="183" spans="1:27" ht="15.75" x14ac:dyDescent="0.2">
      <c r="A183" s="35">
        <f t="shared" si="4"/>
        <v>43552</v>
      </c>
      <c r="B183" s="36">
        <f>SUMIFS(СВЦЭМ!$E$33:$E$776,СВЦЭМ!$A$33:$A$776,$A183,СВЦЭМ!$B$33:$B$776,B$155)+'СЕТ СН'!$F$12</f>
        <v>218.82491232999999</v>
      </c>
      <c r="C183" s="36">
        <f>SUMIFS(СВЦЭМ!$E$33:$E$776,СВЦЭМ!$A$33:$A$776,$A183,СВЦЭМ!$B$33:$B$776,C$155)+'СЕТ СН'!$F$12</f>
        <v>226.31836285</v>
      </c>
      <c r="D183" s="36">
        <f>SUMIFS(СВЦЭМ!$E$33:$E$776,СВЦЭМ!$A$33:$A$776,$A183,СВЦЭМ!$B$33:$B$776,D$155)+'СЕТ СН'!$F$12</f>
        <v>230.59470533999999</v>
      </c>
      <c r="E183" s="36">
        <f>SUMIFS(СВЦЭМ!$E$33:$E$776,СВЦЭМ!$A$33:$A$776,$A183,СВЦЭМ!$B$33:$B$776,E$155)+'СЕТ СН'!$F$12</f>
        <v>231.32222519000001</v>
      </c>
      <c r="F183" s="36">
        <f>SUMIFS(СВЦЭМ!$E$33:$E$776,СВЦЭМ!$A$33:$A$776,$A183,СВЦЭМ!$B$33:$B$776,F$155)+'СЕТ СН'!$F$12</f>
        <v>230.55294763000001</v>
      </c>
      <c r="G183" s="36">
        <f>SUMIFS(СВЦЭМ!$E$33:$E$776,СВЦЭМ!$A$33:$A$776,$A183,СВЦЭМ!$B$33:$B$776,G$155)+'СЕТ СН'!$F$12</f>
        <v>223.28125179</v>
      </c>
      <c r="H183" s="36">
        <f>SUMIFS(СВЦЭМ!$E$33:$E$776,СВЦЭМ!$A$33:$A$776,$A183,СВЦЭМ!$B$33:$B$776,H$155)+'СЕТ СН'!$F$12</f>
        <v>217.76597828999999</v>
      </c>
      <c r="I183" s="36">
        <f>SUMIFS(СВЦЭМ!$E$33:$E$776,СВЦЭМ!$A$33:$A$776,$A183,СВЦЭМ!$B$33:$B$776,I$155)+'СЕТ СН'!$F$12</f>
        <v>209.27826569999999</v>
      </c>
      <c r="J183" s="36">
        <f>SUMIFS(СВЦЭМ!$E$33:$E$776,СВЦЭМ!$A$33:$A$776,$A183,СВЦЭМ!$B$33:$B$776,J$155)+'СЕТ СН'!$F$12</f>
        <v>198.93116380999999</v>
      </c>
      <c r="K183" s="36">
        <f>SUMIFS(СВЦЭМ!$E$33:$E$776,СВЦЭМ!$A$33:$A$776,$A183,СВЦЭМ!$B$33:$B$776,K$155)+'СЕТ СН'!$F$12</f>
        <v>192.81046982000001</v>
      </c>
      <c r="L183" s="36">
        <f>SUMIFS(СВЦЭМ!$E$33:$E$776,СВЦЭМ!$A$33:$A$776,$A183,СВЦЭМ!$B$33:$B$776,L$155)+'СЕТ СН'!$F$12</f>
        <v>194.64115362000001</v>
      </c>
      <c r="M183" s="36">
        <f>SUMIFS(СВЦЭМ!$E$33:$E$776,СВЦЭМ!$A$33:$A$776,$A183,СВЦЭМ!$B$33:$B$776,M$155)+'СЕТ СН'!$F$12</f>
        <v>197.33345322</v>
      </c>
      <c r="N183" s="36">
        <f>SUMIFS(СВЦЭМ!$E$33:$E$776,СВЦЭМ!$A$33:$A$776,$A183,СВЦЭМ!$B$33:$B$776,N$155)+'СЕТ СН'!$F$12</f>
        <v>207.99584145</v>
      </c>
      <c r="O183" s="36">
        <f>SUMIFS(СВЦЭМ!$E$33:$E$776,СВЦЭМ!$A$33:$A$776,$A183,СВЦЭМ!$B$33:$B$776,O$155)+'СЕТ СН'!$F$12</f>
        <v>209.81249602</v>
      </c>
      <c r="P183" s="36">
        <f>SUMIFS(СВЦЭМ!$E$33:$E$776,СВЦЭМ!$A$33:$A$776,$A183,СВЦЭМ!$B$33:$B$776,P$155)+'СЕТ СН'!$F$12</f>
        <v>212.44139390999999</v>
      </c>
      <c r="Q183" s="36">
        <f>SUMIFS(СВЦЭМ!$E$33:$E$776,СВЦЭМ!$A$33:$A$776,$A183,СВЦЭМ!$B$33:$B$776,Q$155)+'СЕТ СН'!$F$12</f>
        <v>212.21594772</v>
      </c>
      <c r="R183" s="36">
        <f>SUMIFS(СВЦЭМ!$E$33:$E$776,СВЦЭМ!$A$33:$A$776,$A183,СВЦЭМ!$B$33:$B$776,R$155)+'СЕТ СН'!$F$12</f>
        <v>206.16185605000001</v>
      </c>
      <c r="S183" s="36">
        <f>SUMIFS(СВЦЭМ!$E$33:$E$776,СВЦЭМ!$A$33:$A$776,$A183,СВЦЭМ!$B$33:$B$776,S$155)+'СЕТ СН'!$F$12</f>
        <v>201.47139655999999</v>
      </c>
      <c r="T183" s="36">
        <f>SUMIFS(СВЦЭМ!$E$33:$E$776,СВЦЭМ!$A$33:$A$776,$A183,СВЦЭМ!$B$33:$B$776,T$155)+'СЕТ СН'!$F$12</f>
        <v>197.29998488000001</v>
      </c>
      <c r="U183" s="36">
        <f>SUMIFS(СВЦЭМ!$E$33:$E$776,СВЦЭМ!$A$33:$A$776,$A183,СВЦЭМ!$B$33:$B$776,U$155)+'СЕТ СН'!$F$12</f>
        <v>193.70407933000001</v>
      </c>
      <c r="V183" s="36">
        <f>SUMIFS(СВЦЭМ!$E$33:$E$776,СВЦЭМ!$A$33:$A$776,$A183,СВЦЭМ!$B$33:$B$776,V$155)+'СЕТ СН'!$F$12</f>
        <v>193.25902450999999</v>
      </c>
      <c r="W183" s="36">
        <f>SUMIFS(СВЦЭМ!$E$33:$E$776,СВЦЭМ!$A$33:$A$776,$A183,СВЦЭМ!$B$33:$B$776,W$155)+'СЕТ СН'!$F$12</f>
        <v>192.12744691</v>
      </c>
      <c r="X183" s="36">
        <f>SUMIFS(СВЦЭМ!$E$33:$E$776,СВЦЭМ!$A$33:$A$776,$A183,СВЦЭМ!$B$33:$B$776,X$155)+'СЕТ СН'!$F$12</f>
        <v>201.19456897000001</v>
      </c>
      <c r="Y183" s="36">
        <f>SUMIFS(СВЦЭМ!$E$33:$E$776,СВЦЭМ!$A$33:$A$776,$A183,СВЦЭМ!$B$33:$B$776,Y$155)+'СЕТ СН'!$F$12</f>
        <v>215.77469124999999</v>
      </c>
    </row>
    <row r="184" spans="1:27" ht="15.75" x14ac:dyDescent="0.2">
      <c r="A184" s="35">
        <f t="shared" si="4"/>
        <v>43553</v>
      </c>
      <c r="B184" s="36">
        <f>SUMIFS(СВЦЭМ!$E$33:$E$776,СВЦЭМ!$A$33:$A$776,$A184,СВЦЭМ!$B$33:$B$776,B$155)+'СЕТ СН'!$F$12</f>
        <v>216.45190131999999</v>
      </c>
      <c r="C184" s="36">
        <f>SUMIFS(СВЦЭМ!$E$33:$E$776,СВЦЭМ!$A$33:$A$776,$A184,СВЦЭМ!$B$33:$B$776,C$155)+'СЕТ СН'!$F$12</f>
        <v>224.74850545000001</v>
      </c>
      <c r="D184" s="36">
        <f>SUMIFS(СВЦЭМ!$E$33:$E$776,СВЦЭМ!$A$33:$A$776,$A184,СВЦЭМ!$B$33:$B$776,D$155)+'СЕТ СН'!$F$12</f>
        <v>228.06922911999999</v>
      </c>
      <c r="E184" s="36">
        <f>SUMIFS(СВЦЭМ!$E$33:$E$776,СВЦЭМ!$A$33:$A$776,$A184,СВЦЭМ!$B$33:$B$776,E$155)+'СЕТ СН'!$F$12</f>
        <v>230.78899276000001</v>
      </c>
      <c r="F184" s="36">
        <f>SUMIFS(СВЦЭМ!$E$33:$E$776,СВЦЭМ!$A$33:$A$776,$A184,СВЦЭМ!$B$33:$B$776,F$155)+'СЕТ СН'!$F$12</f>
        <v>231.42552950999999</v>
      </c>
      <c r="G184" s="36">
        <f>SUMIFS(СВЦЭМ!$E$33:$E$776,СВЦЭМ!$A$33:$A$776,$A184,СВЦЭМ!$B$33:$B$776,G$155)+'СЕТ СН'!$F$12</f>
        <v>228.21483548</v>
      </c>
      <c r="H184" s="36">
        <f>SUMIFS(СВЦЭМ!$E$33:$E$776,СВЦЭМ!$A$33:$A$776,$A184,СВЦЭМ!$B$33:$B$776,H$155)+'СЕТ СН'!$F$12</f>
        <v>217.83707966</v>
      </c>
      <c r="I184" s="36">
        <f>SUMIFS(СВЦЭМ!$E$33:$E$776,СВЦЭМ!$A$33:$A$776,$A184,СВЦЭМ!$B$33:$B$776,I$155)+'СЕТ СН'!$F$12</f>
        <v>210.07496725999999</v>
      </c>
      <c r="J184" s="36">
        <f>SUMIFS(СВЦЭМ!$E$33:$E$776,СВЦЭМ!$A$33:$A$776,$A184,СВЦЭМ!$B$33:$B$776,J$155)+'СЕТ СН'!$F$12</f>
        <v>199.16954971999999</v>
      </c>
      <c r="K184" s="36">
        <f>SUMIFS(СВЦЭМ!$E$33:$E$776,СВЦЭМ!$A$33:$A$776,$A184,СВЦЭМ!$B$33:$B$776,K$155)+'СЕТ СН'!$F$12</f>
        <v>192.15648125000001</v>
      </c>
      <c r="L184" s="36">
        <f>SUMIFS(СВЦЭМ!$E$33:$E$776,СВЦЭМ!$A$33:$A$776,$A184,СВЦЭМ!$B$33:$B$776,L$155)+'СЕТ СН'!$F$12</f>
        <v>197.94486456000001</v>
      </c>
      <c r="M184" s="36">
        <f>SUMIFS(СВЦЭМ!$E$33:$E$776,СВЦЭМ!$A$33:$A$776,$A184,СВЦЭМ!$B$33:$B$776,M$155)+'СЕТ СН'!$F$12</f>
        <v>202.55560199999999</v>
      </c>
      <c r="N184" s="36">
        <f>SUMIFS(СВЦЭМ!$E$33:$E$776,СВЦЭМ!$A$33:$A$776,$A184,СВЦЭМ!$B$33:$B$776,N$155)+'СЕТ СН'!$F$12</f>
        <v>204.88923138999999</v>
      </c>
      <c r="O184" s="36">
        <f>SUMIFS(СВЦЭМ!$E$33:$E$776,СВЦЭМ!$A$33:$A$776,$A184,СВЦЭМ!$B$33:$B$776,O$155)+'СЕТ СН'!$F$12</f>
        <v>206.72432678000001</v>
      </c>
      <c r="P184" s="36">
        <f>SUMIFS(СВЦЭМ!$E$33:$E$776,СВЦЭМ!$A$33:$A$776,$A184,СВЦЭМ!$B$33:$B$776,P$155)+'СЕТ СН'!$F$12</f>
        <v>209.30730678</v>
      </c>
      <c r="Q184" s="36">
        <f>SUMIFS(СВЦЭМ!$E$33:$E$776,СВЦЭМ!$A$33:$A$776,$A184,СВЦЭМ!$B$33:$B$776,Q$155)+'СЕТ СН'!$F$12</f>
        <v>209.04762839</v>
      </c>
      <c r="R184" s="36">
        <f>SUMIFS(СВЦЭМ!$E$33:$E$776,СВЦЭМ!$A$33:$A$776,$A184,СВЦЭМ!$B$33:$B$776,R$155)+'СЕТ СН'!$F$12</f>
        <v>203.44174932999999</v>
      </c>
      <c r="S184" s="36">
        <f>SUMIFS(СВЦЭМ!$E$33:$E$776,СВЦЭМ!$A$33:$A$776,$A184,СВЦЭМ!$B$33:$B$776,S$155)+'СЕТ СН'!$F$12</f>
        <v>196.51501852999999</v>
      </c>
      <c r="T184" s="36">
        <f>SUMIFS(СВЦЭМ!$E$33:$E$776,СВЦЭМ!$A$33:$A$776,$A184,СВЦЭМ!$B$33:$B$776,T$155)+'СЕТ СН'!$F$12</f>
        <v>193.48283365</v>
      </c>
      <c r="U184" s="36">
        <f>SUMIFS(СВЦЭМ!$E$33:$E$776,СВЦЭМ!$A$33:$A$776,$A184,СВЦЭМ!$B$33:$B$776,U$155)+'СЕТ СН'!$F$12</f>
        <v>186.60814384</v>
      </c>
      <c r="V184" s="36">
        <f>SUMIFS(СВЦЭМ!$E$33:$E$776,СВЦЭМ!$A$33:$A$776,$A184,СВЦЭМ!$B$33:$B$776,V$155)+'СЕТ СН'!$F$12</f>
        <v>185.30853664</v>
      </c>
      <c r="W184" s="36">
        <f>SUMIFS(СВЦЭМ!$E$33:$E$776,СВЦЭМ!$A$33:$A$776,$A184,СВЦЭМ!$B$33:$B$776,W$155)+'СЕТ СН'!$F$12</f>
        <v>180.69258027999999</v>
      </c>
      <c r="X184" s="36">
        <f>SUMIFS(СВЦЭМ!$E$33:$E$776,СВЦЭМ!$A$33:$A$776,$A184,СВЦЭМ!$B$33:$B$776,X$155)+'СЕТ СН'!$F$12</f>
        <v>193.29420171999999</v>
      </c>
      <c r="Y184" s="36">
        <f>SUMIFS(СВЦЭМ!$E$33:$E$776,СВЦЭМ!$A$33:$A$776,$A184,СВЦЭМ!$B$33:$B$776,Y$155)+'СЕТ СН'!$F$12</f>
        <v>206.18336087</v>
      </c>
    </row>
    <row r="185" spans="1:27" ht="15.75" x14ac:dyDescent="0.2">
      <c r="A185" s="35">
        <f t="shared" si="4"/>
        <v>43554</v>
      </c>
      <c r="B185" s="36">
        <f>SUMIFS(СВЦЭМ!$E$33:$E$776,СВЦЭМ!$A$33:$A$776,$A185,СВЦЭМ!$B$33:$B$776,B$155)+'СЕТ СН'!$F$12</f>
        <v>211.47026593000001</v>
      </c>
      <c r="C185" s="36">
        <f>SUMIFS(СВЦЭМ!$E$33:$E$776,СВЦЭМ!$A$33:$A$776,$A185,СВЦЭМ!$B$33:$B$776,C$155)+'СЕТ СН'!$F$12</f>
        <v>213.77697613000001</v>
      </c>
      <c r="D185" s="36">
        <f>SUMIFS(СВЦЭМ!$E$33:$E$776,СВЦЭМ!$A$33:$A$776,$A185,СВЦЭМ!$B$33:$B$776,D$155)+'СЕТ СН'!$F$12</f>
        <v>219.52227296999999</v>
      </c>
      <c r="E185" s="36">
        <f>SUMIFS(СВЦЭМ!$E$33:$E$776,СВЦЭМ!$A$33:$A$776,$A185,СВЦЭМ!$B$33:$B$776,E$155)+'СЕТ СН'!$F$12</f>
        <v>222.18050006999999</v>
      </c>
      <c r="F185" s="36">
        <f>SUMIFS(СВЦЭМ!$E$33:$E$776,СВЦЭМ!$A$33:$A$776,$A185,СВЦЭМ!$B$33:$B$776,F$155)+'СЕТ СН'!$F$12</f>
        <v>221.97899457</v>
      </c>
      <c r="G185" s="36">
        <f>SUMIFS(СВЦЭМ!$E$33:$E$776,СВЦЭМ!$A$33:$A$776,$A185,СВЦЭМ!$B$33:$B$776,G$155)+'СЕТ СН'!$F$12</f>
        <v>219.69876546</v>
      </c>
      <c r="H185" s="36">
        <f>SUMIFS(СВЦЭМ!$E$33:$E$776,СВЦЭМ!$A$33:$A$776,$A185,СВЦЭМ!$B$33:$B$776,H$155)+'СЕТ СН'!$F$12</f>
        <v>215.39893971999999</v>
      </c>
      <c r="I185" s="36">
        <f>SUMIFS(СВЦЭМ!$E$33:$E$776,СВЦЭМ!$A$33:$A$776,$A185,СВЦЭМ!$B$33:$B$776,I$155)+'СЕТ СН'!$F$12</f>
        <v>208.46035513000001</v>
      </c>
      <c r="J185" s="36">
        <f>SUMIFS(СВЦЭМ!$E$33:$E$776,СВЦЭМ!$A$33:$A$776,$A185,СВЦЭМ!$B$33:$B$776,J$155)+'СЕТ СН'!$F$12</f>
        <v>190.38051512000001</v>
      </c>
      <c r="K185" s="36">
        <f>SUMIFS(СВЦЭМ!$E$33:$E$776,СВЦЭМ!$A$33:$A$776,$A185,СВЦЭМ!$B$33:$B$776,K$155)+'СЕТ СН'!$F$12</f>
        <v>183.21862134</v>
      </c>
      <c r="L185" s="36">
        <f>SUMIFS(СВЦЭМ!$E$33:$E$776,СВЦЭМ!$A$33:$A$776,$A185,СВЦЭМ!$B$33:$B$776,L$155)+'СЕТ СН'!$F$12</f>
        <v>181.74804936999999</v>
      </c>
      <c r="M185" s="36">
        <f>SUMIFS(СВЦЭМ!$E$33:$E$776,СВЦЭМ!$A$33:$A$776,$A185,СВЦЭМ!$B$33:$B$776,M$155)+'СЕТ СН'!$F$12</f>
        <v>185.90482539000001</v>
      </c>
      <c r="N185" s="36">
        <f>SUMIFS(СВЦЭМ!$E$33:$E$776,СВЦЭМ!$A$33:$A$776,$A185,СВЦЭМ!$B$33:$B$776,N$155)+'СЕТ СН'!$F$12</f>
        <v>194.78053550999999</v>
      </c>
      <c r="O185" s="36">
        <f>SUMIFS(СВЦЭМ!$E$33:$E$776,СВЦЭМ!$A$33:$A$776,$A185,СВЦЭМ!$B$33:$B$776,O$155)+'СЕТ СН'!$F$12</f>
        <v>199.32728843999999</v>
      </c>
      <c r="P185" s="36">
        <f>SUMIFS(СВЦЭМ!$E$33:$E$776,СВЦЭМ!$A$33:$A$776,$A185,СВЦЭМ!$B$33:$B$776,P$155)+'СЕТ СН'!$F$12</f>
        <v>200.02998359</v>
      </c>
      <c r="Q185" s="36">
        <f>SUMIFS(СВЦЭМ!$E$33:$E$776,СВЦЭМ!$A$33:$A$776,$A185,СВЦЭМ!$B$33:$B$776,Q$155)+'СЕТ СН'!$F$12</f>
        <v>199.99625856</v>
      </c>
      <c r="R185" s="36">
        <f>SUMIFS(СВЦЭМ!$E$33:$E$776,СВЦЭМ!$A$33:$A$776,$A185,СВЦЭМ!$B$33:$B$776,R$155)+'СЕТ СН'!$F$12</f>
        <v>194.28048899000001</v>
      </c>
      <c r="S185" s="36">
        <f>SUMIFS(СВЦЭМ!$E$33:$E$776,СВЦЭМ!$A$33:$A$776,$A185,СВЦЭМ!$B$33:$B$776,S$155)+'СЕТ СН'!$F$12</f>
        <v>184.78931982</v>
      </c>
      <c r="T185" s="36">
        <f>SUMIFS(СВЦЭМ!$E$33:$E$776,СВЦЭМ!$A$33:$A$776,$A185,СВЦЭМ!$B$33:$B$776,T$155)+'СЕТ СН'!$F$12</f>
        <v>182.36235762000001</v>
      </c>
      <c r="U185" s="36">
        <f>SUMIFS(СВЦЭМ!$E$33:$E$776,СВЦЭМ!$A$33:$A$776,$A185,СВЦЭМ!$B$33:$B$776,U$155)+'СЕТ СН'!$F$12</f>
        <v>177.92739508</v>
      </c>
      <c r="V185" s="36">
        <f>SUMIFS(СВЦЭМ!$E$33:$E$776,СВЦЭМ!$A$33:$A$776,$A185,СВЦЭМ!$B$33:$B$776,V$155)+'СЕТ СН'!$F$12</f>
        <v>174.18729612000001</v>
      </c>
      <c r="W185" s="36">
        <f>SUMIFS(СВЦЭМ!$E$33:$E$776,СВЦЭМ!$A$33:$A$776,$A185,СВЦЭМ!$B$33:$B$776,W$155)+'СЕТ СН'!$F$12</f>
        <v>175.98357634999999</v>
      </c>
      <c r="X185" s="36">
        <f>SUMIFS(СВЦЭМ!$E$33:$E$776,СВЦЭМ!$A$33:$A$776,$A185,СВЦЭМ!$B$33:$B$776,X$155)+'СЕТ СН'!$F$12</f>
        <v>187.23518016</v>
      </c>
      <c r="Y185" s="36">
        <f>SUMIFS(СВЦЭМ!$E$33:$E$776,СВЦЭМ!$A$33:$A$776,$A185,СВЦЭМ!$B$33:$B$776,Y$155)+'СЕТ СН'!$F$12</f>
        <v>202.69973530999999</v>
      </c>
    </row>
    <row r="186" spans="1:27" ht="15.75" x14ac:dyDescent="0.2">
      <c r="A186" s="35">
        <f t="shared" si="4"/>
        <v>43555</v>
      </c>
      <c r="B186" s="36">
        <f>SUMIFS(СВЦЭМ!$E$33:$E$776,СВЦЭМ!$A$33:$A$776,$A186,СВЦЭМ!$B$33:$B$776,B$155)+'СЕТ СН'!$F$12</f>
        <v>210.18901792</v>
      </c>
      <c r="C186" s="36">
        <f>SUMIFS(СВЦЭМ!$E$33:$E$776,СВЦЭМ!$A$33:$A$776,$A186,СВЦЭМ!$B$33:$B$776,C$155)+'СЕТ СН'!$F$12</f>
        <v>216.88379243</v>
      </c>
      <c r="D186" s="36">
        <f>SUMIFS(СВЦЭМ!$E$33:$E$776,СВЦЭМ!$A$33:$A$776,$A186,СВЦЭМ!$B$33:$B$776,D$155)+'СЕТ СН'!$F$12</f>
        <v>221.94405648</v>
      </c>
      <c r="E186" s="36">
        <f>SUMIFS(СВЦЭМ!$E$33:$E$776,СВЦЭМ!$A$33:$A$776,$A186,СВЦЭМ!$B$33:$B$776,E$155)+'СЕТ СН'!$F$12</f>
        <v>224.07143163000001</v>
      </c>
      <c r="F186" s="36">
        <f>SUMIFS(СВЦЭМ!$E$33:$E$776,СВЦЭМ!$A$33:$A$776,$A186,СВЦЭМ!$B$33:$B$776,F$155)+'СЕТ СН'!$F$12</f>
        <v>224.38829827999999</v>
      </c>
      <c r="G186" s="36">
        <f>SUMIFS(СВЦЭМ!$E$33:$E$776,СВЦЭМ!$A$33:$A$776,$A186,СВЦЭМ!$B$33:$B$776,G$155)+'СЕТ СН'!$F$12</f>
        <v>222.99396856999999</v>
      </c>
      <c r="H186" s="36">
        <f>SUMIFS(СВЦЭМ!$E$33:$E$776,СВЦЭМ!$A$33:$A$776,$A186,СВЦЭМ!$B$33:$B$776,H$155)+'СЕТ СН'!$F$12</f>
        <v>216.97916609999999</v>
      </c>
      <c r="I186" s="36">
        <f>SUMIFS(СВЦЭМ!$E$33:$E$776,СВЦЭМ!$A$33:$A$776,$A186,СВЦЭМ!$B$33:$B$776,I$155)+'СЕТ СН'!$F$12</f>
        <v>207.41030112000001</v>
      </c>
      <c r="J186" s="36">
        <f>SUMIFS(СВЦЭМ!$E$33:$E$776,СВЦЭМ!$A$33:$A$776,$A186,СВЦЭМ!$B$33:$B$776,J$155)+'СЕТ СН'!$F$12</f>
        <v>191.79638552</v>
      </c>
      <c r="K186" s="36">
        <f>SUMIFS(СВЦЭМ!$E$33:$E$776,СВЦЭМ!$A$33:$A$776,$A186,СВЦЭМ!$B$33:$B$776,K$155)+'СЕТ СН'!$F$12</f>
        <v>183.64963175</v>
      </c>
      <c r="L186" s="36">
        <f>SUMIFS(СВЦЭМ!$E$33:$E$776,СВЦЭМ!$A$33:$A$776,$A186,СВЦЭМ!$B$33:$B$776,L$155)+'СЕТ СН'!$F$12</f>
        <v>183.31940197</v>
      </c>
      <c r="M186" s="36">
        <f>SUMIFS(СВЦЭМ!$E$33:$E$776,СВЦЭМ!$A$33:$A$776,$A186,СВЦЭМ!$B$33:$B$776,M$155)+'СЕТ СН'!$F$12</f>
        <v>190.19291612999999</v>
      </c>
      <c r="N186" s="36">
        <f>SUMIFS(СВЦЭМ!$E$33:$E$776,СВЦЭМ!$A$33:$A$776,$A186,СВЦЭМ!$B$33:$B$776,N$155)+'СЕТ СН'!$F$12</f>
        <v>199.69012828999999</v>
      </c>
      <c r="O186" s="36">
        <f>SUMIFS(СВЦЭМ!$E$33:$E$776,СВЦЭМ!$A$33:$A$776,$A186,СВЦЭМ!$B$33:$B$776,O$155)+'СЕТ СН'!$F$12</f>
        <v>202.73667667999999</v>
      </c>
      <c r="P186" s="36">
        <f>SUMIFS(СВЦЭМ!$E$33:$E$776,СВЦЭМ!$A$33:$A$776,$A186,СВЦЭМ!$B$33:$B$776,P$155)+'СЕТ СН'!$F$12</f>
        <v>205.19408329999999</v>
      </c>
      <c r="Q186" s="36">
        <f>SUMIFS(СВЦЭМ!$E$33:$E$776,СВЦЭМ!$A$33:$A$776,$A186,СВЦЭМ!$B$33:$B$776,Q$155)+'СЕТ СН'!$F$12</f>
        <v>204.28293271999999</v>
      </c>
      <c r="R186" s="36">
        <f>SUMIFS(СВЦЭМ!$E$33:$E$776,СВЦЭМ!$A$33:$A$776,$A186,СВЦЭМ!$B$33:$B$776,R$155)+'СЕТ СН'!$F$12</f>
        <v>196.84229085000001</v>
      </c>
      <c r="S186" s="36">
        <f>SUMIFS(СВЦЭМ!$E$33:$E$776,СВЦЭМ!$A$33:$A$776,$A186,СВЦЭМ!$B$33:$B$776,S$155)+'СЕТ СН'!$F$12</f>
        <v>188.47033084</v>
      </c>
      <c r="T186" s="36">
        <f>SUMIFS(СВЦЭМ!$E$33:$E$776,СВЦЭМ!$A$33:$A$776,$A186,СВЦЭМ!$B$33:$B$776,T$155)+'СЕТ СН'!$F$12</f>
        <v>181.79518247999999</v>
      </c>
      <c r="U186" s="36">
        <f>SUMIFS(СВЦЭМ!$E$33:$E$776,СВЦЭМ!$A$33:$A$776,$A186,СВЦЭМ!$B$33:$B$776,U$155)+'СЕТ СН'!$F$12</f>
        <v>177.58959573999999</v>
      </c>
      <c r="V186" s="36">
        <f>SUMIFS(СВЦЭМ!$E$33:$E$776,СВЦЭМ!$A$33:$A$776,$A186,СВЦЭМ!$B$33:$B$776,V$155)+'СЕТ СН'!$F$12</f>
        <v>173.10391369000001</v>
      </c>
      <c r="W186" s="36">
        <f>SUMIFS(СВЦЭМ!$E$33:$E$776,СВЦЭМ!$A$33:$A$776,$A186,СВЦЭМ!$B$33:$B$776,W$155)+'СЕТ СН'!$F$12</f>
        <v>172.64714190000001</v>
      </c>
      <c r="X186" s="36">
        <f>SUMIFS(СВЦЭМ!$E$33:$E$776,СВЦЭМ!$A$33:$A$776,$A186,СВЦЭМ!$B$33:$B$776,X$155)+'СЕТ СН'!$F$12</f>
        <v>183.43438907000001</v>
      </c>
      <c r="Y186" s="36">
        <f>SUMIFS(СВЦЭМ!$E$33:$E$776,СВЦЭМ!$A$33:$A$776,$A186,СВЦЭМ!$B$33:$B$776,Y$155)+'СЕТ СН'!$F$12</f>
        <v>199.11359035000001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139</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01.03.2019</v>
      </c>
      <c r="B191" s="36">
        <f>SUMIFS(СВЦЭМ!$F$33:$F$776,СВЦЭМ!$A$33:$A$776,$A191,СВЦЭМ!$B$33:$B$776,B$190)+'СЕТ СН'!$F$12</f>
        <v>223.56125692000001</v>
      </c>
      <c r="C191" s="36">
        <f>SUMIFS(СВЦЭМ!$F$33:$F$776,СВЦЭМ!$A$33:$A$776,$A191,СВЦЭМ!$B$33:$B$776,C$190)+'СЕТ СН'!$F$12</f>
        <v>230.97463310000001</v>
      </c>
      <c r="D191" s="36">
        <f>SUMIFS(СВЦЭМ!$F$33:$F$776,СВЦЭМ!$A$33:$A$776,$A191,СВЦЭМ!$B$33:$B$776,D$190)+'СЕТ СН'!$F$12</f>
        <v>234.67895267</v>
      </c>
      <c r="E191" s="36">
        <f>SUMIFS(СВЦЭМ!$F$33:$F$776,СВЦЭМ!$A$33:$A$776,$A191,СВЦЭМ!$B$33:$B$776,E$190)+'СЕТ СН'!$F$12</f>
        <v>244.67207285999999</v>
      </c>
      <c r="F191" s="36">
        <f>SUMIFS(СВЦЭМ!$F$33:$F$776,СВЦЭМ!$A$33:$A$776,$A191,СВЦЭМ!$B$33:$B$776,F$190)+'СЕТ СН'!$F$12</f>
        <v>243.90242266000001</v>
      </c>
      <c r="G191" s="36">
        <f>SUMIFS(СВЦЭМ!$F$33:$F$776,СВЦЭМ!$A$33:$A$776,$A191,СВЦЭМ!$B$33:$B$776,G$190)+'СЕТ СН'!$F$12</f>
        <v>231.10585671000001</v>
      </c>
      <c r="H191" s="36">
        <f>SUMIFS(СВЦЭМ!$F$33:$F$776,СВЦЭМ!$A$33:$A$776,$A191,СВЦЭМ!$B$33:$B$776,H$190)+'СЕТ СН'!$F$12</f>
        <v>218.43450136999999</v>
      </c>
      <c r="I191" s="36">
        <f>SUMIFS(СВЦЭМ!$F$33:$F$776,СВЦЭМ!$A$33:$A$776,$A191,СВЦЭМ!$B$33:$B$776,I$190)+'СЕТ СН'!$F$12</f>
        <v>208.31976553999999</v>
      </c>
      <c r="J191" s="36">
        <f>SUMIFS(СВЦЭМ!$F$33:$F$776,СВЦЭМ!$A$33:$A$776,$A191,СВЦЭМ!$B$33:$B$776,J$190)+'СЕТ СН'!$F$12</f>
        <v>201.7506051</v>
      </c>
      <c r="K191" s="36">
        <f>SUMIFS(СВЦЭМ!$F$33:$F$776,СВЦЭМ!$A$33:$A$776,$A191,СВЦЭМ!$B$33:$B$776,K$190)+'СЕТ СН'!$F$12</f>
        <v>198.0120307</v>
      </c>
      <c r="L191" s="36">
        <f>SUMIFS(СВЦЭМ!$F$33:$F$776,СВЦЭМ!$A$33:$A$776,$A191,СВЦЭМ!$B$33:$B$776,L$190)+'СЕТ СН'!$F$12</f>
        <v>201.0647659</v>
      </c>
      <c r="M191" s="36">
        <f>SUMIFS(СВЦЭМ!$F$33:$F$776,СВЦЭМ!$A$33:$A$776,$A191,СВЦЭМ!$B$33:$B$776,M$190)+'СЕТ СН'!$F$12</f>
        <v>205.51732415000001</v>
      </c>
      <c r="N191" s="36">
        <f>SUMIFS(СВЦЭМ!$F$33:$F$776,СВЦЭМ!$A$33:$A$776,$A191,СВЦЭМ!$B$33:$B$776,N$190)+'СЕТ СН'!$F$12</f>
        <v>212.08181744000001</v>
      </c>
      <c r="O191" s="36">
        <f>SUMIFS(СВЦЭМ!$F$33:$F$776,СВЦЭМ!$A$33:$A$776,$A191,СВЦЭМ!$B$33:$B$776,O$190)+'СЕТ СН'!$F$12</f>
        <v>214.83968315000001</v>
      </c>
      <c r="P191" s="36">
        <f>SUMIFS(СВЦЭМ!$F$33:$F$776,СВЦЭМ!$A$33:$A$776,$A191,СВЦЭМ!$B$33:$B$776,P$190)+'СЕТ СН'!$F$12</f>
        <v>216.09494796999999</v>
      </c>
      <c r="Q191" s="36">
        <f>SUMIFS(СВЦЭМ!$F$33:$F$776,СВЦЭМ!$A$33:$A$776,$A191,СВЦЭМ!$B$33:$B$776,Q$190)+'СЕТ СН'!$F$12</f>
        <v>215.09325841</v>
      </c>
      <c r="R191" s="36">
        <f>SUMIFS(СВЦЭМ!$F$33:$F$776,СВЦЭМ!$A$33:$A$776,$A191,СВЦЭМ!$B$33:$B$776,R$190)+'СЕТ СН'!$F$12</f>
        <v>207.65544721000001</v>
      </c>
      <c r="S191" s="36">
        <f>SUMIFS(СВЦЭМ!$F$33:$F$776,СВЦЭМ!$A$33:$A$776,$A191,СВЦЭМ!$B$33:$B$776,S$190)+'СЕТ СН'!$F$12</f>
        <v>199.92090816000001</v>
      </c>
      <c r="T191" s="36">
        <f>SUMIFS(СВЦЭМ!$F$33:$F$776,СВЦЭМ!$A$33:$A$776,$A191,СВЦЭМ!$B$33:$B$776,T$190)+'СЕТ СН'!$F$12</f>
        <v>196.10496845</v>
      </c>
      <c r="U191" s="36">
        <f>SUMIFS(СВЦЭМ!$F$33:$F$776,СВЦЭМ!$A$33:$A$776,$A191,СВЦЭМ!$B$33:$B$776,U$190)+'СЕТ СН'!$F$12</f>
        <v>191.30710865</v>
      </c>
      <c r="V191" s="36">
        <f>SUMIFS(СВЦЭМ!$F$33:$F$776,СВЦЭМ!$A$33:$A$776,$A191,СВЦЭМ!$B$33:$B$776,V$190)+'СЕТ СН'!$F$12</f>
        <v>191.70630553999999</v>
      </c>
      <c r="W191" s="36">
        <f>SUMIFS(СВЦЭМ!$F$33:$F$776,СВЦЭМ!$A$33:$A$776,$A191,СВЦЭМ!$B$33:$B$776,W$190)+'СЕТ СН'!$F$12</f>
        <v>194.13986840000001</v>
      </c>
      <c r="X191" s="36">
        <f>SUMIFS(СВЦЭМ!$F$33:$F$776,СВЦЭМ!$A$33:$A$776,$A191,СВЦЭМ!$B$33:$B$776,X$190)+'СЕТ СН'!$F$12</f>
        <v>204.86993948</v>
      </c>
      <c r="Y191" s="36">
        <f>SUMIFS(СВЦЭМ!$F$33:$F$776,СВЦЭМ!$A$33:$A$776,$A191,СВЦЭМ!$B$33:$B$776,Y$190)+'СЕТ СН'!$F$12</f>
        <v>217.69368195000001</v>
      </c>
      <c r="AA191" s="45"/>
    </row>
    <row r="192" spans="1:27" ht="15.75" x14ac:dyDescent="0.2">
      <c r="A192" s="35">
        <f>A191+1</f>
        <v>43526</v>
      </c>
      <c r="B192" s="36">
        <f>SUMIFS(СВЦЭМ!$F$33:$F$776,СВЦЭМ!$A$33:$A$776,$A192,СВЦЭМ!$B$33:$B$776,B$190)+'СЕТ СН'!$F$12</f>
        <v>226.13508236999999</v>
      </c>
      <c r="C192" s="36">
        <f>SUMIFS(СВЦЭМ!$F$33:$F$776,СВЦЭМ!$A$33:$A$776,$A192,СВЦЭМ!$B$33:$B$776,C$190)+'СЕТ СН'!$F$12</f>
        <v>230.4644481</v>
      </c>
      <c r="D192" s="36">
        <f>SUMIFS(СВЦЭМ!$F$33:$F$776,СВЦЭМ!$A$33:$A$776,$A192,СВЦЭМ!$B$33:$B$776,D$190)+'СЕТ СН'!$F$12</f>
        <v>235.65276435000001</v>
      </c>
      <c r="E192" s="36">
        <f>SUMIFS(СВЦЭМ!$F$33:$F$776,СВЦЭМ!$A$33:$A$776,$A192,СВЦЭМ!$B$33:$B$776,E$190)+'СЕТ СН'!$F$12</f>
        <v>235.64536039999999</v>
      </c>
      <c r="F192" s="36">
        <f>SUMIFS(СВЦЭМ!$F$33:$F$776,СВЦЭМ!$A$33:$A$776,$A192,СВЦЭМ!$B$33:$B$776,F$190)+'СЕТ СН'!$F$12</f>
        <v>237.45925776000001</v>
      </c>
      <c r="G192" s="36">
        <f>SUMIFS(СВЦЭМ!$F$33:$F$776,СВЦЭМ!$A$33:$A$776,$A192,СВЦЭМ!$B$33:$B$776,G$190)+'СЕТ СН'!$F$12</f>
        <v>234.64224382</v>
      </c>
      <c r="H192" s="36">
        <f>SUMIFS(СВЦЭМ!$F$33:$F$776,СВЦЭМ!$A$33:$A$776,$A192,СВЦЭМ!$B$33:$B$776,H$190)+'СЕТ СН'!$F$12</f>
        <v>230.27846704999999</v>
      </c>
      <c r="I192" s="36">
        <f>SUMIFS(СВЦЭМ!$F$33:$F$776,СВЦЭМ!$A$33:$A$776,$A192,СВЦЭМ!$B$33:$B$776,I$190)+'СЕТ СН'!$F$12</f>
        <v>215.74458272000001</v>
      </c>
      <c r="J192" s="36">
        <f>SUMIFS(СВЦЭМ!$F$33:$F$776,СВЦЭМ!$A$33:$A$776,$A192,СВЦЭМ!$B$33:$B$776,J$190)+'СЕТ СН'!$F$12</f>
        <v>203.64326062000001</v>
      </c>
      <c r="K192" s="36">
        <f>SUMIFS(СВЦЭМ!$F$33:$F$776,СВЦЭМ!$A$33:$A$776,$A192,СВЦЭМ!$B$33:$B$776,K$190)+'СЕТ СН'!$F$12</f>
        <v>199.12177459</v>
      </c>
      <c r="L192" s="36">
        <f>SUMIFS(СВЦЭМ!$F$33:$F$776,СВЦЭМ!$A$33:$A$776,$A192,СВЦЭМ!$B$33:$B$776,L$190)+'СЕТ СН'!$F$12</f>
        <v>197.52219084999999</v>
      </c>
      <c r="M192" s="36">
        <f>SUMIFS(СВЦЭМ!$F$33:$F$776,СВЦЭМ!$A$33:$A$776,$A192,СВЦЭМ!$B$33:$B$776,M$190)+'СЕТ СН'!$F$12</f>
        <v>203.07788761</v>
      </c>
      <c r="N192" s="36">
        <f>SUMIFS(СВЦЭМ!$F$33:$F$776,СВЦЭМ!$A$33:$A$776,$A192,СВЦЭМ!$B$33:$B$776,N$190)+'СЕТ СН'!$F$12</f>
        <v>214.42321494000001</v>
      </c>
      <c r="O192" s="36">
        <f>SUMIFS(СВЦЭМ!$F$33:$F$776,СВЦЭМ!$A$33:$A$776,$A192,СВЦЭМ!$B$33:$B$776,O$190)+'СЕТ СН'!$F$12</f>
        <v>215.22313535999999</v>
      </c>
      <c r="P192" s="36">
        <f>SUMIFS(СВЦЭМ!$F$33:$F$776,СВЦЭМ!$A$33:$A$776,$A192,СВЦЭМ!$B$33:$B$776,P$190)+'СЕТ СН'!$F$12</f>
        <v>220.31189542999999</v>
      </c>
      <c r="Q192" s="36">
        <f>SUMIFS(СВЦЭМ!$F$33:$F$776,СВЦЭМ!$A$33:$A$776,$A192,СВЦЭМ!$B$33:$B$776,Q$190)+'СЕТ СН'!$F$12</f>
        <v>219.66917115999999</v>
      </c>
      <c r="R192" s="36">
        <f>SUMIFS(СВЦЭМ!$F$33:$F$776,СВЦЭМ!$A$33:$A$776,$A192,СВЦЭМ!$B$33:$B$776,R$190)+'СЕТ СН'!$F$12</f>
        <v>210.89930613000001</v>
      </c>
      <c r="S192" s="36">
        <f>SUMIFS(СВЦЭМ!$F$33:$F$776,СВЦЭМ!$A$33:$A$776,$A192,СВЦЭМ!$B$33:$B$776,S$190)+'СЕТ СН'!$F$12</f>
        <v>201.17693234000001</v>
      </c>
      <c r="T192" s="36">
        <f>SUMIFS(СВЦЭМ!$F$33:$F$776,СВЦЭМ!$A$33:$A$776,$A192,СВЦЭМ!$B$33:$B$776,T$190)+'СЕТ СН'!$F$12</f>
        <v>194.78414695999999</v>
      </c>
      <c r="U192" s="36">
        <f>SUMIFS(СВЦЭМ!$F$33:$F$776,СВЦЭМ!$A$33:$A$776,$A192,СВЦЭМ!$B$33:$B$776,U$190)+'СЕТ СН'!$F$12</f>
        <v>187.71030431</v>
      </c>
      <c r="V192" s="36">
        <f>SUMIFS(СВЦЭМ!$F$33:$F$776,СВЦЭМ!$A$33:$A$776,$A192,СВЦЭМ!$B$33:$B$776,V$190)+'СЕТ СН'!$F$12</f>
        <v>185.84899357</v>
      </c>
      <c r="W192" s="36">
        <f>SUMIFS(СВЦЭМ!$F$33:$F$776,СВЦЭМ!$A$33:$A$776,$A192,СВЦЭМ!$B$33:$B$776,W$190)+'СЕТ СН'!$F$12</f>
        <v>187.61841602000001</v>
      </c>
      <c r="X192" s="36">
        <f>SUMIFS(СВЦЭМ!$F$33:$F$776,СВЦЭМ!$A$33:$A$776,$A192,СВЦЭМ!$B$33:$B$776,X$190)+'СЕТ СН'!$F$12</f>
        <v>198.26584763</v>
      </c>
      <c r="Y192" s="36">
        <f>SUMIFS(СВЦЭМ!$F$33:$F$776,СВЦЭМ!$A$33:$A$776,$A192,СВЦЭМ!$B$33:$B$776,Y$190)+'СЕТ СН'!$F$12</f>
        <v>212.60302512999999</v>
      </c>
    </row>
    <row r="193" spans="1:25" ht="15.75" x14ac:dyDescent="0.2">
      <c r="A193" s="35">
        <f t="shared" ref="A193:A221" si="5">A192+1</f>
        <v>43527</v>
      </c>
      <c r="B193" s="36">
        <f>SUMIFS(СВЦЭМ!$F$33:$F$776,СВЦЭМ!$A$33:$A$776,$A193,СВЦЭМ!$B$33:$B$776,B$190)+'СЕТ СН'!$F$12</f>
        <v>219.82577578999999</v>
      </c>
      <c r="C193" s="36">
        <f>SUMIFS(СВЦЭМ!$F$33:$F$776,СВЦЭМ!$A$33:$A$776,$A193,СВЦЭМ!$B$33:$B$776,C$190)+'СЕТ СН'!$F$12</f>
        <v>225.70388045000001</v>
      </c>
      <c r="D193" s="36">
        <f>SUMIFS(СВЦЭМ!$F$33:$F$776,СВЦЭМ!$A$33:$A$776,$A193,СВЦЭМ!$B$33:$B$776,D$190)+'СЕТ СН'!$F$12</f>
        <v>232.51215353000001</v>
      </c>
      <c r="E193" s="36">
        <f>SUMIFS(СВЦЭМ!$F$33:$F$776,СВЦЭМ!$A$33:$A$776,$A193,СВЦЭМ!$B$33:$B$776,E$190)+'СЕТ СН'!$F$12</f>
        <v>232.02568979</v>
      </c>
      <c r="F193" s="36">
        <f>SUMIFS(СВЦЭМ!$F$33:$F$776,СВЦЭМ!$A$33:$A$776,$A193,СВЦЭМ!$B$33:$B$776,F$190)+'СЕТ СН'!$F$12</f>
        <v>235.55465211999999</v>
      </c>
      <c r="G193" s="36">
        <f>SUMIFS(СВЦЭМ!$F$33:$F$776,СВЦЭМ!$A$33:$A$776,$A193,СВЦЭМ!$B$33:$B$776,G$190)+'СЕТ СН'!$F$12</f>
        <v>232.90002215999999</v>
      </c>
      <c r="H193" s="36">
        <f>SUMIFS(СВЦЭМ!$F$33:$F$776,СВЦЭМ!$A$33:$A$776,$A193,СВЦЭМ!$B$33:$B$776,H$190)+'СЕТ СН'!$F$12</f>
        <v>230.65808853999999</v>
      </c>
      <c r="I193" s="36">
        <f>SUMIFS(СВЦЭМ!$F$33:$F$776,СВЦЭМ!$A$33:$A$776,$A193,СВЦЭМ!$B$33:$B$776,I$190)+'СЕТ СН'!$F$12</f>
        <v>219.68252114000001</v>
      </c>
      <c r="J193" s="36">
        <f>SUMIFS(СВЦЭМ!$F$33:$F$776,СВЦЭМ!$A$33:$A$776,$A193,СВЦЭМ!$B$33:$B$776,J$190)+'СЕТ СН'!$F$12</f>
        <v>204.48424592999999</v>
      </c>
      <c r="K193" s="36">
        <f>SUMIFS(СВЦЭМ!$F$33:$F$776,СВЦЭМ!$A$33:$A$776,$A193,СВЦЭМ!$B$33:$B$776,K$190)+'СЕТ СН'!$F$12</f>
        <v>191.76388519</v>
      </c>
      <c r="L193" s="36">
        <f>SUMIFS(СВЦЭМ!$F$33:$F$776,СВЦЭМ!$A$33:$A$776,$A193,СВЦЭМ!$B$33:$B$776,L$190)+'СЕТ СН'!$F$12</f>
        <v>188.05091777000001</v>
      </c>
      <c r="M193" s="36">
        <f>SUMIFS(СВЦЭМ!$F$33:$F$776,СВЦЭМ!$A$33:$A$776,$A193,СВЦЭМ!$B$33:$B$776,M$190)+'СЕТ СН'!$F$12</f>
        <v>193.12576228</v>
      </c>
      <c r="N193" s="36">
        <f>SUMIFS(СВЦЭМ!$F$33:$F$776,СВЦЭМ!$A$33:$A$776,$A193,СВЦЭМ!$B$33:$B$776,N$190)+'СЕТ СН'!$F$12</f>
        <v>197.90229653</v>
      </c>
      <c r="O193" s="36">
        <f>SUMIFS(СВЦЭМ!$F$33:$F$776,СВЦЭМ!$A$33:$A$776,$A193,СВЦЭМ!$B$33:$B$776,O$190)+'СЕТ СН'!$F$12</f>
        <v>198.84786467000001</v>
      </c>
      <c r="P193" s="36">
        <f>SUMIFS(СВЦЭМ!$F$33:$F$776,СВЦЭМ!$A$33:$A$776,$A193,СВЦЭМ!$B$33:$B$776,P$190)+'СЕТ СН'!$F$12</f>
        <v>202.24288856999999</v>
      </c>
      <c r="Q193" s="36">
        <f>SUMIFS(СВЦЭМ!$F$33:$F$776,СВЦЭМ!$A$33:$A$776,$A193,СВЦЭМ!$B$33:$B$776,Q$190)+'СЕТ СН'!$F$12</f>
        <v>205.61738482000001</v>
      </c>
      <c r="R193" s="36">
        <f>SUMIFS(СВЦЭМ!$F$33:$F$776,СВЦЭМ!$A$33:$A$776,$A193,СВЦЭМ!$B$33:$B$776,R$190)+'СЕТ СН'!$F$12</f>
        <v>207.56336035000001</v>
      </c>
      <c r="S193" s="36">
        <f>SUMIFS(СВЦЭМ!$F$33:$F$776,СВЦЭМ!$A$33:$A$776,$A193,СВЦЭМ!$B$33:$B$776,S$190)+'СЕТ СН'!$F$12</f>
        <v>198.91512711999999</v>
      </c>
      <c r="T193" s="36">
        <f>SUMIFS(СВЦЭМ!$F$33:$F$776,СВЦЭМ!$A$33:$A$776,$A193,СВЦЭМ!$B$33:$B$776,T$190)+'СЕТ СН'!$F$12</f>
        <v>194.74116794</v>
      </c>
      <c r="U193" s="36">
        <f>SUMIFS(СВЦЭМ!$F$33:$F$776,СВЦЭМ!$A$33:$A$776,$A193,СВЦЭМ!$B$33:$B$776,U$190)+'СЕТ СН'!$F$12</f>
        <v>181.28955253000001</v>
      </c>
      <c r="V193" s="36">
        <f>SUMIFS(СВЦЭМ!$F$33:$F$776,СВЦЭМ!$A$33:$A$776,$A193,СВЦЭМ!$B$33:$B$776,V$190)+'СЕТ СН'!$F$12</f>
        <v>181.33808565999999</v>
      </c>
      <c r="W193" s="36">
        <f>SUMIFS(СВЦЭМ!$F$33:$F$776,СВЦЭМ!$A$33:$A$776,$A193,СВЦЭМ!$B$33:$B$776,W$190)+'СЕТ СН'!$F$12</f>
        <v>182.02894365</v>
      </c>
      <c r="X193" s="36">
        <f>SUMIFS(СВЦЭМ!$F$33:$F$776,СВЦЭМ!$A$33:$A$776,$A193,СВЦЭМ!$B$33:$B$776,X$190)+'СЕТ СН'!$F$12</f>
        <v>193.26149824000001</v>
      </c>
      <c r="Y193" s="36">
        <f>SUMIFS(СВЦЭМ!$F$33:$F$776,СВЦЭМ!$A$33:$A$776,$A193,СВЦЭМ!$B$33:$B$776,Y$190)+'СЕТ СН'!$F$12</f>
        <v>208.22618055000001</v>
      </c>
    </row>
    <row r="194" spans="1:25" ht="15.75" x14ac:dyDescent="0.2">
      <c r="A194" s="35">
        <f t="shared" si="5"/>
        <v>43528</v>
      </c>
      <c r="B194" s="36">
        <f>SUMIFS(СВЦЭМ!$F$33:$F$776,СВЦЭМ!$A$33:$A$776,$A194,СВЦЭМ!$B$33:$B$776,B$190)+'СЕТ СН'!$F$12</f>
        <v>229.84775615999999</v>
      </c>
      <c r="C194" s="36">
        <f>SUMIFS(СВЦЭМ!$F$33:$F$776,СВЦЭМ!$A$33:$A$776,$A194,СВЦЭМ!$B$33:$B$776,C$190)+'СЕТ СН'!$F$12</f>
        <v>235.49008119999999</v>
      </c>
      <c r="D194" s="36">
        <f>SUMIFS(СВЦЭМ!$F$33:$F$776,СВЦЭМ!$A$33:$A$776,$A194,СВЦЭМ!$B$33:$B$776,D$190)+'СЕТ СН'!$F$12</f>
        <v>235.15334941</v>
      </c>
      <c r="E194" s="36">
        <f>SUMIFS(СВЦЭМ!$F$33:$F$776,СВЦЭМ!$A$33:$A$776,$A194,СВЦЭМ!$B$33:$B$776,E$190)+'СЕТ СН'!$F$12</f>
        <v>235.186419</v>
      </c>
      <c r="F194" s="36">
        <f>SUMIFS(СВЦЭМ!$F$33:$F$776,СВЦЭМ!$A$33:$A$776,$A194,СВЦЭМ!$B$33:$B$776,F$190)+'СЕТ СН'!$F$12</f>
        <v>243.24986207000001</v>
      </c>
      <c r="G194" s="36">
        <f>SUMIFS(СВЦЭМ!$F$33:$F$776,СВЦЭМ!$A$33:$A$776,$A194,СВЦЭМ!$B$33:$B$776,G$190)+'СЕТ СН'!$F$12</f>
        <v>236.22606347999999</v>
      </c>
      <c r="H194" s="36">
        <f>SUMIFS(СВЦЭМ!$F$33:$F$776,СВЦЭМ!$A$33:$A$776,$A194,СВЦЭМ!$B$33:$B$776,H$190)+'СЕТ СН'!$F$12</f>
        <v>228.81700151000001</v>
      </c>
      <c r="I194" s="36">
        <f>SUMIFS(СВЦЭМ!$F$33:$F$776,СВЦЭМ!$A$33:$A$776,$A194,СВЦЭМ!$B$33:$B$776,I$190)+'СЕТ СН'!$F$12</f>
        <v>213.22793356</v>
      </c>
      <c r="J194" s="36">
        <f>SUMIFS(СВЦЭМ!$F$33:$F$776,СВЦЭМ!$A$33:$A$776,$A194,СВЦЭМ!$B$33:$B$776,J$190)+'СЕТ СН'!$F$12</f>
        <v>205.18675525</v>
      </c>
      <c r="K194" s="36">
        <f>SUMIFS(СВЦЭМ!$F$33:$F$776,СВЦЭМ!$A$33:$A$776,$A194,СВЦЭМ!$B$33:$B$776,K$190)+'СЕТ СН'!$F$12</f>
        <v>199.88089733999999</v>
      </c>
      <c r="L194" s="36">
        <f>SUMIFS(СВЦЭМ!$F$33:$F$776,СВЦЭМ!$A$33:$A$776,$A194,СВЦЭМ!$B$33:$B$776,L$190)+'СЕТ СН'!$F$12</f>
        <v>198.05707652000001</v>
      </c>
      <c r="M194" s="36">
        <f>SUMIFS(СВЦЭМ!$F$33:$F$776,СВЦЭМ!$A$33:$A$776,$A194,СВЦЭМ!$B$33:$B$776,M$190)+'СЕТ СН'!$F$12</f>
        <v>201.87072866</v>
      </c>
      <c r="N194" s="36">
        <f>SUMIFS(СВЦЭМ!$F$33:$F$776,СВЦЭМ!$A$33:$A$776,$A194,СВЦЭМ!$B$33:$B$776,N$190)+'СЕТ СН'!$F$12</f>
        <v>207.91998636</v>
      </c>
      <c r="O194" s="36">
        <f>SUMIFS(СВЦЭМ!$F$33:$F$776,СВЦЭМ!$A$33:$A$776,$A194,СВЦЭМ!$B$33:$B$776,O$190)+'СЕТ СН'!$F$12</f>
        <v>209.80955306999999</v>
      </c>
      <c r="P194" s="36">
        <f>SUMIFS(СВЦЭМ!$F$33:$F$776,СВЦЭМ!$A$33:$A$776,$A194,СВЦЭМ!$B$33:$B$776,P$190)+'СЕТ СН'!$F$12</f>
        <v>211.58261039000001</v>
      </c>
      <c r="Q194" s="36">
        <f>SUMIFS(СВЦЭМ!$F$33:$F$776,СВЦЭМ!$A$33:$A$776,$A194,СВЦЭМ!$B$33:$B$776,Q$190)+'СЕТ СН'!$F$12</f>
        <v>211.47373397999999</v>
      </c>
      <c r="R194" s="36">
        <f>SUMIFS(СВЦЭМ!$F$33:$F$776,СВЦЭМ!$A$33:$A$776,$A194,СВЦЭМ!$B$33:$B$776,R$190)+'СЕТ СН'!$F$12</f>
        <v>204.68707988</v>
      </c>
      <c r="S194" s="36">
        <f>SUMIFS(СВЦЭМ!$F$33:$F$776,СВЦЭМ!$A$33:$A$776,$A194,СВЦЭМ!$B$33:$B$776,S$190)+'СЕТ СН'!$F$12</f>
        <v>190.10948744000001</v>
      </c>
      <c r="T194" s="36">
        <f>SUMIFS(СВЦЭМ!$F$33:$F$776,СВЦЭМ!$A$33:$A$776,$A194,СВЦЭМ!$B$33:$B$776,T$190)+'СЕТ СН'!$F$12</f>
        <v>186.01005452000001</v>
      </c>
      <c r="U194" s="36">
        <f>SUMIFS(СВЦЭМ!$F$33:$F$776,СВЦЭМ!$A$33:$A$776,$A194,СВЦЭМ!$B$33:$B$776,U$190)+'СЕТ СН'!$F$12</f>
        <v>182.73828001000001</v>
      </c>
      <c r="V194" s="36">
        <f>SUMIFS(СВЦЭМ!$F$33:$F$776,СВЦЭМ!$A$33:$A$776,$A194,СВЦЭМ!$B$33:$B$776,V$190)+'СЕТ СН'!$F$12</f>
        <v>182.89911276000001</v>
      </c>
      <c r="W194" s="36">
        <f>SUMIFS(СВЦЭМ!$F$33:$F$776,СВЦЭМ!$A$33:$A$776,$A194,СВЦЭМ!$B$33:$B$776,W$190)+'СЕТ СН'!$F$12</f>
        <v>184.48728180000001</v>
      </c>
      <c r="X194" s="36">
        <f>SUMIFS(СВЦЭМ!$F$33:$F$776,СВЦЭМ!$A$33:$A$776,$A194,СВЦЭМ!$B$33:$B$776,X$190)+'СЕТ СН'!$F$12</f>
        <v>195.30232269999999</v>
      </c>
      <c r="Y194" s="36">
        <f>SUMIFS(СВЦЭМ!$F$33:$F$776,СВЦЭМ!$A$33:$A$776,$A194,СВЦЭМ!$B$33:$B$776,Y$190)+'СЕТ СН'!$F$12</f>
        <v>205.39497410000001</v>
      </c>
    </row>
    <row r="195" spans="1:25" ht="15.75" x14ac:dyDescent="0.2">
      <c r="A195" s="35">
        <f t="shared" si="5"/>
        <v>43529</v>
      </c>
      <c r="B195" s="36">
        <f>SUMIFS(СВЦЭМ!$F$33:$F$776,СВЦЭМ!$A$33:$A$776,$A195,СВЦЭМ!$B$33:$B$776,B$190)+'СЕТ СН'!$F$12</f>
        <v>210.74248961000001</v>
      </c>
      <c r="C195" s="36">
        <f>SUMIFS(СВЦЭМ!$F$33:$F$776,СВЦЭМ!$A$33:$A$776,$A195,СВЦЭМ!$B$33:$B$776,C$190)+'СЕТ СН'!$F$12</f>
        <v>216.95986217000001</v>
      </c>
      <c r="D195" s="36">
        <f>SUMIFS(СВЦЭМ!$F$33:$F$776,СВЦЭМ!$A$33:$A$776,$A195,СВЦЭМ!$B$33:$B$776,D$190)+'СЕТ СН'!$F$12</f>
        <v>223.19046230999999</v>
      </c>
      <c r="E195" s="36">
        <f>SUMIFS(СВЦЭМ!$F$33:$F$776,СВЦЭМ!$A$33:$A$776,$A195,СВЦЭМ!$B$33:$B$776,E$190)+'СЕТ СН'!$F$12</f>
        <v>224.61256061</v>
      </c>
      <c r="F195" s="36">
        <f>SUMIFS(СВЦЭМ!$F$33:$F$776,СВЦЭМ!$A$33:$A$776,$A195,СВЦЭМ!$B$33:$B$776,F$190)+'СЕТ СН'!$F$12</f>
        <v>227.05227171000001</v>
      </c>
      <c r="G195" s="36">
        <f>SUMIFS(СВЦЭМ!$F$33:$F$776,СВЦЭМ!$A$33:$A$776,$A195,СВЦЭМ!$B$33:$B$776,G$190)+'СЕТ СН'!$F$12</f>
        <v>221.53816878999999</v>
      </c>
      <c r="H195" s="36">
        <f>SUMIFS(СВЦЭМ!$F$33:$F$776,СВЦЭМ!$A$33:$A$776,$A195,СВЦЭМ!$B$33:$B$776,H$190)+'СЕТ СН'!$F$12</f>
        <v>211.71751798</v>
      </c>
      <c r="I195" s="36">
        <f>SUMIFS(СВЦЭМ!$F$33:$F$776,СВЦЭМ!$A$33:$A$776,$A195,СВЦЭМ!$B$33:$B$776,I$190)+'СЕТ СН'!$F$12</f>
        <v>199.23402747</v>
      </c>
      <c r="J195" s="36">
        <f>SUMIFS(СВЦЭМ!$F$33:$F$776,СВЦЭМ!$A$33:$A$776,$A195,СВЦЭМ!$B$33:$B$776,J$190)+'СЕТ СН'!$F$12</f>
        <v>192.29747721999999</v>
      </c>
      <c r="K195" s="36">
        <f>SUMIFS(СВЦЭМ!$F$33:$F$776,СВЦЭМ!$A$33:$A$776,$A195,СВЦЭМ!$B$33:$B$776,K$190)+'СЕТ СН'!$F$12</f>
        <v>186.98572166</v>
      </c>
      <c r="L195" s="36">
        <f>SUMIFS(СВЦЭМ!$F$33:$F$776,СВЦЭМ!$A$33:$A$776,$A195,СВЦЭМ!$B$33:$B$776,L$190)+'СЕТ СН'!$F$12</f>
        <v>186.48256155999999</v>
      </c>
      <c r="M195" s="36">
        <f>SUMIFS(СВЦЭМ!$F$33:$F$776,СВЦЭМ!$A$33:$A$776,$A195,СВЦЭМ!$B$33:$B$776,M$190)+'СЕТ СН'!$F$12</f>
        <v>194.71697373999999</v>
      </c>
      <c r="N195" s="36">
        <f>SUMIFS(СВЦЭМ!$F$33:$F$776,СВЦЭМ!$A$33:$A$776,$A195,СВЦЭМ!$B$33:$B$776,N$190)+'СЕТ СН'!$F$12</f>
        <v>203.23330748999999</v>
      </c>
      <c r="O195" s="36">
        <f>SUMIFS(СВЦЭМ!$F$33:$F$776,СВЦЭМ!$A$33:$A$776,$A195,СВЦЭМ!$B$33:$B$776,O$190)+'СЕТ СН'!$F$12</f>
        <v>202.60817159999999</v>
      </c>
      <c r="P195" s="36">
        <f>SUMIFS(СВЦЭМ!$F$33:$F$776,СВЦЭМ!$A$33:$A$776,$A195,СВЦЭМ!$B$33:$B$776,P$190)+'СЕТ СН'!$F$12</f>
        <v>210.80655881000001</v>
      </c>
      <c r="Q195" s="36">
        <f>SUMIFS(СВЦЭМ!$F$33:$F$776,СВЦЭМ!$A$33:$A$776,$A195,СВЦЭМ!$B$33:$B$776,Q$190)+'СЕТ СН'!$F$12</f>
        <v>209.46918002999999</v>
      </c>
      <c r="R195" s="36">
        <f>SUMIFS(СВЦЭМ!$F$33:$F$776,СВЦЭМ!$A$33:$A$776,$A195,СВЦЭМ!$B$33:$B$776,R$190)+'СЕТ СН'!$F$12</f>
        <v>201.98676476</v>
      </c>
      <c r="S195" s="36">
        <f>SUMIFS(СВЦЭМ!$F$33:$F$776,СВЦЭМ!$A$33:$A$776,$A195,СВЦЭМ!$B$33:$B$776,S$190)+'СЕТ СН'!$F$12</f>
        <v>192.24162805</v>
      </c>
      <c r="T195" s="36">
        <f>SUMIFS(СВЦЭМ!$F$33:$F$776,СВЦЭМ!$A$33:$A$776,$A195,СВЦЭМ!$B$33:$B$776,T$190)+'СЕТ СН'!$F$12</f>
        <v>187.20699796</v>
      </c>
      <c r="U195" s="36">
        <f>SUMIFS(СВЦЭМ!$F$33:$F$776,СВЦЭМ!$A$33:$A$776,$A195,СВЦЭМ!$B$33:$B$776,U$190)+'СЕТ СН'!$F$12</f>
        <v>180.35062121999999</v>
      </c>
      <c r="V195" s="36">
        <f>SUMIFS(СВЦЭМ!$F$33:$F$776,СВЦЭМ!$A$33:$A$776,$A195,СВЦЭМ!$B$33:$B$776,V$190)+'СЕТ СН'!$F$12</f>
        <v>180.77036047999999</v>
      </c>
      <c r="W195" s="36">
        <f>SUMIFS(СВЦЭМ!$F$33:$F$776,СВЦЭМ!$A$33:$A$776,$A195,СВЦЭМ!$B$33:$B$776,W$190)+'СЕТ СН'!$F$12</f>
        <v>183.15569234</v>
      </c>
      <c r="X195" s="36">
        <f>SUMIFS(СВЦЭМ!$F$33:$F$776,СВЦЭМ!$A$33:$A$776,$A195,СВЦЭМ!$B$33:$B$776,X$190)+'СЕТ СН'!$F$12</f>
        <v>196.24688133999999</v>
      </c>
      <c r="Y195" s="36">
        <f>SUMIFS(СВЦЭМ!$F$33:$F$776,СВЦЭМ!$A$33:$A$776,$A195,СВЦЭМ!$B$33:$B$776,Y$190)+'СЕТ СН'!$F$12</f>
        <v>207.7558482</v>
      </c>
    </row>
    <row r="196" spans="1:25" ht="15.75" x14ac:dyDescent="0.2">
      <c r="A196" s="35">
        <f t="shared" si="5"/>
        <v>43530</v>
      </c>
      <c r="B196" s="36">
        <f>SUMIFS(СВЦЭМ!$F$33:$F$776,СВЦЭМ!$A$33:$A$776,$A196,СВЦЭМ!$B$33:$B$776,B$190)+'СЕТ СН'!$F$12</f>
        <v>225.26735521000001</v>
      </c>
      <c r="C196" s="36">
        <f>SUMIFS(СВЦЭМ!$F$33:$F$776,СВЦЭМ!$A$33:$A$776,$A196,СВЦЭМ!$B$33:$B$776,C$190)+'СЕТ СН'!$F$12</f>
        <v>230.19155459999999</v>
      </c>
      <c r="D196" s="36">
        <f>SUMIFS(СВЦЭМ!$F$33:$F$776,СВЦЭМ!$A$33:$A$776,$A196,СВЦЭМ!$B$33:$B$776,D$190)+'СЕТ СН'!$F$12</f>
        <v>228.87742785</v>
      </c>
      <c r="E196" s="36">
        <f>SUMIFS(СВЦЭМ!$F$33:$F$776,СВЦЭМ!$A$33:$A$776,$A196,СВЦЭМ!$B$33:$B$776,E$190)+'СЕТ СН'!$F$12</f>
        <v>227.83121337</v>
      </c>
      <c r="F196" s="36">
        <f>SUMIFS(СВЦЭМ!$F$33:$F$776,СВЦЭМ!$A$33:$A$776,$A196,СВЦЭМ!$B$33:$B$776,F$190)+'СЕТ СН'!$F$12</f>
        <v>227.54590651999999</v>
      </c>
      <c r="G196" s="36">
        <f>SUMIFS(СВЦЭМ!$F$33:$F$776,СВЦЭМ!$A$33:$A$776,$A196,СВЦЭМ!$B$33:$B$776,G$190)+'СЕТ СН'!$F$12</f>
        <v>225.23306454999999</v>
      </c>
      <c r="H196" s="36">
        <f>SUMIFS(СВЦЭМ!$F$33:$F$776,СВЦЭМ!$A$33:$A$776,$A196,СВЦЭМ!$B$33:$B$776,H$190)+'СЕТ СН'!$F$12</f>
        <v>220.51601156000001</v>
      </c>
      <c r="I196" s="36">
        <f>SUMIFS(СВЦЭМ!$F$33:$F$776,СВЦЭМ!$A$33:$A$776,$A196,СВЦЭМ!$B$33:$B$776,I$190)+'СЕТ СН'!$F$12</f>
        <v>211.31104973999999</v>
      </c>
      <c r="J196" s="36">
        <f>SUMIFS(СВЦЭМ!$F$33:$F$776,СВЦЭМ!$A$33:$A$776,$A196,СВЦЭМ!$B$33:$B$776,J$190)+'СЕТ СН'!$F$12</f>
        <v>201.35586832999999</v>
      </c>
      <c r="K196" s="36">
        <f>SUMIFS(СВЦЭМ!$F$33:$F$776,СВЦЭМ!$A$33:$A$776,$A196,СВЦЭМ!$B$33:$B$776,K$190)+'СЕТ СН'!$F$12</f>
        <v>196.93992747999999</v>
      </c>
      <c r="L196" s="36">
        <f>SUMIFS(СВЦЭМ!$F$33:$F$776,СВЦЭМ!$A$33:$A$776,$A196,СВЦЭМ!$B$33:$B$776,L$190)+'СЕТ СН'!$F$12</f>
        <v>195.28355922</v>
      </c>
      <c r="M196" s="36">
        <f>SUMIFS(СВЦЭМ!$F$33:$F$776,СВЦЭМ!$A$33:$A$776,$A196,СВЦЭМ!$B$33:$B$776,M$190)+'СЕТ СН'!$F$12</f>
        <v>203.99103984000001</v>
      </c>
      <c r="N196" s="36">
        <f>SUMIFS(СВЦЭМ!$F$33:$F$776,СВЦЭМ!$A$33:$A$776,$A196,СВЦЭМ!$B$33:$B$776,N$190)+'СЕТ СН'!$F$12</f>
        <v>214.77067941000001</v>
      </c>
      <c r="O196" s="36">
        <f>SUMIFS(СВЦЭМ!$F$33:$F$776,СВЦЭМ!$A$33:$A$776,$A196,СВЦЭМ!$B$33:$B$776,O$190)+'СЕТ СН'!$F$12</f>
        <v>215.39331464</v>
      </c>
      <c r="P196" s="36">
        <f>SUMIFS(СВЦЭМ!$F$33:$F$776,СВЦЭМ!$A$33:$A$776,$A196,СВЦЭМ!$B$33:$B$776,P$190)+'СЕТ СН'!$F$12</f>
        <v>219.51416101000001</v>
      </c>
      <c r="Q196" s="36">
        <f>SUMIFS(СВЦЭМ!$F$33:$F$776,СВЦЭМ!$A$33:$A$776,$A196,СВЦЭМ!$B$33:$B$776,Q$190)+'СЕТ СН'!$F$12</f>
        <v>219.83792263999999</v>
      </c>
      <c r="R196" s="36">
        <f>SUMIFS(СВЦЭМ!$F$33:$F$776,СВЦЭМ!$A$33:$A$776,$A196,СВЦЭМ!$B$33:$B$776,R$190)+'СЕТ СН'!$F$12</f>
        <v>216.12281608999999</v>
      </c>
      <c r="S196" s="36">
        <f>SUMIFS(СВЦЭМ!$F$33:$F$776,СВЦЭМ!$A$33:$A$776,$A196,СВЦЭМ!$B$33:$B$776,S$190)+'СЕТ СН'!$F$12</f>
        <v>205.70455798</v>
      </c>
      <c r="T196" s="36">
        <f>SUMIFS(СВЦЭМ!$F$33:$F$776,СВЦЭМ!$A$33:$A$776,$A196,СВЦЭМ!$B$33:$B$776,T$190)+'СЕТ СН'!$F$12</f>
        <v>200.17995389000001</v>
      </c>
      <c r="U196" s="36">
        <f>SUMIFS(СВЦЭМ!$F$33:$F$776,СВЦЭМ!$A$33:$A$776,$A196,СВЦЭМ!$B$33:$B$776,U$190)+'СЕТ СН'!$F$12</f>
        <v>188.35800523</v>
      </c>
      <c r="V196" s="36">
        <f>SUMIFS(СВЦЭМ!$F$33:$F$776,СВЦЭМ!$A$33:$A$776,$A196,СВЦЭМ!$B$33:$B$776,V$190)+'СЕТ СН'!$F$12</f>
        <v>188.93122819999999</v>
      </c>
      <c r="W196" s="36">
        <f>SUMIFS(СВЦЭМ!$F$33:$F$776,СВЦЭМ!$A$33:$A$776,$A196,СВЦЭМ!$B$33:$B$776,W$190)+'СЕТ СН'!$F$12</f>
        <v>186.26808568999999</v>
      </c>
      <c r="X196" s="36">
        <f>SUMIFS(СВЦЭМ!$F$33:$F$776,СВЦЭМ!$A$33:$A$776,$A196,СВЦЭМ!$B$33:$B$776,X$190)+'СЕТ СН'!$F$12</f>
        <v>195.25316522</v>
      </c>
      <c r="Y196" s="36">
        <f>SUMIFS(СВЦЭМ!$F$33:$F$776,СВЦЭМ!$A$33:$A$776,$A196,СВЦЭМ!$B$33:$B$776,Y$190)+'СЕТ СН'!$F$12</f>
        <v>204.97353332</v>
      </c>
    </row>
    <row r="197" spans="1:25" ht="15.75" x14ac:dyDescent="0.2">
      <c r="A197" s="35">
        <f t="shared" si="5"/>
        <v>43531</v>
      </c>
      <c r="B197" s="36">
        <f>SUMIFS(СВЦЭМ!$F$33:$F$776,СВЦЭМ!$A$33:$A$776,$A197,СВЦЭМ!$B$33:$B$776,B$190)+'СЕТ СН'!$F$12</f>
        <v>223.86347953999999</v>
      </c>
      <c r="C197" s="36">
        <f>SUMIFS(СВЦЭМ!$F$33:$F$776,СВЦЭМ!$A$33:$A$776,$A197,СВЦЭМ!$B$33:$B$776,C$190)+'СЕТ СН'!$F$12</f>
        <v>229.01969328999999</v>
      </c>
      <c r="D197" s="36">
        <f>SUMIFS(СВЦЭМ!$F$33:$F$776,СВЦЭМ!$A$33:$A$776,$A197,СВЦЭМ!$B$33:$B$776,D$190)+'СЕТ СН'!$F$12</f>
        <v>226.69118684</v>
      </c>
      <c r="E197" s="36">
        <f>SUMIFS(СВЦЭМ!$F$33:$F$776,СВЦЭМ!$A$33:$A$776,$A197,СВЦЭМ!$B$33:$B$776,E$190)+'СЕТ СН'!$F$12</f>
        <v>226.18037939999999</v>
      </c>
      <c r="F197" s="36">
        <f>SUMIFS(СВЦЭМ!$F$33:$F$776,СВЦЭМ!$A$33:$A$776,$A197,СВЦЭМ!$B$33:$B$776,F$190)+'СЕТ СН'!$F$12</f>
        <v>226.48776443</v>
      </c>
      <c r="G197" s="36">
        <f>SUMIFS(СВЦЭМ!$F$33:$F$776,СВЦЭМ!$A$33:$A$776,$A197,СВЦЭМ!$B$33:$B$776,G$190)+'СЕТ СН'!$F$12</f>
        <v>224.99888540000001</v>
      </c>
      <c r="H197" s="36">
        <f>SUMIFS(СВЦЭМ!$F$33:$F$776,СВЦЭМ!$A$33:$A$776,$A197,СВЦЭМ!$B$33:$B$776,H$190)+'СЕТ СН'!$F$12</f>
        <v>217.99230926000001</v>
      </c>
      <c r="I197" s="36">
        <f>SUMIFS(СВЦЭМ!$F$33:$F$776,СВЦЭМ!$A$33:$A$776,$A197,СВЦЭМ!$B$33:$B$776,I$190)+'СЕТ СН'!$F$12</f>
        <v>207.72449187000001</v>
      </c>
      <c r="J197" s="36">
        <f>SUMIFS(СВЦЭМ!$F$33:$F$776,СВЦЭМ!$A$33:$A$776,$A197,СВЦЭМ!$B$33:$B$776,J$190)+'СЕТ СН'!$F$12</f>
        <v>197.77482026999999</v>
      </c>
      <c r="K197" s="36">
        <f>SUMIFS(СВЦЭМ!$F$33:$F$776,СВЦЭМ!$A$33:$A$776,$A197,СВЦЭМ!$B$33:$B$776,K$190)+'СЕТ СН'!$F$12</f>
        <v>194.48676559</v>
      </c>
      <c r="L197" s="36">
        <f>SUMIFS(СВЦЭМ!$F$33:$F$776,СВЦЭМ!$A$33:$A$776,$A197,СВЦЭМ!$B$33:$B$776,L$190)+'СЕТ СН'!$F$12</f>
        <v>195.95602525999999</v>
      </c>
      <c r="M197" s="36">
        <f>SUMIFS(СВЦЭМ!$F$33:$F$776,СВЦЭМ!$A$33:$A$776,$A197,СВЦЭМ!$B$33:$B$776,M$190)+'СЕТ СН'!$F$12</f>
        <v>202.61039796</v>
      </c>
      <c r="N197" s="36">
        <f>SUMIFS(СВЦЭМ!$F$33:$F$776,СВЦЭМ!$A$33:$A$776,$A197,СВЦЭМ!$B$33:$B$776,N$190)+'СЕТ СН'!$F$12</f>
        <v>213.96025827</v>
      </c>
      <c r="O197" s="36">
        <f>SUMIFS(СВЦЭМ!$F$33:$F$776,СВЦЭМ!$A$33:$A$776,$A197,СВЦЭМ!$B$33:$B$776,O$190)+'СЕТ СН'!$F$12</f>
        <v>216.30871026</v>
      </c>
      <c r="P197" s="36">
        <f>SUMIFS(СВЦЭМ!$F$33:$F$776,СВЦЭМ!$A$33:$A$776,$A197,СВЦЭМ!$B$33:$B$776,P$190)+'СЕТ СН'!$F$12</f>
        <v>219.04707468999999</v>
      </c>
      <c r="Q197" s="36">
        <f>SUMIFS(СВЦЭМ!$F$33:$F$776,СВЦЭМ!$A$33:$A$776,$A197,СВЦЭМ!$B$33:$B$776,Q$190)+'СЕТ СН'!$F$12</f>
        <v>219.42344703000001</v>
      </c>
      <c r="R197" s="36">
        <f>SUMIFS(СВЦЭМ!$F$33:$F$776,СВЦЭМ!$A$33:$A$776,$A197,СВЦЭМ!$B$33:$B$776,R$190)+'СЕТ СН'!$F$12</f>
        <v>213.52471638</v>
      </c>
      <c r="S197" s="36">
        <f>SUMIFS(СВЦЭМ!$F$33:$F$776,СВЦЭМ!$A$33:$A$776,$A197,СВЦЭМ!$B$33:$B$776,S$190)+'СЕТ СН'!$F$12</f>
        <v>205.72237547</v>
      </c>
      <c r="T197" s="36">
        <f>SUMIFS(СВЦЭМ!$F$33:$F$776,СВЦЭМ!$A$33:$A$776,$A197,СВЦЭМ!$B$33:$B$776,T$190)+'СЕТ СН'!$F$12</f>
        <v>195.72654401</v>
      </c>
      <c r="U197" s="36">
        <f>SUMIFS(СВЦЭМ!$F$33:$F$776,СВЦЭМ!$A$33:$A$776,$A197,СВЦЭМ!$B$33:$B$776,U$190)+'СЕТ СН'!$F$12</f>
        <v>192.09541182999999</v>
      </c>
      <c r="V197" s="36">
        <f>SUMIFS(СВЦЭМ!$F$33:$F$776,СВЦЭМ!$A$33:$A$776,$A197,СВЦЭМ!$B$33:$B$776,V$190)+'СЕТ СН'!$F$12</f>
        <v>192.16106761</v>
      </c>
      <c r="W197" s="36">
        <f>SUMIFS(СВЦЭМ!$F$33:$F$776,СВЦЭМ!$A$33:$A$776,$A197,СВЦЭМ!$B$33:$B$776,W$190)+'СЕТ СН'!$F$12</f>
        <v>192.98004663</v>
      </c>
      <c r="X197" s="36">
        <f>SUMIFS(СВЦЭМ!$F$33:$F$776,СВЦЭМ!$A$33:$A$776,$A197,СВЦЭМ!$B$33:$B$776,X$190)+'СЕТ СН'!$F$12</f>
        <v>203.42384288</v>
      </c>
      <c r="Y197" s="36">
        <f>SUMIFS(СВЦЭМ!$F$33:$F$776,СВЦЭМ!$A$33:$A$776,$A197,СВЦЭМ!$B$33:$B$776,Y$190)+'СЕТ СН'!$F$12</f>
        <v>215.66781645</v>
      </c>
    </row>
    <row r="198" spans="1:25" ht="15.75" x14ac:dyDescent="0.2">
      <c r="A198" s="35">
        <f t="shared" si="5"/>
        <v>43532</v>
      </c>
      <c r="B198" s="36">
        <f>SUMIFS(СВЦЭМ!$F$33:$F$776,СВЦЭМ!$A$33:$A$776,$A198,СВЦЭМ!$B$33:$B$776,B$190)+'СЕТ СН'!$F$12</f>
        <v>225.69475648</v>
      </c>
      <c r="C198" s="36">
        <f>SUMIFS(СВЦЭМ!$F$33:$F$776,СВЦЭМ!$A$33:$A$776,$A198,СВЦЭМ!$B$33:$B$776,C$190)+'СЕТ СН'!$F$12</f>
        <v>232.26699651999999</v>
      </c>
      <c r="D198" s="36">
        <f>SUMIFS(СВЦЭМ!$F$33:$F$776,СВЦЭМ!$A$33:$A$776,$A198,СВЦЭМ!$B$33:$B$776,D$190)+'СЕТ СН'!$F$12</f>
        <v>235.52939892000001</v>
      </c>
      <c r="E198" s="36">
        <f>SUMIFS(СВЦЭМ!$F$33:$F$776,СВЦЭМ!$A$33:$A$776,$A198,СВЦЭМ!$B$33:$B$776,E$190)+'СЕТ СН'!$F$12</f>
        <v>235.92019153000001</v>
      </c>
      <c r="F198" s="36">
        <f>SUMIFS(СВЦЭМ!$F$33:$F$776,СВЦЭМ!$A$33:$A$776,$A198,СВЦЭМ!$B$33:$B$776,F$190)+'СЕТ СН'!$F$12</f>
        <v>234.85819168</v>
      </c>
      <c r="G198" s="36">
        <f>SUMIFS(СВЦЭМ!$F$33:$F$776,СВЦЭМ!$A$33:$A$776,$A198,СВЦЭМ!$B$33:$B$776,G$190)+'СЕТ СН'!$F$12</f>
        <v>232.97631096000001</v>
      </c>
      <c r="H198" s="36">
        <f>SUMIFS(СВЦЭМ!$F$33:$F$776,СВЦЭМ!$A$33:$A$776,$A198,СВЦЭМ!$B$33:$B$776,H$190)+'СЕТ СН'!$F$12</f>
        <v>228.59341386</v>
      </c>
      <c r="I198" s="36">
        <f>SUMIFS(СВЦЭМ!$F$33:$F$776,СВЦЭМ!$A$33:$A$776,$A198,СВЦЭМ!$B$33:$B$776,I$190)+'СЕТ СН'!$F$12</f>
        <v>216.33799524</v>
      </c>
      <c r="J198" s="36">
        <f>SUMIFS(СВЦЭМ!$F$33:$F$776,СВЦЭМ!$A$33:$A$776,$A198,СВЦЭМ!$B$33:$B$776,J$190)+'СЕТ СН'!$F$12</f>
        <v>199.37279652999999</v>
      </c>
      <c r="K198" s="36">
        <f>SUMIFS(СВЦЭМ!$F$33:$F$776,СВЦЭМ!$A$33:$A$776,$A198,СВЦЭМ!$B$33:$B$776,K$190)+'СЕТ СН'!$F$12</f>
        <v>190.00549045</v>
      </c>
      <c r="L198" s="36">
        <f>SUMIFS(СВЦЭМ!$F$33:$F$776,СВЦЭМ!$A$33:$A$776,$A198,СВЦЭМ!$B$33:$B$776,L$190)+'СЕТ СН'!$F$12</f>
        <v>189.22392189999999</v>
      </c>
      <c r="M198" s="36">
        <f>SUMIFS(СВЦЭМ!$F$33:$F$776,СВЦЭМ!$A$33:$A$776,$A198,СВЦЭМ!$B$33:$B$776,M$190)+'СЕТ СН'!$F$12</f>
        <v>194.16522194000001</v>
      </c>
      <c r="N198" s="36">
        <f>SUMIFS(СВЦЭМ!$F$33:$F$776,СВЦЭМ!$A$33:$A$776,$A198,СВЦЭМ!$B$33:$B$776,N$190)+'СЕТ СН'!$F$12</f>
        <v>206.40258609</v>
      </c>
      <c r="O198" s="36">
        <f>SUMIFS(СВЦЭМ!$F$33:$F$776,СВЦЭМ!$A$33:$A$776,$A198,СВЦЭМ!$B$33:$B$776,O$190)+'СЕТ СН'!$F$12</f>
        <v>206.60109600000001</v>
      </c>
      <c r="P198" s="36">
        <f>SUMIFS(СВЦЭМ!$F$33:$F$776,СВЦЭМ!$A$33:$A$776,$A198,СВЦЭМ!$B$33:$B$776,P$190)+'СЕТ СН'!$F$12</f>
        <v>211.30681457</v>
      </c>
      <c r="Q198" s="36">
        <f>SUMIFS(СВЦЭМ!$F$33:$F$776,СВЦЭМ!$A$33:$A$776,$A198,СВЦЭМ!$B$33:$B$776,Q$190)+'СЕТ СН'!$F$12</f>
        <v>210.7877885</v>
      </c>
      <c r="R198" s="36">
        <f>SUMIFS(СВЦЭМ!$F$33:$F$776,СВЦЭМ!$A$33:$A$776,$A198,СВЦЭМ!$B$33:$B$776,R$190)+'СЕТ СН'!$F$12</f>
        <v>203.7728516</v>
      </c>
      <c r="S198" s="36">
        <f>SUMIFS(СВЦЭМ!$F$33:$F$776,СВЦЭМ!$A$33:$A$776,$A198,СВЦЭМ!$B$33:$B$776,S$190)+'СЕТ СН'!$F$12</f>
        <v>195.80273234000001</v>
      </c>
      <c r="T198" s="36">
        <f>SUMIFS(СВЦЭМ!$F$33:$F$776,СВЦЭМ!$A$33:$A$776,$A198,СВЦЭМ!$B$33:$B$776,T$190)+'СЕТ СН'!$F$12</f>
        <v>188.24418893999999</v>
      </c>
      <c r="U198" s="36">
        <f>SUMIFS(СВЦЭМ!$F$33:$F$776,СВЦЭМ!$A$33:$A$776,$A198,СВЦЭМ!$B$33:$B$776,U$190)+'СЕТ СН'!$F$12</f>
        <v>183.33239452999999</v>
      </c>
      <c r="V198" s="36">
        <f>SUMIFS(СВЦЭМ!$F$33:$F$776,СВЦЭМ!$A$33:$A$776,$A198,СВЦЭМ!$B$33:$B$776,V$190)+'СЕТ СН'!$F$12</f>
        <v>182.89528433000001</v>
      </c>
      <c r="W198" s="36">
        <f>SUMIFS(СВЦЭМ!$F$33:$F$776,СВЦЭМ!$A$33:$A$776,$A198,СВЦЭМ!$B$33:$B$776,W$190)+'СЕТ СН'!$F$12</f>
        <v>182.43742662</v>
      </c>
      <c r="X198" s="36">
        <f>SUMIFS(СВЦЭМ!$F$33:$F$776,СВЦЭМ!$A$33:$A$776,$A198,СВЦЭМ!$B$33:$B$776,X$190)+'СЕТ СН'!$F$12</f>
        <v>192.16302272999999</v>
      </c>
      <c r="Y198" s="36">
        <f>SUMIFS(СВЦЭМ!$F$33:$F$776,СВЦЭМ!$A$33:$A$776,$A198,СВЦЭМ!$B$33:$B$776,Y$190)+'СЕТ СН'!$F$12</f>
        <v>205.24712294</v>
      </c>
    </row>
    <row r="199" spans="1:25" ht="15.75" x14ac:dyDescent="0.2">
      <c r="A199" s="35">
        <f t="shared" si="5"/>
        <v>43533</v>
      </c>
      <c r="B199" s="36">
        <f>SUMIFS(СВЦЭМ!$F$33:$F$776,СВЦЭМ!$A$33:$A$776,$A199,СВЦЭМ!$B$33:$B$776,B$190)+'СЕТ СН'!$F$12</f>
        <v>212.37588719999999</v>
      </c>
      <c r="C199" s="36">
        <f>SUMIFS(СВЦЭМ!$F$33:$F$776,СВЦЭМ!$A$33:$A$776,$A199,СВЦЭМ!$B$33:$B$776,C$190)+'СЕТ СН'!$F$12</f>
        <v>218.26761532</v>
      </c>
      <c r="D199" s="36">
        <f>SUMIFS(СВЦЭМ!$F$33:$F$776,СВЦЭМ!$A$33:$A$776,$A199,СВЦЭМ!$B$33:$B$776,D$190)+'СЕТ СН'!$F$12</f>
        <v>226.91762395000001</v>
      </c>
      <c r="E199" s="36">
        <f>SUMIFS(СВЦЭМ!$F$33:$F$776,СВЦЭМ!$A$33:$A$776,$A199,СВЦЭМ!$B$33:$B$776,E$190)+'СЕТ СН'!$F$12</f>
        <v>224.52770667999999</v>
      </c>
      <c r="F199" s="36">
        <f>SUMIFS(СВЦЭМ!$F$33:$F$776,СВЦЭМ!$A$33:$A$776,$A199,СВЦЭМ!$B$33:$B$776,F$190)+'СЕТ СН'!$F$12</f>
        <v>229.67237261</v>
      </c>
      <c r="G199" s="36">
        <f>SUMIFS(СВЦЭМ!$F$33:$F$776,СВЦЭМ!$A$33:$A$776,$A199,СВЦЭМ!$B$33:$B$776,G$190)+'СЕТ СН'!$F$12</f>
        <v>227.37174697</v>
      </c>
      <c r="H199" s="36">
        <f>SUMIFS(СВЦЭМ!$F$33:$F$776,СВЦЭМ!$A$33:$A$776,$A199,СВЦЭМ!$B$33:$B$776,H$190)+'СЕТ СН'!$F$12</f>
        <v>224.90239409</v>
      </c>
      <c r="I199" s="36">
        <f>SUMIFS(СВЦЭМ!$F$33:$F$776,СВЦЭМ!$A$33:$A$776,$A199,СВЦЭМ!$B$33:$B$776,I$190)+'СЕТ СН'!$F$12</f>
        <v>211.03193755999999</v>
      </c>
      <c r="J199" s="36">
        <f>SUMIFS(СВЦЭМ!$F$33:$F$776,СВЦЭМ!$A$33:$A$776,$A199,СВЦЭМ!$B$33:$B$776,J$190)+'СЕТ СН'!$F$12</f>
        <v>197.72497392</v>
      </c>
      <c r="K199" s="36">
        <f>SUMIFS(СВЦЭМ!$F$33:$F$776,СВЦЭМ!$A$33:$A$776,$A199,СВЦЭМ!$B$33:$B$776,K$190)+'СЕТ СН'!$F$12</f>
        <v>195.62766044</v>
      </c>
      <c r="L199" s="36">
        <f>SUMIFS(СВЦЭМ!$F$33:$F$776,СВЦЭМ!$A$33:$A$776,$A199,СВЦЭМ!$B$33:$B$776,L$190)+'СЕТ СН'!$F$12</f>
        <v>194.77893238999999</v>
      </c>
      <c r="M199" s="36">
        <f>SUMIFS(СВЦЭМ!$F$33:$F$776,СВЦЭМ!$A$33:$A$776,$A199,СВЦЭМ!$B$33:$B$776,M$190)+'СЕТ СН'!$F$12</f>
        <v>200.94763574999999</v>
      </c>
      <c r="N199" s="36">
        <f>SUMIFS(СВЦЭМ!$F$33:$F$776,СВЦЭМ!$A$33:$A$776,$A199,СВЦЭМ!$B$33:$B$776,N$190)+'СЕТ СН'!$F$12</f>
        <v>210.10797037</v>
      </c>
      <c r="O199" s="36">
        <f>SUMIFS(СВЦЭМ!$F$33:$F$776,СВЦЭМ!$A$33:$A$776,$A199,СВЦЭМ!$B$33:$B$776,O$190)+'СЕТ СН'!$F$12</f>
        <v>214.50056033000001</v>
      </c>
      <c r="P199" s="36">
        <f>SUMIFS(СВЦЭМ!$F$33:$F$776,СВЦЭМ!$A$33:$A$776,$A199,СВЦЭМ!$B$33:$B$776,P$190)+'СЕТ СН'!$F$12</f>
        <v>219.03308902000001</v>
      </c>
      <c r="Q199" s="36">
        <f>SUMIFS(СВЦЭМ!$F$33:$F$776,СВЦЭМ!$A$33:$A$776,$A199,СВЦЭМ!$B$33:$B$776,Q$190)+'СЕТ СН'!$F$12</f>
        <v>219.13163628000001</v>
      </c>
      <c r="R199" s="36">
        <f>SUMIFS(СВЦЭМ!$F$33:$F$776,СВЦЭМ!$A$33:$A$776,$A199,СВЦЭМ!$B$33:$B$776,R$190)+'СЕТ СН'!$F$12</f>
        <v>212.87928427</v>
      </c>
      <c r="S199" s="36">
        <f>SUMIFS(СВЦЭМ!$F$33:$F$776,СВЦЭМ!$A$33:$A$776,$A199,СВЦЭМ!$B$33:$B$776,S$190)+'СЕТ СН'!$F$12</f>
        <v>198.87015456</v>
      </c>
      <c r="T199" s="36">
        <f>SUMIFS(СВЦЭМ!$F$33:$F$776,СВЦЭМ!$A$33:$A$776,$A199,СВЦЭМ!$B$33:$B$776,T$190)+'СЕТ СН'!$F$12</f>
        <v>193.31394277999999</v>
      </c>
      <c r="U199" s="36">
        <f>SUMIFS(СВЦЭМ!$F$33:$F$776,СВЦЭМ!$A$33:$A$776,$A199,СВЦЭМ!$B$33:$B$776,U$190)+'СЕТ СН'!$F$12</f>
        <v>189.12727953999999</v>
      </c>
      <c r="V199" s="36">
        <f>SUMIFS(СВЦЭМ!$F$33:$F$776,СВЦЭМ!$A$33:$A$776,$A199,СВЦЭМ!$B$33:$B$776,V$190)+'СЕТ СН'!$F$12</f>
        <v>188.11728102000001</v>
      </c>
      <c r="W199" s="36">
        <f>SUMIFS(СВЦЭМ!$F$33:$F$776,СВЦЭМ!$A$33:$A$776,$A199,СВЦЭМ!$B$33:$B$776,W$190)+'СЕТ СН'!$F$12</f>
        <v>194.07192032</v>
      </c>
      <c r="X199" s="36">
        <f>SUMIFS(СВЦЭМ!$F$33:$F$776,СВЦЭМ!$A$33:$A$776,$A199,СВЦЭМ!$B$33:$B$776,X$190)+'СЕТ СН'!$F$12</f>
        <v>206.52253612999999</v>
      </c>
      <c r="Y199" s="36">
        <f>SUMIFS(СВЦЭМ!$F$33:$F$776,СВЦЭМ!$A$33:$A$776,$A199,СВЦЭМ!$B$33:$B$776,Y$190)+'СЕТ СН'!$F$12</f>
        <v>210.34883481</v>
      </c>
    </row>
    <row r="200" spans="1:25" ht="15.75" x14ac:dyDescent="0.2">
      <c r="A200" s="35">
        <f t="shared" si="5"/>
        <v>43534</v>
      </c>
      <c r="B200" s="36">
        <f>SUMIFS(СВЦЭМ!$F$33:$F$776,СВЦЭМ!$A$33:$A$776,$A200,СВЦЭМ!$B$33:$B$776,B$190)+'СЕТ СН'!$F$12</f>
        <v>219.84289831999999</v>
      </c>
      <c r="C200" s="36">
        <f>SUMIFS(СВЦЭМ!$F$33:$F$776,СВЦЭМ!$A$33:$A$776,$A200,СВЦЭМ!$B$33:$B$776,C$190)+'СЕТ СН'!$F$12</f>
        <v>216.94926204999999</v>
      </c>
      <c r="D200" s="36">
        <f>SUMIFS(СВЦЭМ!$F$33:$F$776,СВЦЭМ!$A$33:$A$776,$A200,СВЦЭМ!$B$33:$B$776,D$190)+'СЕТ СН'!$F$12</f>
        <v>221.48289629000001</v>
      </c>
      <c r="E200" s="36">
        <f>SUMIFS(СВЦЭМ!$F$33:$F$776,СВЦЭМ!$A$33:$A$776,$A200,СВЦЭМ!$B$33:$B$776,E$190)+'СЕТ СН'!$F$12</f>
        <v>222.59606425999999</v>
      </c>
      <c r="F200" s="36">
        <f>SUMIFS(СВЦЭМ!$F$33:$F$776,СВЦЭМ!$A$33:$A$776,$A200,СВЦЭМ!$B$33:$B$776,F$190)+'СЕТ СН'!$F$12</f>
        <v>223.48455301000001</v>
      </c>
      <c r="G200" s="36">
        <f>SUMIFS(СВЦЭМ!$F$33:$F$776,СВЦЭМ!$A$33:$A$776,$A200,СВЦЭМ!$B$33:$B$776,G$190)+'СЕТ СН'!$F$12</f>
        <v>222.90671574999999</v>
      </c>
      <c r="H200" s="36">
        <f>SUMIFS(СВЦЭМ!$F$33:$F$776,СВЦЭМ!$A$33:$A$776,$A200,СВЦЭМ!$B$33:$B$776,H$190)+'СЕТ СН'!$F$12</f>
        <v>223.05473402999999</v>
      </c>
      <c r="I200" s="36">
        <f>SUMIFS(СВЦЭМ!$F$33:$F$776,СВЦЭМ!$A$33:$A$776,$A200,СВЦЭМ!$B$33:$B$776,I$190)+'СЕТ СН'!$F$12</f>
        <v>214.24616262999999</v>
      </c>
      <c r="J200" s="36">
        <f>SUMIFS(СВЦЭМ!$F$33:$F$776,СВЦЭМ!$A$33:$A$776,$A200,СВЦЭМ!$B$33:$B$776,J$190)+'СЕТ СН'!$F$12</f>
        <v>206.06614862000001</v>
      </c>
      <c r="K200" s="36">
        <f>SUMIFS(СВЦЭМ!$F$33:$F$776,СВЦЭМ!$A$33:$A$776,$A200,СВЦЭМ!$B$33:$B$776,K$190)+'СЕТ СН'!$F$12</f>
        <v>199.69595358000001</v>
      </c>
      <c r="L200" s="36">
        <f>SUMIFS(СВЦЭМ!$F$33:$F$776,СВЦЭМ!$A$33:$A$776,$A200,СВЦЭМ!$B$33:$B$776,L$190)+'СЕТ СН'!$F$12</f>
        <v>195.75127881</v>
      </c>
      <c r="M200" s="36">
        <f>SUMIFS(СВЦЭМ!$F$33:$F$776,СВЦЭМ!$A$33:$A$776,$A200,СВЦЭМ!$B$33:$B$776,M$190)+'СЕТ СН'!$F$12</f>
        <v>202.18553433</v>
      </c>
      <c r="N200" s="36">
        <f>SUMIFS(СВЦЭМ!$F$33:$F$776,СВЦЭМ!$A$33:$A$776,$A200,СВЦЭМ!$B$33:$B$776,N$190)+'СЕТ СН'!$F$12</f>
        <v>213.02145125000001</v>
      </c>
      <c r="O200" s="36">
        <f>SUMIFS(СВЦЭМ!$F$33:$F$776,СВЦЭМ!$A$33:$A$776,$A200,СВЦЭМ!$B$33:$B$776,O$190)+'СЕТ СН'!$F$12</f>
        <v>216.02123018</v>
      </c>
      <c r="P200" s="36">
        <f>SUMIFS(СВЦЭМ!$F$33:$F$776,СВЦЭМ!$A$33:$A$776,$A200,СВЦЭМ!$B$33:$B$776,P$190)+'СЕТ СН'!$F$12</f>
        <v>218.16011788</v>
      </c>
      <c r="Q200" s="36">
        <f>SUMIFS(СВЦЭМ!$F$33:$F$776,СВЦЭМ!$A$33:$A$776,$A200,СВЦЭМ!$B$33:$B$776,Q$190)+'СЕТ СН'!$F$12</f>
        <v>216.57964559000001</v>
      </c>
      <c r="R200" s="36">
        <f>SUMIFS(СВЦЭМ!$F$33:$F$776,СВЦЭМ!$A$33:$A$776,$A200,СВЦЭМ!$B$33:$B$776,R$190)+'СЕТ СН'!$F$12</f>
        <v>212.29783677</v>
      </c>
      <c r="S200" s="36">
        <f>SUMIFS(СВЦЭМ!$F$33:$F$776,СВЦЭМ!$A$33:$A$776,$A200,СВЦЭМ!$B$33:$B$776,S$190)+'СЕТ СН'!$F$12</f>
        <v>202.94726890999999</v>
      </c>
      <c r="T200" s="36">
        <f>SUMIFS(СВЦЭМ!$F$33:$F$776,СВЦЭМ!$A$33:$A$776,$A200,СВЦЭМ!$B$33:$B$776,T$190)+'СЕТ СН'!$F$12</f>
        <v>197.83798408999999</v>
      </c>
      <c r="U200" s="36">
        <f>SUMIFS(СВЦЭМ!$F$33:$F$776,СВЦЭМ!$A$33:$A$776,$A200,СВЦЭМ!$B$33:$B$776,U$190)+'СЕТ СН'!$F$12</f>
        <v>187.99993117</v>
      </c>
      <c r="V200" s="36">
        <f>SUMIFS(СВЦЭМ!$F$33:$F$776,СВЦЭМ!$A$33:$A$776,$A200,СВЦЭМ!$B$33:$B$776,V$190)+'СЕТ СН'!$F$12</f>
        <v>185.39486055</v>
      </c>
      <c r="W200" s="36">
        <f>SUMIFS(СВЦЭМ!$F$33:$F$776,СВЦЭМ!$A$33:$A$776,$A200,СВЦЭМ!$B$33:$B$776,W$190)+'СЕТ СН'!$F$12</f>
        <v>186.16031856999999</v>
      </c>
      <c r="X200" s="36">
        <f>SUMIFS(СВЦЭМ!$F$33:$F$776,СВЦЭМ!$A$33:$A$776,$A200,СВЦЭМ!$B$33:$B$776,X$190)+'СЕТ СН'!$F$12</f>
        <v>197.27000156</v>
      </c>
      <c r="Y200" s="36">
        <f>SUMIFS(СВЦЭМ!$F$33:$F$776,СВЦЭМ!$A$33:$A$776,$A200,СВЦЭМ!$B$33:$B$776,Y$190)+'СЕТ СН'!$F$12</f>
        <v>209.22559802000001</v>
      </c>
    </row>
    <row r="201" spans="1:25" ht="15.75" x14ac:dyDescent="0.2">
      <c r="A201" s="35">
        <f t="shared" si="5"/>
        <v>43535</v>
      </c>
      <c r="B201" s="36">
        <f>SUMIFS(СВЦЭМ!$F$33:$F$776,СВЦЭМ!$A$33:$A$776,$A201,СВЦЭМ!$B$33:$B$776,B$190)+'СЕТ СН'!$F$12</f>
        <v>216.62944766000001</v>
      </c>
      <c r="C201" s="36">
        <f>SUMIFS(СВЦЭМ!$F$33:$F$776,СВЦЭМ!$A$33:$A$776,$A201,СВЦЭМ!$B$33:$B$776,C$190)+'СЕТ СН'!$F$12</f>
        <v>218.79930611</v>
      </c>
      <c r="D201" s="36">
        <f>SUMIFS(СВЦЭМ!$F$33:$F$776,СВЦЭМ!$A$33:$A$776,$A201,СВЦЭМ!$B$33:$B$776,D$190)+'СЕТ СН'!$F$12</f>
        <v>224.67133910000001</v>
      </c>
      <c r="E201" s="36">
        <f>SUMIFS(СВЦЭМ!$F$33:$F$776,СВЦЭМ!$A$33:$A$776,$A201,СВЦЭМ!$B$33:$B$776,E$190)+'СЕТ СН'!$F$12</f>
        <v>224.09186674</v>
      </c>
      <c r="F201" s="36">
        <f>SUMIFS(СВЦЭМ!$F$33:$F$776,СВЦЭМ!$A$33:$A$776,$A201,СВЦЭМ!$B$33:$B$776,F$190)+'СЕТ СН'!$F$12</f>
        <v>225.05395432</v>
      </c>
      <c r="G201" s="36">
        <f>SUMIFS(СВЦЭМ!$F$33:$F$776,СВЦЭМ!$A$33:$A$776,$A201,СВЦЭМ!$B$33:$B$776,G$190)+'СЕТ СН'!$F$12</f>
        <v>226.94950854000001</v>
      </c>
      <c r="H201" s="36">
        <f>SUMIFS(СВЦЭМ!$F$33:$F$776,СВЦЭМ!$A$33:$A$776,$A201,СВЦЭМ!$B$33:$B$776,H$190)+'СЕТ СН'!$F$12</f>
        <v>219.43488310999999</v>
      </c>
      <c r="I201" s="36">
        <f>SUMIFS(СВЦЭМ!$F$33:$F$776,СВЦЭМ!$A$33:$A$776,$A201,СВЦЭМ!$B$33:$B$776,I$190)+'СЕТ СН'!$F$12</f>
        <v>216.29798084000001</v>
      </c>
      <c r="J201" s="36">
        <f>SUMIFS(СВЦЭМ!$F$33:$F$776,СВЦЭМ!$A$33:$A$776,$A201,СВЦЭМ!$B$33:$B$776,J$190)+'СЕТ СН'!$F$12</f>
        <v>210.43202066000001</v>
      </c>
      <c r="K201" s="36">
        <f>SUMIFS(СВЦЭМ!$F$33:$F$776,СВЦЭМ!$A$33:$A$776,$A201,СВЦЭМ!$B$33:$B$776,K$190)+'СЕТ СН'!$F$12</f>
        <v>199.03673318</v>
      </c>
      <c r="L201" s="36">
        <f>SUMIFS(СВЦЭМ!$F$33:$F$776,СВЦЭМ!$A$33:$A$776,$A201,СВЦЭМ!$B$33:$B$776,L$190)+'СЕТ СН'!$F$12</f>
        <v>200.01488732999999</v>
      </c>
      <c r="M201" s="36">
        <f>SUMIFS(СВЦЭМ!$F$33:$F$776,СВЦЭМ!$A$33:$A$776,$A201,СВЦЭМ!$B$33:$B$776,M$190)+'СЕТ СН'!$F$12</f>
        <v>204.31162058000001</v>
      </c>
      <c r="N201" s="36">
        <f>SUMIFS(СВЦЭМ!$F$33:$F$776,СВЦЭМ!$A$33:$A$776,$A201,СВЦЭМ!$B$33:$B$776,N$190)+'СЕТ СН'!$F$12</f>
        <v>213.11328874</v>
      </c>
      <c r="O201" s="36">
        <f>SUMIFS(СВЦЭМ!$F$33:$F$776,СВЦЭМ!$A$33:$A$776,$A201,СВЦЭМ!$B$33:$B$776,O$190)+'СЕТ СН'!$F$12</f>
        <v>216.28561851000001</v>
      </c>
      <c r="P201" s="36">
        <f>SUMIFS(СВЦЭМ!$F$33:$F$776,СВЦЭМ!$A$33:$A$776,$A201,СВЦЭМ!$B$33:$B$776,P$190)+'СЕТ СН'!$F$12</f>
        <v>218.71838989</v>
      </c>
      <c r="Q201" s="36">
        <f>SUMIFS(СВЦЭМ!$F$33:$F$776,СВЦЭМ!$A$33:$A$776,$A201,СВЦЭМ!$B$33:$B$776,Q$190)+'СЕТ СН'!$F$12</f>
        <v>218.84997175999999</v>
      </c>
      <c r="R201" s="36">
        <f>SUMIFS(СВЦЭМ!$F$33:$F$776,СВЦЭМ!$A$33:$A$776,$A201,СВЦЭМ!$B$33:$B$776,R$190)+'СЕТ СН'!$F$12</f>
        <v>214.19836817999999</v>
      </c>
      <c r="S201" s="36">
        <f>SUMIFS(СВЦЭМ!$F$33:$F$776,СВЦЭМ!$A$33:$A$776,$A201,СВЦЭМ!$B$33:$B$776,S$190)+'СЕТ СН'!$F$12</f>
        <v>213.41268708000001</v>
      </c>
      <c r="T201" s="36">
        <f>SUMIFS(СВЦЭМ!$F$33:$F$776,СВЦЭМ!$A$33:$A$776,$A201,СВЦЭМ!$B$33:$B$776,T$190)+'СЕТ СН'!$F$12</f>
        <v>208.97036016999999</v>
      </c>
      <c r="U201" s="36">
        <f>SUMIFS(СВЦЭМ!$F$33:$F$776,СВЦЭМ!$A$33:$A$776,$A201,СВЦЭМ!$B$33:$B$776,U$190)+'СЕТ СН'!$F$12</f>
        <v>195.18291693</v>
      </c>
      <c r="V201" s="36">
        <f>SUMIFS(СВЦЭМ!$F$33:$F$776,СВЦЭМ!$A$33:$A$776,$A201,СВЦЭМ!$B$33:$B$776,V$190)+'СЕТ СН'!$F$12</f>
        <v>192.02488427</v>
      </c>
      <c r="W201" s="36">
        <f>SUMIFS(СВЦЭМ!$F$33:$F$776,СВЦЭМ!$A$33:$A$776,$A201,СВЦЭМ!$B$33:$B$776,W$190)+'СЕТ СН'!$F$12</f>
        <v>191.52448783</v>
      </c>
      <c r="X201" s="36">
        <f>SUMIFS(СВЦЭМ!$F$33:$F$776,СВЦЭМ!$A$33:$A$776,$A201,СВЦЭМ!$B$33:$B$776,X$190)+'СЕТ СН'!$F$12</f>
        <v>195.02024030000001</v>
      </c>
      <c r="Y201" s="36">
        <f>SUMIFS(СВЦЭМ!$F$33:$F$776,СВЦЭМ!$A$33:$A$776,$A201,СВЦЭМ!$B$33:$B$776,Y$190)+'СЕТ СН'!$F$12</f>
        <v>204.57286621</v>
      </c>
    </row>
    <row r="202" spans="1:25" ht="15.75" x14ac:dyDescent="0.2">
      <c r="A202" s="35">
        <f t="shared" si="5"/>
        <v>43536</v>
      </c>
      <c r="B202" s="36">
        <f>SUMIFS(СВЦЭМ!$F$33:$F$776,СВЦЭМ!$A$33:$A$776,$A202,СВЦЭМ!$B$33:$B$776,B$190)+'СЕТ СН'!$F$12</f>
        <v>222.22726444</v>
      </c>
      <c r="C202" s="36">
        <f>SUMIFS(СВЦЭМ!$F$33:$F$776,СВЦЭМ!$A$33:$A$776,$A202,СВЦЭМ!$B$33:$B$776,C$190)+'СЕТ СН'!$F$12</f>
        <v>225.47797452</v>
      </c>
      <c r="D202" s="36">
        <f>SUMIFS(СВЦЭМ!$F$33:$F$776,СВЦЭМ!$A$33:$A$776,$A202,СВЦЭМ!$B$33:$B$776,D$190)+'СЕТ СН'!$F$12</f>
        <v>228.93883005999999</v>
      </c>
      <c r="E202" s="36">
        <f>SUMIFS(СВЦЭМ!$F$33:$F$776,СВЦЭМ!$A$33:$A$776,$A202,СВЦЭМ!$B$33:$B$776,E$190)+'СЕТ СН'!$F$12</f>
        <v>231.53100707999999</v>
      </c>
      <c r="F202" s="36">
        <f>SUMIFS(СВЦЭМ!$F$33:$F$776,СВЦЭМ!$A$33:$A$776,$A202,СВЦЭМ!$B$33:$B$776,F$190)+'СЕТ СН'!$F$12</f>
        <v>231.50597212</v>
      </c>
      <c r="G202" s="36">
        <f>SUMIFS(СВЦЭМ!$F$33:$F$776,СВЦЭМ!$A$33:$A$776,$A202,СВЦЭМ!$B$33:$B$776,G$190)+'СЕТ СН'!$F$12</f>
        <v>227.47657215999999</v>
      </c>
      <c r="H202" s="36">
        <f>SUMIFS(СВЦЭМ!$F$33:$F$776,СВЦЭМ!$A$33:$A$776,$A202,СВЦЭМ!$B$33:$B$776,H$190)+'СЕТ СН'!$F$12</f>
        <v>219.72805068</v>
      </c>
      <c r="I202" s="36">
        <f>SUMIFS(СВЦЭМ!$F$33:$F$776,СВЦЭМ!$A$33:$A$776,$A202,СВЦЭМ!$B$33:$B$776,I$190)+'СЕТ СН'!$F$12</f>
        <v>207.89251038</v>
      </c>
      <c r="J202" s="36">
        <f>SUMIFS(СВЦЭМ!$F$33:$F$776,СВЦЭМ!$A$33:$A$776,$A202,СВЦЭМ!$B$33:$B$776,J$190)+'СЕТ СН'!$F$12</f>
        <v>198.29248960999999</v>
      </c>
      <c r="K202" s="36">
        <f>SUMIFS(СВЦЭМ!$F$33:$F$776,СВЦЭМ!$A$33:$A$776,$A202,СВЦЭМ!$B$33:$B$776,K$190)+'СЕТ СН'!$F$12</f>
        <v>194.73972506999999</v>
      </c>
      <c r="L202" s="36">
        <f>SUMIFS(СВЦЭМ!$F$33:$F$776,СВЦЭМ!$A$33:$A$776,$A202,СВЦЭМ!$B$33:$B$776,L$190)+'СЕТ СН'!$F$12</f>
        <v>193.59141704999999</v>
      </c>
      <c r="M202" s="36">
        <f>SUMIFS(СВЦЭМ!$F$33:$F$776,СВЦЭМ!$A$33:$A$776,$A202,СВЦЭМ!$B$33:$B$776,M$190)+'СЕТ СН'!$F$12</f>
        <v>199.81108118</v>
      </c>
      <c r="N202" s="36">
        <f>SUMIFS(СВЦЭМ!$F$33:$F$776,СВЦЭМ!$A$33:$A$776,$A202,СВЦЭМ!$B$33:$B$776,N$190)+'СЕТ СН'!$F$12</f>
        <v>205.98024229000001</v>
      </c>
      <c r="O202" s="36">
        <f>SUMIFS(СВЦЭМ!$F$33:$F$776,СВЦЭМ!$A$33:$A$776,$A202,СВЦЭМ!$B$33:$B$776,O$190)+'СЕТ СН'!$F$12</f>
        <v>209.91108550000001</v>
      </c>
      <c r="P202" s="36">
        <f>SUMIFS(СВЦЭМ!$F$33:$F$776,СВЦЭМ!$A$33:$A$776,$A202,СВЦЭМ!$B$33:$B$776,P$190)+'СЕТ СН'!$F$12</f>
        <v>210.66112975999999</v>
      </c>
      <c r="Q202" s="36">
        <f>SUMIFS(СВЦЭМ!$F$33:$F$776,СВЦЭМ!$A$33:$A$776,$A202,СВЦЭМ!$B$33:$B$776,Q$190)+'СЕТ СН'!$F$12</f>
        <v>208.70238827</v>
      </c>
      <c r="R202" s="36">
        <f>SUMIFS(СВЦЭМ!$F$33:$F$776,СВЦЭМ!$A$33:$A$776,$A202,СВЦЭМ!$B$33:$B$776,R$190)+'СЕТ СН'!$F$12</f>
        <v>204.43903023999999</v>
      </c>
      <c r="S202" s="36">
        <f>SUMIFS(СВЦЭМ!$F$33:$F$776,СВЦЭМ!$A$33:$A$776,$A202,СВЦЭМ!$B$33:$B$776,S$190)+'СЕТ СН'!$F$12</f>
        <v>196.72612033999999</v>
      </c>
      <c r="T202" s="36">
        <f>SUMIFS(СВЦЭМ!$F$33:$F$776,СВЦЭМ!$A$33:$A$776,$A202,СВЦЭМ!$B$33:$B$776,T$190)+'СЕТ СН'!$F$12</f>
        <v>191.77562162000001</v>
      </c>
      <c r="U202" s="36">
        <f>SUMIFS(СВЦЭМ!$F$33:$F$776,СВЦЭМ!$A$33:$A$776,$A202,СВЦЭМ!$B$33:$B$776,U$190)+'СЕТ СН'!$F$12</f>
        <v>189.92913480000001</v>
      </c>
      <c r="V202" s="36">
        <f>SUMIFS(СВЦЭМ!$F$33:$F$776,СВЦЭМ!$A$33:$A$776,$A202,СВЦЭМ!$B$33:$B$776,V$190)+'СЕТ СН'!$F$12</f>
        <v>193.60118768999999</v>
      </c>
      <c r="W202" s="36">
        <f>SUMIFS(СВЦЭМ!$F$33:$F$776,СВЦЭМ!$A$33:$A$776,$A202,СВЦЭМ!$B$33:$B$776,W$190)+'СЕТ СН'!$F$12</f>
        <v>202.13094448000001</v>
      </c>
      <c r="X202" s="36">
        <f>SUMIFS(СВЦЭМ!$F$33:$F$776,СВЦЭМ!$A$33:$A$776,$A202,СВЦЭМ!$B$33:$B$776,X$190)+'СЕТ СН'!$F$12</f>
        <v>216.81726073999999</v>
      </c>
      <c r="Y202" s="36">
        <f>SUMIFS(СВЦЭМ!$F$33:$F$776,СВЦЭМ!$A$33:$A$776,$A202,СВЦЭМ!$B$33:$B$776,Y$190)+'СЕТ СН'!$F$12</f>
        <v>223.43315648999999</v>
      </c>
    </row>
    <row r="203" spans="1:25" ht="15.75" x14ac:dyDescent="0.2">
      <c r="A203" s="35">
        <f t="shared" si="5"/>
        <v>43537</v>
      </c>
      <c r="B203" s="36">
        <f>SUMIFS(СВЦЭМ!$F$33:$F$776,СВЦЭМ!$A$33:$A$776,$A203,СВЦЭМ!$B$33:$B$776,B$190)+'СЕТ СН'!$F$12</f>
        <v>225.49576392</v>
      </c>
      <c r="C203" s="36">
        <f>SUMIFS(СВЦЭМ!$F$33:$F$776,СВЦЭМ!$A$33:$A$776,$A203,СВЦЭМ!$B$33:$B$776,C$190)+'СЕТ СН'!$F$12</f>
        <v>232.3669889</v>
      </c>
      <c r="D203" s="36">
        <f>SUMIFS(СВЦЭМ!$F$33:$F$776,СВЦЭМ!$A$33:$A$776,$A203,СВЦЭМ!$B$33:$B$776,D$190)+'СЕТ СН'!$F$12</f>
        <v>236.21647662000001</v>
      </c>
      <c r="E203" s="36">
        <f>SUMIFS(СВЦЭМ!$F$33:$F$776,СВЦЭМ!$A$33:$A$776,$A203,СВЦЭМ!$B$33:$B$776,E$190)+'СЕТ СН'!$F$12</f>
        <v>238.10330210999999</v>
      </c>
      <c r="F203" s="36">
        <f>SUMIFS(СВЦЭМ!$F$33:$F$776,СВЦЭМ!$A$33:$A$776,$A203,СВЦЭМ!$B$33:$B$776,F$190)+'СЕТ СН'!$F$12</f>
        <v>240.07514537</v>
      </c>
      <c r="G203" s="36">
        <f>SUMIFS(СВЦЭМ!$F$33:$F$776,СВЦЭМ!$A$33:$A$776,$A203,СВЦЭМ!$B$33:$B$776,G$190)+'СЕТ СН'!$F$12</f>
        <v>238.15418402</v>
      </c>
      <c r="H203" s="36">
        <f>SUMIFS(СВЦЭМ!$F$33:$F$776,СВЦЭМ!$A$33:$A$776,$A203,СВЦЭМ!$B$33:$B$776,H$190)+'СЕТ СН'!$F$12</f>
        <v>227.32535562999999</v>
      </c>
      <c r="I203" s="36">
        <f>SUMIFS(СВЦЭМ!$F$33:$F$776,СВЦЭМ!$A$33:$A$776,$A203,СВЦЭМ!$B$33:$B$776,I$190)+'СЕТ СН'!$F$12</f>
        <v>213.46259651</v>
      </c>
      <c r="J203" s="36">
        <f>SUMIFS(СВЦЭМ!$F$33:$F$776,СВЦЭМ!$A$33:$A$776,$A203,СВЦЭМ!$B$33:$B$776,J$190)+'СЕТ СН'!$F$12</f>
        <v>203.29367558000001</v>
      </c>
      <c r="K203" s="36">
        <f>SUMIFS(СВЦЭМ!$F$33:$F$776,СВЦЭМ!$A$33:$A$776,$A203,СВЦЭМ!$B$33:$B$776,K$190)+'СЕТ СН'!$F$12</f>
        <v>194.80091256</v>
      </c>
      <c r="L203" s="36">
        <f>SUMIFS(СВЦЭМ!$F$33:$F$776,СВЦЭМ!$A$33:$A$776,$A203,СВЦЭМ!$B$33:$B$776,L$190)+'СЕТ СН'!$F$12</f>
        <v>195.75983183</v>
      </c>
      <c r="M203" s="36">
        <f>SUMIFS(СВЦЭМ!$F$33:$F$776,СВЦЭМ!$A$33:$A$776,$A203,СВЦЭМ!$B$33:$B$776,M$190)+'СЕТ СН'!$F$12</f>
        <v>200.64009211000001</v>
      </c>
      <c r="N203" s="36">
        <f>SUMIFS(СВЦЭМ!$F$33:$F$776,СВЦЭМ!$A$33:$A$776,$A203,СВЦЭМ!$B$33:$B$776,N$190)+'СЕТ СН'!$F$12</f>
        <v>208.01179083</v>
      </c>
      <c r="O203" s="36">
        <f>SUMIFS(СВЦЭМ!$F$33:$F$776,СВЦЭМ!$A$33:$A$776,$A203,СВЦЭМ!$B$33:$B$776,O$190)+'СЕТ СН'!$F$12</f>
        <v>212.00968610000001</v>
      </c>
      <c r="P203" s="36">
        <f>SUMIFS(СВЦЭМ!$F$33:$F$776,СВЦЭМ!$A$33:$A$776,$A203,СВЦЭМ!$B$33:$B$776,P$190)+'СЕТ СН'!$F$12</f>
        <v>215.87523227</v>
      </c>
      <c r="Q203" s="36">
        <f>SUMIFS(СВЦЭМ!$F$33:$F$776,СВЦЭМ!$A$33:$A$776,$A203,СВЦЭМ!$B$33:$B$776,Q$190)+'СЕТ СН'!$F$12</f>
        <v>214.34078969999999</v>
      </c>
      <c r="R203" s="36">
        <f>SUMIFS(СВЦЭМ!$F$33:$F$776,СВЦЭМ!$A$33:$A$776,$A203,СВЦЭМ!$B$33:$B$776,R$190)+'СЕТ СН'!$F$12</f>
        <v>206.08352492</v>
      </c>
      <c r="S203" s="36">
        <f>SUMIFS(СВЦЭМ!$F$33:$F$776,СВЦЭМ!$A$33:$A$776,$A203,СВЦЭМ!$B$33:$B$776,S$190)+'СЕТ СН'!$F$12</f>
        <v>195.86874262000001</v>
      </c>
      <c r="T203" s="36">
        <f>SUMIFS(СВЦЭМ!$F$33:$F$776,СВЦЭМ!$A$33:$A$776,$A203,СВЦЭМ!$B$33:$B$776,T$190)+'СЕТ СН'!$F$12</f>
        <v>191.17682785</v>
      </c>
      <c r="U203" s="36">
        <f>SUMIFS(СВЦЭМ!$F$33:$F$776,СВЦЭМ!$A$33:$A$776,$A203,СВЦЭМ!$B$33:$B$776,U$190)+'СЕТ СН'!$F$12</f>
        <v>188.08356388999999</v>
      </c>
      <c r="V203" s="36">
        <f>SUMIFS(СВЦЭМ!$F$33:$F$776,СВЦЭМ!$A$33:$A$776,$A203,СВЦЭМ!$B$33:$B$776,V$190)+'СЕТ СН'!$F$12</f>
        <v>187.98731371</v>
      </c>
      <c r="W203" s="36">
        <f>SUMIFS(СВЦЭМ!$F$33:$F$776,СВЦЭМ!$A$33:$A$776,$A203,СВЦЭМ!$B$33:$B$776,W$190)+'СЕТ СН'!$F$12</f>
        <v>190.42759418</v>
      </c>
      <c r="X203" s="36">
        <f>SUMIFS(СВЦЭМ!$F$33:$F$776,СВЦЭМ!$A$33:$A$776,$A203,СВЦЭМ!$B$33:$B$776,X$190)+'СЕТ СН'!$F$12</f>
        <v>202.86481512</v>
      </c>
      <c r="Y203" s="36">
        <f>SUMIFS(СВЦЭМ!$F$33:$F$776,СВЦЭМ!$A$33:$A$776,$A203,СВЦЭМ!$B$33:$B$776,Y$190)+'СЕТ СН'!$F$12</f>
        <v>212.05147830999999</v>
      </c>
    </row>
    <row r="204" spans="1:25" ht="15.75" x14ac:dyDescent="0.2">
      <c r="A204" s="35">
        <f t="shared" si="5"/>
        <v>43538</v>
      </c>
      <c r="B204" s="36">
        <f>SUMIFS(СВЦЭМ!$F$33:$F$776,СВЦЭМ!$A$33:$A$776,$A204,СВЦЭМ!$B$33:$B$776,B$190)+'СЕТ СН'!$F$12</f>
        <v>234.87366717</v>
      </c>
      <c r="C204" s="36">
        <f>SUMIFS(СВЦЭМ!$F$33:$F$776,СВЦЭМ!$A$33:$A$776,$A204,СВЦЭМ!$B$33:$B$776,C$190)+'СЕТ СН'!$F$12</f>
        <v>242.46004769999999</v>
      </c>
      <c r="D204" s="36">
        <f>SUMIFS(СВЦЭМ!$F$33:$F$776,СВЦЭМ!$A$33:$A$776,$A204,СВЦЭМ!$B$33:$B$776,D$190)+'СЕТ СН'!$F$12</f>
        <v>245.47319356</v>
      </c>
      <c r="E204" s="36">
        <f>SUMIFS(СВЦЭМ!$F$33:$F$776,СВЦЭМ!$A$33:$A$776,$A204,СВЦЭМ!$B$33:$B$776,E$190)+'СЕТ СН'!$F$12</f>
        <v>244.52317762999999</v>
      </c>
      <c r="F204" s="36">
        <f>SUMIFS(СВЦЭМ!$F$33:$F$776,СВЦЭМ!$A$33:$A$776,$A204,СВЦЭМ!$B$33:$B$776,F$190)+'СЕТ СН'!$F$12</f>
        <v>243.97390322999999</v>
      </c>
      <c r="G204" s="36">
        <f>SUMIFS(СВЦЭМ!$F$33:$F$776,СВЦЭМ!$A$33:$A$776,$A204,СВЦЭМ!$B$33:$B$776,G$190)+'СЕТ СН'!$F$12</f>
        <v>236.96807494999999</v>
      </c>
      <c r="H204" s="36">
        <f>SUMIFS(СВЦЭМ!$F$33:$F$776,СВЦЭМ!$A$33:$A$776,$A204,СВЦЭМ!$B$33:$B$776,H$190)+'СЕТ СН'!$F$12</f>
        <v>224.1644388</v>
      </c>
      <c r="I204" s="36">
        <f>SUMIFS(СВЦЭМ!$F$33:$F$776,СВЦЭМ!$A$33:$A$776,$A204,СВЦЭМ!$B$33:$B$776,I$190)+'СЕТ СН'!$F$12</f>
        <v>209.80599156</v>
      </c>
      <c r="J204" s="36">
        <f>SUMIFS(СВЦЭМ!$F$33:$F$776,СВЦЭМ!$A$33:$A$776,$A204,СВЦЭМ!$B$33:$B$776,J$190)+'СЕТ СН'!$F$12</f>
        <v>199.76067279</v>
      </c>
      <c r="K204" s="36">
        <f>SUMIFS(СВЦЭМ!$F$33:$F$776,СВЦЭМ!$A$33:$A$776,$A204,СВЦЭМ!$B$33:$B$776,K$190)+'СЕТ СН'!$F$12</f>
        <v>195.23916419</v>
      </c>
      <c r="L204" s="36">
        <f>SUMIFS(СВЦЭМ!$F$33:$F$776,СВЦЭМ!$A$33:$A$776,$A204,СВЦЭМ!$B$33:$B$776,L$190)+'СЕТ СН'!$F$12</f>
        <v>195.13456184</v>
      </c>
      <c r="M204" s="36">
        <f>SUMIFS(СВЦЭМ!$F$33:$F$776,СВЦЭМ!$A$33:$A$776,$A204,СВЦЭМ!$B$33:$B$776,M$190)+'СЕТ СН'!$F$12</f>
        <v>205.33574693</v>
      </c>
      <c r="N204" s="36">
        <f>SUMIFS(СВЦЭМ!$F$33:$F$776,СВЦЭМ!$A$33:$A$776,$A204,СВЦЭМ!$B$33:$B$776,N$190)+'СЕТ СН'!$F$12</f>
        <v>213.00253714999999</v>
      </c>
      <c r="O204" s="36">
        <f>SUMIFS(СВЦЭМ!$F$33:$F$776,СВЦЭМ!$A$33:$A$776,$A204,СВЦЭМ!$B$33:$B$776,O$190)+'СЕТ СН'!$F$12</f>
        <v>214.86534512</v>
      </c>
      <c r="P204" s="36">
        <f>SUMIFS(СВЦЭМ!$F$33:$F$776,СВЦЭМ!$A$33:$A$776,$A204,СВЦЭМ!$B$33:$B$776,P$190)+'СЕТ СН'!$F$12</f>
        <v>218.15078108</v>
      </c>
      <c r="Q204" s="36">
        <f>SUMIFS(СВЦЭМ!$F$33:$F$776,СВЦЭМ!$A$33:$A$776,$A204,СВЦЭМ!$B$33:$B$776,Q$190)+'СЕТ СН'!$F$12</f>
        <v>217.73962868999999</v>
      </c>
      <c r="R204" s="36">
        <f>SUMIFS(СВЦЭМ!$F$33:$F$776,СВЦЭМ!$A$33:$A$776,$A204,СВЦЭМ!$B$33:$B$776,R$190)+'СЕТ СН'!$F$12</f>
        <v>210.61835034000001</v>
      </c>
      <c r="S204" s="36">
        <f>SUMIFS(СВЦЭМ!$F$33:$F$776,СВЦЭМ!$A$33:$A$776,$A204,СВЦЭМ!$B$33:$B$776,S$190)+'СЕТ СН'!$F$12</f>
        <v>201.17191056999999</v>
      </c>
      <c r="T204" s="36">
        <f>SUMIFS(СВЦЭМ!$F$33:$F$776,СВЦЭМ!$A$33:$A$776,$A204,СВЦЭМ!$B$33:$B$776,T$190)+'СЕТ СН'!$F$12</f>
        <v>194.68017169000001</v>
      </c>
      <c r="U204" s="36">
        <f>SUMIFS(СВЦЭМ!$F$33:$F$776,СВЦЭМ!$A$33:$A$776,$A204,СВЦЭМ!$B$33:$B$776,U$190)+'СЕТ СН'!$F$12</f>
        <v>185.25404116999999</v>
      </c>
      <c r="V204" s="36">
        <f>SUMIFS(СВЦЭМ!$F$33:$F$776,СВЦЭМ!$A$33:$A$776,$A204,СВЦЭМ!$B$33:$B$776,V$190)+'СЕТ СН'!$F$12</f>
        <v>183.27246005000001</v>
      </c>
      <c r="W204" s="36">
        <f>SUMIFS(СВЦЭМ!$F$33:$F$776,СВЦЭМ!$A$33:$A$776,$A204,СВЦЭМ!$B$33:$B$776,W$190)+'СЕТ СН'!$F$12</f>
        <v>182.81434177</v>
      </c>
      <c r="X204" s="36">
        <f>SUMIFS(СВЦЭМ!$F$33:$F$776,СВЦЭМ!$A$33:$A$776,$A204,СВЦЭМ!$B$33:$B$776,X$190)+'СЕТ СН'!$F$12</f>
        <v>187.47747167</v>
      </c>
      <c r="Y204" s="36">
        <f>SUMIFS(СВЦЭМ!$F$33:$F$776,СВЦЭМ!$A$33:$A$776,$A204,СВЦЭМ!$B$33:$B$776,Y$190)+'СЕТ СН'!$F$12</f>
        <v>194.99564910999999</v>
      </c>
    </row>
    <row r="205" spans="1:25" ht="15.75" x14ac:dyDescent="0.2">
      <c r="A205" s="35">
        <f t="shared" si="5"/>
        <v>43539</v>
      </c>
      <c r="B205" s="36">
        <f>SUMIFS(СВЦЭМ!$F$33:$F$776,СВЦЭМ!$A$33:$A$776,$A205,СВЦЭМ!$B$33:$B$776,B$190)+'СЕТ СН'!$F$12</f>
        <v>226.15297572</v>
      </c>
      <c r="C205" s="36">
        <f>SUMIFS(СВЦЭМ!$F$33:$F$776,СВЦЭМ!$A$33:$A$776,$A205,СВЦЭМ!$B$33:$B$776,C$190)+'СЕТ СН'!$F$12</f>
        <v>240.96319857</v>
      </c>
      <c r="D205" s="36">
        <f>SUMIFS(СВЦЭМ!$F$33:$F$776,СВЦЭМ!$A$33:$A$776,$A205,СВЦЭМ!$B$33:$B$776,D$190)+'СЕТ СН'!$F$12</f>
        <v>241.13310278</v>
      </c>
      <c r="E205" s="36">
        <f>SUMIFS(СВЦЭМ!$F$33:$F$776,СВЦЭМ!$A$33:$A$776,$A205,СВЦЭМ!$B$33:$B$776,E$190)+'СЕТ СН'!$F$12</f>
        <v>242.98187693</v>
      </c>
      <c r="F205" s="36">
        <f>SUMIFS(СВЦЭМ!$F$33:$F$776,СВЦЭМ!$A$33:$A$776,$A205,СВЦЭМ!$B$33:$B$776,F$190)+'СЕТ СН'!$F$12</f>
        <v>241.31124843000001</v>
      </c>
      <c r="G205" s="36">
        <f>SUMIFS(СВЦЭМ!$F$33:$F$776,СВЦЭМ!$A$33:$A$776,$A205,СВЦЭМ!$B$33:$B$776,G$190)+'СЕТ СН'!$F$12</f>
        <v>235.51482974000001</v>
      </c>
      <c r="H205" s="36">
        <f>SUMIFS(СВЦЭМ!$F$33:$F$776,СВЦЭМ!$A$33:$A$776,$A205,СВЦЭМ!$B$33:$B$776,H$190)+'СЕТ СН'!$F$12</f>
        <v>224.59924623000001</v>
      </c>
      <c r="I205" s="36">
        <f>SUMIFS(СВЦЭМ!$F$33:$F$776,СВЦЭМ!$A$33:$A$776,$A205,СВЦЭМ!$B$33:$B$776,I$190)+'СЕТ СН'!$F$12</f>
        <v>213.84495380999999</v>
      </c>
      <c r="J205" s="36">
        <f>SUMIFS(СВЦЭМ!$F$33:$F$776,СВЦЭМ!$A$33:$A$776,$A205,СВЦЭМ!$B$33:$B$776,J$190)+'СЕТ СН'!$F$12</f>
        <v>205.70406688</v>
      </c>
      <c r="K205" s="36">
        <f>SUMIFS(СВЦЭМ!$F$33:$F$776,СВЦЭМ!$A$33:$A$776,$A205,СВЦЭМ!$B$33:$B$776,K$190)+'СЕТ СН'!$F$12</f>
        <v>204.97162277000001</v>
      </c>
      <c r="L205" s="36">
        <f>SUMIFS(СВЦЭМ!$F$33:$F$776,СВЦЭМ!$A$33:$A$776,$A205,СВЦЭМ!$B$33:$B$776,L$190)+'СЕТ СН'!$F$12</f>
        <v>206.44913901999999</v>
      </c>
      <c r="M205" s="36">
        <f>SUMIFS(СВЦЭМ!$F$33:$F$776,СВЦЭМ!$A$33:$A$776,$A205,СВЦЭМ!$B$33:$B$776,M$190)+'СЕТ СН'!$F$12</f>
        <v>209.62628505000001</v>
      </c>
      <c r="N205" s="36">
        <f>SUMIFS(СВЦЭМ!$F$33:$F$776,СВЦЭМ!$A$33:$A$776,$A205,СВЦЭМ!$B$33:$B$776,N$190)+'СЕТ СН'!$F$12</f>
        <v>210.09806857999999</v>
      </c>
      <c r="O205" s="36">
        <f>SUMIFS(СВЦЭМ!$F$33:$F$776,СВЦЭМ!$A$33:$A$776,$A205,СВЦЭМ!$B$33:$B$776,O$190)+'СЕТ СН'!$F$12</f>
        <v>212.59899071000001</v>
      </c>
      <c r="P205" s="36">
        <f>SUMIFS(СВЦЭМ!$F$33:$F$776,СВЦЭМ!$A$33:$A$776,$A205,СВЦЭМ!$B$33:$B$776,P$190)+'СЕТ СН'!$F$12</f>
        <v>218.03142814</v>
      </c>
      <c r="Q205" s="36">
        <f>SUMIFS(СВЦЭМ!$F$33:$F$776,СВЦЭМ!$A$33:$A$776,$A205,СВЦЭМ!$B$33:$B$776,Q$190)+'СЕТ СН'!$F$12</f>
        <v>210.21313837</v>
      </c>
      <c r="R205" s="36">
        <f>SUMIFS(СВЦЭМ!$F$33:$F$776,СВЦЭМ!$A$33:$A$776,$A205,СВЦЭМ!$B$33:$B$776,R$190)+'СЕТ СН'!$F$12</f>
        <v>201.52885164</v>
      </c>
      <c r="S205" s="36">
        <f>SUMIFS(СВЦЭМ!$F$33:$F$776,СВЦЭМ!$A$33:$A$776,$A205,СВЦЭМ!$B$33:$B$776,S$190)+'СЕТ СН'!$F$12</f>
        <v>191.78325616999999</v>
      </c>
      <c r="T205" s="36">
        <f>SUMIFS(СВЦЭМ!$F$33:$F$776,СВЦЭМ!$A$33:$A$776,$A205,СВЦЭМ!$B$33:$B$776,T$190)+'СЕТ СН'!$F$12</f>
        <v>189.30464078</v>
      </c>
      <c r="U205" s="36">
        <f>SUMIFS(СВЦЭМ!$F$33:$F$776,СВЦЭМ!$A$33:$A$776,$A205,СВЦЭМ!$B$33:$B$776,U$190)+'СЕТ СН'!$F$12</f>
        <v>187.29974331</v>
      </c>
      <c r="V205" s="36">
        <f>SUMIFS(СВЦЭМ!$F$33:$F$776,СВЦЭМ!$A$33:$A$776,$A205,СВЦЭМ!$B$33:$B$776,V$190)+'СЕТ СН'!$F$12</f>
        <v>187.96252676</v>
      </c>
      <c r="W205" s="36">
        <f>SUMIFS(СВЦЭМ!$F$33:$F$776,СВЦЭМ!$A$33:$A$776,$A205,СВЦЭМ!$B$33:$B$776,W$190)+'СЕТ СН'!$F$12</f>
        <v>188.99654577999999</v>
      </c>
      <c r="X205" s="36">
        <f>SUMIFS(СВЦЭМ!$F$33:$F$776,СВЦЭМ!$A$33:$A$776,$A205,СВЦЭМ!$B$33:$B$776,X$190)+'СЕТ СН'!$F$12</f>
        <v>195.05513257999999</v>
      </c>
      <c r="Y205" s="36">
        <f>SUMIFS(СВЦЭМ!$F$33:$F$776,СВЦЭМ!$A$33:$A$776,$A205,СВЦЭМ!$B$33:$B$776,Y$190)+'СЕТ СН'!$F$12</f>
        <v>204.63753183</v>
      </c>
    </row>
    <row r="206" spans="1:25" ht="15.75" x14ac:dyDescent="0.2">
      <c r="A206" s="35">
        <f t="shared" si="5"/>
        <v>43540</v>
      </c>
      <c r="B206" s="36">
        <f>SUMIFS(СВЦЭМ!$F$33:$F$776,СВЦЭМ!$A$33:$A$776,$A206,СВЦЭМ!$B$33:$B$776,B$190)+'СЕТ СН'!$F$12</f>
        <v>215.03449925999999</v>
      </c>
      <c r="C206" s="36">
        <f>SUMIFS(СВЦЭМ!$F$33:$F$776,СВЦЭМ!$A$33:$A$776,$A206,СВЦЭМ!$B$33:$B$776,C$190)+'СЕТ СН'!$F$12</f>
        <v>224.16794637000001</v>
      </c>
      <c r="D206" s="36">
        <f>SUMIFS(СВЦЭМ!$F$33:$F$776,СВЦЭМ!$A$33:$A$776,$A206,СВЦЭМ!$B$33:$B$776,D$190)+'СЕТ СН'!$F$12</f>
        <v>230.50803415999999</v>
      </c>
      <c r="E206" s="36">
        <f>SUMIFS(СВЦЭМ!$F$33:$F$776,СВЦЭМ!$A$33:$A$776,$A206,СВЦЭМ!$B$33:$B$776,E$190)+'СЕТ СН'!$F$12</f>
        <v>232.03614242</v>
      </c>
      <c r="F206" s="36">
        <f>SUMIFS(СВЦЭМ!$F$33:$F$776,СВЦЭМ!$A$33:$A$776,$A206,СВЦЭМ!$B$33:$B$776,F$190)+'СЕТ СН'!$F$12</f>
        <v>236.09497539</v>
      </c>
      <c r="G206" s="36">
        <f>SUMIFS(СВЦЭМ!$F$33:$F$776,СВЦЭМ!$A$33:$A$776,$A206,СВЦЭМ!$B$33:$B$776,G$190)+'СЕТ СН'!$F$12</f>
        <v>233.84509043</v>
      </c>
      <c r="H206" s="36">
        <f>SUMIFS(СВЦЭМ!$F$33:$F$776,СВЦЭМ!$A$33:$A$776,$A206,СВЦЭМ!$B$33:$B$776,H$190)+'СЕТ СН'!$F$12</f>
        <v>226.8519039</v>
      </c>
      <c r="I206" s="36">
        <f>SUMIFS(СВЦЭМ!$F$33:$F$776,СВЦЭМ!$A$33:$A$776,$A206,СВЦЭМ!$B$33:$B$776,I$190)+'СЕТ СН'!$F$12</f>
        <v>210.38491289999999</v>
      </c>
      <c r="J206" s="36">
        <f>SUMIFS(СВЦЭМ!$F$33:$F$776,СВЦЭМ!$A$33:$A$776,$A206,СВЦЭМ!$B$33:$B$776,J$190)+'СЕТ СН'!$F$12</f>
        <v>193.10268862000001</v>
      </c>
      <c r="K206" s="36">
        <f>SUMIFS(СВЦЭМ!$F$33:$F$776,СВЦЭМ!$A$33:$A$776,$A206,СВЦЭМ!$B$33:$B$776,K$190)+'СЕТ СН'!$F$12</f>
        <v>189.91838140999999</v>
      </c>
      <c r="L206" s="36">
        <f>SUMIFS(СВЦЭМ!$F$33:$F$776,СВЦЭМ!$A$33:$A$776,$A206,СВЦЭМ!$B$33:$B$776,L$190)+'СЕТ СН'!$F$12</f>
        <v>194.01699296999999</v>
      </c>
      <c r="M206" s="36">
        <f>SUMIFS(СВЦЭМ!$F$33:$F$776,СВЦЭМ!$A$33:$A$776,$A206,СВЦЭМ!$B$33:$B$776,M$190)+'СЕТ СН'!$F$12</f>
        <v>201.57519077000001</v>
      </c>
      <c r="N206" s="36">
        <f>SUMIFS(СВЦЭМ!$F$33:$F$776,СВЦЭМ!$A$33:$A$776,$A206,СВЦЭМ!$B$33:$B$776,N$190)+'СЕТ СН'!$F$12</f>
        <v>209.68462002999999</v>
      </c>
      <c r="O206" s="36">
        <f>SUMIFS(СВЦЭМ!$F$33:$F$776,СВЦЭМ!$A$33:$A$776,$A206,СВЦЭМ!$B$33:$B$776,O$190)+'СЕТ СН'!$F$12</f>
        <v>213.31251606000001</v>
      </c>
      <c r="P206" s="36">
        <f>SUMIFS(СВЦЭМ!$F$33:$F$776,СВЦЭМ!$A$33:$A$776,$A206,СВЦЭМ!$B$33:$B$776,P$190)+'СЕТ СН'!$F$12</f>
        <v>211.55760999</v>
      </c>
      <c r="Q206" s="36">
        <f>SUMIFS(СВЦЭМ!$F$33:$F$776,СВЦЭМ!$A$33:$A$776,$A206,СВЦЭМ!$B$33:$B$776,Q$190)+'СЕТ СН'!$F$12</f>
        <v>212.48005024</v>
      </c>
      <c r="R206" s="36">
        <f>SUMIFS(СВЦЭМ!$F$33:$F$776,СВЦЭМ!$A$33:$A$776,$A206,СВЦЭМ!$B$33:$B$776,R$190)+'СЕТ СН'!$F$12</f>
        <v>206.95396357000001</v>
      </c>
      <c r="S206" s="36">
        <f>SUMIFS(СВЦЭМ!$F$33:$F$776,СВЦЭМ!$A$33:$A$776,$A206,СВЦЭМ!$B$33:$B$776,S$190)+'СЕТ СН'!$F$12</f>
        <v>195.89939176999999</v>
      </c>
      <c r="T206" s="36">
        <f>SUMIFS(СВЦЭМ!$F$33:$F$776,СВЦЭМ!$A$33:$A$776,$A206,СВЦЭМ!$B$33:$B$776,T$190)+'СЕТ СН'!$F$12</f>
        <v>192.48758276000001</v>
      </c>
      <c r="U206" s="36">
        <f>SUMIFS(СВЦЭМ!$F$33:$F$776,СВЦЭМ!$A$33:$A$776,$A206,СВЦЭМ!$B$33:$B$776,U$190)+'СЕТ СН'!$F$12</f>
        <v>188.48023454</v>
      </c>
      <c r="V206" s="36">
        <f>SUMIFS(СВЦЭМ!$F$33:$F$776,СВЦЭМ!$A$33:$A$776,$A206,СВЦЭМ!$B$33:$B$776,V$190)+'СЕТ СН'!$F$12</f>
        <v>184.35895730999999</v>
      </c>
      <c r="W206" s="36">
        <f>SUMIFS(СВЦЭМ!$F$33:$F$776,СВЦЭМ!$A$33:$A$776,$A206,СВЦЭМ!$B$33:$B$776,W$190)+'СЕТ СН'!$F$12</f>
        <v>186.82654699</v>
      </c>
      <c r="X206" s="36">
        <f>SUMIFS(СВЦЭМ!$F$33:$F$776,СВЦЭМ!$A$33:$A$776,$A206,СВЦЭМ!$B$33:$B$776,X$190)+'СЕТ СН'!$F$12</f>
        <v>196.18617277000001</v>
      </c>
      <c r="Y206" s="36">
        <f>SUMIFS(СВЦЭМ!$F$33:$F$776,СВЦЭМ!$A$33:$A$776,$A206,СВЦЭМ!$B$33:$B$776,Y$190)+'СЕТ СН'!$F$12</f>
        <v>207.66751163999999</v>
      </c>
    </row>
    <row r="207" spans="1:25" ht="15.75" x14ac:dyDescent="0.2">
      <c r="A207" s="35">
        <f t="shared" si="5"/>
        <v>43541</v>
      </c>
      <c r="B207" s="36">
        <f>SUMIFS(СВЦЭМ!$F$33:$F$776,СВЦЭМ!$A$33:$A$776,$A207,СВЦЭМ!$B$33:$B$776,B$190)+'СЕТ СН'!$F$12</f>
        <v>217.01487666</v>
      </c>
      <c r="C207" s="36">
        <f>SUMIFS(СВЦЭМ!$F$33:$F$776,СВЦЭМ!$A$33:$A$776,$A207,СВЦЭМ!$B$33:$B$776,C$190)+'СЕТ СН'!$F$12</f>
        <v>224.8203867</v>
      </c>
      <c r="D207" s="36">
        <f>SUMIFS(СВЦЭМ!$F$33:$F$776,СВЦЭМ!$A$33:$A$776,$A207,СВЦЭМ!$B$33:$B$776,D$190)+'СЕТ СН'!$F$12</f>
        <v>226.72131028000001</v>
      </c>
      <c r="E207" s="36">
        <f>SUMIFS(СВЦЭМ!$F$33:$F$776,СВЦЭМ!$A$33:$A$776,$A207,СВЦЭМ!$B$33:$B$776,E$190)+'СЕТ СН'!$F$12</f>
        <v>227.92818192999999</v>
      </c>
      <c r="F207" s="36">
        <f>SUMIFS(СВЦЭМ!$F$33:$F$776,СВЦЭМ!$A$33:$A$776,$A207,СВЦЭМ!$B$33:$B$776,F$190)+'СЕТ СН'!$F$12</f>
        <v>232.11400259999999</v>
      </c>
      <c r="G207" s="36">
        <f>SUMIFS(СВЦЭМ!$F$33:$F$776,СВЦЭМ!$A$33:$A$776,$A207,СВЦЭМ!$B$33:$B$776,G$190)+'СЕТ СН'!$F$12</f>
        <v>235.39156967</v>
      </c>
      <c r="H207" s="36">
        <f>SUMIFS(СВЦЭМ!$F$33:$F$776,СВЦЭМ!$A$33:$A$776,$A207,СВЦЭМ!$B$33:$B$776,H$190)+'СЕТ СН'!$F$12</f>
        <v>224.31454497999999</v>
      </c>
      <c r="I207" s="36">
        <f>SUMIFS(СВЦЭМ!$F$33:$F$776,СВЦЭМ!$A$33:$A$776,$A207,СВЦЭМ!$B$33:$B$776,I$190)+'СЕТ СН'!$F$12</f>
        <v>211.7143701</v>
      </c>
      <c r="J207" s="36">
        <f>SUMIFS(СВЦЭМ!$F$33:$F$776,СВЦЭМ!$A$33:$A$776,$A207,СВЦЭМ!$B$33:$B$776,J$190)+'СЕТ СН'!$F$12</f>
        <v>198.84356475999999</v>
      </c>
      <c r="K207" s="36">
        <f>SUMIFS(СВЦЭМ!$F$33:$F$776,СВЦЭМ!$A$33:$A$776,$A207,СВЦЭМ!$B$33:$B$776,K$190)+'СЕТ СН'!$F$12</f>
        <v>191.74456053</v>
      </c>
      <c r="L207" s="36">
        <f>SUMIFS(СВЦЭМ!$F$33:$F$776,СВЦЭМ!$A$33:$A$776,$A207,СВЦЭМ!$B$33:$B$776,L$190)+'СЕТ СН'!$F$12</f>
        <v>188.03701914999999</v>
      </c>
      <c r="M207" s="36">
        <f>SUMIFS(СВЦЭМ!$F$33:$F$776,СВЦЭМ!$A$33:$A$776,$A207,СВЦЭМ!$B$33:$B$776,M$190)+'СЕТ СН'!$F$12</f>
        <v>197.24763050000001</v>
      </c>
      <c r="N207" s="36">
        <f>SUMIFS(СВЦЭМ!$F$33:$F$776,СВЦЭМ!$A$33:$A$776,$A207,СВЦЭМ!$B$33:$B$776,N$190)+'СЕТ СН'!$F$12</f>
        <v>205.85089027999999</v>
      </c>
      <c r="O207" s="36">
        <f>SUMIFS(СВЦЭМ!$F$33:$F$776,СВЦЭМ!$A$33:$A$776,$A207,СВЦЭМ!$B$33:$B$776,O$190)+'СЕТ СН'!$F$12</f>
        <v>211.15129540999999</v>
      </c>
      <c r="P207" s="36">
        <f>SUMIFS(СВЦЭМ!$F$33:$F$776,СВЦЭМ!$A$33:$A$776,$A207,СВЦЭМ!$B$33:$B$776,P$190)+'СЕТ СН'!$F$12</f>
        <v>214.04479882999999</v>
      </c>
      <c r="Q207" s="36">
        <f>SUMIFS(СВЦЭМ!$F$33:$F$776,СВЦЭМ!$A$33:$A$776,$A207,СВЦЭМ!$B$33:$B$776,Q$190)+'СЕТ СН'!$F$12</f>
        <v>214.95423345</v>
      </c>
      <c r="R207" s="36">
        <f>SUMIFS(СВЦЭМ!$F$33:$F$776,СВЦЭМ!$A$33:$A$776,$A207,СВЦЭМ!$B$33:$B$776,R$190)+'СЕТ СН'!$F$12</f>
        <v>206.83588685999999</v>
      </c>
      <c r="S207" s="36">
        <f>SUMIFS(СВЦЭМ!$F$33:$F$776,СВЦЭМ!$A$33:$A$776,$A207,СВЦЭМ!$B$33:$B$776,S$190)+'СЕТ СН'!$F$12</f>
        <v>196.52719622999999</v>
      </c>
      <c r="T207" s="36">
        <f>SUMIFS(СВЦЭМ!$F$33:$F$776,СВЦЭМ!$A$33:$A$776,$A207,СВЦЭМ!$B$33:$B$776,T$190)+'СЕТ СН'!$F$12</f>
        <v>189.38275594999999</v>
      </c>
      <c r="U207" s="36">
        <f>SUMIFS(СВЦЭМ!$F$33:$F$776,СВЦЭМ!$A$33:$A$776,$A207,СВЦЭМ!$B$33:$B$776,U$190)+'СЕТ СН'!$F$12</f>
        <v>183.41882025999999</v>
      </c>
      <c r="V207" s="36">
        <f>SUMIFS(СВЦЭМ!$F$33:$F$776,СВЦЭМ!$A$33:$A$776,$A207,СВЦЭМ!$B$33:$B$776,V$190)+'СЕТ СН'!$F$12</f>
        <v>180.03588415999999</v>
      </c>
      <c r="W207" s="36">
        <f>SUMIFS(СВЦЭМ!$F$33:$F$776,СВЦЭМ!$A$33:$A$776,$A207,СВЦЭМ!$B$33:$B$776,W$190)+'СЕТ СН'!$F$12</f>
        <v>183.56098507999999</v>
      </c>
      <c r="X207" s="36">
        <f>SUMIFS(СВЦЭМ!$F$33:$F$776,СВЦЭМ!$A$33:$A$776,$A207,СВЦЭМ!$B$33:$B$776,X$190)+'СЕТ СН'!$F$12</f>
        <v>191.52906496</v>
      </c>
      <c r="Y207" s="36">
        <f>SUMIFS(СВЦЭМ!$F$33:$F$776,СВЦЭМ!$A$33:$A$776,$A207,СВЦЭМ!$B$33:$B$776,Y$190)+'СЕТ СН'!$F$12</f>
        <v>202.34331892</v>
      </c>
    </row>
    <row r="208" spans="1:25" ht="15.75" x14ac:dyDescent="0.2">
      <c r="A208" s="35">
        <f t="shared" si="5"/>
        <v>43542</v>
      </c>
      <c r="B208" s="36">
        <f>SUMIFS(СВЦЭМ!$F$33:$F$776,СВЦЭМ!$A$33:$A$776,$A208,СВЦЭМ!$B$33:$B$776,B$190)+'СЕТ СН'!$F$12</f>
        <v>216.31258965000001</v>
      </c>
      <c r="C208" s="36">
        <f>SUMIFS(СВЦЭМ!$F$33:$F$776,СВЦЭМ!$A$33:$A$776,$A208,СВЦЭМ!$B$33:$B$776,C$190)+'СЕТ СН'!$F$12</f>
        <v>224.46659625999999</v>
      </c>
      <c r="D208" s="36">
        <f>SUMIFS(СВЦЭМ!$F$33:$F$776,СВЦЭМ!$A$33:$A$776,$A208,СВЦЭМ!$B$33:$B$776,D$190)+'СЕТ СН'!$F$12</f>
        <v>224.87274528</v>
      </c>
      <c r="E208" s="36">
        <f>SUMIFS(СВЦЭМ!$F$33:$F$776,СВЦЭМ!$A$33:$A$776,$A208,СВЦЭМ!$B$33:$B$776,E$190)+'СЕТ СН'!$F$12</f>
        <v>227.38615389</v>
      </c>
      <c r="F208" s="36">
        <f>SUMIFS(СВЦЭМ!$F$33:$F$776,СВЦЭМ!$A$33:$A$776,$A208,СВЦЭМ!$B$33:$B$776,F$190)+'СЕТ СН'!$F$12</f>
        <v>228.19070694000001</v>
      </c>
      <c r="G208" s="36">
        <f>SUMIFS(СВЦЭМ!$F$33:$F$776,СВЦЭМ!$A$33:$A$776,$A208,СВЦЭМ!$B$33:$B$776,G$190)+'СЕТ СН'!$F$12</f>
        <v>224.14131194000001</v>
      </c>
      <c r="H208" s="36">
        <f>SUMIFS(СВЦЭМ!$F$33:$F$776,СВЦЭМ!$A$33:$A$776,$A208,СВЦЭМ!$B$33:$B$776,H$190)+'СЕТ СН'!$F$12</f>
        <v>214.39520838999999</v>
      </c>
      <c r="I208" s="36">
        <f>SUMIFS(СВЦЭМ!$F$33:$F$776,СВЦЭМ!$A$33:$A$776,$A208,СВЦЭМ!$B$33:$B$776,I$190)+'СЕТ СН'!$F$12</f>
        <v>199.32700241000001</v>
      </c>
      <c r="J208" s="36">
        <f>SUMIFS(СВЦЭМ!$F$33:$F$776,СВЦЭМ!$A$33:$A$776,$A208,СВЦЭМ!$B$33:$B$776,J$190)+'СЕТ СН'!$F$12</f>
        <v>192.56356052999999</v>
      </c>
      <c r="K208" s="36">
        <f>SUMIFS(СВЦЭМ!$F$33:$F$776,СВЦЭМ!$A$33:$A$776,$A208,СВЦЭМ!$B$33:$B$776,K$190)+'СЕТ СН'!$F$12</f>
        <v>187.52944503000001</v>
      </c>
      <c r="L208" s="36">
        <f>SUMIFS(СВЦЭМ!$F$33:$F$776,СВЦЭМ!$A$33:$A$776,$A208,СВЦЭМ!$B$33:$B$776,L$190)+'СЕТ СН'!$F$12</f>
        <v>187.49922248999999</v>
      </c>
      <c r="M208" s="36">
        <f>SUMIFS(СВЦЭМ!$F$33:$F$776,СВЦЭМ!$A$33:$A$776,$A208,СВЦЭМ!$B$33:$B$776,M$190)+'СЕТ СН'!$F$12</f>
        <v>194.84478693</v>
      </c>
      <c r="N208" s="36">
        <f>SUMIFS(СВЦЭМ!$F$33:$F$776,СВЦЭМ!$A$33:$A$776,$A208,СВЦЭМ!$B$33:$B$776,N$190)+'СЕТ СН'!$F$12</f>
        <v>206.2386568</v>
      </c>
      <c r="O208" s="36">
        <f>SUMIFS(СВЦЭМ!$F$33:$F$776,СВЦЭМ!$A$33:$A$776,$A208,СВЦЭМ!$B$33:$B$776,O$190)+'СЕТ СН'!$F$12</f>
        <v>211.25452899000001</v>
      </c>
      <c r="P208" s="36">
        <f>SUMIFS(СВЦЭМ!$F$33:$F$776,СВЦЭМ!$A$33:$A$776,$A208,СВЦЭМ!$B$33:$B$776,P$190)+'СЕТ СН'!$F$12</f>
        <v>214.25628799</v>
      </c>
      <c r="Q208" s="36">
        <f>SUMIFS(СВЦЭМ!$F$33:$F$776,СВЦЭМ!$A$33:$A$776,$A208,СВЦЭМ!$B$33:$B$776,Q$190)+'СЕТ СН'!$F$12</f>
        <v>213.66998172999999</v>
      </c>
      <c r="R208" s="36">
        <f>SUMIFS(СВЦЭМ!$F$33:$F$776,СВЦЭМ!$A$33:$A$776,$A208,СВЦЭМ!$B$33:$B$776,R$190)+'СЕТ СН'!$F$12</f>
        <v>205.85065392000001</v>
      </c>
      <c r="S208" s="36">
        <f>SUMIFS(СВЦЭМ!$F$33:$F$776,СВЦЭМ!$A$33:$A$776,$A208,СВЦЭМ!$B$33:$B$776,S$190)+'СЕТ СН'!$F$12</f>
        <v>196.96820984999999</v>
      </c>
      <c r="T208" s="36">
        <f>SUMIFS(СВЦЭМ!$F$33:$F$776,СВЦЭМ!$A$33:$A$776,$A208,СВЦЭМ!$B$33:$B$776,T$190)+'СЕТ СН'!$F$12</f>
        <v>188.39739474000001</v>
      </c>
      <c r="U208" s="36">
        <f>SUMIFS(СВЦЭМ!$F$33:$F$776,СВЦЭМ!$A$33:$A$776,$A208,СВЦЭМ!$B$33:$B$776,U$190)+'СЕТ СН'!$F$12</f>
        <v>185.40374657000001</v>
      </c>
      <c r="V208" s="36">
        <f>SUMIFS(СВЦЭМ!$F$33:$F$776,СВЦЭМ!$A$33:$A$776,$A208,СВЦЭМ!$B$33:$B$776,V$190)+'СЕТ СН'!$F$12</f>
        <v>185.631619</v>
      </c>
      <c r="W208" s="36">
        <f>SUMIFS(СВЦЭМ!$F$33:$F$776,СВЦЭМ!$A$33:$A$776,$A208,СВЦЭМ!$B$33:$B$776,W$190)+'СЕТ СН'!$F$12</f>
        <v>187.96136666999999</v>
      </c>
      <c r="X208" s="36">
        <f>SUMIFS(СВЦЭМ!$F$33:$F$776,СВЦЭМ!$A$33:$A$776,$A208,СВЦЭМ!$B$33:$B$776,X$190)+'СЕТ СН'!$F$12</f>
        <v>198.72409488</v>
      </c>
      <c r="Y208" s="36">
        <f>SUMIFS(СВЦЭМ!$F$33:$F$776,СВЦЭМ!$A$33:$A$776,$A208,СВЦЭМ!$B$33:$B$776,Y$190)+'СЕТ СН'!$F$12</f>
        <v>213.86208765000001</v>
      </c>
    </row>
    <row r="209" spans="1:25" ht="15.75" x14ac:dyDescent="0.2">
      <c r="A209" s="35">
        <f t="shared" si="5"/>
        <v>43543</v>
      </c>
      <c r="B209" s="36">
        <f>SUMIFS(СВЦЭМ!$F$33:$F$776,СВЦЭМ!$A$33:$A$776,$A209,СВЦЭМ!$B$33:$B$776,B$190)+'СЕТ СН'!$F$12</f>
        <v>212.82372751</v>
      </c>
      <c r="C209" s="36">
        <f>SUMIFS(СВЦЭМ!$F$33:$F$776,СВЦЭМ!$A$33:$A$776,$A209,СВЦЭМ!$B$33:$B$776,C$190)+'СЕТ СН'!$F$12</f>
        <v>219.43333509999999</v>
      </c>
      <c r="D209" s="36">
        <f>SUMIFS(СВЦЭМ!$F$33:$F$776,СВЦЭМ!$A$33:$A$776,$A209,СВЦЭМ!$B$33:$B$776,D$190)+'СЕТ СН'!$F$12</f>
        <v>225.77824357</v>
      </c>
      <c r="E209" s="36">
        <f>SUMIFS(СВЦЭМ!$F$33:$F$776,СВЦЭМ!$A$33:$A$776,$A209,СВЦЭМ!$B$33:$B$776,E$190)+'СЕТ СН'!$F$12</f>
        <v>227.7942366</v>
      </c>
      <c r="F209" s="36">
        <f>SUMIFS(СВЦЭМ!$F$33:$F$776,СВЦЭМ!$A$33:$A$776,$A209,СВЦЭМ!$B$33:$B$776,F$190)+'СЕТ СН'!$F$12</f>
        <v>230.82352893999999</v>
      </c>
      <c r="G209" s="36">
        <f>SUMIFS(СВЦЭМ!$F$33:$F$776,СВЦЭМ!$A$33:$A$776,$A209,СВЦЭМ!$B$33:$B$776,G$190)+'СЕТ СН'!$F$12</f>
        <v>226.46732946</v>
      </c>
      <c r="H209" s="36">
        <f>SUMIFS(СВЦЭМ!$F$33:$F$776,СВЦЭМ!$A$33:$A$776,$A209,СВЦЭМ!$B$33:$B$776,H$190)+'СЕТ СН'!$F$12</f>
        <v>211.26279872000001</v>
      </c>
      <c r="I209" s="36">
        <f>SUMIFS(СВЦЭМ!$F$33:$F$776,СВЦЭМ!$A$33:$A$776,$A209,СВЦЭМ!$B$33:$B$776,I$190)+'СЕТ СН'!$F$12</f>
        <v>194.69021064</v>
      </c>
      <c r="J209" s="36">
        <f>SUMIFS(СВЦЭМ!$F$33:$F$776,СВЦЭМ!$A$33:$A$776,$A209,СВЦЭМ!$B$33:$B$776,J$190)+'СЕТ СН'!$F$12</f>
        <v>185.73769526999999</v>
      </c>
      <c r="K209" s="36">
        <f>SUMIFS(СВЦЭМ!$F$33:$F$776,СВЦЭМ!$A$33:$A$776,$A209,СВЦЭМ!$B$33:$B$776,K$190)+'СЕТ СН'!$F$12</f>
        <v>179.44634221999999</v>
      </c>
      <c r="L209" s="36">
        <f>SUMIFS(СВЦЭМ!$F$33:$F$776,СВЦЭМ!$A$33:$A$776,$A209,СВЦЭМ!$B$33:$B$776,L$190)+'СЕТ СН'!$F$12</f>
        <v>180.13042343000001</v>
      </c>
      <c r="M209" s="36">
        <f>SUMIFS(СВЦЭМ!$F$33:$F$776,СВЦЭМ!$A$33:$A$776,$A209,СВЦЭМ!$B$33:$B$776,M$190)+'СЕТ СН'!$F$12</f>
        <v>186.51352929000001</v>
      </c>
      <c r="N209" s="36">
        <f>SUMIFS(СВЦЭМ!$F$33:$F$776,СВЦЭМ!$A$33:$A$776,$A209,СВЦЭМ!$B$33:$B$776,N$190)+'СЕТ СН'!$F$12</f>
        <v>203.10506468</v>
      </c>
      <c r="O209" s="36">
        <f>SUMIFS(СВЦЭМ!$F$33:$F$776,СВЦЭМ!$A$33:$A$776,$A209,СВЦЭМ!$B$33:$B$776,O$190)+'СЕТ СН'!$F$12</f>
        <v>211.7602095</v>
      </c>
      <c r="P209" s="36">
        <f>SUMIFS(СВЦЭМ!$F$33:$F$776,СВЦЭМ!$A$33:$A$776,$A209,СВЦЭМ!$B$33:$B$776,P$190)+'СЕТ СН'!$F$12</f>
        <v>214.93394230999999</v>
      </c>
      <c r="Q209" s="36">
        <f>SUMIFS(СВЦЭМ!$F$33:$F$776,СВЦЭМ!$A$33:$A$776,$A209,СВЦЭМ!$B$33:$B$776,Q$190)+'СЕТ СН'!$F$12</f>
        <v>216.74703667</v>
      </c>
      <c r="R209" s="36">
        <f>SUMIFS(СВЦЭМ!$F$33:$F$776,СВЦЭМ!$A$33:$A$776,$A209,СВЦЭМ!$B$33:$B$776,R$190)+'СЕТ СН'!$F$12</f>
        <v>208.79742994</v>
      </c>
      <c r="S209" s="36">
        <f>SUMIFS(СВЦЭМ!$F$33:$F$776,СВЦЭМ!$A$33:$A$776,$A209,СВЦЭМ!$B$33:$B$776,S$190)+'СЕТ СН'!$F$12</f>
        <v>197.88156258000001</v>
      </c>
      <c r="T209" s="36">
        <f>SUMIFS(СВЦЭМ!$F$33:$F$776,СВЦЭМ!$A$33:$A$776,$A209,СВЦЭМ!$B$33:$B$776,T$190)+'СЕТ СН'!$F$12</f>
        <v>192.30867230999999</v>
      </c>
      <c r="U209" s="36">
        <f>SUMIFS(СВЦЭМ!$F$33:$F$776,СВЦЭМ!$A$33:$A$776,$A209,СВЦЭМ!$B$33:$B$776,U$190)+'СЕТ СН'!$F$12</f>
        <v>184.89388025</v>
      </c>
      <c r="V209" s="36">
        <f>SUMIFS(СВЦЭМ!$F$33:$F$776,СВЦЭМ!$A$33:$A$776,$A209,СВЦЭМ!$B$33:$B$776,V$190)+'СЕТ СН'!$F$12</f>
        <v>182.41610003</v>
      </c>
      <c r="W209" s="36">
        <f>SUMIFS(СВЦЭМ!$F$33:$F$776,СВЦЭМ!$A$33:$A$776,$A209,СВЦЭМ!$B$33:$B$776,W$190)+'СЕТ СН'!$F$12</f>
        <v>185.89533012999999</v>
      </c>
      <c r="X209" s="36">
        <f>SUMIFS(СВЦЭМ!$F$33:$F$776,СВЦЭМ!$A$33:$A$776,$A209,СВЦЭМ!$B$33:$B$776,X$190)+'СЕТ СН'!$F$12</f>
        <v>201.36230992</v>
      </c>
      <c r="Y209" s="36">
        <f>SUMIFS(СВЦЭМ!$F$33:$F$776,СВЦЭМ!$A$33:$A$776,$A209,СВЦЭМ!$B$33:$B$776,Y$190)+'СЕТ СН'!$F$12</f>
        <v>215.08545211000001</v>
      </c>
    </row>
    <row r="210" spans="1:25" ht="15.75" x14ac:dyDescent="0.2">
      <c r="A210" s="35">
        <f t="shared" si="5"/>
        <v>43544</v>
      </c>
      <c r="B210" s="36">
        <f>SUMIFS(СВЦЭМ!$F$33:$F$776,СВЦЭМ!$A$33:$A$776,$A210,СВЦЭМ!$B$33:$B$776,B$190)+'СЕТ СН'!$F$12</f>
        <v>218.25664391999999</v>
      </c>
      <c r="C210" s="36">
        <f>SUMIFS(СВЦЭМ!$F$33:$F$776,СВЦЭМ!$A$33:$A$776,$A210,СВЦЭМ!$B$33:$B$776,C$190)+'СЕТ СН'!$F$12</f>
        <v>225.64016340000001</v>
      </c>
      <c r="D210" s="36">
        <f>SUMIFS(СВЦЭМ!$F$33:$F$776,СВЦЭМ!$A$33:$A$776,$A210,СВЦЭМ!$B$33:$B$776,D$190)+'СЕТ СН'!$F$12</f>
        <v>222.16802551000001</v>
      </c>
      <c r="E210" s="36">
        <f>SUMIFS(СВЦЭМ!$F$33:$F$776,СВЦЭМ!$A$33:$A$776,$A210,СВЦЭМ!$B$33:$B$776,E$190)+'СЕТ СН'!$F$12</f>
        <v>222.64512894000001</v>
      </c>
      <c r="F210" s="36">
        <f>SUMIFS(СВЦЭМ!$F$33:$F$776,СВЦЭМ!$A$33:$A$776,$A210,СВЦЭМ!$B$33:$B$776,F$190)+'СЕТ СН'!$F$12</f>
        <v>223.36694064</v>
      </c>
      <c r="G210" s="36">
        <f>SUMIFS(СВЦЭМ!$F$33:$F$776,СВЦЭМ!$A$33:$A$776,$A210,СВЦЭМ!$B$33:$B$776,G$190)+'СЕТ СН'!$F$12</f>
        <v>220.22617518000001</v>
      </c>
      <c r="H210" s="36">
        <f>SUMIFS(СВЦЭМ!$F$33:$F$776,СВЦЭМ!$A$33:$A$776,$A210,СВЦЭМ!$B$33:$B$776,H$190)+'СЕТ СН'!$F$12</f>
        <v>210.18563538000001</v>
      </c>
      <c r="I210" s="36">
        <f>SUMIFS(СВЦЭМ!$F$33:$F$776,СВЦЭМ!$A$33:$A$776,$A210,СВЦЭМ!$B$33:$B$776,I$190)+'СЕТ СН'!$F$12</f>
        <v>203.87022243999999</v>
      </c>
      <c r="J210" s="36">
        <f>SUMIFS(СВЦЭМ!$F$33:$F$776,СВЦЭМ!$A$33:$A$776,$A210,СВЦЭМ!$B$33:$B$776,J$190)+'СЕТ СН'!$F$12</f>
        <v>191.93165624</v>
      </c>
      <c r="K210" s="36">
        <f>SUMIFS(СВЦЭМ!$F$33:$F$776,СВЦЭМ!$A$33:$A$776,$A210,СВЦЭМ!$B$33:$B$776,K$190)+'СЕТ СН'!$F$12</f>
        <v>186.17779179999999</v>
      </c>
      <c r="L210" s="36">
        <f>SUMIFS(СВЦЭМ!$F$33:$F$776,СВЦЭМ!$A$33:$A$776,$A210,СВЦЭМ!$B$33:$B$776,L$190)+'СЕТ СН'!$F$12</f>
        <v>185.51288957</v>
      </c>
      <c r="M210" s="36">
        <f>SUMIFS(СВЦЭМ!$F$33:$F$776,СВЦЭМ!$A$33:$A$776,$A210,СВЦЭМ!$B$33:$B$776,M$190)+'СЕТ СН'!$F$12</f>
        <v>190.97373931000001</v>
      </c>
      <c r="N210" s="36">
        <f>SUMIFS(СВЦЭМ!$F$33:$F$776,СВЦЭМ!$A$33:$A$776,$A210,СВЦЭМ!$B$33:$B$776,N$190)+'СЕТ СН'!$F$12</f>
        <v>199.03438025</v>
      </c>
      <c r="O210" s="36">
        <f>SUMIFS(СВЦЭМ!$F$33:$F$776,СВЦЭМ!$A$33:$A$776,$A210,СВЦЭМ!$B$33:$B$776,O$190)+'СЕТ СН'!$F$12</f>
        <v>201.84943412000001</v>
      </c>
      <c r="P210" s="36">
        <f>SUMIFS(СВЦЭМ!$F$33:$F$776,СВЦЭМ!$A$33:$A$776,$A210,СВЦЭМ!$B$33:$B$776,P$190)+'СЕТ СН'!$F$12</f>
        <v>205.12705645</v>
      </c>
      <c r="Q210" s="36">
        <f>SUMIFS(СВЦЭМ!$F$33:$F$776,СВЦЭМ!$A$33:$A$776,$A210,СВЦЭМ!$B$33:$B$776,Q$190)+'СЕТ СН'!$F$12</f>
        <v>203.76904361000001</v>
      </c>
      <c r="R210" s="36">
        <f>SUMIFS(СВЦЭМ!$F$33:$F$776,СВЦЭМ!$A$33:$A$776,$A210,СВЦЭМ!$B$33:$B$776,R$190)+'СЕТ СН'!$F$12</f>
        <v>197.42922616000001</v>
      </c>
      <c r="S210" s="36">
        <f>SUMIFS(СВЦЭМ!$F$33:$F$776,СВЦЭМ!$A$33:$A$776,$A210,СВЦЭМ!$B$33:$B$776,S$190)+'СЕТ СН'!$F$12</f>
        <v>187.48026041</v>
      </c>
      <c r="T210" s="36">
        <f>SUMIFS(СВЦЭМ!$F$33:$F$776,СВЦЭМ!$A$33:$A$776,$A210,СВЦЭМ!$B$33:$B$776,T$190)+'СЕТ СН'!$F$12</f>
        <v>184.46542882</v>
      </c>
      <c r="U210" s="36">
        <f>SUMIFS(СВЦЭМ!$F$33:$F$776,СВЦЭМ!$A$33:$A$776,$A210,СВЦЭМ!$B$33:$B$776,U$190)+'СЕТ СН'!$F$12</f>
        <v>177.70668269000001</v>
      </c>
      <c r="V210" s="36">
        <f>SUMIFS(СВЦЭМ!$F$33:$F$776,СВЦЭМ!$A$33:$A$776,$A210,СВЦЭМ!$B$33:$B$776,V$190)+'СЕТ СН'!$F$12</f>
        <v>175.61317887000001</v>
      </c>
      <c r="W210" s="36">
        <f>SUMIFS(СВЦЭМ!$F$33:$F$776,СВЦЭМ!$A$33:$A$776,$A210,СВЦЭМ!$B$33:$B$776,W$190)+'СЕТ СН'!$F$12</f>
        <v>174.86761192</v>
      </c>
      <c r="X210" s="36">
        <f>SUMIFS(СВЦЭМ!$F$33:$F$776,СВЦЭМ!$A$33:$A$776,$A210,СВЦЭМ!$B$33:$B$776,X$190)+'СЕТ СН'!$F$12</f>
        <v>183.47843343</v>
      </c>
      <c r="Y210" s="36">
        <f>SUMIFS(СВЦЭМ!$F$33:$F$776,СВЦЭМ!$A$33:$A$776,$A210,СВЦЭМ!$B$33:$B$776,Y$190)+'СЕТ СН'!$F$12</f>
        <v>196.19506694</v>
      </c>
    </row>
    <row r="211" spans="1:25" ht="15.75" x14ac:dyDescent="0.2">
      <c r="A211" s="35">
        <f t="shared" si="5"/>
        <v>43545</v>
      </c>
      <c r="B211" s="36">
        <f>SUMIFS(СВЦЭМ!$F$33:$F$776,СВЦЭМ!$A$33:$A$776,$A211,СВЦЭМ!$B$33:$B$776,B$190)+'СЕТ СН'!$F$12</f>
        <v>207.85692585000001</v>
      </c>
      <c r="C211" s="36">
        <f>SUMIFS(СВЦЭМ!$F$33:$F$776,СВЦЭМ!$A$33:$A$776,$A211,СВЦЭМ!$B$33:$B$776,C$190)+'СЕТ СН'!$F$12</f>
        <v>217.46646118000001</v>
      </c>
      <c r="D211" s="36">
        <f>SUMIFS(СВЦЭМ!$F$33:$F$776,СВЦЭМ!$A$33:$A$776,$A211,СВЦЭМ!$B$33:$B$776,D$190)+'СЕТ СН'!$F$12</f>
        <v>222.91104891000001</v>
      </c>
      <c r="E211" s="36">
        <f>SUMIFS(СВЦЭМ!$F$33:$F$776,СВЦЭМ!$A$33:$A$776,$A211,СВЦЭМ!$B$33:$B$776,E$190)+'СЕТ СН'!$F$12</f>
        <v>224.98150745000001</v>
      </c>
      <c r="F211" s="36">
        <f>SUMIFS(СВЦЭМ!$F$33:$F$776,СВЦЭМ!$A$33:$A$776,$A211,СВЦЭМ!$B$33:$B$776,F$190)+'СЕТ СН'!$F$12</f>
        <v>227.52285703000001</v>
      </c>
      <c r="G211" s="36">
        <f>SUMIFS(СВЦЭМ!$F$33:$F$776,СВЦЭМ!$A$33:$A$776,$A211,СВЦЭМ!$B$33:$B$776,G$190)+'СЕТ СН'!$F$12</f>
        <v>219.73093510000001</v>
      </c>
      <c r="H211" s="36">
        <f>SUMIFS(СВЦЭМ!$F$33:$F$776,СВЦЭМ!$A$33:$A$776,$A211,СВЦЭМ!$B$33:$B$776,H$190)+'СЕТ СН'!$F$12</f>
        <v>206.75294693000001</v>
      </c>
      <c r="I211" s="36">
        <f>SUMIFS(СВЦЭМ!$F$33:$F$776,СВЦЭМ!$A$33:$A$776,$A211,СВЦЭМ!$B$33:$B$776,I$190)+'СЕТ СН'!$F$12</f>
        <v>193.01826998000001</v>
      </c>
      <c r="J211" s="36">
        <f>SUMIFS(СВЦЭМ!$F$33:$F$776,СВЦЭМ!$A$33:$A$776,$A211,СВЦЭМ!$B$33:$B$776,J$190)+'СЕТ СН'!$F$12</f>
        <v>182.07290872999999</v>
      </c>
      <c r="K211" s="36">
        <f>SUMIFS(СВЦЭМ!$F$33:$F$776,СВЦЭМ!$A$33:$A$776,$A211,СВЦЭМ!$B$33:$B$776,K$190)+'СЕТ СН'!$F$12</f>
        <v>180.19122985000001</v>
      </c>
      <c r="L211" s="36">
        <f>SUMIFS(СВЦЭМ!$F$33:$F$776,СВЦЭМ!$A$33:$A$776,$A211,СВЦЭМ!$B$33:$B$776,L$190)+'СЕТ СН'!$F$12</f>
        <v>186.07746725999999</v>
      </c>
      <c r="M211" s="36">
        <f>SUMIFS(СВЦЭМ!$F$33:$F$776,СВЦЭМ!$A$33:$A$776,$A211,СВЦЭМ!$B$33:$B$776,M$190)+'СЕТ СН'!$F$12</f>
        <v>196.51398906</v>
      </c>
      <c r="N211" s="36">
        <f>SUMIFS(СВЦЭМ!$F$33:$F$776,СВЦЭМ!$A$33:$A$776,$A211,СВЦЭМ!$B$33:$B$776,N$190)+'СЕТ СН'!$F$12</f>
        <v>206.43205365</v>
      </c>
      <c r="O211" s="36">
        <f>SUMIFS(СВЦЭМ!$F$33:$F$776,СВЦЭМ!$A$33:$A$776,$A211,СВЦЭМ!$B$33:$B$776,O$190)+'СЕТ СН'!$F$12</f>
        <v>211.24813635000001</v>
      </c>
      <c r="P211" s="36">
        <f>SUMIFS(СВЦЭМ!$F$33:$F$776,СВЦЭМ!$A$33:$A$776,$A211,СВЦЭМ!$B$33:$B$776,P$190)+'СЕТ СН'!$F$12</f>
        <v>213.8920028</v>
      </c>
      <c r="Q211" s="36">
        <f>SUMIFS(СВЦЭМ!$F$33:$F$776,СВЦЭМ!$A$33:$A$776,$A211,СВЦЭМ!$B$33:$B$776,Q$190)+'СЕТ СН'!$F$12</f>
        <v>212.76736478999999</v>
      </c>
      <c r="R211" s="36">
        <f>SUMIFS(СВЦЭМ!$F$33:$F$776,СВЦЭМ!$A$33:$A$776,$A211,СВЦЭМ!$B$33:$B$776,R$190)+'СЕТ СН'!$F$12</f>
        <v>206.35062558999999</v>
      </c>
      <c r="S211" s="36">
        <f>SUMIFS(СВЦЭМ!$F$33:$F$776,СВЦЭМ!$A$33:$A$776,$A211,СВЦЭМ!$B$33:$B$776,S$190)+'СЕТ СН'!$F$12</f>
        <v>195.09758683999999</v>
      </c>
      <c r="T211" s="36">
        <f>SUMIFS(СВЦЭМ!$F$33:$F$776,СВЦЭМ!$A$33:$A$776,$A211,СВЦЭМ!$B$33:$B$776,T$190)+'СЕТ СН'!$F$12</f>
        <v>183.32770872</v>
      </c>
      <c r="U211" s="36">
        <f>SUMIFS(СВЦЭМ!$F$33:$F$776,СВЦЭМ!$A$33:$A$776,$A211,СВЦЭМ!$B$33:$B$776,U$190)+'СЕТ СН'!$F$12</f>
        <v>176.19567305000001</v>
      </c>
      <c r="V211" s="36">
        <f>SUMIFS(СВЦЭМ!$F$33:$F$776,СВЦЭМ!$A$33:$A$776,$A211,СВЦЭМ!$B$33:$B$776,V$190)+'СЕТ СН'!$F$12</f>
        <v>177.13579644000001</v>
      </c>
      <c r="W211" s="36">
        <f>SUMIFS(СВЦЭМ!$F$33:$F$776,СВЦЭМ!$A$33:$A$776,$A211,СВЦЭМ!$B$33:$B$776,W$190)+'СЕТ СН'!$F$12</f>
        <v>179.76883950999999</v>
      </c>
      <c r="X211" s="36">
        <f>SUMIFS(СВЦЭМ!$F$33:$F$776,СВЦЭМ!$A$33:$A$776,$A211,СВЦЭМ!$B$33:$B$776,X$190)+'СЕТ СН'!$F$12</f>
        <v>195.49848646000001</v>
      </c>
      <c r="Y211" s="36">
        <f>SUMIFS(СВЦЭМ!$F$33:$F$776,СВЦЭМ!$A$33:$A$776,$A211,СВЦЭМ!$B$33:$B$776,Y$190)+'СЕТ СН'!$F$12</f>
        <v>209.72829174</v>
      </c>
    </row>
    <row r="212" spans="1:25" ht="15.75" x14ac:dyDescent="0.2">
      <c r="A212" s="35">
        <f t="shared" si="5"/>
        <v>43546</v>
      </c>
      <c r="B212" s="36">
        <f>SUMIFS(СВЦЭМ!$F$33:$F$776,СВЦЭМ!$A$33:$A$776,$A212,СВЦЭМ!$B$33:$B$776,B$190)+'СЕТ СН'!$F$12</f>
        <v>214.37514457</v>
      </c>
      <c r="C212" s="36">
        <f>SUMIFS(СВЦЭМ!$F$33:$F$776,СВЦЭМ!$A$33:$A$776,$A212,СВЦЭМ!$B$33:$B$776,C$190)+'СЕТ СН'!$F$12</f>
        <v>227.59389775</v>
      </c>
      <c r="D212" s="36">
        <f>SUMIFS(СВЦЭМ!$F$33:$F$776,СВЦЭМ!$A$33:$A$776,$A212,СВЦЭМ!$B$33:$B$776,D$190)+'СЕТ СН'!$F$12</f>
        <v>226.58004059999999</v>
      </c>
      <c r="E212" s="36">
        <f>SUMIFS(СВЦЭМ!$F$33:$F$776,СВЦЭМ!$A$33:$A$776,$A212,СВЦЭМ!$B$33:$B$776,E$190)+'СЕТ СН'!$F$12</f>
        <v>227.24427922000001</v>
      </c>
      <c r="F212" s="36">
        <f>SUMIFS(СВЦЭМ!$F$33:$F$776,СВЦЭМ!$A$33:$A$776,$A212,СВЦЭМ!$B$33:$B$776,F$190)+'СЕТ СН'!$F$12</f>
        <v>228.68270385</v>
      </c>
      <c r="G212" s="36">
        <f>SUMIFS(СВЦЭМ!$F$33:$F$776,СВЦЭМ!$A$33:$A$776,$A212,СВЦЭМ!$B$33:$B$776,G$190)+'СЕТ СН'!$F$12</f>
        <v>226.41738043999999</v>
      </c>
      <c r="H212" s="36">
        <f>SUMIFS(СВЦЭМ!$F$33:$F$776,СВЦЭМ!$A$33:$A$776,$A212,СВЦЭМ!$B$33:$B$776,H$190)+'СЕТ СН'!$F$12</f>
        <v>212.56438764000001</v>
      </c>
      <c r="I212" s="36">
        <f>SUMIFS(СВЦЭМ!$F$33:$F$776,СВЦЭМ!$A$33:$A$776,$A212,СВЦЭМ!$B$33:$B$776,I$190)+'СЕТ СН'!$F$12</f>
        <v>202.24519333000001</v>
      </c>
      <c r="J212" s="36">
        <f>SUMIFS(СВЦЭМ!$F$33:$F$776,СВЦЭМ!$A$33:$A$776,$A212,СВЦЭМ!$B$33:$B$776,J$190)+'СЕТ СН'!$F$12</f>
        <v>194.95073798000001</v>
      </c>
      <c r="K212" s="36">
        <f>SUMIFS(СВЦЭМ!$F$33:$F$776,СВЦЭМ!$A$33:$A$776,$A212,СВЦЭМ!$B$33:$B$776,K$190)+'СЕТ СН'!$F$12</f>
        <v>190.42790285000001</v>
      </c>
      <c r="L212" s="36">
        <f>SUMIFS(СВЦЭМ!$F$33:$F$776,СВЦЭМ!$A$33:$A$776,$A212,СВЦЭМ!$B$33:$B$776,L$190)+'СЕТ СН'!$F$12</f>
        <v>191.52089000000001</v>
      </c>
      <c r="M212" s="36">
        <f>SUMIFS(СВЦЭМ!$F$33:$F$776,СВЦЭМ!$A$33:$A$776,$A212,СВЦЭМ!$B$33:$B$776,M$190)+'СЕТ СН'!$F$12</f>
        <v>196.23419704</v>
      </c>
      <c r="N212" s="36">
        <f>SUMIFS(СВЦЭМ!$F$33:$F$776,СВЦЭМ!$A$33:$A$776,$A212,СВЦЭМ!$B$33:$B$776,N$190)+'СЕТ СН'!$F$12</f>
        <v>199.05078585999999</v>
      </c>
      <c r="O212" s="36">
        <f>SUMIFS(СВЦЭМ!$F$33:$F$776,СВЦЭМ!$A$33:$A$776,$A212,СВЦЭМ!$B$33:$B$776,O$190)+'СЕТ СН'!$F$12</f>
        <v>198.31965144</v>
      </c>
      <c r="P212" s="36">
        <f>SUMIFS(СВЦЭМ!$F$33:$F$776,СВЦЭМ!$A$33:$A$776,$A212,СВЦЭМ!$B$33:$B$776,P$190)+'СЕТ СН'!$F$12</f>
        <v>199.97194339000001</v>
      </c>
      <c r="Q212" s="36">
        <f>SUMIFS(СВЦЭМ!$F$33:$F$776,СВЦЭМ!$A$33:$A$776,$A212,СВЦЭМ!$B$33:$B$776,Q$190)+'СЕТ СН'!$F$12</f>
        <v>200.25936462000001</v>
      </c>
      <c r="R212" s="36">
        <f>SUMIFS(СВЦЭМ!$F$33:$F$776,СВЦЭМ!$A$33:$A$776,$A212,СВЦЭМ!$B$33:$B$776,R$190)+'СЕТ СН'!$F$12</f>
        <v>198.11232396</v>
      </c>
      <c r="S212" s="36">
        <f>SUMIFS(СВЦЭМ!$F$33:$F$776,СВЦЭМ!$A$33:$A$776,$A212,СВЦЭМ!$B$33:$B$776,S$190)+'СЕТ СН'!$F$12</f>
        <v>188.58827957</v>
      </c>
      <c r="T212" s="36">
        <f>SUMIFS(СВЦЭМ!$F$33:$F$776,СВЦЭМ!$A$33:$A$776,$A212,СВЦЭМ!$B$33:$B$776,T$190)+'СЕТ СН'!$F$12</f>
        <v>183.21992875000001</v>
      </c>
      <c r="U212" s="36">
        <f>SUMIFS(СВЦЭМ!$F$33:$F$776,СВЦЭМ!$A$33:$A$776,$A212,СВЦЭМ!$B$33:$B$776,U$190)+'СЕТ СН'!$F$12</f>
        <v>182.14220173000001</v>
      </c>
      <c r="V212" s="36">
        <f>SUMIFS(СВЦЭМ!$F$33:$F$776,СВЦЭМ!$A$33:$A$776,$A212,СВЦЭМ!$B$33:$B$776,V$190)+'СЕТ СН'!$F$12</f>
        <v>183.04896529000001</v>
      </c>
      <c r="W212" s="36">
        <f>SUMIFS(СВЦЭМ!$F$33:$F$776,СВЦЭМ!$A$33:$A$776,$A212,СВЦЭМ!$B$33:$B$776,W$190)+'СЕТ СН'!$F$12</f>
        <v>182.60603791</v>
      </c>
      <c r="X212" s="36">
        <f>SUMIFS(СВЦЭМ!$F$33:$F$776,СВЦЭМ!$A$33:$A$776,$A212,СВЦЭМ!$B$33:$B$776,X$190)+'СЕТ СН'!$F$12</f>
        <v>193.58329334000001</v>
      </c>
      <c r="Y212" s="36">
        <f>SUMIFS(СВЦЭМ!$F$33:$F$776,СВЦЭМ!$A$33:$A$776,$A212,СВЦЭМ!$B$33:$B$776,Y$190)+'СЕТ СН'!$F$12</f>
        <v>205.32983281</v>
      </c>
    </row>
    <row r="213" spans="1:25" ht="15.75" x14ac:dyDescent="0.2">
      <c r="A213" s="35">
        <f t="shared" si="5"/>
        <v>43547</v>
      </c>
      <c r="B213" s="36">
        <f>SUMIFS(СВЦЭМ!$F$33:$F$776,СВЦЭМ!$A$33:$A$776,$A213,СВЦЭМ!$B$33:$B$776,B$190)+'СЕТ СН'!$F$12</f>
        <v>205.5337323</v>
      </c>
      <c r="C213" s="36">
        <f>SUMIFS(СВЦЭМ!$F$33:$F$776,СВЦЭМ!$A$33:$A$776,$A213,СВЦЭМ!$B$33:$B$776,C$190)+'СЕТ СН'!$F$12</f>
        <v>211.65220596</v>
      </c>
      <c r="D213" s="36">
        <f>SUMIFS(СВЦЭМ!$F$33:$F$776,СВЦЭМ!$A$33:$A$776,$A213,СВЦЭМ!$B$33:$B$776,D$190)+'СЕТ СН'!$F$12</f>
        <v>216.34024553</v>
      </c>
      <c r="E213" s="36">
        <f>SUMIFS(СВЦЭМ!$F$33:$F$776,СВЦЭМ!$A$33:$A$776,$A213,СВЦЭМ!$B$33:$B$776,E$190)+'СЕТ СН'!$F$12</f>
        <v>218.55733445999999</v>
      </c>
      <c r="F213" s="36">
        <f>SUMIFS(СВЦЭМ!$F$33:$F$776,СВЦЭМ!$A$33:$A$776,$A213,СВЦЭМ!$B$33:$B$776,F$190)+'СЕТ СН'!$F$12</f>
        <v>217.82625543</v>
      </c>
      <c r="G213" s="36">
        <f>SUMIFS(СВЦЭМ!$F$33:$F$776,СВЦЭМ!$A$33:$A$776,$A213,СВЦЭМ!$B$33:$B$776,G$190)+'СЕТ СН'!$F$12</f>
        <v>220.60968516</v>
      </c>
      <c r="H213" s="36">
        <f>SUMIFS(СВЦЭМ!$F$33:$F$776,СВЦЭМ!$A$33:$A$776,$A213,СВЦЭМ!$B$33:$B$776,H$190)+'СЕТ СН'!$F$12</f>
        <v>222.34036305000001</v>
      </c>
      <c r="I213" s="36">
        <f>SUMIFS(СВЦЭМ!$F$33:$F$776,СВЦЭМ!$A$33:$A$776,$A213,СВЦЭМ!$B$33:$B$776,I$190)+'СЕТ СН'!$F$12</f>
        <v>225.6022892</v>
      </c>
      <c r="J213" s="36">
        <f>SUMIFS(СВЦЭМ!$F$33:$F$776,СВЦЭМ!$A$33:$A$776,$A213,СВЦЭМ!$B$33:$B$776,J$190)+'СЕТ СН'!$F$12</f>
        <v>212.36671992000001</v>
      </c>
      <c r="K213" s="36">
        <f>SUMIFS(СВЦЭМ!$F$33:$F$776,СВЦЭМ!$A$33:$A$776,$A213,СВЦЭМ!$B$33:$B$776,K$190)+'СЕТ СН'!$F$12</f>
        <v>201.01636754</v>
      </c>
      <c r="L213" s="36">
        <f>SUMIFS(СВЦЭМ!$F$33:$F$776,СВЦЭМ!$A$33:$A$776,$A213,СВЦЭМ!$B$33:$B$776,L$190)+'СЕТ СН'!$F$12</f>
        <v>199.04935247</v>
      </c>
      <c r="M213" s="36">
        <f>SUMIFS(СВЦЭМ!$F$33:$F$776,СВЦЭМ!$A$33:$A$776,$A213,СВЦЭМ!$B$33:$B$776,M$190)+'СЕТ СН'!$F$12</f>
        <v>207.36704348999999</v>
      </c>
      <c r="N213" s="36">
        <f>SUMIFS(СВЦЭМ!$F$33:$F$776,СВЦЭМ!$A$33:$A$776,$A213,СВЦЭМ!$B$33:$B$776,N$190)+'СЕТ СН'!$F$12</f>
        <v>210.33138299999999</v>
      </c>
      <c r="O213" s="36">
        <f>SUMIFS(СВЦЭМ!$F$33:$F$776,СВЦЭМ!$A$33:$A$776,$A213,СВЦЭМ!$B$33:$B$776,O$190)+'СЕТ СН'!$F$12</f>
        <v>208.22815212</v>
      </c>
      <c r="P213" s="36">
        <f>SUMIFS(СВЦЭМ!$F$33:$F$776,СВЦЭМ!$A$33:$A$776,$A213,СВЦЭМ!$B$33:$B$776,P$190)+'СЕТ СН'!$F$12</f>
        <v>208.97151787000001</v>
      </c>
      <c r="Q213" s="36">
        <f>SUMIFS(СВЦЭМ!$F$33:$F$776,СВЦЭМ!$A$33:$A$776,$A213,СВЦЭМ!$B$33:$B$776,Q$190)+'СЕТ СН'!$F$12</f>
        <v>209.15157848000001</v>
      </c>
      <c r="R213" s="36">
        <f>SUMIFS(СВЦЭМ!$F$33:$F$776,СВЦЭМ!$A$33:$A$776,$A213,СВЦЭМ!$B$33:$B$776,R$190)+'СЕТ СН'!$F$12</f>
        <v>202.40038179000001</v>
      </c>
      <c r="S213" s="36">
        <f>SUMIFS(СВЦЭМ!$F$33:$F$776,СВЦЭМ!$A$33:$A$776,$A213,СВЦЭМ!$B$33:$B$776,S$190)+'СЕТ СН'!$F$12</f>
        <v>192.67139836999999</v>
      </c>
      <c r="T213" s="36">
        <f>SUMIFS(СВЦЭМ!$F$33:$F$776,СВЦЭМ!$A$33:$A$776,$A213,СВЦЭМ!$B$33:$B$776,T$190)+'СЕТ СН'!$F$12</f>
        <v>190.51625124</v>
      </c>
      <c r="U213" s="36">
        <f>SUMIFS(СВЦЭМ!$F$33:$F$776,СВЦЭМ!$A$33:$A$776,$A213,СВЦЭМ!$B$33:$B$776,U$190)+'СЕТ СН'!$F$12</f>
        <v>188.77678979000001</v>
      </c>
      <c r="V213" s="36">
        <f>SUMIFS(СВЦЭМ!$F$33:$F$776,СВЦЭМ!$A$33:$A$776,$A213,СВЦЭМ!$B$33:$B$776,V$190)+'СЕТ СН'!$F$12</f>
        <v>188.37815691</v>
      </c>
      <c r="W213" s="36">
        <f>SUMIFS(СВЦЭМ!$F$33:$F$776,СВЦЭМ!$A$33:$A$776,$A213,СВЦЭМ!$B$33:$B$776,W$190)+'СЕТ СН'!$F$12</f>
        <v>188.67016194999999</v>
      </c>
      <c r="X213" s="36">
        <f>SUMIFS(СВЦЭМ!$F$33:$F$776,СВЦЭМ!$A$33:$A$776,$A213,СВЦЭМ!$B$33:$B$776,X$190)+'СЕТ СН'!$F$12</f>
        <v>198.03672971</v>
      </c>
      <c r="Y213" s="36">
        <f>SUMIFS(СВЦЭМ!$F$33:$F$776,СВЦЭМ!$A$33:$A$776,$A213,СВЦЭМ!$B$33:$B$776,Y$190)+'СЕТ СН'!$F$12</f>
        <v>212.59574685000001</v>
      </c>
    </row>
    <row r="214" spans="1:25" ht="15.75" x14ac:dyDescent="0.2">
      <c r="A214" s="35">
        <f t="shared" si="5"/>
        <v>43548</v>
      </c>
      <c r="B214" s="36">
        <f>SUMIFS(СВЦЭМ!$F$33:$F$776,СВЦЭМ!$A$33:$A$776,$A214,СВЦЭМ!$B$33:$B$776,B$190)+'СЕТ СН'!$F$12</f>
        <v>207.29294098</v>
      </c>
      <c r="C214" s="36">
        <f>SUMIFS(СВЦЭМ!$F$33:$F$776,СВЦЭМ!$A$33:$A$776,$A214,СВЦЭМ!$B$33:$B$776,C$190)+'СЕТ СН'!$F$12</f>
        <v>211.00637337000001</v>
      </c>
      <c r="D214" s="36">
        <f>SUMIFS(СВЦЭМ!$F$33:$F$776,СВЦЭМ!$A$33:$A$776,$A214,СВЦЭМ!$B$33:$B$776,D$190)+'СЕТ СН'!$F$12</f>
        <v>226.41312134</v>
      </c>
      <c r="E214" s="36">
        <f>SUMIFS(СВЦЭМ!$F$33:$F$776,СВЦЭМ!$A$33:$A$776,$A214,СВЦЭМ!$B$33:$B$776,E$190)+'СЕТ СН'!$F$12</f>
        <v>231.40735710999999</v>
      </c>
      <c r="F214" s="36">
        <f>SUMIFS(СВЦЭМ!$F$33:$F$776,СВЦЭМ!$A$33:$A$776,$A214,СВЦЭМ!$B$33:$B$776,F$190)+'СЕТ СН'!$F$12</f>
        <v>228.55722546999999</v>
      </c>
      <c r="G214" s="36">
        <f>SUMIFS(СВЦЭМ!$F$33:$F$776,СВЦЭМ!$A$33:$A$776,$A214,СВЦЭМ!$B$33:$B$776,G$190)+'СЕТ СН'!$F$12</f>
        <v>227.86085684</v>
      </c>
      <c r="H214" s="36">
        <f>SUMIFS(СВЦЭМ!$F$33:$F$776,СВЦЭМ!$A$33:$A$776,$A214,СВЦЭМ!$B$33:$B$776,H$190)+'СЕТ СН'!$F$12</f>
        <v>225.57157218</v>
      </c>
      <c r="I214" s="36">
        <f>SUMIFS(СВЦЭМ!$F$33:$F$776,СВЦЭМ!$A$33:$A$776,$A214,СВЦЭМ!$B$33:$B$776,I$190)+'СЕТ СН'!$F$12</f>
        <v>215.95588079000001</v>
      </c>
      <c r="J214" s="36">
        <f>SUMIFS(СВЦЭМ!$F$33:$F$776,СВЦЭМ!$A$33:$A$776,$A214,СВЦЭМ!$B$33:$B$776,J$190)+'СЕТ СН'!$F$12</f>
        <v>209.05189397000001</v>
      </c>
      <c r="K214" s="36">
        <f>SUMIFS(СВЦЭМ!$F$33:$F$776,СВЦЭМ!$A$33:$A$776,$A214,СВЦЭМ!$B$33:$B$776,K$190)+'СЕТ СН'!$F$12</f>
        <v>200.98331196000001</v>
      </c>
      <c r="L214" s="36">
        <f>SUMIFS(СВЦЭМ!$F$33:$F$776,СВЦЭМ!$A$33:$A$776,$A214,СВЦЭМ!$B$33:$B$776,L$190)+'СЕТ СН'!$F$12</f>
        <v>199.48374785999999</v>
      </c>
      <c r="M214" s="36">
        <f>SUMIFS(СВЦЭМ!$F$33:$F$776,СВЦЭМ!$A$33:$A$776,$A214,СВЦЭМ!$B$33:$B$776,M$190)+'СЕТ СН'!$F$12</f>
        <v>195.18017614999999</v>
      </c>
      <c r="N214" s="36">
        <f>SUMIFS(СВЦЭМ!$F$33:$F$776,СВЦЭМ!$A$33:$A$776,$A214,СВЦЭМ!$B$33:$B$776,N$190)+'СЕТ СН'!$F$12</f>
        <v>192.25248780999999</v>
      </c>
      <c r="O214" s="36">
        <f>SUMIFS(СВЦЭМ!$F$33:$F$776,СВЦЭМ!$A$33:$A$776,$A214,СВЦЭМ!$B$33:$B$776,O$190)+'СЕТ СН'!$F$12</f>
        <v>193.12919432999999</v>
      </c>
      <c r="P214" s="36">
        <f>SUMIFS(СВЦЭМ!$F$33:$F$776,СВЦЭМ!$A$33:$A$776,$A214,СВЦЭМ!$B$33:$B$776,P$190)+'СЕТ СН'!$F$12</f>
        <v>199.96564297</v>
      </c>
      <c r="Q214" s="36">
        <f>SUMIFS(СВЦЭМ!$F$33:$F$776,СВЦЭМ!$A$33:$A$776,$A214,СВЦЭМ!$B$33:$B$776,Q$190)+'СЕТ СН'!$F$12</f>
        <v>203.55916396999999</v>
      </c>
      <c r="R214" s="36">
        <f>SUMIFS(СВЦЭМ!$F$33:$F$776,СВЦЭМ!$A$33:$A$776,$A214,СВЦЭМ!$B$33:$B$776,R$190)+'СЕТ СН'!$F$12</f>
        <v>201.01640062000001</v>
      </c>
      <c r="S214" s="36">
        <f>SUMIFS(СВЦЭМ!$F$33:$F$776,СВЦЭМ!$A$33:$A$776,$A214,СВЦЭМ!$B$33:$B$776,S$190)+'СЕТ СН'!$F$12</f>
        <v>196.65087629999999</v>
      </c>
      <c r="T214" s="36">
        <f>SUMIFS(СВЦЭМ!$F$33:$F$776,СВЦЭМ!$A$33:$A$776,$A214,СВЦЭМ!$B$33:$B$776,T$190)+'СЕТ СН'!$F$12</f>
        <v>194.21609491999999</v>
      </c>
      <c r="U214" s="36">
        <f>SUMIFS(СВЦЭМ!$F$33:$F$776,СВЦЭМ!$A$33:$A$776,$A214,СВЦЭМ!$B$33:$B$776,U$190)+'СЕТ СН'!$F$12</f>
        <v>188.20864749</v>
      </c>
      <c r="V214" s="36">
        <f>SUMIFS(СВЦЭМ!$F$33:$F$776,СВЦЭМ!$A$33:$A$776,$A214,СВЦЭМ!$B$33:$B$776,V$190)+'СЕТ СН'!$F$12</f>
        <v>185.12331526</v>
      </c>
      <c r="W214" s="36">
        <f>SUMIFS(СВЦЭМ!$F$33:$F$776,СВЦЭМ!$A$33:$A$776,$A214,СВЦЭМ!$B$33:$B$776,W$190)+'СЕТ СН'!$F$12</f>
        <v>186.24391277000001</v>
      </c>
      <c r="X214" s="36">
        <f>SUMIFS(СВЦЭМ!$F$33:$F$776,СВЦЭМ!$A$33:$A$776,$A214,СВЦЭМ!$B$33:$B$776,X$190)+'СЕТ СН'!$F$12</f>
        <v>200.48750351999999</v>
      </c>
      <c r="Y214" s="36">
        <f>SUMIFS(СВЦЭМ!$F$33:$F$776,СВЦЭМ!$A$33:$A$776,$A214,СВЦЭМ!$B$33:$B$776,Y$190)+'СЕТ СН'!$F$12</f>
        <v>216.73524180000001</v>
      </c>
    </row>
    <row r="215" spans="1:25" ht="15.75" x14ac:dyDescent="0.2">
      <c r="A215" s="35">
        <f t="shared" si="5"/>
        <v>43549</v>
      </c>
      <c r="B215" s="36">
        <f>SUMIFS(СВЦЭМ!$F$33:$F$776,СВЦЭМ!$A$33:$A$776,$A215,СВЦЭМ!$B$33:$B$776,B$190)+'СЕТ СН'!$F$12</f>
        <v>206.28407372000001</v>
      </c>
      <c r="C215" s="36">
        <f>SUMIFS(СВЦЭМ!$F$33:$F$776,СВЦЭМ!$A$33:$A$776,$A215,СВЦЭМ!$B$33:$B$776,C$190)+'СЕТ СН'!$F$12</f>
        <v>208.79158487000001</v>
      </c>
      <c r="D215" s="36">
        <f>SUMIFS(СВЦЭМ!$F$33:$F$776,СВЦЭМ!$A$33:$A$776,$A215,СВЦЭМ!$B$33:$B$776,D$190)+'СЕТ СН'!$F$12</f>
        <v>214.68241047999999</v>
      </c>
      <c r="E215" s="36">
        <f>SUMIFS(СВЦЭМ!$F$33:$F$776,СВЦЭМ!$A$33:$A$776,$A215,СВЦЭМ!$B$33:$B$776,E$190)+'СЕТ СН'!$F$12</f>
        <v>213.50653058</v>
      </c>
      <c r="F215" s="36">
        <f>SUMIFS(СВЦЭМ!$F$33:$F$776,СВЦЭМ!$A$33:$A$776,$A215,СВЦЭМ!$B$33:$B$776,F$190)+'СЕТ СН'!$F$12</f>
        <v>213.04426283999999</v>
      </c>
      <c r="G215" s="36">
        <f>SUMIFS(СВЦЭМ!$F$33:$F$776,СВЦЭМ!$A$33:$A$776,$A215,СВЦЭМ!$B$33:$B$776,G$190)+'СЕТ СН'!$F$12</f>
        <v>211.18575283999999</v>
      </c>
      <c r="H215" s="36">
        <f>SUMIFS(СВЦЭМ!$F$33:$F$776,СВЦЭМ!$A$33:$A$776,$A215,СВЦЭМ!$B$33:$B$776,H$190)+'СЕТ СН'!$F$12</f>
        <v>205.65457119000001</v>
      </c>
      <c r="I215" s="36">
        <f>SUMIFS(СВЦЭМ!$F$33:$F$776,СВЦЭМ!$A$33:$A$776,$A215,СВЦЭМ!$B$33:$B$776,I$190)+'СЕТ СН'!$F$12</f>
        <v>203.0034857</v>
      </c>
      <c r="J215" s="36">
        <f>SUMIFS(СВЦЭМ!$F$33:$F$776,СВЦЭМ!$A$33:$A$776,$A215,СВЦЭМ!$B$33:$B$776,J$190)+'СЕТ СН'!$F$12</f>
        <v>191.99611103000001</v>
      </c>
      <c r="K215" s="36">
        <f>SUMIFS(СВЦЭМ!$F$33:$F$776,СВЦЭМ!$A$33:$A$776,$A215,СВЦЭМ!$B$33:$B$776,K$190)+'СЕТ СН'!$F$12</f>
        <v>194.91691144000001</v>
      </c>
      <c r="L215" s="36">
        <f>SUMIFS(СВЦЭМ!$F$33:$F$776,СВЦЭМ!$A$33:$A$776,$A215,СВЦЭМ!$B$33:$B$776,L$190)+'СЕТ СН'!$F$12</f>
        <v>200.18583559999999</v>
      </c>
      <c r="M215" s="36">
        <f>SUMIFS(СВЦЭМ!$F$33:$F$776,СВЦЭМ!$A$33:$A$776,$A215,СВЦЭМ!$B$33:$B$776,M$190)+'СЕТ СН'!$F$12</f>
        <v>207.86100241</v>
      </c>
      <c r="N215" s="36">
        <f>SUMIFS(СВЦЭМ!$F$33:$F$776,СВЦЭМ!$A$33:$A$776,$A215,СВЦЭМ!$B$33:$B$776,N$190)+'СЕТ СН'!$F$12</f>
        <v>217.03096821</v>
      </c>
      <c r="O215" s="36">
        <f>SUMIFS(СВЦЭМ!$F$33:$F$776,СВЦЭМ!$A$33:$A$776,$A215,СВЦЭМ!$B$33:$B$776,O$190)+'СЕТ СН'!$F$12</f>
        <v>218.48486862999999</v>
      </c>
      <c r="P215" s="36">
        <f>SUMIFS(СВЦЭМ!$F$33:$F$776,СВЦЭМ!$A$33:$A$776,$A215,СВЦЭМ!$B$33:$B$776,P$190)+'СЕТ СН'!$F$12</f>
        <v>218.86147847000001</v>
      </c>
      <c r="Q215" s="36">
        <f>SUMIFS(СВЦЭМ!$F$33:$F$776,СВЦЭМ!$A$33:$A$776,$A215,СВЦЭМ!$B$33:$B$776,Q$190)+'СЕТ СН'!$F$12</f>
        <v>217.96246805999999</v>
      </c>
      <c r="R215" s="36">
        <f>SUMIFS(СВЦЭМ!$F$33:$F$776,СВЦЭМ!$A$33:$A$776,$A215,СВЦЭМ!$B$33:$B$776,R$190)+'СЕТ СН'!$F$12</f>
        <v>212.33044057000001</v>
      </c>
      <c r="S215" s="36">
        <f>SUMIFS(СВЦЭМ!$F$33:$F$776,СВЦЭМ!$A$33:$A$776,$A215,СВЦЭМ!$B$33:$B$776,S$190)+'СЕТ СН'!$F$12</f>
        <v>203.52970431</v>
      </c>
      <c r="T215" s="36">
        <f>SUMIFS(СВЦЭМ!$F$33:$F$776,СВЦЭМ!$A$33:$A$776,$A215,СВЦЭМ!$B$33:$B$776,T$190)+'СЕТ СН'!$F$12</f>
        <v>199.00789057</v>
      </c>
      <c r="U215" s="36">
        <f>SUMIFS(СВЦЭМ!$F$33:$F$776,СВЦЭМ!$A$33:$A$776,$A215,СВЦЭМ!$B$33:$B$776,U$190)+'СЕТ СН'!$F$12</f>
        <v>194.33976283999999</v>
      </c>
      <c r="V215" s="36">
        <f>SUMIFS(СВЦЭМ!$F$33:$F$776,СВЦЭМ!$A$33:$A$776,$A215,СВЦЭМ!$B$33:$B$776,V$190)+'СЕТ СН'!$F$12</f>
        <v>192.72423115000001</v>
      </c>
      <c r="W215" s="36">
        <f>SUMIFS(СВЦЭМ!$F$33:$F$776,СВЦЭМ!$A$33:$A$776,$A215,СВЦЭМ!$B$33:$B$776,W$190)+'СЕТ СН'!$F$12</f>
        <v>191.56517543000001</v>
      </c>
      <c r="X215" s="36">
        <f>SUMIFS(СВЦЭМ!$F$33:$F$776,СВЦЭМ!$A$33:$A$776,$A215,СВЦЭМ!$B$33:$B$776,X$190)+'СЕТ СН'!$F$12</f>
        <v>201.18169721999999</v>
      </c>
      <c r="Y215" s="36">
        <f>SUMIFS(СВЦЭМ!$F$33:$F$776,СВЦЭМ!$A$33:$A$776,$A215,СВЦЭМ!$B$33:$B$776,Y$190)+'СЕТ СН'!$F$12</f>
        <v>212.00797213000001</v>
      </c>
    </row>
    <row r="216" spans="1:25" ht="15.75" x14ac:dyDescent="0.2">
      <c r="A216" s="35">
        <f t="shared" si="5"/>
        <v>43550</v>
      </c>
      <c r="B216" s="36">
        <f>SUMIFS(СВЦЭМ!$F$33:$F$776,СВЦЭМ!$A$33:$A$776,$A216,СВЦЭМ!$B$33:$B$776,B$190)+'СЕТ СН'!$F$12</f>
        <v>206.81217445999999</v>
      </c>
      <c r="C216" s="36">
        <f>SUMIFS(СВЦЭМ!$F$33:$F$776,СВЦЭМ!$A$33:$A$776,$A216,СВЦЭМ!$B$33:$B$776,C$190)+'СЕТ СН'!$F$12</f>
        <v>218.41768248</v>
      </c>
      <c r="D216" s="36">
        <f>SUMIFS(СВЦЭМ!$F$33:$F$776,СВЦЭМ!$A$33:$A$776,$A216,СВЦЭМ!$B$33:$B$776,D$190)+'СЕТ СН'!$F$12</f>
        <v>230.31239442</v>
      </c>
      <c r="E216" s="36">
        <f>SUMIFS(СВЦЭМ!$F$33:$F$776,СВЦЭМ!$A$33:$A$776,$A216,СВЦЭМ!$B$33:$B$776,E$190)+'СЕТ СН'!$F$12</f>
        <v>233.13329012</v>
      </c>
      <c r="F216" s="36">
        <f>SUMIFS(СВЦЭМ!$F$33:$F$776,СВЦЭМ!$A$33:$A$776,$A216,СВЦЭМ!$B$33:$B$776,F$190)+'СЕТ СН'!$F$12</f>
        <v>228.91231447999999</v>
      </c>
      <c r="G216" s="36">
        <f>SUMIFS(СВЦЭМ!$F$33:$F$776,СВЦЭМ!$A$33:$A$776,$A216,СВЦЭМ!$B$33:$B$776,G$190)+'СЕТ СН'!$F$12</f>
        <v>225.98338557</v>
      </c>
      <c r="H216" s="36">
        <f>SUMIFS(СВЦЭМ!$F$33:$F$776,СВЦЭМ!$A$33:$A$776,$A216,СВЦЭМ!$B$33:$B$776,H$190)+'СЕТ СН'!$F$12</f>
        <v>212.37822148999999</v>
      </c>
      <c r="I216" s="36">
        <f>SUMIFS(СВЦЭМ!$F$33:$F$776,СВЦЭМ!$A$33:$A$776,$A216,СВЦЭМ!$B$33:$B$776,I$190)+'СЕТ СН'!$F$12</f>
        <v>205.69731050999999</v>
      </c>
      <c r="J216" s="36">
        <f>SUMIFS(СВЦЭМ!$F$33:$F$776,СВЦЭМ!$A$33:$A$776,$A216,СВЦЭМ!$B$33:$B$776,J$190)+'СЕТ СН'!$F$12</f>
        <v>194.70889101</v>
      </c>
      <c r="K216" s="36">
        <f>SUMIFS(СВЦЭМ!$F$33:$F$776,СВЦЭМ!$A$33:$A$776,$A216,СВЦЭМ!$B$33:$B$776,K$190)+'СЕТ СН'!$F$12</f>
        <v>191.25965640999999</v>
      </c>
      <c r="L216" s="36">
        <f>SUMIFS(СВЦЭМ!$F$33:$F$776,СВЦЭМ!$A$33:$A$776,$A216,СВЦЭМ!$B$33:$B$776,L$190)+'СЕТ СН'!$F$12</f>
        <v>190.73855171</v>
      </c>
      <c r="M216" s="36">
        <f>SUMIFS(СВЦЭМ!$F$33:$F$776,СВЦЭМ!$A$33:$A$776,$A216,СВЦЭМ!$B$33:$B$776,M$190)+'СЕТ СН'!$F$12</f>
        <v>195.34093855</v>
      </c>
      <c r="N216" s="36">
        <f>SUMIFS(СВЦЭМ!$F$33:$F$776,СВЦЭМ!$A$33:$A$776,$A216,СВЦЭМ!$B$33:$B$776,N$190)+'СЕТ СН'!$F$12</f>
        <v>201.2041031</v>
      </c>
      <c r="O216" s="36">
        <f>SUMIFS(СВЦЭМ!$F$33:$F$776,СВЦЭМ!$A$33:$A$776,$A216,СВЦЭМ!$B$33:$B$776,O$190)+'СЕТ СН'!$F$12</f>
        <v>203.01420325999999</v>
      </c>
      <c r="P216" s="36">
        <f>SUMIFS(СВЦЭМ!$F$33:$F$776,СВЦЭМ!$A$33:$A$776,$A216,СВЦЭМ!$B$33:$B$776,P$190)+'СЕТ СН'!$F$12</f>
        <v>206.74963837999999</v>
      </c>
      <c r="Q216" s="36">
        <f>SUMIFS(СВЦЭМ!$F$33:$F$776,СВЦЭМ!$A$33:$A$776,$A216,СВЦЭМ!$B$33:$B$776,Q$190)+'СЕТ СН'!$F$12</f>
        <v>206.08412265000001</v>
      </c>
      <c r="R216" s="36">
        <f>SUMIFS(СВЦЭМ!$F$33:$F$776,СВЦЭМ!$A$33:$A$776,$A216,СВЦЭМ!$B$33:$B$776,R$190)+'СЕТ СН'!$F$12</f>
        <v>201.58692110999999</v>
      </c>
      <c r="S216" s="36">
        <f>SUMIFS(СВЦЭМ!$F$33:$F$776,СВЦЭМ!$A$33:$A$776,$A216,СВЦЭМ!$B$33:$B$776,S$190)+'СЕТ СН'!$F$12</f>
        <v>191.23721162999999</v>
      </c>
      <c r="T216" s="36">
        <f>SUMIFS(СВЦЭМ!$F$33:$F$776,СВЦЭМ!$A$33:$A$776,$A216,СВЦЭМ!$B$33:$B$776,T$190)+'СЕТ СН'!$F$12</f>
        <v>188.09875008</v>
      </c>
      <c r="U216" s="36">
        <f>SUMIFS(СВЦЭМ!$F$33:$F$776,СВЦЭМ!$A$33:$A$776,$A216,СВЦЭМ!$B$33:$B$776,U$190)+'СЕТ СН'!$F$12</f>
        <v>184.42059800000001</v>
      </c>
      <c r="V216" s="36">
        <f>SUMIFS(СВЦЭМ!$F$33:$F$776,СВЦЭМ!$A$33:$A$776,$A216,СВЦЭМ!$B$33:$B$776,V$190)+'СЕТ СН'!$F$12</f>
        <v>184.4329602</v>
      </c>
      <c r="W216" s="36">
        <f>SUMIFS(СВЦЭМ!$F$33:$F$776,СВЦЭМ!$A$33:$A$776,$A216,СВЦЭМ!$B$33:$B$776,W$190)+'СЕТ СН'!$F$12</f>
        <v>185.28035774</v>
      </c>
      <c r="X216" s="36">
        <f>SUMIFS(СВЦЭМ!$F$33:$F$776,СВЦЭМ!$A$33:$A$776,$A216,СВЦЭМ!$B$33:$B$776,X$190)+'СЕТ СН'!$F$12</f>
        <v>197.15034033000001</v>
      </c>
      <c r="Y216" s="36">
        <f>SUMIFS(СВЦЭМ!$F$33:$F$776,СВЦЭМ!$A$33:$A$776,$A216,СВЦЭМ!$B$33:$B$776,Y$190)+'СЕТ СН'!$F$12</f>
        <v>210.38555976000001</v>
      </c>
    </row>
    <row r="217" spans="1:25" ht="15.75" x14ac:dyDescent="0.2">
      <c r="A217" s="35">
        <f t="shared" si="5"/>
        <v>43551</v>
      </c>
      <c r="B217" s="36">
        <f>SUMIFS(СВЦЭМ!$F$33:$F$776,СВЦЭМ!$A$33:$A$776,$A217,СВЦЭМ!$B$33:$B$776,B$190)+'СЕТ СН'!$F$12</f>
        <v>219.24454600999999</v>
      </c>
      <c r="C217" s="36">
        <f>SUMIFS(СВЦЭМ!$F$33:$F$776,СВЦЭМ!$A$33:$A$776,$A217,СВЦЭМ!$B$33:$B$776,C$190)+'СЕТ СН'!$F$12</f>
        <v>224.14728004</v>
      </c>
      <c r="D217" s="36">
        <f>SUMIFS(СВЦЭМ!$F$33:$F$776,СВЦЭМ!$A$33:$A$776,$A217,СВЦЭМ!$B$33:$B$776,D$190)+'СЕТ СН'!$F$12</f>
        <v>228.78474659</v>
      </c>
      <c r="E217" s="36">
        <f>SUMIFS(СВЦЭМ!$F$33:$F$776,СВЦЭМ!$A$33:$A$776,$A217,СВЦЭМ!$B$33:$B$776,E$190)+'СЕТ СН'!$F$12</f>
        <v>231.02256541</v>
      </c>
      <c r="F217" s="36">
        <f>SUMIFS(СВЦЭМ!$F$33:$F$776,СВЦЭМ!$A$33:$A$776,$A217,СВЦЭМ!$B$33:$B$776,F$190)+'СЕТ СН'!$F$12</f>
        <v>232.00244266000001</v>
      </c>
      <c r="G217" s="36">
        <f>SUMIFS(СВЦЭМ!$F$33:$F$776,СВЦЭМ!$A$33:$A$776,$A217,СВЦЭМ!$B$33:$B$776,G$190)+'СЕТ СН'!$F$12</f>
        <v>223.20496499000001</v>
      </c>
      <c r="H217" s="36">
        <f>SUMIFS(СВЦЭМ!$F$33:$F$776,СВЦЭМ!$A$33:$A$776,$A217,СВЦЭМ!$B$33:$B$776,H$190)+'СЕТ СН'!$F$12</f>
        <v>216.63716013999999</v>
      </c>
      <c r="I217" s="36">
        <f>SUMIFS(СВЦЭМ!$F$33:$F$776,СВЦЭМ!$A$33:$A$776,$A217,СВЦЭМ!$B$33:$B$776,I$190)+'СЕТ СН'!$F$12</f>
        <v>204.14942640999999</v>
      </c>
      <c r="J217" s="36">
        <f>SUMIFS(СВЦЭМ!$F$33:$F$776,СВЦЭМ!$A$33:$A$776,$A217,СВЦЭМ!$B$33:$B$776,J$190)+'СЕТ СН'!$F$12</f>
        <v>193.27160262000001</v>
      </c>
      <c r="K217" s="36">
        <f>SUMIFS(СВЦЭМ!$F$33:$F$776,СВЦЭМ!$A$33:$A$776,$A217,СВЦЭМ!$B$33:$B$776,K$190)+'СЕТ СН'!$F$12</f>
        <v>189.91909752999999</v>
      </c>
      <c r="L217" s="36">
        <f>SUMIFS(СВЦЭМ!$F$33:$F$776,СВЦЭМ!$A$33:$A$776,$A217,СВЦЭМ!$B$33:$B$776,L$190)+'СЕТ СН'!$F$12</f>
        <v>190.61495964</v>
      </c>
      <c r="M217" s="36">
        <f>SUMIFS(СВЦЭМ!$F$33:$F$776,СВЦЭМ!$A$33:$A$776,$A217,СВЦЭМ!$B$33:$B$776,M$190)+'СЕТ СН'!$F$12</f>
        <v>194.27559194</v>
      </c>
      <c r="N217" s="36">
        <f>SUMIFS(СВЦЭМ!$F$33:$F$776,СВЦЭМ!$A$33:$A$776,$A217,СВЦЭМ!$B$33:$B$776,N$190)+'СЕТ СН'!$F$12</f>
        <v>204.65790976</v>
      </c>
      <c r="O217" s="36">
        <f>SUMIFS(СВЦЭМ!$F$33:$F$776,СВЦЭМ!$A$33:$A$776,$A217,СВЦЭМ!$B$33:$B$776,O$190)+'СЕТ СН'!$F$12</f>
        <v>205.82828278</v>
      </c>
      <c r="P217" s="36">
        <f>SUMIFS(СВЦЭМ!$F$33:$F$776,СВЦЭМ!$A$33:$A$776,$A217,СВЦЭМ!$B$33:$B$776,P$190)+'СЕТ СН'!$F$12</f>
        <v>210.74651155000001</v>
      </c>
      <c r="Q217" s="36">
        <f>SUMIFS(СВЦЭМ!$F$33:$F$776,СВЦЭМ!$A$33:$A$776,$A217,СВЦЭМ!$B$33:$B$776,Q$190)+'СЕТ СН'!$F$12</f>
        <v>209.15279785000001</v>
      </c>
      <c r="R217" s="36">
        <f>SUMIFS(СВЦЭМ!$F$33:$F$776,СВЦЭМ!$A$33:$A$776,$A217,СВЦЭМ!$B$33:$B$776,R$190)+'СЕТ СН'!$F$12</f>
        <v>202.40192590999999</v>
      </c>
      <c r="S217" s="36">
        <f>SUMIFS(СВЦЭМ!$F$33:$F$776,СВЦЭМ!$A$33:$A$776,$A217,СВЦЭМ!$B$33:$B$776,S$190)+'СЕТ СН'!$F$12</f>
        <v>193.78469963000001</v>
      </c>
      <c r="T217" s="36">
        <f>SUMIFS(СВЦЭМ!$F$33:$F$776,СВЦЭМ!$A$33:$A$776,$A217,СВЦЭМ!$B$33:$B$776,T$190)+'СЕТ СН'!$F$12</f>
        <v>189.76374307</v>
      </c>
      <c r="U217" s="36">
        <f>SUMIFS(СВЦЭМ!$F$33:$F$776,СВЦЭМ!$A$33:$A$776,$A217,СВЦЭМ!$B$33:$B$776,U$190)+'СЕТ СН'!$F$12</f>
        <v>188.09039186000001</v>
      </c>
      <c r="V217" s="36">
        <f>SUMIFS(СВЦЭМ!$F$33:$F$776,СВЦЭМ!$A$33:$A$776,$A217,СВЦЭМ!$B$33:$B$776,V$190)+'СЕТ СН'!$F$12</f>
        <v>186.58045561</v>
      </c>
      <c r="W217" s="36">
        <f>SUMIFS(СВЦЭМ!$F$33:$F$776,СВЦЭМ!$A$33:$A$776,$A217,СВЦЭМ!$B$33:$B$776,W$190)+'СЕТ СН'!$F$12</f>
        <v>185.49873964</v>
      </c>
      <c r="X217" s="36">
        <f>SUMIFS(СВЦЭМ!$F$33:$F$776,СВЦЭМ!$A$33:$A$776,$A217,СВЦЭМ!$B$33:$B$776,X$190)+'СЕТ СН'!$F$12</f>
        <v>198.40553395000001</v>
      </c>
      <c r="Y217" s="36">
        <f>SUMIFS(СВЦЭМ!$F$33:$F$776,СВЦЭМ!$A$33:$A$776,$A217,СВЦЭМ!$B$33:$B$776,Y$190)+'СЕТ СН'!$F$12</f>
        <v>210.45800546999999</v>
      </c>
    </row>
    <row r="218" spans="1:25" ht="15.75" x14ac:dyDescent="0.2">
      <c r="A218" s="35">
        <f t="shared" si="5"/>
        <v>43552</v>
      </c>
      <c r="B218" s="36">
        <f>SUMIFS(СВЦЭМ!$F$33:$F$776,СВЦЭМ!$A$33:$A$776,$A218,СВЦЭМ!$B$33:$B$776,B$190)+'СЕТ СН'!$F$12</f>
        <v>218.82491232999999</v>
      </c>
      <c r="C218" s="36">
        <f>SUMIFS(СВЦЭМ!$F$33:$F$776,СВЦЭМ!$A$33:$A$776,$A218,СВЦЭМ!$B$33:$B$776,C$190)+'СЕТ СН'!$F$12</f>
        <v>226.31836285</v>
      </c>
      <c r="D218" s="36">
        <f>SUMIFS(СВЦЭМ!$F$33:$F$776,СВЦЭМ!$A$33:$A$776,$A218,СВЦЭМ!$B$33:$B$776,D$190)+'СЕТ СН'!$F$12</f>
        <v>230.59470533999999</v>
      </c>
      <c r="E218" s="36">
        <f>SUMIFS(СВЦЭМ!$F$33:$F$776,СВЦЭМ!$A$33:$A$776,$A218,СВЦЭМ!$B$33:$B$776,E$190)+'СЕТ СН'!$F$12</f>
        <v>231.32222519000001</v>
      </c>
      <c r="F218" s="36">
        <f>SUMIFS(СВЦЭМ!$F$33:$F$776,СВЦЭМ!$A$33:$A$776,$A218,СВЦЭМ!$B$33:$B$776,F$190)+'СЕТ СН'!$F$12</f>
        <v>230.55294763000001</v>
      </c>
      <c r="G218" s="36">
        <f>SUMIFS(СВЦЭМ!$F$33:$F$776,СВЦЭМ!$A$33:$A$776,$A218,СВЦЭМ!$B$33:$B$776,G$190)+'СЕТ СН'!$F$12</f>
        <v>223.28125179</v>
      </c>
      <c r="H218" s="36">
        <f>SUMIFS(СВЦЭМ!$F$33:$F$776,СВЦЭМ!$A$33:$A$776,$A218,СВЦЭМ!$B$33:$B$776,H$190)+'СЕТ СН'!$F$12</f>
        <v>217.76597828999999</v>
      </c>
      <c r="I218" s="36">
        <f>SUMIFS(СВЦЭМ!$F$33:$F$776,СВЦЭМ!$A$33:$A$776,$A218,СВЦЭМ!$B$33:$B$776,I$190)+'СЕТ СН'!$F$12</f>
        <v>209.27826569999999</v>
      </c>
      <c r="J218" s="36">
        <f>SUMIFS(СВЦЭМ!$F$33:$F$776,СВЦЭМ!$A$33:$A$776,$A218,СВЦЭМ!$B$33:$B$776,J$190)+'СЕТ СН'!$F$12</f>
        <v>198.93116380999999</v>
      </c>
      <c r="K218" s="36">
        <f>SUMIFS(СВЦЭМ!$F$33:$F$776,СВЦЭМ!$A$33:$A$776,$A218,СВЦЭМ!$B$33:$B$776,K$190)+'СЕТ СН'!$F$12</f>
        <v>192.81046982000001</v>
      </c>
      <c r="L218" s="36">
        <f>SUMIFS(СВЦЭМ!$F$33:$F$776,СВЦЭМ!$A$33:$A$776,$A218,СВЦЭМ!$B$33:$B$776,L$190)+'СЕТ СН'!$F$12</f>
        <v>194.64115362000001</v>
      </c>
      <c r="M218" s="36">
        <f>SUMIFS(СВЦЭМ!$F$33:$F$776,СВЦЭМ!$A$33:$A$776,$A218,СВЦЭМ!$B$33:$B$776,M$190)+'СЕТ СН'!$F$12</f>
        <v>197.33345322</v>
      </c>
      <c r="N218" s="36">
        <f>SUMIFS(СВЦЭМ!$F$33:$F$776,СВЦЭМ!$A$33:$A$776,$A218,СВЦЭМ!$B$33:$B$776,N$190)+'СЕТ СН'!$F$12</f>
        <v>207.99584145</v>
      </c>
      <c r="O218" s="36">
        <f>SUMIFS(СВЦЭМ!$F$33:$F$776,СВЦЭМ!$A$33:$A$776,$A218,СВЦЭМ!$B$33:$B$776,O$190)+'СЕТ СН'!$F$12</f>
        <v>209.81249602</v>
      </c>
      <c r="P218" s="36">
        <f>SUMIFS(СВЦЭМ!$F$33:$F$776,СВЦЭМ!$A$33:$A$776,$A218,СВЦЭМ!$B$33:$B$776,P$190)+'СЕТ СН'!$F$12</f>
        <v>212.44139390999999</v>
      </c>
      <c r="Q218" s="36">
        <f>SUMIFS(СВЦЭМ!$F$33:$F$776,СВЦЭМ!$A$33:$A$776,$A218,СВЦЭМ!$B$33:$B$776,Q$190)+'СЕТ СН'!$F$12</f>
        <v>212.21594772</v>
      </c>
      <c r="R218" s="36">
        <f>SUMIFS(СВЦЭМ!$F$33:$F$776,СВЦЭМ!$A$33:$A$776,$A218,СВЦЭМ!$B$33:$B$776,R$190)+'СЕТ СН'!$F$12</f>
        <v>206.16185605000001</v>
      </c>
      <c r="S218" s="36">
        <f>SUMIFS(СВЦЭМ!$F$33:$F$776,СВЦЭМ!$A$33:$A$776,$A218,СВЦЭМ!$B$33:$B$776,S$190)+'СЕТ СН'!$F$12</f>
        <v>201.47139655999999</v>
      </c>
      <c r="T218" s="36">
        <f>SUMIFS(СВЦЭМ!$F$33:$F$776,СВЦЭМ!$A$33:$A$776,$A218,СВЦЭМ!$B$33:$B$776,T$190)+'СЕТ СН'!$F$12</f>
        <v>197.29998488000001</v>
      </c>
      <c r="U218" s="36">
        <f>SUMIFS(СВЦЭМ!$F$33:$F$776,СВЦЭМ!$A$33:$A$776,$A218,СВЦЭМ!$B$33:$B$776,U$190)+'СЕТ СН'!$F$12</f>
        <v>193.70407933000001</v>
      </c>
      <c r="V218" s="36">
        <f>SUMIFS(СВЦЭМ!$F$33:$F$776,СВЦЭМ!$A$33:$A$776,$A218,СВЦЭМ!$B$33:$B$776,V$190)+'СЕТ СН'!$F$12</f>
        <v>193.25902450999999</v>
      </c>
      <c r="W218" s="36">
        <f>SUMIFS(СВЦЭМ!$F$33:$F$776,СВЦЭМ!$A$33:$A$776,$A218,СВЦЭМ!$B$33:$B$776,W$190)+'СЕТ СН'!$F$12</f>
        <v>192.12744691</v>
      </c>
      <c r="X218" s="36">
        <f>SUMIFS(СВЦЭМ!$F$33:$F$776,СВЦЭМ!$A$33:$A$776,$A218,СВЦЭМ!$B$33:$B$776,X$190)+'СЕТ СН'!$F$12</f>
        <v>201.19456897000001</v>
      </c>
      <c r="Y218" s="36">
        <f>SUMIFS(СВЦЭМ!$F$33:$F$776,СВЦЭМ!$A$33:$A$776,$A218,СВЦЭМ!$B$33:$B$776,Y$190)+'СЕТ СН'!$F$12</f>
        <v>215.77469124999999</v>
      </c>
    </row>
    <row r="219" spans="1:25" ht="15.75" x14ac:dyDescent="0.2">
      <c r="A219" s="35">
        <f t="shared" si="5"/>
        <v>43553</v>
      </c>
      <c r="B219" s="36">
        <f>SUMIFS(СВЦЭМ!$F$33:$F$776,СВЦЭМ!$A$33:$A$776,$A219,СВЦЭМ!$B$33:$B$776,B$190)+'СЕТ СН'!$F$12</f>
        <v>216.45190131999999</v>
      </c>
      <c r="C219" s="36">
        <f>SUMIFS(СВЦЭМ!$F$33:$F$776,СВЦЭМ!$A$33:$A$776,$A219,СВЦЭМ!$B$33:$B$776,C$190)+'СЕТ СН'!$F$12</f>
        <v>224.74850545000001</v>
      </c>
      <c r="D219" s="36">
        <f>SUMIFS(СВЦЭМ!$F$33:$F$776,СВЦЭМ!$A$33:$A$776,$A219,СВЦЭМ!$B$33:$B$776,D$190)+'СЕТ СН'!$F$12</f>
        <v>228.06922911999999</v>
      </c>
      <c r="E219" s="36">
        <f>SUMIFS(СВЦЭМ!$F$33:$F$776,СВЦЭМ!$A$33:$A$776,$A219,СВЦЭМ!$B$33:$B$776,E$190)+'СЕТ СН'!$F$12</f>
        <v>230.78899276000001</v>
      </c>
      <c r="F219" s="36">
        <f>SUMIFS(СВЦЭМ!$F$33:$F$776,СВЦЭМ!$A$33:$A$776,$A219,СВЦЭМ!$B$33:$B$776,F$190)+'СЕТ СН'!$F$12</f>
        <v>231.42552950999999</v>
      </c>
      <c r="G219" s="36">
        <f>SUMIFS(СВЦЭМ!$F$33:$F$776,СВЦЭМ!$A$33:$A$776,$A219,СВЦЭМ!$B$33:$B$776,G$190)+'СЕТ СН'!$F$12</f>
        <v>228.21483548</v>
      </c>
      <c r="H219" s="36">
        <f>SUMIFS(СВЦЭМ!$F$33:$F$776,СВЦЭМ!$A$33:$A$776,$A219,СВЦЭМ!$B$33:$B$776,H$190)+'СЕТ СН'!$F$12</f>
        <v>217.83707966</v>
      </c>
      <c r="I219" s="36">
        <f>SUMIFS(СВЦЭМ!$F$33:$F$776,СВЦЭМ!$A$33:$A$776,$A219,СВЦЭМ!$B$33:$B$776,I$190)+'СЕТ СН'!$F$12</f>
        <v>210.07496725999999</v>
      </c>
      <c r="J219" s="36">
        <f>SUMIFS(СВЦЭМ!$F$33:$F$776,СВЦЭМ!$A$33:$A$776,$A219,СВЦЭМ!$B$33:$B$776,J$190)+'СЕТ СН'!$F$12</f>
        <v>199.16954971999999</v>
      </c>
      <c r="K219" s="36">
        <f>SUMIFS(СВЦЭМ!$F$33:$F$776,СВЦЭМ!$A$33:$A$776,$A219,СВЦЭМ!$B$33:$B$776,K$190)+'СЕТ СН'!$F$12</f>
        <v>192.15648125000001</v>
      </c>
      <c r="L219" s="36">
        <f>SUMIFS(СВЦЭМ!$F$33:$F$776,СВЦЭМ!$A$33:$A$776,$A219,СВЦЭМ!$B$33:$B$776,L$190)+'СЕТ СН'!$F$12</f>
        <v>197.94486456000001</v>
      </c>
      <c r="M219" s="36">
        <f>SUMIFS(СВЦЭМ!$F$33:$F$776,СВЦЭМ!$A$33:$A$776,$A219,СВЦЭМ!$B$33:$B$776,M$190)+'СЕТ СН'!$F$12</f>
        <v>202.55560199999999</v>
      </c>
      <c r="N219" s="36">
        <f>SUMIFS(СВЦЭМ!$F$33:$F$776,СВЦЭМ!$A$33:$A$776,$A219,СВЦЭМ!$B$33:$B$776,N$190)+'СЕТ СН'!$F$12</f>
        <v>204.88923138999999</v>
      </c>
      <c r="O219" s="36">
        <f>SUMIFS(СВЦЭМ!$F$33:$F$776,СВЦЭМ!$A$33:$A$776,$A219,СВЦЭМ!$B$33:$B$776,O$190)+'СЕТ СН'!$F$12</f>
        <v>206.72432678000001</v>
      </c>
      <c r="P219" s="36">
        <f>SUMIFS(СВЦЭМ!$F$33:$F$776,СВЦЭМ!$A$33:$A$776,$A219,СВЦЭМ!$B$33:$B$776,P$190)+'СЕТ СН'!$F$12</f>
        <v>209.30730678</v>
      </c>
      <c r="Q219" s="36">
        <f>SUMIFS(СВЦЭМ!$F$33:$F$776,СВЦЭМ!$A$33:$A$776,$A219,СВЦЭМ!$B$33:$B$776,Q$190)+'СЕТ СН'!$F$12</f>
        <v>209.04762839</v>
      </c>
      <c r="R219" s="36">
        <f>SUMIFS(СВЦЭМ!$F$33:$F$776,СВЦЭМ!$A$33:$A$776,$A219,СВЦЭМ!$B$33:$B$776,R$190)+'СЕТ СН'!$F$12</f>
        <v>203.44174932999999</v>
      </c>
      <c r="S219" s="36">
        <f>SUMIFS(СВЦЭМ!$F$33:$F$776,СВЦЭМ!$A$33:$A$776,$A219,СВЦЭМ!$B$33:$B$776,S$190)+'СЕТ СН'!$F$12</f>
        <v>196.51501852999999</v>
      </c>
      <c r="T219" s="36">
        <f>SUMIFS(СВЦЭМ!$F$33:$F$776,СВЦЭМ!$A$33:$A$776,$A219,СВЦЭМ!$B$33:$B$776,T$190)+'СЕТ СН'!$F$12</f>
        <v>193.48283365</v>
      </c>
      <c r="U219" s="36">
        <f>SUMIFS(СВЦЭМ!$F$33:$F$776,СВЦЭМ!$A$33:$A$776,$A219,СВЦЭМ!$B$33:$B$776,U$190)+'СЕТ СН'!$F$12</f>
        <v>186.60814384</v>
      </c>
      <c r="V219" s="36">
        <f>SUMIFS(СВЦЭМ!$F$33:$F$776,СВЦЭМ!$A$33:$A$776,$A219,СВЦЭМ!$B$33:$B$776,V$190)+'СЕТ СН'!$F$12</f>
        <v>185.30853664</v>
      </c>
      <c r="W219" s="36">
        <f>SUMIFS(СВЦЭМ!$F$33:$F$776,СВЦЭМ!$A$33:$A$776,$A219,СВЦЭМ!$B$33:$B$776,W$190)+'СЕТ СН'!$F$12</f>
        <v>180.69258027999999</v>
      </c>
      <c r="X219" s="36">
        <f>SUMIFS(СВЦЭМ!$F$33:$F$776,СВЦЭМ!$A$33:$A$776,$A219,СВЦЭМ!$B$33:$B$776,X$190)+'СЕТ СН'!$F$12</f>
        <v>193.29420171999999</v>
      </c>
      <c r="Y219" s="36">
        <f>SUMIFS(СВЦЭМ!$F$33:$F$776,СВЦЭМ!$A$33:$A$776,$A219,СВЦЭМ!$B$33:$B$776,Y$190)+'СЕТ СН'!$F$12</f>
        <v>206.18336087</v>
      </c>
    </row>
    <row r="220" spans="1:25" ht="15.75" x14ac:dyDescent="0.2">
      <c r="A220" s="35">
        <f t="shared" si="5"/>
        <v>43554</v>
      </c>
      <c r="B220" s="36">
        <f>SUMIFS(СВЦЭМ!$F$33:$F$776,СВЦЭМ!$A$33:$A$776,$A220,СВЦЭМ!$B$33:$B$776,B$190)+'СЕТ СН'!$F$12</f>
        <v>211.47026593000001</v>
      </c>
      <c r="C220" s="36">
        <f>SUMIFS(СВЦЭМ!$F$33:$F$776,СВЦЭМ!$A$33:$A$776,$A220,СВЦЭМ!$B$33:$B$776,C$190)+'СЕТ СН'!$F$12</f>
        <v>213.77697613000001</v>
      </c>
      <c r="D220" s="36">
        <f>SUMIFS(СВЦЭМ!$F$33:$F$776,СВЦЭМ!$A$33:$A$776,$A220,СВЦЭМ!$B$33:$B$776,D$190)+'СЕТ СН'!$F$12</f>
        <v>219.52227296999999</v>
      </c>
      <c r="E220" s="36">
        <f>SUMIFS(СВЦЭМ!$F$33:$F$776,СВЦЭМ!$A$33:$A$776,$A220,СВЦЭМ!$B$33:$B$776,E$190)+'СЕТ СН'!$F$12</f>
        <v>222.18050006999999</v>
      </c>
      <c r="F220" s="36">
        <f>SUMIFS(СВЦЭМ!$F$33:$F$776,СВЦЭМ!$A$33:$A$776,$A220,СВЦЭМ!$B$33:$B$776,F$190)+'СЕТ СН'!$F$12</f>
        <v>221.97899457</v>
      </c>
      <c r="G220" s="36">
        <f>SUMIFS(СВЦЭМ!$F$33:$F$776,СВЦЭМ!$A$33:$A$776,$A220,СВЦЭМ!$B$33:$B$776,G$190)+'СЕТ СН'!$F$12</f>
        <v>219.69876546</v>
      </c>
      <c r="H220" s="36">
        <f>SUMIFS(СВЦЭМ!$F$33:$F$776,СВЦЭМ!$A$33:$A$776,$A220,СВЦЭМ!$B$33:$B$776,H$190)+'СЕТ СН'!$F$12</f>
        <v>215.39893971999999</v>
      </c>
      <c r="I220" s="36">
        <f>SUMIFS(СВЦЭМ!$F$33:$F$776,СВЦЭМ!$A$33:$A$776,$A220,СВЦЭМ!$B$33:$B$776,I$190)+'СЕТ СН'!$F$12</f>
        <v>208.46035513000001</v>
      </c>
      <c r="J220" s="36">
        <f>SUMIFS(СВЦЭМ!$F$33:$F$776,СВЦЭМ!$A$33:$A$776,$A220,СВЦЭМ!$B$33:$B$776,J$190)+'СЕТ СН'!$F$12</f>
        <v>190.38051512000001</v>
      </c>
      <c r="K220" s="36">
        <f>SUMIFS(СВЦЭМ!$F$33:$F$776,СВЦЭМ!$A$33:$A$776,$A220,СВЦЭМ!$B$33:$B$776,K$190)+'СЕТ СН'!$F$12</f>
        <v>183.21862134</v>
      </c>
      <c r="L220" s="36">
        <f>SUMIFS(СВЦЭМ!$F$33:$F$776,СВЦЭМ!$A$33:$A$776,$A220,СВЦЭМ!$B$33:$B$776,L$190)+'СЕТ СН'!$F$12</f>
        <v>181.74804936999999</v>
      </c>
      <c r="M220" s="36">
        <f>SUMIFS(СВЦЭМ!$F$33:$F$776,СВЦЭМ!$A$33:$A$776,$A220,СВЦЭМ!$B$33:$B$776,M$190)+'СЕТ СН'!$F$12</f>
        <v>185.90482539000001</v>
      </c>
      <c r="N220" s="36">
        <f>SUMIFS(СВЦЭМ!$F$33:$F$776,СВЦЭМ!$A$33:$A$776,$A220,СВЦЭМ!$B$33:$B$776,N$190)+'СЕТ СН'!$F$12</f>
        <v>194.78053550999999</v>
      </c>
      <c r="O220" s="36">
        <f>SUMIFS(СВЦЭМ!$F$33:$F$776,СВЦЭМ!$A$33:$A$776,$A220,СВЦЭМ!$B$33:$B$776,O$190)+'СЕТ СН'!$F$12</f>
        <v>199.32728843999999</v>
      </c>
      <c r="P220" s="36">
        <f>SUMIFS(СВЦЭМ!$F$33:$F$776,СВЦЭМ!$A$33:$A$776,$A220,СВЦЭМ!$B$33:$B$776,P$190)+'СЕТ СН'!$F$12</f>
        <v>200.02998359</v>
      </c>
      <c r="Q220" s="36">
        <f>SUMIFS(СВЦЭМ!$F$33:$F$776,СВЦЭМ!$A$33:$A$776,$A220,СВЦЭМ!$B$33:$B$776,Q$190)+'СЕТ СН'!$F$12</f>
        <v>199.99625856</v>
      </c>
      <c r="R220" s="36">
        <f>SUMIFS(СВЦЭМ!$F$33:$F$776,СВЦЭМ!$A$33:$A$776,$A220,СВЦЭМ!$B$33:$B$776,R$190)+'СЕТ СН'!$F$12</f>
        <v>194.28048899000001</v>
      </c>
      <c r="S220" s="36">
        <f>SUMIFS(СВЦЭМ!$F$33:$F$776,СВЦЭМ!$A$33:$A$776,$A220,СВЦЭМ!$B$33:$B$776,S$190)+'СЕТ СН'!$F$12</f>
        <v>184.78931982</v>
      </c>
      <c r="T220" s="36">
        <f>SUMIFS(СВЦЭМ!$F$33:$F$776,СВЦЭМ!$A$33:$A$776,$A220,СВЦЭМ!$B$33:$B$776,T$190)+'СЕТ СН'!$F$12</f>
        <v>182.36235762000001</v>
      </c>
      <c r="U220" s="36">
        <f>SUMIFS(СВЦЭМ!$F$33:$F$776,СВЦЭМ!$A$33:$A$776,$A220,СВЦЭМ!$B$33:$B$776,U$190)+'СЕТ СН'!$F$12</f>
        <v>177.92739508</v>
      </c>
      <c r="V220" s="36">
        <f>SUMIFS(СВЦЭМ!$F$33:$F$776,СВЦЭМ!$A$33:$A$776,$A220,СВЦЭМ!$B$33:$B$776,V$190)+'СЕТ СН'!$F$12</f>
        <v>174.18729612000001</v>
      </c>
      <c r="W220" s="36">
        <f>SUMIFS(СВЦЭМ!$F$33:$F$776,СВЦЭМ!$A$33:$A$776,$A220,СВЦЭМ!$B$33:$B$776,W$190)+'СЕТ СН'!$F$12</f>
        <v>175.98357634999999</v>
      </c>
      <c r="X220" s="36">
        <f>SUMIFS(СВЦЭМ!$F$33:$F$776,СВЦЭМ!$A$33:$A$776,$A220,СВЦЭМ!$B$33:$B$776,X$190)+'СЕТ СН'!$F$12</f>
        <v>187.23518016</v>
      </c>
      <c r="Y220" s="36">
        <f>SUMIFS(СВЦЭМ!$F$33:$F$776,СВЦЭМ!$A$33:$A$776,$A220,СВЦЭМ!$B$33:$B$776,Y$190)+'СЕТ СН'!$F$12</f>
        <v>202.69973530999999</v>
      </c>
    </row>
    <row r="221" spans="1:25" ht="15.75" x14ac:dyDescent="0.2">
      <c r="A221" s="35">
        <f t="shared" si="5"/>
        <v>43555</v>
      </c>
      <c r="B221" s="36">
        <f>SUMIFS(СВЦЭМ!$F$33:$F$776,СВЦЭМ!$A$33:$A$776,$A221,СВЦЭМ!$B$33:$B$776,B$190)+'СЕТ СН'!$F$12</f>
        <v>210.18901792</v>
      </c>
      <c r="C221" s="36">
        <f>SUMIFS(СВЦЭМ!$F$33:$F$776,СВЦЭМ!$A$33:$A$776,$A221,СВЦЭМ!$B$33:$B$776,C$190)+'СЕТ СН'!$F$12</f>
        <v>216.88379243</v>
      </c>
      <c r="D221" s="36">
        <f>SUMIFS(СВЦЭМ!$F$33:$F$776,СВЦЭМ!$A$33:$A$776,$A221,СВЦЭМ!$B$33:$B$776,D$190)+'СЕТ СН'!$F$12</f>
        <v>221.94405648</v>
      </c>
      <c r="E221" s="36">
        <f>SUMIFS(СВЦЭМ!$F$33:$F$776,СВЦЭМ!$A$33:$A$776,$A221,СВЦЭМ!$B$33:$B$776,E$190)+'СЕТ СН'!$F$12</f>
        <v>224.07143163000001</v>
      </c>
      <c r="F221" s="36">
        <f>SUMIFS(СВЦЭМ!$F$33:$F$776,СВЦЭМ!$A$33:$A$776,$A221,СВЦЭМ!$B$33:$B$776,F$190)+'СЕТ СН'!$F$12</f>
        <v>224.38829827999999</v>
      </c>
      <c r="G221" s="36">
        <f>SUMIFS(СВЦЭМ!$F$33:$F$776,СВЦЭМ!$A$33:$A$776,$A221,СВЦЭМ!$B$33:$B$776,G$190)+'СЕТ СН'!$F$12</f>
        <v>222.99396856999999</v>
      </c>
      <c r="H221" s="36">
        <f>SUMIFS(СВЦЭМ!$F$33:$F$776,СВЦЭМ!$A$33:$A$776,$A221,СВЦЭМ!$B$33:$B$776,H$190)+'СЕТ СН'!$F$12</f>
        <v>216.97916609999999</v>
      </c>
      <c r="I221" s="36">
        <f>SUMIFS(СВЦЭМ!$F$33:$F$776,СВЦЭМ!$A$33:$A$776,$A221,СВЦЭМ!$B$33:$B$776,I$190)+'СЕТ СН'!$F$12</f>
        <v>207.41030112000001</v>
      </c>
      <c r="J221" s="36">
        <f>SUMIFS(СВЦЭМ!$F$33:$F$776,СВЦЭМ!$A$33:$A$776,$A221,СВЦЭМ!$B$33:$B$776,J$190)+'СЕТ СН'!$F$12</f>
        <v>191.79638552</v>
      </c>
      <c r="K221" s="36">
        <f>SUMIFS(СВЦЭМ!$F$33:$F$776,СВЦЭМ!$A$33:$A$776,$A221,СВЦЭМ!$B$33:$B$776,K$190)+'СЕТ СН'!$F$12</f>
        <v>183.64963175</v>
      </c>
      <c r="L221" s="36">
        <f>SUMIFS(СВЦЭМ!$F$33:$F$776,СВЦЭМ!$A$33:$A$776,$A221,СВЦЭМ!$B$33:$B$776,L$190)+'СЕТ СН'!$F$12</f>
        <v>183.31940197</v>
      </c>
      <c r="M221" s="36">
        <f>SUMIFS(СВЦЭМ!$F$33:$F$776,СВЦЭМ!$A$33:$A$776,$A221,СВЦЭМ!$B$33:$B$776,M$190)+'СЕТ СН'!$F$12</f>
        <v>190.19291612999999</v>
      </c>
      <c r="N221" s="36">
        <f>SUMIFS(СВЦЭМ!$F$33:$F$776,СВЦЭМ!$A$33:$A$776,$A221,СВЦЭМ!$B$33:$B$776,N$190)+'СЕТ СН'!$F$12</f>
        <v>199.69012828999999</v>
      </c>
      <c r="O221" s="36">
        <f>SUMIFS(СВЦЭМ!$F$33:$F$776,СВЦЭМ!$A$33:$A$776,$A221,СВЦЭМ!$B$33:$B$776,O$190)+'СЕТ СН'!$F$12</f>
        <v>202.73667667999999</v>
      </c>
      <c r="P221" s="36">
        <f>SUMIFS(СВЦЭМ!$F$33:$F$776,СВЦЭМ!$A$33:$A$776,$A221,СВЦЭМ!$B$33:$B$776,P$190)+'СЕТ СН'!$F$12</f>
        <v>205.19408329999999</v>
      </c>
      <c r="Q221" s="36">
        <f>SUMIFS(СВЦЭМ!$F$33:$F$776,СВЦЭМ!$A$33:$A$776,$A221,СВЦЭМ!$B$33:$B$776,Q$190)+'СЕТ СН'!$F$12</f>
        <v>204.28293271999999</v>
      </c>
      <c r="R221" s="36">
        <f>SUMIFS(СВЦЭМ!$F$33:$F$776,СВЦЭМ!$A$33:$A$776,$A221,СВЦЭМ!$B$33:$B$776,R$190)+'СЕТ СН'!$F$12</f>
        <v>196.84229085000001</v>
      </c>
      <c r="S221" s="36">
        <f>SUMIFS(СВЦЭМ!$F$33:$F$776,СВЦЭМ!$A$33:$A$776,$A221,СВЦЭМ!$B$33:$B$776,S$190)+'СЕТ СН'!$F$12</f>
        <v>188.47033084</v>
      </c>
      <c r="T221" s="36">
        <f>SUMIFS(СВЦЭМ!$F$33:$F$776,СВЦЭМ!$A$33:$A$776,$A221,СВЦЭМ!$B$33:$B$776,T$190)+'СЕТ СН'!$F$12</f>
        <v>181.79518247999999</v>
      </c>
      <c r="U221" s="36">
        <f>SUMIFS(СВЦЭМ!$F$33:$F$776,СВЦЭМ!$A$33:$A$776,$A221,СВЦЭМ!$B$33:$B$776,U$190)+'СЕТ СН'!$F$12</f>
        <v>177.58959573999999</v>
      </c>
      <c r="V221" s="36">
        <f>SUMIFS(СВЦЭМ!$F$33:$F$776,СВЦЭМ!$A$33:$A$776,$A221,СВЦЭМ!$B$33:$B$776,V$190)+'СЕТ СН'!$F$12</f>
        <v>173.10391369000001</v>
      </c>
      <c r="W221" s="36">
        <f>SUMIFS(СВЦЭМ!$F$33:$F$776,СВЦЭМ!$A$33:$A$776,$A221,СВЦЭМ!$B$33:$B$776,W$190)+'СЕТ СН'!$F$12</f>
        <v>172.64714190000001</v>
      </c>
      <c r="X221" s="36">
        <f>SUMIFS(СВЦЭМ!$F$33:$F$776,СВЦЭМ!$A$33:$A$776,$A221,СВЦЭМ!$B$33:$B$776,X$190)+'СЕТ СН'!$F$12</f>
        <v>183.43438907000001</v>
      </c>
      <c r="Y221" s="36">
        <f>SUMIFS(СВЦЭМ!$F$33:$F$776,СВЦЭМ!$A$33:$A$776,$A221,СВЦЭМ!$B$33:$B$776,Y$190)+'СЕТ СН'!$F$12</f>
        <v>199.11359035000001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43526</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43527</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43528</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43529</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43530</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43531</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43532</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43533</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43534</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43535</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43536</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43537</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43538</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43539</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43540</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43541</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43542</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43543</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43544</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43545</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43546</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43547</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43548</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43549</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43550</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43551</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43552</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43553</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43554</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43555</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01.03.2019</v>
      </c>
      <c r="B261" s="36">
        <f ca="1">SUMIFS(СВЦЭМ!$H$34:$H$777,СВЦЭМ!$A$34:$A$777,$A261,СВЦЭМ!$B$33:$B$776,B$260)+'СЕТ СН'!$F$12</f>
        <v>0</v>
      </c>
      <c r="C261" s="36">
        <f ca="1">SUMIFS(СВЦЭМ!$H$34:$H$777,СВЦЭМ!$A$34:$A$777,$A261,СВЦЭМ!$B$33:$B$776,C$260)+'СЕТ СН'!$F$12</f>
        <v>0</v>
      </c>
      <c r="D261" s="36">
        <f ca="1">SUMIFS(СВЦЭМ!$H$34:$H$777,СВЦЭМ!$A$34:$A$777,$A261,СВЦЭМ!$B$33:$B$776,D$260)+'СЕТ СН'!$F$12</f>
        <v>0</v>
      </c>
      <c r="E261" s="36">
        <f ca="1">SUMIFS(СВЦЭМ!$H$34:$H$777,СВЦЭМ!$A$34:$A$777,$A261,СВЦЭМ!$B$33:$B$776,E$260)+'СЕТ СН'!$F$12</f>
        <v>0</v>
      </c>
      <c r="F261" s="36">
        <f ca="1">SUMIFS(СВЦЭМ!$H$34:$H$777,СВЦЭМ!$A$34:$A$777,$A261,СВЦЭМ!$B$33:$B$776,F$260)+'СЕТ СН'!$F$12</f>
        <v>0</v>
      </c>
      <c r="G261" s="36">
        <f ca="1">SUMIFS(СВЦЭМ!$H$34:$H$777,СВЦЭМ!$A$34:$A$777,$A261,СВЦЭМ!$B$33:$B$776,G$260)+'СЕТ СН'!$F$12</f>
        <v>0</v>
      </c>
      <c r="H261" s="36">
        <f ca="1">SUMIFS(СВЦЭМ!$H$34:$H$777,СВЦЭМ!$A$34:$A$777,$A261,СВЦЭМ!$B$33:$B$776,H$260)+'СЕТ СН'!$F$12</f>
        <v>0</v>
      </c>
      <c r="I261" s="36">
        <f ca="1">SUMIFS(СВЦЭМ!$H$34:$H$777,СВЦЭМ!$A$34:$A$777,$A261,СВЦЭМ!$B$33:$B$776,I$260)+'СЕТ СН'!$F$12</f>
        <v>0</v>
      </c>
      <c r="J261" s="36">
        <f ca="1">SUMIFS(СВЦЭМ!$H$34:$H$777,СВЦЭМ!$A$34:$A$777,$A261,СВЦЭМ!$B$33:$B$776,J$260)+'СЕТ СН'!$F$12</f>
        <v>0</v>
      </c>
      <c r="K261" s="36">
        <f ca="1">SUMIFS(СВЦЭМ!$H$34:$H$777,СВЦЭМ!$A$34:$A$777,$A261,СВЦЭМ!$B$33:$B$776,K$260)+'СЕТ СН'!$F$12</f>
        <v>0</v>
      </c>
      <c r="L261" s="36">
        <f ca="1">SUMIFS(СВЦЭМ!$H$34:$H$777,СВЦЭМ!$A$34:$A$777,$A261,СВЦЭМ!$B$33:$B$776,L$260)+'СЕТ СН'!$F$12</f>
        <v>0</v>
      </c>
      <c r="M261" s="36">
        <f ca="1">SUMIFS(СВЦЭМ!$H$34:$H$777,СВЦЭМ!$A$34:$A$777,$A261,СВЦЭМ!$B$33:$B$776,M$260)+'СЕТ СН'!$F$12</f>
        <v>0</v>
      </c>
      <c r="N261" s="36">
        <f ca="1">SUMIFS(СВЦЭМ!$H$34:$H$777,СВЦЭМ!$A$34:$A$777,$A261,СВЦЭМ!$B$33:$B$776,N$260)+'СЕТ СН'!$F$12</f>
        <v>0</v>
      </c>
      <c r="O261" s="36">
        <f ca="1">SUMIFS(СВЦЭМ!$H$34:$H$777,СВЦЭМ!$A$34:$A$777,$A261,СВЦЭМ!$B$33:$B$776,O$260)+'СЕТ СН'!$F$12</f>
        <v>0</v>
      </c>
      <c r="P261" s="36">
        <f ca="1">SUMIFS(СВЦЭМ!$H$34:$H$777,СВЦЭМ!$A$34:$A$777,$A261,СВЦЭМ!$B$33:$B$776,P$260)+'СЕТ СН'!$F$12</f>
        <v>0</v>
      </c>
      <c r="Q261" s="36">
        <f ca="1">SUMIFS(СВЦЭМ!$H$34:$H$777,СВЦЭМ!$A$34:$A$777,$A261,СВЦЭМ!$B$33:$B$776,Q$260)+'СЕТ СН'!$F$12</f>
        <v>0</v>
      </c>
      <c r="R261" s="36">
        <f ca="1">SUMIFS(СВЦЭМ!$H$34:$H$777,СВЦЭМ!$A$34:$A$777,$A261,СВЦЭМ!$B$33:$B$776,R$260)+'СЕТ СН'!$F$12</f>
        <v>0</v>
      </c>
      <c r="S261" s="36">
        <f ca="1">SUMIFS(СВЦЭМ!$H$34:$H$777,СВЦЭМ!$A$34:$A$777,$A261,СВЦЭМ!$B$33:$B$776,S$260)+'СЕТ СН'!$F$12</f>
        <v>0</v>
      </c>
      <c r="T261" s="36">
        <f ca="1">SUMIFS(СВЦЭМ!$H$34:$H$777,СВЦЭМ!$A$34:$A$777,$A261,СВЦЭМ!$B$33:$B$776,T$260)+'СЕТ СН'!$F$12</f>
        <v>0</v>
      </c>
      <c r="U261" s="36">
        <f ca="1">SUMIFS(СВЦЭМ!$H$34:$H$777,СВЦЭМ!$A$34:$A$777,$A261,СВЦЭМ!$B$33:$B$776,U$260)+'СЕТ СН'!$F$12</f>
        <v>0</v>
      </c>
      <c r="V261" s="36">
        <f ca="1">SUMIFS(СВЦЭМ!$H$34:$H$777,СВЦЭМ!$A$34:$A$777,$A261,СВЦЭМ!$B$33:$B$776,V$260)+'СЕТ СН'!$F$12</f>
        <v>0</v>
      </c>
      <c r="W261" s="36">
        <f ca="1">SUMIFS(СВЦЭМ!$H$34:$H$777,СВЦЭМ!$A$34:$A$777,$A261,СВЦЭМ!$B$33:$B$776,W$260)+'СЕТ СН'!$F$12</f>
        <v>0</v>
      </c>
      <c r="X261" s="36">
        <f ca="1">SUMIFS(СВЦЭМ!$H$34:$H$777,СВЦЭМ!$A$34:$A$777,$A261,СВЦЭМ!$B$33:$B$776,X$260)+'СЕТ СН'!$F$12</f>
        <v>0</v>
      </c>
      <c r="Y261" s="36">
        <f ca="1">SUMIFS(СВЦЭМ!$H$34:$H$777,СВЦЭМ!$A$34:$A$777,$A261,СВЦЭМ!$B$33:$B$776,Y$260)+'СЕТ СН'!$F$12</f>
        <v>0</v>
      </c>
      <c r="AA261" s="45"/>
    </row>
    <row r="262" spans="1:27" ht="15.75" hidden="1" x14ac:dyDescent="0.2">
      <c r="A262" s="35">
        <f>A261+1</f>
        <v>43526</v>
      </c>
      <c r="B262" s="36">
        <f ca="1">SUMIFS(СВЦЭМ!$H$34:$H$777,СВЦЭМ!$A$34:$A$777,$A262,СВЦЭМ!$B$33:$B$776,B$260)+'СЕТ СН'!$F$12</f>
        <v>0</v>
      </c>
      <c r="C262" s="36">
        <f ca="1">SUMIFS(СВЦЭМ!$H$34:$H$777,СВЦЭМ!$A$34:$A$777,$A262,СВЦЭМ!$B$33:$B$776,C$260)+'СЕТ СН'!$F$12</f>
        <v>0</v>
      </c>
      <c r="D262" s="36">
        <f ca="1">SUMIFS(СВЦЭМ!$H$34:$H$777,СВЦЭМ!$A$34:$A$777,$A262,СВЦЭМ!$B$33:$B$776,D$260)+'СЕТ СН'!$F$12</f>
        <v>0</v>
      </c>
      <c r="E262" s="36">
        <f ca="1">SUMIFS(СВЦЭМ!$H$34:$H$777,СВЦЭМ!$A$34:$A$777,$A262,СВЦЭМ!$B$33:$B$776,E$260)+'СЕТ СН'!$F$12</f>
        <v>0</v>
      </c>
      <c r="F262" s="36">
        <f ca="1">SUMIFS(СВЦЭМ!$H$34:$H$777,СВЦЭМ!$A$34:$A$777,$A262,СВЦЭМ!$B$33:$B$776,F$260)+'СЕТ СН'!$F$12</f>
        <v>0</v>
      </c>
      <c r="G262" s="36">
        <f ca="1">SUMIFS(СВЦЭМ!$H$34:$H$777,СВЦЭМ!$A$34:$A$777,$A262,СВЦЭМ!$B$33:$B$776,G$260)+'СЕТ СН'!$F$12</f>
        <v>0</v>
      </c>
      <c r="H262" s="36">
        <f ca="1">SUMIFS(СВЦЭМ!$H$34:$H$777,СВЦЭМ!$A$34:$A$777,$A262,СВЦЭМ!$B$33:$B$776,H$260)+'СЕТ СН'!$F$12</f>
        <v>0</v>
      </c>
      <c r="I262" s="36">
        <f ca="1">SUMIFS(СВЦЭМ!$H$34:$H$777,СВЦЭМ!$A$34:$A$777,$A262,СВЦЭМ!$B$33:$B$776,I$260)+'СЕТ СН'!$F$12</f>
        <v>0</v>
      </c>
      <c r="J262" s="36">
        <f ca="1">SUMIFS(СВЦЭМ!$H$34:$H$777,СВЦЭМ!$A$34:$A$777,$A262,СВЦЭМ!$B$33:$B$776,J$260)+'СЕТ СН'!$F$12</f>
        <v>0</v>
      </c>
      <c r="K262" s="36">
        <f ca="1">SUMIFS(СВЦЭМ!$H$34:$H$777,СВЦЭМ!$A$34:$A$777,$A262,СВЦЭМ!$B$33:$B$776,K$260)+'СЕТ СН'!$F$12</f>
        <v>0</v>
      </c>
      <c r="L262" s="36">
        <f ca="1">SUMIFS(СВЦЭМ!$H$34:$H$777,СВЦЭМ!$A$34:$A$777,$A262,СВЦЭМ!$B$33:$B$776,L$260)+'СЕТ СН'!$F$12</f>
        <v>0</v>
      </c>
      <c r="M262" s="36">
        <f ca="1">SUMIFS(СВЦЭМ!$H$34:$H$777,СВЦЭМ!$A$34:$A$777,$A262,СВЦЭМ!$B$33:$B$776,M$260)+'СЕТ СН'!$F$12</f>
        <v>0</v>
      </c>
      <c r="N262" s="36">
        <f ca="1">SUMIFS(СВЦЭМ!$H$34:$H$777,СВЦЭМ!$A$34:$A$777,$A262,СВЦЭМ!$B$33:$B$776,N$260)+'СЕТ СН'!$F$12</f>
        <v>0</v>
      </c>
      <c r="O262" s="36">
        <f ca="1">SUMIFS(СВЦЭМ!$H$34:$H$777,СВЦЭМ!$A$34:$A$777,$A262,СВЦЭМ!$B$33:$B$776,O$260)+'СЕТ СН'!$F$12</f>
        <v>0</v>
      </c>
      <c r="P262" s="36">
        <f ca="1">SUMIFS(СВЦЭМ!$H$34:$H$777,СВЦЭМ!$A$34:$A$777,$A262,СВЦЭМ!$B$33:$B$776,P$260)+'СЕТ СН'!$F$12</f>
        <v>0</v>
      </c>
      <c r="Q262" s="36">
        <f ca="1">SUMIFS(СВЦЭМ!$H$34:$H$777,СВЦЭМ!$A$34:$A$777,$A262,СВЦЭМ!$B$33:$B$776,Q$260)+'СЕТ СН'!$F$12</f>
        <v>0</v>
      </c>
      <c r="R262" s="36">
        <f ca="1">SUMIFS(СВЦЭМ!$H$34:$H$777,СВЦЭМ!$A$34:$A$777,$A262,СВЦЭМ!$B$33:$B$776,R$260)+'СЕТ СН'!$F$12</f>
        <v>0</v>
      </c>
      <c r="S262" s="36">
        <f ca="1">SUMIFS(СВЦЭМ!$H$34:$H$777,СВЦЭМ!$A$34:$A$777,$A262,СВЦЭМ!$B$33:$B$776,S$260)+'СЕТ СН'!$F$12</f>
        <v>0</v>
      </c>
      <c r="T262" s="36">
        <f ca="1">SUMIFS(СВЦЭМ!$H$34:$H$777,СВЦЭМ!$A$34:$A$777,$A262,СВЦЭМ!$B$33:$B$776,T$260)+'СЕТ СН'!$F$12</f>
        <v>0</v>
      </c>
      <c r="U262" s="36">
        <f ca="1">SUMIFS(СВЦЭМ!$H$34:$H$777,СВЦЭМ!$A$34:$A$777,$A262,СВЦЭМ!$B$33:$B$776,U$260)+'СЕТ СН'!$F$12</f>
        <v>0</v>
      </c>
      <c r="V262" s="36">
        <f ca="1">SUMIFS(СВЦЭМ!$H$34:$H$777,СВЦЭМ!$A$34:$A$777,$A262,СВЦЭМ!$B$33:$B$776,V$260)+'СЕТ СН'!$F$12</f>
        <v>0</v>
      </c>
      <c r="W262" s="36">
        <f ca="1">SUMIFS(СВЦЭМ!$H$34:$H$777,СВЦЭМ!$A$34:$A$777,$A262,СВЦЭМ!$B$33:$B$776,W$260)+'СЕТ СН'!$F$12</f>
        <v>0</v>
      </c>
      <c r="X262" s="36">
        <f ca="1">SUMIFS(СВЦЭМ!$H$34:$H$777,СВЦЭМ!$A$34:$A$777,$A262,СВЦЭМ!$B$33:$B$776,X$260)+'СЕТ СН'!$F$12</f>
        <v>0</v>
      </c>
      <c r="Y262" s="36">
        <f ca="1">SUMIFS(СВЦЭМ!$H$34:$H$777,СВЦЭМ!$A$34:$A$777,$A262,СВЦЭМ!$B$33:$B$776,Y$260)+'СЕТ СН'!$F$12</f>
        <v>0</v>
      </c>
    </row>
    <row r="263" spans="1:27" ht="15.75" hidden="1" x14ac:dyDescent="0.2">
      <c r="A263" s="35">
        <f t="shared" ref="A263:A291" si="7">A262+1</f>
        <v>43527</v>
      </c>
      <c r="B263" s="36">
        <f ca="1">SUMIFS(СВЦЭМ!$H$34:$H$777,СВЦЭМ!$A$34:$A$777,$A263,СВЦЭМ!$B$33:$B$776,B$260)+'СЕТ СН'!$F$12</f>
        <v>0</v>
      </c>
      <c r="C263" s="36">
        <f ca="1">SUMIFS(СВЦЭМ!$H$34:$H$777,СВЦЭМ!$A$34:$A$777,$A263,СВЦЭМ!$B$33:$B$776,C$260)+'СЕТ СН'!$F$12</f>
        <v>0</v>
      </c>
      <c r="D263" s="36">
        <f ca="1">SUMIFS(СВЦЭМ!$H$34:$H$777,СВЦЭМ!$A$34:$A$777,$A263,СВЦЭМ!$B$33:$B$776,D$260)+'СЕТ СН'!$F$12</f>
        <v>0</v>
      </c>
      <c r="E263" s="36">
        <f ca="1">SUMIFS(СВЦЭМ!$H$34:$H$777,СВЦЭМ!$A$34:$A$777,$A263,СВЦЭМ!$B$33:$B$776,E$260)+'СЕТ СН'!$F$12</f>
        <v>0</v>
      </c>
      <c r="F263" s="36">
        <f ca="1">SUMIFS(СВЦЭМ!$H$34:$H$777,СВЦЭМ!$A$34:$A$777,$A263,СВЦЭМ!$B$33:$B$776,F$260)+'СЕТ СН'!$F$12</f>
        <v>0</v>
      </c>
      <c r="G263" s="36">
        <f ca="1">SUMIFS(СВЦЭМ!$H$34:$H$777,СВЦЭМ!$A$34:$A$777,$A263,СВЦЭМ!$B$33:$B$776,G$260)+'СЕТ СН'!$F$12</f>
        <v>0</v>
      </c>
      <c r="H263" s="36">
        <f ca="1">SUMIFS(СВЦЭМ!$H$34:$H$777,СВЦЭМ!$A$34:$A$777,$A263,СВЦЭМ!$B$33:$B$776,H$260)+'СЕТ СН'!$F$12</f>
        <v>0</v>
      </c>
      <c r="I263" s="36">
        <f ca="1">SUMIFS(СВЦЭМ!$H$34:$H$777,СВЦЭМ!$A$34:$A$777,$A263,СВЦЭМ!$B$33:$B$776,I$260)+'СЕТ СН'!$F$12</f>
        <v>0</v>
      </c>
      <c r="J263" s="36">
        <f ca="1">SUMIFS(СВЦЭМ!$H$34:$H$777,СВЦЭМ!$A$34:$A$777,$A263,СВЦЭМ!$B$33:$B$776,J$260)+'СЕТ СН'!$F$12</f>
        <v>0</v>
      </c>
      <c r="K263" s="36">
        <f ca="1">SUMIFS(СВЦЭМ!$H$34:$H$777,СВЦЭМ!$A$34:$A$777,$A263,СВЦЭМ!$B$33:$B$776,K$260)+'СЕТ СН'!$F$12</f>
        <v>0</v>
      </c>
      <c r="L263" s="36">
        <f ca="1">SUMIFS(СВЦЭМ!$H$34:$H$777,СВЦЭМ!$A$34:$A$777,$A263,СВЦЭМ!$B$33:$B$776,L$260)+'СЕТ СН'!$F$12</f>
        <v>0</v>
      </c>
      <c r="M263" s="36">
        <f ca="1">SUMIFS(СВЦЭМ!$H$34:$H$777,СВЦЭМ!$A$34:$A$777,$A263,СВЦЭМ!$B$33:$B$776,M$260)+'СЕТ СН'!$F$12</f>
        <v>0</v>
      </c>
      <c r="N263" s="36">
        <f ca="1">SUMIFS(СВЦЭМ!$H$34:$H$777,СВЦЭМ!$A$34:$A$777,$A263,СВЦЭМ!$B$33:$B$776,N$260)+'СЕТ СН'!$F$12</f>
        <v>0</v>
      </c>
      <c r="O263" s="36">
        <f ca="1">SUMIFS(СВЦЭМ!$H$34:$H$777,СВЦЭМ!$A$34:$A$777,$A263,СВЦЭМ!$B$33:$B$776,O$260)+'СЕТ СН'!$F$12</f>
        <v>0</v>
      </c>
      <c r="P263" s="36">
        <f ca="1">SUMIFS(СВЦЭМ!$H$34:$H$777,СВЦЭМ!$A$34:$A$777,$A263,СВЦЭМ!$B$33:$B$776,P$260)+'СЕТ СН'!$F$12</f>
        <v>0</v>
      </c>
      <c r="Q263" s="36">
        <f ca="1">SUMIFS(СВЦЭМ!$H$34:$H$777,СВЦЭМ!$A$34:$A$777,$A263,СВЦЭМ!$B$33:$B$776,Q$260)+'СЕТ СН'!$F$12</f>
        <v>0</v>
      </c>
      <c r="R263" s="36">
        <f ca="1">SUMIFS(СВЦЭМ!$H$34:$H$777,СВЦЭМ!$A$34:$A$777,$A263,СВЦЭМ!$B$33:$B$776,R$260)+'СЕТ СН'!$F$12</f>
        <v>0</v>
      </c>
      <c r="S263" s="36">
        <f ca="1">SUMIFS(СВЦЭМ!$H$34:$H$777,СВЦЭМ!$A$34:$A$777,$A263,СВЦЭМ!$B$33:$B$776,S$260)+'СЕТ СН'!$F$12</f>
        <v>0</v>
      </c>
      <c r="T263" s="36">
        <f ca="1">SUMIFS(СВЦЭМ!$H$34:$H$777,СВЦЭМ!$A$34:$A$777,$A263,СВЦЭМ!$B$33:$B$776,T$260)+'СЕТ СН'!$F$12</f>
        <v>0</v>
      </c>
      <c r="U263" s="36">
        <f ca="1">SUMIFS(СВЦЭМ!$H$34:$H$777,СВЦЭМ!$A$34:$A$777,$A263,СВЦЭМ!$B$33:$B$776,U$260)+'СЕТ СН'!$F$12</f>
        <v>0</v>
      </c>
      <c r="V263" s="36">
        <f ca="1">SUMIFS(СВЦЭМ!$H$34:$H$777,СВЦЭМ!$A$34:$A$777,$A263,СВЦЭМ!$B$33:$B$776,V$260)+'СЕТ СН'!$F$12</f>
        <v>0</v>
      </c>
      <c r="W263" s="36">
        <f ca="1">SUMIFS(СВЦЭМ!$H$34:$H$777,СВЦЭМ!$A$34:$A$777,$A263,СВЦЭМ!$B$33:$B$776,W$260)+'СЕТ СН'!$F$12</f>
        <v>0</v>
      </c>
      <c r="X263" s="36">
        <f ca="1">SUMIFS(СВЦЭМ!$H$34:$H$777,СВЦЭМ!$A$34:$A$777,$A263,СВЦЭМ!$B$33:$B$776,X$260)+'СЕТ СН'!$F$12</f>
        <v>0</v>
      </c>
      <c r="Y263" s="36">
        <f ca="1">SUMIFS(СВЦЭМ!$H$34:$H$777,СВЦЭМ!$A$34:$A$777,$A263,СВЦЭМ!$B$33:$B$776,Y$260)+'СЕТ СН'!$F$12</f>
        <v>0</v>
      </c>
    </row>
    <row r="264" spans="1:27" ht="15.75" hidden="1" x14ac:dyDescent="0.2">
      <c r="A264" s="35">
        <f t="shared" si="7"/>
        <v>43528</v>
      </c>
      <c r="B264" s="36">
        <f ca="1">SUMIFS(СВЦЭМ!$H$34:$H$777,СВЦЭМ!$A$34:$A$777,$A264,СВЦЭМ!$B$33:$B$776,B$260)+'СЕТ СН'!$F$12</f>
        <v>0</v>
      </c>
      <c r="C264" s="36">
        <f ca="1">SUMIFS(СВЦЭМ!$H$34:$H$777,СВЦЭМ!$A$34:$A$777,$A264,СВЦЭМ!$B$33:$B$776,C$260)+'СЕТ СН'!$F$12</f>
        <v>0</v>
      </c>
      <c r="D264" s="36">
        <f ca="1">SUMIFS(СВЦЭМ!$H$34:$H$777,СВЦЭМ!$A$34:$A$777,$A264,СВЦЭМ!$B$33:$B$776,D$260)+'СЕТ СН'!$F$12</f>
        <v>0</v>
      </c>
      <c r="E264" s="36">
        <f ca="1">SUMIFS(СВЦЭМ!$H$34:$H$777,СВЦЭМ!$A$34:$A$777,$A264,СВЦЭМ!$B$33:$B$776,E$260)+'СЕТ СН'!$F$12</f>
        <v>0</v>
      </c>
      <c r="F264" s="36">
        <f ca="1">SUMIFS(СВЦЭМ!$H$34:$H$777,СВЦЭМ!$A$34:$A$777,$A264,СВЦЭМ!$B$33:$B$776,F$260)+'СЕТ СН'!$F$12</f>
        <v>0</v>
      </c>
      <c r="G264" s="36">
        <f ca="1">SUMIFS(СВЦЭМ!$H$34:$H$777,СВЦЭМ!$A$34:$A$777,$A264,СВЦЭМ!$B$33:$B$776,G$260)+'СЕТ СН'!$F$12</f>
        <v>0</v>
      </c>
      <c r="H264" s="36">
        <f ca="1">SUMIFS(СВЦЭМ!$H$34:$H$777,СВЦЭМ!$A$34:$A$777,$A264,СВЦЭМ!$B$33:$B$776,H$260)+'СЕТ СН'!$F$12</f>
        <v>0</v>
      </c>
      <c r="I264" s="36">
        <f ca="1">SUMIFS(СВЦЭМ!$H$34:$H$777,СВЦЭМ!$A$34:$A$777,$A264,СВЦЭМ!$B$33:$B$776,I$260)+'СЕТ СН'!$F$12</f>
        <v>0</v>
      </c>
      <c r="J264" s="36">
        <f ca="1">SUMIFS(СВЦЭМ!$H$34:$H$777,СВЦЭМ!$A$34:$A$777,$A264,СВЦЭМ!$B$33:$B$776,J$260)+'СЕТ СН'!$F$12</f>
        <v>0</v>
      </c>
      <c r="K264" s="36">
        <f ca="1">SUMIFS(СВЦЭМ!$H$34:$H$777,СВЦЭМ!$A$34:$A$777,$A264,СВЦЭМ!$B$33:$B$776,K$260)+'СЕТ СН'!$F$12</f>
        <v>0</v>
      </c>
      <c r="L264" s="36">
        <f ca="1">SUMIFS(СВЦЭМ!$H$34:$H$777,СВЦЭМ!$A$34:$A$777,$A264,СВЦЭМ!$B$33:$B$776,L$260)+'СЕТ СН'!$F$12</f>
        <v>0</v>
      </c>
      <c r="M264" s="36">
        <f ca="1">SUMIFS(СВЦЭМ!$H$34:$H$777,СВЦЭМ!$A$34:$A$777,$A264,СВЦЭМ!$B$33:$B$776,M$260)+'СЕТ СН'!$F$12</f>
        <v>0</v>
      </c>
      <c r="N264" s="36">
        <f ca="1">SUMIFS(СВЦЭМ!$H$34:$H$777,СВЦЭМ!$A$34:$A$777,$A264,СВЦЭМ!$B$33:$B$776,N$260)+'СЕТ СН'!$F$12</f>
        <v>0</v>
      </c>
      <c r="O264" s="36">
        <f ca="1">SUMIFS(СВЦЭМ!$H$34:$H$777,СВЦЭМ!$A$34:$A$777,$A264,СВЦЭМ!$B$33:$B$776,O$260)+'СЕТ СН'!$F$12</f>
        <v>0</v>
      </c>
      <c r="P264" s="36">
        <f ca="1">SUMIFS(СВЦЭМ!$H$34:$H$777,СВЦЭМ!$A$34:$A$777,$A264,СВЦЭМ!$B$33:$B$776,P$260)+'СЕТ СН'!$F$12</f>
        <v>0</v>
      </c>
      <c r="Q264" s="36">
        <f ca="1">SUMIFS(СВЦЭМ!$H$34:$H$777,СВЦЭМ!$A$34:$A$777,$A264,СВЦЭМ!$B$33:$B$776,Q$260)+'СЕТ СН'!$F$12</f>
        <v>0</v>
      </c>
      <c r="R264" s="36">
        <f ca="1">SUMIFS(СВЦЭМ!$H$34:$H$777,СВЦЭМ!$A$34:$A$777,$A264,СВЦЭМ!$B$33:$B$776,R$260)+'СЕТ СН'!$F$12</f>
        <v>0</v>
      </c>
      <c r="S264" s="36">
        <f ca="1">SUMIFS(СВЦЭМ!$H$34:$H$777,СВЦЭМ!$A$34:$A$777,$A264,СВЦЭМ!$B$33:$B$776,S$260)+'СЕТ СН'!$F$12</f>
        <v>0</v>
      </c>
      <c r="T264" s="36">
        <f ca="1">SUMIFS(СВЦЭМ!$H$34:$H$777,СВЦЭМ!$A$34:$A$777,$A264,СВЦЭМ!$B$33:$B$776,T$260)+'СЕТ СН'!$F$12</f>
        <v>0</v>
      </c>
      <c r="U264" s="36">
        <f ca="1">SUMIFS(СВЦЭМ!$H$34:$H$777,СВЦЭМ!$A$34:$A$777,$A264,СВЦЭМ!$B$33:$B$776,U$260)+'СЕТ СН'!$F$12</f>
        <v>0</v>
      </c>
      <c r="V264" s="36">
        <f ca="1">SUMIFS(СВЦЭМ!$H$34:$H$777,СВЦЭМ!$A$34:$A$777,$A264,СВЦЭМ!$B$33:$B$776,V$260)+'СЕТ СН'!$F$12</f>
        <v>0</v>
      </c>
      <c r="W264" s="36">
        <f ca="1">SUMIFS(СВЦЭМ!$H$34:$H$777,СВЦЭМ!$A$34:$A$777,$A264,СВЦЭМ!$B$33:$B$776,W$260)+'СЕТ СН'!$F$12</f>
        <v>0</v>
      </c>
      <c r="X264" s="36">
        <f ca="1">SUMIFS(СВЦЭМ!$H$34:$H$777,СВЦЭМ!$A$34:$A$777,$A264,СВЦЭМ!$B$33:$B$776,X$260)+'СЕТ СН'!$F$12</f>
        <v>0</v>
      </c>
      <c r="Y264" s="36">
        <f ca="1">SUMIFS(СВЦЭМ!$H$34:$H$777,СВЦЭМ!$A$34:$A$777,$A264,СВЦЭМ!$B$33:$B$776,Y$260)+'СЕТ СН'!$F$12</f>
        <v>0</v>
      </c>
    </row>
    <row r="265" spans="1:27" ht="15.75" hidden="1" x14ac:dyDescent="0.2">
      <c r="A265" s="35">
        <f t="shared" si="7"/>
        <v>43529</v>
      </c>
      <c r="B265" s="36">
        <f ca="1">SUMIFS(СВЦЭМ!$H$34:$H$777,СВЦЭМ!$A$34:$A$777,$A265,СВЦЭМ!$B$33:$B$776,B$260)+'СЕТ СН'!$F$12</f>
        <v>0</v>
      </c>
      <c r="C265" s="36">
        <f ca="1">SUMIFS(СВЦЭМ!$H$34:$H$777,СВЦЭМ!$A$34:$A$777,$A265,СВЦЭМ!$B$33:$B$776,C$260)+'СЕТ СН'!$F$12</f>
        <v>0</v>
      </c>
      <c r="D265" s="36">
        <f ca="1">SUMIFS(СВЦЭМ!$H$34:$H$777,СВЦЭМ!$A$34:$A$777,$A265,СВЦЭМ!$B$33:$B$776,D$260)+'СЕТ СН'!$F$12</f>
        <v>0</v>
      </c>
      <c r="E265" s="36">
        <f ca="1">SUMIFS(СВЦЭМ!$H$34:$H$777,СВЦЭМ!$A$34:$A$777,$A265,СВЦЭМ!$B$33:$B$776,E$260)+'СЕТ СН'!$F$12</f>
        <v>0</v>
      </c>
      <c r="F265" s="36">
        <f ca="1">SUMIFS(СВЦЭМ!$H$34:$H$777,СВЦЭМ!$A$34:$A$777,$A265,СВЦЭМ!$B$33:$B$776,F$260)+'СЕТ СН'!$F$12</f>
        <v>0</v>
      </c>
      <c r="G265" s="36">
        <f ca="1">SUMIFS(СВЦЭМ!$H$34:$H$777,СВЦЭМ!$A$34:$A$777,$A265,СВЦЭМ!$B$33:$B$776,G$260)+'СЕТ СН'!$F$12</f>
        <v>0</v>
      </c>
      <c r="H265" s="36">
        <f ca="1">SUMIFS(СВЦЭМ!$H$34:$H$777,СВЦЭМ!$A$34:$A$777,$A265,СВЦЭМ!$B$33:$B$776,H$260)+'СЕТ СН'!$F$12</f>
        <v>0</v>
      </c>
      <c r="I265" s="36">
        <f ca="1">SUMIFS(СВЦЭМ!$H$34:$H$777,СВЦЭМ!$A$34:$A$777,$A265,СВЦЭМ!$B$33:$B$776,I$260)+'СЕТ СН'!$F$12</f>
        <v>0</v>
      </c>
      <c r="J265" s="36">
        <f ca="1">SUMIFS(СВЦЭМ!$H$34:$H$777,СВЦЭМ!$A$34:$A$777,$A265,СВЦЭМ!$B$33:$B$776,J$260)+'СЕТ СН'!$F$12</f>
        <v>0</v>
      </c>
      <c r="K265" s="36">
        <f ca="1">SUMIFS(СВЦЭМ!$H$34:$H$777,СВЦЭМ!$A$34:$A$777,$A265,СВЦЭМ!$B$33:$B$776,K$260)+'СЕТ СН'!$F$12</f>
        <v>0</v>
      </c>
      <c r="L265" s="36">
        <f ca="1">SUMIFS(СВЦЭМ!$H$34:$H$777,СВЦЭМ!$A$34:$A$777,$A265,СВЦЭМ!$B$33:$B$776,L$260)+'СЕТ СН'!$F$12</f>
        <v>0</v>
      </c>
      <c r="M265" s="36">
        <f ca="1">SUMIFS(СВЦЭМ!$H$34:$H$777,СВЦЭМ!$A$34:$A$777,$A265,СВЦЭМ!$B$33:$B$776,M$260)+'СЕТ СН'!$F$12</f>
        <v>0</v>
      </c>
      <c r="N265" s="36">
        <f ca="1">SUMIFS(СВЦЭМ!$H$34:$H$777,СВЦЭМ!$A$34:$A$777,$A265,СВЦЭМ!$B$33:$B$776,N$260)+'СЕТ СН'!$F$12</f>
        <v>0</v>
      </c>
      <c r="O265" s="36">
        <f ca="1">SUMIFS(СВЦЭМ!$H$34:$H$777,СВЦЭМ!$A$34:$A$777,$A265,СВЦЭМ!$B$33:$B$776,O$260)+'СЕТ СН'!$F$12</f>
        <v>0</v>
      </c>
      <c r="P265" s="36">
        <f ca="1">SUMIFS(СВЦЭМ!$H$34:$H$777,СВЦЭМ!$A$34:$A$777,$A265,СВЦЭМ!$B$33:$B$776,P$260)+'СЕТ СН'!$F$12</f>
        <v>0</v>
      </c>
      <c r="Q265" s="36">
        <f ca="1">SUMIFS(СВЦЭМ!$H$34:$H$777,СВЦЭМ!$A$34:$A$777,$A265,СВЦЭМ!$B$33:$B$776,Q$260)+'СЕТ СН'!$F$12</f>
        <v>0</v>
      </c>
      <c r="R265" s="36">
        <f ca="1">SUMIFS(СВЦЭМ!$H$34:$H$777,СВЦЭМ!$A$34:$A$777,$A265,СВЦЭМ!$B$33:$B$776,R$260)+'СЕТ СН'!$F$12</f>
        <v>0</v>
      </c>
      <c r="S265" s="36">
        <f ca="1">SUMIFS(СВЦЭМ!$H$34:$H$777,СВЦЭМ!$A$34:$A$777,$A265,СВЦЭМ!$B$33:$B$776,S$260)+'СЕТ СН'!$F$12</f>
        <v>0</v>
      </c>
      <c r="T265" s="36">
        <f ca="1">SUMIFS(СВЦЭМ!$H$34:$H$777,СВЦЭМ!$A$34:$A$777,$A265,СВЦЭМ!$B$33:$B$776,T$260)+'СЕТ СН'!$F$12</f>
        <v>0</v>
      </c>
      <c r="U265" s="36">
        <f ca="1">SUMIFS(СВЦЭМ!$H$34:$H$777,СВЦЭМ!$A$34:$A$777,$A265,СВЦЭМ!$B$33:$B$776,U$260)+'СЕТ СН'!$F$12</f>
        <v>0</v>
      </c>
      <c r="V265" s="36">
        <f ca="1">SUMIFS(СВЦЭМ!$H$34:$H$777,СВЦЭМ!$A$34:$A$777,$A265,СВЦЭМ!$B$33:$B$776,V$260)+'СЕТ СН'!$F$12</f>
        <v>0</v>
      </c>
      <c r="W265" s="36">
        <f ca="1">SUMIFS(СВЦЭМ!$H$34:$H$777,СВЦЭМ!$A$34:$A$777,$A265,СВЦЭМ!$B$33:$B$776,W$260)+'СЕТ СН'!$F$12</f>
        <v>0</v>
      </c>
      <c r="X265" s="36">
        <f ca="1">SUMIFS(СВЦЭМ!$H$34:$H$777,СВЦЭМ!$A$34:$A$777,$A265,СВЦЭМ!$B$33:$B$776,X$260)+'СЕТ СН'!$F$12</f>
        <v>0</v>
      </c>
      <c r="Y265" s="36">
        <f ca="1">SUMIFS(СВЦЭМ!$H$34:$H$777,СВЦЭМ!$A$34:$A$777,$A265,СВЦЭМ!$B$33:$B$776,Y$260)+'СЕТ СН'!$F$12</f>
        <v>0</v>
      </c>
    </row>
    <row r="266" spans="1:27" ht="15.75" hidden="1" x14ac:dyDescent="0.2">
      <c r="A266" s="35">
        <f t="shared" si="7"/>
        <v>43530</v>
      </c>
      <c r="B266" s="36">
        <f ca="1">SUMIFS(СВЦЭМ!$H$34:$H$777,СВЦЭМ!$A$34:$A$777,$A266,СВЦЭМ!$B$33:$B$776,B$260)+'СЕТ СН'!$F$12</f>
        <v>0</v>
      </c>
      <c r="C266" s="36">
        <f ca="1">SUMIFS(СВЦЭМ!$H$34:$H$777,СВЦЭМ!$A$34:$A$777,$A266,СВЦЭМ!$B$33:$B$776,C$260)+'СЕТ СН'!$F$12</f>
        <v>0</v>
      </c>
      <c r="D266" s="36">
        <f ca="1">SUMIFS(СВЦЭМ!$H$34:$H$777,СВЦЭМ!$A$34:$A$777,$A266,СВЦЭМ!$B$33:$B$776,D$260)+'СЕТ СН'!$F$12</f>
        <v>0</v>
      </c>
      <c r="E266" s="36">
        <f ca="1">SUMIFS(СВЦЭМ!$H$34:$H$777,СВЦЭМ!$A$34:$A$777,$A266,СВЦЭМ!$B$33:$B$776,E$260)+'СЕТ СН'!$F$12</f>
        <v>0</v>
      </c>
      <c r="F266" s="36">
        <f ca="1">SUMIFS(СВЦЭМ!$H$34:$H$777,СВЦЭМ!$A$34:$A$777,$A266,СВЦЭМ!$B$33:$B$776,F$260)+'СЕТ СН'!$F$12</f>
        <v>0</v>
      </c>
      <c r="G266" s="36">
        <f ca="1">SUMIFS(СВЦЭМ!$H$34:$H$777,СВЦЭМ!$A$34:$A$777,$A266,СВЦЭМ!$B$33:$B$776,G$260)+'СЕТ СН'!$F$12</f>
        <v>0</v>
      </c>
      <c r="H266" s="36">
        <f ca="1">SUMIFS(СВЦЭМ!$H$34:$H$777,СВЦЭМ!$A$34:$A$777,$A266,СВЦЭМ!$B$33:$B$776,H$260)+'СЕТ СН'!$F$12</f>
        <v>0</v>
      </c>
      <c r="I266" s="36">
        <f ca="1">SUMIFS(СВЦЭМ!$H$34:$H$777,СВЦЭМ!$A$34:$A$777,$A266,СВЦЭМ!$B$33:$B$776,I$260)+'СЕТ СН'!$F$12</f>
        <v>0</v>
      </c>
      <c r="J266" s="36">
        <f ca="1">SUMIFS(СВЦЭМ!$H$34:$H$777,СВЦЭМ!$A$34:$A$777,$A266,СВЦЭМ!$B$33:$B$776,J$260)+'СЕТ СН'!$F$12</f>
        <v>0</v>
      </c>
      <c r="K266" s="36">
        <f ca="1">SUMIFS(СВЦЭМ!$H$34:$H$777,СВЦЭМ!$A$34:$A$777,$A266,СВЦЭМ!$B$33:$B$776,K$260)+'СЕТ СН'!$F$12</f>
        <v>0</v>
      </c>
      <c r="L266" s="36">
        <f ca="1">SUMIFS(СВЦЭМ!$H$34:$H$777,СВЦЭМ!$A$34:$A$777,$A266,СВЦЭМ!$B$33:$B$776,L$260)+'СЕТ СН'!$F$12</f>
        <v>0</v>
      </c>
      <c r="M266" s="36">
        <f ca="1">SUMIFS(СВЦЭМ!$H$34:$H$777,СВЦЭМ!$A$34:$A$777,$A266,СВЦЭМ!$B$33:$B$776,M$260)+'СЕТ СН'!$F$12</f>
        <v>0</v>
      </c>
      <c r="N266" s="36">
        <f ca="1">SUMIFS(СВЦЭМ!$H$34:$H$777,СВЦЭМ!$A$34:$A$777,$A266,СВЦЭМ!$B$33:$B$776,N$260)+'СЕТ СН'!$F$12</f>
        <v>0</v>
      </c>
      <c r="O266" s="36">
        <f ca="1">SUMIFS(СВЦЭМ!$H$34:$H$777,СВЦЭМ!$A$34:$A$777,$A266,СВЦЭМ!$B$33:$B$776,O$260)+'СЕТ СН'!$F$12</f>
        <v>0</v>
      </c>
      <c r="P266" s="36">
        <f ca="1">SUMIFS(СВЦЭМ!$H$34:$H$777,СВЦЭМ!$A$34:$A$777,$A266,СВЦЭМ!$B$33:$B$776,P$260)+'СЕТ СН'!$F$12</f>
        <v>0</v>
      </c>
      <c r="Q266" s="36">
        <f ca="1">SUMIFS(СВЦЭМ!$H$34:$H$777,СВЦЭМ!$A$34:$A$777,$A266,СВЦЭМ!$B$33:$B$776,Q$260)+'СЕТ СН'!$F$12</f>
        <v>0</v>
      </c>
      <c r="R266" s="36">
        <f ca="1">SUMIFS(СВЦЭМ!$H$34:$H$777,СВЦЭМ!$A$34:$A$777,$A266,СВЦЭМ!$B$33:$B$776,R$260)+'СЕТ СН'!$F$12</f>
        <v>0</v>
      </c>
      <c r="S266" s="36">
        <f ca="1">SUMIFS(СВЦЭМ!$H$34:$H$777,СВЦЭМ!$A$34:$A$777,$A266,СВЦЭМ!$B$33:$B$776,S$260)+'СЕТ СН'!$F$12</f>
        <v>0</v>
      </c>
      <c r="T266" s="36">
        <f ca="1">SUMIFS(СВЦЭМ!$H$34:$H$777,СВЦЭМ!$A$34:$A$777,$A266,СВЦЭМ!$B$33:$B$776,T$260)+'СЕТ СН'!$F$12</f>
        <v>0</v>
      </c>
      <c r="U266" s="36">
        <f ca="1">SUMIFS(СВЦЭМ!$H$34:$H$777,СВЦЭМ!$A$34:$A$777,$A266,СВЦЭМ!$B$33:$B$776,U$260)+'СЕТ СН'!$F$12</f>
        <v>0</v>
      </c>
      <c r="V266" s="36">
        <f ca="1">SUMIFS(СВЦЭМ!$H$34:$H$777,СВЦЭМ!$A$34:$A$777,$A266,СВЦЭМ!$B$33:$B$776,V$260)+'СЕТ СН'!$F$12</f>
        <v>0</v>
      </c>
      <c r="W266" s="36">
        <f ca="1">SUMIFS(СВЦЭМ!$H$34:$H$777,СВЦЭМ!$A$34:$A$777,$A266,СВЦЭМ!$B$33:$B$776,W$260)+'СЕТ СН'!$F$12</f>
        <v>0</v>
      </c>
      <c r="X266" s="36">
        <f ca="1">SUMIFS(СВЦЭМ!$H$34:$H$777,СВЦЭМ!$A$34:$A$777,$A266,СВЦЭМ!$B$33:$B$776,X$260)+'СЕТ СН'!$F$12</f>
        <v>0</v>
      </c>
      <c r="Y266" s="36">
        <f ca="1">SUMIFS(СВЦЭМ!$H$34:$H$777,СВЦЭМ!$A$34:$A$777,$A266,СВЦЭМ!$B$33:$B$776,Y$260)+'СЕТ СН'!$F$12</f>
        <v>0</v>
      </c>
    </row>
    <row r="267" spans="1:27" ht="15.75" hidden="1" x14ac:dyDescent="0.2">
      <c r="A267" s="35">
        <f t="shared" si="7"/>
        <v>43531</v>
      </c>
      <c r="B267" s="36">
        <f ca="1">SUMIFS(СВЦЭМ!$H$34:$H$777,СВЦЭМ!$A$34:$A$777,$A267,СВЦЭМ!$B$33:$B$776,B$260)+'СЕТ СН'!$F$12</f>
        <v>0</v>
      </c>
      <c r="C267" s="36">
        <f ca="1">SUMIFS(СВЦЭМ!$H$34:$H$777,СВЦЭМ!$A$34:$A$777,$A267,СВЦЭМ!$B$33:$B$776,C$260)+'СЕТ СН'!$F$12</f>
        <v>0</v>
      </c>
      <c r="D267" s="36">
        <f ca="1">SUMIFS(СВЦЭМ!$H$34:$H$777,СВЦЭМ!$A$34:$A$777,$A267,СВЦЭМ!$B$33:$B$776,D$260)+'СЕТ СН'!$F$12</f>
        <v>0</v>
      </c>
      <c r="E267" s="36">
        <f ca="1">SUMIFS(СВЦЭМ!$H$34:$H$777,СВЦЭМ!$A$34:$A$777,$A267,СВЦЭМ!$B$33:$B$776,E$260)+'СЕТ СН'!$F$12</f>
        <v>0</v>
      </c>
      <c r="F267" s="36">
        <f ca="1">SUMIFS(СВЦЭМ!$H$34:$H$777,СВЦЭМ!$A$34:$A$777,$A267,СВЦЭМ!$B$33:$B$776,F$260)+'СЕТ СН'!$F$12</f>
        <v>0</v>
      </c>
      <c r="G267" s="36">
        <f ca="1">SUMIFS(СВЦЭМ!$H$34:$H$777,СВЦЭМ!$A$34:$A$777,$A267,СВЦЭМ!$B$33:$B$776,G$260)+'СЕТ СН'!$F$12</f>
        <v>0</v>
      </c>
      <c r="H267" s="36">
        <f ca="1">SUMIFS(СВЦЭМ!$H$34:$H$777,СВЦЭМ!$A$34:$A$777,$A267,СВЦЭМ!$B$33:$B$776,H$260)+'СЕТ СН'!$F$12</f>
        <v>0</v>
      </c>
      <c r="I267" s="36">
        <f ca="1">SUMIFS(СВЦЭМ!$H$34:$H$777,СВЦЭМ!$A$34:$A$777,$A267,СВЦЭМ!$B$33:$B$776,I$260)+'СЕТ СН'!$F$12</f>
        <v>0</v>
      </c>
      <c r="J267" s="36">
        <f ca="1">SUMIFS(СВЦЭМ!$H$34:$H$777,СВЦЭМ!$A$34:$A$777,$A267,СВЦЭМ!$B$33:$B$776,J$260)+'СЕТ СН'!$F$12</f>
        <v>0</v>
      </c>
      <c r="K267" s="36">
        <f ca="1">SUMIFS(СВЦЭМ!$H$34:$H$777,СВЦЭМ!$A$34:$A$777,$A267,СВЦЭМ!$B$33:$B$776,K$260)+'СЕТ СН'!$F$12</f>
        <v>0</v>
      </c>
      <c r="L267" s="36">
        <f ca="1">SUMIFS(СВЦЭМ!$H$34:$H$777,СВЦЭМ!$A$34:$A$777,$A267,СВЦЭМ!$B$33:$B$776,L$260)+'СЕТ СН'!$F$12</f>
        <v>0</v>
      </c>
      <c r="M267" s="36">
        <f ca="1">SUMIFS(СВЦЭМ!$H$34:$H$777,СВЦЭМ!$A$34:$A$777,$A267,СВЦЭМ!$B$33:$B$776,M$260)+'СЕТ СН'!$F$12</f>
        <v>0</v>
      </c>
      <c r="N267" s="36">
        <f ca="1">SUMIFS(СВЦЭМ!$H$34:$H$777,СВЦЭМ!$A$34:$A$777,$A267,СВЦЭМ!$B$33:$B$776,N$260)+'СЕТ СН'!$F$12</f>
        <v>0</v>
      </c>
      <c r="O267" s="36">
        <f ca="1">SUMIFS(СВЦЭМ!$H$34:$H$777,СВЦЭМ!$A$34:$A$777,$A267,СВЦЭМ!$B$33:$B$776,O$260)+'СЕТ СН'!$F$12</f>
        <v>0</v>
      </c>
      <c r="P267" s="36">
        <f ca="1">SUMIFS(СВЦЭМ!$H$34:$H$777,СВЦЭМ!$A$34:$A$777,$A267,СВЦЭМ!$B$33:$B$776,P$260)+'СЕТ СН'!$F$12</f>
        <v>0</v>
      </c>
      <c r="Q267" s="36">
        <f ca="1">SUMIFS(СВЦЭМ!$H$34:$H$777,СВЦЭМ!$A$34:$A$777,$A267,СВЦЭМ!$B$33:$B$776,Q$260)+'СЕТ СН'!$F$12</f>
        <v>0</v>
      </c>
      <c r="R267" s="36">
        <f ca="1">SUMIFS(СВЦЭМ!$H$34:$H$777,СВЦЭМ!$A$34:$A$777,$A267,СВЦЭМ!$B$33:$B$776,R$260)+'СЕТ СН'!$F$12</f>
        <v>0</v>
      </c>
      <c r="S267" s="36">
        <f ca="1">SUMIFS(СВЦЭМ!$H$34:$H$777,СВЦЭМ!$A$34:$A$777,$A267,СВЦЭМ!$B$33:$B$776,S$260)+'СЕТ СН'!$F$12</f>
        <v>0</v>
      </c>
      <c r="T267" s="36">
        <f ca="1">SUMIFS(СВЦЭМ!$H$34:$H$777,СВЦЭМ!$A$34:$A$777,$A267,СВЦЭМ!$B$33:$B$776,T$260)+'СЕТ СН'!$F$12</f>
        <v>0</v>
      </c>
      <c r="U267" s="36">
        <f ca="1">SUMIFS(СВЦЭМ!$H$34:$H$777,СВЦЭМ!$A$34:$A$777,$A267,СВЦЭМ!$B$33:$B$776,U$260)+'СЕТ СН'!$F$12</f>
        <v>0</v>
      </c>
      <c r="V267" s="36">
        <f ca="1">SUMIFS(СВЦЭМ!$H$34:$H$777,СВЦЭМ!$A$34:$A$777,$A267,СВЦЭМ!$B$33:$B$776,V$260)+'СЕТ СН'!$F$12</f>
        <v>0</v>
      </c>
      <c r="W267" s="36">
        <f ca="1">SUMIFS(СВЦЭМ!$H$34:$H$777,СВЦЭМ!$A$34:$A$777,$A267,СВЦЭМ!$B$33:$B$776,W$260)+'СЕТ СН'!$F$12</f>
        <v>0</v>
      </c>
      <c r="X267" s="36">
        <f ca="1">SUMIFS(СВЦЭМ!$H$34:$H$777,СВЦЭМ!$A$34:$A$777,$A267,СВЦЭМ!$B$33:$B$776,X$260)+'СЕТ СН'!$F$12</f>
        <v>0</v>
      </c>
      <c r="Y267" s="36">
        <f ca="1">SUMIFS(СВЦЭМ!$H$34:$H$777,СВЦЭМ!$A$34:$A$777,$A267,СВЦЭМ!$B$33:$B$776,Y$260)+'СЕТ СН'!$F$12</f>
        <v>0</v>
      </c>
    </row>
    <row r="268" spans="1:27" ht="15.75" hidden="1" x14ac:dyDescent="0.2">
      <c r="A268" s="35">
        <f t="shared" si="7"/>
        <v>43532</v>
      </c>
      <c r="B268" s="36">
        <f ca="1">SUMIFS(СВЦЭМ!$H$34:$H$777,СВЦЭМ!$A$34:$A$777,$A268,СВЦЭМ!$B$33:$B$776,B$260)+'СЕТ СН'!$F$12</f>
        <v>0</v>
      </c>
      <c r="C268" s="36">
        <f ca="1">SUMIFS(СВЦЭМ!$H$34:$H$777,СВЦЭМ!$A$34:$A$777,$A268,СВЦЭМ!$B$33:$B$776,C$260)+'СЕТ СН'!$F$12</f>
        <v>0</v>
      </c>
      <c r="D268" s="36">
        <f ca="1">SUMIFS(СВЦЭМ!$H$34:$H$777,СВЦЭМ!$A$34:$A$777,$A268,СВЦЭМ!$B$33:$B$776,D$260)+'СЕТ СН'!$F$12</f>
        <v>0</v>
      </c>
      <c r="E268" s="36">
        <f ca="1">SUMIFS(СВЦЭМ!$H$34:$H$777,СВЦЭМ!$A$34:$A$777,$A268,СВЦЭМ!$B$33:$B$776,E$260)+'СЕТ СН'!$F$12</f>
        <v>0</v>
      </c>
      <c r="F268" s="36">
        <f ca="1">SUMIFS(СВЦЭМ!$H$34:$H$777,СВЦЭМ!$A$34:$A$777,$A268,СВЦЭМ!$B$33:$B$776,F$260)+'СЕТ СН'!$F$12</f>
        <v>0</v>
      </c>
      <c r="G268" s="36">
        <f ca="1">SUMIFS(СВЦЭМ!$H$34:$H$777,СВЦЭМ!$A$34:$A$777,$A268,СВЦЭМ!$B$33:$B$776,G$260)+'СЕТ СН'!$F$12</f>
        <v>0</v>
      </c>
      <c r="H268" s="36">
        <f ca="1">SUMIFS(СВЦЭМ!$H$34:$H$777,СВЦЭМ!$A$34:$A$777,$A268,СВЦЭМ!$B$33:$B$776,H$260)+'СЕТ СН'!$F$12</f>
        <v>0</v>
      </c>
      <c r="I268" s="36">
        <f ca="1">SUMIFS(СВЦЭМ!$H$34:$H$777,СВЦЭМ!$A$34:$A$777,$A268,СВЦЭМ!$B$33:$B$776,I$260)+'СЕТ СН'!$F$12</f>
        <v>0</v>
      </c>
      <c r="J268" s="36">
        <f ca="1">SUMIFS(СВЦЭМ!$H$34:$H$777,СВЦЭМ!$A$34:$A$777,$A268,СВЦЭМ!$B$33:$B$776,J$260)+'СЕТ СН'!$F$12</f>
        <v>0</v>
      </c>
      <c r="K268" s="36">
        <f ca="1">SUMIFS(СВЦЭМ!$H$34:$H$777,СВЦЭМ!$A$34:$A$777,$A268,СВЦЭМ!$B$33:$B$776,K$260)+'СЕТ СН'!$F$12</f>
        <v>0</v>
      </c>
      <c r="L268" s="36">
        <f ca="1">SUMIFS(СВЦЭМ!$H$34:$H$777,СВЦЭМ!$A$34:$A$777,$A268,СВЦЭМ!$B$33:$B$776,L$260)+'СЕТ СН'!$F$12</f>
        <v>0</v>
      </c>
      <c r="M268" s="36">
        <f ca="1">SUMIFS(СВЦЭМ!$H$34:$H$777,СВЦЭМ!$A$34:$A$777,$A268,СВЦЭМ!$B$33:$B$776,M$260)+'СЕТ СН'!$F$12</f>
        <v>0</v>
      </c>
      <c r="N268" s="36">
        <f ca="1">SUMIFS(СВЦЭМ!$H$34:$H$777,СВЦЭМ!$A$34:$A$777,$A268,СВЦЭМ!$B$33:$B$776,N$260)+'СЕТ СН'!$F$12</f>
        <v>0</v>
      </c>
      <c r="O268" s="36">
        <f ca="1">SUMIFS(СВЦЭМ!$H$34:$H$777,СВЦЭМ!$A$34:$A$777,$A268,СВЦЭМ!$B$33:$B$776,O$260)+'СЕТ СН'!$F$12</f>
        <v>0</v>
      </c>
      <c r="P268" s="36">
        <f ca="1">SUMIFS(СВЦЭМ!$H$34:$H$777,СВЦЭМ!$A$34:$A$777,$A268,СВЦЭМ!$B$33:$B$776,P$260)+'СЕТ СН'!$F$12</f>
        <v>0</v>
      </c>
      <c r="Q268" s="36">
        <f ca="1">SUMIFS(СВЦЭМ!$H$34:$H$777,СВЦЭМ!$A$34:$A$777,$A268,СВЦЭМ!$B$33:$B$776,Q$260)+'СЕТ СН'!$F$12</f>
        <v>0</v>
      </c>
      <c r="R268" s="36">
        <f ca="1">SUMIFS(СВЦЭМ!$H$34:$H$777,СВЦЭМ!$A$34:$A$777,$A268,СВЦЭМ!$B$33:$B$776,R$260)+'СЕТ СН'!$F$12</f>
        <v>0</v>
      </c>
      <c r="S268" s="36">
        <f ca="1">SUMIFS(СВЦЭМ!$H$34:$H$777,СВЦЭМ!$A$34:$A$777,$A268,СВЦЭМ!$B$33:$B$776,S$260)+'СЕТ СН'!$F$12</f>
        <v>0</v>
      </c>
      <c r="T268" s="36">
        <f ca="1">SUMIFS(СВЦЭМ!$H$34:$H$777,СВЦЭМ!$A$34:$A$777,$A268,СВЦЭМ!$B$33:$B$776,T$260)+'СЕТ СН'!$F$12</f>
        <v>0</v>
      </c>
      <c r="U268" s="36">
        <f ca="1">SUMIFS(СВЦЭМ!$H$34:$H$777,СВЦЭМ!$A$34:$A$777,$A268,СВЦЭМ!$B$33:$B$776,U$260)+'СЕТ СН'!$F$12</f>
        <v>0</v>
      </c>
      <c r="V268" s="36">
        <f ca="1">SUMIFS(СВЦЭМ!$H$34:$H$777,СВЦЭМ!$A$34:$A$777,$A268,СВЦЭМ!$B$33:$B$776,V$260)+'СЕТ СН'!$F$12</f>
        <v>0</v>
      </c>
      <c r="W268" s="36">
        <f ca="1">SUMIFS(СВЦЭМ!$H$34:$H$777,СВЦЭМ!$A$34:$A$777,$A268,СВЦЭМ!$B$33:$B$776,W$260)+'СЕТ СН'!$F$12</f>
        <v>0</v>
      </c>
      <c r="X268" s="36">
        <f ca="1">SUMIFS(СВЦЭМ!$H$34:$H$777,СВЦЭМ!$A$34:$A$777,$A268,СВЦЭМ!$B$33:$B$776,X$260)+'СЕТ СН'!$F$12</f>
        <v>0</v>
      </c>
      <c r="Y268" s="36">
        <f ca="1">SUMIFS(СВЦЭМ!$H$34:$H$777,СВЦЭМ!$A$34:$A$777,$A268,СВЦЭМ!$B$33:$B$776,Y$260)+'СЕТ СН'!$F$12</f>
        <v>0</v>
      </c>
    </row>
    <row r="269" spans="1:27" ht="15.75" hidden="1" x14ac:dyDescent="0.2">
      <c r="A269" s="35">
        <f t="shared" si="7"/>
        <v>43533</v>
      </c>
      <c r="B269" s="36">
        <f ca="1">SUMIFS(СВЦЭМ!$H$34:$H$777,СВЦЭМ!$A$34:$A$777,$A269,СВЦЭМ!$B$33:$B$776,B$260)+'СЕТ СН'!$F$12</f>
        <v>0</v>
      </c>
      <c r="C269" s="36">
        <f ca="1">SUMIFS(СВЦЭМ!$H$34:$H$777,СВЦЭМ!$A$34:$A$777,$A269,СВЦЭМ!$B$33:$B$776,C$260)+'СЕТ СН'!$F$12</f>
        <v>0</v>
      </c>
      <c r="D269" s="36">
        <f ca="1">SUMIFS(СВЦЭМ!$H$34:$H$777,СВЦЭМ!$A$34:$A$777,$A269,СВЦЭМ!$B$33:$B$776,D$260)+'СЕТ СН'!$F$12</f>
        <v>0</v>
      </c>
      <c r="E269" s="36">
        <f ca="1">SUMIFS(СВЦЭМ!$H$34:$H$777,СВЦЭМ!$A$34:$A$777,$A269,СВЦЭМ!$B$33:$B$776,E$260)+'СЕТ СН'!$F$12</f>
        <v>0</v>
      </c>
      <c r="F269" s="36">
        <f ca="1">SUMIFS(СВЦЭМ!$H$34:$H$777,СВЦЭМ!$A$34:$A$777,$A269,СВЦЭМ!$B$33:$B$776,F$260)+'СЕТ СН'!$F$12</f>
        <v>0</v>
      </c>
      <c r="G269" s="36">
        <f ca="1">SUMIFS(СВЦЭМ!$H$34:$H$777,СВЦЭМ!$A$34:$A$777,$A269,СВЦЭМ!$B$33:$B$776,G$260)+'СЕТ СН'!$F$12</f>
        <v>0</v>
      </c>
      <c r="H269" s="36">
        <f ca="1">SUMIFS(СВЦЭМ!$H$34:$H$777,СВЦЭМ!$A$34:$A$777,$A269,СВЦЭМ!$B$33:$B$776,H$260)+'СЕТ СН'!$F$12</f>
        <v>0</v>
      </c>
      <c r="I269" s="36">
        <f ca="1">SUMIFS(СВЦЭМ!$H$34:$H$777,СВЦЭМ!$A$34:$A$777,$A269,СВЦЭМ!$B$33:$B$776,I$260)+'СЕТ СН'!$F$12</f>
        <v>0</v>
      </c>
      <c r="J269" s="36">
        <f ca="1">SUMIFS(СВЦЭМ!$H$34:$H$777,СВЦЭМ!$A$34:$A$777,$A269,СВЦЭМ!$B$33:$B$776,J$260)+'СЕТ СН'!$F$12</f>
        <v>0</v>
      </c>
      <c r="K269" s="36">
        <f ca="1">SUMIFS(СВЦЭМ!$H$34:$H$777,СВЦЭМ!$A$34:$A$777,$A269,СВЦЭМ!$B$33:$B$776,K$260)+'СЕТ СН'!$F$12</f>
        <v>0</v>
      </c>
      <c r="L269" s="36">
        <f ca="1">SUMIFS(СВЦЭМ!$H$34:$H$777,СВЦЭМ!$A$34:$A$777,$A269,СВЦЭМ!$B$33:$B$776,L$260)+'СЕТ СН'!$F$12</f>
        <v>0</v>
      </c>
      <c r="M269" s="36">
        <f ca="1">SUMIFS(СВЦЭМ!$H$34:$H$777,СВЦЭМ!$A$34:$A$777,$A269,СВЦЭМ!$B$33:$B$776,M$260)+'СЕТ СН'!$F$12</f>
        <v>0</v>
      </c>
      <c r="N269" s="36">
        <f ca="1">SUMIFS(СВЦЭМ!$H$34:$H$777,СВЦЭМ!$A$34:$A$777,$A269,СВЦЭМ!$B$33:$B$776,N$260)+'СЕТ СН'!$F$12</f>
        <v>0</v>
      </c>
      <c r="O269" s="36">
        <f ca="1">SUMIFS(СВЦЭМ!$H$34:$H$777,СВЦЭМ!$A$34:$A$777,$A269,СВЦЭМ!$B$33:$B$776,O$260)+'СЕТ СН'!$F$12</f>
        <v>0</v>
      </c>
      <c r="P269" s="36">
        <f ca="1">SUMIFS(СВЦЭМ!$H$34:$H$777,СВЦЭМ!$A$34:$A$777,$A269,СВЦЭМ!$B$33:$B$776,P$260)+'СЕТ СН'!$F$12</f>
        <v>0</v>
      </c>
      <c r="Q269" s="36">
        <f ca="1">SUMIFS(СВЦЭМ!$H$34:$H$777,СВЦЭМ!$A$34:$A$777,$A269,СВЦЭМ!$B$33:$B$776,Q$260)+'СЕТ СН'!$F$12</f>
        <v>0</v>
      </c>
      <c r="R269" s="36">
        <f ca="1">SUMIFS(СВЦЭМ!$H$34:$H$777,СВЦЭМ!$A$34:$A$777,$A269,СВЦЭМ!$B$33:$B$776,R$260)+'СЕТ СН'!$F$12</f>
        <v>0</v>
      </c>
      <c r="S269" s="36">
        <f ca="1">SUMIFS(СВЦЭМ!$H$34:$H$777,СВЦЭМ!$A$34:$A$777,$A269,СВЦЭМ!$B$33:$B$776,S$260)+'СЕТ СН'!$F$12</f>
        <v>0</v>
      </c>
      <c r="T269" s="36">
        <f ca="1">SUMIFS(СВЦЭМ!$H$34:$H$777,СВЦЭМ!$A$34:$A$777,$A269,СВЦЭМ!$B$33:$B$776,T$260)+'СЕТ СН'!$F$12</f>
        <v>0</v>
      </c>
      <c r="U269" s="36">
        <f ca="1">SUMIFS(СВЦЭМ!$H$34:$H$777,СВЦЭМ!$A$34:$A$777,$A269,СВЦЭМ!$B$33:$B$776,U$260)+'СЕТ СН'!$F$12</f>
        <v>0</v>
      </c>
      <c r="V269" s="36">
        <f ca="1">SUMIFS(СВЦЭМ!$H$34:$H$777,СВЦЭМ!$A$34:$A$777,$A269,СВЦЭМ!$B$33:$B$776,V$260)+'СЕТ СН'!$F$12</f>
        <v>0</v>
      </c>
      <c r="W269" s="36">
        <f ca="1">SUMIFS(СВЦЭМ!$H$34:$H$777,СВЦЭМ!$A$34:$A$777,$A269,СВЦЭМ!$B$33:$B$776,W$260)+'СЕТ СН'!$F$12</f>
        <v>0</v>
      </c>
      <c r="X269" s="36">
        <f ca="1">SUMIFS(СВЦЭМ!$H$34:$H$777,СВЦЭМ!$A$34:$A$777,$A269,СВЦЭМ!$B$33:$B$776,X$260)+'СЕТ СН'!$F$12</f>
        <v>0</v>
      </c>
      <c r="Y269" s="36">
        <f ca="1">SUMIFS(СВЦЭМ!$H$34:$H$777,СВЦЭМ!$A$34:$A$777,$A269,СВЦЭМ!$B$33:$B$776,Y$260)+'СЕТ СН'!$F$12</f>
        <v>0</v>
      </c>
    </row>
    <row r="270" spans="1:27" ht="15.75" hidden="1" x14ac:dyDescent="0.2">
      <c r="A270" s="35">
        <f t="shared" si="7"/>
        <v>43534</v>
      </c>
      <c r="B270" s="36">
        <f ca="1">SUMIFS(СВЦЭМ!$H$34:$H$777,СВЦЭМ!$A$34:$A$777,$A270,СВЦЭМ!$B$33:$B$776,B$260)+'СЕТ СН'!$F$12</f>
        <v>0</v>
      </c>
      <c r="C270" s="36">
        <f ca="1">SUMIFS(СВЦЭМ!$H$34:$H$777,СВЦЭМ!$A$34:$A$777,$A270,СВЦЭМ!$B$33:$B$776,C$260)+'СЕТ СН'!$F$12</f>
        <v>0</v>
      </c>
      <c r="D270" s="36">
        <f ca="1">SUMIFS(СВЦЭМ!$H$34:$H$777,СВЦЭМ!$A$34:$A$777,$A270,СВЦЭМ!$B$33:$B$776,D$260)+'СЕТ СН'!$F$12</f>
        <v>0</v>
      </c>
      <c r="E270" s="36">
        <f ca="1">SUMIFS(СВЦЭМ!$H$34:$H$777,СВЦЭМ!$A$34:$A$777,$A270,СВЦЭМ!$B$33:$B$776,E$260)+'СЕТ СН'!$F$12</f>
        <v>0</v>
      </c>
      <c r="F270" s="36">
        <f ca="1">SUMIFS(СВЦЭМ!$H$34:$H$777,СВЦЭМ!$A$34:$A$777,$A270,СВЦЭМ!$B$33:$B$776,F$260)+'СЕТ СН'!$F$12</f>
        <v>0</v>
      </c>
      <c r="G270" s="36">
        <f ca="1">SUMIFS(СВЦЭМ!$H$34:$H$777,СВЦЭМ!$A$34:$A$777,$A270,СВЦЭМ!$B$33:$B$776,G$260)+'СЕТ СН'!$F$12</f>
        <v>0</v>
      </c>
      <c r="H270" s="36">
        <f ca="1">SUMIFS(СВЦЭМ!$H$34:$H$777,СВЦЭМ!$A$34:$A$777,$A270,СВЦЭМ!$B$33:$B$776,H$260)+'СЕТ СН'!$F$12</f>
        <v>0</v>
      </c>
      <c r="I270" s="36">
        <f ca="1">SUMIFS(СВЦЭМ!$H$34:$H$777,СВЦЭМ!$A$34:$A$777,$A270,СВЦЭМ!$B$33:$B$776,I$260)+'СЕТ СН'!$F$12</f>
        <v>0</v>
      </c>
      <c r="J270" s="36">
        <f ca="1">SUMIFS(СВЦЭМ!$H$34:$H$777,СВЦЭМ!$A$34:$A$777,$A270,СВЦЭМ!$B$33:$B$776,J$260)+'СЕТ СН'!$F$12</f>
        <v>0</v>
      </c>
      <c r="K270" s="36">
        <f ca="1">SUMIFS(СВЦЭМ!$H$34:$H$777,СВЦЭМ!$A$34:$A$777,$A270,СВЦЭМ!$B$33:$B$776,K$260)+'СЕТ СН'!$F$12</f>
        <v>0</v>
      </c>
      <c r="L270" s="36">
        <f ca="1">SUMIFS(СВЦЭМ!$H$34:$H$777,СВЦЭМ!$A$34:$A$777,$A270,СВЦЭМ!$B$33:$B$776,L$260)+'СЕТ СН'!$F$12</f>
        <v>0</v>
      </c>
      <c r="M270" s="36">
        <f ca="1">SUMIFS(СВЦЭМ!$H$34:$H$777,СВЦЭМ!$A$34:$A$777,$A270,СВЦЭМ!$B$33:$B$776,M$260)+'СЕТ СН'!$F$12</f>
        <v>0</v>
      </c>
      <c r="N270" s="36">
        <f ca="1">SUMIFS(СВЦЭМ!$H$34:$H$777,СВЦЭМ!$A$34:$A$777,$A270,СВЦЭМ!$B$33:$B$776,N$260)+'СЕТ СН'!$F$12</f>
        <v>0</v>
      </c>
      <c r="O270" s="36">
        <f ca="1">SUMIFS(СВЦЭМ!$H$34:$H$777,СВЦЭМ!$A$34:$A$777,$A270,СВЦЭМ!$B$33:$B$776,O$260)+'СЕТ СН'!$F$12</f>
        <v>0</v>
      </c>
      <c r="P270" s="36">
        <f ca="1">SUMIFS(СВЦЭМ!$H$34:$H$777,СВЦЭМ!$A$34:$A$777,$A270,СВЦЭМ!$B$33:$B$776,P$260)+'СЕТ СН'!$F$12</f>
        <v>0</v>
      </c>
      <c r="Q270" s="36">
        <f ca="1">SUMIFS(СВЦЭМ!$H$34:$H$777,СВЦЭМ!$A$34:$A$777,$A270,СВЦЭМ!$B$33:$B$776,Q$260)+'СЕТ СН'!$F$12</f>
        <v>0</v>
      </c>
      <c r="R270" s="36">
        <f ca="1">SUMIFS(СВЦЭМ!$H$34:$H$777,СВЦЭМ!$A$34:$A$777,$A270,СВЦЭМ!$B$33:$B$776,R$260)+'СЕТ СН'!$F$12</f>
        <v>0</v>
      </c>
      <c r="S270" s="36">
        <f ca="1">SUMIFS(СВЦЭМ!$H$34:$H$777,СВЦЭМ!$A$34:$A$777,$A270,СВЦЭМ!$B$33:$B$776,S$260)+'СЕТ СН'!$F$12</f>
        <v>0</v>
      </c>
      <c r="T270" s="36">
        <f ca="1">SUMIFS(СВЦЭМ!$H$34:$H$777,СВЦЭМ!$A$34:$A$777,$A270,СВЦЭМ!$B$33:$B$776,T$260)+'СЕТ СН'!$F$12</f>
        <v>0</v>
      </c>
      <c r="U270" s="36">
        <f ca="1">SUMIFS(СВЦЭМ!$H$34:$H$777,СВЦЭМ!$A$34:$A$777,$A270,СВЦЭМ!$B$33:$B$776,U$260)+'СЕТ СН'!$F$12</f>
        <v>0</v>
      </c>
      <c r="V270" s="36">
        <f ca="1">SUMIFS(СВЦЭМ!$H$34:$H$777,СВЦЭМ!$A$34:$A$777,$A270,СВЦЭМ!$B$33:$B$776,V$260)+'СЕТ СН'!$F$12</f>
        <v>0</v>
      </c>
      <c r="W270" s="36">
        <f ca="1">SUMIFS(СВЦЭМ!$H$34:$H$777,СВЦЭМ!$A$34:$A$777,$A270,СВЦЭМ!$B$33:$B$776,W$260)+'СЕТ СН'!$F$12</f>
        <v>0</v>
      </c>
      <c r="X270" s="36">
        <f ca="1">SUMIFS(СВЦЭМ!$H$34:$H$777,СВЦЭМ!$A$34:$A$777,$A270,СВЦЭМ!$B$33:$B$776,X$260)+'СЕТ СН'!$F$12</f>
        <v>0</v>
      </c>
      <c r="Y270" s="36">
        <f ca="1">SUMIFS(СВЦЭМ!$H$34:$H$777,СВЦЭМ!$A$34:$A$777,$A270,СВЦЭМ!$B$33:$B$776,Y$260)+'СЕТ СН'!$F$12</f>
        <v>0</v>
      </c>
    </row>
    <row r="271" spans="1:27" ht="15.75" hidden="1" x14ac:dyDescent="0.2">
      <c r="A271" s="35">
        <f t="shared" si="7"/>
        <v>43535</v>
      </c>
      <c r="B271" s="36">
        <f ca="1">SUMIFS(СВЦЭМ!$H$34:$H$777,СВЦЭМ!$A$34:$A$777,$A271,СВЦЭМ!$B$33:$B$776,B$260)+'СЕТ СН'!$F$12</f>
        <v>0</v>
      </c>
      <c r="C271" s="36">
        <f ca="1">SUMIFS(СВЦЭМ!$H$34:$H$777,СВЦЭМ!$A$34:$A$777,$A271,СВЦЭМ!$B$33:$B$776,C$260)+'СЕТ СН'!$F$12</f>
        <v>0</v>
      </c>
      <c r="D271" s="36">
        <f ca="1">SUMIFS(СВЦЭМ!$H$34:$H$777,СВЦЭМ!$A$34:$A$777,$A271,СВЦЭМ!$B$33:$B$776,D$260)+'СЕТ СН'!$F$12</f>
        <v>0</v>
      </c>
      <c r="E271" s="36">
        <f ca="1">SUMIFS(СВЦЭМ!$H$34:$H$777,СВЦЭМ!$A$34:$A$777,$A271,СВЦЭМ!$B$33:$B$776,E$260)+'СЕТ СН'!$F$12</f>
        <v>0</v>
      </c>
      <c r="F271" s="36">
        <f ca="1">SUMIFS(СВЦЭМ!$H$34:$H$777,СВЦЭМ!$A$34:$A$777,$A271,СВЦЭМ!$B$33:$B$776,F$260)+'СЕТ СН'!$F$12</f>
        <v>0</v>
      </c>
      <c r="G271" s="36">
        <f ca="1">SUMIFS(СВЦЭМ!$H$34:$H$777,СВЦЭМ!$A$34:$A$777,$A271,СВЦЭМ!$B$33:$B$776,G$260)+'СЕТ СН'!$F$12</f>
        <v>0</v>
      </c>
      <c r="H271" s="36">
        <f ca="1">SUMIFS(СВЦЭМ!$H$34:$H$777,СВЦЭМ!$A$34:$A$777,$A271,СВЦЭМ!$B$33:$B$776,H$260)+'СЕТ СН'!$F$12</f>
        <v>0</v>
      </c>
      <c r="I271" s="36">
        <f ca="1">SUMIFS(СВЦЭМ!$H$34:$H$777,СВЦЭМ!$A$34:$A$777,$A271,СВЦЭМ!$B$33:$B$776,I$260)+'СЕТ СН'!$F$12</f>
        <v>0</v>
      </c>
      <c r="J271" s="36">
        <f ca="1">SUMIFS(СВЦЭМ!$H$34:$H$777,СВЦЭМ!$A$34:$A$777,$A271,СВЦЭМ!$B$33:$B$776,J$260)+'СЕТ СН'!$F$12</f>
        <v>0</v>
      </c>
      <c r="K271" s="36">
        <f ca="1">SUMIFS(СВЦЭМ!$H$34:$H$777,СВЦЭМ!$A$34:$A$777,$A271,СВЦЭМ!$B$33:$B$776,K$260)+'СЕТ СН'!$F$12</f>
        <v>0</v>
      </c>
      <c r="L271" s="36">
        <f ca="1">SUMIFS(СВЦЭМ!$H$34:$H$777,СВЦЭМ!$A$34:$A$777,$A271,СВЦЭМ!$B$33:$B$776,L$260)+'СЕТ СН'!$F$12</f>
        <v>0</v>
      </c>
      <c r="M271" s="36">
        <f ca="1">SUMIFS(СВЦЭМ!$H$34:$H$777,СВЦЭМ!$A$34:$A$777,$A271,СВЦЭМ!$B$33:$B$776,M$260)+'СЕТ СН'!$F$12</f>
        <v>0</v>
      </c>
      <c r="N271" s="36">
        <f ca="1">SUMIFS(СВЦЭМ!$H$34:$H$777,СВЦЭМ!$A$34:$A$777,$A271,СВЦЭМ!$B$33:$B$776,N$260)+'СЕТ СН'!$F$12</f>
        <v>0</v>
      </c>
      <c r="O271" s="36">
        <f ca="1">SUMIFS(СВЦЭМ!$H$34:$H$777,СВЦЭМ!$A$34:$A$777,$A271,СВЦЭМ!$B$33:$B$776,O$260)+'СЕТ СН'!$F$12</f>
        <v>0</v>
      </c>
      <c r="P271" s="36">
        <f ca="1">SUMIFS(СВЦЭМ!$H$34:$H$777,СВЦЭМ!$A$34:$A$777,$A271,СВЦЭМ!$B$33:$B$776,P$260)+'СЕТ СН'!$F$12</f>
        <v>0</v>
      </c>
      <c r="Q271" s="36">
        <f ca="1">SUMIFS(СВЦЭМ!$H$34:$H$777,СВЦЭМ!$A$34:$A$777,$A271,СВЦЭМ!$B$33:$B$776,Q$260)+'СЕТ СН'!$F$12</f>
        <v>0</v>
      </c>
      <c r="R271" s="36">
        <f ca="1">SUMIFS(СВЦЭМ!$H$34:$H$777,СВЦЭМ!$A$34:$A$777,$A271,СВЦЭМ!$B$33:$B$776,R$260)+'СЕТ СН'!$F$12</f>
        <v>0</v>
      </c>
      <c r="S271" s="36">
        <f ca="1">SUMIFS(СВЦЭМ!$H$34:$H$777,СВЦЭМ!$A$34:$A$777,$A271,СВЦЭМ!$B$33:$B$776,S$260)+'СЕТ СН'!$F$12</f>
        <v>0</v>
      </c>
      <c r="T271" s="36">
        <f ca="1">SUMIFS(СВЦЭМ!$H$34:$H$777,СВЦЭМ!$A$34:$A$777,$A271,СВЦЭМ!$B$33:$B$776,T$260)+'СЕТ СН'!$F$12</f>
        <v>0</v>
      </c>
      <c r="U271" s="36">
        <f ca="1">SUMIFS(СВЦЭМ!$H$34:$H$777,СВЦЭМ!$A$34:$A$777,$A271,СВЦЭМ!$B$33:$B$776,U$260)+'СЕТ СН'!$F$12</f>
        <v>0</v>
      </c>
      <c r="V271" s="36">
        <f ca="1">SUMIFS(СВЦЭМ!$H$34:$H$777,СВЦЭМ!$A$34:$A$777,$A271,СВЦЭМ!$B$33:$B$776,V$260)+'СЕТ СН'!$F$12</f>
        <v>0</v>
      </c>
      <c r="W271" s="36">
        <f ca="1">SUMIFS(СВЦЭМ!$H$34:$H$777,СВЦЭМ!$A$34:$A$777,$A271,СВЦЭМ!$B$33:$B$776,W$260)+'СЕТ СН'!$F$12</f>
        <v>0</v>
      </c>
      <c r="X271" s="36">
        <f ca="1">SUMIFS(СВЦЭМ!$H$34:$H$777,СВЦЭМ!$A$34:$A$777,$A271,СВЦЭМ!$B$33:$B$776,X$260)+'СЕТ СН'!$F$12</f>
        <v>0</v>
      </c>
      <c r="Y271" s="36">
        <f ca="1">SUMIFS(СВЦЭМ!$H$34:$H$777,СВЦЭМ!$A$34:$A$777,$A271,СВЦЭМ!$B$33:$B$776,Y$260)+'СЕТ СН'!$F$12</f>
        <v>0</v>
      </c>
    </row>
    <row r="272" spans="1:27" ht="15.75" hidden="1" x14ac:dyDescent="0.2">
      <c r="A272" s="35">
        <f t="shared" si="7"/>
        <v>43536</v>
      </c>
      <c r="B272" s="36">
        <f ca="1">SUMIFS(СВЦЭМ!$H$34:$H$777,СВЦЭМ!$A$34:$A$777,$A272,СВЦЭМ!$B$33:$B$776,B$260)+'СЕТ СН'!$F$12</f>
        <v>0</v>
      </c>
      <c r="C272" s="36">
        <f ca="1">SUMIFS(СВЦЭМ!$H$34:$H$777,СВЦЭМ!$A$34:$A$777,$A272,СВЦЭМ!$B$33:$B$776,C$260)+'СЕТ СН'!$F$12</f>
        <v>0</v>
      </c>
      <c r="D272" s="36">
        <f ca="1">SUMIFS(СВЦЭМ!$H$34:$H$777,СВЦЭМ!$A$34:$A$777,$A272,СВЦЭМ!$B$33:$B$776,D$260)+'СЕТ СН'!$F$12</f>
        <v>0</v>
      </c>
      <c r="E272" s="36">
        <f ca="1">SUMIFS(СВЦЭМ!$H$34:$H$777,СВЦЭМ!$A$34:$A$777,$A272,СВЦЭМ!$B$33:$B$776,E$260)+'СЕТ СН'!$F$12</f>
        <v>0</v>
      </c>
      <c r="F272" s="36">
        <f ca="1">SUMIFS(СВЦЭМ!$H$34:$H$777,СВЦЭМ!$A$34:$A$777,$A272,СВЦЭМ!$B$33:$B$776,F$260)+'СЕТ СН'!$F$12</f>
        <v>0</v>
      </c>
      <c r="G272" s="36">
        <f ca="1">SUMIFS(СВЦЭМ!$H$34:$H$777,СВЦЭМ!$A$34:$A$777,$A272,СВЦЭМ!$B$33:$B$776,G$260)+'СЕТ СН'!$F$12</f>
        <v>0</v>
      </c>
      <c r="H272" s="36">
        <f ca="1">SUMIFS(СВЦЭМ!$H$34:$H$777,СВЦЭМ!$A$34:$A$777,$A272,СВЦЭМ!$B$33:$B$776,H$260)+'СЕТ СН'!$F$12</f>
        <v>0</v>
      </c>
      <c r="I272" s="36">
        <f ca="1">SUMIFS(СВЦЭМ!$H$34:$H$777,СВЦЭМ!$A$34:$A$777,$A272,СВЦЭМ!$B$33:$B$776,I$260)+'СЕТ СН'!$F$12</f>
        <v>0</v>
      </c>
      <c r="J272" s="36">
        <f ca="1">SUMIFS(СВЦЭМ!$H$34:$H$777,СВЦЭМ!$A$34:$A$777,$A272,СВЦЭМ!$B$33:$B$776,J$260)+'СЕТ СН'!$F$12</f>
        <v>0</v>
      </c>
      <c r="K272" s="36">
        <f ca="1">SUMIFS(СВЦЭМ!$H$34:$H$777,СВЦЭМ!$A$34:$A$777,$A272,СВЦЭМ!$B$33:$B$776,K$260)+'СЕТ СН'!$F$12</f>
        <v>0</v>
      </c>
      <c r="L272" s="36">
        <f ca="1">SUMIFS(СВЦЭМ!$H$34:$H$777,СВЦЭМ!$A$34:$A$777,$A272,СВЦЭМ!$B$33:$B$776,L$260)+'СЕТ СН'!$F$12</f>
        <v>0</v>
      </c>
      <c r="M272" s="36">
        <f ca="1">SUMIFS(СВЦЭМ!$H$34:$H$777,СВЦЭМ!$A$34:$A$777,$A272,СВЦЭМ!$B$33:$B$776,M$260)+'СЕТ СН'!$F$12</f>
        <v>0</v>
      </c>
      <c r="N272" s="36">
        <f ca="1">SUMIFS(СВЦЭМ!$H$34:$H$777,СВЦЭМ!$A$34:$A$777,$A272,СВЦЭМ!$B$33:$B$776,N$260)+'СЕТ СН'!$F$12</f>
        <v>0</v>
      </c>
      <c r="O272" s="36">
        <f ca="1">SUMIFS(СВЦЭМ!$H$34:$H$777,СВЦЭМ!$A$34:$A$777,$A272,СВЦЭМ!$B$33:$B$776,O$260)+'СЕТ СН'!$F$12</f>
        <v>0</v>
      </c>
      <c r="P272" s="36">
        <f ca="1">SUMIFS(СВЦЭМ!$H$34:$H$777,СВЦЭМ!$A$34:$A$777,$A272,СВЦЭМ!$B$33:$B$776,P$260)+'СЕТ СН'!$F$12</f>
        <v>0</v>
      </c>
      <c r="Q272" s="36">
        <f ca="1">SUMIFS(СВЦЭМ!$H$34:$H$777,СВЦЭМ!$A$34:$A$777,$A272,СВЦЭМ!$B$33:$B$776,Q$260)+'СЕТ СН'!$F$12</f>
        <v>0</v>
      </c>
      <c r="R272" s="36">
        <f ca="1">SUMIFS(СВЦЭМ!$H$34:$H$777,СВЦЭМ!$A$34:$A$777,$A272,СВЦЭМ!$B$33:$B$776,R$260)+'СЕТ СН'!$F$12</f>
        <v>0</v>
      </c>
      <c r="S272" s="36">
        <f ca="1">SUMIFS(СВЦЭМ!$H$34:$H$777,СВЦЭМ!$A$34:$A$777,$A272,СВЦЭМ!$B$33:$B$776,S$260)+'СЕТ СН'!$F$12</f>
        <v>0</v>
      </c>
      <c r="T272" s="36">
        <f ca="1">SUMIFS(СВЦЭМ!$H$34:$H$777,СВЦЭМ!$A$34:$A$777,$A272,СВЦЭМ!$B$33:$B$776,T$260)+'СЕТ СН'!$F$12</f>
        <v>0</v>
      </c>
      <c r="U272" s="36">
        <f ca="1">SUMIFS(СВЦЭМ!$H$34:$H$777,СВЦЭМ!$A$34:$A$777,$A272,СВЦЭМ!$B$33:$B$776,U$260)+'СЕТ СН'!$F$12</f>
        <v>0</v>
      </c>
      <c r="V272" s="36">
        <f ca="1">SUMIFS(СВЦЭМ!$H$34:$H$777,СВЦЭМ!$A$34:$A$777,$A272,СВЦЭМ!$B$33:$B$776,V$260)+'СЕТ СН'!$F$12</f>
        <v>0</v>
      </c>
      <c r="W272" s="36">
        <f ca="1">SUMIFS(СВЦЭМ!$H$34:$H$777,СВЦЭМ!$A$34:$A$777,$A272,СВЦЭМ!$B$33:$B$776,W$260)+'СЕТ СН'!$F$12</f>
        <v>0</v>
      </c>
      <c r="X272" s="36">
        <f ca="1">SUMIFS(СВЦЭМ!$H$34:$H$777,СВЦЭМ!$A$34:$A$777,$A272,СВЦЭМ!$B$33:$B$776,X$260)+'СЕТ СН'!$F$12</f>
        <v>0</v>
      </c>
      <c r="Y272" s="36">
        <f ca="1">SUMIFS(СВЦЭМ!$H$34:$H$777,СВЦЭМ!$A$34:$A$777,$A272,СВЦЭМ!$B$33:$B$776,Y$260)+'СЕТ СН'!$F$12</f>
        <v>0</v>
      </c>
    </row>
    <row r="273" spans="1:25" ht="15.75" hidden="1" x14ac:dyDescent="0.2">
      <c r="A273" s="35">
        <f t="shared" si="7"/>
        <v>43537</v>
      </c>
      <c r="B273" s="36">
        <f ca="1">SUMIFS(СВЦЭМ!$H$34:$H$777,СВЦЭМ!$A$34:$A$777,$A273,СВЦЭМ!$B$33:$B$776,B$260)+'СЕТ СН'!$F$12</f>
        <v>0</v>
      </c>
      <c r="C273" s="36">
        <f ca="1">SUMIFS(СВЦЭМ!$H$34:$H$777,СВЦЭМ!$A$34:$A$777,$A273,СВЦЭМ!$B$33:$B$776,C$260)+'СЕТ СН'!$F$12</f>
        <v>0</v>
      </c>
      <c r="D273" s="36">
        <f ca="1">SUMIFS(СВЦЭМ!$H$34:$H$777,СВЦЭМ!$A$34:$A$777,$A273,СВЦЭМ!$B$33:$B$776,D$260)+'СЕТ СН'!$F$12</f>
        <v>0</v>
      </c>
      <c r="E273" s="36">
        <f ca="1">SUMIFS(СВЦЭМ!$H$34:$H$777,СВЦЭМ!$A$34:$A$777,$A273,СВЦЭМ!$B$33:$B$776,E$260)+'СЕТ СН'!$F$12</f>
        <v>0</v>
      </c>
      <c r="F273" s="36">
        <f ca="1">SUMIFS(СВЦЭМ!$H$34:$H$777,СВЦЭМ!$A$34:$A$777,$A273,СВЦЭМ!$B$33:$B$776,F$260)+'СЕТ СН'!$F$12</f>
        <v>0</v>
      </c>
      <c r="G273" s="36">
        <f ca="1">SUMIFS(СВЦЭМ!$H$34:$H$777,СВЦЭМ!$A$34:$A$777,$A273,СВЦЭМ!$B$33:$B$776,G$260)+'СЕТ СН'!$F$12</f>
        <v>0</v>
      </c>
      <c r="H273" s="36">
        <f ca="1">SUMIFS(СВЦЭМ!$H$34:$H$777,СВЦЭМ!$A$34:$A$777,$A273,СВЦЭМ!$B$33:$B$776,H$260)+'СЕТ СН'!$F$12</f>
        <v>0</v>
      </c>
      <c r="I273" s="36">
        <f ca="1">SUMIFS(СВЦЭМ!$H$34:$H$777,СВЦЭМ!$A$34:$A$777,$A273,СВЦЭМ!$B$33:$B$776,I$260)+'СЕТ СН'!$F$12</f>
        <v>0</v>
      </c>
      <c r="J273" s="36">
        <f ca="1">SUMIFS(СВЦЭМ!$H$34:$H$777,СВЦЭМ!$A$34:$A$777,$A273,СВЦЭМ!$B$33:$B$776,J$260)+'СЕТ СН'!$F$12</f>
        <v>0</v>
      </c>
      <c r="K273" s="36">
        <f ca="1">SUMIFS(СВЦЭМ!$H$34:$H$777,СВЦЭМ!$A$34:$A$777,$A273,СВЦЭМ!$B$33:$B$776,K$260)+'СЕТ СН'!$F$12</f>
        <v>0</v>
      </c>
      <c r="L273" s="36">
        <f ca="1">SUMIFS(СВЦЭМ!$H$34:$H$777,СВЦЭМ!$A$34:$A$777,$A273,СВЦЭМ!$B$33:$B$776,L$260)+'СЕТ СН'!$F$12</f>
        <v>0</v>
      </c>
      <c r="M273" s="36">
        <f ca="1">SUMIFS(СВЦЭМ!$H$34:$H$777,СВЦЭМ!$A$34:$A$777,$A273,СВЦЭМ!$B$33:$B$776,M$260)+'СЕТ СН'!$F$12</f>
        <v>0</v>
      </c>
      <c r="N273" s="36">
        <f ca="1">SUMIFS(СВЦЭМ!$H$34:$H$777,СВЦЭМ!$A$34:$A$777,$A273,СВЦЭМ!$B$33:$B$776,N$260)+'СЕТ СН'!$F$12</f>
        <v>0</v>
      </c>
      <c r="O273" s="36">
        <f ca="1">SUMIFS(СВЦЭМ!$H$34:$H$777,СВЦЭМ!$A$34:$A$777,$A273,СВЦЭМ!$B$33:$B$776,O$260)+'СЕТ СН'!$F$12</f>
        <v>0</v>
      </c>
      <c r="P273" s="36">
        <f ca="1">SUMIFS(СВЦЭМ!$H$34:$H$777,СВЦЭМ!$A$34:$A$777,$A273,СВЦЭМ!$B$33:$B$776,P$260)+'СЕТ СН'!$F$12</f>
        <v>0</v>
      </c>
      <c r="Q273" s="36">
        <f ca="1">SUMIFS(СВЦЭМ!$H$34:$H$777,СВЦЭМ!$A$34:$A$777,$A273,СВЦЭМ!$B$33:$B$776,Q$260)+'СЕТ СН'!$F$12</f>
        <v>0</v>
      </c>
      <c r="R273" s="36">
        <f ca="1">SUMIFS(СВЦЭМ!$H$34:$H$777,СВЦЭМ!$A$34:$A$777,$A273,СВЦЭМ!$B$33:$B$776,R$260)+'СЕТ СН'!$F$12</f>
        <v>0</v>
      </c>
      <c r="S273" s="36">
        <f ca="1">SUMIFS(СВЦЭМ!$H$34:$H$777,СВЦЭМ!$A$34:$A$777,$A273,СВЦЭМ!$B$33:$B$776,S$260)+'СЕТ СН'!$F$12</f>
        <v>0</v>
      </c>
      <c r="T273" s="36">
        <f ca="1">SUMIFS(СВЦЭМ!$H$34:$H$777,СВЦЭМ!$A$34:$A$777,$A273,СВЦЭМ!$B$33:$B$776,T$260)+'СЕТ СН'!$F$12</f>
        <v>0</v>
      </c>
      <c r="U273" s="36">
        <f ca="1">SUMIFS(СВЦЭМ!$H$34:$H$777,СВЦЭМ!$A$34:$A$777,$A273,СВЦЭМ!$B$33:$B$776,U$260)+'СЕТ СН'!$F$12</f>
        <v>0</v>
      </c>
      <c r="V273" s="36">
        <f ca="1">SUMIFS(СВЦЭМ!$H$34:$H$777,СВЦЭМ!$A$34:$A$777,$A273,СВЦЭМ!$B$33:$B$776,V$260)+'СЕТ СН'!$F$12</f>
        <v>0</v>
      </c>
      <c r="W273" s="36">
        <f ca="1">SUMIFS(СВЦЭМ!$H$34:$H$777,СВЦЭМ!$A$34:$A$777,$A273,СВЦЭМ!$B$33:$B$776,W$260)+'СЕТ СН'!$F$12</f>
        <v>0</v>
      </c>
      <c r="X273" s="36">
        <f ca="1">SUMIFS(СВЦЭМ!$H$34:$H$777,СВЦЭМ!$A$34:$A$777,$A273,СВЦЭМ!$B$33:$B$776,X$260)+'СЕТ СН'!$F$12</f>
        <v>0</v>
      </c>
      <c r="Y273" s="36">
        <f ca="1">SUMIFS(СВЦЭМ!$H$34:$H$777,СВЦЭМ!$A$34:$A$777,$A273,СВЦЭМ!$B$33:$B$776,Y$260)+'СЕТ СН'!$F$12</f>
        <v>0</v>
      </c>
    </row>
    <row r="274" spans="1:25" ht="15.75" hidden="1" x14ac:dyDescent="0.2">
      <c r="A274" s="35">
        <f t="shared" si="7"/>
        <v>43538</v>
      </c>
      <c r="B274" s="36">
        <f ca="1">SUMIFS(СВЦЭМ!$H$34:$H$777,СВЦЭМ!$A$34:$A$777,$A274,СВЦЭМ!$B$33:$B$776,B$260)+'СЕТ СН'!$F$12</f>
        <v>0</v>
      </c>
      <c r="C274" s="36">
        <f ca="1">SUMIFS(СВЦЭМ!$H$34:$H$777,СВЦЭМ!$A$34:$A$777,$A274,СВЦЭМ!$B$33:$B$776,C$260)+'СЕТ СН'!$F$12</f>
        <v>0</v>
      </c>
      <c r="D274" s="36">
        <f ca="1">SUMIFS(СВЦЭМ!$H$34:$H$777,СВЦЭМ!$A$34:$A$777,$A274,СВЦЭМ!$B$33:$B$776,D$260)+'СЕТ СН'!$F$12</f>
        <v>0</v>
      </c>
      <c r="E274" s="36">
        <f ca="1">SUMIFS(СВЦЭМ!$H$34:$H$777,СВЦЭМ!$A$34:$A$777,$A274,СВЦЭМ!$B$33:$B$776,E$260)+'СЕТ СН'!$F$12</f>
        <v>0</v>
      </c>
      <c r="F274" s="36">
        <f ca="1">SUMIFS(СВЦЭМ!$H$34:$H$777,СВЦЭМ!$A$34:$A$777,$A274,СВЦЭМ!$B$33:$B$776,F$260)+'СЕТ СН'!$F$12</f>
        <v>0</v>
      </c>
      <c r="G274" s="36">
        <f ca="1">SUMIFS(СВЦЭМ!$H$34:$H$777,СВЦЭМ!$A$34:$A$777,$A274,СВЦЭМ!$B$33:$B$776,G$260)+'СЕТ СН'!$F$12</f>
        <v>0</v>
      </c>
      <c r="H274" s="36">
        <f ca="1">SUMIFS(СВЦЭМ!$H$34:$H$777,СВЦЭМ!$A$34:$A$777,$A274,СВЦЭМ!$B$33:$B$776,H$260)+'СЕТ СН'!$F$12</f>
        <v>0</v>
      </c>
      <c r="I274" s="36">
        <f ca="1">SUMIFS(СВЦЭМ!$H$34:$H$777,СВЦЭМ!$A$34:$A$777,$A274,СВЦЭМ!$B$33:$B$776,I$260)+'СЕТ СН'!$F$12</f>
        <v>0</v>
      </c>
      <c r="J274" s="36">
        <f ca="1">SUMIFS(СВЦЭМ!$H$34:$H$777,СВЦЭМ!$A$34:$A$777,$A274,СВЦЭМ!$B$33:$B$776,J$260)+'СЕТ СН'!$F$12</f>
        <v>0</v>
      </c>
      <c r="K274" s="36">
        <f ca="1">SUMIFS(СВЦЭМ!$H$34:$H$777,СВЦЭМ!$A$34:$A$777,$A274,СВЦЭМ!$B$33:$B$776,K$260)+'СЕТ СН'!$F$12</f>
        <v>0</v>
      </c>
      <c r="L274" s="36">
        <f ca="1">SUMIFS(СВЦЭМ!$H$34:$H$777,СВЦЭМ!$A$34:$A$777,$A274,СВЦЭМ!$B$33:$B$776,L$260)+'СЕТ СН'!$F$12</f>
        <v>0</v>
      </c>
      <c r="M274" s="36">
        <f ca="1">SUMIFS(СВЦЭМ!$H$34:$H$777,СВЦЭМ!$A$34:$A$777,$A274,СВЦЭМ!$B$33:$B$776,M$260)+'СЕТ СН'!$F$12</f>
        <v>0</v>
      </c>
      <c r="N274" s="36">
        <f ca="1">SUMIFS(СВЦЭМ!$H$34:$H$777,СВЦЭМ!$A$34:$A$777,$A274,СВЦЭМ!$B$33:$B$776,N$260)+'СЕТ СН'!$F$12</f>
        <v>0</v>
      </c>
      <c r="O274" s="36">
        <f ca="1">SUMIFS(СВЦЭМ!$H$34:$H$777,СВЦЭМ!$A$34:$A$777,$A274,СВЦЭМ!$B$33:$B$776,O$260)+'СЕТ СН'!$F$12</f>
        <v>0</v>
      </c>
      <c r="P274" s="36">
        <f ca="1">SUMIFS(СВЦЭМ!$H$34:$H$777,СВЦЭМ!$A$34:$A$777,$A274,СВЦЭМ!$B$33:$B$776,P$260)+'СЕТ СН'!$F$12</f>
        <v>0</v>
      </c>
      <c r="Q274" s="36">
        <f ca="1">SUMIFS(СВЦЭМ!$H$34:$H$777,СВЦЭМ!$A$34:$A$777,$A274,СВЦЭМ!$B$33:$B$776,Q$260)+'СЕТ СН'!$F$12</f>
        <v>0</v>
      </c>
      <c r="R274" s="36">
        <f ca="1">SUMIFS(СВЦЭМ!$H$34:$H$777,СВЦЭМ!$A$34:$A$777,$A274,СВЦЭМ!$B$33:$B$776,R$260)+'СЕТ СН'!$F$12</f>
        <v>0</v>
      </c>
      <c r="S274" s="36">
        <f ca="1">SUMIFS(СВЦЭМ!$H$34:$H$777,СВЦЭМ!$A$34:$A$777,$A274,СВЦЭМ!$B$33:$B$776,S$260)+'СЕТ СН'!$F$12</f>
        <v>0</v>
      </c>
      <c r="T274" s="36">
        <f ca="1">SUMIFS(СВЦЭМ!$H$34:$H$777,СВЦЭМ!$A$34:$A$777,$A274,СВЦЭМ!$B$33:$B$776,T$260)+'СЕТ СН'!$F$12</f>
        <v>0</v>
      </c>
      <c r="U274" s="36">
        <f ca="1">SUMIFS(СВЦЭМ!$H$34:$H$777,СВЦЭМ!$A$34:$A$777,$A274,СВЦЭМ!$B$33:$B$776,U$260)+'СЕТ СН'!$F$12</f>
        <v>0</v>
      </c>
      <c r="V274" s="36">
        <f ca="1">SUMIFS(СВЦЭМ!$H$34:$H$777,СВЦЭМ!$A$34:$A$777,$A274,СВЦЭМ!$B$33:$B$776,V$260)+'СЕТ СН'!$F$12</f>
        <v>0</v>
      </c>
      <c r="W274" s="36">
        <f ca="1">SUMIFS(СВЦЭМ!$H$34:$H$777,СВЦЭМ!$A$34:$A$777,$A274,СВЦЭМ!$B$33:$B$776,W$260)+'СЕТ СН'!$F$12</f>
        <v>0</v>
      </c>
      <c r="X274" s="36">
        <f ca="1">SUMIFS(СВЦЭМ!$H$34:$H$777,СВЦЭМ!$A$34:$A$777,$A274,СВЦЭМ!$B$33:$B$776,X$260)+'СЕТ СН'!$F$12</f>
        <v>0</v>
      </c>
      <c r="Y274" s="36">
        <f ca="1">SUMIFS(СВЦЭМ!$H$34:$H$777,СВЦЭМ!$A$34:$A$777,$A274,СВЦЭМ!$B$33:$B$776,Y$260)+'СЕТ СН'!$F$12</f>
        <v>0</v>
      </c>
    </row>
    <row r="275" spans="1:25" ht="15.75" hidden="1" x14ac:dyDescent="0.2">
      <c r="A275" s="35">
        <f t="shared" si="7"/>
        <v>43539</v>
      </c>
      <c r="B275" s="36">
        <f ca="1">SUMIFS(СВЦЭМ!$H$34:$H$777,СВЦЭМ!$A$34:$A$777,$A275,СВЦЭМ!$B$33:$B$776,B$260)+'СЕТ СН'!$F$12</f>
        <v>0</v>
      </c>
      <c r="C275" s="36">
        <f ca="1">SUMIFS(СВЦЭМ!$H$34:$H$777,СВЦЭМ!$A$34:$A$777,$A275,СВЦЭМ!$B$33:$B$776,C$260)+'СЕТ СН'!$F$12</f>
        <v>0</v>
      </c>
      <c r="D275" s="36">
        <f ca="1">SUMIFS(СВЦЭМ!$H$34:$H$777,СВЦЭМ!$A$34:$A$777,$A275,СВЦЭМ!$B$33:$B$776,D$260)+'СЕТ СН'!$F$12</f>
        <v>0</v>
      </c>
      <c r="E275" s="36">
        <f ca="1">SUMIFS(СВЦЭМ!$H$34:$H$777,СВЦЭМ!$A$34:$A$777,$A275,СВЦЭМ!$B$33:$B$776,E$260)+'СЕТ СН'!$F$12</f>
        <v>0</v>
      </c>
      <c r="F275" s="36">
        <f ca="1">SUMIFS(СВЦЭМ!$H$34:$H$777,СВЦЭМ!$A$34:$A$777,$A275,СВЦЭМ!$B$33:$B$776,F$260)+'СЕТ СН'!$F$12</f>
        <v>0</v>
      </c>
      <c r="G275" s="36">
        <f ca="1">SUMIFS(СВЦЭМ!$H$34:$H$777,СВЦЭМ!$A$34:$A$777,$A275,СВЦЭМ!$B$33:$B$776,G$260)+'СЕТ СН'!$F$12</f>
        <v>0</v>
      </c>
      <c r="H275" s="36">
        <f ca="1">SUMIFS(СВЦЭМ!$H$34:$H$777,СВЦЭМ!$A$34:$A$777,$A275,СВЦЭМ!$B$33:$B$776,H$260)+'СЕТ СН'!$F$12</f>
        <v>0</v>
      </c>
      <c r="I275" s="36">
        <f ca="1">SUMIFS(СВЦЭМ!$H$34:$H$777,СВЦЭМ!$A$34:$A$777,$A275,СВЦЭМ!$B$33:$B$776,I$260)+'СЕТ СН'!$F$12</f>
        <v>0</v>
      </c>
      <c r="J275" s="36">
        <f ca="1">SUMIFS(СВЦЭМ!$H$34:$H$777,СВЦЭМ!$A$34:$A$777,$A275,СВЦЭМ!$B$33:$B$776,J$260)+'СЕТ СН'!$F$12</f>
        <v>0</v>
      </c>
      <c r="K275" s="36">
        <f ca="1">SUMIFS(СВЦЭМ!$H$34:$H$777,СВЦЭМ!$A$34:$A$777,$A275,СВЦЭМ!$B$33:$B$776,K$260)+'СЕТ СН'!$F$12</f>
        <v>0</v>
      </c>
      <c r="L275" s="36">
        <f ca="1">SUMIFS(СВЦЭМ!$H$34:$H$777,СВЦЭМ!$A$34:$A$777,$A275,СВЦЭМ!$B$33:$B$776,L$260)+'СЕТ СН'!$F$12</f>
        <v>0</v>
      </c>
      <c r="M275" s="36">
        <f ca="1">SUMIFS(СВЦЭМ!$H$34:$H$777,СВЦЭМ!$A$34:$A$777,$A275,СВЦЭМ!$B$33:$B$776,M$260)+'СЕТ СН'!$F$12</f>
        <v>0</v>
      </c>
      <c r="N275" s="36">
        <f ca="1">SUMIFS(СВЦЭМ!$H$34:$H$777,СВЦЭМ!$A$34:$A$777,$A275,СВЦЭМ!$B$33:$B$776,N$260)+'СЕТ СН'!$F$12</f>
        <v>0</v>
      </c>
      <c r="O275" s="36">
        <f ca="1">SUMIFS(СВЦЭМ!$H$34:$H$777,СВЦЭМ!$A$34:$A$777,$A275,СВЦЭМ!$B$33:$B$776,O$260)+'СЕТ СН'!$F$12</f>
        <v>0</v>
      </c>
      <c r="P275" s="36">
        <f ca="1">SUMIFS(СВЦЭМ!$H$34:$H$777,СВЦЭМ!$A$34:$A$777,$A275,СВЦЭМ!$B$33:$B$776,P$260)+'СЕТ СН'!$F$12</f>
        <v>0</v>
      </c>
      <c r="Q275" s="36">
        <f ca="1">SUMIFS(СВЦЭМ!$H$34:$H$777,СВЦЭМ!$A$34:$A$777,$A275,СВЦЭМ!$B$33:$B$776,Q$260)+'СЕТ СН'!$F$12</f>
        <v>0</v>
      </c>
      <c r="R275" s="36">
        <f ca="1">SUMIFS(СВЦЭМ!$H$34:$H$777,СВЦЭМ!$A$34:$A$777,$A275,СВЦЭМ!$B$33:$B$776,R$260)+'СЕТ СН'!$F$12</f>
        <v>0</v>
      </c>
      <c r="S275" s="36">
        <f ca="1">SUMIFS(СВЦЭМ!$H$34:$H$777,СВЦЭМ!$A$34:$A$777,$A275,СВЦЭМ!$B$33:$B$776,S$260)+'СЕТ СН'!$F$12</f>
        <v>0</v>
      </c>
      <c r="T275" s="36">
        <f ca="1">SUMIFS(СВЦЭМ!$H$34:$H$777,СВЦЭМ!$A$34:$A$777,$A275,СВЦЭМ!$B$33:$B$776,T$260)+'СЕТ СН'!$F$12</f>
        <v>0</v>
      </c>
      <c r="U275" s="36">
        <f ca="1">SUMIFS(СВЦЭМ!$H$34:$H$777,СВЦЭМ!$A$34:$A$777,$A275,СВЦЭМ!$B$33:$B$776,U$260)+'СЕТ СН'!$F$12</f>
        <v>0</v>
      </c>
      <c r="V275" s="36">
        <f ca="1">SUMIFS(СВЦЭМ!$H$34:$H$777,СВЦЭМ!$A$34:$A$777,$A275,СВЦЭМ!$B$33:$B$776,V$260)+'СЕТ СН'!$F$12</f>
        <v>0</v>
      </c>
      <c r="W275" s="36">
        <f ca="1">SUMIFS(СВЦЭМ!$H$34:$H$777,СВЦЭМ!$A$34:$A$777,$A275,СВЦЭМ!$B$33:$B$776,W$260)+'СЕТ СН'!$F$12</f>
        <v>0</v>
      </c>
      <c r="X275" s="36">
        <f ca="1">SUMIFS(СВЦЭМ!$H$34:$H$777,СВЦЭМ!$A$34:$A$777,$A275,СВЦЭМ!$B$33:$B$776,X$260)+'СЕТ СН'!$F$12</f>
        <v>0</v>
      </c>
      <c r="Y275" s="36">
        <f ca="1">SUMIFS(СВЦЭМ!$H$34:$H$777,СВЦЭМ!$A$34:$A$777,$A275,СВЦЭМ!$B$33:$B$776,Y$260)+'СЕТ СН'!$F$12</f>
        <v>0</v>
      </c>
    </row>
    <row r="276" spans="1:25" ht="15.75" hidden="1" x14ac:dyDescent="0.2">
      <c r="A276" s="35">
        <f t="shared" si="7"/>
        <v>43540</v>
      </c>
      <c r="B276" s="36">
        <f ca="1">SUMIFS(СВЦЭМ!$H$34:$H$777,СВЦЭМ!$A$34:$A$777,$A276,СВЦЭМ!$B$33:$B$776,B$260)+'СЕТ СН'!$F$12</f>
        <v>0</v>
      </c>
      <c r="C276" s="36">
        <f ca="1">SUMIFS(СВЦЭМ!$H$34:$H$777,СВЦЭМ!$A$34:$A$777,$A276,СВЦЭМ!$B$33:$B$776,C$260)+'СЕТ СН'!$F$12</f>
        <v>0</v>
      </c>
      <c r="D276" s="36">
        <f ca="1">SUMIFS(СВЦЭМ!$H$34:$H$777,СВЦЭМ!$A$34:$A$777,$A276,СВЦЭМ!$B$33:$B$776,D$260)+'СЕТ СН'!$F$12</f>
        <v>0</v>
      </c>
      <c r="E276" s="36">
        <f ca="1">SUMIFS(СВЦЭМ!$H$34:$H$777,СВЦЭМ!$A$34:$A$777,$A276,СВЦЭМ!$B$33:$B$776,E$260)+'СЕТ СН'!$F$12</f>
        <v>0</v>
      </c>
      <c r="F276" s="36">
        <f ca="1">SUMIFS(СВЦЭМ!$H$34:$H$777,СВЦЭМ!$A$34:$A$777,$A276,СВЦЭМ!$B$33:$B$776,F$260)+'СЕТ СН'!$F$12</f>
        <v>0</v>
      </c>
      <c r="G276" s="36">
        <f ca="1">SUMIFS(СВЦЭМ!$H$34:$H$777,СВЦЭМ!$A$34:$A$777,$A276,СВЦЭМ!$B$33:$B$776,G$260)+'СЕТ СН'!$F$12</f>
        <v>0</v>
      </c>
      <c r="H276" s="36">
        <f ca="1">SUMIFS(СВЦЭМ!$H$34:$H$777,СВЦЭМ!$A$34:$A$777,$A276,СВЦЭМ!$B$33:$B$776,H$260)+'СЕТ СН'!$F$12</f>
        <v>0</v>
      </c>
      <c r="I276" s="36">
        <f ca="1">SUMIFS(СВЦЭМ!$H$34:$H$777,СВЦЭМ!$A$34:$A$777,$A276,СВЦЭМ!$B$33:$B$776,I$260)+'СЕТ СН'!$F$12</f>
        <v>0</v>
      </c>
      <c r="J276" s="36">
        <f ca="1">SUMIFS(СВЦЭМ!$H$34:$H$777,СВЦЭМ!$A$34:$A$777,$A276,СВЦЭМ!$B$33:$B$776,J$260)+'СЕТ СН'!$F$12</f>
        <v>0</v>
      </c>
      <c r="K276" s="36">
        <f ca="1">SUMIFS(СВЦЭМ!$H$34:$H$777,СВЦЭМ!$A$34:$A$777,$A276,СВЦЭМ!$B$33:$B$776,K$260)+'СЕТ СН'!$F$12</f>
        <v>0</v>
      </c>
      <c r="L276" s="36">
        <f ca="1">SUMIFS(СВЦЭМ!$H$34:$H$777,СВЦЭМ!$A$34:$A$777,$A276,СВЦЭМ!$B$33:$B$776,L$260)+'СЕТ СН'!$F$12</f>
        <v>0</v>
      </c>
      <c r="M276" s="36">
        <f ca="1">SUMIFS(СВЦЭМ!$H$34:$H$777,СВЦЭМ!$A$34:$A$777,$A276,СВЦЭМ!$B$33:$B$776,M$260)+'СЕТ СН'!$F$12</f>
        <v>0</v>
      </c>
      <c r="N276" s="36">
        <f ca="1">SUMIFS(СВЦЭМ!$H$34:$H$777,СВЦЭМ!$A$34:$A$777,$A276,СВЦЭМ!$B$33:$B$776,N$260)+'СЕТ СН'!$F$12</f>
        <v>0</v>
      </c>
      <c r="O276" s="36">
        <f ca="1">SUMIFS(СВЦЭМ!$H$34:$H$777,СВЦЭМ!$A$34:$A$777,$A276,СВЦЭМ!$B$33:$B$776,O$260)+'СЕТ СН'!$F$12</f>
        <v>0</v>
      </c>
      <c r="P276" s="36">
        <f ca="1">SUMIFS(СВЦЭМ!$H$34:$H$777,СВЦЭМ!$A$34:$A$777,$A276,СВЦЭМ!$B$33:$B$776,P$260)+'СЕТ СН'!$F$12</f>
        <v>0</v>
      </c>
      <c r="Q276" s="36">
        <f ca="1">SUMIFS(СВЦЭМ!$H$34:$H$777,СВЦЭМ!$A$34:$A$777,$A276,СВЦЭМ!$B$33:$B$776,Q$260)+'СЕТ СН'!$F$12</f>
        <v>0</v>
      </c>
      <c r="R276" s="36">
        <f ca="1">SUMIFS(СВЦЭМ!$H$34:$H$777,СВЦЭМ!$A$34:$A$777,$A276,СВЦЭМ!$B$33:$B$776,R$260)+'СЕТ СН'!$F$12</f>
        <v>0</v>
      </c>
      <c r="S276" s="36">
        <f ca="1">SUMIFS(СВЦЭМ!$H$34:$H$777,СВЦЭМ!$A$34:$A$777,$A276,СВЦЭМ!$B$33:$B$776,S$260)+'СЕТ СН'!$F$12</f>
        <v>0</v>
      </c>
      <c r="T276" s="36">
        <f ca="1">SUMIFS(СВЦЭМ!$H$34:$H$777,СВЦЭМ!$A$34:$A$777,$A276,СВЦЭМ!$B$33:$B$776,T$260)+'СЕТ СН'!$F$12</f>
        <v>0</v>
      </c>
      <c r="U276" s="36">
        <f ca="1">SUMIFS(СВЦЭМ!$H$34:$H$777,СВЦЭМ!$A$34:$A$777,$A276,СВЦЭМ!$B$33:$B$776,U$260)+'СЕТ СН'!$F$12</f>
        <v>0</v>
      </c>
      <c r="V276" s="36">
        <f ca="1">SUMIFS(СВЦЭМ!$H$34:$H$777,СВЦЭМ!$A$34:$A$777,$A276,СВЦЭМ!$B$33:$B$776,V$260)+'СЕТ СН'!$F$12</f>
        <v>0</v>
      </c>
      <c r="W276" s="36">
        <f ca="1">SUMIFS(СВЦЭМ!$H$34:$H$777,СВЦЭМ!$A$34:$A$777,$A276,СВЦЭМ!$B$33:$B$776,W$260)+'СЕТ СН'!$F$12</f>
        <v>0</v>
      </c>
      <c r="X276" s="36">
        <f ca="1">SUMIFS(СВЦЭМ!$H$34:$H$777,СВЦЭМ!$A$34:$A$777,$A276,СВЦЭМ!$B$33:$B$776,X$260)+'СЕТ СН'!$F$12</f>
        <v>0</v>
      </c>
      <c r="Y276" s="36">
        <f ca="1">SUMIFS(СВЦЭМ!$H$34:$H$777,СВЦЭМ!$A$34:$A$777,$A276,СВЦЭМ!$B$33:$B$776,Y$260)+'СЕТ СН'!$F$12</f>
        <v>0</v>
      </c>
    </row>
    <row r="277" spans="1:25" ht="15.75" hidden="1" x14ac:dyDescent="0.2">
      <c r="A277" s="35">
        <f t="shared" si="7"/>
        <v>43541</v>
      </c>
      <c r="B277" s="36">
        <f ca="1">SUMIFS(СВЦЭМ!$H$34:$H$777,СВЦЭМ!$A$34:$A$777,$A277,СВЦЭМ!$B$33:$B$776,B$260)+'СЕТ СН'!$F$12</f>
        <v>0</v>
      </c>
      <c r="C277" s="36">
        <f ca="1">SUMIFS(СВЦЭМ!$H$34:$H$777,СВЦЭМ!$A$34:$A$777,$A277,СВЦЭМ!$B$33:$B$776,C$260)+'СЕТ СН'!$F$12</f>
        <v>0</v>
      </c>
      <c r="D277" s="36">
        <f ca="1">SUMIFS(СВЦЭМ!$H$34:$H$777,СВЦЭМ!$A$34:$A$777,$A277,СВЦЭМ!$B$33:$B$776,D$260)+'СЕТ СН'!$F$12</f>
        <v>0</v>
      </c>
      <c r="E277" s="36">
        <f ca="1">SUMIFS(СВЦЭМ!$H$34:$H$777,СВЦЭМ!$A$34:$A$777,$A277,СВЦЭМ!$B$33:$B$776,E$260)+'СЕТ СН'!$F$12</f>
        <v>0</v>
      </c>
      <c r="F277" s="36">
        <f ca="1">SUMIFS(СВЦЭМ!$H$34:$H$777,СВЦЭМ!$A$34:$A$777,$A277,СВЦЭМ!$B$33:$B$776,F$260)+'СЕТ СН'!$F$12</f>
        <v>0</v>
      </c>
      <c r="G277" s="36">
        <f ca="1">SUMIFS(СВЦЭМ!$H$34:$H$777,СВЦЭМ!$A$34:$A$777,$A277,СВЦЭМ!$B$33:$B$776,G$260)+'СЕТ СН'!$F$12</f>
        <v>0</v>
      </c>
      <c r="H277" s="36">
        <f ca="1">SUMIFS(СВЦЭМ!$H$34:$H$777,СВЦЭМ!$A$34:$A$777,$A277,СВЦЭМ!$B$33:$B$776,H$260)+'СЕТ СН'!$F$12</f>
        <v>0</v>
      </c>
      <c r="I277" s="36">
        <f ca="1">SUMIFS(СВЦЭМ!$H$34:$H$777,СВЦЭМ!$A$34:$A$777,$A277,СВЦЭМ!$B$33:$B$776,I$260)+'СЕТ СН'!$F$12</f>
        <v>0</v>
      </c>
      <c r="J277" s="36">
        <f ca="1">SUMIFS(СВЦЭМ!$H$34:$H$777,СВЦЭМ!$A$34:$A$777,$A277,СВЦЭМ!$B$33:$B$776,J$260)+'СЕТ СН'!$F$12</f>
        <v>0</v>
      </c>
      <c r="K277" s="36">
        <f ca="1">SUMIFS(СВЦЭМ!$H$34:$H$777,СВЦЭМ!$A$34:$A$777,$A277,СВЦЭМ!$B$33:$B$776,K$260)+'СЕТ СН'!$F$12</f>
        <v>0</v>
      </c>
      <c r="L277" s="36">
        <f ca="1">SUMIFS(СВЦЭМ!$H$34:$H$777,СВЦЭМ!$A$34:$A$777,$A277,СВЦЭМ!$B$33:$B$776,L$260)+'СЕТ СН'!$F$12</f>
        <v>0</v>
      </c>
      <c r="M277" s="36">
        <f ca="1">SUMIFS(СВЦЭМ!$H$34:$H$777,СВЦЭМ!$A$34:$A$777,$A277,СВЦЭМ!$B$33:$B$776,M$260)+'СЕТ СН'!$F$12</f>
        <v>0</v>
      </c>
      <c r="N277" s="36">
        <f ca="1">SUMIFS(СВЦЭМ!$H$34:$H$777,СВЦЭМ!$A$34:$A$777,$A277,СВЦЭМ!$B$33:$B$776,N$260)+'СЕТ СН'!$F$12</f>
        <v>0</v>
      </c>
      <c r="O277" s="36">
        <f ca="1">SUMIFS(СВЦЭМ!$H$34:$H$777,СВЦЭМ!$A$34:$A$777,$A277,СВЦЭМ!$B$33:$B$776,O$260)+'СЕТ СН'!$F$12</f>
        <v>0</v>
      </c>
      <c r="P277" s="36">
        <f ca="1">SUMIFS(СВЦЭМ!$H$34:$H$777,СВЦЭМ!$A$34:$A$777,$A277,СВЦЭМ!$B$33:$B$776,P$260)+'СЕТ СН'!$F$12</f>
        <v>0</v>
      </c>
      <c r="Q277" s="36">
        <f ca="1">SUMIFS(СВЦЭМ!$H$34:$H$777,СВЦЭМ!$A$34:$A$777,$A277,СВЦЭМ!$B$33:$B$776,Q$260)+'СЕТ СН'!$F$12</f>
        <v>0</v>
      </c>
      <c r="R277" s="36">
        <f ca="1">SUMIFS(СВЦЭМ!$H$34:$H$777,СВЦЭМ!$A$34:$A$777,$A277,СВЦЭМ!$B$33:$B$776,R$260)+'СЕТ СН'!$F$12</f>
        <v>0</v>
      </c>
      <c r="S277" s="36">
        <f ca="1">SUMIFS(СВЦЭМ!$H$34:$H$777,СВЦЭМ!$A$34:$A$777,$A277,СВЦЭМ!$B$33:$B$776,S$260)+'СЕТ СН'!$F$12</f>
        <v>0</v>
      </c>
      <c r="T277" s="36">
        <f ca="1">SUMIFS(СВЦЭМ!$H$34:$H$777,СВЦЭМ!$A$34:$A$777,$A277,СВЦЭМ!$B$33:$B$776,T$260)+'СЕТ СН'!$F$12</f>
        <v>0</v>
      </c>
      <c r="U277" s="36">
        <f ca="1">SUMIFS(СВЦЭМ!$H$34:$H$777,СВЦЭМ!$A$34:$A$777,$A277,СВЦЭМ!$B$33:$B$776,U$260)+'СЕТ СН'!$F$12</f>
        <v>0</v>
      </c>
      <c r="V277" s="36">
        <f ca="1">SUMIFS(СВЦЭМ!$H$34:$H$777,СВЦЭМ!$A$34:$A$777,$A277,СВЦЭМ!$B$33:$B$776,V$260)+'СЕТ СН'!$F$12</f>
        <v>0</v>
      </c>
      <c r="W277" s="36">
        <f ca="1">SUMIFS(СВЦЭМ!$H$34:$H$777,СВЦЭМ!$A$34:$A$777,$A277,СВЦЭМ!$B$33:$B$776,W$260)+'СЕТ СН'!$F$12</f>
        <v>0</v>
      </c>
      <c r="X277" s="36">
        <f ca="1">SUMIFS(СВЦЭМ!$H$34:$H$777,СВЦЭМ!$A$34:$A$777,$A277,СВЦЭМ!$B$33:$B$776,X$260)+'СЕТ СН'!$F$12</f>
        <v>0</v>
      </c>
      <c r="Y277" s="36">
        <f ca="1">SUMIFS(СВЦЭМ!$H$34:$H$777,СВЦЭМ!$A$34:$A$777,$A277,СВЦЭМ!$B$33:$B$776,Y$260)+'СЕТ СН'!$F$12</f>
        <v>0</v>
      </c>
    </row>
    <row r="278" spans="1:25" ht="15.75" hidden="1" x14ac:dyDescent="0.2">
      <c r="A278" s="35">
        <f t="shared" si="7"/>
        <v>43542</v>
      </c>
      <c r="B278" s="36">
        <f ca="1">SUMIFS(СВЦЭМ!$H$34:$H$777,СВЦЭМ!$A$34:$A$777,$A278,СВЦЭМ!$B$33:$B$776,B$260)+'СЕТ СН'!$F$12</f>
        <v>0</v>
      </c>
      <c r="C278" s="36">
        <f ca="1">SUMIFS(СВЦЭМ!$H$34:$H$777,СВЦЭМ!$A$34:$A$777,$A278,СВЦЭМ!$B$33:$B$776,C$260)+'СЕТ СН'!$F$12</f>
        <v>0</v>
      </c>
      <c r="D278" s="36">
        <f ca="1">SUMIFS(СВЦЭМ!$H$34:$H$777,СВЦЭМ!$A$34:$A$777,$A278,СВЦЭМ!$B$33:$B$776,D$260)+'СЕТ СН'!$F$12</f>
        <v>0</v>
      </c>
      <c r="E278" s="36">
        <f ca="1">SUMIFS(СВЦЭМ!$H$34:$H$777,СВЦЭМ!$A$34:$A$777,$A278,СВЦЭМ!$B$33:$B$776,E$260)+'СЕТ СН'!$F$12</f>
        <v>0</v>
      </c>
      <c r="F278" s="36">
        <f ca="1">SUMIFS(СВЦЭМ!$H$34:$H$777,СВЦЭМ!$A$34:$A$777,$A278,СВЦЭМ!$B$33:$B$776,F$260)+'СЕТ СН'!$F$12</f>
        <v>0</v>
      </c>
      <c r="G278" s="36">
        <f ca="1">SUMIFS(СВЦЭМ!$H$34:$H$777,СВЦЭМ!$A$34:$A$777,$A278,СВЦЭМ!$B$33:$B$776,G$260)+'СЕТ СН'!$F$12</f>
        <v>0</v>
      </c>
      <c r="H278" s="36">
        <f ca="1">SUMIFS(СВЦЭМ!$H$34:$H$777,СВЦЭМ!$A$34:$A$777,$A278,СВЦЭМ!$B$33:$B$776,H$260)+'СЕТ СН'!$F$12</f>
        <v>0</v>
      </c>
      <c r="I278" s="36">
        <f ca="1">SUMIFS(СВЦЭМ!$H$34:$H$777,СВЦЭМ!$A$34:$A$777,$A278,СВЦЭМ!$B$33:$B$776,I$260)+'СЕТ СН'!$F$12</f>
        <v>0</v>
      </c>
      <c r="J278" s="36">
        <f ca="1">SUMIFS(СВЦЭМ!$H$34:$H$777,СВЦЭМ!$A$34:$A$777,$A278,СВЦЭМ!$B$33:$B$776,J$260)+'СЕТ СН'!$F$12</f>
        <v>0</v>
      </c>
      <c r="K278" s="36">
        <f ca="1">SUMIFS(СВЦЭМ!$H$34:$H$777,СВЦЭМ!$A$34:$A$777,$A278,СВЦЭМ!$B$33:$B$776,K$260)+'СЕТ СН'!$F$12</f>
        <v>0</v>
      </c>
      <c r="L278" s="36">
        <f ca="1">SUMIFS(СВЦЭМ!$H$34:$H$777,СВЦЭМ!$A$34:$A$777,$A278,СВЦЭМ!$B$33:$B$776,L$260)+'СЕТ СН'!$F$12</f>
        <v>0</v>
      </c>
      <c r="M278" s="36">
        <f ca="1">SUMIFS(СВЦЭМ!$H$34:$H$777,СВЦЭМ!$A$34:$A$777,$A278,СВЦЭМ!$B$33:$B$776,M$260)+'СЕТ СН'!$F$12</f>
        <v>0</v>
      </c>
      <c r="N278" s="36">
        <f ca="1">SUMIFS(СВЦЭМ!$H$34:$H$777,СВЦЭМ!$A$34:$A$777,$A278,СВЦЭМ!$B$33:$B$776,N$260)+'СЕТ СН'!$F$12</f>
        <v>0</v>
      </c>
      <c r="O278" s="36">
        <f ca="1">SUMIFS(СВЦЭМ!$H$34:$H$777,СВЦЭМ!$A$34:$A$777,$A278,СВЦЭМ!$B$33:$B$776,O$260)+'СЕТ СН'!$F$12</f>
        <v>0</v>
      </c>
      <c r="P278" s="36">
        <f ca="1">SUMIFS(СВЦЭМ!$H$34:$H$777,СВЦЭМ!$A$34:$A$777,$A278,СВЦЭМ!$B$33:$B$776,P$260)+'СЕТ СН'!$F$12</f>
        <v>0</v>
      </c>
      <c r="Q278" s="36">
        <f ca="1">SUMIFS(СВЦЭМ!$H$34:$H$777,СВЦЭМ!$A$34:$A$777,$A278,СВЦЭМ!$B$33:$B$776,Q$260)+'СЕТ СН'!$F$12</f>
        <v>0</v>
      </c>
      <c r="R278" s="36">
        <f ca="1">SUMIFS(СВЦЭМ!$H$34:$H$777,СВЦЭМ!$A$34:$A$777,$A278,СВЦЭМ!$B$33:$B$776,R$260)+'СЕТ СН'!$F$12</f>
        <v>0</v>
      </c>
      <c r="S278" s="36">
        <f ca="1">SUMIFS(СВЦЭМ!$H$34:$H$777,СВЦЭМ!$A$34:$A$777,$A278,СВЦЭМ!$B$33:$B$776,S$260)+'СЕТ СН'!$F$12</f>
        <v>0</v>
      </c>
      <c r="T278" s="36">
        <f ca="1">SUMIFS(СВЦЭМ!$H$34:$H$777,СВЦЭМ!$A$34:$A$777,$A278,СВЦЭМ!$B$33:$B$776,T$260)+'СЕТ СН'!$F$12</f>
        <v>0</v>
      </c>
      <c r="U278" s="36">
        <f ca="1">SUMIFS(СВЦЭМ!$H$34:$H$777,СВЦЭМ!$A$34:$A$777,$A278,СВЦЭМ!$B$33:$B$776,U$260)+'СЕТ СН'!$F$12</f>
        <v>0</v>
      </c>
      <c r="V278" s="36">
        <f ca="1">SUMIFS(СВЦЭМ!$H$34:$H$777,СВЦЭМ!$A$34:$A$777,$A278,СВЦЭМ!$B$33:$B$776,V$260)+'СЕТ СН'!$F$12</f>
        <v>0</v>
      </c>
      <c r="W278" s="36">
        <f ca="1">SUMIFS(СВЦЭМ!$H$34:$H$777,СВЦЭМ!$A$34:$A$777,$A278,СВЦЭМ!$B$33:$B$776,W$260)+'СЕТ СН'!$F$12</f>
        <v>0</v>
      </c>
      <c r="X278" s="36">
        <f ca="1">SUMIFS(СВЦЭМ!$H$34:$H$777,СВЦЭМ!$A$34:$A$777,$A278,СВЦЭМ!$B$33:$B$776,X$260)+'СЕТ СН'!$F$12</f>
        <v>0</v>
      </c>
      <c r="Y278" s="36">
        <f ca="1">SUMIFS(СВЦЭМ!$H$34:$H$777,СВЦЭМ!$A$34:$A$777,$A278,СВЦЭМ!$B$33:$B$776,Y$260)+'СЕТ СН'!$F$12</f>
        <v>0</v>
      </c>
    </row>
    <row r="279" spans="1:25" ht="15.75" hidden="1" x14ac:dyDescent="0.2">
      <c r="A279" s="35">
        <f t="shared" si="7"/>
        <v>43543</v>
      </c>
      <c r="B279" s="36">
        <f ca="1">SUMIFS(СВЦЭМ!$H$34:$H$777,СВЦЭМ!$A$34:$A$777,$A279,СВЦЭМ!$B$33:$B$776,B$260)+'СЕТ СН'!$F$12</f>
        <v>0</v>
      </c>
      <c r="C279" s="36">
        <f ca="1">SUMIFS(СВЦЭМ!$H$34:$H$777,СВЦЭМ!$A$34:$A$777,$A279,СВЦЭМ!$B$33:$B$776,C$260)+'СЕТ СН'!$F$12</f>
        <v>0</v>
      </c>
      <c r="D279" s="36">
        <f ca="1">SUMIFS(СВЦЭМ!$H$34:$H$777,СВЦЭМ!$A$34:$A$777,$A279,СВЦЭМ!$B$33:$B$776,D$260)+'СЕТ СН'!$F$12</f>
        <v>0</v>
      </c>
      <c r="E279" s="36">
        <f ca="1">SUMIFS(СВЦЭМ!$H$34:$H$777,СВЦЭМ!$A$34:$A$777,$A279,СВЦЭМ!$B$33:$B$776,E$260)+'СЕТ СН'!$F$12</f>
        <v>0</v>
      </c>
      <c r="F279" s="36">
        <f ca="1">SUMIFS(СВЦЭМ!$H$34:$H$777,СВЦЭМ!$A$34:$A$777,$A279,СВЦЭМ!$B$33:$B$776,F$260)+'СЕТ СН'!$F$12</f>
        <v>0</v>
      </c>
      <c r="G279" s="36">
        <f ca="1">SUMIFS(СВЦЭМ!$H$34:$H$777,СВЦЭМ!$A$34:$A$777,$A279,СВЦЭМ!$B$33:$B$776,G$260)+'СЕТ СН'!$F$12</f>
        <v>0</v>
      </c>
      <c r="H279" s="36">
        <f ca="1">SUMIFS(СВЦЭМ!$H$34:$H$777,СВЦЭМ!$A$34:$A$777,$A279,СВЦЭМ!$B$33:$B$776,H$260)+'СЕТ СН'!$F$12</f>
        <v>0</v>
      </c>
      <c r="I279" s="36">
        <f ca="1">SUMIFS(СВЦЭМ!$H$34:$H$777,СВЦЭМ!$A$34:$A$777,$A279,СВЦЭМ!$B$33:$B$776,I$260)+'СЕТ СН'!$F$12</f>
        <v>0</v>
      </c>
      <c r="J279" s="36">
        <f ca="1">SUMIFS(СВЦЭМ!$H$34:$H$777,СВЦЭМ!$A$34:$A$777,$A279,СВЦЭМ!$B$33:$B$776,J$260)+'СЕТ СН'!$F$12</f>
        <v>0</v>
      </c>
      <c r="K279" s="36">
        <f ca="1">SUMIFS(СВЦЭМ!$H$34:$H$777,СВЦЭМ!$A$34:$A$777,$A279,СВЦЭМ!$B$33:$B$776,K$260)+'СЕТ СН'!$F$12</f>
        <v>0</v>
      </c>
      <c r="L279" s="36">
        <f ca="1">SUMIFS(СВЦЭМ!$H$34:$H$777,СВЦЭМ!$A$34:$A$777,$A279,СВЦЭМ!$B$33:$B$776,L$260)+'СЕТ СН'!$F$12</f>
        <v>0</v>
      </c>
      <c r="M279" s="36">
        <f ca="1">SUMIFS(СВЦЭМ!$H$34:$H$777,СВЦЭМ!$A$34:$A$777,$A279,СВЦЭМ!$B$33:$B$776,M$260)+'СЕТ СН'!$F$12</f>
        <v>0</v>
      </c>
      <c r="N279" s="36">
        <f ca="1">SUMIFS(СВЦЭМ!$H$34:$H$777,СВЦЭМ!$A$34:$A$777,$A279,СВЦЭМ!$B$33:$B$776,N$260)+'СЕТ СН'!$F$12</f>
        <v>0</v>
      </c>
      <c r="O279" s="36">
        <f ca="1">SUMIFS(СВЦЭМ!$H$34:$H$777,СВЦЭМ!$A$34:$A$777,$A279,СВЦЭМ!$B$33:$B$776,O$260)+'СЕТ СН'!$F$12</f>
        <v>0</v>
      </c>
      <c r="P279" s="36">
        <f ca="1">SUMIFS(СВЦЭМ!$H$34:$H$777,СВЦЭМ!$A$34:$A$777,$A279,СВЦЭМ!$B$33:$B$776,P$260)+'СЕТ СН'!$F$12</f>
        <v>0</v>
      </c>
      <c r="Q279" s="36">
        <f ca="1">SUMIFS(СВЦЭМ!$H$34:$H$777,СВЦЭМ!$A$34:$A$777,$A279,СВЦЭМ!$B$33:$B$776,Q$260)+'СЕТ СН'!$F$12</f>
        <v>0</v>
      </c>
      <c r="R279" s="36">
        <f ca="1">SUMIFS(СВЦЭМ!$H$34:$H$777,СВЦЭМ!$A$34:$A$777,$A279,СВЦЭМ!$B$33:$B$776,R$260)+'СЕТ СН'!$F$12</f>
        <v>0</v>
      </c>
      <c r="S279" s="36">
        <f ca="1">SUMIFS(СВЦЭМ!$H$34:$H$777,СВЦЭМ!$A$34:$A$777,$A279,СВЦЭМ!$B$33:$B$776,S$260)+'СЕТ СН'!$F$12</f>
        <v>0</v>
      </c>
      <c r="T279" s="36">
        <f ca="1">SUMIFS(СВЦЭМ!$H$34:$H$777,СВЦЭМ!$A$34:$A$777,$A279,СВЦЭМ!$B$33:$B$776,T$260)+'СЕТ СН'!$F$12</f>
        <v>0</v>
      </c>
      <c r="U279" s="36">
        <f ca="1">SUMIFS(СВЦЭМ!$H$34:$H$777,СВЦЭМ!$A$34:$A$777,$A279,СВЦЭМ!$B$33:$B$776,U$260)+'СЕТ СН'!$F$12</f>
        <v>0</v>
      </c>
      <c r="V279" s="36">
        <f ca="1">SUMIFS(СВЦЭМ!$H$34:$H$777,СВЦЭМ!$A$34:$A$777,$A279,СВЦЭМ!$B$33:$B$776,V$260)+'СЕТ СН'!$F$12</f>
        <v>0</v>
      </c>
      <c r="W279" s="36">
        <f ca="1">SUMIFS(СВЦЭМ!$H$34:$H$777,СВЦЭМ!$A$34:$A$777,$A279,СВЦЭМ!$B$33:$B$776,W$260)+'СЕТ СН'!$F$12</f>
        <v>0</v>
      </c>
      <c r="X279" s="36">
        <f ca="1">SUMIFS(СВЦЭМ!$H$34:$H$777,СВЦЭМ!$A$34:$A$777,$A279,СВЦЭМ!$B$33:$B$776,X$260)+'СЕТ СН'!$F$12</f>
        <v>0</v>
      </c>
      <c r="Y279" s="36">
        <f ca="1">SUMIFS(СВЦЭМ!$H$34:$H$777,СВЦЭМ!$A$34:$A$777,$A279,СВЦЭМ!$B$33:$B$776,Y$260)+'СЕТ СН'!$F$12</f>
        <v>0</v>
      </c>
    </row>
    <row r="280" spans="1:25" ht="15.75" hidden="1" x14ac:dyDescent="0.2">
      <c r="A280" s="35">
        <f t="shared" si="7"/>
        <v>43544</v>
      </c>
      <c r="B280" s="36">
        <f ca="1">SUMIFS(СВЦЭМ!$H$34:$H$777,СВЦЭМ!$A$34:$A$777,$A280,СВЦЭМ!$B$33:$B$776,B$260)+'СЕТ СН'!$F$12</f>
        <v>0</v>
      </c>
      <c r="C280" s="36">
        <f ca="1">SUMIFS(СВЦЭМ!$H$34:$H$777,СВЦЭМ!$A$34:$A$777,$A280,СВЦЭМ!$B$33:$B$776,C$260)+'СЕТ СН'!$F$12</f>
        <v>0</v>
      </c>
      <c r="D280" s="36">
        <f ca="1">SUMIFS(СВЦЭМ!$H$34:$H$777,СВЦЭМ!$A$34:$A$777,$A280,СВЦЭМ!$B$33:$B$776,D$260)+'СЕТ СН'!$F$12</f>
        <v>0</v>
      </c>
      <c r="E280" s="36">
        <f ca="1">SUMIFS(СВЦЭМ!$H$34:$H$777,СВЦЭМ!$A$34:$A$777,$A280,СВЦЭМ!$B$33:$B$776,E$260)+'СЕТ СН'!$F$12</f>
        <v>0</v>
      </c>
      <c r="F280" s="36">
        <f ca="1">SUMIFS(СВЦЭМ!$H$34:$H$777,СВЦЭМ!$A$34:$A$777,$A280,СВЦЭМ!$B$33:$B$776,F$260)+'СЕТ СН'!$F$12</f>
        <v>0</v>
      </c>
      <c r="G280" s="36">
        <f ca="1">SUMIFS(СВЦЭМ!$H$34:$H$777,СВЦЭМ!$A$34:$A$777,$A280,СВЦЭМ!$B$33:$B$776,G$260)+'СЕТ СН'!$F$12</f>
        <v>0</v>
      </c>
      <c r="H280" s="36">
        <f ca="1">SUMIFS(СВЦЭМ!$H$34:$H$777,СВЦЭМ!$A$34:$A$777,$A280,СВЦЭМ!$B$33:$B$776,H$260)+'СЕТ СН'!$F$12</f>
        <v>0</v>
      </c>
      <c r="I280" s="36">
        <f ca="1">SUMIFS(СВЦЭМ!$H$34:$H$777,СВЦЭМ!$A$34:$A$777,$A280,СВЦЭМ!$B$33:$B$776,I$260)+'СЕТ СН'!$F$12</f>
        <v>0</v>
      </c>
      <c r="J280" s="36">
        <f ca="1">SUMIFS(СВЦЭМ!$H$34:$H$777,СВЦЭМ!$A$34:$A$777,$A280,СВЦЭМ!$B$33:$B$776,J$260)+'СЕТ СН'!$F$12</f>
        <v>0</v>
      </c>
      <c r="K280" s="36">
        <f ca="1">SUMIFS(СВЦЭМ!$H$34:$H$777,СВЦЭМ!$A$34:$A$777,$A280,СВЦЭМ!$B$33:$B$776,K$260)+'СЕТ СН'!$F$12</f>
        <v>0</v>
      </c>
      <c r="L280" s="36">
        <f ca="1">SUMIFS(СВЦЭМ!$H$34:$H$777,СВЦЭМ!$A$34:$A$777,$A280,СВЦЭМ!$B$33:$B$776,L$260)+'СЕТ СН'!$F$12</f>
        <v>0</v>
      </c>
      <c r="M280" s="36">
        <f ca="1">SUMIFS(СВЦЭМ!$H$34:$H$777,СВЦЭМ!$A$34:$A$777,$A280,СВЦЭМ!$B$33:$B$776,M$260)+'СЕТ СН'!$F$12</f>
        <v>0</v>
      </c>
      <c r="N280" s="36">
        <f ca="1">SUMIFS(СВЦЭМ!$H$34:$H$777,СВЦЭМ!$A$34:$A$777,$A280,СВЦЭМ!$B$33:$B$776,N$260)+'СЕТ СН'!$F$12</f>
        <v>0</v>
      </c>
      <c r="O280" s="36">
        <f ca="1">SUMIFS(СВЦЭМ!$H$34:$H$777,СВЦЭМ!$A$34:$A$777,$A280,СВЦЭМ!$B$33:$B$776,O$260)+'СЕТ СН'!$F$12</f>
        <v>0</v>
      </c>
      <c r="P280" s="36">
        <f ca="1">SUMIFS(СВЦЭМ!$H$34:$H$777,СВЦЭМ!$A$34:$A$777,$A280,СВЦЭМ!$B$33:$B$776,P$260)+'СЕТ СН'!$F$12</f>
        <v>0</v>
      </c>
      <c r="Q280" s="36">
        <f ca="1">SUMIFS(СВЦЭМ!$H$34:$H$777,СВЦЭМ!$A$34:$A$777,$A280,СВЦЭМ!$B$33:$B$776,Q$260)+'СЕТ СН'!$F$12</f>
        <v>0</v>
      </c>
      <c r="R280" s="36">
        <f ca="1">SUMIFS(СВЦЭМ!$H$34:$H$777,СВЦЭМ!$A$34:$A$777,$A280,СВЦЭМ!$B$33:$B$776,R$260)+'СЕТ СН'!$F$12</f>
        <v>0</v>
      </c>
      <c r="S280" s="36">
        <f ca="1">SUMIFS(СВЦЭМ!$H$34:$H$777,СВЦЭМ!$A$34:$A$777,$A280,СВЦЭМ!$B$33:$B$776,S$260)+'СЕТ СН'!$F$12</f>
        <v>0</v>
      </c>
      <c r="T280" s="36">
        <f ca="1">SUMIFS(СВЦЭМ!$H$34:$H$777,СВЦЭМ!$A$34:$A$777,$A280,СВЦЭМ!$B$33:$B$776,T$260)+'СЕТ СН'!$F$12</f>
        <v>0</v>
      </c>
      <c r="U280" s="36">
        <f ca="1">SUMIFS(СВЦЭМ!$H$34:$H$777,СВЦЭМ!$A$34:$A$777,$A280,СВЦЭМ!$B$33:$B$776,U$260)+'СЕТ СН'!$F$12</f>
        <v>0</v>
      </c>
      <c r="V280" s="36">
        <f ca="1">SUMIFS(СВЦЭМ!$H$34:$H$777,СВЦЭМ!$A$34:$A$777,$A280,СВЦЭМ!$B$33:$B$776,V$260)+'СЕТ СН'!$F$12</f>
        <v>0</v>
      </c>
      <c r="W280" s="36">
        <f ca="1">SUMIFS(СВЦЭМ!$H$34:$H$777,СВЦЭМ!$A$34:$A$777,$A280,СВЦЭМ!$B$33:$B$776,W$260)+'СЕТ СН'!$F$12</f>
        <v>0</v>
      </c>
      <c r="X280" s="36">
        <f ca="1">SUMIFS(СВЦЭМ!$H$34:$H$777,СВЦЭМ!$A$34:$A$777,$A280,СВЦЭМ!$B$33:$B$776,X$260)+'СЕТ СН'!$F$12</f>
        <v>0</v>
      </c>
      <c r="Y280" s="36">
        <f ca="1">SUMIFS(СВЦЭМ!$H$34:$H$777,СВЦЭМ!$A$34:$A$777,$A280,СВЦЭМ!$B$33:$B$776,Y$260)+'СЕТ СН'!$F$12</f>
        <v>0</v>
      </c>
    </row>
    <row r="281" spans="1:25" ht="15.75" hidden="1" x14ac:dyDescent="0.2">
      <c r="A281" s="35">
        <f t="shared" si="7"/>
        <v>43545</v>
      </c>
      <c r="B281" s="36">
        <f ca="1">SUMIFS(СВЦЭМ!$H$34:$H$777,СВЦЭМ!$A$34:$A$777,$A281,СВЦЭМ!$B$33:$B$776,B$260)+'СЕТ СН'!$F$12</f>
        <v>0</v>
      </c>
      <c r="C281" s="36">
        <f ca="1">SUMIFS(СВЦЭМ!$H$34:$H$777,СВЦЭМ!$A$34:$A$777,$A281,СВЦЭМ!$B$33:$B$776,C$260)+'СЕТ СН'!$F$12</f>
        <v>0</v>
      </c>
      <c r="D281" s="36">
        <f ca="1">SUMIFS(СВЦЭМ!$H$34:$H$777,СВЦЭМ!$A$34:$A$777,$A281,СВЦЭМ!$B$33:$B$776,D$260)+'СЕТ СН'!$F$12</f>
        <v>0</v>
      </c>
      <c r="E281" s="36">
        <f ca="1">SUMIFS(СВЦЭМ!$H$34:$H$777,СВЦЭМ!$A$34:$A$777,$A281,СВЦЭМ!$B$33:$B$776,E$260)+'СЕТ СН'!$F$12</f>
        <v>0</v>
      </c>
      <c r="F281" s="36">
        <f ca="1">SUMIFS(СВЦЭМ!$H$34:$H$777,СВЦЭМ!$A$34:$A$777,$A281,СВЦЭМ!$B$33:$B$776,F$260)+'СЕТ СН'!$F$12</f>
        <v>0</v>
      </c>
      <c r="G281" s="36">
        <f ca="1">SUMIFS(СВЦЭМ!$H$34:$H$777,СВЦЭМ!$A$34:$A$777,$A281,СВЦЭМ!$B$33:$B$776,G$260)+'СЕТ СН'!$F$12</f>
        <v>0</v>
      </c>
      <c r="H281" s="36">
        <f ca="1">SUMIFS(СВЦЭМ!$H$34:$H$777,СВЦЭМ!$A$34:$A$777,$A281,СВЦЭМ!$B$33:$B$776,H$260)+'СЕТ СН'!$F$12</f>
        <v>0</v>
      </c>
      <c r="I281" s="36">
        <f ca="1">SUMIFS(СВЦЭМ!$H$34:$H$777,СВЦЭМ!$A$34:$A$777,$A281,СВЦЭМ!$B$33:$B$776,I$260)+'СЕТ СН'!$F$12</f>
        <v>0</v>
      </c>
      <c r="J281" s="36">
        <f ca="1">SUMIFS(СВЦЭМ!$H$34:$H$777,СВЦЭМ!$A$34:$A$777,$A281,СВЦЭМ!$B$33:$B$776,J$260)+'СЕТ СН'!$F$12</f>
        <v>0</v>
      </c>
      <c r="K281" s="36">
        <f ca="1">SUMIFS(СВЦЭМ!$H$34:$H$777,СВЦЭМ!$A$34:$A$777,$A281,СВЦЭМ!$B$33:$B$776,K$260)+'СЕТ СН'!$F$12</f>
        <v>0</v>
      </c>
      <c r="L281" s="36">
        <f ca="1">SUMIFS(СВЦЭМ!$H$34:$H$777,СВЦЭМ!$A$34:$A$777,$A281,СВЦЭМ!$B$33:$B$776,L$260)+'СЕТ СН'!$F$12</f>
        <v>0</v>
      </c>
      <c r="M281" s="36">
        <f ca="1">SUMIFS(СВЦЭМ!$H$34:$H$777,СВЦЭМ!$A$34:$A$777,$A281,СВЦЭМ!$B$33:$B$776,M$260)+'СЕТ СН'!$F$12</f>
        <v>0</v>
      </c>
      <c r="N281" s="36">
        <f ca="1">SUMIFS(СВЦЭМ!$H$34:$H$777,СВЦЭМ!$A$34:$A$777,$A281,СВЦЭМ!$B$33:$B$776,N$260)+'СЕТ СН'!$F$12</f>
        <v>0</v>
      </c>
      <c r="O281" s="36">
        <f ca="1">SUMIFS(СВЦЭМ!$H$34:$H$777,СВЦЭМ!$A$34:$A$777,$A281,СВЦЭМ!$B$33:$B$776,O$260)+'СЕТ СН'!$F$12</f>
        <v>0</v>
      </c>
      <c r="P281" s="36">
        <f ca="1">SUMIFS(СВЦЭМ!$H$34:$H$777,СВЦЭМ!$A$34:$A$777,$A281,СВЦЭМ!$B$33:$B$776,P$260)+'СЕТ СН'!$F$12</f>
        <v>0</v>
      </c>
      <c r="Q281" s="36">
        <f ca="1">SUMIFS(СВЦЭМ!$H$34:$H$777,СВЦЭМ!$A$34:$A$777,$A281,СВЦЭМ!$B$33:$B$776,Q$260)+'СЕТ СН'!$F$12</f>
        <v>0</v>
      </c>
      <c r="R281" s="36">
        <f ca="1">SUMIFS(СВЦЭМ!$H$34:$H$777,СВЦЭМ!$A$34:$A$777,$A281,СВЦЭМ!$B$33:$B$776,R$260)+'СЕТ СН'!$F$12</f>
        <v>0</v>
      </c>
      <c r="S281" s="36">
        <f ca="1">SUMIFS(СВЦЭМ!$H$34:$H$777,СВЦЭМ!$A$34:$A$777,$A281,СВЦЭМ!$B$33:$B$776,S$260)+'СЕТ СН'!$F$12</f>
        <v>0</v>
      </c>
      <c r="T281" s="36">
        <f ca="1">SUMIFS(СВЦЭМ!$H$34:$H$777,СВЦЭМ!$A$34:$A$777,$A281,СВЦЭМ!$B$33:$B$776,T$260)+'СЕТ СН'!$F$12</f>
        <v>0</v>
      </c>
      <c r="U281" s="36">
        <f ca="1">SUMIFS(СВЦЭМ!$H$34:$H$777,СВЦЭМ!$A$34:$A$777,$A281,СВЦЭМ!$B$33:$B$776,U$260)+'СЕТ СН'!$F$12</f>
        <v>0</v>
      </c>
      <c r="V281" s="36">
        <f ca="1">SUMIFS(СВЦЭМ!$H$34:$H$777,СВЦЭМ!$A$34:$A$777,$A281,СВЦЭМ!$B$33:$B$776,V$260)+'СЕТ СН'!$F$12</f>
        <v>0</v>
      </c>
      <c r="W281" s="36">
        <f ca="1">SUMIFS(СВЦЭМ!$H$34:$H$777,СВЦЭМ!$A$34:$A$777,$A281,СВЦЭМ!$B$33:$B$776,W$260)+'СЕТ СН'!$F$12</f>
        <v>0</v>
      </c>
      <c r="X281" s="36">
        <f ca="1">SUMIFS(СВЦЭМ!$H$34:$H$777,СВЦЭМ!$A$34:$A$777,$A281,СВЦЭМ!$B$33:$B$776,X$260)+'СЕТ СН'!$F$12</f>
        <v>0</v>
      </c>
      <c r="Y281" s="36">
        <f ca="1">SUMIFS(СВЦЭМ!$H$34:$H$777,СВЦЭМ!$A$34:$A$777,$A281,СВЦЭМ!$B$33:$B$776,Y$260)+'СЕТ СН'!$F$12</f>
        <v>0</v>
      </c>
    </row>
    <row r="282" spans="1:25" ht="15.75" hidden="1" x14ac:dyDescent="0.2">
      <c r="A282" s="35">
        <f t="shared" si="7"/>
        <v>43546</v>
      </c>
      <c r="B282" s="36">
        <f ca="1">SUMIFS(СВЦЭМ!$H$34:$H$777,СВЦЭМ!$A$34:$A$777,$A282,СВЦЭМ!$B$33:$B$776,B$260)+'СЕТ СН'!$F$12</f>
        <v>0</v>
      </c>
      <c r="C282" s="36">
        <f ca="1">SUMIFS(СВЦЭМ!$H$34:$H$777,СВЦЭМ!$A$34:$A$777,$A282,СВЦЭМ!$B$33:$B$776,C$260)+'СЕТ СН'!$F$12</f>
        <v>0</v>
      </c>
      <c r="D282" s="36">
        <f ca="1">SUMIFS(СВЦЭМ!$H$34:$H$777,СВЦЭМ!$A$34:$A$777,$A282,СВЦЭМ!$B$33:$B$776,D$260)+'СЕТ СН'!$F$12</f>
        <v>0</v>
      </c>
      <c r="E282" s="36">
        <f ca="1">SUMIFS(СВЦЭМ!$H$34:$H$777,СВЦЭМ!$A$34:$A$777,$A282,СВЦЭМ!$B$33:$B$776,E$260)+'СЕТ СН'!$F$12</f>
        <v>0</v>
      </c>
      <c r="F282" s="36">
        <f ca="1">SUMIFS(СВЦЭМ!$H$34:$H$777,СВЦЭМ!$A$34:$A$777,$A282,СВЦЭМ!$B$33:$B$776,F$260)+'СЕТ СН'!$F$12</f>
        <v>0</v>
      </c>
      <c r="G282" s="36">
        <f ca="1">SUMIFS(СВЦЭМ!$H$34:$H$777,СВЦЭМ!$A$34:$A$777,$A282,СВЦЭМ!$B$33:$B$776,G$260)+'СЕТ СН'!$F$12</f>
        <v>0</v>
      </c>
      <c r="H282" s="36">
        <f ca="1">SUMIFS(СВЦЭМ!$H$34:$H$777,СВЦЭМ!$A$34:$A$777,$A282,СВЦЭМ!$B$33:$B$776,H$260)+'СЕТ СН'!$F$12</f>
        <v>0</v>
      </c>
      <c r="I282" s="36">
        <f ca="1">SUMIFS(СВЦЭМ!$H$34:$H$777,СВЦЭМ!$A$34:$A$777,$A282,СВЦЭМ!$B$33:$B$776,I$260)+'СЕТ СН'!$F$12</f>
        <v>0</v>
      </c>
      <c r="J282" s="36">
        <f ca="1">SUMIFS(СВЦЭМ!$H$34:$H$777,СВЦЭМ!$A$34:$A$777,$A282,СВЦЭМ!$B$33:$B$776,J$260)+'СЕТ СН'!$F$12</f>
        <v>0</v>
      </c>
      <c r="K282" s="36">
        <f ca="1">SUMIFS(СВЦЭМ!$H$34:$H$777,СВЦЭМ!$A$34:$A$777,$A282,СВЦЭМ!$B$33:$B$776,K$260)+'СЕТ СН'!$F$12</f>
        <v>0</v>
      </c>
      <c r="L282" s="36">
        <f ca="1">SUMIFS(СВЦЭМ!$H$34:$H$777,СВЦЭМ!$A$34:$A$777,$A282,СВЦЭМ!$B$33:$B$776,L$260)+'СЕТ СН'!$F$12</f>
        <v>0</v>
      </c>
      <c r="M282" s="36">
        <f ca="1">SUMIFS(СВЦЭМ!$H$34:$H$777,СВЦЭМ!$A$34:$A$777,$A282,СВЦЭМ!$B$33:$B$776,M$260)+'СЕТ СН'!$F$12</f>
        <v>0</v>
      </c>
      <c r="N282" s="36">
        <f ca="1">SUMIFS(СВЦЭМ!$H$34:$H$777,СВЦЭМ!$A$34:$A$777,$A282,СВЦЭМ!$B$33:$B$776,N$260)+'СЕТ СН'!$F$12</f>
        <v>0</v>
      </c>
      <c r="O282" s="36">
        <f ca="1">SUMIFS(СВЦЭМ!$H$34:$H$777,СВЦЭМ!$A$34:$A$777,$A282,СВЦЭМ!$B$33:$B$776,O$260)+'СЕТ СН'!$F$12</f>
        <v>0</v>
      </c>
      <c r="P282" s="36">
        <f ca="1">SUMIFS(СВЦЭМ!$H$34:$H$777,СВЦЭМ!$A$34:$A$777,$A282,СВЦЭМ!$B$33:$B$776,P$260)+'СЕТ СН'!$F$12</f>
        <v>0</v>
      </c>
      <c r="Q282" s="36">
        <f ca="1">SUMIFS(СВЦЭМ!$H$34:$H$777,СВЦЭМ!$A$34:$A$777,$A282,СВЦЭМ!$B$33:$B$776,Q$260)+'СЕТ СН'!$F$12</f>
        <v>0</v>
      </c>
      <c r="R282" s="36">
        <f ca="1">SUMIFS(СВЦЭМ!$H$34:$H$777,СВЦЭМ!$A$34:$A$777,$A282,СВЦЭМ!$B$33:$B$776,R$260)+'СЕТ СН'!$F$12</f>
        <v>0</v>
      </c>
      <c r="S282" s="36">
        <f ca="1">SUMIFS(СВЦЭМ!$H$34:$H$777,СВЦЭМ!$A$34:$A$777,$A282,СВЦЭМ!$B$33:$B$776,S$260)+'СЕТ СН'!$F$12</f>
        <v>0</v>
      </c>
      <c r="T282" s="36">
        <f ca="1">SUMIFS(СВЦЭМ!$H$34:$H$777,СВЦЭМ!$A$34:$A$777,$A282,СВЦЭМ!$B$33:$B$776,T$260)+'СЕТ СН'!$F$12</f>
        <v>0</v>
      </c>
      <c r="U282" s="36">
        <f ca="1">SUMIFS(СВЦЭМ!$H$34:$H$777,СВЦЭМ!$A$34:$A$777,$A282,СВЦЭМ!$B$33:$B$776,U$260)+'СЕТ СН'!$F$12</f>
        <v>0</v>
      </c>
      <c r="V282" s="36">
        <f ca="1">SUMIFS(СВЦЭМ!$H$34:$H$777,СВЦЭМ!$A$34:$A$777,$A282,СВЦЭМ!$B$33:$B$776,V$260)+'СЕТ СН'!$F$12</f>
        <v>0</v>
      </c>
      <c r="W282" s="36">
        <f ca="1">SUMIFS(СВЦЭМ!$H$34:$H$777,СВЦЭМ!$A$34:$A$777,$A282,СВЦЭМ!$B$33:$B$776,W$260)+'СЕТ СН'!$F$12</f>
        <v>0</v>
      </c>
      <c r="X282" s="36">
        <f ca="1">SUMIFS(СВЦЭМ!$H$34:$H$777,СВЦЭМ!$A$34:$A$777,$A282,СВЦЭМ!$B$33:$B$776,X$260)+'СЕТ СН'!$F$12</f>
        <v>0</v>
      </c>
      <c r="Y282" s="36">
        <f ca="1">SUMIFS(СВЦЭМ!$H$34:$H$777,СВЦЭМ!$A$34:$A$777,$A282,СВЦЭМ!$B$33:$B$776,Y$260)+'СЕТ СН'!$F$12</f>
        <v>0</v>
      </c>
    </row>
    <row r="283" spans="1:25" ht="15.75" hidden="1" x14ac:dyDescent="0.2">
      <c r="A283" s="35">
        <f t="shared" si="7"/>
        <v>43547</v>
      </c>
      <c r="B283" s="36">
        <f ca="1">SUMIFS(СВЦЭМ!$H$34:$H$777,СВЦЭМ!$A$34:$A$777,$A283,СВЦЭМ!$B$33:$B$776,B$260)+'СЕТ СН'!$F$12</f>
        <v>0</v>
      </c>
      <c r="C283" s="36">
        <f ca="1">SUMIFS(СВЦЭМ!$H$34:$H$777,СВЦЭМ!$A$34:$A$777,$A283,СВЦЭМ!$B$33:$B$776,C$260)+'СЕТ СН'!$F$12</f>
        <v>0</v>
      </c>
      <c r="D283" s="36">
        <f ca="1">SUMIFS(СВЦЭМ!$H$34:$H$777,СВЦЭМ!$A$34:$A$777,$A283,СВЦЭМ!$B$33:$B$776,D$260)+'СЕТ СН'!$F$12</f>
        <v>0</v>
      </c>
      <c r="E283" s="36">
        <f ca="1">SUMIFS(СВЦЭМ!$H$34:$H$777,СВЦЭМ!$A$34:$A$777,$A283,СВЦЭМ!$B$33:$B$776,E$260)+'СЕТ СН'!$F$12</f>
        <v>0</v>
      </c>
      <c r="F283" s="36">
        <f ca="1">SUMIFS(СВЦЭМ!$H$34:$H$777,СВЦЭМ!$A$34:$A$777,$A283,СВЦЭМ!$B$33:$B$776,F$260)+'СЕТ СН'!$F$12</f>
        <v>0</v>
      </c>
      <c r="G283" s="36">
        <f ca="1">SUMIFS(СВЦЭМ!$H$34:$H$777,СВЦЭМ!$A$34:$A$777,$A283,СВЦЭМ!$B$33:$B$776,G$260)+'СЕТ СН'!$F$12</f>
        <v>0</v>
      </c>
      <c r="H283" s="36">
        <f ca="1">SUMIFS(СВЦЭМ!$H$34:$H$777,СВЦЭМ!$A$34:$A$777,$A283,СВЦЭМ!$B$33:$B$776,H$260)+'СЕТ СН'!$F$12</f>
        <v>0</v>
      </c>
      <c r="I283" s="36">
        <f ca="1">SUMIFS(СВЦЭМ!$H$34:$H$777,СВЦЭМ!$A$34:$A$777,$A283,СВЦЭМ!$B$33:$B$776,I$260)+'СЕТ СН'!$F$12</f>
        <v>0</v>
      </c>
      <c r="J283" s="36">
        <f ca="1">SUMIFS(СВЦЭМ!$H$34:$H$777,СВЦЭМ!$A$34:$A$777,$A283,СВЦЭМ!$B$33:$B$776,J$260)+'СЕТ СН'!$F$12</f>
        <v>0</v>
      </c>
      <c r="K283" s="36">
        <f ca="1">SUMIFS(СВЦЭМ!$H$34:$H$777,СВЦЭМ!$A$34:$A$777,$A283,СВЦЭМ!$B$33:$B$776,K$260)+'СЕТ СН'!$F$12</f>
        <v>0</v>
      </c>
      <c r="L283" s="36">
        <f ca="1">SUMIFS(СВЦЭМ!$H$34:$H$777,СВЦЭМ!$A$34:$A$777,$A283,СВЦЭМ!$B$33:$B$776,L$260)+'СЕТ СН'!$F$12</f>
        <v>0</v>
      </c>
      <c r="M283" s="36">
        <f ca="1">SUMIFS(СВЦЭМ!$H$34:$H$777,СВЦЭМ!$A$34:$A$777,$A283,СВЦЭМ!$B$33:$B$776,M$260)+'СЕТ СН'!$F$12</f>
        <v>0</v>
      </c>
      <c r="N283" s="36">
        <f ca="1">SUMIFS(СВЦЭМ!$H$34:$H$777,СВЦЭМ!$A$34:$A$777,$A283,СВЦЭМ!$B$33:$B$776,N$260)+'СЕТ СН'!$F$12</f>
        <v>0</v>
      </c>
      <c r="O283" s="36">
        <f ca="1">SUMIFS(СВЦЭМ!$H$34:$H$777,СВЦЭМ!$A$34:$A$777,$A283,СВЦЭМ!$B$33:$B$776,O$260)+'СЕТ СН'!$F$12</f>
        <v>0</v>
      </c>
      <c r="P283" s="36">
        <f ca="1">SUMIFS(СВЦЭМ!$H$34:$H$777,СВЦЭМ!$A$34:$A$777,$A283,СВЦЭМ!$B$33:$B$776,P$260)+'СЕТ СН'!$F$12</f>
        <v>0</v>
      </c>
      <c r="Q283" s="36">
        <f ca="1">SUMIFS(СВЦЭМ!$H$34:$H$777,СВЦЭМ!$A$34:$A$777,$A283,СВЦЭМ!$B$33:$B$776,Q$260)+'СЕТ СН'!$F$12</f>
        <v>0</v>
      </c>
      <c r="R283" s="36">
        <f ca="1">SUMIFS(СВЦЭМ!$H$34:$H$777,СВЦЭМ!$A$34:$A$777,$A283,СВЦЭМ!$B$33:$B$776,R$260)+'СЕТ СН'!$F$12</f>
        <v>0</v>
      </c>
      <c r="S283" s="36">
        <f ca="1">SUMIFS(СВЦЭМ!$H$34:$H$777,СВЦЭМ!$A$34:$A$777,$A283,СВЦЭМ!$B$33:$B$776,S$260)+'СЕТ СН'!$F$12</f>
        <v>0</v>
      </c>
      <c r="T283" s="36">
        <f ca="1">SUMIFS(СВЦЭМ!$H$34:$H$777,СВЦЭМ!$A$34:$A$777,$A283,СВЦЭМ!$B$33:$B$776,T$260)+'СЕТ СН'!$F$12</f>
        <v>0</v>
      </c>
      <c r="U283" s="36">
        <f ca="1">SUMIFS(СВЦЭМ!$H$34:$H$777,СВЦЭМ!$A$34:$A$777,$A283,СВЦЭМ!$B$33:$B$776,U$260)+'СЕТ СН'!$F$12</f>
        <v>0</v>
      </c>
      <c r="V283" s="36">
        <f ca="1">SUMIFS(СВЦЭМ!$H$34:$H$777,СВЦЭМ!$A$34:$A$777,$A283,СВЦЭМ!$B$33:$B$776,V$260)+'СЕТ СН'!$F$12</f>
        <v>0</v>
      </c>
      <c r="W283" s="36">
        <f ca="1">SUMIFS(СВЦЭМ!$H$34:$H$777,СВЦЭМ!$A$34:$A$777,$A283,СВЦЭМ!$B$33:$B$776,W$260)+'СЕТ СН'!$F$12</f>
        <v>0</v>
      </c>
      <c r="X283" s="36">
        <f ca="1">SUMIFS(СВЦЭМ!$H$34:$H$777,СВЦЭМ!$A$34:$A$777,$A283,СВЦЭМ!$B$33:$B$776,X$260)+'СЕТ СН'!$F$12</f>
        <v>0</v>
      </c>
      <c r="Y283" s="36">
        <f ca="1">SUMIFS(СВЦЭМ!$H$34:$H$777,СВЦЭМ!$A$34:$A$777,$A283,СВЦЭМ!$B$33:$B$776,Y$260)+'СЕТ СН'!$F$12</f>
        <v>0</v>
      </c>
    </row>
    <row r="284" spans="1:25" ht="15.75" hidden="1" x14ac:dyDescent="0.2">
      <c r="A284" s="35">
        <f t="shared" si="7"/>
        <v>43548</v>
      </c>
      <c r="B284" s="36">
        <f ca="1">SUMIFS(СВЦЭМ!$H$34:$H$777,СВЦЭМ!$A$34:$A$777,$A284,СВЦЭМ!$B$33:$B$776,B$260)+'СЕТ СН'!$F$12</f>
        <v>0</v>
      </c>
      <c r="C284" s="36">
        <f ca="1">SUMIFS(СВЦЭМ!$H$34:$H$777,СВЦЭМ!$A$34:$A$777,$A284,СВЦЭМ!$B$33:$B$776,C$260)+'СЕТ СН'!$F$12</f>
        <v>0</v>
      </c>
      <c r="D284" s="36">
        <f ca="1">SUMIFS(СВЦЭМ!$H$34:$H$777,СВЦЭМ!$A$34:$A$777,$A284,СВЦЭМ!$B$33:$B$776,D$260)+'СЕТ СН'!$F$12</f>
        <v>0</v>
      </c>
      <c r="E284" s="36">
        <f ca="1">SUMIFS(СВЦЭМ!$H$34:$H$777,СВЦЭМ!$A$34:$A$777,$A284,СВЦЭМ!$B$33:$B$776,E$260)+'СЕТ СН'!$F$12</f>
        <v>0</v>
      </c>
      <c r="F284" s="36">
        <f ca="1">SUMIFS(СВЦЭМ!$H$34:$H$777,СВЦЭМ!$A$34:$A$777,$A284,СВЦЭМ!$B$33:$B$776,F$260)+'СЕТ СН'!$F$12</f>
        <v>0</v>
      </c>
      <c r="G284" s="36">
        <f ca="1">SUMIFS(СВЦЭМ!$H$34:$H$777,СВЦЭМ!$A$34:$A$777,$A284,СВЦЭМ!$B$33:$B$776,G$260)+'СЕТ СН'!$F$12</f>
        <v>0</v>
      </c>
      <c r="H284" s="36">
        <f ca="1">SUMIFS(СВЦЭМ!$H$34:$H$777,СВЦЭМ!$A$34:$A$777,$A284,СВЦЭМ!$B$33:$B$776,H$260)+'СЕТ СН'!$F$12</f>
        <v>0</v>
      </c>
      <c r="I284" s="36">
        <f ca="1">SUMIFS(СВЦЭМ!$H$34:$H$777,СВЦЭМ!$A$34:$A$777,$A284,СВЦЭМ!$B$33:$B$776,I$260)+'СЕТ СН'!$F$12</f>
        <v>0</v>
      </c>
      <c r="J284" s="36">
        <f ca="1">SUMIFS(СВЦЭМ!$H$34:$H$777,СВЦЭМ!$A$34:$A$777,$A284,СВЦЭМ!$B$33:$B$776,J$260)+'СЕТ СН'!$F$12</f>
        <v>0</v>
      </c>
      <c r="K284" s="36">
        <f ca="1">SUMIFS(СВЦЭМ!$H$34:$H$777,СВЦЭМ!$A$34:$A$777,$A284,СВЦЭМ!$B$33:$B$776,K$260)+'СЕТ СН'!$F$12</f>
        <v>0</v>
      </c>
      <c r="L284" s="36">
        <f ca="1">SUMIFS(СВЦЭМ!$H$34:$H$777,СВЦЭМ!$A$34:$A$777,$A284,СВЦЭМ!$B$33:$B$776,L$260)+'СЕТ СН'!$F$12</f>
        <v>0</v>
      </c>
      <c r="M284" s="36">
        <f ca="1">SUMIFS(СВЦЭМ!$H$34:$H$777,СВЦЭМ!$A$34:$A$777,$A284,СВЦЭМ!$B$33:$B$776,M$260)+'СЕТ СН'!$F$12</f>
        <v>0</v>
      </c>
      <c r="N284" s="36">
        <f ca="1">SUMIFS(СВЦЭМ!$H$34:$H$777,СВЦЭМ!$A$34:$A$777,$A284,СВЦЭМ!$B$33:$B$776,N$260)+'СЕТ СН'!$F$12</f>
        <v>0</v>
      </c>
      <c r="O284" s="36">
        <f ca="1">SUMIFS(СВЦЭМ!$H$34:$H$777,СВЦЭМ!$A$34:$A$777,$A284,СВЦЭМ!$B$33:$B$776,O$260)+'СЕТ СН'!$F$12</f>
        <v>0</v>
      </c>
      <c r="P284" s="36">
        <f ca="1">SUMIFS(СВЦЭМ!$H$34:$H$777,СВЦЭМ!$A$34:$A$777,$A284,СВЦЭМ!$B$33:$B$776,P$260)+'СЕТ СН'!$F$12</f>
        <v>0</v>
      </c>
      <c r="Q284" s="36">
        <f ca="1">SUMIFS(СВЦЭМ!$H$34:$H$777,СВЦЭМ!$A$34:$A$777,$A284,СВЦЭМ!$B$33:$B$776,Q$260)+'СЕТ СН'!$F$12</f>
        <v>0</v>
      </c>
      <c r="R284" s="36">
        <f ca="1">SUMIFS(СВЦЭМ!$H$34:$H$777,СВЦЭМ!$A$34:$A$777,$A284,СВЦЭМ!$B$33:$B$776,R$260)+'СЕТ СН'!$F$12</f>
        <v>0</v>
      </c>
      <c r="S284" s="36">
        <f ca="1">SUMIFS(СВЦЭМ!$H$34:$H$777,СВЦЭМ!$A$34:$A$777,$A284,СВЦЭМ!$B$33:$B$776,S$260)+'СЕТ СН'!$F$12</f>
        <v>0</v>
      </c>
      <c r="T284" s="36">
        <f ca="1">SUMIFS(СВЦЭМ!$H$34:$H$777,СВЦЭМ!$A$34:$A$777,$A284,СВЦЭМ!$B$33:$B$776,T$260)+'СЕТ СН'!$F$12</f>
        <v>0</v>
      </c>
      <c r="U284" s="36">
        <f ca="1">SUMIFS(СВЦЭМ!$H$34:$H$777,СВЦЭМ!$A$34:$A$777,$A284,СВЦЭМ!$B$33:$B$776,U$260)+'СЕТ СН'!$F$12</f>
        <v>0</v>
      </c>
      <c r="V284" s="36">
        <f ca="1">SUMIFS(СВЦЭМ!$H$34:$H$777,СВЦЭМ!$A$34:$A$777,$A284,СВЦЭМ!$B$33:$B$776,V$260)+'СЕТ СН'!$F$12</f>
        <v>0</v>
      </c>
      <c r="W284" s="36">
        <f ca="1">SUMIFS(СВЦЭМ!$H$34:$H$777,СВЦЭМ!$A$34:$A$777,$A284,СВЦЭМ!$B$33:$B$776,W$260)+'СЕТ СН'!$F$12</f>
        <v>0</v>
      </c>
      <c r="X284" s="36">
        <f ca="1">SUMIFS(СВЦЭМ!$H$34:$H$777,СВЦЭМ!$A$34:$A$777,$A284,СВЦЭМ!$B$33:$B$776,X$260)+'СЕТ СН'!$F$12</f>
        <v>0</v>
      </c>
      <c r="Y284" s="36">
        <f ca="1">SUMIFS(СВЦЭМ!$H$34:$H$777,СВЦЭМ!$A$34:$A$777,$A284,СВЦЭМ!$B$33:$B$776,Y$260)+'СЕТ СН'!$F$12</f>
        <v>0</v>
      </c>
    </row>
    <row r="285" spans="1:25" ht="15.75" hidden="1" x14ac:dyDescent="0.2">
      <c r="A285" s="35">
        <f t="shared" si="7"/>
        <v>43549</v>
      </c>
      <c r="B285" s="36">
        <f ca="1">SUMIFS(СВЦЭМ!$H$34:$H$777,СВЦЭМ!$A$34:$A$777,$A285,СВЦЭМ!$B$33:$B$776,B$260)+'СЕТ СН'!$F$12</f>
        <v>0</v>
      </c>
      <c r="C285" s="36">
        <f ca="1">SUMIFS(СВЦЭМ!$H$34:$H$777,СВЦЭМ!$A$34:$A$777,$A285,СВЦЭМ!$B$33:$B$776,C$260)+'СЕТ СН'!$F$12</f>
        <v>0</v>
      </c>
      <c r="D285" s="36">
        <f ca="1">SUMIFS(СВЦЭМ!$H$34:$H$777,СВЦЭМ!$A$34:$A$777,$A285,СВЦЭМ!$B$33:$B$776,D$260)+'СЕТ СН'!$F$12</f>
        <v>0</v>
      </c>
      <c r="E285" s="36">
        <f ca="1">SUMIFS(СВЦЭМ!$H$34:$H$777,СВЦЭМ!$A$34:$A$777,$A285,СВЦЭМ!$B$33:$B$776,E$260)+'СЕТ СН'!$F$12</f>
        <v>0</v>
      </c>
      <c r="F285" s="36">
        <f ca="1">SUMIFS(СВЦЭМ!$H$34:$H$777,СВЦЭМ!$A$34:$A$777,$A285,СВЦЭМ!$B$33:$B$776,F$260)+'СЕТ СН'!$F$12</f>
        <v>0</v>
      </c>
      <c r="G285" s="36">
        <f ca="1">SUMIFS(СВЦЭМ!$H$34:$H$777,СВЦЭМ!$A$34:$A$777,$A285,СВЦЭМ!$B$33:$B$776,G$260)+'СЕТ СН'!$F$12</f>
        <v>0</v>
      </c>
      <c r="H285" s="36">
        <f ca="1">SUMIFS(СВЦЭМ!$H$34:$H$777,СВЦЭМ!$A$34:$A$777,$A285,СВЦЭМ!$B$33:$B$776,H$260)+'СЕТ СН'!$F$12</f>
        <v>0</v>
      </c>
      <c r="I285" s="36">
        <f ca="1">SUMIFS(СВЦЭМ!$H$34:$H$777,СВЦЭМ!$A$34:$A$777,$A285,СВЦЭМ!$B$33:$B$776,I$260)+'СЕТ СН'!$F$12</f>
        <v>0</v>
      </c>
      <c r="J285" s="36">
        <f ca="1">SUMIFS(СВЦЭМ!$H$34:$H$777,СВЦЭМ!$A$34:$A$777,$A285,СВЦЭМ!$B$33:$B$776,J$260)+'СЕТ СН'!$F$12</f>
        <v>0</v>
      </c>
      <c r="K285" s="36">
        <f ca="1">SUMIFS(СВЦЭМ!$H$34:$H$777,СВЦЭМ!$A$34:$A$777,$A285,СВЦЭМ!$B$33:$B$776,K$260)+'СЕТ СН'!$F$12</f>
        <v>0</v>
      </c>
      <c r="L285" s="36">
        <f ca="1">SUMIFS(СВЦЭМ!$H$34:$H$777,СВЦЭМ!$A$34:$A$777,$A285,СВЦЭМ!$B$33:$B$776,L$260)+'СЕТ СН'!$F$12</f>
        <v>0</v>
      </c>
      <c r="M285" s="36">
        <f ca="1">SUMIFS(СВЦЭМ!$H$34:$H$777,СВЦЭМ!$A$34:$A$777,$A285,СВЦЭМ!$B$33:$B$776,M$260)+'СЕТ СН'!$F$12</f>
        <v>0</v>
      </c>
      <c r="N285" s="36">
        <f ca="1">SUMIFS(СВЦЭМ!$H$34:$H$777,СВЦЭМ!$A$34:$A$777,$A285,СВЦЭМ!$B$33:$B$776,N$260)+'СЕТ СН'!$F$12</f>
        <v>0</v>
      </c>
      <c r="O285" s="36">
        <f ca="1">SUMIFS(СВЦЭМ!$H$34:$H$777,СВЦЭМ!$A$34:$A$777,$A285,СВЦЭМ!$B$33:$B$776,O$260)+'СЕТ СН'!$F$12</f>
        <v>0</v>
      </c>
      <c r="P285" s="36">
        <f ca="1">SUMIFS(СВЦЭМ!$H$34:$H$777,СВЦЭМ!$A$34:$A$777,$A285,СВЦЭМ!$B$33:$B$776,P$260)+'СЕТ СН'!$F$12</f>
        <v>0</v>
      </c>
      <c r="Q285" s="36">
        <f ca="1">SUMIFS(СВЦЭМ!$H$34:$H$777,СВЦЭМ!$A$34:$A$777,$A285,СВЦЭМ!$B$33:$B$776,Q$260)+'СЕТ СН'!$F$12</f>
        <v>0</v>
      </c>
      <c r="R285" s="36">
        <f ca="1">SUMIFS(СВЦЭМ!$H$34:$H$777,СВЦЭМ!$A$34:$A$777,$A285,СВЦЭМ!$B$33:$B$776,R$260)+'СЕТ СН'!$F$12</f>
        <v>0</v>
      </c>
      <c r="S285" s="36">
        <f ca="1">SUMIFS(СВЦЭМ!$H$34:$H$777,СВЦЭМ!$A$34:$A$777,$A285,СВЦЭМ!$B$33:$B$776,S$260)+'СЕТ СН'!$F$12</f>
        <v>0</v>
      </c>
      <c r="T285" s="36">
        <f ca="1">SUMIFS(СВЦЭМ!$H$34:$H$777,СВЦЭМ!$A$34:$A$777,$A285,СВЦЭМ!$B$33:$B$776,T$260)+'СЕТ СН'!$F$12</f>
        <v>0</v>
      </c>
      <c r="U285" s="36">
        <f ca="1">SUMIFS(СВЦЭМ!$H$34:$H$777,СВЦЭМ!$A$34:$A$777,$A285,СВЦЭМ!$B$33:$B$776,U$260)+'СЕТ СН'!$F$12</f>
        <v>0</v>
      </c>
      <c r="V285" s="36">
        <f ca="1">SUMIFS(СВЦЭМ!$H$34:$H$777,СВЦЭМ!$A$34:$A$777,$A285,СВЦЭМ!$B$33:$B$776,V$260)+'СЕТ СН'!$F$12</f>
        <v>0</v>
      </c>
      <c r="W285" s="36">
        <f ca="1">SUMIFS(СВЦЭМ!$H$34:$H$777,СВЦЭМ!$A$34:$A$777,$A285,СВЦЭМ!$B$33:$B$776,W$260)+'СЕТ СН'!$F$12</f>
        <v>0</v>
      </c>
      <c r="X285" s="36">
        <f ca="1">SUMIFS(СВЦЭМ!$H$34:$H$777,СВЦЭМ!$A$34:$A$777,$A285,СВЦЭМ!$B$33:$B$776,X$260)+'СЕТ СН'!$F$12</f>
        <v>0</v>
      </c>
      <c r="Y285" s="36">
        <f ca="1">SUMIFS(СВЦЭМ!$H$34:$H$777,СВЦЭМ!$A$34:$A$777,$A285,СВЦЭМ!$B$33:$B$776,Y$260)+'СЕТ СН'!$F$12</f>
        <v>0</v>
      </c>
    </row>
    <row r="286" spans="1:25" ht="15.75" hidden="1" x14ac:dyDescent="0.2">
      <c r="A286" s="35">
        <f t="shared" si="7"/>
        <v>43550</v>
      </c>
      <c r="B286" s="36">
        <f ca="1">SUMIFS(СВЦЭМ!$H$34:$H$777,СВЦЭМ!$A$34:$A$777,$A286,СВЦЭМ!$B$33:$B$776,B$260)+'СЕТ СН'!$F$12</f>
        <v>0</v>
      </c>
      <c r="C286" s="36">
        <f ca="1">SUMIFS(СВЦЭМ!$H$34:$H$777,СВЦЭМ!$A$34:$A$777,$A286,СВЦЭМ!$B$33:$B$776,C$260)+'СЕТ СН'!$F$12</f>
        <v>0</v>
      </c>
      <c r="D286" s="36">
        <f ca="1">SUMIFS(СВЦЭМ!$H$34:$H$777,СВЦЭМ!$A$34:$A$777,$A286,СВЦЭМ!$B$33:$B$776,D$260)+'СЕТ СН'!$F$12</f>
        <v>0</v>
      </c>
      <c r="E286" s="36">
        <f ca="1">SUMIFS(СВЦЭМ!$H$34:$H$777,СВЦЭМ!$A$34:$A$777,$A286,СВЦЭМ!$B$33:$B$776,E$260)+'СЕТ СН'!$F$12</f>
        <v>0</v>
      </c>
      <c r="F286" s="36">
        <f ca="1">SUMIFS(СВЦЭМ!$H$34:$H$777,СВЦЭМ!$A$34:$A$777,$A286,СВЦЭМ!$B$33:$B$776,F$260)+'СЕТ СН'!$F$12</f>
        <v>0</v>
      </c>
      <c r="G286" s="36">
        <f ca="1">SUMIFS(СВЦЭМ!$H$34:$H$777,СВЦЭМ!$A$34:$A$777,$A286,СВЦЭМ!$B$33:$B$776,G$260)+'СЕТ СН'!$F$12</f>
        <v>0</v>
      </c>
      <c r="H286" s="36">
        <f ca="1">SUMIFS(СВЦЭМ!$H$34:$H$777,СВЦЭМ!$A$34:$A$777,$A286,СВЦЭМ!$B$33:$B$776,H$260)+'СЕТ СН'!$F$12</f>
        <v>0</v>
      </c>
      <c r="I286" s="36">
        <f ca="1">SUMIFS(СВЦЭМ!$H$34:$H$777,СВЦЭМ!$A$34:$A$777,$A286,СВЦЭМ!$B$33:$B$776,I$260)+'СЕТ СН'!$F$12</f>
        <v>0</v>
      </c>
      <c r="J286" s="36">
        <f ca="1">SUMIFS(СВЦЭМ!$H$34:$H$777,СВЦЭМ!$A$34:$A$777,$A286,СВЦЭМ!$B$33:$B$776,J$260)+'СЕТ СН'!$F$12</f>
        <v>0</v>
      </c>
      <c r="K286" s="36">
        <f ca="1">SUMIFS(СВЦЭМ!$H$34:$H$777,СВЦЭМ!$A$34:$A$777,$A286,СВЦЭМ!$B$33:$B$776,K$260)+'СЕТ СН'!$F$12</f>
        <v>0</v>
      </c>
      <c r="L286" s="36">
        <f ca="1">SUMIFS(СВЦЭМ!$H$34:$H$777,СВЦЭМ!$A$34:$A$777,$A286,СВЦЭМ!$B$33:$B$776,L$260)+'СЕТ СН'!$F$12</f>
        <v>0</v>
      </c>
      <c r="M286" s="36">
        <f ca="1">SUMIFS(СВЦЭМ!$H$34:$H$777,СВЦЭМ!$A$34:$A$777,$A286,СВЦЭМ!$B$33:$B$776,M$260)+'СЕТ СН'!$F$12</f>
        <v>0</v>
      </c>
      <c r="N286" s="36">
        <f ca="1">SUMIFS(СВЦЭМ!$H$34:$H$777,СВЦЭМ!$A$34:$A$777,$A286,СВЦЭМ!$B$33:$B$776,N$260)+'СЕТ СН'!$F$12</f>
        <v>0</v>
      </c>
      <c r="O286" s="36">
        <f ca="1">SUMIFS(СВЦЭМ!$H$34:$H$777,СВЦЭМ!$A$34:$A$777,$A286,СВЦЭМ!$B$33:$B$776,O$260)+'СЕТ СН'!$F$12</f>
        <v>0</v>
      </c>
      <c r="P286" s="36">
        <f ca="1">SUMIFS(СВЦЭМ!$H$34:$H$777,СВЦЭМ!$A$34:$A$777,$A286,СВЦЭМ!$B$33:$B$776,P$260)+'СЕТ СН'!$F$12</f>
        <v>0</v>
      </c>
      <c r="Q286" s="36">
        <f ca="1">SUMIFS(СВЦЭМ!$H$34:$H$777,СВЦЭМ!$A$34:$A$777,$A286,СВЦЭМ!$B$33:$B$776,Q$260)+'СЕТ СН'!$F$12</f>
        <v>0</v>
      </c>
      <c r="R286" s="36">
        <f ca="1">SUMIFS(СВЦЭМ!$H$34:$H$777,СВЦЭМ!$A$34:$A$777,$A286,СВЦЭМ!$B$33:$B$776,R$260)+'СЕТ СН'!$F$12</f>
        <v>0</v>
      </c>
      <c r="S286" s="36">
        <f ca="1">SUMIFS(СВЦЭМ!$H$34:$H$777,СВЦЭМ!$A$34:$A$777,$A286,СВЦЭМ!$B$33:$B$776,S$260)+'СЕТ СН'!$F$12</f>
        <v>0</v>
      </c>
      <c r="T286" s="36">
        <f ca="1">SUMIFS(СВЦЭМ!$H$34:$H$777,СВЦЭМ!$A$34:$A$777,$A286,СВЦЭМ!$B$33:$B$776,T$260)+'СЕТ СН'!$F$12</f>
        <v>0</v>
      </c>
      <c r="U286" s="36">
        <f ca="1">SUMIFS(СВЦЭМ!$H$34:$H$777,СВЦЭМ!$A$34:$A$777,$A286,СВЦЭМ!$B$33:$B$776,U$260)+'СЕТ СН'!$F$12</f>
        <v>0</v>
      </c>
      <c r="V286" s="36">
        <f ca="1">SUMIFS(СВЦЭМ!$H$34:$H$777,СВЦЭМ!$A$34:$A$777,$A286,СВЦЭМ!$B$33:$B$776,V$260)+'СЕТ СН'!$F$12</f>
        <v>0</v>
      </c>
      <c r="W286" s="36">
        <f ca="1">SUMIFS(СВЦЭМ!$H$34:$H$777,СВЦЭМ!$A$34:$A$777,$A286,СВЦЭМ!$B$33:$B$776,W$260)+'СЕТ СН'!$F$12</f>
        <v>0</v>
      </c>
      <c r="X286" s="36">
        <f ca="1">SUMIFS(СВЦЭМ!$H$34:$H$777,СВЦЭМ!$A$34:$A$777,$A286,СВЦЭМ!$B$33:$B$776,X$260)+'СЕТ СН'!$F$12</f>
        <v>0</v>
      </c>
      <c r="Y286" s="36">
        <f ca="1">SUMIFS(СВЦЭМ!$H$34:$H$777,СВЦЭМ!$A$34:$A$777,$A286,СВЦЭМ!$B$33:$B$776,Y$260)+'СЕТ СН'!$F$12</f>
        <v>0</v>
      </c>
    </row>
    <row r="287" spans="1:25" ht="15.75" hidden="1" x14ac:dyDescent="0.2">
      <c r="A287" s="35">
        <f t="shared" si="7"/>
        <v>43551</v>
      </c>
      <c r="B287" s="36">
        <f ca="1">SUMIFS(СВЦЭМ!$H$34:$H$777,СВЦЭМ!$A$34:$A$777,$A287,СВЦЭМ!$B$33:$B$776,B$260)+'СЕТ СН'!$F$12</f>
        <v>0</v>
      </c>
      <c r="C287" s="36">
        <f ca="1">SUMIFS(СВЦЭМ!$H$34:$H$777,СВЦЭМ!$A$34:$A$777,$A287,СВЦЭМ!$B$33:$B$776,C$260)+'СЕТ СН'!$F$12</f>
        <v>0</v>
      </c>
      <c r="D287" s="36">
        <f ca="1">SUMIFS(СВЦЭМ!$H$34:$H$777,СВЦЭМ!$A$34:$A$777,$A287,СВЦЭМ!$B$33:$B$776,D$260)+'СЕТ СН'!$F$12</f>
        <v>0</v>
      </c>
      <c r="E287" s="36">
        <f ca="1">SUMIFS(СВЦЭМ!$H$34:$H$777,СВЦЭМ!$A$34:$A$777,$A287,СВЦЭМ!$B$33:$B$776,E$260)+'СЕТ СН'!$F$12</f>
        <v>0</v>
      </c>
      <c r="F287" s="36">
        <f ca="1">SUMIFS(СВЦЭМ!$H$34:$H$777,СВЦЭМ!$A$34:$A$777,$A287,СВЦЭМ!$B$33:$B$776,F$260)+'СЕТ СН'!$F$12</f>
        <v>0</v>
      </c>
      <c r="G287" s="36">
        <f ca="1">SUMIFS(СВЦЭМ!$H$34:$H$777,СВЦЭМ!$A$34:$A$777,$A287,СВЦЭМ!$B$33:$B$776,G$260)+'СЕТ СН'!$F$12</f>
        <v>0</v>
      </c>
      <c r="H287" s="36">
        <f ca="1">SUMIFS(СВЦЭМ!$H$34:$H$777,СВЦЭМ!$A$34:$A$777,$A287,СВЦЭМ!$B$33:$B$776,H$260)+'СЕТ СН'!$F$12</f>
        <v>0</v>
      </c>
      <c r="I287" s="36">
        <f ca="1">SUMIFS(СВЦЭМ!$H$34:$H$777,СВЦЭМ!$A$34:$A$777,$A287,СВЦЭМ!$B$33:$B$776,I$260)+'СЕТ СН'!$F$12</f>
        <v>0</v>
      </c>
      <c r="J287" s="36">
        <f ca="1">SUMIFS(СВЦЭМ!$H$34:$H$777,СВЦЭМ!$A$34:$A$777,$A287,СВЦЭМ!$B$33:$B$776,J$260)+'СЕТ СН'!$F$12</f>
        <v>0</v>
      </c>
      <c r="K287" s="36">
        <f ca="1">SUMIFS(СВЦЭМ!$H$34:$H$777,СВЦЭМ!$A$34:$A$777,$A287,СВЦЭМ!$B$33:$B$776,K$260)+'СЕТ СН'!$F$12</f>
        <v>0</v>
      </c>
      <c r="L287" s="36">
        <f ca="1">SUMIFS(СВЦЭМ!$H$34:$H$777,СВЦЭМ!$A$34:$A$777,$A287,СВЦЭМ!$B$33:$B$776,L$260)+'СЕТ СН'!$F$12</f>
        <v>0</v>
      </c>
      <c r="M287" s="36">
        <f ca="1">SUMIFS(СВЦЭМ!$H$34:$H$777,СВЦЭМ!$A$34:$A$777,$A287,СВЦЭМ!$B$33:$B$776,M$260)+'СЕТ СН'!$F$12</f>
        <v>0</v>
      </c>
      <c r="N287" s="36">
        <f ca="1">SUMIFS(СВЦЭМ!$H$34:$H$777,СВЦЭМ!$A$34:$A$777,$A287,СВЦЭМ!$B$33:$B$776,N$260)+'СЕТ СН'!$F$12</f>
        <v>0</v>
      </c>
      <c r="O287" s="36">
        <f ca="1">SUMIFS(СВЦЭМ!$H$34:$H$777,СВЦЭМ!$A$34:$A$777,$A287,СВЦЭМ!$B$33:$B$776,O$260)+'СЕТ СН'!$F$12</f>
        <v>0</v>
      </c>
      <c r="P287" s="36">
        <f ca="1">SUMIFS(СВЦЭМ!$H$34:$H$777,СВЦЭМ!$A$34:$A$777,$A287,СВЦЭМ!$B$33:$B$776,P$260)+'СЕТ СН'!$F$12</f>
        <v>0</v>
      </c>
      <c r="Q287" s="36">
        <f ca="1">SUMIFS(СВЦЭМ!$H$34:$H$777,СВЦЭМ!$A$34:$A$777,$A287,СВЦЭМ!$B$33:$B$776,Q$260)+'СЕТ СН'!$F$12</f>
        <v>0</v>
      </c>
      <c r="R287" s="36">
        <f ca="1">SUMIFS(СВЦЭМ!$H$34:$H$777,СВЦЭМ!$A$34:$A$777,$A287,СВЦЭМ!$B$33:$B$776,R$260)+'СЕТ СН'!$F$12</f>
        <v>0</v>
      </c>
      <c r="S287" s="36">
        <f ca="1">SUMIFS(СВЦЭМ!$H$34:$H$777,СВЦЭМ!$A$34:$A$777,$A287,СВЦЭМ!$B$33:$B$776,S$260)+'СЕТ СН'!$F$12</f>
        <v>0</v>
      </c>
      <c r="T287" s="36">
        <f ca="1">SUMIFS(СВЦЭМ!$H$34:$H$777,СВЦЭМ!$A$34:$A$777,$A287,СВЦЭМ!$B$33:$B$776,T$260)+'СЕТ СН'!$F$12</f>
        <v>0</v>
      </c>
      <c r="U287" s="36">
        <f ca="1">SUMIFS(СВЦЭМ!$H$34:$H$777,СВЦЭМ!$A$34:$A$777,$A287,СВЦЭМ!$B$33:$B$776,U$260)+'СЕТ СН'!$F$12</f>
        <v>0</v>
      </c>
      <c r="V287" s="36">
        <f ca="1">SUMIFS(СВЦЭМ!$H$34:$H$777,СВЦЭМ!$A$34:$A$777,$A287,СВЦЭМ!$B$33:$B$776,V$260)+'СЕТ СН'!$F$12</f>
        <v>0</v>
      </c>
      <c r="W287" s="36">
        <f ca="1">SUMIFS(СВЦЭМ!$H$34:$H$777,СВЦЭМ!$A$34:$A$777,$A287,СВЦЭМ!$B$33:$B$776,W$260)+'СЕТ СН'!$F$12</f>
        <v>0</v>
      </c>
      <c r="X287" s="36">
        <f ca="1">SUMIFS(СВЦЭМ!$H$34:$H$777,СВЦЭМ!$A$34:$A$777,$A287,СВЦЭМ!$B$33:$B$776,X$260)+'СЕТ СН'!$F$12</f>
        <v>0</v>
      </c>
      <c r="Y287" s="36">
        <f ca="1">SUMIFS(СВЦЭМ!$H$34:$H$777,СВЦЭМ!$A$34:$A$777,$A287,СВЦЭМ!$B$33:$B$776,Y$260)+'СЕТ СН'!$F$12</f>
        <v>0</v>
      </c>
    </row>
    <row r="288" spans="1:25" ht="15.75" hidden="1" x14ac:dyDescent="0.2">
      <c r="A288" s="35">
        <f t="shared" si="7"/>
        <v>43552</v>
      </c>
      <c r="B288" s="36">
        <f ca="1">SUMIFS(СВЦЭМ!$H$34:$H$777,СВЦЭМ!$A$34:$A$777,$A288,СВЦЭМ!$B$33:$B$776,B$260)+'СЕТ СН'!$F$12</f>
        <v>0</v>
      </c>
      <c r="C288" s="36">
        <f ca="1">SUMIFS(СВЦЭМ!$H$34:$H$777,СВЦЭМ!$A$34:$A$777,$A288,СВЦЭМ!$B$33:$B$776,C$260)+'СЕТ СН'!$F$12</f>
        <v>0</v>
      </c>
      <c r="D288" s="36">
        <f ca="1">SUMIFS(СВЦЭМ!$H$34:$H$777,СВЦЭМ!$A$34:$A$777,$A288,СВЦЭМ!$B$33:$B$776,D$260)+'СЕТ СН'!$F$12</f>
        <v>0</v>
      </c>
      <c r="E288" s="36">
        <f ca="1">SUMIFS(СВЦЭМ!$H$34:$H$777,СВЦЭМ!$A$34:$A$777,$A288,СВЦЭМ!$B$33:$B$776,E$260)+'СЕТ СН'!$F$12</f>
        <v>0</v>
      </c>
      <c r="F288" s="36">
        <f ca="1">SUMIFS(СВЦЭМ!$H$34:$H$777,СВЦЭМ!$A$34:$A$777,$A288,СВЦЭМ!$B$33:$B$776,F$260)+'СЕТ СН'!$F$12</f>
        <v>0</v>
      </c>
      <c r="G288" s="36">
        <f ca="1">SUMIFS(СВЦЭМ!$H$34:$H$777,СВЦЭМ!$A$34:$A$777,$A288,СВЦЭМ!$B$33:$B$776,G$260)+'СЕТ СН'!$F$12</f>
        <v>0</v>
      </c>
      <c r="H288" s="36">
        <f ca="1">SUMIFS(СВЦЭМ!$H$34:$H$777,СВЦЭМ!$A$34:$A$777,$A288,СВЦЭМ!$B$33:$B$776,H$260)+'СЕТ СН'!$F$12</f>
        <v>0</v>
      </c>
      <c r="I288" s="36">
        <f ca="1">SUMIFS(СВЦЭМ!$H$34:$H$777,СВЦЭМ!$A$34:$A$777,$A288,СВЦЭМ!$B$33:$B$776,I$260)+'СЕТ СН'!$F$12</f>
        <v>0</v>
      </c>
      <c r="J288" s="36">
        <f ca="1">SUMIFS(СВЦЭМ!$H$34:$H$777,СВЦЭМ!$A$34:$A$777,$A288,СВЦЭМ!$B$33:$B$776,J$260)+'СЕТ СН'!$F$12</f>
        <v>0</v>
      </c>
      <c r="K288" s="36">
        <f ca="1">SUMIFS(СВЦЭМ!$H$34:$H$777,СВЦЭМ!$A$34:$A$777,$A288,СВЦЭМ!$B$33:$B$776,K$260)+'СЕТ СН'!$F$12</f>
        <v>0</v>
      </c>
      <c r="L288" s="36">
        <f ca="1">SUMIFS(СВЦЭМ!$H$34:$H$777,СВЦЭМ!$A$34:$A$777,$A288,СВЦЭМ!$B$33:$B$776,L$260)+'СЕТ СН'!$F$12</f>
        <v>0</v>
      </c>
      <c r="M288" s="36">
        <f ca="1">SUMIFS(СВЦЭМ!$H$34:$H$777,СВЦЭМ!$A$34:$A$777,$A288,СВЦЭМ!$B$33:$B$776,M$260)+'СЕТ СН'!$F$12</f>
        <v>0</v>
      </c>
      <c r="N288" s="36">
        <f ca="1">SUMIFS(СВЦЭМ!$H$34:$H$777,СВЦЭМ!$A$34:$A$777,$A288,СВЦЭМ!$B$33:$B$776,N$260)+'СЕТ СН'!$F$12</f>
        <v>0</v>
      </c>
      <c r="O288" s="36">
        <f ca="1">SUMIFS(СВЦЭМ!$H$34:$H$777,СВЦЭМ!$A$34:$A$777,$A288,СВЦЭМ!$B$33:$B$776,O$260)+'СЕТ СН'!$F$12</f>
        <v>0</v>
      </c>
      <c r="P288" s="36">
        <f ca="1">SUMIFS(СВЦЭМ!$H$34:$H$777,СВЦЭМ!$A$34:$A$777,$A288,СВЦЭМ!$B$33:$B$776,P$260)+'СЕТ СН'!$F$12</f>
        <v>0</v>
      </c>
      <c r="Q288" s="36">
        <f ca="1">SUMIFS(СВЦЭМ!$H$34:$H$777,СВЦЭМ!$A$34:$A$777,$A288,СВЦЭМ!$B$33:$B$776,Q$260)+'СЕТ СН'!$F$12</f>
        <v>0</v>
      </c>
      <c r="R288" s="36">
        <f ca="1">SUMIFS(СВЦЭМ!$H$34:$H$777,СВЦЭМ!$A$34:$A$777,$A288,СВЦЭМ!$B$33:$B$776,R$260)+'СЕТ СН'!$F$12</f>
        <v>0</v>
      </c>
      <c r="S288" s="36">
        <f ca="1">SUMIFS(СВЦЭМ!$H$34:$H$777,СВЦЭМ!$A$34:$A$777,$A288,СВЦЭМ!$B$33:$B$776,S$260)+'СЕТ СН'!$F$12</f>
        <v>0</v>
      </c>
      <c r="T288" s="36">
        <f ca="1">SUMIFS(СВЦЭМ!$H$34:$H$777,СВЦЭМ!$A$34:$A$777,$A288,СВЦЭМ!$B$33:$B$776,T$260)+'СЕТ СН'!$F$12</f>
        <v>0</v>
      </c>
      <c r="U288" s="36">
        <f ca="1">SUMIFS(СВЦЭМ!$H$34:$H$777,СВЦЭМ!$A$34:$A$777,$A288,СВЦЭМ!$B$33:$B$776,U$260)+'СЕТ СН'!$F$12</f>
        <v>0</v>
      </c>
      <c r="V288" s="36">
        <f ca="1">SUMIFS(СВЦЭМ!$H$34:$H$777,СВЦЭМ!$A$34:$A$777,$A288,СВЦЭМ!$B$33:$B$776,V$260)+'СЕТ СН'!$F$12</f>
        <v>0</v>
      </c>
      <c r="W288" s="36">
        <f ca="1">SUMIFS(СВЦЭМ!$H$34:$H$777,СВЦЭМ!$A$34:$A$777,$A288,СВЦЭМ!$B$33:$B$776,W$260)+'СЕТ СН'!$F$12</f>
        <v>0</v>
      </c>
      <c r="X288" s="36">
        <f ca="1">SUMIFS(СВЦЭМ!$H$34:$H$777,СВЦЭМ!$A$34:$A$777,$A288,СВЦЭМ!$B$33:$B$776,X$260)+'СЕТ СН'!$F$12</f>
        <v>0</v>
      </c>
      <c r="Y288" s="36">
        <f ca="1">SUMIFS(СВЦЭМ!$H$34:$H$777,СВЦЭМ!$A$34:$A$777,$A288,СВЦЭМ!$B$33:$B$776,Y$260)+'СЕТ СН'!$F$12</f>
        <v>0</v>
      </c>
    </row>
    <row r="289" spans="1:27" ht="15.75" hidden="1" x14ac:dyDescent="0.2">
      <c r="A289" s="35">
        <f t="shared" si="7"/>
        <v>43553</v>
      </c>
      <c r="B289" s="36">
        <f ca="1">SUMIFS(СВЦЭМ!$H$34:$H$777,СВЦЭМ!$A$34:$A$777,$A289,СВЦЭМ!$B$33:$B$776,B$260)+'СЕТ СН'!$F$12</f>
        <v>0</v>
      </c>
      <c r="C289" s="36">
        <f ca="1">SUMIFS(СВЦЭМ!$H$34:$H$777,СВЦЭМ!$A$34:$A$777,$A289,СВЦЭМ!$B$33:$B$776,C$260)+'СЕТ СН'!$F$12</f>
        <v>0</v>
      </c>
      <c r="D289" s="36">
        <f ca="1">SUMIFS(СВЦЭМ!$H$34:$H$777,СВЦЭМ!$A$34:$A$777,$A289,СВЦЭМ!$B$33:$B$776,D$260)+'СЕТ СН'!$F$12</f>
        <v>0</v>
      </c>
      <c r="E289" s="36">
        <f ca="1">SUMIFS(СВЦЭМ!$H$34:$H$777,СВЦЭМ!$A$34:$A$777,$A289,СВЦЭМ!$B$33:$B$776,E$260)+'СЕТ СН'!$F$12</f>
        <v>0</v>
      </c>
      <c r="F289" s="36">
        <f ca="1">SUMIFS(СВЦЭМ!$H$34:$H$777,СВЦЭМ!$A$34:$A$777,$A289,СВЦЭМ!$B$33:$B$776,F$260)+'СЕТ СН'!$F$12</f>
        <v>0</v>
      </c>
      <c r="G289" s="36">
        <f ca="1">SUMIFS(СВЦЭМ!$H$34:$H$777,СВЦЭМ!$A$34:$A$777,$A289,СВЦЭМ!$B$33:$B$776,G$260)+'СЕТ СН'!$F$12</f>
        <v>0</v>
      </c>
      <c r="H289" s="36">
        <f ca="1">SUMIFS(СВЦЭМ!$H$34:$H$777,СВЦЭМ!$A$34:$A$777,$A289,СВЦЭМ!$B$33:$B$776,H$260)+'СЕТ СН'!$F$12</f>
        <v>0</v>
      </c>
      <c r="I289" s="36">
        <f ca="1">SUMIFS(СВЦЭМ!$H$34:$H$777,СВЦЭМ!$A$34:$A$777,$A289,СВЦЭМ!$B$33:$B$776,I$260)+'СЕТ СН'!$F$12</f>
        <v>0</v>
      </c>
      <c r="J289" s="36">
        <f ca="1">SUMIFS(СВЦЭМ!$H$34:$H$777,СВЦЭМ!$A$34:$A$777,$A289,СВЦЭМ!$B$33:$B$776,J$260)+'СЕТ СН'!$F$12</f>
        <v>0</v>
      </c>
      <c r="K289" s="36">
        <f ca="1">SUMIFS(СВЦЭМ!$H$34:$H$777,СВЦЭМ!$A$34:$A$777,$A289,СВЦЭМ!$B$33:$B$776,K$260)+'СЕТ СН'!$F$12</f>
        <v>0</v>
      </c>
      <c r="L289" s="36">
        <f ca="1">SUMIFS(СВЦЭМ!$H$34:$H$777,СВЦЭМ!$A$34:$A$777,$A289,СВЦЭМ!$B$33:$B$776,L$260)+'СЕТ СН'!$F$12</f>
        <v>0</v>
      </c>
      <c r="M289" s="36">
        <f ca="1">SUMIFS(СВЦЭМ!$H$34:$H$777,СВЦЭМ!$A$34:$A$777,$A289,СВЦЭМ!$B$33:$B$776,M$260)+'СЕТ СН'!$F$12</f>
        <v>0</v>
      </c>
      <c r="N289" s="36">
        <f ca="1">SUMIFS(СВЦЭМ!$H$34:$H$777,СВЦЭМ!$A$34:$A$777,$A289,СВЦЭМ!$B$33:$B$776,N$260)+'СЕТ СН'!$F$12</f>
        <v>0</v>
      </c>
      <c r="O289" s="36">
        <f ca="1">SUMIFS(СВЦЭМ!$H$34:$H$777,СВЦЭМ!$A$34:$A$777,$A289,СВЦЭМ!$B$33:$B$776,O$260)+'СЕТ СН'!$F$12</f>
        <v>0</v>
      </c>
      <c r="P289" s="36">
        <f ca="1">SUMIFS(СВЦЭМ!$H$34:$H$777,СВЦЭМ!$A$34:$A$777,$A289,СВЦЭМ!$B$33:$B$776,P$260)+'СЕТ СН'!$F$12</f>
        <v>0</v>
      </c>
      <c r="Q289" s="36">
        <f ca="1">SUMIFS(СВЦЭМ!$H$34:$H$777,СВЦЭМ!$A$34:$A$777,$A289,СВЦЭМ!$B$33:$B$776,Q$260)+'СЕТ СН'!$F$12</f>
        <v>0</v>
      </c>
      <c r="R289" s="36">
        <f ca="1">SUMIFS(СВЦЭМ!$H$34:$H$777,СВЦЭМ!$A$34:$A$777,$A289,СВЦЭМ!$B$33:$B$776,R$260)+'СЕТ СН'!$F$12</f>
        <v>0</v>
      </c>
      <c r="S289" s="36">
        <f ca="1">SUMIFS(СВЦЭМ!$H$34:$H$777,СВЦЭМ!$A$34:$A$777,$A289,СВЦЭМ!$B$33:$B$776,S$260)+'СЕТ СН'!$F$12</f>
        <v>0</v>
      </c>
      <c r="T289" s="36">
        <f ca="1">SUMIFS(СВЦЭМ!$H$34:$H$777,СВЦЭМ!$A$34:$A$777,$A289,СВЦЭМ!$B$33:$B$776,T$260)+'СЕТ СН'!$F$12</f>
        <v>0</v>
      </c>
      <c r="U289" s="36">
        <f ca="1">SUMIFS(СВЦЭМ!$H$34:$H$777,СВЦЭМ!$A$34:$A$777,$A289,СВЦЭМ!$B$33:$B$776,U$260)+'СЕТ СН'!$F$12</f>
        <v>0</v>
      </c>
      <c r="V289" s="36">
        <f ca="1">SUMIFS(СВЦЭМ!$H$34:$H$777,СВЦЭМ!$A$34:$A$777,$A289,СВЦЭМ!$B$33:$B$776,V$260)+'СЕТ СН'!$F$12</f>
        <v>0</v>
      </c>
      <c r="W289" s="36">
        <f ca="1">SUMIFS(СВЦЭМ!$H$34:$H$777,СВЦЭМ!$A$34:$A$777,$A289,СВЦЭМ!$B$33:$B$776,W$260)+'СЕТ СН'!$F$12</f>
        <v>0</v>
      </c>
      <c r="X289" s="36">
        <f ca="1">SUMIFS(СВЦЭМ!$H$34:$H$777,СВЦЭМ!$A$34:$A$777,$A289,СВЦЭМ!$B$33:$B$776,X$260)+'СЕТ СН'!$F$12</f>
        <v>0</v>
      </c>
      <c r="Y289" s="36">
        <f ca="1">SUMIFS(СВЦЭМ!$H$34:$H$777,СВЦЭМ!$A$34:$A$777,$A289,СВЦЭМ!$B$33:$B$776,Y$260)+'СЕТ СН'!$F$12</f>
        <v>0</v>
      </c>
    </row>
    <row r="290" spans="1:27" ht="15.75" hidden="1" x14ac:dyDescent="0.2">
      <c r="A290" s="35">
        <f t="shared" si="7"/>
        <v>43554</v>
      </c>
      <c r="B290" s="36">
        <f ca="1">SUMIFS(СВЦЭМ!$H$34:$H$777,СВЦЭМ!$A$34:$A$777,$A290,СВЦЭМ!$B$33:$B$776,B$260)+'СЕТ СН'!$F$12</f>
        <v>0</v>
      </c>
      <c r="C290" s="36">
        <f ca="1">SUMIFS(СВЦЭМ!$H$34:$H$777,СВЦЭМ!$A$34:$A$777,$A290,СВЦЭМ!$B$33:$B$776,C$260)+'СЕТ СН'!$F$12</f>
        <v>0</v>
      </c>
      <c r="D290" s="36">
        <f ca="1">SUMIFS(СВЦЭМ!$H$34:$H$777,СВЦЭМ!$A$34:$A$777,$A290,СВЦЭМ!$B$33:$B$776,D$260)+'СЕТ СН'!$F$12</f>
        <v>0</v>
      </c>
      <c r="E290" s="36">
        <f ca="1">SUMIFS(СВЦЭМ!$H$34:$H$777,СВЦЭМ!$A$34:$A$777,$A290,СВЦЭМ!$B$33:$B$776,E$260)+'СЕТ СН'!$F$12</f>
        <v>0</v>
      </c>
      <c r="F290" s="36">
        <f ca="1">SUMIFS(СВЦЭМ!$H$34:$H$777,СВЦЭМ!$A$34:$A$777,$A290,СВЦЭМ!$B$33:$B$776,F$260)+'СЕТ СН'!$F$12</f>
        <v>0</v>
      </c>
      <c r="G290" s="36">
        <f ca="1">SUMIFS(СВЦЭМ!$H$34:$H$777,СВЦЭМ!$A$34:$A$777,$A290,СВЦЭМ!$B$33:$B$776,G$260)+'СЕТ СН'!$F$12</f>
        <v>0</v>
      </c>
      <c r="H290" s="36">
        <f ca="1">SUMIFS(СВЦЭМ!$H$34:$H$777,СВЦЭМ!$A$34:$A$777,$A290,СВЦЭМ!$B$33:$B$776,H$260)+'СЕТ СН'!$F$12</f>
        <v>0</v>
      </c>
      <c r="I290" s="36">
        <f ca="1">SUMIFS(СВЦЭМ!$H$34:$H$777,СВЦЭМ!$A$34:$A$777,$A290,СВЦЭМ!$B$33:$B$776,I$260)+'СЕТ СН'!$F$12</f>
        <v>0</v>
      </c>
      <c r="J290" s="36">
        <f ca="1">SUMIFS(СВЦЭМ!$H$34:$H$777,СВЦЭМ!$A$34:$A$777,$A290,СВЦЭМ!$B$33:$B$776,J$260)+'СЕТ СН'!$F$12</f>
        <v>0</v>
      </c>
      <c r="K290" s="36">
        <f ca="1">SUMIFS(СВЦЭМ!$H$34:$H$777,СВЦЭМ!$A$34:$A$777,$A290,СВЦЭМ!$B$33:$B$776,K$260)+'СЕТ СН'!$F$12</f>
        <v>0</v>
      </c>
      <c r="L290" s="36">
        <f ca="1">SUMIFS(СВЦЭМ!$H$34:$H$777,СВЦЭМ!$A$34:$A$777,$A290,СВЦЭМ!$B$33:$B$776,L$260)+'СЕТ СН'!$F$12</f>
        <v>0</v>
      </c>
      <c r="M290" s="36">
        <f ca="1">SUMIFS(СВЦЭМ!$H$34:$H$777,СВЦЭМ!$A$34:$A$777,$A290,СВЦЭМ!$B$33:$B$776,M$260)+'СЕТ СН'!$F$12</f>
        <v>0</v>
      </c>
      <c r="N290" s="36">
        <f ca="1">SUMIFS(СВЦЭМ!$H$34:$H$777,СВЦЭМ!$A$34:$A$777,$A290,СВЦЭМ!$B$33:$B$776,N$260)+'СЕТ СН'!$F$12</f>
        <v>0</v>
      </c>
      <c r="O290" s="36">
        <f ca="1">SUMIFS(СВЦЭМ!$H$34:$H$777,СВЦЭМ!$A$34:$A$777,$A290,СВЦЭМ!$B$33:$B$776,O$260)+'СЕТ СН'!$F$12</f>
        <v>0</v>
      </c>
      <c r="P290" s="36">
        <f ca="1">SUMIFS(СВЦЭМ!$H$34:$H$777,СВЦЭМ!$A$34:$A$777,$A290,СВЦЭМ!$B$33:$B$776,P$260)+'СЕТ СН'!$F$12</f>
        <v>0</v>
      </c>
      <c r="Q290" s="36">
        <f ca="1">SUMIFS(СВЦЭМ!$H$34:$H$777,СВЦЭМ!$A$34:$A$777,$A290,СВЦЭМ!$B$33:$B$776,Q$260)+'СЕТ СН'!$F$12</f>
        <v>0</v>
      </c>
      <c r="R290" s="36">
        <f ca="1">SUMIFS(СВЦЭМ!$H$34:$H$777,СВЦЭМ!$A$34:$A$777,$A290,СВЦЭМ!$B$33:$B$776,R$260)+'СЕТ СН'!$F$12</f>
        <v>0</v>
      </c>
      <c r="S290" s="36">
        <f ca="1">SUMIFS(СВЦЭМ!$H$34:$H$777,СВЦЭМ!$A$34:$A$777,$A290,СВЦЭМ!$B$33:$B$776,S$260)+'СЕТ СН'!$F$12</f>
        <v>0</v>
      </c>
      <c r="T290" s="36">
        <f ca="1">SUMIFS(СВЦЭМ!$H$34:$H$777,СВЦЭМ!$A$34:$A$777,$A290,СВЦЭМ!$B$33:$B$776,T$260)+'СЕТ СН'!$F$12</f>
        <v>0</v>
      </c>
      <c r="U290" s="36">
        <f ca="1">SUMIFS(СВЦЭМ!$H$34:$H$777,СВЦЭМ!$A$34:$A$777,$A290,СВЦЭМ!$B$33:$B$776,U$260)+'СЕТ СН'!$F$12</f>
        <v>0</v>
      </c>
      <c r="V290" s="36">
        <f ca="1">SUMIFS(СВЦЭМ!$H$34:$H$777,СВЦЭМ!$A$34:$A$777,$A290,СВЦЭМ!$B$33:$B$776,V$260)+'СЕТ СН'!$F$12</f>
        <v>0</v>
      </c>
      <c r="W290" s="36">
        <f ca="1">SUMIFS(СВЦЭМ!$H$34:$H$777,СВЦЭМ!$A$34:$A$777,$A290,СВЦЭМ!$B$33:$B$776,W$260)+'СЕТ СН'!$F$12</f>
        <v>0</v>
      </c>
      <c r="X290" s="36">
        <f ca="1">SUMIFS(СВЦЭМ!$H$34:$H$777,СВЦЭМ!$A$34:$A$777,$A290,СВЦЭМ!$B$33:$B$776,X$260)+'СЕТ СН'!$F$12</f>
        <v>0</v>
      </c>
      <c r="Y290" s="36">
        <f ca="1">SUMIFS(СВЦЭМ!$H$34:$H$777,СВЦЭМ!$A$34:$A$777,$A290,СВЦЭМ!$B$33:$B$776,Y$260)+'СЕТ СН'!$F$12</f>
        <v>0</v>
      </c>
    </row>
    <row r="291" spans="1:27" ht="15.75" hidden="1" x14ac:dyDescent="0.2">
      <c r="A291" s="35">
        <f t="shared" si="7"/>
        <v>43555</v>
      </c>
      <c r="B291" s="36">
        <f ca="1">SUMIFS(СВЦЭМ!$H$34:$H$777,СВЦЭМ!$A$34:$A$777,$A291,СВЦЭМ!$B$33:$B$776,B$260)+'СЕТ СН'!$F$12</f>
        <v>0</v>
      </c>
      <c r="C291" s="36">
        <f ca="1">SUMIFS(СВЦЭМ!$H$34:$H$777,СВЦЭМ!$A$34:$A$777,$A291,СВЦЭМ!$B$33:$B$776,C$260)+'СЕТ СН'!$F$12</f>
        <v>0</v>
      </c>
      <c r="D291" s="36">
        <f ca="1">SUMIFS(СВЦЭМ!$H$34:$H$777,СВЦЭМ!$A$34:$A$777,$A291,СВЦЭМ!$B$33:$B$776,D$260)+'СЕТ СН'!$F$12</f>
        <v>0</v>
      </c>
      <c r="E291" s="36">
        <f ca="1">SUMIFS(СВЦЭМ!$H$34:$H$777,СВЦЭМ!$A$34:$A$777,$A291,СВЦЭМ!$B$33:$B$776,E$260)+'СЕТ СН'!$F$12</f>
        <v>0</v>
      </c>
      <c r="F291" s="36">
        <f ca="1">SUMIFS(СВЦЭМ!$H$34:$H$777,СВЦЭМ!$A$34:$A$777,$A291,СВЦЭМ!$B$33:$B$776,F$260)+'СЕТ СН'!$F$12</f>
        <v>0</v>
      </c>
      <c r="G291" s="36">
        <f ca="1">SUMIFS(СВЦЭМ!$H$34:$H$777,СВЦЭМ!$A$34:$A$777,$A291,СВЦЭМ!$B$33:$B$776,G$260)+'СЕТ СН'!$F$12</f>
        <v>0</v>
      </c>
      <c r="H291" s="36">
        <f ca="1">SUMIFS(СВЦЭМ!$H$34:$H$777,СВЦЭМ!$A$34:$A$777,$A291,СВЦЭМ!$B$33:$B$776,H$260)+'СЕТ СН'!$F$12</f>
        <v>0</v>
      </c>
      <c r="I291" s="36">
        <f ca="1">SUMIFS(СВЦЭМ!$H$34:$H$777,СВЦЭМ!$A$34:$A$777,$A291,СВЦЭМ!$B$33:$B$776,I$260)+'СЕТ СН'!$F$12</f>
        <v>0</v>
      </c>
      <c r="J291" s="36">
        <f ca="1">SUMIFS(СВЦЭМ!$H$34:$H$777,СВЦЭМ!$A$34:$A$777,$A291,СВЦЭМ!$B$33:$B$776,J$260)+'СЕТ СН'!$F$12</f>
        <v>0</v>
      </c>
      <c r="K291" s="36">
        <f ca="1">SUMIFS(СВЦЭМ!$H$34:$H$777,СВЦЭМ!$A$34:$A$777,$A291,СВЦЭМ!$B$33:$B$776,K$260)+'СЕТ СН'!$F$12</f>
        <v>0</v>
      </c>
      <c r="L291" s="36">
        <f ca="1">SUMIFS(СВЦЭМ!$H$34:$H$777,СВЦЭМ!$A$34:$A$777,$A291,СВЦЭМ!$B$33:$B$776,L$260)+'СЕТ СН'!$F$12</f>
        <v>0</v>
      </c>
      <c r="M291" s="36">
        <f ca="1">SUMIFS(СВЦЭМ!$H$34:$H$777,СВЦЭМ!$A$34:$A$777,$A291,СВЦЭМ!$B$33:$B$776,M$260)+'СЕТ СН'!$F$12</f>
        <v>0</v>
      </c>
      <c r="N291" s="36">
        <f ca="1">SUMIFS(СВЦЭМ!$H$34:$H$777,СВЦЭМ!$A$34:$A$777,$A291,СВЦЭМ!$B$33:$B$776,N$260)+'СЕТ СН'!$F$12</f>
        <v>0</v>
      </c>
      <c r="O291" s="36">
        <f ca="1">SUMIFS(СВЦЭМ!$H$34:$H$777,СВЦЭМ!$A$34:$A$777,$A291,СВЦЭМ!$B$33:$B$776,O$260)+'СЕТ СН'!$F$12</f>
        <v>0</v>
      </c>
      <c r="P291" s="36">
        <f ca="1">SUMIFS(СВЦЭМ!$H$34:$H$777,СВЦЭМ!$A$34:$A$777,$A291,СВЦЭМ!$B$33:$B$776,P$260)+'СЕТ СН'!$F$12</f>
        <v>0</v>
      </c>
      <c r="Q291" s="36">
        <f ca="1">SUMIFS(СВЦЭМ!$H$34:$H$777,СВЦЭМ!$A$34:$A$777,$A291,СВЦЭМ!$B$33:$B$776,Q$260)+'СЕТ СН'!$F$12</f>
        <v>0</v>
      </c>
      <c r="R291" s="36">
        <f ca="1">SUMIFS(СВЦЭМ!$H$34:$H$777,СВЦЭМ!$A$34:$A$777,$A291,СВЦЭМ!$B$33:$B$776,R$260)+'СЕТ СН'!$F$12</f>
        <v>0</v>
      </c>
      <c r="S291" s="36">
        <f ca="1">SUMIFS(СВЦЭМ!$H$34:$H$777,СВЦЭМ!$A$34:$A$777,$A291,СВЦЭМ!$B$33:$B$776,S$260)+'СЕТ СН'!$F$12</f>
        <v>0</v>
      </c>
      <c r="T291" s="36">
        <f ca="1">SUMIFS(СВЦЭМ!$H$34:$H$777,СВЦЭМ!$A$34:$A$777,$A291,СВЦЭМ!$B$33:$B$776,T$260)+'СЕТ СН'!$F$12</f>
        <v>0</v>
      </c>
      <c r="U291" s="36">
        <f ca="1">SUMIFS(СВЦЭМ!$H$34:$H$777,СВЦЭМ!$A$34:$A$777,$A291,СВЦЭМ!$B$33:$B$776,U$260)+'СЕТ СН'!$F$12</f>
        <v>0</v>
      </c>
      <c r="V291" s="36">
        <f ca="1">SUMIFS(СВЦЭМ!$H$34:$H$777,СВЦЭМ!$A$34:$A$777,$A291,СВЦЭМ!$B$33:$B$776,V$260)+'СЕТ СН'!$F$12</f>
        <v>0</v>
      </c>
      <c r="W291" s="36">
        <f ca="1">SUMIFS(СВЦЭМ!$H$34:$H$777,СВЦЭМ!$A$34:$A$777,$A291,СВЦЭМ!$B$33:$B$776,W$260)+'СЕТ СН'!$F$12</f>
        <v>0</v>
      </c>
      <c r="X291" s="36">
        <f ca="1">SUMIFS(СВЦЭМ!$H$34:$H$777,СВЦЭМ!$A$34:$A$777,$A291,СВЦЭМ!$B$33:$B$776,X$260)+'СЕТ СН'!$F$12</f>
        <v>0</v>
      </c>
      <c r="Y291" s="36">
        <f ca="1">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01.03.2019</v>
      </c>
      <c r="B297" s="36">
        <f ca="1">SUMIFS(СВЦЭМ!$I$34:$I$777,СВЦЭМ!$A$34:$A$777,$A297,СВЦЭМ!$B$33:$B$776,B$296)+'СЕТ СН'!$F$13</f>
        <v>0</v>
      </c>
      <c r="C297" s="36">
        <f ca="1">SUMIFS(СВЦЭМ!$I$34:$I$777,СВЦЭМ!$A$34:$A$777,$A297,СВЦЭМ!$B$33:$B$776,C$296)+'СЕТ СН'!$F$13</f>
        <v>0</v>
      </c>
      <c r="D297" s="36">
        <f ca="1">SUMIFS(СВЦЭМ!$I$34:$I$777,СВЦЭМ!$A$34:$A$777,$A297,СВЦЭМ!$B$33:$B$776,D$296)+'СЕТ СН'!$F$13</f>
        <v>0</v>
      </c>
      <c r="E297" s="36">
        <f ca="1">SUMIFS(СВЦЭМ!$I$34:$I$777,СВЦЭМ!$A$34:$A$777,$A297,СВЦЭМ!$B$33:$B$776,E$296)+'СЕТ СН'!$F$13</f>
        <v>0</v>
      </c>
      <c r="F297" s="36">
        <f ca="1">SUMIFS(СВЦЭМ!$I$34:$I$777,СВЦЭМ!$A$34:$A$777,$A297,СВЦЭМ!$B$33:$B$776,F$296)+'СЕТ СН'!$F$13</f>
        <v>0</v>
      </c>
      <c r="G297" s="36">
        <f ca="1">SUMIFS(СВЦЭМ!$I$34:$I$777,СВЦЭМ!$A$34:$A$777,$A297,СВЦЭМ!$B$33:$B$776,G$296)+'СЕТ СН'!$F$13</f>
        <v>0</v>
      </c>
      <c r="H297" s="36">
        <f ca="1">SUMIFS(СВЦЭМ!$I$34:$I$777,СВЦЭМ!$A$34:$A$777,$A297,СВЦЭМ!$B$33:$B$776,H$296)+'СЕТ СН'!$F$13</f>
        <v>0</v>
      </c>
      <c r="I297" s="36">
        <f ca="1">SUMIFS(СВЦЭМ!$I$34:$I$777,СВЦЭМ!$A$34:$A$777,$A297,СВЦЭМ!$B$33:$B$776,I$296)+'СЕТ СН'!$F$13</f>
        <v>0</v>
      </c>
      <c r="J297" s="36">
        <f ca="1">SUMIFS(СВЦЭМ!$I$34:$I$777,СВЦЭМ!$A$34:$A$777,$A297,СВЦЭМ!$B$33:$B$776,J$296)+'СЕТ СН'!$F$13</f>
        <v>0</v>
      </c>
      <c r="K297" s="36">
        <f ca="1">SUMIFS(СВЦЭМ!$I$34:$I$777,СВЦЭМ!$A$34:$A$777,$A297,СВЦЭМ!$B$33:$B$776,K$296)+'СЕТ СН'!$F$13</f>
        <v>0</v>
      </c>
      <c r="L297" s="36">
        <f ca="1">SUMIFS(СВЦЭМ!$I$34:$I$777,СВЦЭМ!$A$34:$A$777,$A297,СВЦЭМ!$B$33:$B$776,L$296)+'СЕТ СН'!$F$13</f>
        <v>0</v>
      </c>
      <c r="M297" s="36">
        <f ca="1">SUMIFS(СВЦЭМ!$I$34:$I$777,СВЦЭМ!$A$34:$A$777,$A297,СВЦЭМ!$B$33:$B$776,M$296)+'СЕТ СН'!$F$13</f>
        <v>0</v>
      </c>
      <c r="N297" s="36">
        <f ca="1">SUMIFS(СВЦЭМ!$I$34:$I$777,СВЦЭМ!$A$34:$A$777,$A297,СВЦЭМ!$B$33:$B$776,N$296)+'СЕТ СН'!$F$13</f>
        <v>0</v>
      </c>
      <c r="O297" s="36">
        <f ca="1">SUMIFS(СВЦЭМ!$I$34:$I$777,СВЦЭМ!$A$34:$A$777,$A297,СВЦЭМ!$B$33:$B$776,O$296)+'СЕТ СН'!$F$13</f>
        <v>0</v>
      </c>
      <c r="P297" s="36">
        <f ca="1">SUMIFS(СВЦЭМ!$I$34:$I$777,СВЦЭМ!$A$34:$A$777,$A297,СВЦЭМ!$B$33:$B$776,P$296)+'СЕТ СН'!$F$13</f>
        <v>0</v>
      </c>
      <c r="Q297" s="36">
        <f ca="1">SUMIFS(СВЦЭМ!$I$34:$I$777,СВЦЭМ!$A$34:$A$777,$A297,СВЦЭМ!$B$33:$B$776,Q$296)+'СЕТ СН'!$F$13</f>
        <v>0</v>
      </c>
      <c r="R297" s="36">
        <f ca="1">SUMIFS(СВЦЭМ!$I$34:$I$777,СВЦЭМ!$A$34:$A$777,$A297,СВЦЭМ!$B$33:$B$776,R$296)+'СЕТ СН'!$F$13</f>
        <v>0</v>
      </c>
      <c r="S297" s="36">
        <f ca="1">SUMIFS(СВЦЭМ!$I$34:$I$777,СВЦЭМ!$A$34:$A$777,$A297,СВЦЭМ!$B$33:$B$776,S$296)+'СЕТ СН'!$F$13</f>
        <v>0</v>
      </c>
      <c r="T297" s="36">
        <f ca="1">SUMIFS(СВЦЭМ!$I$34:$I$777,СВЦЭМ!$A$34:$A$777,$A297,СВЦЭМ!$B$33:$B$776,T$296)+'СЕТ СН'!$F$13</f>
        <v>0</v>
      </c>
      <c r="U297" s="36">
        <f ca="1">SUMIFS(СВЦЭМ!$I$34:$I$777,СВЦЭМ!$A$34:$A$777,$A297,СВЦЭМ!$B$33:$B$776,U$296)+'СЕТ СН'!$F$13</f>
        <v>0</v>
      </c>
      <c r="V297" s="36">
        <f ca="1">SUMIFS(СВЦЭМ!$I$34:$I$777,СВЦЭМ!$A$34:$A$777,$A297,СВЦЭМ!$B$33:$B$776,V$296)+'СЕТ СН'!$F$13</f>
        <v>0</v>
      </c>
      <c r="W297" s="36">
        <f ca="1">SUMIFS(СВЦЭМ!$I$34:$I$777,СВЦЭМ!$A$34:$A$777,$A297,СВЦЭМ!$B$33:$B$776,W$296)+'СЕТ СН'!$F$13</f>
        <v>0</v>
      </c>
      <c r="X297" s="36">
        <f ca="1">SUMIFS(СВЦЭМ!$I$34:$I$777,СВЦЭМ!$A$34:$A$777,$A297,СВЦЭМ!$B$33:$B$776,X$296)+'СЕТ СН'!$F$13</f>
        <v>0</v>
      </c>
      <c r="Y297" s="36">
        <f ca="1">SUMIFS(СВЦЭМ!$I$34:$I$777,СВЦЭМ!$A$34:$A$777,$A297,СВЦЭМ!$B$33:$B$776,Y$296)+'СЕТ СН'!$F$13</f>
        <v>0</v>
      </c>
      <c r="AA297" s="45"/>
    </row>
    <row r="298" spans="1:27" ht="15.75" hidden="1" x14ac:dyDescent="0.2">
      <c r="A298" s="35">
        <f>A297+1</f>
        <v>43526</v>
      </c>
      <c r="B298" s="36">
        <f ca="1">SUMIFS(СВЦЭМ!$I$34:$I$777,СВЦЭМ!$A$34:$A$777,$A298,СВЦЭМ!$B$33:$B$776,B$296)+'СЕТ СН'!$F$13</f>
        <v>0</v>
      </c>
      <c r="C298" s="36">
        <f ca="1">SUMIFS(СВЦЭМ!$I$34:$I$777,СВЦЭМ!$A$34:$A$777,$A298,СВЦЭМ!$B$33:$B$776,C$296)+'СЕТ СН'!$F$13</f>
        <v>0</v>
      </c>
      <c r="D298" s="36">
        <f ca="1">SUMIFS(СВЦЭМ!$I$34:$I$777,СВЦЭМ!$A$34:$A$777,$A298,СВЦЭМ!$B$33:$B$776,D$296)+'СЕТ СН'!$F$13</f>
        <v>0</v>
      </c>
      <c r="E298" s="36">
        <f ca="1">SUMIFS(СВЦЭМ!$I$34:$I$777,СВЦЭМ!$A$34:$A$777,$A298,СВЦЭМ!$B$33:$B$776,E$296)+'СЕТ СН'!$F$13</f>
        <v>0</v>
      </c>
      <c r="F298" s="36">
        <f ca="1">SUMIFS(СВЦЭМ!$I$34:$I$777,СВЦЭМ!$A$34:$A$777,$A298,СВЦЭМ!$B$33:$B$776,F$296)+'СЕТ СН'!$F$13</f>
        <v>0</v>
      </c>
      <c r="G298" s="36">
        <f ca="1">SUMIFS(СВЦЭМ!$I$34:$I$777,СВЦЭМ!$A$34:$A$777,$A298,СВЦЭМ!$B$33:$B$776,G$296)+'СЕТ СН'!$F$13</f>
        <v>0</v>
      </c>
      <c r="H298" s="36">
        <f ca="1">SUMIFS(СВЦЭМ!$I$34:$I$777,СВЦЭМ!$A$34:$A$777,$A298,СВЦЭМ!$B$33:$B$776,H$296)+'СЕТ СН'!$F$13</f>
        <v>0</v>
      </c>
      <c r="I298" s="36">
        <f ca="1">SUMIFS(СВЦЭМ!$I$34:$I$777,СВЦЭМ!$A$34:$A$777,$A298,СВЦЭМ!$B$33:$B$776,I$296)+'СЕТ СН'!$F$13</f>
        <v>0</v>
      </c>
      <c r="J298" s="36">
        <f ca="1">SUMIFS(СВЦЭМ!$I$34:$I$777,СВЦЭМ!$A$34:$A$777,$A298,СВЦЭМ!$B$33:$B$776,J$296)+'СЕТ СН'!$F$13</f>
        <v>0</v>
      </c>
      <c r="K298" s="36">
        <f ca="1">SUMIFS(СВЦЭМ!$I$34:$I$777,СВЦЭМ!$A$34:$A$777,$A298,СВЦЭМ!$B$33:$B$776,K$296)+'СЕТ СН'!$F$13</f>
        <v>0</v>
      </c>
      <c r="L298" s="36">
        <f ca="1">SUMIFS(СВЦЭМ!$I$34:$I$777,СВЦЭМ!$A$34:$A$777,$A298,СВЦЭМ!$B$33:$B$776,L$296)+'СЕТ СН'!$F$13</f>
        <v>0</v>
      </c>
      <c r="M298" s="36">
        <f ca="1">SUMIFS(СВЦЭМ!$I$34:$I$777,СВЦЭМ!$A$34:$A$777,$A298,СВЦЭМ!$B$33:$B$776,M$296)+'СЕТ СН'!$F$13</f>
        <v>0</v>
      </c>
      <c r="N298" s="36">
        <f ca="1">SUMIFS(СВЦЭМ!$I$34:$I$777,СВЦЭМ!$A$34:$A$777,$A298,СВЦЭМ!$B$33:$B$776,N$296)+'СЕТ СН'!$F$13</f>
        <v>0</v>
      </c>
      <c r="O298" s="36">
        <f ca="1">SUMIFS(СВЦЭМ!$I$34:$I$777,СВЦЭМ!$A$34:$A$777,$A298,СВЦЭМ!$B$33:$B$776,O$296)+'СЕТ СН'!$F$13</f>
        <v>0</v>
      </c>
      <c r="P298" s="36">
        <f ca="1">SUMIFS(СВЦЭМ!$I$34:$I$777,СВЦЭМ!$A$34:$A$777,$A298,СВЦЭМ!$B$33:$B$776,P$296)+'СЕТ СН'!$F$13</f>
        <v>0</v>
      </c>
      <c r="Q298" s="36">
        <f ca="1">SUMIFS(СВЦЭМ!$I$34:$I$777,СВЦЭМ!$A$34:$A$777,$A298,СВЦЭМ!$B$33:$B$776,Q$296)+'СЕТ СН'!$F$13</f>
        <v>0</v>
      </c>
      <c r="R298" s="36">
        <f ca="1">SUMIFS(СВЦЭМ!$I$34:$I$777,СВЦЭМ!$A$34:$A$777,$A298,СВЦЭМ!$B$33:$B$776,R$296)+'СЕТ СН'!$F$13</f>
        <v>0</v>
      </c>
      <c r="S298" s="36">
        <f ca="1">SUMIFS(СВЦЭМ!$I$34:$I$777,СВЦЭМ!$A$34:$A$777,$A298,СВЦЭМ!$B$33:$B$776,S$296)+'СЕТ СН'!$F$13</f>
        <v>0</v>
      </c>
      <c r="T298" s="36">
        <f ca="1">SUMIFS(СВЦЭМ!$I$34:$I$777,СВЦЭМ!$A$34:$A$777,$A298,СВЦЭМ!$B$33:$B$776,T$296)+'СЕТ СН'!$F$13</f>
        <v>0</v>
      </c>
      <c r="U298" s="36">
        <f ca="1">SUMIFS(СВЦЭМ!$I$34:$I$777,СВЦЭМ!$A$34:$A$777,$A298,СВЦЭМ!$B$33:$B$776,U$296)+'СЕТ СН'!$F$13</f>
        <v>0</v>
      </c>
      <c r="V298" s="36">
        <f ca="1">SUMIFS(СВЦЭМ!$I$34:$I$777,СВЦЭМ!$A$34:$A$777,$A298,СВЦЭМ!$B$33:$B$776,V$296)+'СЕТ СН'!$F$13</f>
        <v>0</v>
      </c>
      <c r="W298" s="36">
        <f ca="1">SUMIFS(СВЦЭМ!$I$34:$I$777,СВЦЭМ!$A$34:$A$777,$A298,СВЦЭМ!$B$33:$B$776,W$296)+'СЕТ СН'!$F$13</f>
        <v>0</v>
      </c>
      <c r="X298" s="36">
        <f ca="1">SUMIFS(СВЦЭМ!$I$34:$I$777,СВЦЭМ!$A$34:$A$777,$A298,СВЦЭМ!$B$33:$B$776,X$296)+'СЕТ СН'!$F$13</f>
        <v>0</v>
      </c>
      <c r="Y298" s="36">
        <f ca="1">SUMIFS(СВЦЭМ!$I$34:$I$777,СВЦЭМ!$A$34:$A$777,$A298,СВЦЭМ!$B$33:$B$776,Y$296)+'СЕТ СН'!$F$13</f>
        <v>0</v>
      </c>
    </row>
    <row r="299" spans="1:27" ht="15.75" hidden="1" x14ac:dyDescent="0.2">
      <c r="A299" s="35">
        <f t="shared" ref="A299:A327" si="8">A298+1</f>
        <v>43527</v>
      </c>
      <c r="B299" s="36">
        <f ca="1">SUMIFS(СВЦЭМ!$I$34:$I$777,СВЦЭМ!$A$34:$A$777,$A299,СВЦЭМ!$B$33:$B$776,B$296)+'СЕТ СН'!$F$13</f>
        <v>0</v>
      </c>
      <c r="C299" s="36">
        <f ca="1">SUMIFS(СВЦЭМ!$I$34:$I$777,СВЦЭМ!$A$34:$A$777,$A299,СВЦЭМ!$B$33:$B$776,C$296)+'СЕТ СН'!$F$13</f>
        <v>0</v>
      </c>
      <c r="D299" s="36">
        <f ca="1">SUMIFS(СВЦЭМ!$I$34:$I$777,СВЦЭМ!$A$34:$A$777,$A299,СВЦЭМ!$B$33:$B$776,D$296)+'СЕТ СН'!$F$13</f>
        <v>0</v>
      </c>
      <c r="E299" s="36">
        <f ca="1">SUMIFS(СВЦЭМ!$I$34:$I$777,СВЦЭМ!$A$34:$A$777,$A299,СВЦЭМ!$B$33:$B$776,E$296)+'СЕТ СН'!$F$13</f>
        <v>0</v>
      </c>
      <c r="F299" s="36">
        <f ca="1">SUMIFS(СВЦЭМ!$I$34:$I$777,СВЦЭМ!$A$34:$A$777,$A299,СВЦЭМ!$B$33:$B$776,F$296)+'СЕТ СН'!$F$13</f>
        <v>0</v>
      </c>
      <c r="G299" s="36">
        <f ca="1">SUMIFS(СВЦЭМ!$I$34:$I$777,СВЦЭМ!$A$34:$A$777,$A299,СВЦЭМ!$B$33:$B$776,G$296)+'СЕТ СН'!$F$13</f>
        <v>0</v>
      </c>
      <c r="H299" s="36">
        <f ca="1">SUMIFS(СВЦЭМ!$I$34:$I$777,СВЦЭМ!$A$34:$A$777,$A299,СВЦЭМ!$B$33:$B$776,H$296)+'СЕТ СН'!$F$13</f>
        <v>0</v>
      </c>
      <c r="I299" s="36">
        <f ca="1">SUMIFS(СВЦЭМ!$I$34:$I$777,СВЦЭМ!$A$34:$A$777,$A299,СВЦЭМ!$B$33:$B$776,I$296)+'СЕТ СН'!$F$13</f>
        <v>0</v>
      </c>
      <c r="J299" s="36">
        <f ca="1">SUMIFS(СВЦЭМ!$I$34:$I$777,СВЦЭМ!$A$34:$A$777,$A299,СВЦЭМ!$B$33:$B$776,J$296)+'СЕТ СН'!$F$13</f>
        <v>0</v>
      </c>
      <c r="K299" s="36">
        <f ca="1">SUMIFS(СВЦЭМ!$I$34:$I$777,СВЦЭМ!$A$34:$A$777,$A299,СВЦЭМ!$B$33:$B$776,K$296)+'СЕТ СН'!$F$13</f>
        <v>0</v>
      </c>
      <c r="L299" s="36">
        <f ca="1">SUMIFS(СВЦЭМ!$I$34:$I$777,СВЦЭМ!$A$34:$A$777,$A299,СВЦЭМ!$B$33:$B$776,L$296)+'СЕТ СН'!$F$13</f>
        <v>0</v>
      </c>
      <c r="M299" s="36">
        <f ca="1">SUMIFS(СВЦЭМ!$I$34:$I$777,СВЦЭМ!$A$34:$A$777,$A299,СВЦЭМ!$B$33:$B$776,M$296)+'СЕТ СН'!$F$13</f>
        <v>0</v>
      </c>
      <c r="N299" s="36">
        <f ca="1">SUMIFS(СВЦЭМ!$I$34:$I$777,СВЦЭМ!$A$34:$A$777,$A299,СВЦЭМ!$B$33:$B$776,N$296)+'СЕТ СН'!$F$13</f>
        <v>0</v>
      </c>
      <c r="O299" s="36">
        <f ca="1">SUMIFS(СВЦЭМ!$I$34:$I$777,СВЦЭМ!$A$34:$A$777,$A299,СВЦЭМ!$B$33:$B$776,O$296)+'СЕТ СН'!$F$13</f>
        <v>0</v>
      </c>
      <c r="P299" s="36">
        <f ca="1">SUMIFS(СВЦЭМ!$I$34:$I$777,СВЦЭМ!$A$34:$A$777,$A299,СВЦЭМ!$B$33:$B$776,P$296)+'СЕТ СН'!$F$13</f>
        <v>0</v>
      </c>
      <c r="Q299" s="36">
        <f ca="1">SUMIFS(СВЦЭМ!$I$34:$I$777,СВЦЭМ!$A$34:$A$777,$A299,СВЦЭМ!$B$33:$B$776,Q$296)+'СЕТ СН'!$F$13</f>
        <v>0</v>
      </c>
      <c r="R299" s="36">
        <f ca="1">SUMIFS(СВЦЭМ!$I$34:$I$777,СВЦЭМ!$A$34:$A$777,$A299,СВЦЭМ!$B$33:$B$776,R$296)+'СЕТ СН'!$F$13</f>
        <v>0</v>
      </c>
      <c r="S299" s="36">
        <f ca="1">SUMIFS(СВЦЭМ!$I$34:$I$777,СВЦЭМ!$A$34:$A$777,$A299,СВЦЭМ!$B$33:$B$776,S$296)+'СЕТ СН'!$F$13</f>
        <v>0</v>
      </c>
      <c r="T299" s="36">
        <f ca="1">SUMIFS(СВЦЭМ!$I$34:$I$777,СВЦЭМ!$A$34:$A$777,$A299,СВЦЭМ!$B$33:$B$776,T$296)+'СЕТ СН'!$F$13</f>
        <v>0</v>
      </c>
      <c r="U299" s="36">
        <f ca="1">SUMIFS(СВЦЭМ!$I$34:$I$777,СВЦЭМ!$A$34:$A$777,$A299,СВЦЭМ!$B$33:$B$776,U$296)+'СЕТ СН'!$F$13</f>
        <v>0</v>
      </c>
      <c r="V299" s="36">
        <f ca="1">SUMIFS(СВЦЭМ!$I$34:$I$777,СВЦЭМ!$A$34:$A$777,$A299,СВЦЭМ!$B$33:$B$776,V$296)+'СЕТ СН'!$F$13</f>
        <v>0</v>
      </c>
      <c r="W299" s="36">
        <f ca="1">SUMIFS(СВЦЭМ!$I$34:$I$777,СВЦЭМ!$A$34:$A$777,$A299,СВЦЭМ!$B$33:$B$776,W$296)+'СЕТ СН'!$F$13</f>
        <v>0</v>
      </c>
      <c r="X299" s="36">
        <f ca="1">SUMIFS(СВЦЭМ!$I$34:$I$777,СВЦЭМ!$A$34:$A$777,$A299,СВЦЭМ!$B$33:$B$776,X$296)+'СЕТ СН'!$F$13</f>
        <v>0</v>
      </c>
      <c r="Y299" s="36">
        <f ca="1">SUMIFS(СВЦЭМ!$I$34:$I$777,СВЦЭМ!$A$34:$A$777,$A299,СВЦЭМ!$B$33:$B$776,Y$296)+'СЕТ СН'!$F$13</f>
        <v>0</v>
      </c>
    </row>
    <row r="300" spans="1:27" ht="15.75" hidden="1" x14ac:dyDescent="0.2">
      <c r="A300" s="35">
        <f t="shared" si="8"/>
        <v>43528</v>
      </c>
      <c r="B300" s="36">
        <f ca="1">SUMIFS(СВЦЭМ!$I$34:$I$777,СВЦЭМ!$A$34:$A$777,$A300,СВЦЭМ!$B$33:$B$776,B$296)+'СЕТ СН'!$F$13</f>
        <v>0</v>
      </c>
      <c r="C300" s="36">
        <f ca="1">SUMIFS(СВЦЭМ!$I$34:$I$777,СВЦЭМ!$A$34:$A$777,$A300,СВЦЭМ!$B$33:$B$776,C$296)+'СЕТ СН'!$F$13</f>
        <v>0</v>
      </c>
      <c r="D300" s="36">
        <f ca="1">SUMIFS(СВЦЭМ!$I$34:$I$777,СВЦЭМ!$A$34:$A$777,$A300,СВЦЭМ!$B$33:$B$776,D$296)+'СЕТ СН'!$F$13</f>
        <v>0</v>
      </c>
      <c r="E300" s="36">
        <f ca="1">SUMIFS(СВЦЭМ!$I$34:$I$777,СВЦЭМ!$A$34:$A$777,$A300,СВЦЭМ!$B$33:$B$776,E$296)+'СЕТ СН'!$F$13</f>
        <v>0</v>
      </c>
      <c r="F300" s="36">
        <f ca="1">SUMIFS(СВЦЭМ!$I$34:$I$777,СВЦЭМ!$A$34:$A$777,$A300,СВЦЭМ!$B$33:$B$776,F$296)+'СЕТ СН'!$F$13</f>
        <v>0</v>
      </c>
      <c r="G300" s="36">
        <f ca="1">SUMIFS(СВЦЭМ!$I$34:$I$777,СВЦЭМ!$A$34:$A$777,$A300,СВЦЭМ!$B$33:$B$776,G$296)+'СЕТ СН'!$F$13</f>
        <v>0</v>
      </c>
      <c r="H300" s="36">
        <f ca="1">SUMIFS(СВЦЭМ!$I$34:$I$777,СВЦЭМ!$A$34:$A$777,$A300,СВЦЭМ!$B$33:$B$776,H$296)+'СЕТ СН'!$F$13</f>
        <v>0</v>
      </c>
      <c r="I300" s="36">
        <f ca="1">SUMIFS(СВЦЭМ!$I$34:$I$777,СВЦЭМ!$A$34:$A$777,$A300,СВЦЭМ!$B$33:$B$776,I$296)+'СЕТ СН'!$F$13</f>
        <v>0</v>
      </c>
      <c r="J300" s="36">
        <f ca="1">SUMIFS(СВЦЭМ!$I$34:$I$777,СВЦЭМ!$A$34:$A$777,$A300,СВЦЭМ!$B$33:$B$776,J$296)+'СЕТ СН'!$F$13</f>
        <v>0</v>
      </c>
      <c r="K300" s="36">
        <f ca="1">SUMIFS(СВЦЭМ!$I$34:$I$777,СВЦЭМ!$A$34:$A$777,$A300,СВЦЭМ!$B$33:$B$776,K$296)+'СЕТ СН'!$F$13</f>
        <v>0</v>
      </c>
      <c r="L300" s="36">
        <f ca="1">SUMIFS(СВЦЭМ!$I$34:$I$777,СВЦЭМ!$A$34:$A$777,$A300,СВЦЭМ!$B$33:$B$776,L$296)+'СЕТ СН'!$F$13</f>
        <v>0</v>
      </c>
      <c r="M300" s="36">
        <f ca="1">SUMIFS(СВЦЭМ!$I$34:$I$777,СВЦЭМ!$A$34:$A$777,$A300,СВЦЭМ!$B$33:$B$776,M$296)+'СЕТ СН'!$F$13</f>
        <v>0</v>
      </c>
      <c r="N300" s="36">
        <f ca="1">SUMIFS(СВЦЭМ!$I$34:$I$777,СВЦЭМ!$A$34:$A$777,$A300,СВЦЭМ!$B$33:$B$776,N$296)+'СЕТ СН'!$F$13</f>
        <v>0</v>
      </c>
      <c r="O300" s="36">
        <f ca="1">SUMIFS(СВЦЭМ!$I$34:$I$777,СВЦЭМ!$A$34:$A$777,$A300,СВЦЭМ!$B$33:$B$776,O$296)+'СЕТ СН'!$F$13</f>
        <v>0</v>
      </c>
      <c r="P300" s="36">
        <f ca="1">SUMIFS(СВЦЭМ!$I$34:$I$777,СВЦЭМ!$A$34:$A$777,$A300,СВЦЭМ!$B$33:$B$776,P$296)+'СЕТ СН'!$F$13</f>
        <v>0</v>
      </c>
      <c r="Q300" s="36">
        <f ca="1">SUMIFS(СВЦЭМ!$I$34:$I$777,СВЦЭМ!$A$34:$A$777,$A300,СВЦЭМ!$B$33:$B$776,Q$296)+'СЕТ СН'!$F$13</f>
        <v>0</v>
      </c>
      <c r="R300" s="36">
        <f ca="1">SUMIFS(СВЦЭМ!$I$34:$I$777,СВЦЭМ!$A$34:$A$777,$A300,СВЦЭМ!$B$33:$B$776,R$296)+'СЕТ СН'!$F$13</f>
        <v>0</v>
      </c>
      <c r="S300" s="36">
        <f ca="1">SUMIFS(СВЦЭМ!$I$34:$I$777,СВЦЭМ!$A$34:$A$777,$A300,СВЦЭМ!$B$33:$B$776,S$296)+'СЕТ СН'!$F$13</f>
        <v>0</v>
      </c>
      <c r="T300" s="36">
        <f ca="1">SUMIFS(СВЦЭМ!$I$34:$I$777,СВЦЭМ!$A$34:$A$777,$A300,СВЦЭМ!$B$33:$B$776,T$296)+'СЕТ СН'!$F$13</f>
        <v>0</v>
      </c>
      <c r="U300" s="36">
        <f ca="1">SUMIFS(СВЦЭМ!$I$34:$I$777,СВЦЭМ!$A$34:$A$777,$A300,СВЦЭМ!$B$33:$B$776,U$296)+'СЕТ СН'!$F$13</f>
        <v>0</v>
      </c>
      <c r="V300" s="36">
        <f ca="1">SUMIFS(СВЦЭМ!$I$34:$I$777,СВЦЭМ!$A$34:$A$777,$A300,СВЦЭМ!$B$33:$B$776,V$296)+'СЕТ СН'!$F$13</f>
        <v>0</v>
      </c>
      <c r="W300" s="36">
        <f ca="1">SUMIFS(СВЦЭМ!$I$34:$I$777,СВЦЭМ!$A$34:$A$777,$A300,СВЦЭМ!$B$33:$B$776,W$296)+'СЕТ СН'!$F$13</f>
        <v>0</v>
      </c>
      <c r="X300" s="36">
        <f ca="1">SUMIFS(СВЦЭМ!$I$34:$I$777,СВЦЭМ!$A$34:$A$777,$A300,СВЦЭМ!$B$33:$B$776,X$296)+'СЕТ СН'!$F$13</f>
        <v>0</v>
      </c>
      <c r="Y300" s="36">
        <f ca="1">SUMIFS(СВЦЭМ!$I$34:$I$777,СВЦЭМ!$A$34:$A$777,$A300,СВЦЭМ!$B$33:$B$776,Y$296)+'СЕТ СН'!$F$13</f>
        <v>0</v>
      </c>
    </row>
    <row r="301" spans="1:27" ht="15.75" hidden="1" x14ac:dyDescent="0.2">
      <c r="A301" s="35">
        <f t="shared" si="8"/>
        <v>43529</v>
      </c>
      <c r="B301" s="36">
        <f ca="1">SUMIFS(СВЦЭМ!$I$34:$I$777,СВЦЭМ!$A$34:$A$777,$A301,СВЦЭМ!$B$33:$B$776,B$296)+'СЕТ СН'!$F$13</f>
        <v>0</v>
      </c>
      <c r="C301" s="36">
        <f ca="1">SUMIFS(СВЦЭМ!$I$34:$I$777,СВЦЭМ!$A$34:$A$777,$A301,СВЦЭМ!$B$33:$B$776,C$296)+'СЕТ СН'!$F$13</f>
        <v>0</v>
      </c>
      <c r="D301" s="36">
        <f ca="1">SUMIFS(СВЦЭМ!$I$34:$I$777,СВЦЭМ!$A$34:$A$777,$A301,СВЦЭМ!$B$33:$B$776,D$296)+'СЕТ СН'!$F$13</f>
        <v>0</v>
      </c>
      <c r="E301" s="36">
        <f ca="1">SUMIFS(СВЦЭМ!$I$34:$I$777,СВЦЭМ!$A$34:$A$777,$A301,СВЦЭМ!$B$33:$B$776,E$296)+'СЕТ СН'!$F$13</f>
        <v>0</v>
      </c>
      <c r="F301" s="36">
        <f ca="1">SUMIFS(СВЦЭМ!$I$34:$I$777,СВЦЭМ!$A$34:$A$777,$A301,СВЦЭМ!$B$33:$B$776,F$296)+'СЕТ СН'!$F$13</f>
        <v>0</v>
      </c>
      <c r="G301" s="36">
        <f ca="1">SUMIFS(СВЦЭМ!$I$34:$I$777,СВЦЭМ!$A$34:$A$777,$A301,СВЦЭМ!$B$33:$B$776,G$296)+'СЕТ СН'!$F$13</f>
        <v>0</v>
      </c>
      <c r="H301" s="36">
        <f ca="1">SUMIFS(СВЦЭМ!$I$34:$I$777,СВЦЭМ!$A$34:$A$777,$A301,СВЦЭМ!$B$33:$B$776,H$296)+'СЕТ СН'!$F$13</f>
        <v>0</v>
      </c>
      <c r="I301" s="36">
        <f ca="1">SUMIFS(СВЦЭМ!$I$34:$I$777,СВЦЭМ!$A$34:$A$777,$A301,СВЦЭМ!$B$33:$B$776,I$296)+'СЕТ СН'!$F$13</f>
        <v>0</v>
      </c>
      <c r="J301" s="36">
        <f ca="1">SUMIFS(СВЦЭМ!$I$34:$I$777,СВЦЭМ!$A$34:$A$777,$A301,СВЦЭМ!$B$33:$B$776,J$296)+'СЕТ СН'!$F$13</f>
        <v>0</v>
      </c>
      <c r="K301" s="36">
        <f ca="1">SUMIFS(СВЦЭМ!$I$34:$I$777,СВЦЭМ!$A$34:$A$777,$A301,СВЦЭМ!$B$33:$B$776,K$296)+'СЕТ СН'!$F$13</f>
        <v>0</v>
      </c>
      <c r="L301" s="36">
        <f ca="1">SUMIFS(СВЦЭМ!$I$34:$I$777,СВЦЭМ!$A$34:$A$777,$A301,СВЦЭМ!$B$33:$B$776,L$296)+'СЕТ СН'!$F$13</f>
        <v>0</v>
      </c>
      <c r="M301" s="36">
        <f ca="1">SUMIFS(СВЦЭМ!$I$34:$I$777,СВЦЭМ!$A$34:$A$777,$A301,СВЦЭМ!$B$33:$B$776,M$296)+'СЕТ СН'!$F$13</f>
        <v>0</v>
      </c>
      <c r="N301" s="36">
        <f ca="1">SUMIFS(СВЦЭМ!$I$34:$I$777,СВЦЭМ!$A$34:$A$777,$A301,СВЦЭМ!$B$33:$B$776,N$296)+'СЕТ СН'!$F$13</f>
        <v>0</v>
      </c>
      <c r="O301" s="36">
        <f ca="1">SUMIFS(СВЦЭМ!$I$34:$I$777,СВЦЭМ!$A$34:$A$777,$A301,СВЦЭМ!$B$33:$B$776,O$296)+'СЕТ СН'!$F$13</f>
        <v>0</v>
      </c>
      <c r="P301" s="36">
        <f ca="1">SUMIFS(СВЦЭМ!$I$34:$I$777,СВЦЭМ!$A$34:$A$777,$A301,СВЦЭМ!$B$33:$B$776,P$296)+'СЕТ СН'!$F$13</f>
        <v>0</v>
      </c>
      <c r="Q301" s="36">
        <f ca="1">SUMIFS(СВЦЭМ!$I$34:$I$777,СВЦЭМ!$A$34:$A$777,$A301,СВЦЭМ!$B$33:$B$776,Q$296)+'СЕТ СН'!$F$13</f>
        <v>0</v>
      </c>
      <c r="R301" s="36">
        <f ca="1">SUMIFS(СВЦЭМ!$I$34:$I$777,СВЦЭМ!$A$34:$A$777,$A301,СВЦЭМ!$B$33:$B$776,R$296)+'СЕТ СН'!$F$13</f>
        <v>0</v>
      </c>
      <c r="S301" s="36">
        <f ca="1">SUMIFS(СВЦЭМ!$I$34:$I$777,СВЦЭМ!$A$34:$A$777,$A301,СВЦЭМ!$B$33:$B$776,S$296)+'СЕТ СН'!$F$13</f>
        <v>0</v>
      </c>
      <c r="T301" s="36">
        <f ca="1">SUMIFS(СВЦЭМ!$I$34:$I$777,СВЦЭМ!$A$34:$A$777,$A301,СВЦЭМ!$B$33:$B$776,T$296)+'СЕТ СН'!$F$13</f>
        <v>0</v>
      </c>
      <c r="U301" s="36">
        <f ca="1">SUMIFS(СВЦЭМ!$I$34:$I$777,СВЦЭМ!$A$34:$A$777,$A301,СВЦЭМ!$B$33:$B$776,U$296)+'СЕТ СН'!$F$13</f>
        <v>0</v>
      </c>
      <c r="V301" s="36">
        <f ca="1">SUMIFS(СВЦЭМ!$I$34:$I$777,СВЦЭМ!$A$34:$A$777,$A301,СВЦЭМ!$B$33:$B$776,V$296)+'СЕТ СН'!$F$13</f>
        <v>0</v>
      </c>
      <c r="W301" s="36">
        <f ca="1">SUMIFS(СВЦЭМ!$I$34:$I$777,СВЦЭМ!$A$34:$A$777,$A301,СВЦЭМ!$B$33:$B$776,W$296)+'СЕТ СН'!$F$13</f>
        <v>0</v>
      </c>
      <c r="X301" s="36">
        <f ca="1">SUMIFS(СВЦЭМ!$I$34:$I$777,СВЦЭМ!$A$34:$A$777,$A301,СВЦЭМ!$B$33:$B$776,X$296)+'СЕТ СН'!$F$13</f>
        <v>0</v>
      </c>
      <c r="Y301" s="36">
        <f ca="1">SUMIFS(СВЦЭМ!$I$34:$I$777,СВЦЭМ!$A$34:$A$777,$A301,СВЦЭМ!$B$33:$B$776,Y$296)+'СЕТ СН'!$F$13</f>
        <v>0</v>
      </c>
    </row>
    <row r="302" spans="1:27" ht="15.75" hidden="1" x14ac:dyDescent="0.2">
      <c r="A302" s="35">
        <f t="shared" si="8"/>
        <v>43530</v>
      </c>
      <c r="B302" s="36">
        <f ca="1">SUMIFS(СВЦЭМ!$I$34:$I$777,СВЦЭМ!$A$34:$A$777,$A302,СВЦЭМ!$B$33:$B$776,B$296)+'СЕТ СН'!$F$13</f>
        <v>0</v>
      </c>
      <c r="C302" s="36">
        <f ca="1">SUMIFS(СВЦЭМ!$I$34:$I$777,СВЦЭМ!$A$34:$A$777,$A302,СВЦЭМ!$B$33:$B$776,C$296)+'СЕТ СН'!$F$13</f>
        <v>0</v>
      </c>
      <c r="D302" s="36">
        <f ca="1">SUMIFS(СВЦЭМ!$I$34:$I$777,СВЦЭМ!$A$34:$A$777,$A302,СВЦЭМ!$B$33:$B$776,D$296)+'СЕТ СН'!$F$13</f>
        <v>0</v>
      </c>
      <c r="E302" s="36">
        <f ca="1">SUMIFS(СВЦЭМ!$I$34:$I$777,СВЦЭМ!$A$34:$A$777,$A302,СВЦЭМ!$B$33:$B$776,E$296)+'СЕТ СН'!$F$13</f>
        <v>0</v>
      </c>
      <c r="F302" s="36">
        <f ca="1">SUMIFS(СВЦЭМ!$I$34:$I$777,СВЦЭМ!$A$34:$A$777,$A302,СВЦЭМ!$B$33:$B$776,F$296)+'СЕТ СН'!$F$13</f>
        <v>0</v>
      </c>
      <c r="G302" s="36">
        <f ca="1">SUMIFS(СВЦЭМ!$I$34:$I$777,СВЦЭМ!$A$34:$A$777,$A302,СВЦЭМ!$B$33:$B$776,G$296)+'СЕТ СН'!$F$13</f>
        <v>0</v>
      </c>
      <c r="H302" s="36">
        <f ca="1">SUMIFS(СВЦЭМ!$I$34:$I$777,СВЦЭМ!$A$34:$A$777,$A302,СВЦЭМ!$B$33:$B$776,H$296)+'СЕТ СН'!$F$13</f>
        <v>0</v>
      </c>
      <c r="I302" s="36">
        <f ca="1">SUMIFS(СВЦЭМ!$I$34:$I$777,СВЦЭМ!$A$34:$A$777,$A302,СВЦЭМ!$B$33:$B$776,I$296)+'СЕТ СН'!$F$13</f>
        <v>0</v>
      </c>
      <c r="J302" s="36">
        <f ca="1">SUMIFS(СВЦЭМ!$I$34:$I$777,СВЦЭМ!$A$34:$A$777,$A302,СВЦЭМ!$B$33:$B$776,J$296)+'СЕТ СН'!$F$13</f>
        <v>0</v>
      </c>
      <c r="K302" s="36">
        <f ca="1">SUMIFS(СВЦЭМ!$I$34:$I$777,СВЦЭМ!$A$34:$A$777,$A302,СВЦЭМ!$B$33:$B$776,K$296)+'СЕТ СН'!$F$13</f>
        <v>0</v>
      </c>
      <c r="L302" s="36">
        <f ca="1">SUMIFS(СВЦЭМ!$I$34:$I$777,СВЦЭМ!$A$34:$A$777,$A302,СВЦЭМ!$B$33:$B$776,L$296)+'СЕТ СН'!$F$13</f>
        <v>0</v>
      </c>
      <c r="M302" s="36">
        <f ca="1">SUMIFS(СВЦЭМ!$I$34:$I$777,СВЦЭМ!$A$34:$A$777,$A302,СВЦЭМ!$B$33:$B$776,M$296)+'СЕТ СН'!$F$13</f>
        <v>0</v>
      </c>
      <c r="N302" s="36">
        <f ca="1">SUMIFS(СВЦЭМ!$I$34:$I$777,СВЦЭМ!$A$34:$A$777,$A302,СВЦЭМ!$B$33:$B$776,N$296)+'СЕТ СН'!$F$13</f>
        <v>0</v>
      </c>
      <c r="O302" s="36">
        <f ca="1">SUMIFS(СВЦЭМ!$I$34:$I$777,СВЦЭМ!$A$34:$A$777,$A302,СВЦЭМ!$B$33:$B$776,O$296)+'СЕТ СН'!$F$13</f>
        <v>0</v>
      </c>
      <c r="P302" s="36">
        <f ca="1">SUMIFS(СВЦЭМ!$I$34:$I$777,СВЦЭМ!$A$34:$A$777,$A302,СВЦЭМ!$B$33:$B$776,P$296)+'СЕТ СН'!$F$13</f>
        <v>0</v>
      </c>
      <c r="Q302" s="36">
        <f ca="1">SUMIFS(СВЦЭМ!$I$34:$I$777,СВЦЭМ!$A$34:$A$777,$A302,СВЦЭМ!$B$33:$B$776,Q$296)+'СЕТ СН'!$F$13</f>
        <v>0</v>
      </c>
      <c r="R302" s="36">
        <f ca="1">SUMIFS(СВЦЭМ!$I$34:$I$777,СВЦЭМ!$A$34:$A$777,$A302,СВЦЭМ!$B$33:$B$776,R$296)+'СЕТ СН'!$F$13</f>
        <v>0</v>
      </c>
      <c r="S302" s="36">
        <f ca="1">SUMIFS(СВЦЭМ!$I$34:$I$777,СВЦЭМ!$A$34:$A$777,$A302,СВЦЭМ!$B$33:$B$776,S$296)+'СЕТ СН'!$F$13</f>
        <v>0</v>
      </c>
      <c r="T302" s="36">
        <f ca="1">SUMIFS(СВЦЭМ!$I$34:$I$777,СВЦЭМ!$A$34:$A$777,$A302,СВЦЭМ!$B$33:$B$776,T$296)+'СЕТ СН'!$F$13</f>
        <v>0</v>
      </c>
      <c r="U302" s="36">
        <f ca="1">SUMIFS(СВЦЭМ!$I$34:$I$777,СВЦЭМ!$A$34:$A$777,$A302,СВЦЭМ!$B$33:$B$776,U$296)+'СЕТ СН'!$F$13</f>
        <v>0</v>
      </c>
      <c r="V302" s="36">
        <f ca="1">SUMIFS(СВЦЭМ!$I$34:$I$777,СВЦЭМ!$A$34:$A$777,$A302,СВЦЭМ!$B$33:$B$776,V$296)+'СЕТ СН'!$F$13</f>
        <v>0</v>
      </c>
      <c r="W302" s="36">
        <f ca="1">SUMIFS(СВЦЭМ!$I$34:$I$777,СВЦЭМ!$A$34:$A$777,$A302,СВЦЭМ!$B$33:$B$776,W$296)+'СЕТ СН'!$F$13</f>
        <v>0</v>
      </c>
      <c r="X302" s="36">
        <f ca="1">SUMIFS(СВЦЭМ!$I$34:$I$777,СВЦЭМ!$A$34:$A$777,$A302,СВЦЭМ!$B$33:$B$776,X$296)+'СЕТ СН'!$F$13</f>
        <v>0</v>
      </c>
      <c r="Y302" s="36">
        <f ca="1">SUMIFS(СВЦЭМ!$I$34:$I$777,СВЦЭМ!$A$34:$A$777,$A302,СВЦЭМ!$B$33:$B$776,Y$296)+'СЕТ СН'!$F$13</f>
        <v>0</v>
      </c>
    </row>
    <row r="303" spans="1:27" ht="15.75" hidden="1" x14ac:dyDescent="0.2">
      <c r="A303" s="35">
        <f t="shared" si="8"/>
        <v>43531</v>
      </c>
      <c r="B303" s="36">
        <f ca="1">SUMIFS(СВЦЭМ!$I$34:$I$777,СВЦЭМ!$A$34:$A$777,$A303,СВЦЭМ!$B$33:$B$776,B$296)+'СЕТ СН'!$F$13</f>
        <v>0</v>
      </c>
      <c r="C303" s="36">
        <f ca="1">SUMIFS(СВЦЭМ!$I$34:$I$777,СВЦЭМ!$A$34:$A$777,$A303,СВЦЭМ!$B$33:$B$776,C$296)+'СЕТ СН'!$F$13</f>
        <v>0</v>
      </c>
      <c r="D303" s="36">
        <f ca="1">SUMIFS(СВЦЭМ!$I$34:$I$777,СВЦЭМ!$A$34:$A$777,$A303,СВЦЭМ!$B$33:$B$776,D$296)+'СЕТ СН'!$F$13</f>
        <v>0</v>
      </c>
      <c r="E303" s="36">
        <f ca="1">SUMIFS(СВЦЭМ!$I$34:$I$777,СВЦЭМ!$A$34:$A$777,$A303,СВЦЭМ!$B$33:$B$776,E$296)+'СЕТ СН'!$F$13</f>
        <v>0</v>
      </c>
      <c r="F303" s="36">
        <f ca="1">SUMIFS(СВЦЭМ!$I$34:$I$777,СВЦЭМ!$A$34:$A$777,$A303,СВЦЭМ!$B$33:$B$776,F$296)+'СЕТ СН'!$F$13</f>
        <v>0</v>
      </c>
      <c r="G303" s="36">
        <f ca="1">SUMIFS(СВЦЭМ!$I$34:$I$777,СВЦЭМ!$A$34:$A$777,$A303,СВЦЭМ!$B$33:$B$776,G$296)+'СЕТ СН'!$F$13</f>
        <v>0</v>
      </c>
      <c r="H303" s="36">
        <f ca="1">SUMIFS(СВЦЭМ!$I$34:$I$777,СВЦЭМ!$A$34:$A$777,$A303,СВЦЭМ!$B$33:$B$776,H$296)+'СЕТ СН'!$F$13</f>
        <v>0</v>
      </c>
      <c r="I303" s="36">
        <f ca="1">SUMIFS(СВЦЭМ!$I$34:$I$777,СВЦЭМ!$A$34:$A$777,$A303,СВЦЭМ!$B$33:$B$776,I$296)+'СЕТ СН'!$F$13</f>
        <v>0</v>
      </c>
      <c r="J303" s="36">
        <f ca="1">SUMIFS(СВЦЭМ!$I$34:$I$777,СВЦЭМ!$A$34:$A$777,$A303,СВЦЭМ!$B$33:$B$776,J$296)+'СЕТ СН'!$F$13</f>
        <v>0</v>
      </c>
      <c r="K303" s="36">
        <f ca="1">SUMIFS(СВЦЭМ!$I$34:$I$777,СВЦЭМ!$A$34:$A$777,$A303,СВЦЭМ!$B$33:$B$776,K$296)+'СЕТ СН'!$F$13</f>
        <v>0</v>
      </c>
      <c r="L303" s="36">
        <f ca="1">SUMIFS(СВЦЭМ!$I$34:$I$777,СВЦЭМ!$A$34:$A$777,$A303,СВЦЭМ!$B$33:$B$776,L$296)+'СЕТ СН'!$F$13</f>
        <v>0</v>
      </c>
      <c r="M303" s="36">
        <f ca="1">SUMIFS(СВЦЭМ!$I$34:$I$777,СВЦЭМ!$A$34:$A$777,$A303,СВЦЭМ!$B$33:$B$776,M$296)+'СЕТ СН'!$F$13</f>
        <v>0</v>
      </c>
      <c r="N303" s="36">
        <f ca="1">SUMIFS(СВЦЭМ!$I$34:$I$777,СВЦЭМ!$A$34:$A$777,$A303,СВЦЭМ!$B$33:$B$776,N$296)+'СЕТ СН'!$F$13</f>
        <v>0</v>
      </c>
      <c r="O303" s="36">
        <f ca="1">SUMIFS(СВЦЭМ!$I$34:$I$777,СВЦЭМ!$A$34:$A$777,$A303,СВЦЭМ!$B$33:$B$776,O$296)+'СЕТ СН'!$F$13</f>
        <v>0</v>
      </c>
      <c r="P303" s="36">
        <f ca="1">SUMIFS(СВЦЭМ!$I$34:$I$777,СВЦЭМ!$A$34:$A$777,$A303,СВЦЭМ!$B$33:$B$776,P$296)+'СЕТ СН'!$F$13</f>
        <v>0</v>
      </c>
      <c r="Q303" s="36">
        <f ca="1">SUMIFS(СВЦЭМ!$I$34:$I$777,СВЦЭМ!$A$34:$A$777,$A303,СВЦЭМ!$B$33:$B$776,Q$296)+'СЕТ СН'!$F$13</f>
        <v>0</v>
      </c>
      <c r="R303" s="36">
        <f ca="1">SUMIFS(СВЦЭМ!$I$34:$I$777,СВЦЭМ!$A$34:$A$777,$A303,СВЦЭМ!$B$33:$B$776,R$296)+'СЕТ СН'!$F$13</f>
        <v>0</v>
      </c>
      <c r="S303" s="36">
        <f ca="1">SUMIFS(СВЦЭМ!$I$34:$I$777,СВЦЭМ!$A$34:$A$777,$A303,СВЦЭМ!$B$33:$B$776,S$296)+'СЕТ СН'!$F$13</f>
        <v>0</v>
      </c>
      <c r="T303" s="36">
        <f ca="1">SUMIFS(СВЦЭМ!$I$34:$I$777,СВЦЭМ!$A$34:$A$777,$A303,СВЦЭМ!$B$33:$B$776,T$296)+'СЕТ СН'!$F$13</f>
        <v>0</v>
      </c>
      <c r="U303" s="36">
        <f ca="1">SUMIFS(СВЦЭМ!$I$34:$I$777,СВЦЭМ!$A$34:$A$777,$A303,СВЦЭМ!$B$33:$B$776,U$296)+'СЕТ СН'!$F$13</f>
        <v>0</v>
      </c>
      <c r="V303" s="36">
        <f ca="1">SUMIFS(СВЦЭМ!$I$34:$I$777,СВЦЭМ!$A$34:$A$777,$A303,СВЦЭМ!$B$33:$B$776,V$296)+'СЕТ СН'!$F$13</f>
        <v>0</v>
      </c>
      <c r="W303" s="36">
        <f ca="1">SUMIFS(СВЦЭМ!$I$34:$I$777,СВЦЭМ!$A$34:$A$777,$A303,СВЦЭМ!$B$33:$B$776,W$296)+'СЕТ СН'!$F$13</f>
        <v>0</v>
      </c>
      <c r="X303" s="36">
        <f ca="1">SUMIFS(СВЦЭМ!$I$34:$I$777,СВЦЭМ!$A$34:$A$777,$A303,СВЦЭМ!$B$33:$B$776,X$296)+'СЕТ СН'!$F$13</f>
        <v>0</v>
      </c>
      <c r="Y303" s="36">
        <f ca="1">SUMIFS(СВЦЭМ!$I$34:$I$777,СВЦЭМ!$A$34:$A$777,$A303,СВЦЭМ!$B$33:$B$776,Y$296)+'СЕТ СН'!$F$13</f>
        <v>0</v>
      </c>
    </row>
    <row r="304" spans="1:27" ht="15.75" hidden="1" x14ac:dyDescent="0.2">
      <c r="A304" s="35">
        <f t="shared" si="8"/>
        <v>43532</v>
      </c>
      <c r="B304" s="36">
        <f ca="1">SUMIFS(СВЦЭМ!$I$34:$I$777,СВЦЭМ!$A$34:$A$777,$A304,СВЦЭМ!$B$33:$B$776,B$296)+'СЕТ СН'!$F$13</f>
        <v>0</v>
      </c>
      <c r="C304" s="36">
        <f ca="1">SUMIFS(СВЦЭМ!$I$34:$I$777,СВЦЭМ!$A$34:$A$777,$A304,СВЦЭМ!$B$33:$B$776,C$296)+'СЕТ СН'!$F$13</f>
        <v>0</v>
      </c>
      <c r="D304" s="36">
        <f ca="1">SUMIFS(СВЦЭМ!$I$34:$I$777,СВЦЭМ!$A$34:$A$777,$A304,СВЦЭМ!$B$33:$B$776,D$296)+'СЕТ СН'!$F$13</f>
        <v>0</v>
      </c>
      <c r="E304" s="36">
        <f ca="1">SUMIFS(СВЦЭМ!$I$34:$I$777,СВЦЭМ!$A$34:$A$777,$A304,СВЦЭМ!$B$33:$B$776,E$296)+'СЕТ СН'!$F$13</f>
        <v>0</v>
      </c>
      <c r="F304" s="36">
        <f ca="1">SUMIFS(СВЦЭМ!$I$34:$I$777,СВЦЭМ!$A$34:$A$777,$A304,СВЦЭМ!$B$33:$B$776,F$296)+'СЕТ СН'!$F$13</f>
        <v>0</v>
      </c>
      <c r="G304" s="36">
        <f ca="1">SUMIFS(СВЦЭМ!$I$34:$I$777,СВЦЭМ!$A$34:$A$777,$A304,СВЦЭМ!$B$33:$B$776,G$296)+'СЕТ СН'!$F$13</f>
        <v>0</v>
      </c>
      <c r="H304" s="36">
        <f ca="1">SUMIFS(СВЦЭМ!$I$34:$I$777,СВЦЭМ!$A$34:$A$777,$A304,СВЦЭМ!$B$33:$B$776,H$296)+'СЕТ СН'!$F$13</f>
        <v>0</v>
      </c>
      <c r="I304" s="36">
        <f ca="1">SUMIFS(СВЦЭМ!$I$34:$I$777,СВЦЭМ!$A$34:$A$777,$A304,СВЦЭМ!$B$33:$B$776,I$296)+'СЕТ СН'!$F$13</f>
        <v>0</v>
      </c>
      <c r="J304" s="36">
        <f ca="1">SUMIFS(СВЦЭМ!$I$34:$I$777,СВЦЭМ!$A$34:$A$777,$A304,СВЦЭМ!$B$33:$B$776,J$296)+'СЕТ СН'!$F$13</f>
        <v>0</v>
      </c>
      <c r="K304" s="36">
        <f ca="1">SUMIFS(СВЦЭМ!$I$34:$I$777,СВЦЭМ!$A$34:$A$777,$A304,СВЦЭМ!$B$33:$B$776,K$296)+'СЕТ СН'!$F$13</f>
        <v>0</v>
      </c>
      <c r="L304" s="36">
        <f ca="1">SUMIFS(СВЦЭМ!$I$34:$I$777,СВЦЭМ!$A$34:$A$777,$A304,СВЦЭМ!$B$33:$B$776,L$296)+'СЕТ СН'!$F$13</f>
        <v>0</v>
      </c>
      <c r="M304" s="36">
        <f ca="1">SUMIFS(СВЦЭМ!$I$34:$I$777,СВЦЭМ!$A$34:$A$777,$A304,СВЦЭМ!$B$33:$B$776,M$296)+'СЕТ СН'!$F$13</f>
        <v>0</v>
      </c>
      <c r="N304" s="36">
        <f ca="1">SUMIFS(СВЦЭМ!$I$34:$I$777,СВЦЭМ!$A$34:$A$777,$A304,СВЦЭМ!$B$33:$B$776,N$296)+'СЕТ СН'!$F$13</f>
        <v>0</v>
      </c>
      <c r="O304" s="36">
        <f ca="1">SUMIFS(СВЦЭМ!$I$34:$I$777,СВЦЭМ!$A$34:$A$777,$A304,СВЦЭМ!$B$33:$B$776,O$296)+'СЕТ СН'!$F$13</f>
        <v>0</v>
      </c>
      <c r="P304" s="36">
        <f ca="1">SUMIFS(СВЦЭМ!$I$34:$I$777,СВЦЭМ!$A$34:$A$777,$A304,СВЦЭМ!$B$33:$B$776,P$296)+'СЕТ СН'!$F$13</f>
        <v>0</v>
      </c>
      <c r="Q304" s="36">
        <f ca="1">SUMIFS(СВЦЭМ!$I$34:$I$777,СВЦЭМ!$A$34:$A$777,$A304,СВЦЭМ!$B$33:$B$776,Q$296)+'СЕТ СН'!$F$13</f>
        <v>0</v>
      </c>
      <c r="R304" s="36">
        <f ca="1">SUMIFS(СВЦЭМ!$I$34:$I$777,СВЦЭМ!$A$34:$A$777,$A304,СВЦЭМ!$B$33:$B$776,R$296)+'СЕТ СН'!$F$13</f>
        <v>0</v>
      </c>
      <c r="S304" s="36">
        <f ca="1">SUMIFS(СВЦЭМ!$I$34:$I$777,СВЦЭМ!$A$34:$A$777,$A304,СВЦЭМ!$B$33:$B$776,S$296)+'СЕТ СН'!$F$13</f>
        <v>0</v>
      </c>
      <c r="T304" s="36">
        <f ca="1">SUMIFS(СВЦЭМ!$I$34:$I$777,СВЦЭМ!$A$34:$A$777,$A304,СВЦЭМ!$B$33:$B$776,T$296)+'СЕТ СН'!$F$13</f>
        <v>0</v>
      </c>
      <c r="U304" s="36">
        <f ca="1">SUMIFS(СВЦЭМ!$I$34:$I$777,СВЦЭМ!$A$34:$A$777,$A304,СВЦЭМ!$B$33:$B$776,U$296)+'СЕТ СН'!$F$13</f>
        <v>0</v>
      </c>
      <c r="V304" s="36">
        <f ca="1">SUMIFS(СВЦЭМ!$I$34:$I$777,СВЦЭМ!$A$34:$A$777,$A304,СВЦЭМ!$B$33:$B$776,V$296)+'СЕТ СН'!$F$13</f>
        <v>0</v>
      </c>
      <c r="W304" s="36">
        <f ca="1">SUMIFS(СВЦЭМ!$I$34:$I$777,СВЦЭМ!$A$34:$A$777,$A304,СВЦЭМ!$B$33:$B$776,W$296)+'СЕТ СН'!$F$13</f>
        <v>0</v>
      </c>
      <c r="X304" s="36">
        <f ca="1">SUMIFS(СВЦЭМ!$I$34:$I$777,СВЦЭМ!$A$34:$A$777,$A304,СВЦЭМ!$B$33:$B$776,X$296)+'СЕТ СН'!$F$13</f>
        <v>0</v>
      </c>
      <c r="Y304" s="36">
        <f ca="1">SUMIFS(СВЦЭМ!$I$34:$I$777,СВЦЭМ!$A$34:$A$777,$A304,СВЦЭМ!$B$33:$B$776,Y$296)+'СЕТ СН'!$F$13</f>
        <v>0</v>
      </c>
    </row>
    <row r="305" spans="1:25" ht="15.75" hidden="1" x14ac:dyDescent="0.2">
      <c r="A305" s="35">
        <f t="shared" si="8"/>
        <v>43533</v>
      </c>
      <c r="B305" s="36">
        <f ca="1">SUMIFS(СВЦЭМ!$I$34:$I$777,СВЦЭМ!$A$34:$A$777,$A305,СВЦЭМ!$B$33:$B$776,B$296)+'СЕТ СН'!$F$13</f>
        <v>0</v>
      </c>
      <c r="C305" s="36">
        <f ca="1">SUMIFS(СВЦЭМ!$I$34:$I$777,СВЦЭМ!$A$34:$A$777,$A305,СВЦЭМ!$B$33:$B$776,C$296)+'СЕТ СН'!$F$13</f>
        <v>0</v>
      </c>
      <c r="D305" s="36">
        <f ca="1">SUMIFS(СВЦЭМ!$I$34:$I$777,СВЦЭМ!$A$34:$A$777,$A305,СВЦЭМ!$B$33:$B$776,D$296)+'СЕТ СН'!$F$13</f>
        <v>0</v>
      </c>
      <c r="E305" s="36">
        <f ca="1">SUMIFS(СВЦЭМ!$I$34:$I$777,СВЦЭМ!$A$34:$A$777,$A305,СВЦЭМ!$B$33:$B$776,E$296)+'СЕТ СН'!$F$13</f>
        <v>0</v>
      </c>
      <c r="F305" s="36">
        <f ca="1">SUMIFS(СВЦЭМ!$I$34:$I$777,СВЦЭМ!$A$34:$A$777,$A305,СВЦЭМ!$B$33:$B$776,F$296)+'СЕТ СН'!$F$13</f>
        <v>0</v>
      </c>
      <c r="G305" s="36">
        <f ca="1">SUMIFS(СВЦЭМ!$I$34:$I$777,СВЦЭМ!$A$34:$A$777,$A305,СВЦЭМ!$B$33:$B$776,G$296)+'СЕТ СН'!$F$13</f>
        <v>0</v>
      </c>
      <c r="H305" s="36">
        <f ca="1">SUMIFS(СВЦЭМ!$I$34:$I$777,СВЦЭМ!$A$34:$A$777,$A305,СВЦЭМ!$B$33:$B$776,H$296)+'СЕТ СН'!$F$13</f>
        <v>0</v>
      </c>
      <c r="I305" s="36">
        <f ca="1">SUMIFS(СВЦЭМ!$I$34:$I$777,СВЦЭМ!$A$34:$A$777,$A305,СВЦЭМ!$B$33:$B$776,I$296)+'СЕТ СН'!$F$13</f>
        <v>0</v>
      </c>
      <c r="J305" s="36">
        <f ca="1">SUMIFS(СВЦЭМ!$I$34:$I$777,СВЦЭМ!$A$34:$A$777,$A305,СВЦЭМ!$B$33:$B$776,J$296)+'СЕТ СН'!$F$13</f>
        <v>0</v>
      </c>
      <c r="K305" s="36">
        <f ca="1">SUMIFS(СВЦЭМ!$I$34:$I$777,СВЦЭМ!$A$34:$A$777,$A305,СВЦЭМ!$B$33:$B$776,K$296)+'СЕТ СН'!$F$13</f>
        <v>0</v>
      </c>
      <c r="L305" s="36">
        <f ca="1">SUMIFS(СВЦЭМ!$I$34:$I$777,СВЦЭМ!$A$34:$A$777,$A305,СВЦЭМ!$B$33:$B$776,L$296)+'СЕТ СН'!$F$13</f>
        <v>0</v>
      </c>
      <c r="M305" s="36">
        <f ca="1">SUMIFS(СВЦЭМ!$I$34:$I$777,СВЦЭМ!$A$34:$A$777,$A305,СВЦЭМ!$B$33:$B$776,M$296)+'СЕТ СН'!$F$13</f>
        <v>0</v>
      </c>
      <c r="N305" s="36">
        <f ca="1">SUMIFS(СВЦЭМ!$I$34:$I$777,СВЦЭМ!$A$34:$A$777,$A305,СВЦЭМ!$B$33:$B$776,N$296)+'СЕТ СН'!$F$13</f>
        <v>0</v>
      </c>
      <c r="O305" s="36">
        <f ca="1">SUMIFS(СВЦЭМ!$I$34:$I$777,СВЦЭМ!$A$34:$A$777,$A305,СВЦЭМ!$B$33:$B$776,O$296)+'СЕТ СН'!$F$13</f>
        <v>0</v>
      </c>
      <c r="P305" s="36">
        <f ca="1">SUMIFS(СВЦЭМ!$I$34:$I$777,СВЦЭМ!$A$34:$A$777,$A305,СВЦЭМ!$B$33:$B$776,P$296)+'СЕТ СН'!$F$13</f>
        <v>0</v>
      </c>
      <c r="Q305" s="36">
        <f ca="1">SUMIFS(СВЦЭМ!$I$34:$I$777,СВЦЭМ!$A$34:$A$777,$A305,СВЦЭМ!$B$33:$B$776,Q$296)+'СЕТ СН'!$F$13</f>
        <v>0</v>
      </c>
      <c r="R305" s="36">
        <f ca="1">SUMIFS(СВЦЭМ!$I$34:$I$777,СВЦЭМ!$A$34:$A$777,$A305,СВЦЭМ!$B$33:$B$776,R$296)+'СЕТ СН'!$F$13</f>
        <v>0</v>
      </c>
      <c r="S305" s="36">
        <f ca="1">SUMIFS(СВЦЭМ!$I$34:$I$777,СВЦЭМ!$A$34:$A$777,$A305,СВЦЭМ!$B$33:$B$776,S$296)+'СЕТ СН'!$F$13</f>
        <v>0</v>
      </c>
      <c r="T305" s="36">
        <f ca="1">SUMIFS(СВЦЭМ!$I$34:$I$777,СВЦЭМ!$A$34:$A$777,$A305,СВЦЭМ!$B$33:$B$776,T$296)+'СЕТ СН'!$F$13</f>
        <v>0</v>
      </c>
      <c r="U305" s="36">
        <f ca="1">SUMIFS(СВЦЭМ!$I$34:$I$777,СВЦЭМ!$A$34:$A$777,$A305,СВЦЭМ!$B$33:$B$776,U$296)+'СЕТ СН'!$F$13</f>
        <v>0</v>
      </c>
      <c r="V305" s="36">
        <f ca="1">SUMIFS(СВЦЭМ!$I$34:$I$777,СВЦЭМ!$A$34:$A$777,$A305,СВЦЭМ!$B$33:$B$776,V$296)+'СЕТ СН'!$F$13</f>
        <v>0</v>
      </c>
      <c r="W305" s="36">
        <f ca="1">SUMIFS(СВЦЭМ!$I$34:$I$777,СВЦЭМ!$A$34:$A$777,$A305,СВЦЭМ!$B$33:$B$776,W$296)+'СЕТ СН'!$F$13</f>
        <v>0</v>
      </c>
      <c r="X305" s="36">
        <f ca="1">SUMIFS(СВЦЭМ!$I$34:$I$777,СВЦЭМ!$A$34:$A$777,$A305,СВЦЭМ!$B$33:$B$776,X$296)+'СЕТ СН'!$F$13</f>
        <v>0</v>
      </c>
      <c r="Y305" s="36">
        <f ca="1">SUMIFS(СВЦЭМ!$I$34:$I$777,СВЦЭМ!$A$34:$A$777,$A305,СВЦЭМ!$B$33:$B$776,Y$296)+'СЕТ СН'!$F$13</f>
        <v>0</v>
      </c>
    </row>
    <row r="306" spans="1:25" ht="15.75" hidden="1" x14ac:dyDescent="0.2">
      <c r="A306" s="35">
        <f t="shared" si="8"/>
        <v>43534</v>
      </c>
      <c r="B306" s="36">
        <f ca="1">SUMIFS(СВЦЭМ!$I$34:$I$777,СВЦЭМ!$A$34:$A$777,$A306,СВЦЭМ!$B$33:$B$776,B$296)+'СЕТ СН'!$F$13</f>
        <v>0</v>
      </c>
      <c r="C306" s="36">
        <f ca="1">SUMIFS(СВЦЭМ!$I$34:$I$777,СВЦЭМ!$A$34:$A$777,$A306,СВЦЭМ!$B$33:$B$776,C$296)+'СЕТ СН'!$F$13</f>
        <v>0</v>
      </c>
      <c r="D306" s="36">
        <f ca="1">SUMIFS(СВЦЭМ!$I$34:$I$777,СВЦЭМ!$A$34:$A$777,$A306,СВЦЭМ!$B$33:$B$776,D$296)+'СЕТ СН'!$F$13</f>
        <v>0</v>
      </c>
      <c r="E306" s="36">
        <f ca="1">SUMIFS(СВЦЭМ!$I$34:$I$777,СВЦЭМ!$A$34:$A$777,$A306,СВЦЭМ!$B$33:$B$776,E$296)+'СЕТ СН'!$F$13</f>
        <v>0</v>
      </c>
      <c r="F306" s="36">
        <f ca="1">SUMIFS(СВЦЭМ!$I$34:$I$777,СВЦЭМ!$A$34:$A$777,$A306,СВЦЭМ!$B$33:$B$776,F$296)+'СЕТ СН'!$F$13</f>
        <v>0</v>
      </c>
      <c r="G306" s="36">
        <f ca="1">SUMIFS(СВЦЭМ!$I$34:$I$777,СВЦЭМ!$A$34:$A$777,$A306,СВЦЭМ!$B$33:$B$776,G$296)+'СЕТ СН'!$F$13</f>
        <v>0</v>
      </c>
      <c r="H306" s="36">
        <f ca="1">SUMIFS(СВЦЭМ!$I$34:$I$777,СВЦЭМ!$A$34:$A$777,$A306,СВЦЭМ!$B$33:$B$776,H$296)+'СЕТ СН'!$F$13</f>
        <v>0</v>
      </c>
      <c r="I306" s="36">
        <f ca="1">SUMIFS(СВЦЭМ!$I$34:$I$777,СВЦЭМ!$A$34:$A$777,$A306,СВЦЭМ!$B$33:$B$776,I$296)+'СЕТ СН'!$F$13</f>
        <v>0</v>
      </c>
      <c r="J306" s="36">
        <f ca="1">SUMIFS(СВЦЭМ!$I$34:$I$777,СВЦЭМ!$A$34:$A$777,$A306,СВЦЭМ!$B$33:$B$776,J$296)+'СЕТ СН'!$F$13</f>
        <v>0</v>
      </c>
      <c r="K306" s="36">
        <f ca="1">SUMIFS(СВЦЭМ!$I$34:$I$777,СВЦЭМ!$A$34:$A$777,$A306,СВЦЭМ!$B$33:$B$776,K$296)+'СЕТ СН'!$F$13</f>
        <v>0</v>
      </c>
      <c r="L306" s="36">
        <f ca="1">SUMIFS(СВЦЭМ!$I$34:$I$777,СВЦЭМ!$A$34:$A$777,$A306,СВЦЭМ!$B$33:$B$776,L$296)+'СЕТ СН'!$F$13</f>
        <v>0</v>
      </c>
      <c r="M306" s="36">
        <f ca="1">SUMIFS(СВЦЭМ!$I$34:$I$777,СВЦЭМ!$A$34:$A$777,$A306,СВЦЭМ!$B$33:$B$776,M$296)+'СЕТ СН'!$F$13</f>
        <v>0</v>
      </c>
      <c r="N306" s="36">
        <f ca="1">SUMIFS(СВЦЭМ!$I$34:$I$777,СВЦЭМ!$A$34:$A$777,$A306,СВЦЭМ!$B$33:$B$776,N$296)+'СЕТ СН'!$F$13</f>
        <v>0</v>
      </c>
      <c r="O306" s="36">
        <f ca="1">SUMIFS(СВЦЭМ!$I$34:$I$777,СВЦЭМ!$A$34:$A$777,$A306,СВЦЭМ!$B$33:$B$776,O$296)+'СЕТ СН'!$F$13</f>
        <v>0</v>
      </c>
      <c r="P306" s="36">
        <f ca="1">SUMIFS(СВЦЭМ!$I$34:$I$777,СВЦЭМ!$A$34:$A$777,$A306,СВЦЭМ!$B$33:$B$776,P$296)+'СЕТ СН'!$F$13</f>
        <v>0</v>
      </c>
      <c r="Q306" s="36">
        <f ca="1">SUMIFS(СВЦЭМ!$I$34:$I$777,СВЦЭМ!$A$34:$A$777,$A306,СВЦЭМ!$B$33:$B$776,Q$296)+'СЕТ СН'!$F$13</f>
        <v>0</v>
      </c>
      <c r="R306" s="36">
        <f ca="1">SUMIFS(СВЦЭМ!$I$34:$I$777,СВЦЭМ!$A$34:$A$777,$A306,СВЦЭМ!$B$33:$B$776,R$296)+'СЕТ СН'!$F$13</f>
        <v>0</v>
      </c>
      <c r="S306" s="36">
        <f ca="1">SUMIFS(СВЦЭМ!$I$34:$I$777,СВЦЭМ!$A$34:$A$777,$A306,СВЦЭМ!$B$33:$B$776,S$296)+'СЕТ СН'!$F$13</f>
        <v>0</v>
      </c>
      <c r="T306" s="36">
        <f ca="1">SUMIFS(СВЦЭМ!$I$34:$I$777,СВЦЭМ!$A$34:$A$777,$A306,СВЦЭМ!$B$33:$B$776,T$296)+'СЕТ СН'!$F$13</f>
        <v>0</v>
      </c>
      <c r="U306" s="36">
        <f ca="1">SUMIFS(СВЦЭМ!$I$34:$I$777,СВЦЭМ!$A$34:$A$777,$A306,СВЦЭМ!$B$33:$B$776,U$296)+'СЕТ СН'!$F$13</f>
        <v>0</v>
      </c>
      <c r="V306" s="36">
        <f ca="1">SUMIFS(СВЦЭМ!$I$34:$I$777,СВЦЭМ!$A$34:$A$777,$A306,СВЦЭМ!$B$33:$B$776,V$296)+'СЕТ СН'!$F$13</f>
        <v>0</v>
      </c>
      <c r="W306" s="36">
        <f ca="1">SUMIFS(СВЦЭМ!$I$34:$I$777,СВЦЭМ!$A$34:$A$777,$A306,СВЦЭМ!$B$33:$B$776,W$296)+'СЕТ СН'!$F$13</f>
        <v>0</v>
      </c>
      <c r="X306" s="36">
        <f ca="1">SUMIFS(СВЦЭМ!$I$34:$I$777,СВЦЭМ!$A$34:$A$777,$A306,СВЦЭМ!$B$33:$B$776,X$296)+'СЕТ СН'!$F$13</f>
        <v>0</v>
      </c>
      <c r="Y306" s="36">
        <f ca="1">SUMIFS(СВЦЭМ!$I$34:$I$777,СВЦЭМ!$A$34:$A$777,$A306,СВЦЭМ!$B$33:$B$776,Y$296)+'СЕТ СН'!$F$13</f>
        <v>0</v>
      </c>
    </row>
    <row r="307" spans="1:25" ht="15.75" hidden="1" x14ac:dyDescent="0.2">
      <c r="A307" s="35">
        <f t="shared" si="8"/>
        <v>43535</v>
      </c>
      <c r="B307" s="36">
        <f ca="1">SUMIFS(СВЦЭМ!$I$34:$I$777,СВЦЭМ!$A$34:$A$777,$A307,СВЦЭМ!$B$33:$B$776,B$296)+'СЕТ СН'!$F$13</f>
        <v>0</v>
      </c>
      <c r="C307" s="36">
        <f ca="1">SUMIFS(СВЦЭМ!$I$34:$I$777,СВЦЭМ!$A$34:$A$777,$A307,СВЦЭМ!$B$33:$B$776,C$296)+'СЕТ СН'!$F$13</f>
        <v>0</v>
      </c>
      <c r="D307" s="36">
        <f ca="1">SUMIFS(СВЦЭМ!$I$34:$I$777,СВЦЭМ!$A$34:$A$777,$A307,СВЦЭМ!$B$33:$B$776,D$296)+'СЕТ СН'!$F$13</f>
        <v>0</v>
      </c>
      <c r="E307" s="36">
        <f ca="1">SUMIFS(СВЦЭМ!$I$34:$I$777,СВЦЭМ!$A$34:$A$777,$A307,СВЦЭМ!$B$33:$B$776,E$296)+'СЕТ СН'!$F$13</f>
        <v>0</v>
      </c>
      <c r="F307" s="36">
        <f ca="1">SUMIFS(СВЦЭМ!$I$34:$I$777,СВЦЭМ!$A$34:$A$777,$A307,СВЦЭМ!$B$33:$B$776,F$296)+'СЕТ СН'!$F$13</f>
        <v>0</v>
      </c>
      <c r="G307" s="36">
        <f ca="1">SUMIFS(СВЦЭМ!$I$34:$I$777,СВЦЭМ!$A$34:$A$777,$A307,СВЦЭМ!$B$33:$B$776,G$296)+'СЕТ СН'!$F$13</f>
        <v>0</v>
      </c>
      <c r="H307" s="36">
        <f ca="1">SUMIFS(СВЦЭМ!$I$34:$I$777,СВЦЭМ!$A$34:$A$777,$A307,СВЦЭМ!$B$33:$B$776,H$296)+'СЕТ СН'!$F$13</f>
        <v>0</v>
      </c>
      <c r="I307" s="36">
        <f ca="1">SUMIFS(СВЦЭМ!$I$34:$I$777,СВЦЭМ!$A$34:$A$777,$A307,СВЦЭМ!$B$33:$B$776,I$296)+'СЕТ СН'!$F$13</f>
        <v>0</v>
      </c>
      <c r="J307" s="36">
        <f ca="1">SUMIFS(СВЦЭМ!$I$34:$I$777,СВЦЭМ!$A$34:$A$777,$A307,СВЦЭМ!$B$33:$B$776,J$296)+'СЕТ СН'!$F$13</f>
        <v>0</v>
      </c>
      <c r="K307" s="36">
        <f ca="1">SUMIFS(СВЦЭМ!$I$34:$I$777,СВЦЭМ!$A$34:$A$777,$A307,СВЦЭМ!$B$33:$B$776,K$296)+'СЕТ СН'!$F$13</f>
        <v>0</v>
      </c>
      <c r="L307" s="36">
        <f ca="1">SUMIFS(СВЦЭМ!$I$34:$I$777,СВЦЭМ!$A$34:$A$777,$A307,СВЦЭМ!$B$33:$B$776,L$296)+'СЕТ СН'!$F$13</f>
        <v>0</v>
      </c>
      <c r="M307" s="36">
        <f ca="1">SUMIFS(СВЦЭМ!$I$34:$I$777,СВЦЭМ!$A$34:$A$777,$A307,СВЦЭМ!$B$33:$B$776,M$296)+'СЕТ СН'!$F$13</f>
        <v>0</v>
      </c>
      <c r="N307" s="36">
        <f ca="1">SUMIFS(СВЦЭМ!$I$34:$I$777,СВЦЭМ!$A$34:$A$777,$A307,СВЦЭМ!$B$33:$B$776,N$296)+'СЕТ СН'!$F$13</f>
        <v>0</v>
      </c>
      <c r="O307" s="36">
        <f ca="1">SUMIFS(СВЦЭМ!$I$34:$I$777,СВЦЭМ!$A$34:$A$777,$A307,СВЦЭМ!$B$33:$B$776,O$296)+'СЕТ СН'!$F$13</f>
        <v>0</v>
      </c>
      <c r="P307" s="36">
        <f ca="1">SUMIFS(СВЦЭМ!$I$34:$I$777,СВЦЭМ!$A$34:$A$777,$A307,СВЦЭМ!$B$33:$B$776,P$296)+'СЕТ СН'!$F$13</f>
        <v>0</v>
      </c>
      <c r="Q307" s="36">
        <f ca="1">SUMIFS(СВЦЭМ!$I$34:$I$777,СВЦЭМ!$A$34:$A$777,$A307,СВЦЭМ!$B$33:$B$776,Q$296)+'СЕТ СН'!$F$13</f>
        <v>0</v>
      </c>
      <c r="R307" s="36">
        <f ca="1">SUMIFS(СВЦЭМ!$I$34:$I$777,СВЦЭМ!$A$34:$A$777,$A307,СВЦЭМ!$B$33:$B$776,R$296)+'СЕТ СН'!$F$13</f>
        <v>0</v>
      </c>
      <c r="S307" s="36">
        <f ca="1">SUMIFS(СВЦЭМ!$I$34:$I$777,СВЦЭМ!$A$34:$A$777,$A307,СВЦЭМ!$B$33:$B$776,S$296)+'СЕТ СН'!$F$13</f>
        <v>0</v>
      </c>
      <c r="T307" s="36">
        <f ca="1">SUMIFS(СВЦЭМ!$I$34:$I$777,СВЦЭМ!$A$34:$A$777,$A307,СВЦЭМ!$B$33:$B$776,T$296)+'СЕТ СН'!$F$13</f>
        <v>0</v>
      </c>
      <c r="U307" s="36">
        <f ca="1">SUMIFS(СВЦЭМ!$I$34:$I$777,СВЦЭМ!$A$34:$A$777,$A307,СВЦЭМ!$B$33:$B$776,U$296)+'СЕТ СН'!$F$13</f>
        <v>0</v>
      </c>
      <c r="V307" s="36">
        <f ca="1">SUMIFS(СВЦЭМ!$I$34:$I$777,СВЦЭМ!$A$34:$A$777,$A307,СВЦЭМ!$B$33:$B$776,V$296)+'СЕТ СН'!$F$13</f>
        <v>0</v>
      </c>
      <c r="W307" s="36">
        <f ca="1">SUMIFS(СВЦЭМ!$I$34:$I$777,СВЦЭМ!$A$34:$A$777,$A307,СВЦЭМ!$B$33:$B$776,W$296)+'СЕТ СН'!$F$13</f>
        <v>0</v>
      </c>
      <c r="X307" s="36">
        <f ca="1">SUMIFS(СВЦЭМ!$I$34:$I$777,СВЦЭМ!$A$34:$A$777,$A307,СВЦЭМ!$B$33:$B$776,X$296)+'СЕТ СН'!$F$13</f>
        <v>0</v>
      </c>
      <c r="Y307" s="36">
        <f ca="1">SUMIFS(СВЦЭМ!$I$34:$I$777,СВЦЭМ!$A$34:$A$777,$A307,СВЦЭМ!$B$33:$B$776,Y$296)+'СЕТ СН'!$F$13</f>
        <v>0</v>
      </c>
    </row>
    <row r="308" spans="1:25" ht="15.75" hidden="1" x14ac:dyDescent="0.2">
      <c r="A308" s="35">
        <f t="shared" si="8"/>
        <v>43536</v>
      </c>
      <c r="B308" s="36">
        <f ca="1">SUMIFS(СВЦЭМ!$I$34:$I$777,СВЦЭМ!$A$34:$A$777,$A308,СВЦЭМ!$B$33:$B$776,B$296)+'СЕТ СН'!$F$13</f>
        <v>0</v>
      </c>
      <c r="C308" s="36">
        <f ca="1">SUMIFS(СВЦЭМ!$I$34:$I$777,СВЦЭМ!$A$34:$A$777,$A308,СВЦЭМ!$B$33:$B$776,C$296)+'СЕТ СН'!$F$13</f>
        <v>0</v>
      </c>
      <c r="D308" s="36">
        <f ca="1">SUMIFS(СВЦЭМ!$I$34:$I$777,СВЦЭМ!$A$34:$A$777,$A308,СВЦЭМ!$B$33:$B$776,D$296)+'СЕТ СН'!$F$13</f>
        <v>0</v>
      </c>
      <c r="E308" s="36">
        <f ca="1">SUMIFS(СВЦЭМ!$I$34:$I$777,СВЦЭМ!$A$34:$A$777,$A308,СВЦЭМ!$B$33:$B$776,E$296)+'СЕТ СН'!$F$13</f>
        <v>0</v>
      </c>
      <c r="F308" s="36">
        <f ca="1">SUMIFS(СВЦЭМ!$I$34:$I$777,СВЦЭМ!$A$34:$A$777,$A308,СВЦЭМ!$B$33:$B$776,F$296)+'СЕТ СН'!$F$13</f>
        <v>0</v>
      </c>
      <c r="G308" s="36">
        <f ca="1">SUMIFS(СВЦЭМ!$I$34:$I$777,СВЦЭМ!$A$34:$A$777,$A308,СВЦЭМ!$B$33:$B$776,G$296)+'СЕТ СН'!$F$13</f>
        <v>0</v>
      </c>
      <c r="H308" s="36">
        <f ca="1">SUMIFS(СВЦЭМ!$I$34:$I$777,СВЦЭМ!$A$34:$A$777,$A308,СВЦЭМ!$B$33:$B$776,H$296)+'СЕТ СН'!$F$13</f>
        <v>0</v>
      </c>
      <c r="I308" s="36">
        <f ca="1">SUMIFS(СВЦЭМ!$I$34:$I$777,СВЦЭМ!$A$34:$A$777,$A308,СВЦЭМ!$B$33:$B$776,I$296)+'СЕТ СН'!$F$13</f>
        <v>0</v>
      </c>
      <c r="J308" s="36">
        <f ca="1">SUMIFS(СВЦЭМ!$I$34:$I$777,СВЦЭМ!$A$34:$A$777,$A308,СВЦЭМ!$B$33:$B$776,J$296)+'СЕТ СН'!$F$13</f>
        <v>0</v>
      </c>
      <c r="K308" s="36">
        <f ca="1">SUMIFS(СВЦЭМ!$I$34:$I$777,СВЦЭМ!$A$34:$A$777,$A308,СВЦЭМ!$B$33:$B$776,K$296)+'СЕТ СН'!$F$13</f>
        <v>0</v>
      </c>
      <c r="L308" s="36">
        <f ca="1">SUMIFS(СВЦЭМ!$I$34:$I$777,СВЦЭМ!$A$34:$A$777,$A308,СВЦЭМ!$B$33:$B$776,L$296)+'СЕТ СН'!$F$13</f>
        <v>0</v>
      </c>
      <c r="M308" s="36">
        <f ca="1">SUMIFS(СВЦЭМ!$I$34:$I$777,СВЦЭМ!$A$34:$A$777,$A308,СВЦЭМ!$B$33:$B$776,M$296)+'СЕТ СН'!$F$13</f>
        <v>0</v>
      </c>
      <c r="N308" s="36">
        <f ca="1">SUMIFS(СВЦЭМ!$I$34:$I$777,СВЦЭМ!$A$34:$A$777,$A308,СВЦЭМ!$B$33:$B$776,N$296)+'СЕТ СН'!$F$13</f>
        <v>0</v>
      </c>
      <c r="O308" s="36">
        <f ca="1">SUMIFS(СВЦЭМ!$I$34:$I$777,СВЦЭМ!$A$34:$A$777,$A308,СВЦЭМ!$B$33:$B$776,O$296)+'СЕТ СН'!$F$13</f>
        <v>0</v>
      </c>
      <c r="P308" s="36">
        <f ca="1">SUMIFS(СВЦЭМ!$I$34:$I$777,СВЦЭМ!$A$34:$A$777,$A308,СВЦЭМ!$B$33:$B$776,P$296)+'СЕТ СН'!$F$13</f>
        <v>0</v>
      </c>
      <c r="Q308" s="36">
        <f ca="1">SUMIFS(СВЦЭМ!$I$34:$I$777,СВЦЭМ!$A$34:$A$777,$A308,СВЦЭМ!$B$33:$B$776,Q$296)+'СЕТ СН'!$F$13</f>
        <v>0</v>
      </c>
      <c r="R308" s="36">
        <f ca="1">SUMIFS(СВЦЭМ!$I$34:$I$777,СВЦЭМ!$A$34:$A$777,$A308,СВЦЭМ!$B$33:$B$776,R$296)+'СЕТ СН'!$F$13</f>
        <v>0</v>
      </c>
      <c r="S308" s="36">
        <f ca="1">SUMIFS(СВЦЭМ!$I$34:$I$777,СВЦЭМ!$A$34:$A$777,$A308,СВЦЭМ!$B$33:$B$776,S$296)+'СЕТ СН'!$F$13</f>
        <v>0</v>
      </c>
      <c r="T308" s="36">
        <f ca="1">SUMIFS(СВЦЭМ!$I$34:$I$777,СВЦЭМ!$A$34:$A$777,$A308,СВЦЭМ!$B$33:$B$776,T$296)+'СЕТ СН'!$F$13</f>
        <v>0</v>
      </c>
      <c r="U308" s="36">
        <f ca="1">SUMIFS(СВЦЭМ!$I$34:$I$777,СВЦЭМ!$A$34:$A$777,$A308,СВЦЭМ!$B$33:$B$776,U$296)+'СЕТ СН'!$F$13</f>
        <v>0</v>
      </c>
      <c r="V308" s="36">
        <f ca="1">SUMIFS(СВЦЭМ!$I$34:$I$777,СВЦЭМ!$A$34:$A$777,$A308,СВЦЭМ!$B$33:$B$776,V$296)+'СЕТ СН'!$F$13</f>
        <v>0</v>
      </c>
      <c r="W308" s="36">
        <f ca="1">SUMIFS(СВЦЭМ!$I$34:$I$777,СВЦЭМ!$A$34:$A$777,$A308,СВЦЭМ!$B$33:$B$776,W$296)+'СЕТ СН'!$F$13</f>
        <v>0</v>
      </c>
      <c r="X308" s="36">
        <f ca="1">SUMIFS(СВЦЭМ!$I$34:$I$777,СВЦЭМ!$A$34:$A$777,$A308,СВЦЭМ!$B$33:$B$776,X$296)+'СЕТ СН'!$F$13</f>
        <v>0</v>
      </c>
      <c r="Y308" s="36">
        <f ca="1">SUMIFS(СВЦЭМ!$I$34:$I$777,СВЦЭМ!$A$34:$A$777,$A308,СВЦЭМ!$B$33:$B$776,Y$296)+'СЕТ СН'!$F$13</f>
        <v>0</v>
      </c>
    </row>
    <row r="309" spans="1:25" ht="15.75" hidden="1" x14ac:dyDescent="0.2">
      <c r="A309" s="35">
        <f t="shared" si="8"/>
        <v>43537</v>
      </c>
      <c r="B309" s="36">
        <f ca="1">SUMIFS(СВЦЭМ!$I$34:$I$777,СВЦЭМ!$A$34:$A$777,$A309,СВЦЭМ!$B$33:$B$776,B$296)+'СЕТ СН'!$F$13</f>
        <v>0</v>
      </c>
      <c r="C309" s="36">
        <f ca="1">SUMIFS(СВЦЭМ!$I$34:$I$777,СВЦЭМ!$A$34:$A$777,$A309,СВЦЭМ!$B$33:$B$776,C$296)+'СЕТ СН'!$F$13</f>
        <v>0</v>
      </c>
      <c r="D309" s="36">
        <f ca="1">SUMIFS(СВЦЭМ!$I$34:$I$777,СВЦЭМ!$A$34:$A$777,$A309,СВЦЭМ!$B$33:$B$776,D$296)+'СЕТ СН'!$F$13</f>
        <v>0</v>
      </c>
      <c r="E309" s="36">
        <f ca="1">SUMIFS(СВЦЭМ!$I$34:$I$777,СВЦЭМ!$A$34:$A$777,$A309,СВЦЭМ!$B$33:$B$776,E$296)+'СЕТ СН'!$F$13</f>
        <v>0</v>
      </c>
      <c r="F309" s="36">
        <f ca="1">SUMIFS(СВЦЭМ!$I$34:$I$777,СВЦЭМ!$A$34:$A$777,$A309,СВЦЭМ!$B$33:$B$776,F$296)+'СЕТ СН'!$F$13</f>
        <v>0</v>
      </c>
      <c r="G309" s="36">
        <f ca="1">SUMIFS(СВЦЭМ!$I$34:$I$777,СВЦЭМ!$A$34:$A$777,$A309,СВЦЭМ!$B$33:$B$776,G$296)+'СЕТ СН'!$F$13</f>
        <v>0</v>
      </c>
      <c r="H309" s="36">
        <f ca="1">SUMIFS(СВЦЭМ!$I$34:$I$777,СВЦЭМ!$A$34:$A$777,$A309,СВЦЭМ!$B$33:$B$776,H$296)+'СЕТ СН'!$F$13</f>
        <v>0</v>
      </c>
      <c r="I309" s="36">
        <f ca="1">SUMIFS(СВЦЭМ!$I$34:$I$777,СВЦЭМ!$A$34:$A$777,$A309,СВЦЭМ!$B$33:$B$776,I$296)+'СЕТ СН'!$F$13</f>
        <v>0</v>
      </c>
      <c r="J309" s="36">
        <f ca="1">SUMIFS(СВЦЭМ!$I$34:$I$777,СВЦЭМ!$A$34:$A$777,$A309,СВЦЭМ!$B$33:$B$776,J$296)+'СЕТ СН'!$F$13</f>
        <v>0</v>
      </c>
      <c r="K309" s="36">
        <f ca="1">SUMIFS(СВЦЭМ!$I$34:$I$777,СВЦЭМ!$A$34:$A$777,$A309,СВЦЭМ!$B$33:$B$776,K$296)+'СЕТ СН'!$F$13</f>
        <v>0</v>
      </c>
      <c r="L309" s="36">
        <f ca="1">SUMIFS(СВЦЭМ!$I$34:$I$777,СВЦЭМ!$A$34:$A$777,$A309,СВЦЭМ!$B$33:$B$776,L$296)+'СЕТ СН'!$F$13</f>
        <v>0</v>
      </c>
      <c r="M309" s="36">
        <f ca="1">SUMIFS(СВЦЭМ!$I$34:$I$777,СВЦЭМ!$A$34:$A$777,$A309,СВЦЭМ!$B$33:$B$776,M$296)+'СЕТ СН'!$F$13</f>
        <v>0</v>
      </c>
      <c r="N309" s="36">
        <f ca="1">SUMIFS(СВЦЭМ!$I$34:$I$777,СВЦЭМ!$A$34:$A$777,$A309,СВЦЭМ!$B$33:$B$776,N$296)+'СЕТ СН'!$F$13</f>
        <v>0</v>
      </c>
      <c r="O309" s="36">
        <f ca="1">SUMIFS(СВЦЭМ!$I$34:$I$777,СВЦЭМ!$A$34:$A$777,$A309,СВЦЭМ!$B$33:$B$776,O$296)+'СЕТ СН'!$F$13</f>
        <v>0</v>
      </c>
      <c r="P309" s="36">
        <f ca="1">SUMIFS(СВЦЭМ!$I$34:$I$777,СВЦЭМ!$A$34:$A$777,$A309,СВЦЭМ!$B$33:$B$776,P$296)+'СЕТ СН'!$F$13</f>
        <v>0</v>
      </c>
      <c r="Q309" s="36">
        <f ca="1">SUMIFS(СВЦЭМ!$I$34:$I$777,СВЦЭМ!$A$34:$A$777,$A309,СВЦЭМ!$B$33:$B$776,Q$296)+'СЕТ СН'!$F$13</f>
        <v>0</v>
      </c>
      <c r="R309" s="36">
        <f ca="1">SUMIFS(СВЦЭМ!$I$34:$I$777,СВЦЭМ!$A$34:$A$777,$A309,СВЦЭМ!$B$33:$B$776,R$296)+'СЕТ СН'!$F$13</f>
        <v>0</v>
      </c>
      <c r="S309" s="36">
        <f ca="1">SUMIFS(СВЦЭМ!$I$34:$I$777,СВЦЭМ!$A$34:$A$777,$A309,СВЦЭМ!$B$33:$B$776,S$296)+'СЕТ СН'!$F$13</f>
        <v>0</v>
      </c>
      <c r="T309" s="36">
        <f ca="1">SUMIFS(СВЦЭМ!$I$34:$I$777,СВЦЭМ!$A$34:$A$777,$A309,СВЦЭМ!$B$33:$B$776,T$296)+'СЕТ СН'!$F$13</f>
        <v>0</v>
      </c>
      <c r="U309" s="36">
        <f ca="1">SUMIFS(СВЦЭМ!$I$34:$I$777,СВЦЭМ!$A$34:$A$777,$A309,СВЦЭМ!$B$33:$B$776,U$296)+'СЕТ СН'!$F$13</f>
        <v>0</v>
      </c>
      <c r="V309" s="36">
        <f ca="1">SUMIFS(СВЦЭМ!$I$34:$I$777,СВЦЭМ!$A$34:$A$777,$A309,СВЦЭМ!$B$33:$B$776,V$296)+'СЕТ СН'!$F$13</f>
        <v>0</v>
      </c>
      <c r="W309" s="36">
        <f ca="1">SUMIFS(СВЦЭМ!$I$34:$I$777,СВЦЭМ!$A$34:$A$777,$A309,СВЦЭМ!$B$33:$B$776,W$296)+'СЕТ СН'!$F$13</f>
        <v>0</v>
      </c>
      <c r="X309" s="36">
        <f ca="1">SUMIFS(СВЦЭМ!$I$34:$I$777,СВЦЭМ!$A$34:$A$777,$A309,СВЦЭМ!$B$33:$B$776,X$296)+'СЕТ СН'!$F$13</f>
        <v>0</v>
      </c>
      <c r="Y309" s="36">
        <f ca="1">SUMIFS(СВЦЭМ!$I$34:$I$777,СВЦЭМ!$A$34:$A$777,$A309,СВЦЭМ!$B$33:$B$776,Y$296)+'СЕТ СН'!$F$13</f>
        <v>0</v>
      </c>
    </row>
    <row r="310" spans="1:25" ht="15.75" hidden="1" x14ac:dyDescent="0.2">
      <c r="A310" s="35">
        <f t="shared" si="8"/>
        <v>43538</v>
      </c>
      <c r="B310" s="36">
        <f ca="1">SUMIFS(СВЦЭМ!$I$34:$I$777,СВЦЭМ!$A$34:$A$777,$A310,СВЦЭМ!$B$33:$B$776,B$296)+'СЕТ СН'!$F$13</f>
        <v>0</v>
      </c>
      <c r="C310" s="36">
        <f ca="1">SUMIFS(СВЦЭМ!$I$34:$I$777,СВЦЭМ!$A$34:$A$777,$A310,СВЦЭМ!$B$33:$B$776,C$296)+'СЕТ СН'!$F$13</f>
        <v>0</v>
      </c>
      <c r="D310" s="36">
        <f ca="1">SUMIFS(СВЦЭМ!$I$34:$I$777,СВЦЭМ!$A$34:$A$777,$A310,СВЦЭМ!$B$33:$B$776,D$296)+'СЕТ СН'!$F$13</f>
        <v>0</v>
      </c>
      <c r="E310" s="36">
        <f ca="1">SUMIFS(СВЦЭМ!$I$34:$I$777,СВЦЭМ!$A$34:$A$777,$A310,СВЦЭМ!$B$33:$B$776,E$296)+'СЕТ СН'!$F$13</f>
        <v>0</v>
      </c>
      <c r="F310" s="36">
        <f ca="1">SUMIFS(СВЦЭМ!$I$34:$I$777,СВЦЭМ!$A$34:$A$777,$A310,СВЦЭМ!$B$33:$B$776,F$296)+'СЕТ СН'!$F$13</f>
        <v>0</v>
      </c>
      <c r="G310" s="36">
        <f ca="1">SUMIFS(СВЦЭМ!$I$34:$I$777,СВЦЭМ!$A$34:$A$777,$A310,СВЦЭМ!$B$33:$B$776,G$296)+'СЕТ СН'!$F$13</f>
        <v>0</v>
      </c>
      <c r="H310" s="36">
        <f ca="1">SUMIFS(СВЦЭМ!$I$34:$I$777,СВЦЭМ!$A$34:$A$777,$A310,СВЦЭМ!$B$33:$B$776,H$296)+'СЕТ СН'!$F$13</f>
        <v>0</v>
      </c>
      <c r="I310" s="36">
        <f ca="1">SUMIFS(СВЦЭМ!$I$34:$I$777,СВЦЭМ!$A$34:$A$777,$A310,СВЦЭМ!$B$33:$B$776,I$296)+'СЕТ СН'!$F$13</f>
        <v>0</v>
      </c>
      <c r="J310" s="36">
        <f ca="1">SUMIFS(СВЦЭМ!$I$34:$I$777,СВЦЭМ!$A$34:$A$777,$A310,СВЦЭМ!$B$33:$B$776,J$296)+'СЕТ СН'!$F$13</f>
        <v>0</v>
      </c>
      <c r="K310" s="36">
        <f ca="1">SUMIFS(СВЦЭМ!$I$34:$I$777,СВЦЭМ!$A$34:$A$777,$A310,СВЦЭМ!$B$33:$B$776,K$296)+'СЕТ СН'!$F$13</f>
        <v>0</v>
      </c>
      <c r="L310" s="36">
        <f ca="1">SUMIFS(СВЦЭМ!$I$34:$I$777,СВЦЭМ!$A$34:$A$777,$A310,СВЦЭМ!$B$33:$B$776,L$296)+'СЕТ СН'!$F$13</f>
        <v>0</v>
      </c>
      <c r="M310" s="36">
        <f ca="1">SUMIFS(СВЦЭМ!$I$34:$I$777,СВЦЭМ!$A$34:$A$777,$A310,СВЦЭМ!$B$33:$B$776,M$296)+'СЕТ СН'!$F$13</f>
        <v>0</v>
      </c>
      <c r="N310" s="36">
        <f ca="1">SUMIFS(СВЦЭМ!$I$34:$I$777,СВЦЭМ!$A$34:$A$777,$A310,СВЦЭМ!$B$33:$B$776,N$296)+'СЕТ СН'!$F$13</f>
        <v>0</v>
      </c>
      <c r="O310" s="36">
        <f ca="1">SUMIFS(СВЦЭМ!$I$34:$I$777,СВЦЭМ!$A$34:$A$777,$A310,СВЦЭМ!$B$33:$B$776,O$296)+'СЕТ СН'!$F$13</f>
        <v>0</v>
      </c>
      <c r="P310" s="36">
        <f ca="1">SUMIFS(СВЦЭМ!$I$34:$I$777,СВЦЭМ!$A$34:$A$777,$A310,СВЦЭМ!$B$33:$B$776,P$296)+'СЕТ СН'!$F$13</f>
        <v>0</v>
      </c>
      <c r="Q310" s="36">
        <f ca="1">SUMIFS(СВЦЭМ!$I$34:$I$777,СВЦЭМ!$A$34:$A$777,$A310,СВЦЭМ!$B$33:$B$776,Q$296)+'СЕТ СН'!$F$13</f>
        <v>0</v>
      </c>
      <c r="R310" s="36">
        <f ca="1">SUMIFS(СВЦЭМ!$I$34:$I$777,СВЦЭМ!$A$34:$A$777,$A310,СВЦЭМ!$B$33:$B$776,R$296)+'СЕТ СН'!$F$13</f>
        <v>0</v>
      </c>
      <c r="S310" s="36">
        <f ca="1">SUMIFS(СВЦЭМ!$I$34:$I$777,СВЦЭМ!$A$34:$A$777,$A310,СВЦЭМ!$B$33:$B$776,S$296)+'СЕТ СН'!$F$13</f>
        <v>0</v>
      </c>
      <c r="T310" s="36">
        <f ca="1">SUMIFS(СВЦЭМ!$I$34:$I$777,СВЦЭМ!$A$34:$A$777,$A310,СВЦЭМ!$B$33:$B$776,T$296)+'СЕТ СН'!$F$13</f>
        <v>0</v>
      </c>
      <c r="U310" s="36">
        <f ca="1">SUMIFS(СВЦЭМ!$I$34:$I$777,СВЦЭМ!$A$34:$A$777,$A310,СВЦЭМ!$B$33:$B$776,U$296)+'СЕТ СН'!$F$13</f>
        <v>0</v>
      </c>
      <c r="V310" s="36">
        <f ca="1">SUMIFS(СВЦЭМ!$I$34:$I$777,СВЦЭМ!$A$34:$A$777,$A310,СВЦЭМ!$B$33:$B$776,V$296)+'СЕТ СН'!$F$13</f>
        <v>0</v>
      </c>
      <c r="W310" s="36">
        <f ca="1">SUMIFS(СВЦЭМ!$I$34:$I$777,СВЦЭМ!$A$34:$A$777,$A310,СВЦЭМ!$B$33:$B$776,W$296)+'СЕТ СН'!$F$13</f>
        <v>0</v>
      </c>
      <c r="X310" s="36">
        <f ca="1">SUMIFS(СВЦЭМ!$I$34:$I$777,СВЦЭМ!$A$34:$A$777,$A310,СВЦЭМ!$B$33:$B$776,X$296)+'СЕТ СН'!$F$13</f>
        <v>0</v>
      </c>
      <c r="Y310" s="36">
        <f ca="1">SUMIFS(СВЦЭМ!$I$34:$I$777,СВЦЭМ!$A$34:$A$777,$A310,СВЦЭМ!$B$33:$B$776,Y$296)+'СЕТ СН'!$F$13</f>
        <v>0</v>
      </c>
    </row>
    <row r="311" spans="1:25" ht="15.75" hidden="1" x14ac:dyDescent="0.2">
      <c r="A311" s="35">
        <f t="shared" si="8"/>
        <v>43539</v>
      </c>
      <c r="B311" s="36">
        <f ca="1">SUMIFS(СВЦЭМ!$I$34:$I$777,СВЦЭМ!$A$34:$A$777,$A311,СВЦЭМ!$B$33:$B$776,B$296)+'СЕТ СН'!$F$13</f>
        <v>0</v>
      </c>
      <c r="C311" s="36">
        <f ca="1">SUMIFS(СВЦЭМ!$I$34:$I$777,СВЦЭМ!$A$34:$A$777,$A311,СВЦЭМ!$B$33:$B$776,C$296)+'СЕТ СН'!$F$13</f>
        <v>0</v>
      </c>
      <c r="D311" s="36">
        <f ca="1">SUMIFS(СВЦЭМ!$I$34:$I$777,СВЦЭМ!$A$34:$A$777,$A311,СВЦЭМ!$B$33:$B$776,D$296)+'СЕТ СН'!$F$13</f>
        <v>0</v>
      </c>
      <c r="E311" s="36">
        <f ca="1">SUMIFS(СВЦЭМ!$I$34:$I$777,СВЦЭМ!$A$34:$A$777,$A311,СВЦЭМ!$B$33:$B$776,E$296)+'СЕТ СН'!$F$13</f>
        <v>0</v>
      </c>
      <c r="F311" s="36">
        <f ca="1">SUMIFS(СВЦЭМ!$I$34:$I$777,СВЦЭМ!$A$34:$A$777,$A311,СВЦЭМ!$B$33:$B$776,F$296)+'СЕТ СН'!$F$13</f>
        <v>0</v>
      </c>
      <c r="G311" s="36">
        <f ca="1">SUMIFS(СВЦЭМ!$I$34:$I$777,СВЦЭМ!$A$34:$A$777,$A311,СВЦЭМ!$B$33:$B$776,G$296)+'СЕТ СН'!$F$13</f>
        <v>0</v>
      </c>
      <c r="H311" s="36">
        <f ca="1">SUMIFS(СВЦЭМ!$I$34:$I$777,СВЦЭМ!$A$34:$A$777,$A311,СВЦЭМ!$B$33:$B$776,H$296)+'СЕТ СН'!$F$13</f>
        <v>0</v>
      </c>
      <c r="I311" s="36">
        <f ca="1">SUMIFS(СВЦЭМ!$I$34:$I$777,СВЦЭМ!$A$34:$A$777,$A311,СВЦЭМ!$B$33:$B$776,I$296)+'СЕТ СН'!$F$13</f>
        <v>0</v>
      </c>
      <c r="J311" s="36">
        <f ca="1">SUMIFS(СВЦЭМ!$I$34:$I$777,СВЦЭМ!$A$34:$A$777,$A311,СВЦЭМ!$B$33:$B$776,J$296)+'СЕТ СН'!$F$13</f>
        <v>0</v>
      </c>
      <c r="K311" s="36">
        <f ca="1">SUMIFS(СВЦЭМ!$I$34:$I$777,СВЦЭМ!$A$34:$A$777,$A311,СВЦЭМ!$B$33:$B$776,K$296)+'СЕТ СН'!$F$13</f>
        <v>0</v>
      </c>
      <c r="L311" s="36">
        <f ca="1">SUMIFS(СВЦЭМ!$I$34:$I$777,СВЦЭМ!$A$34:$A$777,$A311,СВЦЭМ!$B$33:$B$776,L$296)+'СЕТ СН'!$F$13</f>
        <v>0</v>
      </c>
      <c r="M311" s="36">
        <f ca="1">SUMIFS(СВЦЭМ!$I$34:$I$777,СВЦЭМ!$A$34:$A$777,$A311,СВЦЭМ!$B$33:$B$776,M$296)+'СЕТ СН'!$F$13</f>
        <v>0</v>
      </c>
      <c r="N311" s="36">
        <f ca="1">SUMIFS(СВЦЭМ!$I$34:$I$777,СВЦЭМ!$A$34:$A$777,$A311,СВЦЭМ!$B$33:$B$776,N$296)+'СЕТ СН'!$F$13</f>
        <v>0</v>
      </c>
      <c r="O311" s="36">
        <f ca="1">SUMIFS(СВЦЭМ!$I$34:$I$777,СВЦЭМ!$A$34:$A$777,$A311,СВЦЭМ!$B$33:$B$776,O$296)+'СЕТ СН'!$F$13</f>
        <v>0</v>
      </c>
      <c r="P311" s="36">
        <f ca="1">SUMIFS(СВЦЭМ!$I$34:$I$777,СВЦЭМ!$A$34:$A$777,$A311,СВЦЭМ!$B$33:$B$776,P$296)+'СЕТ СН'!$F$13</f>
        <v>0</v>
      </c>
      <c r="Q311" s="36">
        <f ca="1">SUMIFS(СВЦЭМ!$I$34:$I$777,СВЦЭМ!$A$34:$A$777,$A311,СВЦЭМ!$B$33:$B$776,Q$296)+'СЕТ СН'!$F$13</f>
        <v>0</v>
      </c>
      <c r="R311" s="36">
        <f ca="1">SUMIFS(СВЦЭМ!$I$34:$I$777,СВЦЭМ!$A$34:$A$777,$A311,СВЦЭМ!$B$33:$B$776,R$296)+'СЕТ СН'!$F$13</f>
        <v>0</v>
      </c>
      <c r="S311" s="36">
        <f ca="1">SUMIFS(СВЦЭМ!$I$34:$I$777,СВЦЭМ!$A$34:$A$777,$A311,СВЦЭМ!$B$33:$B$776,S$296)+'СЕТ СН'!$F$13</f>
        <v>0</v>
      </c>
      <c r="T311" s="36">
        <f ca="1">SUMIFS(СВЦЭМ!$I$34:$I$777,СВЦЭМ!$A$34:$A$777,$A311,СВЦЭМ!$B$33:$B$776,T$296)+'СЕТ СН'!$F$13</f>
        <v>0</v>
      </c>
      <c r="U311" s="36">
        <f ca="1">SUMIFS(СВЦЭМ!$I$34:$I$777,СВЦЭМ!$A$34:$A$777,$A311,СВЦЭМ!$B$33:$B$776,U$296)+'СЕТ СН'!$F$13</f>
        <v>0</v>
      </c>
      <c r="V311" s="36">
        <f ca="1">SUMIFS(СВЦЭМ!$I$34:$I$777,СВЦЭМ!$A$34:$A$777,$A311,СВЦЭМ!$B$33:$B$776,V$296)+'СЕТ СН'!$F$13</f>
        <v>0</v>
      </c>
      <c r="W311" s="36">
        <f ca="1">SUMIFS(СВЦЭМ!$I$34:$I$777,СВЦЭМ!$A$34:$A$777,$A311,СВЦЭМ!$B$33:$B$776,W$296)+'СЕТ СН'!$F$13</f>
        <v>0</v>
      </c>
      <c r="X311" s="36">
        <f ca="1">SUMIFS(СВЦЭМ!$I$34:$I$777,СВЦЭМ!$A$34:$A$777,$A311,СВЦЭМ!$B$33:$B$776,X$296)+'СЕТ СН'!$F$13</f>
        <v>0</v>
      </c>
      <c r="Y311" s="36">
        <f ca="1">SUMIFS(СВЦЭМ!$I$34:$I$777,СВЦЭМ!$A$34:$A$777,$A311,СВЦЭМ!$B$33:$B$776,Y$296)+'СЕТ СН'!$F$13</f>
        <v>0</v>
      </c>
    </row>
    <row r="312" spans="1:25" ht="15.75" hidden="1" x14ac:dyDescent="0.2">
      <c r="A312" s="35">
        <f t="shared" si="8"/>
        <v>43540</v>
      </c>
      <c r="B312" s="36">
        <f ca="1">SUMIFS(СВЦЭМ!$I$34:$I$777,СВЦЭМ!$A$34:$A$777,$A312,СВЦЭМ!$B$33:$B$776,B$296)+'СЕТ СН'!$F$13</f>
        <v>0</v>
      </c>
      <c r="C312" s="36">
        <f ca="1">SUMIFS(СВЦЭМ!$I$34:$I$777,СВЦЭМ!$A$34:$A$777,$A312,СВЦЭМ!$B$33:$B$776,C$296)+'СЕТ СН'!$F$13</f>
        <v>0</v>
      </c>
      <c r="D312" s="36">
        <f ca="1">SUMIFS(СВЦЭМ!$I$34:$I$777,СВЦЭМ!$A$34:$A$777,$A312,СВЦЭМ!$B$33:$B$776,D$296)+'СЕТ СН'!$F$13</f>
        <v>0</v>
      </c>
      <c r="E312" s="36">
        <f ca="1">SUMIFS(СВЦЭМ!$I$34:$I$777,СВЦЭМ!$A$34:$A$777,$A312,СВЦЭМ!$B$33:$B$776,E$296)+'СЕТ СН'!$F$13</f>
        <v>0</v>
      </c>
      <c r="F312" s="36">
        <f ca="1">SUMIFS(СВЦЭМ!$I$34:$I$777,СВЦЭМ!$A$34:$A$777,$A312,СВЦЭМ!$B$33:$B$776,F$296)+'СЕТ СН'!$F$13</f>
        <v>0</v>
      </c>
      <c r="G312" s="36">
        <f ca="1">SUMIFS(СВЦЭМ!$I$34:$I$777,СВЦЭМ!$A$34:$A$777,$A312,СВЦЭМ!$B$33:$B$776,G$296)+'СЕТ СН'!$F$13</f>
        <v>0</v>
      </c>
      <c r="H312" s="36">
        <f ca="1">SUMIFS(СВЦЭМ!$I$34:$I$777,СВЦЭМ!$A$34:$A$777,$A312,СВЦЭМ!$B$33:$B$776,H$296)+'СЕТ СН'!$F$13</f>
        <v>0</v>
      </c>
      <c r="I312" s="36">
        <f ca="1">SUMIFS(СВЦЭМ!$I$34:$I$777,СВЦЭМ!$A$34:$A$777,$A312,СВЦЭМ!$B$33:$B$776,I$296)+'СЕТ СН'!$F$13</f>
        <v>0</v>
      </c>
      <c r="J312" s="36">
        <f ca="1">SUMIFS(СВЦЭМ!$I$34:$I$777,СВЦЭМ!$A$34:$A$777,$A312,СВЦЭМ!$B$33:$B$776,J$296)+'СЕТ СН'!$F$13</f>
        <v>0</v>
      </c>
      <c r="K312" s="36">
        <f ca="1">SUMIFS(СВЦЭМ!$I$34:$I$777,СВЦЭМ!$A$34:$A$777,$A312,СВЦЭМ!$B$33:$B$776,K$296)+'СЕТ СН'!$F$13</f>
        <v>0</v>
      </c>
      <c r="L312" s="36">
        <f ca="1">SUMIFS(СВЦЭМ!$I$34:$I$777,СВЦЭМ!$A$34:$A$777,$A312,СВЦЭМ!$B$33:$B$776,L$296)+'СЕТ СН'!$F$13</f>
        <v>0</v>
      </c>
      <c r="M312" s="36">
        <f ca="1">SUMIFS(СВЦЭМ!$I$34:$I$777,СВЦЭМ!$A$34:$A$777,$A312,СВЦЭМ!$B$33:$B$776,M$296)+'СЕТ СН'!$F$13</f>
        <v>0</v>
      </c>
      <c r="N312" s="36">
        <f ca="1">SUMIFS(СВЦЭМ!$I$34:$I$777,СВЦЭМ!$A$34:$A$777,$A312,СВЦЭМ!$B$33:$B$776,N$296)+'СЕТ СН'!$F$13</f>
        <v>0</v>
      </c>
      <c r="O312" s="36">
        <f ca="1">SUMIFS(СВЦЭМ!$I$34:$I$777,СВЦЭМ!$A$34:$A$777,$A312,СВЦЭМ!$B$33:$B$776,O$296)+'СЕТ СН'!$F$13</f>
        <v>0</v>
      </c>
      <c r="P312" s="36">
        <f ca="1">SUMIFS(СВЦЭМ!$I$34:$I$777,СВЦЭМ!$A$34:$A$777,$A312,СВЦЭМ!$B$33:$B$776,P$296)+'СЕТ СН'!$F$13</f>
        <v>0</v>
      </c>
      <c r="Q312" s="36">
        <f ca="1">SUMIFS(СВЦЭМ!$I$34:$I$777,СВЦЭМ!$A$34:$A$777,$A312,СВЦЭМ!$B$33:$B$776,Q$296)+'СЕТ СН'!$F$13</f>
        <v>0</v>
      </c>
      <c r="R312" s="36">
        <f ca="1">SUMIFS(СВЦЭМ!$I$34:$I$777,СВЦЭМ!$A$34:$A$777,$A312,СВЦЭМ!$B$33:$B$776,R$296)+'СЕТ СН'!$F$13</f>
        <v>0</v>
      </c>
      <c r="S312" s="36">
        <f ca="1">SUMIFS(СВЦЭМ!$I$34:$I$777,СВЦЭМ!$A$34:$A$777,$A312,СВЦЭМ!$B$33:$B$776,S$296)+'СЕТ СН'!$F$13</f>
        <v>0</v>
      </c>
      <c r="T312" s="36">
        <f ca="1">SUMIFS(СВЦЭМ!$I$34:$I$777,СВЦЭМ!$A$34:$A$777,$A312,СВЦЭМ!$B$33:$B$776,T$296)+'СЕТ СН'!$F$13</f>
        <v>0</v>
      </c>
      <c r="U312" s="36">
        <f ca="1">SUMIFS(СВЦЭМ!$I$34:$I$777,СВЦЭМ!$A$34:$A$777,$A312,СВЦЭМ!$B$33:$B$776,U$296)+'СЕТ СН'!$F$13</f>
        <v>0</v>
      </c>
      <c r="V312" s="36">
        <f ca="1">SUMIFS(СВЦЭМ!$I$34:$I$777,СВЦЭМ!$A$34:$A$777,$A312,СВЦЭМ!$B$33:$B$776,V$296)+'СЕТ СН'!$F$13</f>
        <v>0</v>
      </c>
      <c r="W312" s="36">
        <f ca="1">SUMIFS(СВЦЭМ!$I$34:$I$777,СВЦЭМ!$A$34:$A$777,$A312,СВЦЭМ!$B$33:$B$776,W$296)+'СЕТ СН'!$F$13</f>
        <v>0</v>
      </c>
      <c r="X312" s="36">
        <f ca="1">SUMIFS(СВЦЭМ!$I$34:$I$777,СВЦЭМ!$A$34:$A$777,$A312,СВЦЭМ!$B$33:$B$776,X$296)+'СЕТ СН'!$F$13</f>
        <v>0</v>
      </c>
      <c r="Y312" s="36">
        <f ca="1">SUMIFS(СВЦЭМ!$I$34:$I$777,СВЦЭМ!$A$34:$A$777,$A312,СВЦЭМ!$B$33:$B$776,Y$296)+'СЕТ СН'!$F$13</f>
        <v>0</v>
      </c>
    </row>
    <row r="313" spans="1:25" ht="15.75" hidden="1" x14ac:dyDescent="0.2">
      <c r="A313" s="35">
        <f t="shared" si="8"/>
        <v>43541</v>
      </c>
      <c r="B313" s="36">
        <f ca="1">SUMIFS(СВЦЭМ!$I$34:$I$777,СВЦЭМ!$A$34:$A$777,$A313,СВЦЭМ!$B$33:$B$776,B$296)+'СЕТ СН'!$F$13</f>
        <v>0</v>
      </c>
      <c r="C313" s="36">
        <f ca="1">SUMIFS(СВЦЭМ!$I$34:$I$777,СВЦЭМ!$A$34:$A$777,$A313,СВЦЭМ!$B$33:$B$776,C$296)+'СЕТ СН'!$F$13</f>
        <v>0</v>
      </c>
      <c r="D313" s="36">
        <f ca="1">SUMIFS(СВЦЭМ!$I$34:$I$777,СВЦЭМ!$A$34:$A$777,$A313,СВЦЭМ!$B$33:$B$776,D$296)+'СЕТ СН'!$F$13</f>
        <v>0</v>
      </c>
      <c r="E313" s="36">
        <f ca="1">SUMIFS(СВЦЭМ!$I$34:$I$777,СВЦЭМ!$A$34:$A$777,$A313,СВЦЭМ!$B$33:$B$776,E$296)+'СЕТ СН'!$F$13</f>
        <v>0</v>
      </c>
      <c r="F313" s="36">
        <f ca="1">SUMIFS(СВЦЭМ!$I$34:$I$777,СВЦЭМ!$A$34:$A$777,$A313,СВЦЭМ!$B$33:$B$776,F$296)+'СЕТ СН'!$F$13</f>
        <v>0</v>
      </c>
      <c r="G313" s="36">
        <f ca="1">SUMIFS(СВЦЭМ!$I$34:$I$777,СВЦЭМ!$A$34:$A$777,$A313,СВЦЭМ!$B$33:$B$776,G$296)+'СЕТ СН'!$F$13</f>
        <v>0</v>
      </c>
      <c r="H313" s="36">
        <f ca="1">SUMIFS(СВЦЭМ!$I$34:$I$777,СВЦЭМ!$A$34:$A$777,$A313,СВЦЭМ!$B$33:$B$776,H$296)+'СЕТ СН'!$F$13</f>
        <v>0</v>
      </c>
      <c r="I313" s="36">
        <f ca="1">SUMIFS(СВЦЭМ!$I$34:$I$777,СВЦЭМ!$A$34:$A$777,$A313,СВЦЭМ!$B$33:$B$776,I$296)+'СЕТ СН'!$F$13</f>
        <v>0</v>
      </c>
      <c r="J313" s="36">
        <f ca="1">SUMIFS(СВЦЭМ!$I$34:$I$777,СВЦЭМ!$A$34:$A$777,$A313,СВЦЭМ!$B$33:$B$776,J$296)+'СЕТ СН'!$F$13</f>
        <v>0</v>
      </c>
      <c r="K313" s="36">
        <f ca="1">SUMIFS(СВЦЭМ!$I$34:$I$777,СВЦЭМ!$A$34:$A$777,$A313,СВЦЭМ!$B$33:$B$776,K$296)+'СЕТ СН'!$F$13</f>
        <v>0</v>
      </c>
      <c r="L313" s="36">
        <f ca="1">SUMIFS(СВЦЭМ!$I$34:$I$777,СВЦЭМ!$A$34:$A$777,$A313,СВЦЭМ!$B$33:$B$776,L$296)+'СЕТ СН'!$F$13</f>
        <v>0</v>
      </c>
      <c r="M313" s="36">
        <f ca="1">SUMIFS(СВЦЭМ!$I$34:$I$777,СВЦЭМ!$A$34:$A$777,$A313,СВЦЭМ!$B$33:$B$776,M$296)+'СЕТ СН'!$F$13</f>
        <v>0</v>
      </c>
      <c r="N313" s="36">
        <f ca="1">SUMIFS(СВЦЭМ!$I$34:$I$777,СВЦЭМ!$A$34:$A$777,$A313,СВЦЭМ!$B$33:$B$776,N$296)+'СЕТ СН'!$F$13</f>
        <v>0</v>
      </c>
      <c r="O313" s="36">
        <f ca="1">SUMIFS(СВЦЭМ!$I$34:$I$777,СВЦЭМ!$A$34:$A$777,$A313,СВЦЭМ!$B$33:$B$776,O$296)+'СЕТ СН'!$F$13</f>
        <v>0</v>
      </c>
      <c r="P313" s="36">
        <f ca="1">SUMIFS(СВЦЭМ!$I$34:$I$777,СВЦЭМ!$A$34:$A$777,$A313,СВЦЭМ!$B$33:$B$776,P$296)+'СЕТ СН'!$F$13</f>
        <v>0</v>
      </c>
      <c r="Q313" s="36">
        <f ca="1">SUMIFS(СВЦЭМ!$I$34:$I$777,СВЦЭМ!$A$34:$A$777,$A313,СВЦЭМ!$B$33:$B$776,Q$296)+'СЕТ СН'!$F$13</f>
        <v>0</v>
      </c>
      <c r="R313" s="36">
        <f ca="1">SUMIFS(СВЦЭМ!$I$34:$I$777,СВЦЭМ!$A$34:$A$777,$A313,СВЦЭМ!$B$33:$B$776,R$296)+'СЕТ СН'!$F$13</f>
        <v>0</v>
      </c>
      <c r="S313" s="36">
        <f ca="1">SUMIFS(СВЦЭМ!$I$34:$I$777,СВЦЭМ!$A$34:$A$777,$A313,СВЦЭМ!$B$33:$B$776,S$296)+'СЕТ СН'!$F$13</f>
        <v>0</v>
      </c>
      <c r="T313" s="36">
        <f ca="1">SUMIFS(СВЦЭМ!$I$34:$I$777,СВЦЭМ!$A$34:$A$777,$A313,СВЦЭМ!$B$33:$B$776,T$296)+'СЕТ СН'!$F$13</f>
        <v>0</v>
      </c>
      <c r="U313" s="36">
        <f ca="1">SUMIFS(СВЦЭМ!$I$34:$I$777,СВЦЭМ!$A$34:$A$777,$A313,СВЦЭМ!$B$33:$B$776,U$296)+'СЕТ СН'!$F$13</f>
        <v>0</v>
      </c>
      <c r="V313" s="36">
        <f ca="1">SUMIFS(СВЦЭМ!$I$34:$I$777,СВЦЭМ!$A$34:$A$777,$A313,СВЦЭМ!$B$33:$B$776,V$296)+'СЕТ СН'!$F$13</f>
        <v>0</v>
      </c>
      <c r="W313" s="36">
        <f ca="1">SUMIFS(СВЦЭМ!$I$34:$I$777,СВЦЭМ!$A$34:$A$777,$A313,СВЦЭМ!$B$33:$B$776,W$296)+'СЕТ СН'!$F$13</f>
        <v>0</v>
      </c>
      <c r="X313" s="36">
        <f ca="1">SUMIFS(СВЦЭМ!$I$34:$I$777,СВЦЭМ!$A$34:$A$777,$A313,СВЦЭМ!$B$33:$B$776,X$296)+'СЕТ СН'!$F$13</f>
        <v>0</v>
      </c>
      <c r="Y313" s="36">
        <f ca="1">SUMIFS(СВЦЭМ!$I$34:$I$777,СВЦЭМ!$A$34:$A$777,$A313,СВЦЭМ!$B$33:$B$776,Y$296)+'СЕТ СН'!$F$13</f>
        <v>0</v>
      </c>
    </row>
    <row r="314" spans="1:25" ht="15.75" hidden="1" x14ac:dyDescent="0.2">
      <c r="A314" s="35">
        <f t="shared" si="8"/>
        <v>43542</v>
      </c>
      <c r="B314" s="36">
        <f ca="1">SUMIFS(СВЦЭМ!$I$34:$I$777,СВЦЭМ!$A$34:$A$777,$A314,СВЦЭМ!$B$33:$B$776,B$296)+'СЕТ СН'!$F$13</f>
        <v>0</v>
      </c>
      <c r="C314" s="36">
        <f ca="1">SUMIFS(СВЦЭМ!$I$34:$I$777,СВЦЭМ!$A$34:$A$777,$A314,СВЦЭМ!$B$33:$B$776,C$296)+'СЕТ СН'!$F$13</f>
        <v>0</v>
      </c>
      <c r="D314" s="36">
        <f ca="1">SUMIFS(СВЦЭМ!$I$34:$I$777,СВЦЭМ!$A$34:$A$777,$A314,СВЦЭМ!$B$33:$B$776,D$296)+'СЕТ СН'!$F$13</f>
        <v>0</v>
      </c>
      <c r="E314" s="36">
        <f ca="1">SUMIFS(СВЦЭМ!$I$34:$I$777,СВЦЭМ!$A$34:$A$777,$A314,СВЦЭМ!$B$33:$B$776,E$296)+'СЕТ СН'!$F$13</f>
        <v>0</v>
      </c>
      <c r="F314" s="36">
        <f ca="1">SUMIFS(СВЦЭМ!$I$34:$I$777,СВЦЭМ!$A$34:$A$777,$A314,СВЦЭМ!$B$33:$B$776,F$296)+'СЕТ СН'!$F$13</f>
        <v>0</v>
      </c>
      <c r="G314" s="36">
        <f ca="1">SUMIFS(СВЦЭМ!$I$34:$I$777,СВЦЭМ!$A$34:$A$777,$A314,СВЦЭМ!$B$33:$B$776,G$296)+'СЕТ СН'!$F$13</f>
        <v>0</v>
      </c>
      <c r="H314" s="36">
        <f ca="1">SUMIFS(СВЦЭМ!$I$34:$I$777,СВЦЭМ!$A$34:$A$777,$A314,СВЦЭМ!$B$33:$B$776,H$296)+'СЕТ СН'!$F$13</f>
        <v>0</v>
      </c>
      <c r="I314" s="36">
        <f ca="1">SUMIFS(СВЦЭМ!$I$34:$I$777,СВЦЭМ!$A$34:$A$777,$A314,СВЦЭМ!$B$33:$B$776,I$296)+'СЕТ СН'!$F$13</f>
        <v>0</v>
      </c>
      <c r="J314" s="36">
        <f ca="1">SUMIFS(СВЦЭМ!$I$34:$I$777,СВЦЭМ!$A$34:$A$777,$A314,СВЦЭМ!$B$33:$B$776,J$296)+'СЕТ СН'!$F$13</f>
        <v>0</v>
      </c>
      <c r="K314" s="36">
        <f ca="1">SUMIFS(СВЦЭМ!$I$34:$I$777,СВЦЭМ!$A$34:$A$777,$A314,СВЦЭМ!$B$33:$B$776,K$296)+'СЕТ СН'!$F$13</f>
        <v>0</v>
      </c>
      <c r="L314" s="36">
        <f ca="1">SUMIFS(СВЦЭМ!$I$34:$I$777,СВЦЭМ!$A$34:$A$777,$A314,СВЦЭМ!$B$33:$B$776,L$296)+'СЕТ СН'!$F$13</f>
        <v>0</v>
      </c>
      <c r="M314" s="36">
        <f ca="1">SUMIFS(СВЦЭМ!$I$34:$I$777,СВЦЭМ!$A$34:$A$777,$A314,СВЦЭМ!$B$33:$B$776,M$296)+'СЕТ СН'!$F$13</f>
        <v>0</v>
      </c>
      <c r="N314" s="36">
        <f ca="1">SUMIFS(СВЦЭМ!$I$34:$I$777,СВЦЭМ!$A$34:$A$777,$A314,СВЦЭМ!$B$33:$B$776,N$296)+'СЕТ СН'!$F$13</f>
        <v>0</v>
      </c>
      <c r="O314" s="36">
        <f ca="1">SUMIFS(СВЦЭМ!$I$34:$I$777,СВЦЭМ!$A$34:$A$777,$A314,СВЦЭМ!$B$33:$B$776,O$296)+'СЕТ СН'!$F$13</f>
        <v>0</v>
      </c>
      <c r="P314" s="36">
        <f ca="1">SUMIFS(СВЦЭМ!$I$34:$I$777,СВЦЭМ!$A$34:$A$777,$A314,СВЦЭМ!$B$33:$B$776,P$296)+'СЕТ СН'!$F$13</f>
        <v>0</v>
      </c>
      <c r="Q314" s="36">
        <f ca="1">SUMIFS(СВЦЭМ!$I$34:$I$777,СВЦЭМ!$A$34:$A$777,$A314,СВЦЭМ!$B$33:$B$776,Q$296)+'СЕТ СН'!$F$13</f>
        <v>0</v>
      </c>
      <c r="R314" s="36">
        <f ca="1">SUMIFS(СВЦЭМ!$I$34:$I$777,СВЦЭМ!$A$34:$A$777,$A314,СВЦЭМ!$B$33:$B$776,R$296)+'СЕТ СН'!$F$13</f>
        <v>0</v>
      </c>
      <c r="S314" s="36">
        <f ca="1">SUMIFS(СВЦЭМ!$I$34:$I$777,СВЦЭМ!$A$34:$A$777,$A314,СВЦЭМ!$B$33:$B$776,S$296)+'СЕТ СН'!$F$13</f>
        <v>0</v>
      </c>
      <c r="T314" s="36">
        <f ca="1">SUMIFS(СВЦЭМ!$I$34:$I$777,СВЦЭМ!$A$34:$A$777,$A314,СВЦЭМ!$B$33:$B$776,T$296)+'СЕТ СН'!$F$13</f>
        <v>0</v>
      </c>
      <c r="U314" s="36">
        <f ca="1">SUMIFS(СВЦЭМ!$I$34:$I$777,СВЦЭМ!$A$34:$A$777,$A314,СВЦЭМ!$B$33:$B$776,U$296)+'СЕТ СН'!$F$13</f>
        <v>0</v>
      </c>
      <c r="V314" s="36">
        <f ca="1">SUMIFS(СВЦЭМ!$I$34:$I$777,СВЦЭМ!$A$34:$A$777,$A314,СВЦЭМ!$B$33:$B$776,V$296)+'СЕТ СН'!$F$13</f>
        <v>0</v>
      </c>
      <c r="W314" s="36">
        <f ca="1">SUMIFS(СВЦЭМ!$I$34:$I$777,СВЦЭМ!$A$34:$A$777,$A314,СВЦЭМ!$B$33:$B$776,W$296)+'СЕТ СН'!$F$13</f>
        <v>0</v>
      </c>
      <c r="X314" s="36">
        <f ca="1">SUMIFS(СВЦЭМ!$I$34:$I$777,СВЦЭМ!$A$34:$A$777,$A314,СВЦЭМ!$B$33:$B$776,X$296)+'СЕТ СН'!$F$13</f>
        <v>0</v>
      </c>
      <c r="Y314" s="36">
        <f ca="1">SUMIFS(СВЦЭМ!$I$34:$I$777,СВЦЭМ!$A$34:$A$777,$A314,СВЦЭМ!$B$33:$B$776,Y$296)+'СЕТ СН'!$F$13</f>
        <v>0</v>
      </c>
    </row>
    <row r="315" spans="1:25" ht="15.75" hidden="1" x14ac:dyDescent="0.2">
      <c r="A315" s="35">
        <f t="shared" si="8"/>
        <v>43543</v>
      </c>
      <c r="B315" s="36">
        <f ca="1">SUMIFS(СВЦЭМ!$I$34:$I$777,СВЦЭМ!$A$34:$A$777,$A315,СВЦЭМ!$B$33:$B$776,B$296)+'СЕТ СН'!$F$13</f>
        <v>0</v>
      </c>
      <c r="C315" s="36">
        <f ca="1">SUMIFS(СВЦЭМ!$I$34:$I$777,СВЦЭМ!$A$34:$A$777,$A315,СВЦЭМ!$B$33:$B$776,C$296)+'СЕТ СН'!$F$13</f>
        <v>0</v>
      </c>
      <c r="D315" s="36">
        <f ca="1">SUMIFS(СВЦЭМ!$I$34:$I$777,СВЦЭМ!$A$34:$A$777,$A315,СВЦЭМ!$B$33:$B$776,D$296)+'СЕТ СН'!$F$13</f>
        <v>0</v>
      </c>
      <c r="E315" s="36">
        <f ca="1">SUMIFS(СВЦЭМ!$I$34:$I$777,СВЦЭМ!$A$34:$A$777,$A315,СВЦЭМ!$B$33:$B$776,E$296)+'СЕТ СН'!$F$13</f>
        <v>0</v>
      </c>
      <c r="F315" s="36">
        <f ca="1">SUMIFS(СВЦЭМ!$I$34:$I$777,СВЦЭМ!$A$34:$A$777,$A315,СВЦЭМ!$B$33:$B$776,F$296)+'СЕТ СН'!$F$13</f>
        <v>0</v>
      </c>
      <c r="G315" s="36">
        <f ca="1">SUMIFS(СВЦЭМ!$I$34:$I$777,СВЦЭМ!$A$34:$A$777,$A315,СВЦЭМ!$B$33:$B$776,G$296)+'СЕТ СН'!$F$13</f>
        <v>0</v>
      </c>
      <c r="H315" s="36">
        <f ca="1">SUMIFS(СВЦЭМ!$I$34:$I$777,СВЦЭМ!$A$34:$A$777,$A315,СВЦЭМ!$B$33:$B$776,H$296)+'СЕТ СН'!$F$13</f>
        <v>0</v>
      </c>
      <c r="I315" s="36">
        <f ca="1">SUMIFS(СВЦЭМ!$I$34:$I$777,СВЦЭМ!$A$34:$A$777,$A315,СВЦЭМ!$B$33:$B$776,I$296)+'СЕТ СН'!$F$13</f>
        <v>0</v>
      </c>
      <c r="J315" s="36">
        <f ca="1">SUMIFS(СВЦЭМ!$I$34:$I$777,СВЦЭМ!$A$34:$A$777,$A315,СВЦЭМ!$B$33:$B$776,J$296)+'СЕТ СН'!$F$13</f>
        <v>0</v>
      </c>
      <c r="K315" s="36">
        <f ca="1">SUMIFS(СВЦЭМ!$I$34:$I$777,СВЦЭМ!$A$34:$A$777,$A315,СВЦЭМ!$B$33:$B$776,K$296)+'СЕТ СН'!$F$13</f>
        <v>0</v>
      </c>
      <c r="L315" s="36">
        <f ca="1">SUMIFS(СВЦЭМ!$I$34:$I$777,СВЦЭМ!$A$34:$A$777,$A315,СВЦЭМ!$B$33:$B$776,L$296)+'СЕТ СН'!$F$13</f>
        <v>0</v>
      </c>
      <c r="M315" s="36">
        <f ca="1">SUMIFS(СВЦЭМ!$I$34:$I$777,СВЦЭМ!$A$34:$A$777,$A315,СВЦЭМ!$B$33:$B$776,M$296)+'СЕТ СН'!$F$13</f>
        <v>0</v>
      </c>
      <c r="N315" s="36">
        <f ca="1">SUMIFS(СВЦЭМ!$I$34:$I$777,СВЦЭМ!$A$34:$A$777,$A315,СВЦЭМ!$B$33:$B$776,N$296)+'СЕТ СН'!$F$13</f>
        <v>0</v>
      </c>
      <c r="O315" s="36">
        <f ca="1">SUMIFS(СВЦЭМ!$I$34:$I$777,СВЦЭМ!$A$34:$A$777,$A315,СВЦЭМ!$B$33:$B$776,O$296)+'СЕТ СН'!$F$13</f>
        <v>0</v>
      </c>
      <c r="P315" s="36">
        <f ca="1">SUMIFS(СВЦЭМ!$I$34:$I$777,СВЦЭМ!$A$34:$A$777,$A315,СВЦЭМ!$B$33:$B$776,P$296)+'СЕТ СН'!$F$13</f>
        <v>0</v>
      </c>
      <c r="Q315" s="36">
        <f ca="1">SUMIFS(СВЦЭМ!$I$34:$I$777,СВЦЭМ!$A$34:$A$777,$A315,СВЦЭМ!$B$33:$B$776,Q$296)+'СЕТ СН'!$F$13</f>
        <v>0</v>
      </c>
      <c r="R315" s="36">
        <f ca="1">SUMIFS(СВЦЭМ!$I$34:$I$777,СВЦЭМ!$A$34:$A$777,$A315,СВЦЭМ!$B$33:$B$776,R$296)+'СЕТ СН'!$F$13</f>
        <v>0</v>
      </c>
      <c r="S315" s="36">
        <f ca="1">SUMIFS(СВЦЭМ!$I$34:$I$777,СВЦЭМ!$A$34:$A$777,$A315,СВЦЭМ!$B$33:$B$776,S$296)+'СЕТ СН'!$F$13</f>
        <v>0</v>
      </c>
      <c r="T315" s="36">
        <f ca="1">SUMIFS(СВЦЭМ!$I$34:$I$777,СВЦЭМ!$A$34:$A$777,$A315,СВЦЭМ!$B$33:$B$776,T$296)+'СЕТ СН'!$F$13</f>
        <v>0</v>
      </c>
      <c r="U315" s="36">
        <f ca="1">SUMIFS(СВЦЭМ!$I$34:$I$777,СВЦЭМ!$A$34:$A$777,$A315,СВЦЭМ!$B$33:$B$776,U$296)+'СЕТ СН'!$F$13</f>
        <v>0</v>
      </c>
      <c r="V315" s="36">
        <f ca="1">SUMIFS(СВЦЭМ!$I$34:$I$777,СВЦЭМ!$A$34:$A$777,$A315,СВЦЭМ!$B$33:$B$776,V$296)+'СЕТ СН'!$F$13</f>
        <v>0</v>
      </c>
      <c r="W315" s="36">
        <f ca="1">SUMIFS(СВЦЭМ!$I$34:$I$777,СВЦЭМ!$A$34:$A$777,$A315,СВЦЭМ!$B$33:$B$776,W$296)+'СЕТ СН'!$F$13</f>
        <v>0</v>
      </c>
      <c r="X315" s="36">
        <f ca="1">SUMIFS(СВЦЭМ!$I$34:$I$777,СВЦЭМ!$A$34:$A$777,$A315,СВЦЭМ!$B$33:$B$776,X$296)+'СЕТ СН'!$F$13</f>
        <v>0</v>
      </c>
      <c r="Y315" s="36">
        <f ca="1">SUMIFS(СВЦЭМ!$I$34:$I$777,СВЦЭМ!$A$34:$A$777,$A315,СВЦЭМ!$B$33:$B$776,Y$296)+'СЕТ СН'!$F$13</f>
        <v>0</v>
      </c>
    </row>
    <row r="316" spans="1:25" ht="15.75" hidden="1" x14ac:dyDescent="0.2">
      <c r="A316" s="35">
        <f t="shared" si="8"/>
        <v>43544</v>
      </c>
      <c r="B316" s="36">
        <f ca="1">SUMIFS(СВЦЭМ!$I$34:$I$777,СВЦЭМ!$A$34:$A$777,$A316,СВЦЭМ!$B$33:$B$776,B$296)+'СЕТ СН'!$F$13</f>
        <v>0</v>
      </c>
      <c r="C316" s="36">
        <f ca="1">SUMIFS(СВЦЭМ!$I$34:$I$777,СВЦЭМ!$A$34:$A$777,$A316,СВЦЭМ!$B$33:$B$776,C$296)+'СЕТ СН'!$F$13</f>
        <v>0</v>
      </c>
      <c r="D316" s="36">
        <f ca="1">SUMIFS(СВЦЭМ!$I$34:$I$777,СВЦЭМ!$A$34:$A$777,$A316,СВЦЭМ!$B$33:$B$776,D$296)+'СЕТ СН'!$F$13</f>
        <v>0</v>
      </c>
      <c r="E316" s="36">
        <f ca="1">SUMIFS(СВЦЭМ!$I$34:$I$777,СВЦЭМ!$A$34:$A$777,$A316,СВЦЭМ!$B$33:$B$776,E$296)+'СЕТ СН'!$F$13</f>
        <v>0</v>
      </c>
      <c r="F316" s="36">
        <f ca="1">SUMIFS(СВЦЭМ!$I$34:$I$777,СВЦЭМ!$A$34:$A$777,$A316,СВЦЭМ!$B$33:$B$776,F$296)+'СЕТ СН'!$F$13</f>
        <v>0</v>
      </c>
      <c r="G316" s="36">
        <f ca="1">SUMIFS(СВЦЭМ!$I$34:$I$777,СВЦЭМ!$A$34:$A$777,$A316,СВЦЭМ!$B$33:$B$776,G$296)+'СЕТ СН'!$F$13</f>
        <v>0</v>
      </c>
      <c r="H316" s="36">
        <f ca="1">SUMIFS(СВЦЭМ!$I$34:$I$777,СВЦЭМ!$A$34:$A$777,$A316,СВЦЭМ!$B$33:$B$776,H$296)+'СЕТ СН'!$F$13</f>
        <v>0</v>
      </c>
      <c r="I316" s="36">
        <f ca="1">SUMIFS(СВЦЭМ!$I$34:$I$777,СВЦЭМ!$A$34:$A$777,$A316,СВЦЭМ!$B$33:$B$776,I$296)+'СЕТ СН'!$F$13</f>
        <v>0</v>
      </c>
      <c r="J316" s="36">
        <f ca="1">SUMIFS(СВЦЭМ!$I$34:$I$777,СВЦЭМ!$A$34:$A$777,$A316,СВЦЭМ!$B$33:$B$776,J$296)+'СЕТ СН'!$F$13</f>
        <v>0</v>
      </c>
      <c r="K316" s="36">
        <f ca="1">SUMIFS(СВЦЭМ!$I$34:$I$777,СВЦЭМ!$A$34:$A$777,$A316,СВЦЭМ!$B$33:$B$776,K$296)+'СЕТ СН'!$F$13</f>
        <v>0</v>
      </c>
      <c r="L316" s="36">
        <f ca="1">SUMIFS(СВЦЭМ!$I$34:$I$777,СВЦЭМ!$A$34:$A$777,$A316,СВЦЭМ!$B$33:$B$776,L$296)+'СЕТ СН'!$F$13</f>
        <v>0</v>
      </c>
      <c r="M316" s="36">
        <f ca="1">SUMIFS(СВЦЭМ!$I$34:$I$777,СВЦЭМ!$A$34:$A$777,$A316,СВЦЭМ!$B$33:$B$776,M$296)+'СЕТ СН'!$F$13</f>
        <v>0</v>
      </c>
      <c r="N316" s="36">
        <f ca="1">SUMIFS(СВЦЭМ!$I$34:$I$777,СВЦЭМ!$A$34:$A$777,$A316,СВЦЭМ!$B$33:$B$776,N$296)+'СЕТ СН'!$F$13</f>
        <v>0</v>
      </c>
      <c r="O316" s="36">
        <f ca="1">SUMIFS(СВЦЭМ!$I$34:$I$777,СВЦЭМ!$A$34:$A$777,$A316,СВЦЭМ!$B$33:$B$776,O$296)+'СЕТ СН'!$F$13</f>
        <v>0</v>
      </c>
      <c r="P316" s="36">
        <f ca="1">SUMIFS(СВЦЭМ!$I$34:$I$777,СВЦЭМ!$A$34:$A$777,$A316,СВЦЭМ!$B$33:$B$776,P$296)+'СЕТ СН'!$F$13</f>
        <v>0</v>
      </c>
      <c r="Q316" s="36">
        <f ca="1">SUMIFS(СВЦЭМ!$I$34:$I$777,СВЦЭМ!$A$34:$A$777,$A316,СВЦЭМ!$B$33:$B$776,Q$296)+'СЕТ СН'!$F$13</f>
        <v>0</v>
      </c>
      <c r="R316" s="36">
        <f ca="1">SUMIFS(СВЦЭМ!$I$34:$I$777,СВЦЭМ!$A$34:$A$777,$A316,СВЦЭМ!$B$33:$B$776,R$296)+'СЕТ СН'!$F$13</f>
        <v>0</v>
      </c>
      <c r="S316" s="36">
        <f ca="1">SUMIFS(СВЦЭМ!$I$34:$I$777,СВЦЭМ!$A$34:$A$777,$A316,СВЦЭМ!$B$33:$B$776,S$296)+'СЕТ СН'!$F$13</f>
        <v>0</v>
      </c>
      <c r="T316" s="36">
        <f ca="1">SUMIFS(СВЦЭМ!$I$34:$I$777,СВЦЭМ!$A$34:$A$777,$A316,СВЦЭМ!$B$33:$B$776,T$296)+'СЕТ СН'!$F$13</f>
        <v>0</v>
      </c>
      <c r="U316" s="36">
        <f ca="1">SUMIFS(СВЦЭМ!$I$34:$I$777,СВЦЭМ!$A$34:$A$777,$A316,СВЦЭМ!$B$33:$B$776,U$296)+'СЕТ СН'!$F$13</f>
        <v>0</v>
      </c>
      <c r="V316" s="36">
        <f ca="1">SUMIFS(СВЦЭМ!$I$34:$I$777,СВЦЭМ!$A$34:$A$777,$A316,СВЦЭМ!$B$33:$B$776,V$296)+'СЕТ СН'!$F$13</f>
        <v>0</v>
      </c>
      <c r="W316" s="36">
        <f ca="1">SUMIFS(СВЦЭМ!$I$34:$I$777,СВЦЭМ!$A$34:$A$777,$A316,СВЦЭМ!$B$33:$B$776,W$296)+'СЕТ СН'!$F$13</f>
        <v>0</v>
      </c>
      <c r="X316" s="36">
        <f ca="1">SUMIFS(СВЦЭМ!$I$34:$I$777,СВЦЭМ!$A$34:$A$777,$A316,СВЦЭМ!$B$33:$B$776,X$296)+'СЕТ СН'!$F$13</f>
        <v>0</v>
      </c>
      <c r="Y316" s="36">
        <f ca="1">SUMIFS(СВЦЭМ!$I$34:$I$777,СВЦЭМ!$A$34:$A$777,$A316,СВЦЭМ!$B$33:$B$776,Y$296)+'СЕТ СН'!$F$13</f>
        <v>0</v>
      </c>
    </row>
    <row r="317" spans="1:25" ht="15.75" hidden="1" x14ac:dyDescent="0.2">
      <c r="A317" s="35">
        <f t="shared" si="8"/>
        <v>43545</v>
      </c>
      <c r="B317" s="36">
        <f ca="1">SUMIFS(СВЦЭМ!$I$34:$I$777,СВЦЭМ!$A$34:$A$777,$A317,СВЦЭМ!$B$33:$B$776,B$296)+'СЕТ СН'!$F$13</f>
        <v>0</v>
      </c>
      <c r="C317" s="36">
        <f ca="1">SUMIFS(СВЦЭМ!$I$34:$I$777,СВЦЭМ!$A$34:$A$777,$A317,СВЦЭМ!$B$33:$B$776,C$296)+'СЕТ СН'!$F$13</f>
        <v>0</v>
      </c>
      <c r="D317" s="36">
        <f ca="1">SUMIFS(СВЦЭМ!$I$34:$I$777,СВЦЭМ!$A$34:$A$777,$A317,СВЦЭМ!$B$33:$B$776,D$296)+'СЕТ СН'!$F$13</f>
        <v>0</v>
      </c>
      <c r="E317" s="36">
        <f ca="1">SUMIFS(СВЦЭМ!$I$34:$I$777,СВЦЭМ!$A$34:$A$777,$A317,СВЦЭМ!$B$33:$B$776,E$296)+'СЕТ СН'!$F$13</f>
        <v>0</v>
      </c>
      <c r="F317" s="36">
        <f ca="1">SUMIFS(СВЦЭМ!$I$34:$I$777,СВЦЭМ!$A$34:$A$777,$A317,СВЦЭМ!$B$33:$B$776,F$296)+'СЕТ СН'!$F$13</f>
        <v>0</v>
      </c>
      <c r="G317" s="36">
        <f ca="1">SUMIFS(СВЦЭМ!$I$34:$I$777,СВЦЭМ!$A$34:$A$777,$A317,СВЦЭМ!$B$33:$B$776,G$296)+'СЕТ СН'!$F$13</f>
        <v>0</v>
      </c>
      <c r="H317" s="36">
        <f ca="1">SUMIFS(СВЦЭМ!$I$34:$I$777,СВЦЭМ!$A$34:$A$777,$A317,СВЦЭМ!$B$33:$B$776,H$296)+'СЕТ СН'!$F$13</f>
        <v>0</v>
      </c>
      <c r="I317" s="36">
        <f ca="1">SUMIFS(СВЦЭМ!$I$34:$I$777,СВЦЭМ!$A$34:$A$777,$A317,СВЦЭМ!$B$33:$B$776,I$296)+'СЕТ СН'!$F$13</f>
        <v>0</v>
      </c>
      <c r="J317" s="36">
        <f ca="1">SUMIFS(СВЦЭМ!$I$34:$I$777,СВЦЭМ!$A$34:$A$777,$A317,СВЦЭМ!$B$33:$B$776,J$296)+'СЕТ СН'!$F$13</f>
        <v>0</v>
      </c>
      <c r="K317" s="36">
        <f ca="1">SUMIFS(СВЦЭМ!$I$34:$I$777,СВЦЭМ!$A$34:$A$777,$A317,СВЦЭМ!$B$33:$B$776,K$296)+'СЕТ СН'!$F$13</f>
        <v>0</v>
      </c>
      <c r="L317" s="36">
        <f ca="1">SUMIFS(СВЦЭМ!$I$34:$I$777,СВЦЭМ!$A$34:$A$777,$A317,СВЦЭМ!$B$33:$B$776,L$296)+'СЕТ СН'!$F$13</f>
        <v>0</v>
      </c>
      <c r="M317" s="36">
        <f ca="1">SUMIFS(СВЦЭМ!$I$34:$I$777,СВЦЭМ!$A$34:$A$777,$A317,СВЦЭМ!$B$33:$B$776,M$296)+'СЕТ СН'!$F$13</f>
        <v>0</v>
      </c>
      <c r="N317" s="36">
        <f ca="1">SUMIFS(СВЦЭМ!$I$34:$I$777,СВЦЭМ!$A$34:$A$777,$A317,СВЦЭМ!$B$33:$B$776,N$296)+'СЕТ СН'!$F$13</f>
        <v>0</v>
      </c>
      <c r="O317" s="36">
        <f ca="1">SUMIFS(СВЦЭМ!$I$34:$I$777,СВЦЭМ!$A$34:$A$777,$A317,СВЦЭМ!$B$33:$B$776,O$296)+'СЕТ СН'!$F$13</f>
        <v>0</v>
      </c>
      <c r="P317" s="36">
        <f ca="1">SUMIFS(СВЦЭМ!$I$34:$I$777,СВЦЭМ!$A$34:$A$777,$A317,СВЦЭМ!$B$33:$B$776,P$296)+'СЕТ СН'!$F$13</f>
        <v>0</v>
      </c>
      <c r="Q317" s="36">
        <f ca="1">SUMIFS(СВЦЭМ!$I$34:$I$777,СВЦЭМ!$A$34:$A$777,$A317,СВЦЭМ!$B$33:$B$776,Q$296)+'СЕТ СН'!$F$13</f>
        <v>0</v>
      </c>
      <c r="R317" s="36">
        <f ca="1">SUMIFS(СВЦЭМ!$I$34:$I$777,СВЦЭМ!$A$34:$A$777,$A317,СВЦЭМ!$B$33:$B$776,R$296)+'СЕТ СН'!$F$13</f>
        <v>0</v>
      </c>
      <c r="S317" s="36">
        <f ca="1">SUMIFS(СВЦЭМ!$I$34:$I$777,СВЦЭМ!$A$34:$A$777,$A317,СВЦЭМ!$B$33:$B$776,S$296)+'СЕТ СН'!$F$13</f>
        <v>0</v>
      </c>
      <c r="T317" s="36">
        <f ca="1">SUMIFS(СВЦЭМ!$I$34:$I$777,СВЦЭМ!$A$34:$A$777,$A317,СВЦЭМ!$B$33:$B$776,T$296)+'СЕТ СН'!$F$13</f>
        <v>0</v>
      </c>
      <c r="U317" s="36">
        <f ca="1">SUMIFS(СВЦЭМ!$I$34:$I$777,СВЦЭМ!$A$34:$A$777,$A317,СВЦЭМ!$B$33:$B$776,U$296)+'СЕТ СН'!$F$13</f>
        <v>0</v>
      </c>
      <c r="V317" s="36">
        <f ca="1">SUMIFS(СВЦЭМ!$I$34:$I$777,СВЦЭМ!$A$34:$A$777,$A317,СВЦЭМ!$B$33:$B$776,V$296)+'СЕТ СН'!$F$13</f>
        <v>0</v>
      </c>
      <c r="W317" s="36">
        <f ca="1">SUMIFS(СВЦЭМ!$I$34:$I$777,СВЦЭМ!$A$34:$A$777,$A317,СВЦЭМ!$B$33:$B$776,W$296)+'СЕТ СН'!$F$13</f>
        <v>0</v>
      </c>
      <c r="X317" s="36">
        <f ca="1">SUMIFS(СВЦЭМ!$I$34:$I$777,СВЦЭМ!$A$34:$A$777,$A317,СВЦЭМ!$B$33:$B$776,X$296)+'СЕТ СН'!$F$13</f>
        <v>0</v>
      </c>
      <c r="Y317" s="36">
        <f ca="1">SUMIFS(СВЦЭМ!$I$34:$I$777,СВЦЭМ!$A$34:$A$777,$A317,СВЦЭМ!$B$33:$B$776,Y$296)+'СЕТ СН'!$F$13</f>
        <v>0</v>
      </c>
    </row>
    <row r="318" spans="1:25" ht="15.75" hidden="1" x14ac:dyDescent="0.2">
      <c r="A318" s="35">
        <f t="shared" si="8"/>
        <v>43546</v>
      </c>
      <c r="B318" s="36">
        <f ca="1">SUMIFS(СВЦЭМ!$I$34:$I$777,СВЦЭМ!$A$34:$A$777,$A318,СВЦЭМ!$B$33:$B$776,B$296)+'СЕТ СН'!$F$13</f>
        <v>0</v>
      </c>
      <c r="C318" s="36">
        <f ca="1">SUMIFS(СВЦЭМ!$I$34:$I$777,СВЦЭМ!$A$34:$A$777,$A318,СВЦЭМ!$B$33:$B$776,C$296)+'СЕТ СН'!$F$13</f>
        <v>0</v>
      </c>
      <c r="D318" s="36">
        <f ca="1">SUMIFS(СВЦЭМ!$I$34:$I$777,СВЦЭМ!$A$34:$A$777,$A318,СВЦЭМ!$B$33:$B$776,D$296)+'СЕТ СН'!$F$13</f>
        <v>0</v>
      </c>
      <c r="E318" s="36">
        <f ca="1">SUMIFS(СВЦЭМ!$I$34:$I$777,СВЦЭМ!$A$34:$A$777,$A318,СВЦЭМ!$B$33:$B$776,E$296)+'СЕТ СН'!$F$13</f>
        <v>0</v>
      </c>
      <c r="F318" s="36">
        <f ca="1">SUMIFS(СВЦЭМ!$I$34:$I$777,СВЦЭМ!$A$34:$A$777,$A318,СВЦЭМ!$B$33:$B$776,F$296)+'СЕТ СН'!$F$13</f>
        <v>0</v>
      </c>
      <c r="G318" s="36">
        <f ca="1">SUMIFS(СВЦЭМ!$I$34:$I$777,СВЦЭМ!$A$34:$A$777,$A318,СВЦЭМ!$B$33:$B$776,G$296)+'СЕТ СН'!$F$13</f>
        <v>0</v>
      </c>
      <c r="H318" s="36">
        <f ca="1">SUMIFS(СВЦЭМ!$I$34:$I$777,СВЦЭМ!$A$34:$A$777,$A318,СВЦЭМ!$B$33:$B$776,H$296)+'СЕТ СН'!$F$13</f>
        <v>0</v>
      </c>
      <c r="I318" s="36">
        <f ca="1">SUMIFS(СВЦЭМ!$I$34:$I$777,СВЦЭМ!$A$34:$A$777,$A318,СВЦЭМ!$B$33:$B$776,I$296)+'СЕТ СН'!$F$13</f>
        <v>0</v>
      </c>
      <c r="J318" s="36">
        <f ca="1">SUMIFS(СВЦЭМ!$I$34:$I$777,СВЦЭМ!$A$34:$A$777,$A318,СВЦЭМ!$B$33:$B$776,J$296)+'СЕТ СН'!$F$13</f>
        <v>0</v>
      </c>
      <c r="K318" s="36">
        <f ca="1">SUMIFS(СВЦЭМ!$I$34:$I$777,СВЦЭМ!$A$34:$A$777,$A318,СВЦЭМ!$B$33:$B$776,K$296)+'СЕТ СН'!$F$13</f>
        <v>0</v>
      </c>
      <c r="L318" s="36">
        <f ca="1">SUMIFS(СВЦЭМ!$I$34:$I$777,СВЦЭМ!$A$34:$A$777,$A318,СВЦЭМ!$B$33:$B$776,L$296)+'СЕТ СН'!$F$13</f>
        <v>0</v>
      </c>
      <c r="M318" s="36">
        <f ca="1">SUMIFS(СВЦЭМ!$I$34:$I$777,СВЦЭМ!$A$34:$A$777,$A318,СВЦЭМ!$B$33:$B$776,M$296)+'СЕТ СН'!$F$13</f>
        <v>0</v>
      </c>
      <c r="N318" s="36">
        <f ca="1">SUMIFS(СВЦЭМ!$I$34:$I$777,СВЦЭМ!$A$34:$A$777,$A318,СВЦЭМ!$B$33:$B$776,N$296)+'СЕТ СН'!$F$13</f>
        <v>0</v>
      </c>
      <c r="O318" s="36">
        <f ca="1">SUMIFS(СВЦЭМ!$I$34:$I$777,СВЦЭМ!$A$34:$A$777,$A318,СВЦЭМ!$B$33:$B$776,O$296)+'СЕТ СН'!$F$13</f>
        <v>0</v>
      </c>
      <c r="P318" s="36">
        <f ca="1">SUMIFS(СВЦЭМ!$I$34:$I$777,СВЦЭМ!$A$34:$A$777,$A318,СВЦЭМ!$B$33:$B$776,P$296)+'СЕТ СН'!$F$13</f>
        <v>0</v>
      </c>
      <c r="Q318" s="36">
        <f ca="1">SUMIFS(СВЦЭМ!$I$34:$I$777,СВЦЭМ!$A$34:$A$777,$A318,СВЦЭМ!$B$33:$B$776,Q$296)+'СЕТ СН'!$F$13</f>
        <v>0</v>
      </c>
      <c r="R318" s="36">
        <f ca="1">SUMIFS(СВЦЭМ!$I$34:$I$777,СВЦЭМ!$A$34:$A$777,$A318,СВЦЭМ!$B$33:$B$776,R$296)+'СЕТ СН'!$F$13</f>
        <v>0</v>
      </c>
      <c r="S318" s="36">
        <f ca="1">SUMIFS(СВЦЭМ!$I$34:$I$777,СВЦЭМ!$A$34:$A$777,$A318,СВЦЭМ!$B$33:$B$776,S$296)+'СЕТ СН'!$F$13</f>
        <v>0</v>
      </c>
      <c r="T318" s="36">
        <f ca="1">SUMIFS(СВЦЭМ!$I$34:$I$777,СВЦЭМ!$A$34:$A$777,$A318,СВЦЭМ!$B$33:$B$776,T$296)+'СЕТ СН'!$F$13</f>
        <v>0</v>
      </c>
      <c r="U318" s="36">
        <f ca="1">SUMIFS(СВЦЭМ!$I$34:$I$777,СВЦЭМ!$A$34:$A$777,$A318,СВЦЭМ!$B$33:$B$776,U$296)+'СЕТ СН'!$F$13</f>
        <v>0</v>
      </c>
      <c r="V318" s="36">
        <f ca="1">SUMIFS(СВЦЭМ!$I$34:$I$777,СВЦЭМ!$A$34:$A$777,$A318,СВЦЭМ!$B$33:$B$776,V$296)+'СЕТ СН'!$F$13</f>
        <v>0</v>
      </c>
      <c r="W318" s="36">
        <f ca="1">SUMIFS(СВЦЭМ!$I$34:$I$777,СВЦЭМ!$A$34:$A$777,$A318,СВЦЭМ!$B$33:$B$776,W$296)+'СЕТ СН'!$F$13</f>
        <v>0</v>
      </c>
      <c r="X318" s="36">
        <f ca="1">SUMIFS(СВЦЭМ!$I$34:$I$777,СВЦЭМ!$A$34:$A$777,$A318,СВЦЭМ!$B$33:$B$776,X$296)+'СЕТ СН'!$F$13</f>
        <v>0</v>
      </c>
      <c r="Y318" s="36">
        <f ca="1">SUMIFS(СВЦЭМ!$I$34:$I$777,СВЦЭМ!$A$34:$A$777,$A318,СВЦЭМ!$B$33:$B$776,Y$296)+'СЕТ СН'!$F$13</f>
        <v>0</v>
      </c>
    </row>
    <row r="319" spans="1:25" ht="15.75" hidden="1" x14ac:dyDescent="0.2">
      <c r="A319" s="35">
        <f t="shared" si="8"/>
        <v>43547</v>
      </c>
      <c r="B319" s="36">
        <f ca="1">SUMIFS(СВЦЭМ!$I$34:$I$777,СВЦЭМ!$A$34:$A$777,$A319,СВЦЭМ!$B$33:$B$776,B$296)+'СЕТ СН'!$F$13</f>
        <v>0</v>
      </c>
      <c r="C319" s="36">
        <f ca="1">SUMIFS(СВЦЭМ!$I$34:$I$777,СВЦЭМ!$A$34:$A$777,$A319,СВЦЭМ!$B$33:$B$776,C$296)+'СЕТ СН'!$F$13</f>
        <v>0</v>
      </c>
      <c r="D319" s="36">
        <f ca="1">SUMIFS(СВЦЭМ!$I$34:$I$777,СВЦЭМ!$A$34:$A$777,$A319,СВЦЭМ!$B$33:$B$776,D$296)+'СЕТ СН'!$F$13</f>
        <v>0</v>
      </c>
      <c r="E319" s="36">
        <f ca="1">SUMIFS(СВЦЭМ!$I$34:$I$777,СВЦЭМ!$A$34:$A$777,$A319,СВЦЭМ!$B$33:$B$776,E$296)+'СЕТ СН'!$F$13</f>
        <v>0</v>
      </c>
      <c r="F319" s="36">
        <f ca="1">SUMIFS(СВЦЭМ!$I$34:$I$777,СВЦЭМ!$A$34:$A$777,$A319,СВЦЭМ!$B$33:$B$776,F$296)+'СЕТ СН'!$F$13</f>
        <v>0</v>
      </c>
      <c r="G319" s="36">
        <f ca="1">SUMIFS(СВЦЭМ!$I$34:$I$777,СВЦЭМ!$A$34:$A$777,$A319,СВЦЭМ!$B$33:$B$776,G$296)+'СЕТ СН'!$F$13</f>
        <v>0</v>
      </c>
      <c r="H319" s="36">
        <f ca="1">SUMIFS(СВЦЭМ!$I$34:$I$777,СВЦЭМ!$A$34:$A$777,$A319,СВЦЭМ!$B$33:$B$776,H$296)+'СЕТ СН'!$F$13</f>
        <v>0</v>
      </c>
      <c r="I319" s="36">
        <f ca="1">SUMIFS(СВЦЭМ!$I$34:$I$777,СВЦЭМ!$A$34:$A$777,$A319,СВЦЭМ!$B$33:$B$776,I$296)+'СЕТ СН'!$F$13</f>
        <v>0</v>
      </c>
      <c r="J319" s="36">
        <f ca="1">SUMIFS(СВЦЭМ!$I$34:$I$777,СВЦЭМ!$A$34:$A$777,$A319,СВЦЭМ!$B$33:$B$776,J$296)+'СЕТ СН'!$F$13</f>
        <v>0</v>
      </c>
      <c r="K319" s="36">
        <f ca="1">SUMIFS(СВЦЭМ!$I$34:$I$777,СВЦЭМ!$A$34:$A$777,$A319,СВЦЭМ!$B$33:$B$776,K$296)+'СЕТ СН'!$F$13</f>
        <v>0</v>
      </c>
      <c r="L319" s="36">
        <f ca="1">SUMIFS(СВЦЭМ!$I$34:$I$777,СВЦЭМ!$A$34:$A$777,$A319,СВЦЭМ!$B$33:$B$776,L$296)+'СЕТ СН'!$F$13</f>
        <v>0</v>
      </c>
      <c r="M319" s="36">
        <f ca="1">SUMIFS(СВЦЭМ!$I$34:$I$777,СВЦЭМ!$A$34:$A$777,$A319,СВЦЭМ!$B$33:$B$776,M$296)+'СЕТ СН'!$F$13</f>
        <v>0</v>
      </c>
      <c r="N319" s="36">
        <f ca="1">SUMIFS(СВЦЭМ!$I$34:$I$777,СВЦЭМ!$A$34:$A$777,$A319,СВЦЭМ!$B$33:$B$776,N$296)+'СЕТ СН'!$F$13</f>
        <v>0</v>
      </c>
      <c r="O319" s="36">
        <f ca="1">SUMIFS(СВЦЭМ!$I$34:$I$777,СВЦЭМ!$A$34:$A$777,$A319,СВЦЭМ!$B$33:$B$776,O$296)+'СЕТ СН'!$F$13</f>
        <v>0</v>
      </c>
      <c r="P319" s="36">
        <f ca="1">SUMIFS(СВЦЭМ!$I$34:$I$777,СВЦЭМ!$A$34:$A$777,$A319,СВЦЭМ!$B$33:$B$776,P$296)+'СЕТ СН'!$F$13</f>
        <v>0</v>
      </c>
      <c r="Q319" s="36">
        <f ca="1">SUMIFS(СВЦЭМ!$I$34:$I$777,СВЦЭМ!$A$34:$A$777,$A319,СВЦЭМ!$B$33:$B$776,Q$296)+'СЕТ СН'!$F$13</f>
        <v>0</v>
      </c>
      <c r="R319" s="36">
        <f ca="1">SUMIFS(СВЦЭМ!$I$34:$I$777,СВЦЭМ!$A$34:$A$777,$A319,СВЦЭМ!$B$33:$B$776,R$296)+'СЕТ СН'!$F$13</f>
        <v>0</v>
      </c>
      <c r="S319" s="36">
        <f ca="1">SUMIFS(СВЦЭМ!$I$34:$I$777,СВЦЭМ!$A$34:$A$777,$A319,СВЦЭМ!$B$33:$B$776,S$296)+'СЕТ СН'!$F$13</f>
        <v>0</v>
      </c>
      <c r="T319" s="36">
        <f ca="1">SUMIFS(СВЦЭМ!$I$34:$I$777,СВЦЭМ!$A$34:$A$777,$A319,СВЦЭМ!$B$33:$B$776,T$296)+'СЕТ СН'!$F$13</f>
        <v>0</v>
      </c>
      <c r="U319" s="36">
        <f ca="1">SUMIFS(СВЦЭМ!$I$34:$I$777,СВЦЭМ!$A$34:$A$777,$A319,СВЦЭМ!$B$33:$B$776,U$296)+'СЕТ СН'!$F$13</f>
        <v>0</v>
      </c>
      <c r="V319" s="36">
        <f ca="1">SUMIFS(СВЦЭМ!$I$34:$I$777,СВЦЭМ!$A$34:$A$777,$A319,СВЦЭМ!$B$33:$B$776,V$296)+'СЕТ СН'!$F$13</f>
        <v>0</v>
      </c>
      <c r="W319" s="36">
        <f ca="1">SUMIFS(СВЦЭМ!$I$34:$I$777,СВЦЭМ!$A$34:$A$777,$A319,СВЦЭМ!$B$33:$B$776,W$296)+'СЕТ СН'!$F$13</f>
        <v>0</v>
      </c>
      <c r="X319" s="36">
        <f ca="1">SUMIFS(СВЦЭМ!$I$34:$I$777,СВЦЭМ!$A$34:$A$777,$A319,СВЦЭМ!$B$33:$B$776,X$296)+'СЕТ СН'!$F$13</f>
        <v>0</v>
      </c>
      <c r="Y319" s="36">
        <f ca="1">SUMIFS(СВЦЭМ!$I$34:$I$777,СВЦЭМ!$A$34:$A$777,$A319,СВЦЭМ!$B$33:$B$776,Y$296)+'СЕТ СН'!$F$13</f>
        <v>0</v>
      </c>
    </row>
    <row r="320" spans="1:25" ht="15.75" hidden="1" x14ac:dyDescent="0.2">
      <c r="A320" s="35">
        <f t="shared" si="8"/>
        <v>43548</v>
      </c>
      <c r="B320" s="36">
        <f ca="1">SUMIFS(СВЦЭМ!$I$34:$I$777,СВЦЭМ!$A$34:$A$777,$A320,СВЦЭМ!$B$33:$B$776,B$296)+'СЕТ СН'!$F$13</f>
        <v>0</v>
      </c>
      <c r="C320" s="36">
        <f ca="1">SUMIFS(СВЦЭМ!$I$34:$I$777,СВЦЭМ!$A$34:$A$777,$A320,СВЦЭМ!$B$33:$B$776,C$296)+'СЕТ СН'!$F$13</f>
        <v>0</v>
      </c>
      <c r="D320" s="36">
        <f ca="1">SUMIFS(СВЦЭМ!$I$34:$I$777,СВЦЭМ!$A$34:$A$777,$A320,СВЦЭМ!$B$33:$B$776,D$296)+'СЕТ СН'!$F$13</f>
        <v>0</v>
      </c>
      <c r="E320" s="36">
        <f ca="1">SUMIFS(СВЦЭМ!$I$34:$I$777,СВЦЭМ!$A$34:$A$777,$A320,СВЦЭМ!$B$33:$B$776,E$296)+'СЕТ СН'!$F$13</f>
        <v>0</v>
      </c>
      <c r="F320" s="36">
        <f ca="1">SUMIFS(СВЦЭМ!$I$34:$I$777,СВЦЭМ!$A$34:$A$777,$A320,СВЦЭМ!$B$33:$B$776,F$296)+'СЕТ СН'!$F$13</f>
        <v>0</v>
      </c>
      <c r="G320" s="36">
        <f ca="1">SUMIFS(СВЦЭМ!$I$34:$I$777,СВЦЭМ!$A$34:$A$777,$A320,СВЦЭМ!$B$33:$B$776,G$296)+'СЕТ СН'!$F$13</f>
        <v>0</v>
      </c>
      <c r="H320" s="36">
        <f ca="1">SUMIFS(СВЦЭМ!$I$34:$I$777,СВЦЭМ!$A$34:$A$777,$A320,СВЦЭМ!$B$33:$B$776,H$296)+'СЕТ СН'!$F$13</f>
        <v>0</v>
      </c>
      <c r="I320" s="36">
        <f ca="1">SUMIFS(СВЦЭМ!$I$34:$I$777,СВЦЭМ!$A$34:$A$777,$A320,СВЦЭМ!$B$33:$B$776,I$296)+'СЕТ СН'!$F$13</f>
        <v>0</v>
      </c>
      <c r="J320" s="36">
        <f ca="1">SUMIFS(СВЦЭМ!$I$34:$I$777,СВЦЭМ!$A$34:$A$777,$A320,СВЦЭМ!$B$33:$B$776,J$296)+'СЕТ СН'!$F$13</f>
        <v>0</v>
      </c>
      <c r="K320" s="36">
        <f ca="1">SUMIFS(СВЦЭМ!$I$34:$I$777,СВЦЭМ!$A$34:$A$777,$A320,СВЦЭМ!$B$33:$B$776,K$296)+'СЕТ СН'!$F$13</f>
        <v>0</v>
      </c>
      <c r="L320" s="36">
        <f ca="1">SUMIFS(СВЦЭМ!$I$34:$I$777,СВЦЭМ!$A$34:$A$777,$A320,СВЦЭМ!$B$33:$B$776,L$296)+'СЕТ СН'!$F$13</f>
        <v>0</v>
      </c>
      <c r="M320" s="36">
        <f ca="1">SUMIFS(СВЦЭМ!$I$34:$I$777,СВЦЭМ!$A$34:$A$777,$A320,СВЦЭМ!$B$33:$B$776,M$296)+'СЕТ СН'!$F$13</f>
        <v>0</v>
      </c>
      <c r="N320" s="36">
        <f ca="1">SUMIFS(СВЦЭМ!$I$34:$I$777,СВЦЭМ!$A$34:$A$777,$A320,СВЦЭМ!$B$33:$B$776,N$296)+'СЕТ СН'!$F$13</f>
        <v>0</v>
      </c>
      <c r="O320" s="36">
        <f ca="1">SUMIFS(СВЦЭМ!$I$34:$I$777,СВЦЭМ!$A$34:$A$777,$A320,СВЦЭМ!$B$33:$B$776,O$296)+'СЕТ СН'!$F$13</f>
        <v>0</v>
      </c>
      <c r="P320" s="36">
        <f ca="1">SUMIFS(СВЦЭМ!$I$34:$I$777,СВЦЭМ!$A$34:$A$777,$A320,СВЦЭМ!$B$33:$B$776,P$296)+'СЕТ СН'!$F$13</f>
        <v>0</v>
      </c>
      <c r="Q320" s="36">
        <f ca="1">SUMIFS(СВЦЭМ!$I$34:$I$777,СВЦЭМ!$A$34:$A$777,$A320,СВЦЭМ!$B$33:$B$776,Q$296)+'СЕТ СН'!$F$13</f>
        <v>0</v>
      </c>
      <c r="R320" s="36">
        <f ca="1">SUMIFS(СВЦЭМ!$I$34:$I$777,СВЦЭМ!$A$34:$A$777,$A320,СВЦЭМ!$B$33:$B$776,R$296)+'СЕТ СН'!$F$13</f>
        <v>0</v>
      </c>
      <c r="S320" s="36">
        <f ca="1">SUMIFS(СВЦЭМ!$I$34:$I$777,СВЦЭМ!$A$34:$A$777,$A320,СВЦЭМ!$B$33:$B$776,S$296)+'СЕТ СН'!$F$13</f>
        <v>0</v>
      </c>
      <c r="T320" s="36">
        <f ca="1">SUMIFS(СВЦЭМ!$I$34:$I$777,СВЦЭМ!$A$34:$A$777,$A320,СВЦЭМ!$B$33:$B$776,T$296)+'СЕТ СН'!$F$13</f>
        <v>0</v>
      </c>
      <c r="U320" s="36">
        <f ca="1">SUMIFS(СВЦЭМ!$I$34:$I$777,СВЦЭМ!$A$34:$A$777,$A320,СВЦЭМ!$B$33:$B$776,U$296)+'СЕТ СН'!$F$13</f>
        <v>0</v>
      </c>
      <c r="V320" s="36">
        <f ca="1">SUMIFS(СВЦЭМ!$I$34:$I$777,СВЦЭМ!$A$34:$A$777,$A320,СВЦЭМ!$B$33:$B$776,V$296)+'СЕТ СН'!$F$13</f>
        <v>0</v>
      </c>
      <c r="W320" s="36">
        <f ca="1">SUMIFS(СВЦЭМ!$I$34:$I$777,СВЦЭМ!$A$34:$A$777,$A320,СВЦЭМ!$B$33:$B$776,W$296)+'СЕТ СН'!$F$13</f>
        <v>0</v>
      </c>
      <c r="X320" s="36">
        <f ca="1">SUMIFS(СВЦЭМ!$I$34:$I$777,СВЦЭМ!$A$34:$A$777,$A320,СВЦЭМ!$B$33:$B$776,X$296)+'СЕТ СН'!$F$13</f>
        <v>0</v>
      </c>
      <c r="Y320" s="36">
        <f ca="1">SUMIFS(СВЦЭМ!$I$34:$I$777,СВЦЭМ!$A$34:$A$777,$A320,СВЦЭМ!$B$33:$B$776,Y$296)+'СЕТ СН'!$F$13</f>
        <v>0</v>
      </c>
    </row>
    <row r="321" spans="1:27" ht="15.75" hidden="1" x14ac:dyDescent="0.2">
      <c r="A321" s="35">
        <f t="shared" si="8"/>
        <v>43549</v>
      </c>
      <c r="B321" s="36">
        <f ca="1">SUMIFS(СВЦЭМ!$I$34:$I$777,СВЦЭМ!$A$34:$A$777,$A321,СВЦЭМ!$B$33:$B$776,B$296)+'СЕТ СН'!$F$13</f>
        <v>0</v>
      </c>
      <c r="C321" s="36">
        <f ca="1">SUMIFS(СВЦЭМ!$I$34:$I$777,СВЦЭМ!$A$34:$A$777,$A321,СВЦЭМ!$B$33:$B$776,C$296)+'СЕТ СН'!$F$13</f>
        <v>0</v>
      </c>
      <c r="D321" s="36">
        <f ca="1">SUMIFS(СВЦЭМ!$I$34:$I$777,СВЦЭМ!$A$34:$A$777,$A321,СВЦЭМ!$B$33:$B$776,D$296)+'СЕТ СН'!$F$13</f>
        <v>0</v>
      </c>
      <c r="E321" s="36">
        <f ca="1">SUMIFS(СВЦЭМ!$I$34:$I$777,СВЦЭМ!$A$34:$A$777,$A321,СВЦЭМ!$B$33:$B$776,E$296)+'СЕТ СН'!$F$13</f>
        <v>0</v>
      </c>
      <c r="F321" s="36">
        <f ca="1">SUMIFS(СВЦЭМ!$I$34:$I$777,СВЦЭМ!$A$34:$A$777,$A321,СВЦЭМ!$B$33:$B$776,F$296)+'СЕТ СН'!$F$13</f>
        <v>0</v>
      </c>
      <c r="G321" s="36">
        <f ca="1">SUMIFS(СВЦЭМ!$I$34:$I$777,СВЦЭМ!$A$34:$A$777,$A321,СВЦЭМ!$B$33:$B$776,G$296)+'СЕТ СН'!$F$13</f>
        <v>0</v>
      </c>
      <c r="H321" s="36">
        <f ca="1">SUMIFS(СВЦЭМ!$I$34:$I$777,СВЦЭМ!$A$34:$A$777,$A321,СВЦЭМ!$B$33:$B$776,H$296)+'СЕТ СН'!$F$13</f>
        <v>0</v>
      </c>
      <c r="I321" s="36">
        <f ca="1">SUMIFS(СВЦЭМ!$I$34:$I$777,СВЦЭМ!$A$34:$A$777,$A321,СВЦЭМ!$B$33:$B$776,I$296)+'СЕТ СН'!$F$13</f>
        <v>0</v>
      </c>
      <c r="J321" s="36">
        <f ca="1">SUMIFS(СВЦЭМ!$I$34:$I$777,СВЦЭМ!$A$34:$A$777,$A321,СВЦЭМ!$B$33:$B$776,J$296)+'СЕТ СН'!$F$13</f>
        <v>0</v>
      </c>
      <c r="K321" s="36">
        <f ca="1">SUMIFS(СВЦЭМ!$I$34:$I$777,СВЦЭМ!$A$34:$A$777,$A321,СВЦЭМ!$B$33:$B$776,K$296)+'СЕТ СН'!$F$13</f>
        <v>0</v>
      </c>
      <c r="L321" s="36">
        <f ca="1">SUMIFS(СВЦЭМ!$I$34:$I$777,СВЦЭМ!$A$34:$A$777,$A321,СВЦЭМ!$B$33:$B$776,L$296)+'СЕТ СН'!$F$13</f>
        <v>0</v>
      </c>
      <c r="M321" s="36">
        <f ca="1">SUMIFS(СВЦЭМ!$I$34:$I$777,СВЦЭМ!$A$34:$A$777,$A321,СВЦЭМ!$B$33:$B$776,M$296)+'СЕТ СН'!$F$13</f>
        <v>0</v>
      </c>
      <c r="N321" s="36">
        <f ca="1">SUMIFS(СВЦЭМ!$I$34:$I$777,СВЦЭМ!$A$34:$A$777,$A321,СВЦЭМ!$B$33:$B$776,N$296)+'СЕТ СН'!$F$13</f>
        <v>0</v>
      </c>
      <c r="O321" s="36">
        <f ca="1">SUMIFS(СВЦЭМ!$I$34:$I$777,СВЦЭМ!$A$34:$A$777,$A321,СВЦЭМ!$B$33:$B$776,O$296)+'СЕТ СН'!$F$13</f>
        <v>0</v>
      </c>
      <c r="P321" s="36">
        <f ca="1">SUMIFS(СВЦЭМ!$I$34:$I$777,СВЦЭМ!$A$34:$A$777,$A321,СВЦЭМ!$B$33:$B$776,P$296)+'СЕТ СН'!$F$13</f>
        <v>0</v>
      </c>
      <c r="Q321" s="36">
        <f ca="1">SUMIFS(СВЦЭМ!$I$34:$I$777,СВЦЭМ!$A$34:$A$777,$A321,СВЦЭМ!$B$33:$B$776,Q$296)+'СЕТ СН'!$F$13</f>
        <v>0</v>
      </c>
      <c r="R321" s="36">
        <f ca="1">SUMIFS(СВЦЭМ!$I$34:$I$777,СВЦЭМ!$A$34:$A$777,$A321,СВЦЭМ!$B$33:$B$776,R$296)+'СЕТ СН'!$F$13</f>
        <v>0</v>
      </c>
      <c r="S321" s="36">
        <f ca="1">SUMIFS(СВЦЭМ!$I$34:$I$777,СВЦЭМ!$A$34:$A$777,$A321,СВЦЭМ!$B$33:$B$776,S$296)+'СЕТ СН'!$F$13</f>
        <v>0</v>
      </c>
      <c r="T321" s="36">
        <f ca="1">SUMIFS(СВЦЭМ!$I$34:$I$777,СВЦЭМ!$A$34:$A$777,$A321,СВЦЭМ!$B$33:$B$776,T$296)+'СЕТ СН'!$F$13</f>
        <v>0</v>
      </c>
      <c r="U321" s="36">
        <f ca="1">SUMIFS(СВЦЭМ!$I$34:$I$777,СВЦЭМ!$A$34:$A$777,$A321,СВЦЭМ!$B$33:$B$776,U$296)+'СЕТ СН'!$F$13</f>
        <v>0</v>
      </c>
      <c r="V321" s="36">
        <f ca="1">SUMIFS(СВЦЭМ!$I$34:$I$777,СВЦЭМ!$A$34:$A$777,$A321,СВЦЭМ!$B$33:$B$776,V$296)+'СЕТ СН'!$F$13</f>
        <v>0</v>
      </c>
      <c r="W321" s="36">
        <f ca="1">SUMIFS(СВЦЭМ!$I$34:$I$777,СВЦЭМ!$A$34:$A$777,$A321,СВЦЭМ!$B$33:$B$776,W$296)+'СЕТ СН'!$F$13</f>
        <v>0</v>
      </c>
      <c r="X321" s="36">
        <f ca="1">SUMIFS(СВЦЭМ!$I$34:$I$777,СВЦЭМ!$A$34:$A$777,$A321,СВЦЭМ!$B$33:$B$776,X$296)+'СЕТ СН'!$F$13</f>
        <v>0</v>
      </c>
      <c r="Y321" s="36">
        <f ca="1">SUMIFS(СВЦЭМ!$I$34:$I$777,СВЦЭМ!$A$34:$A$777,$A321,СВЦЭМ!$B$33:$B$776,Y$296)+'СЕТ СН'!$F$13</f>
        <v>0</v>
      </c>
    </row>
    <row r="322" spans="1:27" ht="15.75" hidden="1" x14ac:dyDescent="0.2">
      <c r="A322" s="35">
        <f t="shared" si="8"/>
        <v>43550</v>
      </c>
      <c r="B322" s="36">
        <f ca="1">SUMIFS(СВЦЭМ!$I$34:$I$777,СВЦЭМ!$A$34:$A$777,$A322,СВЦЭМ!$B$33:$B$776,B$296)+'СЕТ СН'!$F$13</f>
        <v>0</v>
      </c>
      <c r="C322" s="36">
        <f ca="1">SUMIFS(СВЦЭМ!$I$34:$I$777,СВЦЭМ!$A$34:$A$777,$A322,СВЦЭМ!$B$33:$B$776,C$296)+'СЕТ СН'!$F$13</f>
        <v>0</v>
      </c>
      <c r="D322" s="36">
        <f ca="1">SUMIFS(СВЦЭМ!$I$34:$I$777,СВЦЭМ!$A$34:$A$777,$A322,СВЦЭМ!$B$33:$B$776,D$296)+'СЕТ СН'!$F$13</f>
        <v>0</v>
      </c>
      <c r="E322" s="36">
        <f ca="1">SUMIFS(СВЦЭМ!$I$34:$I$777,СВЦЭМ!$A$34:$A$777,$A322,СВЦЭМ!$B$33:$B$776,E$296)+'СЕТ СН'!$F$13</f>
        <v>0</v>
      </c>
      <c r="F322" s="36">
        <f ca="1">SUMIFS(СВЦЭМ!$I$34:$I$777,СВЦЭМ!$A$34:$A$777,$A322,СВЦЭМ!$B$33:$B$776,F$296)+'СЕТ СН'!$F$13</f>
        <v>0</v>
      </c>
      <c r="G322" s="36">
        <f ca="1">SUMIFS(СВЦЭМ!$I$34:$I$777,СВЦЭМ!$A$34:$A$777,$A322,СВЦЭМ!$B$33:$B$776,G$296)+'СЕТ СН'!$F$13</f>
        <v>0</v>
      </c>
      <c r="H322" s="36">
        <f ca="1">SUMIFS(СВЦЭМ!$I$34:$I$777,СВЦЭМ!$A$34:$A$777,$A322,СВЦЭМ!$B$33:$B$776,H$296)+'СЕТ СН'!$F$13</f>
        <v>0</v>
      </c>
      <c r="I322" s="36">
        <f ca="1">SUMIFS(СВЦЭМ!$I$34:$I$777,СВЦЭМ!$A$34:$A$777,$A322,СВЦЭМ!$B$33:$B$776,I$296)+'СЕТ СН'!$F$13</f>
        <v>0</v>
      </c>
      <c r="J322" s="36">
        <f ca="1">SUMIFS(СВЦЭМ!$I$34:$I$777,СВЦЭМ!$A$34:$A$777,$A322,СВЦЭМ!$B$33:$B$776,J$296)+'СЕТ СН'!$F$13</f>
        <v>0</v>
      </c>
      <c r="K322" s="36">
        <f ca="1">SUMIFS(СВЦЭМ!$I$34:$I$777,СВЦЭМ!$A$34:$A$777,$A322,СВЦЭМ!$B$33:$B$776,K$296)+'СЕТ СН'!$F$13</f>
        <v>0</v>
      </c>
      <c r="L322" s="36">
        <f ca="1">SUMIFS(СВЦЭМ!$I$34:$I$777,СВЦЭМ!$A$34:$A$777,$A322,СВЦЭМ!$B$33:$B$776,L$296)+'СЕТ СН'!$F$13</f>
        <v>0</v>
      </c>
      <c r="M322" s="36">
        <f ca="1">SUMIFS(СВЦЭМ!$I$34:$I$777,СВЦЭМ!$A$34:$A$777,$A322,СВЦЭМ!$B$33:$B$776,M$296)+'СЕТ СН'!$F$13</f>
        <v>0</v>
      </c>
      <c r="N322" s="36">
        <f ca="1">SUMIFS(СВЦЭМ!$I$34:$I$777,СВЦЭМ!$A$34:$A$777,$A322,СВЦЭМ!$B$33:$B$776,N$296)+'СЕТ СН'!$F$13</f>
        <v>0</v>
      </c>
      <c r="O322" s="36">
        <f ca="1">SUMIFS(СВЦЭМ!$I$34:$I$777,СВЦЭМ!$A$34:$A$777,$A322,СВЦЭМ!$B$33:$B$776,O$296)+'СЕТ СН'!$F$13</f>
        <v>0</v>
      </c>
      <c r="P322" s="36">
        <f ca="1">SUMIFS(СВЦЭМ!$I$34:$I$777,СВЦЭМ!$A$34:$A$777,$A322,СВЦЭМ!$B$33:$B$776,P$296)+'СЕТ СН'!$F$13</f>
        <v>0</v>
      </c>
      <c r="Q322" s="36">
        <f ca="1">SUMIFS(СВЦЭМ!$I$34:$I$777,СВЦЭМ!$A$34:$A$777,$A322,СВЦЭМ!$B$33:$B$776,Q$296)+'СЕТ СН'!$F$13</f>
        <v>0</v>
      </c>
      <c r="R322" s="36">
        <f ca="1">SUMIFS(СВЦЭМ!$I$34:$I$777,СВЦЭМ!$A$34:$A$777,$A322,СВЦЭМ!$B$33:$B$776,R$296)+'СЕТ СН'!$F$13</f>
        <v>0</v>
      </c>
      <c r="S322" s="36">
        <f ca="1">SUMIFS(СВЦЭМ!$I$34:$I$777,СВЦЭМ!$A$34:$A$777,$A322,СВЦЭМ!$B$33:$B$776,S$296)+'СЕТ СН'!$F$13</f>
        <v>0</v>
      </c>
      <c r="T322" s="36">
        <f ca="1">SUMIFS(СВЦЭМ!$I$34:$I$777,СВЦЭМ!$A$34:$A$777,$A322,СВЦЭМ!$B$33:$B$776,T$296)+'СЕТ СН'!$F$13</f>
        <v>0</v>
      </c>
      <c r="U322" s="36">
        <f ca="1">SUMIFS(СВЦЭМ!$I$34:$I$777,СВЦЭМ!$A$34:$A$777,$A322,СВЦЭМ!$B$33:$B$776,U$296)+'СЕТ СН'!$F$13</f>
        <v>0</v>
      </c>
      <c r="V322" s="36">
        <f ca="1">SUMIFS(СВЦЭМ!$I$34:$I$777,СВЦЭМ!$A$34:$A$777,$A322,СВЦЭМ!$B$33:$B$776,V$296)+'СЕТ СН'!$F$13</f>
        <v>0</v>
      </c>
      <c r="W322" s="36">
        <f ca="1">SUMIFS(СВЦЭМ!$I$34:$I$777,СВЦЭМ!$A$34:$A$777,$A322,СВЦЭМ!$B$33:$B$776,W$296)+'СЕТ СН'!$F$13</f>
        <v>0</v>
      </c>
      <c r="X322" s="36">
        <f ca="1">SUMIFS(СВЦЭМ!$I$34:$I$777,СВЦЭМ!$A$34:$A$777,$A322,СВЦЭМ!$B$33:$B$776,X$296)+'СЕТ СН'!$F$13</f>
        <v>0</v>
      </c>
      <c r="Y322" s="36">
        <f ca="1">SUMIFS(СВЦЭМ!$I$34:$I$777,СВЦЭМ!$A$34:$A$777,$A322,СВЦЭМ!$B$33:$B$776,Y$296)+'СЕТ СН'!$F$13</f>
        <v>0</v>
      </c>
    </row>
    <row r="323" spans="1:27" ht="15.75" hidden="1" x14ac:dyDescent="0.2">
      <c r="A323" s="35">
        <f t="shared" si="8"/>
        <v>43551</v>
      </c>
      <c r="B323" s="36">
        <f ca="1">SUMIFS(СВЦЭМ!$I$34:$I$777,СВЦЭМ!$A$34:$A$777,$A323,СВЦЭМ!$B$33:$B$776,B$296)+'СЕТ СН'!$F$13</f>
        <v>0</v>
      </c>
      <c r="C323" s="36">
        <f ca="1">SUMIFS(СВЦЭМ!$I$34:$I$777,СВЦЭМ!$A$34:$A$777,$A323,СВЦЭМ!$B$33:$B$776,C$296)+'СЕТ СН'!$F$13</f>
        <v>0</v>
      </c>
      <c r="D323" s="36">
        <f ca="1">SUMIFS(СВЦЭМ!$I$34:$I$777,СВЦЭМ!$A$34:$A$777,$A323,СВЦЭМ!$B$33:$B$776,D$296)+'СЕТ СН'!$F$13</f>
        <v>0</v>
      </c>
      <c r="E323" s="36">
        <f ca="1">SUMIFS(СВЦЭМ!$I$34:$I$777,СВЦЭМ!$A$34:$A$777,$A323,СВЦЭМ!$B$33:$B$776,E$296)+'СЕТ СН'!$F$13</f>
        <v>0</v>
      </c>
      <c r="F323" s="36">
        <f ca="1">SUMIFS(СВЦЭМ!$I$34:$I$777,СВЦЭМ!$A$34:$A$777,$A323,СВЦЭМ!$B$33:$B$776,F$296)+'СЕТ СН'!$F$13</f>
        <v>0</v>
      </c>
      <c r="G323" s="36">
        <f ca="1">SUMIFS(СВЦЭМ!$I$34:$I$777,СВЦЭМ!$A$34:$A$777,$A323,СВЦЭМ!$B$33:$B$776,G$296)+'СЕТ СН'!$F$13</f>
        <v>0</v>
      </c>
      <c r="H323" s="36">
        <f ca="1">SUMIFS(СВЦЭМ!$I$34:$I$777,СВЦЭМ!$A$34:$A$777,$A323,СВЦЭМ!$B$33:$B$776,H$296)+'СЕТ СН'!$F$13</f>
        <v>0</v>
      </c>
      <c r="I323" s="36">
        <f ca="1">SUMIFS(СВЦЭМ!$I$34:$I$777,СВЦЭМ!$A$34:$A$777,$A323,СВЦЭМ!$B$33:$B$776,I$296)+'СЕТ СН'!$F$13</f>
        <v>0</v>
      </c>
      <c r="J323" s="36">
        <f ca="1">SUMIFS(СВЦЭМ!$I$34:$I$777,СВЦЭМ!$A$34:$A$777,$A323,СВЦЭМ!$B$33:$B$776,J$296)+'СЕТ СН'!$F$13</f>
        <v>0</v>
      </c>
      <c r="K323" s="36">
        <f ca="1">SUMIFS(СВЦЭМ!$I$34:$I$777,СВЦЭМ!$A$34:$A$777,$A323,СВЦЭМ!$B$33:$B$776,K$296)+'СЕТ СН'!$F$13</f>
        <v>0</v>
      </c>
      <c r="L323" s="36">
        <f ca="1">SUMIFS(СВЦЭМ!$I$34:$I$777,СВЦЭМ!$A$34:$A$777,$A323,СВЦЭМ!$B$33:$B$776,L$296)+'СЕТ СН'!$F$13</f>
        <v>0</v>
      </c>
      <c r="M323" s="36">
        <f ca="1">SUMIFS(СВЦЭМ!$I$34:$I$777,СВЦЭМ!$A$34:$A$777,$A323,СВЦЭМ!$B$33:$B$776,M$296)+'СЕТ СН'!$F$13</f>
        <v>0</v>
      </c>
      <c r="N323" s="36">
        <f ca="1">SUMIFS(СВЦЭМ!$I$34:$I$777,СВЦЭМ!$A$34:$A$777,$A323,СВЦЭМ!$B$33:$B$776,N$296)+'СЕТ СН'!$F$13</f>
        <v>0</v>
      </c>
      <c r="O323" s="36">
        <f ca="1">SUMIFS(СВЦЭМ!$I$34:$I$777,СВЦЭМ!$A$34:$A$777,$A323,СВЦЭМ!$B$33:$B$776,O$296)+'СЕТ СН'!$F$13</f>
        <v>0</v>
      </c>
      <c r="P323" s="36">
        <f ca="1">SUMIFS(СВЦЭМ!$I$34:$I$777,СВЦЭМ!$A$34:$A$777,$A323,СВЦЭМ!$B$33:$B$776,P$296)+'СЕТ СН'!$F$13</f>
        <v>0</v>
      </c>
      <c r="Q323" s="36">
        <f ca="1">SUMIFS(СВЦЭМ!$I$34:$I$777,СВЦЭМ!$A$34:$A$777,$A323,СВЦЭМ!$B$33:$B$776,Q$296)+'СЕТ СН'!$F$13</f>
        <v>0</v>
      </c>
      <c r="R323" s="36">
        <f ca="1">SUMIFS(СВЦЭМ!$I$34:$I$777,СВЦЭМ!$A$34:$A$777,$A323,СВЦЭМ!$B$33:$B$776,R$296)+'СЕТ СН'!$F$13</f>
        <v>0</v>
      </c>
      <c r="S323" s="36">
        <f ca="1">SUMIFS(СВЦЭМ!$I$34:$I$777,СВЦЭМ!$A$34:$A$777,$A323,СВЦЭМ!$B$33:$B$776,S$296)+'СЕТ СН'!$F$13</f>
        <v>0</v>
      </c>
      <c r="T323" s="36">
        <f ca="1">SUMIFS(СВЦЭМ!$I$34:$I$777,СВЦЭМ!$A$34:$A$777,$A323,СВЦЭМ!$B$33:$B$776,T$296)+'СЕТ СН'!$F$13</f>
        <v>0</v>
      </c>
      <c r="U323" s="36">
        <f ca="1">SUMIFS(СВЦЭМ!$I$34:$I$777,СВЦЭМ!$A$34:$A$777,$A323,СВЦЭМ!$B$33:$B$776,U$296)+'СЕТ СН'!$F$13</f>
        <v>0</v>
      </c>
      <c r="V323" s="36">
        <f ca="1">SUMIFS(СВЦЭМ!$I$34:$I$777,СВЦЭМ!$A$34:$A$777,$A323,СВЦЭМ!$B$33:$B$776,V$296)+'СЕТ СН'!$F$13</f>
        <v>0</v>
      </c>
      <c r="W323" s="36">
        <f ca="1">SUMIFS(СВЦЭМ!$I$34:$I$777,СВЦЭМ!$A$34:$A$777,$A323,СВЦЭМ!$B$33:$B$776,W$296)+'СЕТ СН'!$F$13</f>
        <v>0</v>
      </c>
      <c r="X323" s="36">
        <f ca="1">SUMIFS(СВЦЭМ!$I$34:$I$777,СВЦЭМ!$A$34:$A$777,$A323,СВЦЭМ!$B$33:$B$776,X$296)+'СЕТ СН'!$F$13</f>
        <v>0</v>
      </c>
      <c r="Y323" s="36">
        <f ca="1">SUMIFS(СВЦЭМ!$I$34:$I$777,СВЦЭМ!$A$34:$A$777,$A323,СВЦЭМ!$B$33:$B$776,Y$296)+'СЕТ СН'!$F$13</f>
        <v>0</v>
      </c>
    </row>
    <row r="324" spans="1:27" ht="15.75" hidden="1" x14ac:dyDescent="0.2">
      <c r="A324" s="35">
        <f t="shared" si="8"/>
        <v>43552</v>
      </c>
      <c r="B324" s="36">
        <f ca="1">SUMIFS(СВЦЭМ!$I$34:$I$777,СВЦЭМ!$A$34:$A$777,$A324,СВЦЭМ!$B$33:$B$776,B$296)+'СЕТ СН'!$F$13</f>
        <v>0</v>
      </c>
      <c r="C324" s="36">
        <f ca="1">SUMIFS(СВЦЭМ!$I$34:$I$777,СВЦЭМ!$A$34:$A$777,$A324,СВЦЭМ!$B$33:$B$776,C$296)+'СЕТ СН'!$F$13</f>
        <v>0</v>
      </c>
      <c r="D324" s="36">
        <f ca="1">SUMIFS(СВЦЭМ!$I$34:$I$777,СВЦЭМ!$A$34:$A$777,$A324,СВЦЭМ!$B$33:$B$776,D$296)+'СЕТ СН'!$F$13</f>
        <v>0</v>
      </c>
      <c r="E324" s="36">
        <f ca="1">SUMIFS(СВЦЭМ!$I$34:$I$777,СВЦЭМ!$A$34:$A$777,$A324,СВЦЭМ!$B$33:$B$776,E$296)+'СЕТ СН'!$F$13</f>
        <v>0</v>
      </c>
      <c r="F324" s="36">
        <f ca="1">SUMIFS(СВЦЭМ!$I$34:$I$777,СВЦЭМ!$A$34:$A$777,$A324,СВЦЭМ!$B$33:$B$776,F$296)+'СЕТ СН'!$F$13</f>
        <v>0</v>
      </c>
      <c r="G324" s="36">
        <f ca="1">SUMIFS(СВЦЭМ!$I$34:$I$777,СВЦЭМ!$A$34:$A$777,$A324,СВЦЭМ!$B$33:$B$776,G$296)+'СЕТ СН'!$F$13</f>
        <v>0</v>
      </c>
      <c r="H324" s="36">
        <f ca="1">SUMIFS(СВЦЭМ!$I$34:$I$777,СВЦЭМ!$A$34:$A$777,$A324,СВЦЭМ!$B$33:$B$776,H$296)+'СЕТ СН'!$F$13</f>
        <v>0</v>
      </c>
      <c r="I324" s="36">
        <f ca="1">SUMIFS(СВЦЭМ!$I$34:$I$777,СВЦЭМ!$A$34:$A$777,$A324,СВЦЭМ!$B$33:$B$776,I$296)+'СЕТ СН'!$F$13</f>
        <v>0</v>
      </c>
      <c r="J324" s="36">
        <f ca="1">SUMIFS(СВЦЭМ!$I$34:$I$777,СВЦЭМ!$A$34:$A$777,$A324,СВЦЭМ!$B$33:$B$776,J$296)+'СЕТ СН'!$F$13</f>
        <v>0</v>
      </c>
      <c r="K324" s="36">
        <f ca="1">SUMIFS(СВЦЭМ!$I$34:$I$777,СВЦЭМ!$A$34:$A$777,$A324,СВЦЭМ!$B$33:$B$776,K$296)+'СЕТ СН'!$F$13</f>
        <v>0</v>
      </c>
      <c r="L324" s="36">
        <f ca="1">SUMIFS(СВЦЭМ!$I$34:$I$777,СВЦЭМ!$A$34:$A$777,$A324,СВЦЭМ!$B$33:$B$776,L$296)+'СЕТ СН'!$F$13</f>
        <v>0</v>
      </c>
      <c r="M324" s="36">
        <f ca="1">SUMIFS(СВЦЭМ!$I$34:$I$777,СВЦЭМ!$A$34:$A$777,$A324,СВЦЭМ!$B$33:$B$776,M$296)+'СЕТ СН'!$F$13</f>
        <v>0</v>
      </c>
      <c r="N324" s="36">
        <f ca="1">SUMIFS(СВЦЭМ!$I$34:$I$777,СВЦЭМ!$A$34:$A$777,$A324,СВЦЭМ!$B$33:$B$776,N$296)+'СЕТ СН'!$F$13</f>
        <v>0</v>
      </c>
      <c r="O324" s="36">
        <f ca="1">SUMIFS(СВЦЭМ!$I$34:$I$777,СВЦЭМ!$A$34:$A$777,$A324,СВЦЭМ!$B$33:$B$776,O$296)+'СЕТ СН'!$F$13</f>
        <v>0</v>
      </c>
      <c r="P324" s="36">
        <f ca="1">SUMIFS(СВЦЭМ!$I$34:$I$777,СВЦЭМ!$A$34:$A$777,$A324,СВЦЭМ!$B$33:$B$776,P$296)+'СЕТ СН'!$F$13</f>
        <v>0</v>
      </c>
      <c r="Q324" s="36">
        <f ca="1">SUMIFS(СВЦЭМ!$I$34:$I$777,СВЦЭМ!$A$34:$A$777,$A324,СВЦЭМ!$B$33:$B$776,Q$296)+'СЕТ СН'!$F$13</f>
        <v>0</v>
      </c>
      <c r="R324" s="36">
        <f ca="1">SUMIFS(СВЦЭМ!$I$34:$I$777,СВЦЭМ!$A$34:$A$777,$A324,СВЦЭМ!$B$33:$B$776,R$296)+'СЕТ СН'!$F$13</f>
        <v>0</v>
      </c>
      <c r="S324" s="36">
        <f ca="1">SUMIFS(СВЦЭМ!$I$34:$I$777,СВЦЭМ!$A$34:$A$777,$A324,СВЦЭМ!$B$33:$B$776,S$296)+'СЕТ СН'!$F$13</f>
        <v>0</v>
      </c>
      <c r="T324" s="36">
        <f ca="1">SUMIFS(СВЦЭМ!$I$34:$I$777,СВЦЭМ!$A$34:$A$777,$A324,СВЦЭМ!$B$33:$B$776,T$296)+'СЕТ СН'!$F$13</f>
        <v>0</v>
      </c>
      <c r="U324" s="36">
        <f ca="1">SUMIFS(СВЦЭМ!$I$34:$I$777,СВЦЭМ!$A$34:$A$777,$A324,СВЦЭМ!$B$33:$B$776,U$296)+'СЕТ СН'!$F$13</f>
        <v>0</v>
      </c>
      <c r="V324" s="36">
        <f ca="1">SUMIFS(СВЦЭМ!$I$34:$I$777,СВЦЭМ!$A$34:$A$777,$A324,СВЦЭМ!$B$33:$B$776,V$296)+'СЕТ СН'!$F$13</f>
        <v>0</v>
      </c>
      <c r="W324" s="36">
        <f ca="1">SUMIFS(СВЦЭМ!$I$34:$I$777,СВЦЭМ!$A$34:$A$777,$A324,СВЦЭМ!$B$33:$B$776,W$296)+'СЕТ СН'!$F$13</f>
        <v>0</v>
      </c>
      <c r="X324" s="36">
        <f ca="1">SUMIFS(СВЦЭМ!$I$34:$I$777,СВЦЭМ!$A$34:$A$777,$A324,СВЦЭМ!$B$33:$B$776,X$296)+'СЕТ СН'!$F$13</f>
        <v>0</v>
      </c>
      <c r="Y324" s="36">
        <f ca="1">SUMIFS(СВЦЭМ!$I$34:$I$777,СВЦЭМ!$A$34:$A$777,$A324,СВЦЭМ!$B$33:$B$776,Y$296)+'СЕТ СН'!$F$13</f>
        <v>0</v>
      </c>
    </row>
    <row r="325" spans="1:27" ht="15.75" hidden="1" x14ac:dyDescent="0.2">
      <c r="A325" s="35">
        <f t="shared" si="8"/>
        <v>43553</v>
      </c>
      <c r="B325" s="36">
        <f ca="1">SUMIFS(СВЦЭМ!$I$34:$I$777,СВЦЭМ!$A$34:$A$777,$A325,СВЦЭМ!$B$33:$B$776,B$296)+'СЕТ СН'!$F$13</f>
        <v>0</v>
      </c>
      <c r="C325" s="36">
        <f ca="1">SUMIFS(СВЦЭМ!$I$34:$I$777,СВЦЭМ!$A$34:$A$777,$A325,СВЦЭМ!$B$33:$B$776,C$296)+'СЕТ СН'!$F$13</f>
        <v>0</v>
      </c>
      <c r="D325" s="36">
        <f ca="1">SUMIFS(СВЦЭМ!$I$34:$I$777,СВЦЭМ!$A$34:$A$777,$A325,СВЦЭМ!$B$33:$B$776,D$296)+'СЕТ СН'!$F$13</f>
        <v>0</v>
      </c>
      <c r="E325" s="36">
        <f ca="1">SUMIFS(СВЦЭМ!$I$34:$I$777,СВЦЭМ!$A$34:$A$777,$A325,СВЦЭМ!$B$33:$B$776,E$296)+'СЕТ СН'!$F$13</f>
        <v>0</v>
      </c>
      <c r="F325" s="36">
        <f ca="1">SUMIFS(СВЦЭМ!$I$34:$I$777,СВЦЭМ!$A$34:$A$777,$A325,СВЦЭМ!$B$33:$B$776,F$296)+'СЕТ СН'!$F$13</f>
        <v>0</v>
      </c>
      <c r="G325" s="36">
        <f ca="1">SUMIFS(СВЦЭМ!$I$34:$I$777,СВЦЭМ!$A$34:$A$777,$A325,СВЦЭМ!$B$33:$B$776,G$296)+'СЕТ СН'!$F$13</f>
        <v>0</v>
      </c>
      <c r="H325" s="36">
        <f ca="1">SUMIFS(СВЦЭМ!$I$34:$I$777,СВЦЭМ!$A$34:$A$777,$A325,СВЦЭМ!$B$33:$B$776,H$296)+'СЕТ СН'!$F$13</f>
        <v>0</v>
      </c>
      <c r="I325" s="36">
        <f ca="1">SUMIFS(СВЦЭМ!$I$34:$I$777,СВЦЭМ!$A$34:$A$777,$A325,СВЦЭМ!$B$33:$B$776,I$296)+'СЕТ СН'!$F$13</f>
        <v>0</v>
      </c>
      <c r="J325" s="36">
        <f ca="1">SUMIFS(СВЦЭМ!$I$34:$I$777,СВЦЭМ!$A$34:$A$777,$A325,СВЦЭМ!$B$33:$B$776,J$296)+'СЕТ СН'!$F$13</f>
        <v>0</v>
      </c>
      <c r="K325" s="36">
        <f ca="1">SUMIFS(СВЦЭМ!$I$34:$I$777,СВЦЭМ!$A$34:$A$777,$A325,СВЦЭМ!$B$33:$B$776,K$296)+'СЕТ СН'!$F$13</f>
        <v>0</v>
      </c>
      <c r="L325" s="36">
        <f ca="1">SUMIFS(СВЦЭМ!$I$34:$I$777,СВЦЭМ!$A$34:$A$777,$A325,СВЦЭМ!$B$33:$B$776,L$296)+'СЕТ СН'!$F$13</f>
        <v>0</v>
      </c>
      <c r="M325" s="36">
        <f ca="1">SUMIFS(СВЦЭМ!$I$34:$I$777,СВЦЭМ!$A$34:$A$777,$A325,СВЦЭМ!$B$33:$B$776,M$296)+'СЕТ СН'!$F$13</f>
        <v>0</v>
      </c>
      <c r="N325" s="36">
        <f ca="1">SUMIFS(СВЦЭМ!$I$34:$I$777,СВЦЭМ!$A$34:$A$777,$A325,СВЦЭМ!$B$33:$B$776,N$296)+'СЕТ СН'!$F$13</f>
        <v>0</v>
      </c>
      <c r="O325" s="36">
        <f ca="1">SUMIFS(СВЦЭМ!$I$34:$I$777,СВЦЭМ!$A$34:$A$777,$A325,СВЦЭМ!$B$33:$B$776,O$296)+'СЕТ СН'!$F$13</f>
        <v>0</v>
      </c>
      <c r="P325" s="36">
        <f ca="1">SUMIFS(СВЦЭМ!$I$34:$I$777,СВЦЭМ!$A$34:$A$777,$A325,СВЦЭМ!$B$33:$B$776,P$296)+'СЕТ СН'!$F$13</f>
        <v>0</v>
      </c>
      <c r="Q325" s="36">
        <f ca="1">SUMIFS(СВЦЭМ!$I$34:$I$777,СВЦЭМ!$A$34:$A$777,$A325,СВЦЭМ!$B$33:$B$776,Q$296)+'СЕТ СН'!$F$13</f>
        <v>0</v>
      </c>
      <c r="R325" s="36">
        <f ca="1">SUMIFS(СВЦЭМ!$I$34:$I$777,СВЦЭМ!$A$34:$A$777,$A325,СВЦЭМ!$B$33:$B$776,R$296)+'СЕТ СН'!$F$13</f>
        <v>0</v>
      </c>
      <c r="S325" s="36">
        <f ca="1">SUMIFS(СВЦЭМ!$I$34:$I$777,СВЦЭМ!$A$34:$A$777,$A325,СВЦЭМ!$B$33:$B$776,S$296)+'СЕТ СН'!$F$13</f>
        <v>0</v>
      </c>
      <c r="T325" s="36">
        <f ca="1">SUMIFS(СВЦЭМ!$I$34:$I$777,СВЦЭМ!$A$34:$A$777,$A325,СВЦЭМ!$B$33:$B$776,T$296)+'СЕТ СН'!$F$13</f>
        <v>0</v>
      </c>
      <c r="U325" s="36">
        <f ca="1">SUMIFS(СВЦЭМ!$I$34:$I$777,СВЦЭМ!$A$34:$A$777,$A325,СВЦЭМ!$B$33:$B$776,U$296)+'СЕТ СН'!$F$13</f>
        <v>0</v>
      </c>
      <c r="V325" s="36">
        <f ca="1">SUMIFS(СВЦЭМ!$I$34:$I$777,СВЦЭМ!$A$34:$A$777,$A325,СВЦЭМ!$B$33:$B$776,V$296)+'СЕТ СН'!$F$13</f>
        <v>0</v>
      </c>
      <c r="W325" s="36">
        <f ca="1">SUMIFS(СВЦЭМ!$I$34:$I$777,СВЦЭМ!$A$34:$A$777,$A325,СВЦЭМ!$B$33:$B$776,W$296)+'СЕТ СН'!$F$13</f>
        <v>0</v>
      </c>
      <c r="X325" s="36">
        <f ca="1">SUMIFS(СВЦЭМ!$I$34:$I$777,СВЦЭМ!$A$34:$A$777,$A325,СВЦЭМ!$B$33:$B$776,X$296)+'СЕТ СН'!$F$13</f>
        <v>0</v>
      </c>
      <c r="Y325" s="36">
        <f ca="1">SUMIFS(СВЦЭМ!$I$34:$I$777,СВЦЭМ!$A$34:$A$777,$A325,СВЦЭМ!$B$33:$B$776,Y$296)+'СЕТ СН'!$F$13</f>
        <v>0</v>
      </c>
    </row>
    <row r="326" spans="1:27" ht="15.75" hidden="1" x14ac:dyDescent="0.2">
      <c r="A326" s="35">
        <f t="shared" si="8"/>
        <v>43554</v>
      </c>
      <c r="B326" s="36">
        <f ca="1">SUMIFS(СВЦЭМ!$I$34:$I$777,СВЦЭМ!$A$34:$A$777,$A326,СВЦЭМ!$B$33:$B$776,B$296)+'СЕТ СН'!$F$13</f>
        <v>0</v>
      </c>
      <c r="C326" s="36">
        <f ca="1">SUMIFS(СВЦЭМ!$I$34:$I$777,СВЦЭМ!$A$34:$A$777,$A326,СВЦЭМ!$B$33:$B$776,C$296)+'СЕТ СН'!$F$13</f>
        <v>0</v>
      </c>
      <c r="D326" s="36">
        <f ca="1">SUMIFS(СВЦЭМ!$I$34:$I$777,СВЦЭМ!$A$34:$A$777,$A326,СВЦЭМ!$B$33:$B$776,D$296)+'СЕТ СН'!$F$13</f>
        <v>0</v>
      </c>
      <c r="E326" s="36">
        <f ca="1">SUMIFS(СВЦЭМ!$I$34:$I$777,СВЦЭМ!$A$34:$A$777,$A326,СВЦЭМ!$B$33:$B$776,E$296)+'СЕТ СН'!$F$13</f>
        <v>0</v>
      </c>
      <c r="F326" s="36">
        <f ca="1">SUMIFS(СВЦЭМ!$I$34:$I$777,СВЦЭМ!$A$34:$A$777,$A326,СВЦЭМ!$B$33:$B$776,F$296)+'СЕТ СН'!$F$13</f>
        <v>0</v>
      </c>
      <c r="G326" s="36">
        <f ca="1">SUMIFS(СВЦЭМ!$I$34:$I$777,СВЦЭМ!$A$34:$A$777,$A326,СВЦЭМ!$B$33:$B$776,G$296)+'СЕТ СН'!$F$13</f>
        <v>0</v>
      </c>
      <c r="H326" s="36">
        <f ca="1">SUMIFS(СВЦЭМ!$I$34:$I$777,СВЦЭМ!$A$34:$A$777,$A326,СВЦЭМ!$B$33:$B$776,H$296)+'СЕТ СН'!$F$13</f>
        <v>0</v>
      </c>
      <c r="I326" s="36">
        <f ca="1">SUMIFS(СВЦЭМ!$I$34:$I$777,СВЦЭМ!$A$34:$A$777,$A326,СВЦЭМ!$B$33:$B$776,I$296)+'СЕТ СН'!$F$13</f>
        <v>0</v>
      </c>
      <c r="J326" s="36">
        <f ca="1">SUMIFS(СВЦЭМ!$I$34:$I$777,СВЦЭМ!$A$34:$A$777,$A326,СВЦЭМ!$B$33:$B$776,J$296)+'СЕТ СН'!$F$13</f>
        <v>0</v>
      </c>
      <c r="K326" s="36">
        <f ca="1">SUMIFS(СВЦЭМ!$I$34:$I$777,СВЦЭМ!$A$34:$A$777,$A326,СВЦЭМ!$B$33:$B$776,K$296)+'СЕТ СН'!$F$13</f>
        <v>0</v>
      </c>
      <c r="L326" s="36">
        <f ca="1">SUMIFS(СВЦЭМ!$I$34:$I$777,СВЦЭМ!$A$34:$A$777,$A326,СВЦЭМ!$B$33:$B$776,L$296)+'СЕТ СН'!$F$13</f>
        <v>0</v>
      </c>
      <c r="M326" s="36">
        <f ca="1">SUMIFS(СВЦЭМ!$I$34:$I$777,СВЦЭМ!$A$34:$A$777,$A326,СВЦЭМ!$B$33:$B$776,M$296)+'СЕТ СН'!$F$13</f>
        <v>0</v>
      </c>
      <c r="N326" s="36">
        <f ca="1">SUMIFS(СВЦЭМ!$I$34:$I$777,СВЦЭМ!$A$34:$A$777,$A326,СВЦЭМ!$B$33:$B$776,N$296)+'СЕТ СН'!$F$13</f>
        <v>0</v>
      </c>
      <c r="O326" s="36">
        <f ca="1">SUMIFS(СВЦЭМ!$I$34:$I$777,СВЦЭМ!$A$34:$A$777,$A326,СВЦЭМ!$B$33:$B$776,O$296)+'СЕТ СН'!$F$13</f>
        <v>0</v>
      </c>
      <c r="P326" s="36">
        <f ca="1">SUMIFS(СВЦЭМ!$I$34:$I$777,СВЦЭМ!$A$34:$A$777,$A326,СВЦЭМ!$B$33:$B$776,P$296)+'СЕТ СН'!$F$13</f>
        <v>0</v>
      </c>
      <c r="Q326" s="36">
        <f ca="1">SUMIFS(СВЦЭМ!$I$34:$I$777,СВЦЭМ!$A$34:$A$777,$A326,СВЦЭМ!$B$33:$B$776,Q$296)+'СЕТ СН'!$F$13</f>
        <v>0</v>
      </c>
      <c r="R326" s="36">
        <f ca="1">SUMIFS(СВЦЭМ!$I$34:$I$777,СВЦЭМ!$A$34:$A$777,$A326,СВЦЭМ!$B$33:$B$776,R$296)+'СЕТ СН'!$F$13</f>
        <v>0</v>
      </c>
      <c r="S326" s="36">
        <f ca="1">SUMIFS(СВЦЭМ!$I$34:$I$777,СВЦЭМ!$A$34:$A$777,$A326,СВЦЭМ!$B$33:$B$776,S$296)+'СЕТ СН'!$F$13</f>
        <v>0</v>
      </c>
      <c r="T326" s="36">
        <f ca="1">SUMIFS(СВЦЭМ!$I$34:$I$777,СВЦЭМ!$A$34:$A$777,$A326,СВЦЭМ!$B$33:$B$776,T$296)+'СЕТ СН'!$F$13</f>
        <v>0</v>
      </c>
      <c r="U326" s="36">
        <f ca="1">SUMIFS(СВЦЭМ!$I$34:$I$777,СВЦЭМ!$A$34:$A$777,$A326,СВЦЭМ!$B$33:$B$776,U$296)+'СЕТ СН'!$F$13</f>
        <v>0</v>
      </c>
      <c r="V326" s="36">
        <f ca="1">SUMIFS(СВЦЭМ!$I$34:$I$777,СВЦЭМ!$A$34:$A$777,$A326,СВЦЭМ!$B$33:$B$776,V$296)+'СЕТ СН'!$F$13</f>
        <v>0</v>
      </c>
      <c r="W326" s="36">
        <f ca="1">SUMIFS(СВЦЭМ!$I$34:$I$777,СВЦЭМ!$A$34:$A$777,$A326,СВЦЭМ!$B$33:$B$776,W$296)+'СЕТ СН'!$F$13</f>
        <v>0</v>
      </c>
      <c r="X326" s="36">
        <f ca="1">SUMIFS(СВЦЭМ!$I$34:$I$777,СВЦЭМ!$A$34:$A$777,$A326,СВЦЭМ!$B$33:$B$776,X$296)+'СЕТ СН'!$F$13</f>
        <v>0</v>
      </c>
      <c r="Y326" s="36">
        <f ca="1">SUMIFS(СВЦЭМ!$I$34:$I$777,СВЦЭМ!$A$34:$A$777,$A326,СВЦЭМ!$B$33:$B$776,Y$296)+'СЕТ СН'!$F$13</f>
        <v>0</v>
      </c>
    </row>
    <row r="327" spans="1:27" ht="15.75" hidden="1" x14ac:dyDescent="0.2">
      <c r="A327" s="35">
        <f t="shared" si="8"/>
        <v>43555</v>
      </c>
      <c r="B327" s="36">
        <f ca="1">SUMIFS(СВЦЭМ!$I$34:$I$777,СВЦЭМ!$A$34:$A$777,$A327,СВЦЭМ!$B$33:$B$776,B$296)+'СЕТ СН'!$F$13</f>
        <v>0</v>
      </c>
      <c r="C327" s="36">
        <f ca="1">SUMIFS(СВЦЭМ!$I$34:$I$777,СВЦЭМ!$A$34:$A$777,$A327,СВЦЭМ!$B$33:$B$776,C$296)+'СЕТ СН'!$F$13</f>
        <v>0</v>
      </c>
      <c r="D327" s="36">
        <f ca="1">SUMIFS(СВЦЭМ!$I$34:$I$777,СВЦЭМ!$A$34:$A$777,$A327,СВЦЭМ!$B$33:$B$776,D$296)+'СЕТ СН'!$F$13</f>
        <v>0</v>
      </c>
      <c r="E327" s="36">
        <f ca="1">SUMIFS(СВЦЭМ!$I$34:$I$777,СВЦЭМ!$A$34:$A$777,$A327,СВЦЭМ!$B$33:$B$776,E$296)+'СЕТ СН'!$F$13</f>
        <v>0</v>
      </c>
      <c r="F327" s="36">
        <f ca="1">SUMIFS(СВЦЭМ!$I$34:$I$777,СВЦЭМ!$A$34:$A$777,$A327,СВЦЭМ!$B$33:$B$776,F$296)+'СЕТ СН'!$F$13</f>
        <v>0</v>
      </c>
      <c r="G327" s="36">
        <f ca="1">SUMIFS(СВЦЭМ!$I$34:$I$777,СВЦЭМ!$A$34:$A$777,$A327,СВЦЭМ!$B$33:$B$776,G$296)+'СЕТ СН'!$F$13</f>
        <v>0</v>
      </c>
      <c r="H327" s="36">
        <f ca="1">SUMIFS(СВЦЭМ!$I$34:$I$777,СВЦЭМ!$A$34:$A$777,$A327,СВЦЭМ!$B$33:$B$776,H$296)+'СЕТ СН'!$F$13</f>
        <v>0</v>
      </c>
      <c r="I327" s="36">
        <f ca="1">SUMIFS(СВЦЭМ!$I$34:$I$777,СВЦЭМ!$A$34:$A$777,$A327,СВЦЭМ!$B$33:$B$776,I$296)+'СЕТ СН'!$F$13</f>
        <v>0</v>
      </c>
      <c r="J327" s="36">
        <f ca="1">SUMIFS(СВЦЭМ!$I$34:$I$777,СВЦЭМ!$A$34:$A$777,$A327,СВЦЭМ!$B$33:$B$776,J$296)+'СЕТ СН'!$F$13</f>
        <v>0</v>
      </c>
      <c r="K327" s="36">
        <f ca="1">SUMIFS(СВЦЭМ!$I$34:$I$777,СВЦЭМ!$A$34:$A$777,$A327,СВЦЭМ!$B$33:$B$776,K$296)+'СЕТ СН'!$F$13</f>
        <v>0</v>
      </c>
      <c r="L327" s="36">
        <f ca="1">SUMIFS(СВЦЭМ!$I$34:$I$777,СВЦЭМ!$A$34:$A$777,$A327,СВЦЭМ!$B$33:$B$776,L$296)+'СЕТ СН'!$F$13</f>
        <v>0</v>
      </c>
      <c r="M327" s="36">
        <f ca="1">SUMIFS(СВЦЭМ!$I$34:$I$777,СВЦЭМ!$A$34:$A$777,$A327,СВЦЭМ!$B$33:$B$776,M$296)+'СЕТ СН'!$F$13</f>
        <v>0</v>
      </c>
      <c r="N327" s="36">
        <f ca="1">SUMIFS(СВЦЭМ!$I$34:$I$777,СВЦЭМ!$A$34:$A$777,$A327,СВЦЭМ!$B$33:$B$776,N$296)+'СЕТ СН'!$F$13</f>
        <v>0</v>
      </c>
      <c r="O327" s="36">
        <f ca="1">SUMIFS(СВЦЭМ!$I$34:$I$777,СВЦЭМ!$A$34:$A$777,$A327,СВЦЭМ!$B$33:$B$776,O$296)+'СЕТ СН'!$F$13</f>
        <v>0</v>
      </c>
      <c r="P327" s="36">
        <f ca="1">SUMIFS(СВЦЭМ!$I$34:$I$777,СВЦЭМ!$A$34:$A$777,$A327,СВЦЭМ!$B$33:$B$776,P$296)+'СЕТ СН'!$F$13</f>
        <v>0</v>
      </c>
      <c r="Q327" s="36">
        <f ca="1">SUMIFS(СВЦЭМ!$I$34:$I$777,СВЦЭМ!$A$34:$A$777,$A327,СВЦЭМ!$B$33:$B$776,Q$296)+'СЕТ СН'!$F$13</f>
        <v>0</v>
      </c>
      <c r="R327" s="36">
        <f ca="1">SUMIFS(СВЦЭМ!$I$34:$I$777,СВЦЭМ!$A$34:$A$777,$A327,СВЦЭМ!$B$33:$B$776,R$296)+'СЕТ СН'!$F$13</f>
        <v>0</v>
      </c>
      <c r="S327" s="36">
        <f ca="1">SUMIFS(СВЦЭМ!$I$34:$I$777,СВЦЭМ!$A$34:$A$777,$A327,СВЦЭМ!$B$33:$B$776,S$296)+'СЕТ СН'!$F$13</f>
        <v>0</v>
      </c>
      <c r="T327" s="36">
        <f ca="1">SUMIFS(СВЦЭМ!$I$34:$I$777,СВЦЭМ!$A$34:$A$777,$A327,СВЦЭМ!$B$33:$B$776,T$296)+'СЕТ СН'!$F$13</f>
        <v>0</v>
      </c>
      <c r="U327" s="36">
        <f ca="1">SUMIFS(СВЦЭМ!$I$34:$I$777,СВЦЭМ!$A$34:$A$777,$A327,СВЦЭМ!$B$33:$B$776,U$296)+'СЕТ СН'!$F$13</f>
        <v>0</v>
      </c>
      <c r="V327" s="36">
        <f ca="1">SUMIFS(СВЦЭМ!$I$34:$I$777,СВЦЭМ!$A$34:$A$777,$A327,СВЦЭМ!$B$33:$B$776,V$296)+'СЕТ СН'!$F$13</f>
        <v>0</v>
      </c>
      <c r="W327" s="36">
        <f ca="1">SUMIFS(СВЦЭМ!$I$34:$I$777,СВЦЭМ!$A$34:$A$777,$A327,СВЦЭМ!$B$33:$B$776,W$296)+'СЕТ СН'!$F$13</f>
        <v>0</v>
      </c>
      <c r="X327" s="36">
        <f ca="1">SUMIFS(СВЦЭМ!$I$34:$I$777,СВЦЭМ!$A$34:$A$777,$A327,СВЦЭМ!$B$33:$B$776,X$296)+'СЕТ СН'!$F$13</f>
        <v>0</v>
      </c>
      <c r="Y327" s="36">
        <f ca="1">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01.03.2019</v>
      </c>
      <c r="B332" s="36">
        <f ca="1">SUMIFS(СВЦЭМ!$J$34:$J$777,СВЦЭМ!$A$34:$A$777,$A332,СВЦЭМ!$B$33:$B$776,B$331)+'СЕТ СН'!$F$13</f>
        <v>0</v>
      </c>
      <c r="C332" s="36">
        <f ca="1">SUMIFS(СВЦЭМ!$J$34:$J$777,СВЦЭМ!$A$34:$A$777,$A332,СВЦЭМ!$B$33:$B$776,C$331)+'СЕТ СН'!$F$13</f>
        <v>0</v>
      </c>
      <c r="D332" s="36">
        <f ca="1">SUMIFS(СВЦЭМ!$J$34:$J$777,СВЦЭМ!$A$34:$A$777,$A332,СВЦЭМ!$B$33:$B$776,D$331)+'СЕТ СН'!$F$13</f>
        <v>0</v>
      </c>
      <c r="E332" s="36">
        <f ca="1">SUMIFS(СВЦЭМ!$J$34:$J$777,СВЦЭМ!$A$34:$A$777,$A332,СВЦЭМ!$B$33:$B$776,E$331)+'СЕТ СН'!$F$13</f>
        <v>0</v>
      </c>
      <c r="F332" s="36">
        <f ca="1">SUMIFS(СВЦЭМ!$J$34:$J$777,СВЦЭМ!$A$34:$A$777,$A332,СВЦЭМ!$B$33:$B$776,F$331)+'СЕТ СН'!$F$13</f>
        <v>0</v>
      </c>
      <c r="G332" s="36">
        <f ca="1">SUMIFS(СВЦЭМ!$J$34:$J$777,СВЦЭМ!$A$34:$A$777,$A332,СВЦЭМ!$B$33:$B$776,G$331)+'СЕТ СН'!$F$13</f>
        <v>0</v>
      </c>
      <c r="H332" s="36">
        <f ca="1">SUMIFS(СВЦЭМ!$J$34:$J$777,СВЦЭМ!$A$34:$A$777,$A332,СВЦЭМ!$B$33:$B$776,H$331)+'СЕТ СН'!$F$13</f>
        <v>0</v>
      </c>
      <c r="I332" s="36">
        <f ca="1">SUMIFS(СВЦЭМ!$J$34:$J$777,СВЦЭМ!$A$34:$A$777,$A332,СВЦЭМ!$B$33:$B$776,I$331)+'СЕТ СН'!$F$13</f>
        <v>0</v>
      </c>
      <c r="J332" s="36">
        <f ca="1">SUMIFS(СВЦЭМ!$J$34:$J$777,СВЦЭМ!$A$34:$A$777,$A332,СВЦЭМ!$B$33:$B$776,J$331)+'СЕТ СН'!$F$13</f>
        <v>0</v>
      </c>
      <c r="K332" s="36">
        <f ca="1">SUMIFS(СВЦЭМ!$J$34:$J$777,СВЦЭМ!$A$34:$A$777,$A332,СВЦЭМ!$B$33:$B$776,K$331)+'СЕТ СН'!$F$13</f>
        <v>0</v>
      </c>
      <c r="L332" s="36">
        <f ca="1">SUMIFS(СВЦЭМ!$J$34:$J$777,СВЦЭМ!$A$34:$A$777,$A332,СВЦЭМ!$B$33:$B$776,L$331)+'СЕТ СН'!$F$13</f>
        <v>0</v>
      </c>
      <c r="M332" s="36">
        <f ca="1">SUMIFS(СВЦЭМ!$J$34:$J$777,СВЦЭМ!$A$34:$A$777,$A332,СВЦЭМ!$B$33:$B$776,M$331)+'СЕТ СН'!$F$13</f>
        <v>0</v>
      </c>
      <c r="N332" s="36">
        <f ca="1">SUMIFS(СВЦЭМ!$J$34:$J$777,СВЦЭМ!$A$34:$A$777,$A332,СВЦЭМ!$B$33:$B$776,N$331)+'СЕТ СН'!$F$13</f>
        <v>0</v>
      </c>
      <c r="O332" s="36">
        <f ca="1">SUMIFS(СВЦЭМ!$J$34:$J$777,СВЦЭМ!$A$34:$A$777,$A332,СВЦЭМ!$B$33:$B$776,O$331)+'СЕТ СН'!$F$13</f>
        <v>0</v>
      </c>
      <c r="P332" s="36">
        <f ca="1">SUMIFS(СВЦЭМ!$J$34:$J$777,СВЦЭМ!$A$34:$A$777,$A332,СВЦЭМ!$B$33:$B$776,P$331)+'СЕТ СН'!$F$13</f>
        <v>0</v>
      </c>
      <c r="Q332" s="36">
        <f ca="1">SUMIFS(СВЦЭМ!$J$34:$J$777,СВЦЭМ!$A$34:$A$777,$A332,СВЦЭМ!$B$33:$B$776,Q$331)+'СЕТ СН'!$F$13</f>
        <v>0</v>
      </c>
      <c r="R332" s="36">
        <f ca="1">SUMIFS(СВЦЭМ!$J$34:$J$777,СВЦЭМ!$A$34:$A$777,$A332,СВЦЭМ!$B$33:$B$776,R$331)+'СЕТ СН'!$F$13</f>
        <v>0</v>
      </c>
      <c r="S332" s="36">
        <f ca="1">SUMIFS(СВЦЭМ!$J$34:$J$777,СВЦЭМ!$A$34:$A$777,$A332,СВЦЭМ!$B$33:$B$776,S$331)+'СЕТ СН'!$F$13</f>
        <v>0</v>
      </c>
      <c r="T332" s="36">
        <f ca="1">SUMIFS(СВЦЭМ!$J$34:$J$777,СВЦЭМ!$A$34:$A$777,$A332,СВЦЭМ!$B$33:$B$776,T$331)+'СЕТ СН'!$F$13</f>
        <v>0</v>
      </c>
      <c r="U332" s="36">
        <f ca="1">SUMIFS(СВЦЭМ!$J$34:$J$777,СВЦЭМ!$A$34:$A$777,$A332,СВЦЭМ!$B$33:$B$776,U$331)+'СЕТ СН'!$F$13</f>
        <v>0</v>
      </c>
      <c r="V332" s="36">
        <f ca="1">SUMIFS(СВЦЭМ!$J$34:$J$777,СВЦЭМ!$A$34:$A$777,$A332,СВЦЭМ!$B$33:$B$776,V$331)+'СЕТ СН'!$F$13</f>
        <v>0</v>
      </c>
      <c r="W332" s="36">
        <f ca="1">SUMIFS(СВЦЭМ!$J$34:$J$777,СВЦЭМ!$A$34:$A$777,$A332,СВЦЭМ!$B$33:$B$776,W$331)+'СЕТ СН'!$F$13</f>
        <v>0</v>
      </c>
      <c r="X332" s="36">
        <f ca="1">SUMIFS(СВЦЭМ!$J$34:$J$777,СВЦЭМ!$A$34:$A$777,$A332,СВЦЭМ!$B$33:$B$776,X$331)+'СЕТ СН'!$F$13</f>
        <v>0</v>
      </c>
      <c r="Y332" s="36">
        <f ca="1">SUMIFS(СВЦЭМ!$J$34:$J$777,СВЦЭМ!$A$34:$A$777,$A332,СВЦЭМ!$B$33:$B$776,Y$331)+'СЕТ СН'!$F$13</f>
        <v>0</v>
      </c>
      <c r="AA332" s="45"/>
    </row>
    <row r="333" spans="1:27" ht="15.75" hidden="1" x14ac:dyDescent="0.2">
      <c r="A333" s="35">
        <f>A332+1</f>
        <v>43526</v>
      </c>
      <c r="B333" s="36">
        <f ca="1">SUMIFS(СВЦЭМ!$J$34:$J$777,СВЦЭМ!$A$34:$A$777,$A333,СВЦЭМ!$B$33:$B$776,B$331)+'СЕТ СН'!$F$13</f>
        <v>0</v>
      </c>
      <c r="C333" s="36">
        <f ca="1">SUMIFS(СВЦЭМ!$J$34:$J$777,СВЦЭМ!$A$34:$A$777,$A333,СВЦЭМ!$B$33:$B$776,C$331)+'СЕТ СН'!$F$13</f>
        <v>0</v>
      </c>
      <c r="D333" s="36">
        <f ca="1">SUMIFS(СВЦЭМ!$J$34:$J$777,СВЦЭМ!$A$34:$A$777,$A333,СВЦЭМ!$B$33:$B$776,D$331)+'СЕТ СН'!$F$13</f>
        <v>0</v>
      </c>
      <c r="E333" s="36">
        <f ca="1">SUMIFS(СВЦЭМ!$J$34:$J$777,СВЦЭМ!$A$34:$A$777,$A333,СВЦЭМ!$B$33:$B$776,E$331)+'СЕТ СН'!$F$13</f>
        <v>0</v>
      </c>
      <c r="F333" s="36">
        <f ca="1">SUMIFS(СВЦЭМ!$J$34:$J$777,СВЦЭМ!$A$34:$A$777,$A333,СВЦЭМ!$B$33:$B$776,F$331)+'СЕТ СН'!$F$13</f>
        <v>0</v>
      </c>
      <c r="G333" s="36">
        <f ca="1">SUMIFS(СВЦЭМ!$J$34:$J$777,СВЦЭМ!$A$34:$A$777,$A333,СВЦЭМ!$B$33:$B$776,G$331)+'СЕТ СН'!$F$13</f>
        <v>0</v>
      </c>
      <c r="H333" s="36">
        <f ca="1">SUMIFS(СВЦЭМ!$J$34:$J$777,СВЦЭМ!$A$34:$A$777,$A333,СВЦЭМ!$B$33:$B$776,H$331)+'СЕТ СН'!$F$13</f>
        <v>0</v>
      </c>
      <c r="I333" s="36">
        <f ca="1">SUMIFS(СВЦЭМ!$J$34:$J$777,СВЦЭМ!$A$34:$A$777,$A333,СВЦЭМ!$B$33:$B$776,I$331)+'СЕТ СН'!$F$13</f>
        <v>0</v>
      </c>
      <c r="J333" s="36">
        <f ca="1">SUMIFS(СВЦЭМ!$J$34:$J$777,СВЦЭМ!$A$34:$A$777,$A333,СВЦЭМ!$B$33:$B$776,J$331)+'СЕТ СН'!$F$13</f>
        <v>0</v>
      </c>
      <c r="K333" s="36">
        <f ca="1">SUMIFS(СВЦЭМ!$J$34:$J$777,СВЦЭМ!$A$34:$A$777,$A333,СВЦЭМ!$B$33:$B$776,K$331)+'СЕТ СН'!$F$13</f>
        <v>0</v>
      </c>
      <c r="L333" s="36">
        <f ca="1">SUMIFS(СВЦЭМ!$J$34:$J$777,СВЦЭМ!$A$34:$A$777,$A333,СВЦЭМ!$B$33:$B$776,L$331)+'СЕТ СН'!$F$13</f>
        <v>0</v>
      </c>
      <c r="M333" s="36">
        <f ca="1">SUMIFS(СВЦЭМ!$J$34:$J$777,СВЦЭМ!$A$34:$A$777,$A333,СВЦЭМ!$B$33:$B$776,M$331)+'СЕТ СН'!$F$13</f>
        <v>0</v>
      </c>
      <c r="N333" s="36">
        <f ca="1">SUMIFS(СВЦЭМ!$J$34:$J$777,СВЦЭМ!$A$34:$A$777,$A333,СВЦЭМ!$B$33:$B$776,N$331)+'СЕТ СН'!$F$13</f>
        <v>0</v>
      </c>
      <c r="O333" s="36">
        <f ca="1">SUMIFS(СВЦЭМ!$J$34:$J$777,СВЦЭМ!$A$34:$A$777,$A333,СВЦЭМ!$B$33:$B$776,O$331)+'СЕТ СН'!$F$13</f>
        <v>0</v>
      </c>
      <c r="P333" s="36">
        <f ca="1">SUMIFS(СВЦЭМ!$J$34:$J$777,СВЦЭМ!$A$34:$A$777,$A333,СВЦЭМ!$B$33:$B$776,P$331)+'СЕТ СН'!$F$13</f>
        <v>0</v>
      </c>
      <c r="Q333" s="36">
        <f ca="1">SUMIFS(СВЦЭМ!$J$34:$J$777,СВЦЭМ!$A$34:$A$777,$A333,СВЦЭМ!$B$33:$B$776,Q$331)+'СЕТ СН'!$F$13</f>
        <v>0</v>
      </c>
      <c r="R333" s="36">
        <f ca="1">SUMIFS(СВЦЭМ!$J$34:$J$777,СВЦЭМ!$A$34:$A$777,$A333,СВЦЭМ!$B$33:$B$776,R$331)+'СЕТ СН'!$F$13</f>
        <v>0</v>
      </c>
      <c r="S333" s="36">
        <f ca="1">SUMIFS(СВЦЭМ!$J$34:$J$777,СВЦЭМ!$A$34:$A$777,$A333,СВЦЭМ!$B$33:$B$776,S$331)+'СЕТ СН'!$F$13</f>
        <v>0</v>
      </c>
      <c r="T333" s="36">
        <f ca="1">SUMIFS(СВЦЭМ!$J$34:$J$777,СВЦЭМ!$A$34:$A$777,$A333,СВЦЭМ!$B$33:$B$776,T$331)+'СЕТ СН'!$F$13</f>
        <v>0</v>
      </c>
      <c r="U333" s="36">
        <f ca="1">SUMIFS(СВЦЭМ!$J$34:$J$777,СВЦЭМ!$A$34:$A$777,$A333,СВЦЭМ!$B$33:$B$776,U$331)+'СЕТ СН'!$F$13</f>
        <v>0</v>
      </c>
      <c r="V333" s="36">
        <f ca="1">SUMIFS(СВЦЭМ!$J$34:$J$777,СВЦЭМ!$A$34:$A$777,$A333,СВЦЭМ!$B$33:$B$776,V$331)+'СЕТ СН'!$F$13</f>
        <v>0</v>
      </c>
      <c r="W333" s="36">
        <f ca="1">SUMIFS(СВЦЭМ!$J$34:$J$777,СВЦЭМ!$A$34:$A$777,$A333,СВЦЭМ!$B$33:$B$776,W$331)+'СЕТ СН'!$F$13</f>
        <v>0</v>
      </c>
      <c r="X333" s="36">
        <f ca="1">SUMIFS(СВЦЭМ!$J$34:$J$777,СВЦЭМ!$A$34:$A$777,$A333,СВЦЭМ!$B$33:$B$776,X$331)+'СЕТ СН'!$F$13</f>
        <v>0</v>
      </c>
      <c r="Y333" s="36">
        <f ca="1">SUMIFS(СВЦЭМ!$J$34:$J$777,СВЦЭМ!$A$34:$A$777,$A333,СВЦЭМ!$B$33:$B$776,Y$331)+'СЕТ СН'!$F$13</f>
        <v>0</v>
      </c>
    </row>
    <row r="334" spans="1:27" ht="15.75" hidden="1" x14ac:dyDescent="0.2">
      <c r="A334" s="35">
        <f t="shared" ref="A334:A362" si="9">A333+1</f>
        <v>43527</v>
      </c>
      <c r="B334" s="36">
        <f ca="1">SUMIFS(СВЦЭМ!$J$34:$J$777,СВЦЭМ!$A$34:$A$777,$A334,СВЦЭМ!$B$33:$B$776,B$331)+'СЕТ СН'!$F$13</f>
        <v>0</v>
      </c>
      <c r="C334" s="36">
        <f ca="1">SUMIFS(СВЦЭМ!$J$34:$J$777,СВЦЭМ!$A$34:$A$777,$A334,СВЦЭМ!$B$33:$B$776,C$331)+'СЕТ СН'!$F$13</f>
        <v>0</v>
      </c>
      <c r="D334" s="36">
        <f ca="1">SUMIFS(СВЦЭМ!$J$34:$J$777,СВЦЭМ!$A$34:$A$777,$A334,СВЦЭМ!$B$33:$B$776,D$331)+'СЕТ СН'!$F$13</f>
        <v>0</v>
      </c>
      <c r="E334" s="36">
        <f ca="1">SUMIFS(СВЦЭМ!$J$34:$J$777,СВЦЭМ!$A$34:$A$777,$A334,СВЦЭМ!$B$33:$B$776,E$331)+'СЕТ СН'!$F$13</f>
        <v>0</v>
      </c>
      <c r="F334" s="36">
        <f ca="1">SUMIFS(СВЦЭМ!$J$34:$J$777,СВЦЭМ!$A$34:$A$777,$A334,СВЦЭМ!$B$33:$B$776,F$331)+'СЕТ СН'!$F$13</f>
        <v>0</v>
      </c>
      <c r="G334" s="36">
        <f ca="1">SUMIFS(СВЦЭМ!$J$34:$J$777,СВЦЭМ!$A$34:$A$777,$A334,СВЦЭМ!$B$33:$B$776,G$331)+'СЕТ СН'!$F$13</f>
        <v>0</v>
      </c>
      <c r="H334" s="36">
        <f ca="1">SUMIFS(СВЦЭМ!$J$34:$J$777,СВЦЭМ!$A$34:$A$777,$A334,СВЦЭМ!$B$33:$B$776,H$331)+'СЕТ СН'!$F$13</f>
        <v>0</v>
      </c>
      <c r="I334" s="36">
        <f ca="1">SUMIFS(СВЦЭМ!$J$34:$J$777,СВЦЭМ!$A$34:$A$777,$A334,СВЦЭМ!$B$33:$B$776,I$331)+'СЕТ СН'!$F$13</f>
        <v>0</v>
      </c>
      <c r="J334" s="36">
        <f ca="1">SUMIFS(СВЦЭМ!$J$34:$J$777,СВЦЭМ!$A$34:$A$777,$A334,СВЦЭМ!$B$33:$B$776,J$331)+'СЕТ СН'!$F$13</f>
        <v>0</v>
      </c>
      <c r="K334" s="36">
        <f ca="1">SUMIFS(СВЦЭМ!$J$34:$J$777,СВЦЭМ!$A$34:$A$777,$A334,СВЦЭМ!$B$33:$B$776,K$331)+'СЕТ СН'!$F$13</f>
        <v>0</v>
      </c>
      <c r="L334" s="36">
        <f ca="1">SUMIFS(СВЦЭМ!$J$34:$J$777,СВЦЭМ!$A$34:$A$777,$A334,СВЦЭМ!$B$33:$B$776,L$331)+'СЕТ СН'!$F$13</f>
        <v>0</v>
      </c>
      <c r="M334" s="36">
        <f ca="1">SUMIFS(СВЦЭМ!$J$34:$J$777,СВЦЭМ!$A$34:$A$777,$A334,СВЦЭМ!$B$33:$B$776,M$331)+'СЕТ СН'!$F$13</f>
        <v>0</v>
      </c>
      <c r="N334" s="36">
        <f ca="1">SUMIFS(СВЦЭМ!$J$34:$J$777,СВЦЭМ!$A$34:$A$777,$A334,СВЦЭМ!$B$33:$B$776,N$331)+'СЕТ СН'!$F$13</f>
        <v>0</v>
      </c>
      <c r="O334" s="36">
        <f ca="1">SUMIFS(СВЦЭМ!$J$34:$J$777,СВЦЭМ!$A$34:$A$777,$A334,СВЦЭМ!$B$33:$B$776,O$331)+'СЕТ СН'!$F$13</f>
        <v>0</v>
      </c>
      <c r="P334" s="36">
        <f ca="1">SUMIFS(СВЦЭМ!$J$34:$J$777,СВЦЭМ!$A$34:$A$777,$A334,СВЦЭМ!$B$33:$B$776,P$331)+'СЕТ СН'!$F$13</f>
        <v>0</v>
      </c>
      <c r="Q334" s="36">
        <f ca="1">SUMIFS(СВЦЭМ!$J$34:$J$777,СВЦЭМ!$A$34:$A$777,$A334,СВЦЭМ!$B$33:$B$776,Q$331)+'СЕТ СН'!$F$13</f>
        <v>0</v>
      </c>
      <c r="R334" s="36">
        <f ca="1">SUMIFS(СВЦЭМ!$J$34:$J$777,СВЦЭМ!$A$34:$A$777,$A334,СВЦЭМ!$B$33:$B$776,R$331)+'СЕТ СН'!$F$13</f>
        <v>0</v>
      </c>
      <c r="S334" s="36">
        <f ca="1">SUMIFS(СВЦЭМ!$J$34:$J$777,СВЦЭМ!$A$34:$A$777,$A334,СВЦЭМ!$B$33:$B$776,S$331)+'СЕТ СН'!$F$13</f>
        <v>0</v>
      </c>
      <c r="T334" s="36">
        <f ca="1">SUMIFS(СВЦЭМ!$J$34:$J$777,СВЦЭМ!$A$34:$A$777,$A334,СВЦЭМ!$B$33:$B$776,T$331)+'СЕТ СН'!$F$13</f>
        <v>0</v>
      </c>
      <c r="U334" s="36">
        <f ca="1">SUMIFS(СВЦЭМ!$J$34:$J$777,СВЦЭМ!$A$34:$A$777,$A334,СВЦЭМ!$B$33:$B$776,U$331)+'СЕТ СН'!$F$13</f>
        <v>0</v>
      </c>
      <c r="V334" s="36">
        <f ca="1">SUMIFS(СВЦЭМ!$J$34:$J$777,СВЦЭМ!$A$34:$A$777,$A334,СВЦЭМ!$B$33:$B$776,V$331)+'СЕТ СН'!$F$13</f>
        <v>0</v>
      </c>
      <c r="W334" s="36">
        <f ca="1">SUMIFS(СВЦЭМ!$J$34:$J$777,СВЦЭМ!$A$34:$A$777,$A334,СВЦЭМ!$B$33:$B$776,W$331)+'СЕТ СН'!$F$13</f>
        <v>0</v>
      </c>
      <c r="X334" s="36">
        <f ca="1">SUMIFS(СВЦЭМ!$J$34:$J$777,СВЦЭМ!$A$34:$A$777,$A334,СВЦЭМ!$B$33:$B$776,X$331)+'СЕТ СН'!$F$13</f>
        <v>0</v>
      </c>
      <c r="Y334" s="36">
        <f ca="1">SUMIFS(СВЦЭМ!$J$34:$J$777,СВЦЭМ!$A$34:$A$777,$A334,СВЦЭМ!$B$33:$B$776,Y$331)+'СЕТ СН'!$F$13</f>
        <v>0</v>
      </c>
    </row>
    <row r="335" spans="1:27" ht="15.75" hidden="1" x14ac:dyDescent="0.2">
      <c r="A335" s="35">
        <f t="shared" si="9"/>
        <v>43528</v>
      </c>
      <c r="B335" s="36">
        <f ca="1">SUMIFS(СВЦЭМ!$J$34:$J$777,СВЦЭМ!$A$34:$A$777,$A335,СВЦЭМ!$B$33:$B$776,B$331)+'СЕТ СН'!$F$13</f>
        <v>0</v>
      </c>
      <c r="C335" s="36">
        <f ca="1">SUMIFS(СВЦЭМ!$J$34:$J$777,СВЦЭМ!$A$34:$A$777,$A335,СВЦЭМ!$B$33:$B$776,C$331)+'СЕТ СН'!$F$13</f>
        <v>0</v>
      </c>
      <c r="D335" s="36">
        <f ca="1">SUMIFS(СВЦЭМ!$J$34:$J$777,СВЦЭМ!$A$34:$A$777,$A335,СВЦЭМ!$B$33:$B$776,D$331)+'СЕТ СН'!$F$13</f>
        <v>0</v>
      </c>
      <c r="E335" s="36">
        <f ca="1">SUMIFS(СВЦЭМ!$J$34:$J$777,СВЦЭМ!$A$34:$A$777,$A335,СВЦЭМ!$B$33:$B$776,E$331)+'СЕТ СН'!$F$13</f>
        <v>0</v>
      </c>
      <c r="F335" s="36">
        <f ca="1">SUMIFS(СВЦЭМ!$J$34:$J$777,СВЦЭМ!$A$34:$A$777,$A335,СВЦЭМ!$B$33:$B$776,F$331)+'СЕТ СН'!$F$13</f>
        <v>0</v>
      </c>
      <c r="G335" s="36">
        <f ca="1">SUMIFS(СВЦЭМ!$J$34:$J$777,СВЦЭМ!$A$34:$A$777,$A335,СВЦЭМ!$B$33:$B$776,G$331)+'СЕТ СН'!$F$13</f>
        <v>0</v>
      </c>
      <c r="H335" s="36">
        <f ca="1">SUMIFS(СВЦЭМ!$J$34:$J$777,СВЦЭМ!$A$34:$A$777,$A335,СВЦЭМ!$B$33:$B$776,H$331)+'СЕТ СН'!$F$13</f>
        <v>0</v>
      </c>
      <c r="I335" s="36">
        <f ca="1">SUMIFS(СВЦЭМ!$J$34:$J$777,СВЦЭМ!$A$34:$A$777,$A335,СВЦЭМ!$B$33:$B$776,I$331)+'СЕТ СН'!$F$13</f>
        <v>0</v>
      </c>
      <c r="J335" s="36">
        <f ca="1">SUMIFS(СВЦЭМ!$J$34:$J$777,СВЦЭМ!$A$34:$A$777,$A335,СВЦЭМ!$B$33:$B$776,J$331)+'СЕТ СН'!$F$13</f>
        <v>0</v>
      </c>
      <c r="K335" s="36">
        <f ca="1">SUMIFS(СВЦЭМ!$J$34:$J$777,СВЦЭМ!$A$34:$A$777,$A335,СВЦЭМ!$B$33:$B$776,K$331)+'СЕТ СН'!$F$13</f>
        <v>0</v>
      </c>
      <c r="L335" s="36">
        <f ca="1">SUMIFS(СВЦЭМ!$J$34:$J$777,СВЦЭМ!$A$34:$A$777,$A335,СВЦЭМ!$B$33:$B$776,L$331)+'СЕТ СН'!$F$13</f>
        <v>0</v>
      </c>
      <c r="M335" s="36">
        <f ca="1">SUMIFS(СВЦЭМ!$J$34:$J$777,СВЦЭМ!$A$34:$A$777,$A335,СВЦЭМ!$B$33:$B$776,M$331)+'СЕТ СН'!$F$13</f>
        <v>0</v>
      </c>
      <c r="N335" s="36">
        <f ca="1">SUMIFS(СВЦЭМ!$J$34:$J$777,СВЦЭМ!$A$34:$A$777,$A335,СВЦЭМ!$B$33:$B$776,N$331)+'СЕТ СН'!$F$13</f>
        <v>0</v>
      </c>
      <c r="O335" s="36">
        <f ca="1">SUMIFS(СВЦЭМ!$J$34:$J$777,СВЦЭМ!$A$34:$A$777,$A335,СВЦЭМ!$B$33:$B$776,O$331)+'СЕТ СН'!$F$13</f>
        <v>0</v>
      </c>
      <c r="P335" s="36">
        <f ca="1">SUMIFS(СВЦЭМ!$J$34:$J$777,СВЦЭМ!$A$34:$A$777,$A335,СВЦЭМ!$B$33:$B$776,P$331)+'СЕТ СН'!$F$13</f>
        <v>0</v>
      </c>
      <c r="Q335" s="36">
        <f ca="1">SUMIFS(СВЦЭМ!$J$34:$J$777,СВЦЭМ!$A$34:$A$777,$A335,СВЦЭМ!$B$33:$B$776,Q$331)+'СЕТ СН'!$F$13</f>
        <v>0</v>
      </c>
      <c r="R335" s="36">
        <f ca="1">SUMIFS(СВЦЭМ!$J$34:$J$777,СВЦЭМ!$A$34:$A$777,$A335,СВЦЭМ!$B$33:$B$776,R$331)+'СЕТ СН'!$F$13</f>
        <v>0</v>
      </c>
      <c r="S335" s="36">
        <f ca="1">SUMIFS(СВЦЭМ!$J$34:$J$777,СВЦЭМ!$A$34:$A$777,$A335,СВЦЭМ!$B$33:$B$776,S$331)+'СЕТ СН'!$F$13</f>
        <v>0</v>
      </c>
      <c r="T335" s="36">
        <f ca="1">SUMIFS(СВЦЭМ!$J$34:$J$777,СВЦЭМ!$A$34:$A$777,$A335,СВЦЭМ!$B$33:$B$776,T$331)+'СЕТ СН'!$F$13</f>
        <v>0</v>
      </c>
      <c r="U335" s="36">
        <f ca="1">SUMIFS(СВЦЭМ!$J$34:$J$777,СВЦЭМ!$A$34:$A$777,$A335,СВЦЭМ!$B$33:$B$776,U$331)+'СЕТ СН'!$F$13</f>
        <v>0</v>
      </c>
      <c r="V335" s="36">
        <f ca="1">SUMIFS(СВЦЭМ!$J$34:$J$777,СВЦЭМ!$A$34:$A$777,$A335,СВЦЭМ!$B$33:$B$776,V$331)+'СЕТ СН'!$F$13</f>
        <v>0</v>
      </c>
      <c r="W335" s="36">
        <f ca="1">SUMIFS(СВЦЭМ!$J$34:$J$777,СВЦЭМ!$A$34:$A$777,$A335,СВЦЭМ!$B$33:$B$776,W$331)+'СЕТ СН'!$F$13</f>
        <v>0</v>
      </c>
      <c r="X335" s="36">
        <f ca="1">SUMIFS(СВЦЭМ!$J$34:$J$777,СВЦЭМ!$A$34:$A$777,$A335,СВЦЭМ!$B$33:$B$776,X$331)+'СЕТ СН'!$F$13</f>
        <v>0</v>
      </c>
      <c r="Y335" s="36">
        <f ca="1">SUMIFS(СВЦЭМ!$J$34:$J$777,СВЦЭМ!$A$34:$A$777,$A335,СВЦЭМ!$B$33:$B$776,Y$331)+'СЕТ СН'!$F$13</f>
        <v>0</v>
      </c>
    </row>
    <row r="336" spans="1:27" ht="15.75" hidden="1" x14ac:dyDescent="0.2">
      <c r="A336" s="35">
        <f t="shared" si="9"/>
        <v>43529</v>
      </c>
      <c r="B336" s="36">
        <f ca="1">SUMIFS(СВЦЭМ!$J$34:$J$777,СВЦЭМ!$A$34:$A$777,$A336,СВЦЭМ!$B$33:$B$776,B$331)+'СЕТ СН'!$F$13</f>
        <v>0</v>
      </c>
      <c r="C336" s="36">
        <f ca="1">SUMIFS(СВЦЭМ!$J$34:$J$777,СВЦЭМ!$A$34:$A$777,$A336,СВЦЭМ!$B$33:$B$776,C$331)+'СЕТ СН'!$F$13</f>
        <v>0</v>
      </c>
      <c r="D336" s="36">
        <f ca="1">SUMIFS(СВЦЭМ!$J$34:$J$777,СВЦЭМ!$A$34:$A$777,$A336,СВЦЭМ!$B$33:$B$776,D$331)+'СЕТ СН'!$F$13</f>
        <v>0</v>
      </c>
      <c r="E336" s="36">
        <f ca="1">SUMIFS(СВЦЭМ!$J$34:$J$777,СВЦЭМ!$A$34:$A$777,$A336,СВЦЭМ!$B$33:$B$776,E$331)+'СЕТ СН'!$F$13</f>
        <v>0</v>
      </c>
      <c r="F336" s="36">
        <f ca="1">SUMIFS(СВЦЭМ!$J$34:$J$777,СВЦЭМ!$A$34:$A$777,$A336,СВЦЭМ!$B$33:$B$776,F$331)+'СЕТ СН'!$F$13</f>
        <v>0</v>
      </c>
      <c r="G336" s="36">
        <f ca="1">SUMIFS(СВЦЭМ!$J$34:$J$777,СВЦЭМ!$A$34:$A$777,$A336,СВЦЭМ!$B$33:$B$776,G$331)+'СЕТ СН'!$F$13</f>
        <v>0</v>
      </c>
      <c r="H336" s="36">
        <f ca="1">SUMIFS(СВЦЭМ!$J$34:$J$777,СВЦЭМ!$A$34:$A$777,$A336,СВЦЭМ!$B$33:$B$776,H$331)+'СЕТ СН'!$F$13</f>
        <v>0</v>
      </c>
      <c r="I336" s="36">
        <f ca="1">SUMIFS(СВЦЭМ!$J$34:$J$777,СВЦЭМ!$A$34:$A$777,$A336,СВЦЭМ!$B$33:$B$776,I$331)+'СЕТ СН'!$F$13</f>
        <v>0</v>
      </c>
      <c r="J336" s="36">
        <f ca="1">SUMIFS(СВЦЭМ!$J$34:$J$777,СВЦЭМ!$A$34:$A$777,$A336,СВЦЭМ!$B$33:$B$776,J$331)+'СЕТ СН'!$F$13</f>
        <v>0</v>
      </c>
      <c r="K336" s="36">
        <f ca="1">SUMIFS(СВЦЭМ!$J$34:$J$777,СВЦЭМ!$A$34:$A$777,$A336,СВЦЭМ!$B$33:$B$776,K$331)+'СЕТ СН'!$F$13</f>
        <v>0</v>
      </c>
      <c r="L336" s="36">
        <f ca="1">SUMIFS(СВЦЭМ!$J$34:$J$777,СВЦЭМ!$A$34:$A$777,$A336,СВЦЭМ!$B$33:$B$776,L$331)+'СЕТ СН'!$F$13</f>
        <v>0</v>
      </c>
      <c r="M336" s="36">
        <f ca="1">SUMIFS(СВЦЭМ!$J$34:$J$777,СВЦЭМ!$A$34:$A$777,$A336,СВЦЭМ!$B$33:$B$776,M$331)+'СЕТ СН'!$F$13</f>
        <v>0</v>
      </c>
      <c r="N336" s="36">
        <f ca="1">SUMIFS(СВЦЭМ!$J$34:$J$777,СВЦЭМ!$A$34:$A$777,$A336,СВЦЭМ!$B$33:$B$776,N$331)+'СЕТ СН'!$F$13</f>
        <v>0</v>
      </c>
      <c r="O336" s="36">
        <f ca="1">SUMIFS(СВЦЭМ!$J$34:$J$777,СВЦЭМ!$A$34:$A$777,$A336,СВЦЭМ!$B$33:$B$776,O$331)+'СЕТ СН'!$F$13</f>
        <v>0</v>
      </c>
      <c r="P336" s="36">
        <f ca="1">SUMIFS(СВЦЭМ!$J$34:$J$777,СВЦЭМ!$A$34:$A$777,$A336,СВЦЭМ!$B$33:$B$776,P$331)+'СЕТ СН'!$F$13</f>
        <v>0</v>
      </c>
      <c r="Q336" s="36">
        <f ca="1">SUMIFS(СВЦЭМ!$J$34:$J$777,СВЦЭМ!$A$34:$A$777,$A336,СВЦЭМ!$B$33:$B$776,Q$331)+'СЕТ СН'!$F$13</f>
        <v>0</v>
      </c>
      <c r="R336" s="36">
        <f ca="1">SUMIFS(СВЦЭМ!$J$34:$J$777,СВЦЭМ!$A$34:$A$777,$A336,СВЦЭМ!$B$33:$B$776,R$331)+'СЕТ СН'!$F$13</f>
        <v>0</v>
      </c>
      <c r="S336" s="36">
        <f ca="1">SUMIFS(СВЦЭМ!$J$34:$J$777,СВЦЭМ!$A$34:$A$777,$A336,СВЦЭМ!$B$33:$B$776,S$331)+'СЕТ СН'!$F$13</f>
        <v>0</v>
      </c>
      <c r="T336" s="36">
        <f ca="1">SUMIFS(СВЦЭМ!$J$34:$J$777,СВЦЭМ!$A$34:$A$777,$A336,СВЦЭМ!$B$33:$B$776,T$331)+'СЕТ СН'!$F$13</f>
        <v>0</v>
      </c>
      <c r="U336" s="36">
        <f ca="1">SUMIFS(СВЦЭМ!$J$34:$J$777,СВЦЭМ!$A$34:$A$777,$A336,СВЦЭМ!$B$33:$B$776,U$331)+'СЕТ СН'!$F$13</f>
        <v>0</v>
      </c>
      <c r="V336" s="36">
        <f ca="1">SUMIFS(СВЦЭМ!$J$34:$J$777,СВЦЭМ!$A$34:$A$777,$A336,СВЦЭМ!$B$33:$B$776,V$331)+'СЕТ СН'!$F$13</f>
        <v>0</v>
      </c>
      <c r="W336" s="36">
        <f ca="1">SUMIFS(СВЦЭМ!$J$34:$J$777,СВЦЭМ!$A$34:$A$777,$A336,СВЦЭМ!$B$33:$B$776,W$331)+'СЕТ СН'!$F$13</f>
        <v>0</v>
      </c>
      <c r="X336" s="36">
        <f ca="1">SUMIFS(СВЦЭМ!$J$34:$J$777,СВЦЭМ!$A$34:$A$777,$A336,СВЦЭМ!$B$33:$B$776,X$331)+'СЕТ СН'!$F$13</f>
        <v>0</v>
      </c>
      <c r="Y336" s="36">
        <f ca="1">SUMIFS(СВЦЭМ!$J$34:$J$777,СВЦЭМ!$A$34:$A$777,$A336,СВЦЭМ!$B$33:$B$776,Y$331)+'СЕТ СН'!$F$13</f>
        <v>0</v>
      </c>
    </row>
    <row r="337" spans="1:25" ht="15.75" hidden="1" x14ac:dyDescent="0.2">
      <c r="A337" s="35">
        <f t="shared" si="9"/>
        <v>43530</v>
      </c>
      <c r="B337" s="36">
        <f ca="1">SUMIFS(СВЦЭМ!$J$34:$J$777,СВЦЭМ!$A$34:$A$777,$A337,СВЦЭМ!$B$33:$B$776,B$331)+'СЕТ СН'!$F$13</f>
        <v>0</v>
      </c>
      <c r="C337" s="36">
        <f ca="1">SUMIFS(СВЦЭМ!$J$34:$J$777,СВЦЭМ!$A$34:$A$777,$A337,СВЦЭМ!$B$33:$B$776,C$331)+'СЕТ СН'!$F$13</f>
        <v>0</v>
      </c>
      <c r="D337" s="36">
        <f ca="1">SUMIFS(СВЦЭМ!$J$34:$J$777,СВЦЭМ!$A$34:$A$777,$A337,СВЦЭМ!$B$33:$B$776,D$331)+'СЕТ СН'!$F$13</f>
        <v>0</v>
      </c>
      <c r="E337" s="36">
        <f ca="1">SUMIFS(СВЦЭМ!$J$34:$J$777,СВЦЭМ!$A$34:$A$777,$A337,СВЦЭМ!$B$33:$B$776,E$331)+'СЕТ СН'!$F$13</f>
        <v>0</v>
      </c>
      <c r="F337" s="36">
        <f ca="1">SUMIFS(СВЦЭМ!$J$34:$J$777,СВЦЭМ!$A$34:$A$777,$A337,СВЦЭМ!$B$33:$B$776,F$331)+'СЕТ СН'!$F$13</f>
        <v>0</v>
      </c>
      <c r="G337" s="36">
        <f ca="1">SUMIFS(СВЦЭМ!$J$34:$J$777,СВЦЭМ!$A$34:$A$777,$A337,СВЦЭМ!$B$33:$B$776,G$331)+'СЕТ СН'!$F$13</f>
        <v>0</v>
      </c>
      <c r="H337" s="36">
        <f ca="1">SUMIFS(СВЦЭМ!$J$34:$J$777,СВЦЭМ!$A$34:$A$777,$A337,СВЦЭМ!$B$33:$B$776,H$331)+'СЕТ СН'!$F$13</f>
        <v>0</v>
      </c>
      <c r="I337" s="36">
        <f ca="1">SUMIFS(СВЦЭМ!$J$34:$J$777,СВЦЭМ!$A$34:$A$777,$A337,СВЦЭМ!$B$33:$B$776,I$331)+'СЕТ СН'!$F$13</f>
        <v>0</v>
      </c>
      <c r="J337" s="36">
        <f ca="1">SUMIFS(СВЦЭМ!$J$34:$J$777,СВЦЭМ!$A$34:$A$777,$A337,СВЦЭМ!$B$33:$B$776,J$331)+'СЕТ СН'!$F$13</f>
        <v>0</v>
      </c>
      <c r="K337" s="36">
        <f ca="1">SUMIFS(СВЦЭМ!$J$34:$J$777,СВЦЭМ!$A$34:$A$777,$A337,СВЦЭМ!$B$33:$B$776,K$331)+'СЕТ СН'!$F$13</f>
        <v>0</v>
      </c>
      <c r="L337" s="36">
        <f ca="1">SUMIFS(СВЦЭМ!$J$34:$J$777,СВЦЭМ!$A$34:$A$777,$A337,СВЦЭМ!$B$33:$B$776,L$331)+'СЕТ СН'!$F$13</f>
        <v>0</v>
      </c>
      <c r="M337" s="36">
        <f ca="1">SUMIFS(СВЦЭМ!$J$34:$J$777,СВЦЭМ!$A$34:$A$777,$A337,СВЦЭМ!$B$33:$B$776,M$331)+'СЕТ СН'!$F$13</f>
        <v>0</v>
      </c>
      <c r="N337" s="36">
        <f ca="1">SUMIFS(СВЦЭМ!$J$34:$J$777,СВЦЭМ!$A$34:$A$777,$A337,СВЦЭМ!$B$33:$B$776,N$331)+'СЕТ СН'!$F$13</f>
        <v>0</v>
      </c>
      <c r="O337" s="36">
        <f ca="1">SUMIFS(СВЦЭМ!$J$34:$J$777,СВЦЭМ!$A$34:$A$777,$A337,СВЦЭМ!$B$33:$B$776,O$331)+'СЕТ СН'!$F$13</f>
        <v>0</v>
      </c>
      <c r="P337" s="36">
        <f ca="1">SUMIFS(СВЦЭМ!$J$34:$J$777,СВЦЭМ!$A$34:$A$777,$A337,СВЦЭМ!$B$33:$B$776,P$331)+'СЕТ СН'!$F$13</f>
        <v>0</v>
      </c>
      <c r="Q337" s="36">
        <f ca="1">SUMIFS(СВЦЭМ!$J$34:$J$777,СВЦЭМ!$A$34:$A$777,$A337,СВЦЭМ!$B$33:$B$776,Q$331)+'СЕТ СН'!$F$13</f>
        <v>0</v>
      </c>
      <c r="R337" s="36">
        <f ca="1">SUMIFS(СВЦЭМ!$J$34:$J$777,СВЦЭМ!$A$34:$A$777,$A337,СВЦЭМ!$B$33:$B$776,R$331)+'СЕТ СН'!$F$13</f>
        <v>0</v>
      </c>
      <c r="S337" s="36">
        <f ca="1">SUMIFS(СВЦЭМ!$J$34:$J$777,СВЦЭМ!$A$34:$A$777,$A337,СВЦЭМ!$B$33:$B$776,S$331)+'СЕТ СН'!$F$13</f>
        <v>0</v>
      </c>
      <c r="T337" s="36">
        <f ca="1">SUMIFS(СВЦЭМ!$J$34:$J$777,СВЦЭМ!$A$34:$A$777,$A337,СВЦЭМ!$B$33:$B$776,T$331)+'СЕТ СН'!$F$13</f>
        <v>0</v>
      </c>
      <c r="U337" s="36">
        <f ca="1">SUMIFS(СВЦЭМ!$J$34:$J$777,СВЦЭМ!$A$34:$A$777,$A337,СВЦЭМ!$B$33:$B$776,U$331)+'СЕТ СН'!$F$13</f>
        <v>0</v>
      </c>
      <c r="V337" s="36">
        <f ca="1">SUMIFS(СВЦЭМ!$J$34:$J$777,СВЦЭМ!$A$34:$A$777,$A337,СВЦЭМ!$B$33:$B$776,V$331)+'СЕТ СН'!$F$13</f>
        <v>0</v>
      </c>
      <c r="W337" s="36">
        <f ca="1">SUMIFS(СВЦЭМ!$J$34:$J$777,СВЦЭМ!$A$34:$A$777,$A337,СВЦЭМ!$B$33:$B$776,W$331)+'СЕТ СН'!$F$13</f>
        <v>0</v>
      </c>
      <c r="X337" s="36">
        <f ca="1">SUMIFS(СВЦЭМ!$J$34:$J$777,СВЦЭМ!$A$34:$A$777,$A337,СВЦЭМ!$B$33:$B$776,X$331)+'СЕТ СН'!$F$13</f>
        <v>0</v>
      </c>
      <c r="Y337" s="36">
        <f ca="1">SUMIFS(СВЦЭМ!$J$34:$J$777,СВЦЭМ!$A$34:$A$777,$A337,СВЦЭМ!$B$33:$B$776,Y$331)+'СЕТ СН'!$F$13</f>
        <v>0</v>
      </c>
    </row>
    <row r="338" spans="1:25" ht="15.75" hidden="1" x14ac:dyDescent="0.2">
      <c r="A338" s="35">
        <f t="shared" si="9"/>
        <v>43531</v>
      </c>
      <c r="B338" s="36">
        <f ca="1">SUMIFS(СВЦЭМ!$J$34:$J$777,СВЦЭМ!$A$34:$A$777,$A338,СВЦЭМ!$B$33:$B$776,B$331)+'СЕТ СН'!$F$13</f>
        <v>0</v>
      </c>
      <c r="C338" s="36">
        <f ca="1">SUMIFS(СВЦЭМ!$J$34:$J$777,СВЦЭМ!$A$34:$A$777,$A338,СВЦЭМ!$B$33:$B$776,C$331)+'СЕТ СН'!$F$13</f>
        <v>0</v>
      </c>
      <c r="D338" s="36">
        <f ca="1">SUMIFS(СВЦЭМ!$J$34:$J$777,СВЦЭМ!$A$34:$A$777,$A338,СВЦЭМ!$B$33:$B$776,D$331)+'СЕТ СН'!$F$13</f>
        <v>0</v>
      </c>
      <c r="E338" s="36">
        <f ca="1">SUMIFS(СВЦЭМ!$J$34:$J$777,СВЦЭМ!$A$34:$A$777,$A338,СВЦЭМ!$B$33:$B$776,E$331)+'СЕТ СН'!$F$13</f>
        <v>0</v>
      </c>
      <c r="F338" s="36">
        <f ca="1">SUMIFS(СВЦЭМ!$J$34:$J$777,СВЦЭМ!$A$34:$A$777,$A338,СВЦЭМ!$B$33:$B$776,F$331)+'СЕТ СН'!$F$13</f>
        <v>0</v>
      </c>
      <c r="G338" s="36">
        <f ca="1">SUMIFS(СВЦЭМ!$J$34:$J$777,СВЦЭМ!$A$34:$A$777,$A338,СВЦЭМ!$B$33:$B$776,G$331)+'СЕТ СН'!$F$13</f>
        <v>0</v>
      </c>
      <c r="H338" s="36">
        <f ca="1">SUMIFS(СВЦЭМ!$J$34:$J$777,СВЦЭМ!$A$34:$A$777,$A338,СВЦЭМ!$B$33:$B$776,H$331)+'СЕТ СН'!$F$13</f>
        <v>0</v>
      </c>
      <c r="I338" s="36">
        <f ca="1">SUMIFS(СВЦЭМ!$J$34:$J$777,СВЦЭМ!$A$34:$A$777,$A338,СВЦЭМ!$B$33:$B$776,I$331)+'СЕТ СН'!$F$13</f>
        <v>0</v>
      </c>
      <c r="J338" s="36">
        <f ca="1">SUMIFS(СВЦЭМ!$J$34:$J$777,СВЦЭМ!$A$34:$A$777,$A338,СВЦЭМ!$B$33:$B$776,J$331)+'СЕТ СН'!$F$13</f>
        <v>0</v>
      </c>
      <c r="K338" s="36">
        <f ca="1">SUMIFS(СВЦЭМ!$J$34:$J$777,СВЦЭМ!$A$34:$A$777,$A338,СВЦЭМ!$B$33:$B$776,K$331)+'СЕТ СН'!$F$13</f>
        <v>0</v>
      </c>
      <c r="L338" s="36">
        <f ca="1">SUMIFS(СВЦЭМ!$J$34:$J$777,СВЦЭМ!$A$34:$A$777,$A338,СВЦЭМ!$B$33:$B$776,L$331)+'СЕТ СН'!$F$13</f>
        <v>0</v>
      </c>
      <c r="M338" s="36">
        <f ca="1">SUMIFS(СВЦЭМ!$J$34:$J$777,СВЦЭМ!$A$34:$A$777,$A338,СВЦЭМ!$B$33:$B$776,M$331)+'СЕТ СН'!$F$13</f>
        <v>0</v>
      </c>
      <c r="N338" s="36">
        <f ca="1">SUMIFS(СВЦЭМ!$J$34:$J$777,СВЦЭМ!$A$34:$A$777,$A338,СВЦЭМ!$B$33:$B$776,N$331)+'СЕТ СН'!$F$13</f>
        <v>0</v>
      </c>
      <c r="O338" s="36">
        <f ca="1">SUMIFS(СВЦЭМ!$J$34:$J$777,СВЦЭМ!$A$34:$A$777,$A338,СВЦЭМ!$B$33:$B$776,O$331)+'СЕТ СН'!$F$13</f>
        <v>0</v>
      </c>
      <c r="P338" s="36">
        <f ca="1">SUMIFS(СВЦЭМ!$J$34:$J$777,СВЦЭМ!$A$34:$A$777,$A338,СВЦЭМ!$B$33:$B$776,P$331)+'СЕТ СН'!$F$13</f>
        <v>0</v>
      </c>
      <c r="Q338" s="36">
        <f ca="1">SUMIFS(СВЦЭМ!$J$34:$J$777,СВЦЭМ!$A$34:$A$777,$A338,СВЦЭМ!$B$33:$B$776,Q$331)+'СЕТ СН'!$F$13</f>
        <v>0</v>
      </c>
      <c r="R338" s="36">
        <f ca="1">SUMIFS(СВЦЭМ!$J$34:$J$777,СВЦЭМ!$A$34:$A$777,$A338,СВЦЭМ!$B$33:$B$776,R$331)+'СЕТ СН'!$F$13</f>
        <v>0</v>
      </c>
      <c r="S338" s="36">
        <f ca="1">SUMIFS(СВЦЭМ!$J$34:$J$777,СВЦЭМ!$A$34:$A$777,$A338,СВЦЭМ!$B$33:$B$776,S$331)+'СЕТ СН'!$F$13</f>
        <v>0</v>
      </c>
      <c r="T338" s="36">
        <f ca="1">SUMIFS(СВЦЭМ!$J$34:$J$777,СВЦЭМ!$A$34:$A$777,$A338,СВЦЭМ!$B$33:$B$776,T$331)+'СЕТ СН'!$F$13</f>
        <v>0</v>
      </c>
      <c r="U338" s="36">
        <f ca="1">SUMIFS(СВЦЭМ!$J$34:$J$777,СВЦЭМ!$A$34:$A$777,$A338,СВЦЭМ!$B$33:$B$776,U$331)+'СЕТ СН'!$F$13</f>
        <v>0</v>
      </c>
      <c r="V338" s="36">
        <f ca="1">SUMIFS(СВЦЭМ!$J$34:$J$777,СВЦЭМ!$A$34:$A$777,$A338,СВЦЭМ!$B$33:$B$776,V$331)+'СЕТ СН'!$F$13</f>
        <v>0</v>
      </c>
      <c r="W338" s="36">
        <f ca="1">SUMIFS(СВЦЭМ!$J$34:$J$777,СВЦЭМ!$A$34:$A$777,$A338,СВЦЭМ!$B$33:$B$776,W$331)+'СЕТ СН'!$F$13</f>
        <v>0</v>
      </c>
      <c r="X338" s="36">
        <f ca="1">SUMIFS(СВЦЭМ!$J$34:$J$777,СВЦЭМ!$A$34:$A$777,$A338,СВЦЭМ!$B$33:$B$776,X$331)+'СЕТ СН'!$F$13</f>
        <v>0</v>
      </c>
      <c r="Y338" s="36">
        <f ca="1">SUMIFS(СВЦЭМ!$J$34:$J$777,СВЦЭМ!$A$34:$A$777,$A338,СВЦЭМ!$B$33:$B$776,Y$331)+'СЕТ СН'!$F$13</f>
        <v>0</v>
      </c>
    </row>
    <row r="339" spans="1:25" ht="15.75" hidden="1" x14ac:dyDescent="0.2">
      <c r="A339" s="35">
        <f t="shared" si="9"/>
        <v>43532</v>
      </c>
      <c r="B339" s="36">
        <f ca="1">SUMIFS(СВЦЭМ!$J$34:$J$777,СВЦЭМ!$A$34:$A$777,$A339,СВЦЭМ!$B$33:$B$776,B$331)+'СЕТ СН'!$F$13</f>
        <v>0</v>
      </c>
      <c r="C339" s="36">
        <f ca="1">SUMIFS(СВЦЭМ!$J$34:$J$777,СВЦЭМ!$A$34:$A$777,$A339,СВЦЭМ!$B$33:$B$776,C$331)+'СЕТ СН'!$F$13</f>
        <v>0</v>
      </c>
      <c r="D339" s="36">
        <f ca="1">SUMIFS(СВЦЭМ!$J$34:$J$777,СВЦЭМ!$A$34:$A$777,$A339,СВЦЭМ!$B$33:$B$776,D$331)+'СЕТ СН'!$F$13</f>
        <v>0</v>
      </c>
      <c r="E339" s="36">
        <f ca="1">SUMIFS(СВЦЭМ!$J$34:$J$777,СВЦЭМ!$A$34:$A$777,$A339,СВЦЭМ!$B$33:$B$776,E$331)+'СЕТ СН'!$F$13</f>
        <v>0</v>
      </c>
      <c r="F339" s="36">
        <f ca="1">SUMIFS(СВЦЭМ!$J$34:$J$777,СВЦЭМ!$A$34:$A$777,$A339,СВЦЭМ!$B$33:$B$776,F$331)+'СЕТ СН'!$F$13</f>
        <v>0</v>
      </c>
      <c r="G339" s="36">
        <f ca="1">SUMIFS(СВЦЭМ!$J$34:$J$777,СВЦЭМ!$A$34:$A$777,$A339,СВЦЭМ!$B$33:$B$776,G$331)+'СЕТ СН'!$F$13</f>
        <v>0</v>
      </c>
      <c r="H339" s="36">
        <f ca="1">SUMIFS(СВЦЭМ!$J$34:$J$777,СВЦЭМ!$A$34:$A$777,$A339,СВЦЭМ!$B$33:$B$776,H$331)+'СЕТ СН'!$F$13</f>
        <v>0</v>
      </c>
      <c r="I339" s="36">
        <f ca="1">SUMIFS(СВЦЭМ!$J$34:$J$777,СВЦЭМ!$A$34:$A$777,$A339,СВЦЭМ!$B$33:$B$776,I$331)+'СЕТ СН'!$F$13</f>
        <v>0</v>
      </c>
      <c r="J339" s="36">
        <f ca="1">SUMIFS(СВЦЭМ!$J$34:$J$777,СВЦЭМ!$A$34:$A$777,$A339,СВЦЭМ!$B$33:$B$776,J$331)+'СЕТ СН'!$F$13</f>
        <v>0</v>
      </c>
      <c r="K339" s="36">
        <f ca="1">SUMIFS(СВЦЭМ!$J$34:$J$777,СВЦЭМ!$A$34:$A$777,$A339,СВЦЭМ!$B$33:$B$776,K$331)+'СЕТ СН'!$F$13</f>
        <v>0</v>
      </c>
      <c r="L339" s="36">
        <f ca="1">SUMIFS(СВЦЭМ!$J$34:$J$777,СВЦЭМ!$A$34:$A$777,$A339,СВЦЭМ!$B$33:$B$776,L$331)+'СЕТ СН'!$F$13</f>
        <v>0</v>
      </c>
      <c r="M339" s="36">
        <f ca="1">SUMIFS(СВЦЭМ!$J$34:$J$777,СВЦЭМ!$A$34:$A$777,$A339,СВЦЭМ!$B$33:$B$776,M$331)+'СЕТ СН'!$F$13</f>
        <v>0</v>
      </c>
      <c r="N339" s="36">
        <f ca="1">SUMIFS(СВЦЭМ!$J$34:$J$777,СВЦЭМ!$A$34:$A$777,$A339,СВЦЭМ!$B$33:$B$776,N$331)+'СЕТ СН'!$F$13</f>
        <v>0</v>
      </c>
      <c r="O339" s="36">
        <f ca="1">SUMIFS(СВЦЭМ!$J$34:$J$777,СВЦЭМ!$A$34:$A$777,$A339,СВЦЭМ!$B$33:$B$776,O$331)+'СЕТ СН'!$F$13</f>
        <v>0</v>
      </c>
      <c r="P339" s="36">
        <f ca="1">SUMIFS(СВЦЭМ!$J$34:$J$777,СВЦЭМ!$A$34:$A$777,$A339,СВЦЭМ!$B$33:$B$776,P$331)+'СЕТ СН'!$F$13</f>
        <v>0</v>
      </c>
      <c r="Q339" s="36">
        <f ca="1">SUMIFS(СВЦЭМ!$J$34:$J$777,СВЦЭМ!$A$34:$A$777,$A339,СВЦЭМ!$B$33:$B$776,Q$331)+'СЕТ СН'!$F$13</f>
        <v>0</v>
      </c>
      <c r="R339" s="36">
        <f ca="1">SUMIFS(СВЦЭМ!$J$34:$J$777,СВЦЭМ!$A$34:$A$777,$A339,СВЦЭМ!$B$33:$B$776,R$331)+'СЕТ СН'!$F$13</f>
        <v>0</v>
      </c>
      <c r="S339" s="36">
        <f ca="1">SUMIFS(СВЦЭМ!$J$34:$J$777,СВЦЭМ!$A$34:$A$777,$A339,СВЦЭМ!$B$33:$B$776,S$331)+'СЕТ СН'!$F$13</f>
        <v>0</v>
      </c>
      <c r="T339" s="36">
        <f ca="1">SUMIFS(СВЦЭМ!$J$34:$J$777,СВЦЭМ!$A$34:$A$777,$A339,СВЦЭМ!$B$33:$B$776,T$331)+'СЕТ СН'!$F$13</f>
        <v>0</v>
      </c>
      <c r="U339" s="36">
        <f ca="1">SUMIFS(СВЦЭМ!$J$34:$J$777,СВЦЭМ!$A$34:$A$777,$A339,СВЦЭМ!$B$33:$B$776,U$331)+'СЕТ СН'!$F$13</f>
        <v>0</v>
      </c>
      <c r="V339" s="36">
        <f ca="1">SUMIFS(СВЦЭМ!$J$34:$J$777,СВЦЭМ!$A$34:$A$777,$A339,СВЦЭМ!$B$33:$B$776,V$331)+'СЕТ СН'!$F$13</f>
        <v>0</v>
      </c>
      <c r="W339" s="36">
        <f ca="1">SUMIFS(СВЦЭМ!$J$34:$J$777,СВЦЭМ!$A$34:$A$777,$A339,СВЦЭМ!$B$33:$B$776,W$331)+'СЕТ СН'!$F$13</f>
        <v>0</v>
      </c>
      <c r="X339" s="36">
        <f ca="1">SUMIFS(СВЦЭМ!$J$34:$J$777,СВЦЭМ!$A$34:$A$777,$A339,СВЦЭМ!$B$33:$B$776,X$331)+'СЕТ СН'!$F$13</f>
        <v>0</v>
      </c>
      <c r="Y339" s="36">
        <f ca="1">SUMIFS(СВЦЭМ!$J$34:$J$777,СВЦЭМ!$A$34:$A$777,$A339,СВЦЭМ!$B$33:$B$776,Y$331)+'СЕТ СН'!$F$13</f>
        <v>0</v>
      </c>
    </row>
    <row r="340" spans="1:25" ht="15.75" hidden="1" x14ac:dyDescent="0.2">
      <c r="A340" s="35">
        <f t="shared" si="9"/>
        <v>43533</v>
      </c>
      <c r="B340" s="36">
        <f ca="1">SUMIFS(СВЦЭМ!$J$34:$J$777,СВЦЭМ!$A$34:$A$777,$A340,СВЦЭМ!$B$33:$B$776,B$331)+'СЕТ СН'!$F$13</f>
        <v>0</v>
      </c>
      <c r="C340" s="36">
        <f ca="1">SUMIFS(СВЦЭМ!$J$34:$J$777,СВЦЭМ!$A$34:$A$777,$A340,СВЦЭМ!$B$33:$B$776,C$331)+'СЕТ СН'!$F$13</f>
        <v>0</v>
      </c>
      <c r="D340" s="36">
        <f ca="1">SUMIFS(СВЦЭМ!$J$34:$J$777,СВЦЭМ!$A$34:$A$777,$A340,СВЦЭМ!$B$33:$B$776,D$331)+'СЕТ СН'!$F$13</f>
        <v>0</v>
      </c>
      <c r="E340" s="36">
        <f ca="1">SUMIFS(СВЦЭМ!$J$34:$J$777,СВЦЭМ!$A$34:$A$777,$A340,СВЦЭМ!$B$33:$B$776,E$331)+'СЕТ СН'!$F$13</f>
        <v>0</v>
      </c>
      <c r="F340" s="36">
        <f ca="1">SUMIFS(СВЦЭМ!$J$34:$J$777,СВЦЭМ!$A$34:$A$777,$A340,СВЦЭМ!$B$33:$B$776,F$331)+'СЕТ СН'!$F$13</f>
        <v>0</v>
      </c>
      <c r="G340" s="36">
        <f ca="1">SUMIFS(СВЦЭМ!$J$34:$J$777,СВЦЭМ!$A$34:$A$777,$A340,СВЦЭМ!$B$33:$B$776,G$331)+'СЕТ СН'!$F$13</f>
        <v>0</v>
      </c>
      <c r="H340" s="36">
        <f ca="1">SUMIFS(СВЦЭМ!$J$34:$J$777,СВЦЭМ!$A$34:$A$777,$A340,СВЦЭМ!$B$33:$B$776,H$331)+'СЕТ СН'!$F$13</f>
        <v>0</v>
      </c>
      <c r="I340" s="36">
        <f ca="1">SUMIFS(СВЦЭМ!$J$34:$J$777,СВЦЭМ!$A$34:$A$777,$A340,СВЦЭМ!$B$33:$B$776,I$331)+'СЕТ СН'!$F$13</f>
        <v>0</v>
      </c>
      <c r="J340" s="36">
        <f ca="1">SUMIFS(СВЦЭМ!$J$34:$J$777,СВЦЭМ!$A$34:$A$777,$A340,СВЦЭМ!$B$33:$B$776,J$331)+'СЕТ СН'!$F$13</f>
        <v>0</v>
      </c>
      <c r="K340" s="36">
        <f ca="1">SUMIFS(СВЦЭМ!$J$34:$J$777,СВЦЭМ!$A$34:$A$777,$A340,СВЦЭМ!$B$33:$B$776,K$331)+'СЕТ СН'!$F$13</f>
        <v>0</v>
      </c>
      <c r="L340" s="36">
        <f ca="1">SUMIFS(СВЦЭМ!$J$34:$J$777,СВЦЭМ!$A$34:$A$777,$A340,СВЦЭМ!$B$33:$B$776,L$331)+'СЕТ СН'!$F$13</f>
        <v>0</v>
      </c>
      <c r="M340" s="36">
        <f ca="1">SUMIFS(СВЦЭМ!$J$34:$J$777,СВЦЭМ!$A$34:$A$777,$A340,СВЦЭМ!$B$33:$B$776,M$331)+'СЕТ СН'!$F$13</f>
        <v>0</v>
      </c>
      <c r="N340" s="36">
        <f ca="1">SUMIFS(СВЦЭМ!$J$34:$J$777,СВЦЭМ!$A$34:$A$777,$A340,СВЦЭМ!$B$33:$B$776,N$331)+'СЕТ СН'!$F$13</f>
        <v>0</v>
      </c>
      <c r="O340" s="36">
        <f ca="1">SUMIFS(СВЦЭМ!$J$34:$J$777,СВЦЭМ!$A$34:$A$777,$A340,СВЦЭМ!$B$33:$B$776,O$331)+'СЕТ СН'!$F$13</f>
        <v>0</v>
      </c>
      <c r="P340" s="36">
        <f ca="1">SUMIFS(СВЦЭМ!$J$34:$J$777,СВЦЭМ!$A$34:$A$777,$A340,СВЦЭМ!$B$33:$B$776,P$331)+'СЕТ СН'!$F$13</f>
        <v>0</v>
      </c>
      <c r="Q340" s="36">
        <f ca="1">SUMIFS(СВЦЭМ!$J$34:$J$777,СВЦЭМ!$A$34:$A$777,$A340,СВЦЭМ!$B$33:$B$776,Q$331)+'СЕТ СН'!$F$13</f>
        <v>0</v>
      </c>
      <c r="R340" s="36">
        <f ca="1">SUMIFS(СВЦЭМ!$J$34:$J$777,СВЦЭМ!$A$34:$A$777,$A340,СВЦЭМ!$B$33:$B$776,R$331)+'СЕТ СН'!$F$13</f>
        <v>0</v>
      </c>
      <c r="S340" s="36">
        <f ca="1">SUMIFS(СВЦЭМ!$J$34:$J$777,СВЦЭМ!$A$34:$A$777,$A340,СВЦЭМ!$B$33:$B$776,S$331)+'СЕТ СН'!$F$13</f>
        <v>0</v>
      </c>
      <c r="T340" s="36">
        <f ca="1">SUMIFS(СВЦЭМ!$J$34:$J$777,СВЦЭМ!$A$34:$A$777,$A340,СВЦЭМ!$B$33:$B$776,T$331)+'СЕТ СН'!$F$13</f>
        <v>0</v>
      </c>
      <c r="U340" s="36">
        <f ca="1">SUMIFS(СВЦЭМ!$J$34:$J$777,СВЦЭМ!$A$34:$A$777,$A340,СВЦЭМ!$B$33:$B$776,U$331)+'СЕТ СН'!$F$13</f>
        <v>0</v>
      </c>
      <c r="V340" s="36">
        <f ca="1">SUMIFS(СВЦЭМ!$J$34:$J$777,СВЦЭМ!$A$34:$A$777,$A340,СВЦЭМ!$B$33:$B$776,V$331)+'СЕТ СН'!$F$13</f>
        <v>0</v>
      </c>
      <c r="W340" s="36">
        <f ca="1">SUMIFS(СВЦЭМ!$J$34:$J$777,СВЦЭМ!$A$34:$A$777,$A340,СВЦЭМ!$B$33:$B$776,W$331)+'СЕТ СН'!$F$13</f>
        <v>0</v>
      </c>
      <c r="X340" s="36">
        <f ca="1">SUMIFS(СВЦЭМ!$J$34:$J$777,СВЦЭМ!$A$34:$A$777,$A340,СВЦЭМ!$B$33:$B$776,X$331)+'СЕТ СН'!$F$13</f>
        <v>0</v>
      </c>
      <c r="Y340" s="36">
        <f ca="1">SUMIFS(СВЦЭМ!$J$34:$J$777,СВЦЭМ!$A$34:$A$777,$A340,СВЦЭМ!$B$33:$B$776,Y$331)+'СЕТ СН'!$F$13</f>
        <v>0</v>
      </c>
    </row>
    <row r="341" spans="1:25" ht="15.75" hidden="1" x14ac:dyDescent="0.2">
      <c r="A341" s="35">
        <f t="shared" si="9"/>
        <v>43534</v>
      </c>
      <c r="B341" s="36">
        <f ca="1">SUMIFS(СВЦЭМ!$J$34:$J$777,СВЦЭМ!$A$34:$A$777,$A341,СВЦЭМ!$B$33:$B$776,B$331)+'СЕТ СН'!$F$13</f>
        <v>0</v>
      </c>
      <c r="C341" s="36">
        <f ca="1">SUMIFS(СВЦЭМ!$J$34:$J$777,СВЦЭМ!$A$34:$A$777,$A341,СВЦЭМ!$B$33:$B$776,C$331)+'СЕТ СН'!$F$13</f>
        <v>0</v>
      </c>
      <c r="D341" s="36">
        <f ca="1">SUMIFS(СВЦЭМ!$J$34:$J$777,СВЦЭМ!$A$34:$A$777,$A341,СВЦЭМ!$B$33:$B$776,D$331)+'СЕТ СН'!$F$13</f>
        <v>0</v>
      </c>
      <c r="E341" s="36">
        <f ca="1">SUMIFS(СВЦЭМ!$J$34:$J$777,СВЦЭМ!$A$34:$A$777,$A341,СВЦЭМ!$B$33:$B$776,E$331)+'СЕТ СН'!$F$13</f>
        <v>0</v>
      </c>
      <c r="F341" s="36">
        <f ca="1">SUMIFS(СВЦЭМ!$J$34:$J$777,СВЦЭМ!$A$34:$A$777,$A341,СВЦЭМ!$B$33:$B$776,F$331)+'СЕТ СН'!$F$13</f>
        <v>0</v>
      </c>
      <c r="G341" s="36">
        <f ca="1">SUMIFS(СВЦЭМ!$J$34:$J$777,СВЦЭМ!$A$34:$A$777,$A341,СВЦЭМ!$B$33:$B$776,G$331)+'СЕТ СН'!$F$13</f>
        <v>0</v>
      </c>
      <c r="H341" s="36">
        <f ca="1">SUMIFS(СВЦЭМ!$J$34:$J$777,СВЦЭМ!$A$34:$A$777,$A341,СВЦЭМ!$B$33:$B$776,H$331)+'СЕТ СН'!$F$13</f>
        <v>0</v>
      </c>
      <c r="I341" s="36">
        <f ca="1">SUMIFS(СВЦЭМ!$J$34:$J$777,СВЦЭМ!$A$34:$A$777,$A341,СВЦЭМ!$B$33:$B$776,I$331)+'СЕТ СН'!$F$13</f>
        <v>0</v>
      </c>
      <c r="J341" s="36">
        <f ca="1">SUMIFS(СВЦЭМ!$J$34:$J$777,СВЦЭМ!$A$34:$A$777,$A341,СВЦЭМ!$B$33:$B$776,J$331)+'СЕТ СН'!$F$13</f>
        <v>0</v>
      </c>
      <c r="K341" s="36">
        <f ca="1">SUMIFS(СВЦЭМ!$J$34:$J$777,СВЦЭМ!$A$34:$A$777,$A341,СВЦЭМ!$B$33:$B$776,K$331)+'СЕТ СН'!$F$13</f>
        <v>0</v>
      </c>
      <c r="L341" s="36">
        <f ca="1">SUMIFS(СВЦЭМ!$J$34:$J$777,СВЦЭМ!$A$34:$A$777,$A341,СВЦЭМ!$B$33:$B$776,L$331)+'СЕТ СН'!$F$13</f>
        <v>0</v>
      </c>
      <c r="M341" s="36">
        <f ca="1">SUMIFS(СВЦЭМ!$J$34:$J$777,СВЦЭМ!$A$34:$A$777,$A341,СВЦЭМ!$B$33:$B$776,M$331)+'СЕТ СН'!$F$13</f>
        <v>0</v>
      </c>
      <c r="N341" s="36">
        <f ca="1">SUMIFS(СВЦЭМ!$J$34:$J$777,СВЦЭМ!$A$34:$A$777,$A341,СВЦЭМ!$B$33:$B$776,N$331)+'СЕТ СН'!$F$13</f>
        <v>0</v>
      </c>
      <c r="O341" s="36">
        <f ca="1">SUMIFS(СВЦЭМ!$J$34:$J$777,СВЦЭМ!$A$34:$A$777,$A341,СВЦЭМ!$B$33:$B$776,O$331)+'СЕТ СН'!$F$13</f>
        <v>0</v>
      </c>
      <c r="P341" s="36">
        <f ca="1">SUMIFS(СВЦЭМ!$J$34:$J$777,СВЦЭМ!$A$34:$A$777,$A341,СВЦЭМ!$B$33:$B$776,P$331)+'СЕТ СН'!$F$13</f>
        <v>0</v>
      </c>
      <c r="Q341" s="36">
        <f ca="1">SUMIFS(СВЦЭМ!$J$34:$J$777,СВЦЭМ!$A$34:$A$777,$A341,СВЦЭМ!$B$33:$B$776,Q$331)+'СЕТ СН'!$F$13</f>
        <v>0</v>
      </c>
      <c r="R341" s="36">
        <f ca="1">SUMIFS(СВЦЭМ!$J$34:$J$777,СВЦЭМ!$A$34:$A$777,$A341,СВЦЭМ!$B$33:$B$776,R$331)+'СЕТ СН'!$F$13</f>
        <v>0</v>
      </c>
      <c r="S341" s="36">
        <f ca="1">SUMIFS(СВЦЭМ!$J$34:$J$777,СВЦЭМ!$A$34:$A$777,$A341,СВЦЭМ!$B$33:$B$776,S$331)+'СЕТ СН'!$F$13</f>
        <v>0</v>
      </c>
      <c r="T341" s="36">
        <f ca="1">SUMIFS(СВЦЭМ!$J$34:$J$777,СВЦЭМ!$A$34:$A$777,$A341,СВЦЭМ!$B$33:$B$776,T$331)+'СЕТ СН'!$F$13</f>
        <v>0</v>
      </c>
      <c r="U341" s="36">
        <f ca="1">SUMIFS(СВЦЭМ!$J$34:$J$777,СВЦЭМ!$A$34:$A$777,$A341,СВЦЭМ!$B$33:$B$776,U$331)+'СЕТ СН'!$F$13</f>
        <v>0</v>
      </c>
      <c r="V341" s="36">
        <f ca="1">SUMIFS(СВЦЭМ!$J$34:$J$777,СВЦЭМ!$A$34:$A$777,$A341,СВЦЭМ!$B$33:$B$776,V$331)+'СЕТ СН'!$F$13</f>
        <v>0</v>
      </c>
      <c r="W341" s="36">
        <f ca="1">SUMIFS(СВЦЭМ!$J$34:$J$777,СВЦЭМ!$A$34:$A$777,$A341,СВЦЭМ!$B$33:$B$776,W$331)+'СЕТ СН'!$F$13</f>
        <v>0</v>
      </c>
      <c r="X341" s="36">
        <f ca="1">SUMIFS(СВЦЭМ!$J$34:$J$777,СВЦЭМ!$A$34:$A$777,$A341,СВЦЭМ!$B$33:$B$776,X$331)+'СЕТ СН'!$F$13</f>
        <v>0</v>
      </c>
      <c r="Y341" s="36">
        <f ca="1">SUMIFS(СВЦЭМ!$J$34:$J$777,СВЦЭМ!$A$34:$A$777,$A341,СВЦЭМ!$B$33:$B$776,Y$331)+'СЕТ СН'!$F$13</f>
        <v>0</v>
      </c>
    </row>
    <row r="342" spans="1:25" ht="15.75" hidden="1" x14ac:dyDescent="0.2">
      <c r="A342" s="35">
        <f t="shared" si="9"/>
        <v>43535</v>
      </c>
      <c r="B342" s="36">
        <f ca="1">SUMIFS(СВЦЭМ!$J$34:$J$777,СВЦЭМ!$A$34:$A$777,$A342,СВЦЭМ!$B$33:$B$776,B$331)+'СЕТ СН'!$F$13</f>
        <v>0</v>
      </c>
      <c r="C342" s="36">
        <f ca="1">SUMIFS(СВЦЭМ!$J$34:$J$777,СВЦЭМ!$A$34:$A$777,$A342,СВЦЭМ!$B$33:$B$776,C$331)+'СЕТ СН'!$F$13</f>
        <v>0</v>
      </c>
      <c r="D342" s="36">
        <f ca="1">SUMIFS(СВЦЭМ!$J$34:$J$777,СВЦЭМ!$A$34:$A$777,$A342,СВЦЭМ!$B$33:$B$776,D$331)+'СЕТ СН'!$F$13</f>
        <v>0</v>
      </c>
      <c r="E342" s="36">
        <f ca="1">SUMIFS(СВЦЭМ!$J$34:$J$777,СВЦЭМ!$A$34:$A$777,$A342,СВЦЭМ!$B$33:$B$776,E$331)+'СЕТ СН'!$F$13</f>
        <v>0</v>
      </c>
      <c r="F342" s="36">
        <f ca="1">SUMIFS(СВЦЭМ!$J$34:$J$777,СВЦЭМ!$A$34:$A$777,$A342,СВЦЭМ!$B$33:$B$776,F$331)+'СЕТ СН'!$F$13</f>
        <v>0</v>
      </c>
      <c r="G342" s="36">
        <f ca="1">SUMIFS(СВЦЭМ!$J$34:$J$777,СВЦЭМ!$A$34:$A$777,$A342,СВЦЭМ!$B$33:$B$776,G$331)+'СЕТ СН'!$F$13</f>
        <v>0</v>
      </c>
      <c r="H342" s="36">
        <f ca="1">SUMIFS(СВЦЭМ!$J$34:$J$777,СВЦЭМ!$A$34:$A$777,$A342,СВЦЭМ!$B$33:$B$776,H$331)+'СЕТ СН'!$F$13</f>
        <v>0</v>
      </c>
      <c r="I342" s="36">
        <f ca="1">SUMIFS(СВЦЭМ!$J$34:$J$777,СВЦЭМ!$A$34:$A$777,$A342,СВЦЭМ!$B$33:$B$776,I$331)+'СЕТ СН'!$F$13</f>
        <v>0</v>
      </c>
      <c r="J342" s="36">
        <f ca="1">SUMIFS(СВЦЭМ!$J$34:$J$777,СВЦЭМ!$A$34:$A$777,$A342,СВЦЭМ!$B$33:$B$776,J$331)+'СЕТ СН'!$F$13</f>
        <v>0</v>
      </c>
      <c r="K342" s="36">
        <f ca="1">SUMIFS(СВЦЭМ!$J$34:$J$777,СВЦЭМ!$A$34:$A$777,$A342,СВЦЭМ!$B$33:$B$776,K$331)+'СЕТ СН'!$F$13</f>
        <v>0</v>
      </c>
      <c r="L342" s="36">
        <f ca="1">SUMIFS(СВЦЭМ!$J$34:$J$777,СВЦЭМ!$A$34:$A$777,$A342,СВЦЭМ!$B$33:$B$776,L$331)+'СЕТ СН'!$F$13</f>
        <v>0</v>
      </c>
      <c r="M342" s="36">
        <f ca="1">SUMIFS(СВЦЭМ!$J$34:$J$777,СВЦЭМ!$A$34:$A$777,$A342,СВЦЭМ!$B$33:$B$776,M$331)+'СЕТ СН'!$F$13</f>
        <v>0</v>
      </c>
      <c r="N342" s="36">
        <f ca="1">SUMIFS(СВЦЭМ!$J$34:$J$777,СВЦЭМ!$A$34:$A$777,$A342,СВЦЭМ!$B$33:$B$776,N$331)+'СЕТ СН'!$F$13</f>
        <v>0</v>
      </c>
      <c r="O342" s="36">
        <f ca="1">SUMIFS(СВЦЭМ!$J$34:$J$777,СВЦЭМ!$A$34:$A$777,$A342,СВЦЭМ!$B$33:$B$776,O$331)+'СЕТ СН'!$F$13</f>
        <v>0</v>
      </c>
      <c r="P342" s="36">
        <f ca="1">SUMIFS(СВЦЭМ!$J$34:$J$777,СВЦЭМ!$A$34:$A$777,$A342,СВЦЭМ!$B$33:$B$776,P$331)+'СЕТ СН'!$F$13</f>
        <v>0</v>
      </c>
      <c r="Q342" s="36">
        <f ca="1">SUMIFS(СВЦЭМ!$J$34:$J$777,СВЦЭМ!$A$34:$A$777,$A342,СВЦЭМ!$B$33:$B$776,Q$331)+'СЕТ СН'!$F$13</f>
        <v>0</v>
      </c>
      <c r="R342" s="36">
        <f ca="1">SUMIFS(СВЦЭМ!$J$34:$J$777,СВЦЭМ!$A$34:$A$777,$A342,СВЦЭМ!$B$33:$B$776,R$331)+'СЕТ СН'!$F$13</f>
        <v>0</v>
      </c>
      <c r="S342" s="36">
        <f ca="1">SUMIFS(СВЦЭМ!$J$34:$J$777,СВЦЭМ!$A$34:$A$777,$A342,СВЦЭМ!$B$33:$B$776,S$331)+'СЕТ СН'!$F$13</f>
        <v>0</v>
      </c>
      <c r="T342" s="36">
        <f ca="1">SUMIFS(СВЦЭМ!$J$34:$J$777,СВЦЭМ!$A$34:$A$777,$A342,СВЦЭМ!$B$33:$B$776,T$331)+'СЕТ СН'!$F$13</f>
        <v>0</v>
      </c>
      <c r="U342" s="36">
        <f ca="1">SUMIFS(СВЦЭМ!$J$34:$J$777,СВЦЭМ!$A$34:$A$777,$A342,СВЦЭМ!$B$33:$B$776,U$331)+'СЕТ СН'!$F$13</f>
        <v>0</v>
      </c>
      <c r="V342" s="36">
        <f ca="1">SUMIFS(СВЦЭМ!$J$34:$J$777,СВЦЭМ!$A$34:$A$777,$A342,СВЦЭМ!$B$33:$B$776,V$331)+'СЕТ СН'!$F$13</f>
        <v>0</v>
      </c>
      <c r="W342" s="36">
        <f ca="1">SUMIFS(СВЦЭМ!$J$34:$J$777,СВЦЭМ!$A$34:$A$777,$A342,СВЦЭМ!$B$33:$B$776,W$331)+'СЕТ СН'!$F$13</f>
        <v>0</v>
      </c>
      <c r="X342" s="36">
        <f ca="1">SUMIFS(СВЦЭМ!$J$34:$J$777,СВЦЭМ!$A$34:$A$777,$A342,СВЦЭМ!$B$33:$B$776,X$331)+'СЕТ СН'!$F$13</f>
        <v>0</v>
      </c>
      <c r="Y342" s="36">
        <f ca="1">SUMIFS(СВЦЭМ!$J$34:$J$777,СВЦЭМ!$A$34:$A$777,$A342,СВЦЭМ!$B$33:$B$776,Y$331)+'СЕТ СН'!$F$13</f>
        <v>0</v>
      </c>
    </row>
    <row r="343" spans="1:25" ht="15.75" hidden="1" x14ac:dyDescent="0.2">
      <c r="A343" s="35">
        <f t="shared" si="9"/>
        <v>43536</v>
      </c>
      <c r="B343" s="36">
        <f ca="1">SUMIFS(СВЦЭМ!$J$34:$J$777,СВЦЭМ!$A$34:$A$777,$A343,СВЦЭМ!$B$33:$B$776,B$331)+'СЕТ СН'!$F$13</f>
        <v>0</v>
      </c>
      <c r="C343" s="36">
        <f ca="1">SUMIFS(СВЦЭМ!$J$34:$J$777,СВЦЭМ!$A$34:$A$777,$A343,СВЦЭМ!$B$33:$B$776,C$331)+'СЕТ СН'!$F$13</f>
        <v>0</v>
      </c>
      <c r="D343" s="36">
        <f ca="1">SUMIFS(СВЦЭМ!$J$34:$J$777,СВЦЭМ!$A$34:$A$777,$A343,СВЦЭМ!$B$33:$B$776,D$331)+'СЕТ СН'!$F$13</f>
        <v>0</v>
      </c>
      <c r="E343" s="36">
        <f ca="1">SUMIFS(СВЦЭМ!$J$34:$J$777,СВЦЭМ!$A$34:$A$777,$A343,СВЦЭМ!$B$33:$B$776,E$331)+'СЕТ СН'!$F$13</f>
        <v>0</v>
      </c>
      <c r="F343" s="36">
        <f ca="1">SUMIFS(СВЦЭМ!$J$34:$J$777,СВЦЭМ!$A$34:$A$777,$A343,СВЦЭМ!$B$33:$B$776,F$331)+'СЕТ СН'!$F$13</f>
        <v>0</v>
      </c>
      <c r="G343" s="36">
        <f ca="1">SUMIFS(СВЦЭМ!$J$34:$J$777,СВЦЭМ!$A$34:$A$777,$A343,СВЦЭМ!$B$33:$B$776,G$331)+'СЕТ СН'!$F$13</f>
        <v>0</v>
      </c>
      <c r="H343" s="36">
        <f ca="1">SUMIFS(СВЦЭМ!$J$34:$J$777,СВЦЭМ!$A$34:$A$777,$A343,СВЦЭМ!$B$33:$B$776,H$331)+'СЕТ СН'!$F$13</f>
        <v>0</v>
      </c>
      <c r="I343" s="36">
        <f ca="1">SUMIFS(СВЦЭМ!$J$34:$J$777,СВЦЭМ!$A$34:$A$777,$A343,СВЦЭМ!$B$33:$B$776,I$331)+'СЕТ СН'!$F$13</f>
        <v>0</v>
      </c>
      <c r="J343" s="36">
        <f ca="1">SUMIFS(СВЦЭМ!$J$34:$J$777,СВЦЭМ!$A$34:$A$777,$A343,СВЦЭМ!$B$33:$B$776,J$331)+'СЕТ СН'!$F$13</f>
        <v>0</v>
      </c>
      <c r="K343" s="36">
        <f ca="1">SUMIFS(СВЦЭМ!$J$34:$J$777,СВЦЭМ!$A$34:$A$777,$A343,СВЦЭМ!$B$33:$B$776,K$331)+'СЕТ СН'!$F$13</f>
        <v>0</v>
      </c>
      <c r="L343" s="36">
        <f ca="1">SUMIFS(СВЦЭМ!$J$34:$J$777,СВЦЭМ!$A$34:$A$777,$A343,СВЦЭМ!$B$33:$B$776,L$331)+'СЕТ СН'!$F$13</f>
        <v>0</v>
      </c>
      <c r="M343" s="36">
        <f ca="1">SUMIFS(СВЦЭМ!$J$34:$J$777,СВЦЭМ!$A$34:$A$777,$A343,СВЦЭМ!$B$33:$B$776,M$331)+'СЕТ СН'!$F$13</f>
        <v>0</v>
      </c>
      <c r="N343" s="36">
        <f ca="1">SUMIFS(СВЦЭМ!$J$34:$J$777,СВЦЭМ!$A$34:$A$777,$A343,СВЦЭМ!$B$33:$B$776,N$331)+'СЕТ СН'!$F$13</f>
        <v>0</v>
      </c>
      <c r="O343" s="36">
        <f ca="1">SUMIFS(СВЦЭМ!$J$34:$J$777,СВЦЭМ!$A$34:$A$777,$A343,СВЦЭМ!$B$33:$B$776,O$331)+'СЕТ СН'!$F$13</f>
        <v>0</v>
      </c>
      <c r="P343" s="36">
        <f ca="1">SUMIFS(СВЦЭМ!$J$34:$J$777,СВЦЭМ!$A$34:$A$777,$A343,СВЦЭМ!$B$33:$B$776,P$331)+'СЕТ СН'!$F$13</f>
        <v>0</v>
      </c>
      <c r="Q343" s="36">
        <f ca="1">SUMIFS(СВЦЭМ!$J$34:$J$777,СВЦЭМ!$A$34:$A$777,$A343,СВЦЭМ!$B$33:$B$776,Q$331)+'СЕТ СН'!$F$13</f>
        <v>0</v>
      </c>
      <c r="R343" s="36">
        <f ca="1">SUMIFS(СВЦЭМ!$J$34:$J$777,СВЦЭМ!$A$34:$A$777,$A343,СВЦЭМ!$B$33:$B$776,R$331)+'СЕТ СН'!$F$13</f>
        <v>0</v>
      </c>
      <c r="S343" s="36">
        <f ca="1">SUMIFS(СВЦЭМ!$J$34:$J$777,СВЦЭМ!$A$34:$A$777,$A343,СВЦЭМ!$B$33:$B$776,S$331)+'СЕТ СН'!$F$13</f>
        <v>0</v>
      </c>
      <c r="T343" s="36">
        <f ca="1">SUMIFS(СВЦЭМ!$J$34:$J$777,СВЦЭМ!$A$34:$A$777,$A343,СВЦЭМ!$B$33:$B$776,T$331)+'СЕТ СН'!$F$13</f>
        <v>0</v>
      </c>
      <c r="U343" s="36">
        <f ca="1">SUMIFS(СВЦЭМ!$J$34:$J$777,СВЦЭМ!$A$34:$A$777,$A343,СВЦЭМ!$B$33:$B$776,U$331)+'СЕТ СН'!$F$13</f>
        <v>0</v>
      </c>
      <c r="V343" s="36">
        <f ca="1">SUMIFS(СВЦЭМ!$J$34:$J$777,СВЦЭМ!$A$34:$A$777,$A343,СВЦЭМ!$B$33:$B$776,V$331)+'СЕТ СН'!$F$13</f>
        <v>0</v>
      </c>
      <c r="W343" s="36">
        <f ca="1">SUMIFS(СВЦЭМ!$J$34:$J$777,СВЦЭМ!$A$34:$A$777,$A343,СВЦЭМ!$B$33:$B$776,W$331)+'СЕТ СН'!$F$13</f>
        <v>0</v>
      </c>
      <c r="X343" s="36">
        <f ca="1">SUMIFS(СВЦЭМ!$J$34:$J$777,СВЦЭМ!$A$34:$A$777,$A343,СВЦЭМ!$B$33:$B$776,X$331)+'СЕТ СН'!$F$13</f>
        <v>0</v>
      </c>
      <c r="Y343" s="36">
        <f ca="1">SUMIFS(СВЦЭМ!$J$34:$J$777,СВЦЭМ!$A$34:$A$777,$A343,СВЦЭМ!$B$33:$B$776,Y$331)+'СЕТ СН'!$F$13</f>
        <v>0</v>
      </c>
    </row>
    <row r="344" spans="1:25" ht="15.75" hidden="1" x14ac:dyDescent="0.2">
      <c r="A344" s="35">
        <f t="shared" si="9"/>
        <v>43537</v>
      </c>
      <c r="B344" s="36">
        <f ca="1">SUMIFS(СВЦЭМ!$J$34:$J$777,СВЦЭМ!$A$34:$A$777,$A344,СВЦЭМ!$B$33:$B$776,B$331)+'СЕТ СН'!$F$13</f>
        <v>0</v>
      </c>
      <c r="C344" s="36">
        <f ca="1">SUMIFS(СВЦЭМ!$J$34:$J$777,СВЦЭМ!$A$34:$A$777,$A344,СВЦЭМ!$B$33:$B$776,C$331)+'СЕТ СН'!$F$13</f>
        <v>0</v>
      </c>
      <c r="D344" s="36">
        <f ca="1">SUMIFS(СВЦЭМ!$J$34:$J$777,СВЦЭМ!$A$34:$A$777,$A344,СВЦЭМ!$B$33:$B$776,D$331)+'СЕТ СН'!$F$13</f>
        <v>0</v>
      </c>
      <c r="E344" s="36">
        <f ca="1">SUMIFS(СВЦЭМ!$J$34:$J$777,СВЦЭМ!$A$34:$A$777,$A344,СВЦЭМ!$B$33:$B$776,E$331)+'СЕТ СН'!$F$13</f>
        <v>0</v>
      </c>
      <c r="F344" s="36">
        <f ca="1">SUMIFS(СВЦЭМ!$J$34:$J$777,СВЦЭМ!$A$34:$A$777,$A344,СВЦЭМ!$B$33:$B$776,F$331)+'СЕТ СН'!$F$13</f>
        <v>0</v>
      </c>
      <c r="G344" s="36">
        <f ca="1">SUMIFS(СВЦЭМ!$J$34:$J$777,СВЦЭМ!$A$34:$A$777,$A344,СВЦЭМ!$B$33:$B$776,G$331)+'СЕТ СН'!$F$13</f>
        <v>0</v>
      </c>
      <c r="H344" s="36">
        <f ca="1">SUMIFS(СВЦЭМ!$J$34:$J$777,СВЦЭМ!$A$34:$A$777,$A344,СВЦЭМ!$B$33:$B$776,H$331)+'СЕТ СН'!$F$13</f>
        <v>0</v>
      </c>
      <c r="I344" s="36">
        <f ca="1">SUMIFS(СВЦЭМ!$J$34:$J$777,СВЦЭМ!$A$34:$A$777,$A344,СВЦЭМ!$B$33:$B$776,I$331)+'СЕТ СН'!$F$13</f>
        <v>0</v>
      </c>
      <c r="J344" s="36">
        <f ca="1">SUMIFS(СВЦЭМ!$J$34:$J$777,СВЦЭМ!$A$34:$A$777,$A344,СВЦЭМ!$B$33:$B$776,J$331)+'СЕТ СН'!$F$13</f>
        <v>0</v>
      </c>
      <c r="K344" s="36">
        <f ca="1">SUMIFS(СВЦЭМ!$J$34:$J$777,СВЦЭМ!$A$34:$A$777,$A344,СВЦЭМ!$B$33:$B$776,K$331)+'СЕТ СН'!$F$13</f>
        <v>0</v>
      </c>
      <c r="L344" s="36">
        <f ca="1">SUMIFS(СВЦЭМ!$J$34:$J$777,СВЦЭМ!$A$34:$A$777,$A344,СВЦЭМ!$B$33:$B$776,L$331)+'СЕТ СН'!$F$13</f>
        <v>0</v>
      </c>
      <c r="M344" s="36">
        <f ca="1">SUMIFS(СВЦЭМ!$J$34:$J$777,СВЦЭМ!$A$34:$A$777,$A344,СВЦЭМ!$B$33:$B$776,M$331)+'СЕТ СН'!$F$13</f>
        <v>0</v>
      </c>
      <c r="N344" s="36">
        <f ca="1">SUMIFS(СВЦЭМ!$J$34:$J$777,СВЦЭМ!$A$34:$A$777,$A344,СВЦЭМ!$B$33:$B$776,N$331)+'СЕТ СН'!$F$13</f>
        <v>0</v>
      </c>
      <c r="O344" s="36">
        <f ca="1">SUMIFS(СВЦЭМ!$J$34:$J$777,СВЦЭМ!$A$34:$A$777,$A344,СВЦЭМ!$B$33:$B$776,O$331)+'СЕТ СН'!$F$13</f>
        <v>0</v>
      </c>
      <c r="P344" s="36">
        <f ca="1">SUMIFS(СВЦЭМ!$J$34:$J$777,СВЦЭМ!$A$34:$A$777,$A344,СВЦЭМ!$B$33:$B$776,P$331)+'СЕТ СН'!$F$13</f>
        <v>0</v>
      </c>
      <c r="Q344" s="36">
        <f ca="1">SUMIFS(СВЦЭМ!$J$34:$J$777,СВЦЭМ!$A$34:$A$777,$A344,СВЦЭМ!$B$33:$B$776,Q$331)+'СЕТ СН'!$F$13</f>
        <v>0</v>
      </c>
      <c r="R344" s="36">
        <f ca="1">SUMIFS(СВЦЭМ!$J$34:$J$777,СВЦЭМ!$A$34:$A$777,$A344,СВЦЭМ!$B$33:$B$776,R$331)+'СЕТ СН'!$F$13</f>
        <v>0</v>
      </c>
      <c r="S344" s="36">
        <f ca="1">SUMIFS(СВЦЭМ!$J$34:$J$777,СВЦЭМ!$A$34:$A$777,$A344,СВЦЭМ!$B$33:$B$776,S$331)+'СЕТ СН'!$F$13</f>
        <v>0</v>
      </c>
      <c r="T344" s="36">
        <f ca="1">SUMIFS(СВЦЭМ!$J$34:$J$777,СВЦЭМ!$A$34:$A$777,$A344,СВЦЭМ!$B$33:$B$776,T$331)+'СЕТ СН'!$F$13</f>
        <v>0</v>
      </c>
      <c r="U344" s="36">
        <f ca="1">SUMIFS(СВЦЭМ!$J$34:$J$777,СВЦЭМ!$A$34:$A$777,$A344,СВЦЭМ!$B$33:$B$776,U$331)+'СЕТ СН'!$F$13</f>
        <v>0</v>
      </c>
      <c r="V344" s="36">
        <f ca="1">SUMIFS(СВЦЭМ!$J$34:$J$777,СВЦЭМ!$A$34:$A$777,$A344,СВЦЭМ!$B$33:$B$776,V$331)+'СЕТ СН'!$F$13</f>
        <v>0</v>
      </c>
      <c r="W344" s="36">
        <f ca="1">SUMIFS(СВЦЭМ!$J$34:$J$777,СВЦЭМ!$A$34:$A$777,$A344,СВЦЭМ!$B$33:$B$776,W$331)+'СЕТ СН'!$F$13</f>
        <v>0</v>
      </c>
      <c r="X344" s="36">
        <f ca="1">SUMIFS(СВЦЭМ!$J$34:$J$777,СВЦЭМ!$A$34:$A$777,$A344,СВЦЭМ!$B$33:$B$776,X$331)+'СЕТ СН'!$F$13</f>
        <v>0</v>
      </c>
      <c r="Y344" s="36">
        <f ca="1">SUMIFS(СВЦЭМ!$J$34:$J$777,СВЦЭМ!$A$34:$A$777,$A344,СВЦЭМ!$B$33:$B$776,Y$331)+'СЕТ СН'!$F$13</f>
        <v>0</v>
      </c>
    </row>
    <row r="345" spans="1:25" ht="15.75" hidden="1" x14ac:dyDescent="0.2">
      <c r="A345" s="35">
        <f t="shared" si="9"/>
        <v>43538</v>
      </c>
      <c r="B345" s="36">
        <f ca="1">SUMIFS(СВЦЭМ!$J$34:$J$777,СВЦЭМ!$A$34:$A$777,$A345,СВЦЭМ!$B$33:$B$776,B$331)+'СЕТ СН'!$F$13</f>
        <v>0</v>
      </c>
      <c r="C345" s="36">
        <f ca="1">SUMIFS(СВЦЭМ!$J$34:$J$777,СВЦЭМ!$A$34:$A$777,$A345,СВЦЭМ!$B$33:$B$776,C$331)+'СЕТ СН'!$F$13</f>
        <v>0</v>
      </c>
      <c r="D345" s="36">
        <f ca="1">SUMIFS(СВЦЭМ!$J$34:$J$777,СВЦЭМ!$A$34:$A$777,$A345,СВЦЭМ!$B$33:$B$776,D$331)+'СЕТ СН'!$F$13</f>
        <v>0</v>
      </c>
      <c r="E345" s="36">
        <f ca="1">SUMIFS(СВЦЭМ!$J$34:$J$777,СВЦЭМ!$A$34:$A$777,$A345,СВЦЭМ!$B$33:$B$776,E$331)+'СЕТ СН'!$F$13</f>
        <v>0</v>
      </c>
      <c r="F345" s="36">
        <f ca="1">SUMIFS(СВЦЭМ!$J$34:$J$777,СВЦЭМ!$A$34:$A$777,$A345,СВЦЭМ!$B$33:$B$776,F$331)+'СЕТ СН'!$F$13</f>
        <v>0</v>
      </c>
      <c r="G345" s="36">
        <f ca="1">SUMIFS(СВЦЭМ!$J$34:$J$777,СВЦЭМ!$A$34:$A$777,$A345,СВЦЭМ!$B$33:$B$776,G$331)+'СЕТ СН'!$F$13</f>
        <v>0</v>
      </c>
      <c r="H345" s="36">
        <f ca="1">SUMIFS(СВЦЭМ!$J$34:$J$777,СВЦЭМ!$A$34:$A$777,$A345,СВЦЭМ!$B$33:$B$776,H$331)+'СЕТ СН'!$F$13</f>
        <v>0</v>
      </c>
      <c r="I345" s="36">
        <f ca="1">SUMIFS(СВЦЭМ!$J$34:$J$777,СВЦЭМ!$A$34:$A$777,$A345,СВЦЭМ!$B$33:$B$776,I$331)+'СЕТ СН'!$F$13</f>
        <v>0</v>
      </c>
      <c r="J345" s="36">
        <f ca="1">SUMIFS(СВЦЭМ!$J$34:$J$777,СВЦЭМ!$A$34:$A$777,$A345,СВЦЭМ!$B$33:$B$776,J$331)+'СЕТ СН'!$F$13</f>
        <v>0</v>
      </c>
      <c r="K345" s="36">
        <f ca="1">SUMIFS(СВЦЭМ!$J$34:$J$777,СВЦЭМ!$A$34:$A$777,$A345,СВЦЭМ!$B$33:$B$776,K$331)+'СЕТ СН'!$F$13</f>
        <v>0</v>
      </c>
      <c r="L345" s="36">
        <f ca="1">SUMIFS(СВЦЭМ!$J$34:$J$777,СВЦЭМ!$A$34:$A$777,$A345,СВЦЭМ!$B$33:$B$776,L$331)+'СЕТ СН'!$F$13</f>
        <v>0</v>
      </c>
      <c r="M345" s="36">
        <f ca="1">SUMIFS(СВЦЭМ!$J$34:$J$777,СВЦЭМ!$A$34:$A$777,$A345,СВЦЭМ!$B$33:$B$776,M$331)+'СЕТ СН'!$F$13</f>
        <v>0</v>
      </c>
      <c r="N345" s="36">
        <f ca="1">SUMIFS(СВЦЭМ!$J$34:$J$777,СВЦЭМ!$A$34:$A$777,$A345,СВЦЭМ!$B$33:$B$776,N$331)+'СЕТ СН'!$F$13</f>
        <v>0</v>
      </c>
      <c r="O345" s="36">
        <f ca="1">SUMIFS(СВЦЭМ!$J$34:$J$777,СВЦЭМ!$A$34:$A$777,$A345,СВЦЭМ!$B$33:$B$776,O$331)+'СЕТ СН'!$F$13</f>
        <v>0</v>
      </c>
      <c r="P345" s="36">
        <f ca="1">SUMIFS(СВЦЭМ!$J$34:$J$777,СВЦЭМ!$A$34:$A$777,$A345,СВЦЭМ!$B$33:$B$776,P$331)+'СЕТ СН'!$F$13</f>
        <v>0</v>
      </c>
      <c r="Q345" s="36">
        <f ca="1">SUMIFS(СВЦЭМ!$J$34:$J$777,СВЦЭМ!$A$34:$A$777,$A345,СВЦЭМ!$B$33:$B$776,Q$331)+'СЕТ СН'!$F$13</f>
        <v>0</v>
      </c>
      <c r="R345" s="36">
        <f ca="1">SUMIFS(СВЦЭМ!$J$34:$J$777,СВЦЭМ!$A$34:$A$777,$A345,СВЦЭМ!$B$33:$B$776,R$331)+'СЕТ СН'!$F$13</f>
        <v>0</v>
      </c>
      <c r="S345" s="36">
        <f ca="1">SUMIFS(СВЦЭМ!$J$34:$J$777,СВЦЭМ!$A$34:$A$777,$A345,СВЦЭМ!$B$33:$B$776,S$331)+'СЕТ СН'!$F$13</f>
        <v>0</v>
      </c>
      <c r="T345" s="36">
        <f ca="1">SUMIFS(СВЦЭМ!$J$34:$J$777,СВЦЭМ!$A$34:$A$777,$A345,СВЦЭМ!$B$33:$B$776,T$331)+'СЕТ СН'!$F$13</f>
        <v>0</v>
      </c>
      <c r="U345" s="36">
        <f ca="1">SUMIFS(СВЦЭМ!$J$34:$J$777,СВЦЭМ!$A$34:$A$777,$A345,СВЦЭМ!$B$33:$B$776,U$331)+'СЕТ СН'!$F$13</f>
        <v>0</v>
      </c>
      <c r="V345" s="36">
        <f ca="1">SUMIFS(СВЦЭМ!$J$34:$J$777,СВЦЭМ!$A$34:$A$777,$A345,СВЦЭМ!$B$33:$B$776,V$331)+'СЕТ СН'!$F$13</f>
        <v>0</v>
      </c>
      <c r="W345" s="36">
        <f ca="1">SUMIFS(СВЦЭМ!$J$34:$J$777,СВЦЭМ!$A$34:$A$777,$A345,СВЦЭМ!$B$33:$B$776,W$331)+'СЕТ СН'!$F$13</f>
        <v>0</v>
      </c>
      <c r="X345" s="36">
        <f ca="1">SUMIFS(СВЦЭМ!$J$34:$J$777,СВЦЭМ!$A$34:$A$777,$A345,СВЦЭМ!$B$33:$B$776,X$331)+'СЕТ СН'!$F$13</f>
        <v>0</v>
      </c>
      <c r="Y345" s="36">
        <f ca="1">SUMIFS(СВЦЭМ!$J$34:$J$777,СВЦЭМ!$A$34:$A$777,$A345,СВЦЭМ!$B$33:$B$776,Y$331)+'СЕТ СН'!$F$13</f>
        <v>0</v>
      </c>
    </row>
    <row r="346" spans="1:25" ht="15.75" hidden="1" x14ac:dyDescent="0.2">
      <c r="A346" s="35">
        <f t="shared" si="9"/>
        <v>43539</v>
      </c>
      <c r="B346" s="36">
        <f ca="1">SUMIFS(СВЦЭМ!$J$34:$J$777,СВЦЭМ!$A$34:$A$777,$A346,СВЦЭМ!$B$33:$B$776,B$331)+'СЕТ СН'!$F$13</f>
        <v>0</v>
      </c>
      <c r="C346" s="36">
        <f ca="1">SUMIFS(СВЦЭМ!$J$34:$J$777,СВЦЭМ!$A$34:$A$777,$A346,СВЦЭМ!$B$33:$B$776,C$331)+'СЕТ СН'!$F$13</f>
        <v>0</v>
      </c>
      <c r="D346" s="36">
        <f ca="1">SUMIFS(СВЦЭМ!$J$34:$J$777,СВЦЭМ!$A$34:$A$777,$A346,СВЦЭМ!$B$33:$B$776,D$331)+'СЕТ СН'!$F$13</f>
        <v>0</v>
      </c>
      <c r="E346" s="36">
        <f ca="1">SUMIFS(СВЦЭМ!$J$34:$J$777,СВЦЭМ!$A$34:$A$777,$A346,СВЦЭМ!$B$33:$B$776,E$331)+'СЕТ СН'!$F$13</f>
        <v>0</v>
      </c>
      <c r="F346" s="36">
        <f ca="1">SUMIFS(СВЦЭМ!$J$34:$J$777,СВЦЭМ!$A$34:$A$777,$A346,СВЦЭМ!$B$33:$B$776,F$331)+'СЕТ СН'!$F$13</f>
        <v>0</v>
      </c>
      <c r="G346" s="36">
        <f ca="1">SUMIFS(СВЦЭМ!$J$34:$J$777,СВЦЭМ!$A$34:$A$777,$A346,СВЦЭМ!$B$33:$B$776,G$331)+'СЕТ СН'!$F$13</f>
        <v>0</v>
      </c>
      <c r="H346" s="36">
        <f ca="1">SUMIFS(СВЦЭМ!$J$34:$J$777,СВЦЭМ!$A$34:$A$777,$A346,СВЦЭМ!$B$33:$B$776,H$331)+'СЕТ СН'!$F$13</f>
        <v>0</v>
      </c>
      <c r="I346" s="36">
        <f ca="1">SUMIFS(СВЦЭМ!$J$34:$J$777,СВЦЭМ!$A$34:$A$777,$A346,СВЦЭМ!$B$33:$B$776,I$331)+'СЕТ СН'!$F$13</f>
        <v>0</v>
      </c>
      <c r="J346" s="36">
        <f ca="1">SUMIFS(СВЦЭМ!$J$34:$J$777,СВЦЭМ!$A$34:$A$777,$A346,СВЦЭМ!$B$33:$B$776,J$331)+'СЕТ СН'!$F$13</f>
        <v>0</v>
      </c>
      <c r="K346" s="36">
        <f ca="1">SUMIFS(СВЦЭМ!$J$34:$J$777,СВЦЭМ!$A$34:$A$777,$A346,СВЦЭМ!$B$33:$B$776,K$331)+'СЕТ СН'!$F$13</f>
        <v>0</v>
      </c>
      <c r="L346" s="36">
        <f ca="1">SUMIFS(СВЦЭМ!$J$34:$J$777,СВЦЭМ!$A$34:$A$777,$A346,СВЦЭМ!$B$33:$B$776,L$331)+'СЕТ СН'!$F$13</f>
        <v>0</v>
      </c>
      <c r="M346" s="36">
        <f ca="1">SUMIFS(СВЦЭМ!$J$34:$J$777,СВЦЭМ!$A$34:$A$777,$A346,СВЦЭМ!$B$33:$B$776,M$331)+'СЕТ СН'!$F$13</f>
        <v>0</v>
      </c>
      <c r="N346" s="36">
        <f ca="1">SUMIFS(СВЦЭМ!$J$34:$J$777,СВЦЭМ!$A$34:$A$777,$A346,СВЦЭМ!$B$33:$B$776,N$331)+'СЕТ СН'!$F$13</f>
        <v>0</v>
      </c>
      <c r="O346" s="36">
        <f ca="1">SUMIFS(СВЦЭМ!$J$34:$J$777,СВЦЭМ!$A$34:$A$777,$A346,СВЦЭМ!$B$33:$B$776,O$331)+'СЕТ СН'!$F$13</f>
        <v>0</v>
      </c>
      <c r="P346" s="36">
        <f ca="1">SUMIFS(СВЦЭМ!$J$34:$J$777,СВЦЭМ!$A$34:$A$777,$A346,СВЦЭМ!$B$33:$B$776,P$331)+'СЕТ СН'!$F$13</f>
        <v>0</v>
      </c>
      <c r="Q346" s="36">
        <f ca="1">SUMIFS(СВЦЭМ!$J$34:$J$777,СВЦЭМ!$A$34:$A$777,$A346,СВЦЭМ!$B$33:$B$776,Q$331)+'СЕТ СН'!$F$13</f>
        <v>0</v>
      </c>
      <c r="R346" s="36">
        <f ca="1">SUMIFS(СВЦЭМ!$J$34:$J$777,СВЦЭМ!$A$34:$A$777,$A346,СВЦЭМ!$B$33:$B$776,R$331)+'СЕТ СН'!$F$13</f>
        <v>0</v>
      </c>
      <c r="S346" s="36">
        <f ca="1">SUMIFS(СВЦЭМ!$J$34:$J$777,СВЦЭМ!$A$34:$A$777,$A346,СВЦЭМ!$B$33:$B$776,S$331)+'СЕТ СН'!$F$13</f>
        <v>0</v>
      </c>
      <c r="T346" s="36">
        <f ca="1">SUMIFS(СВЦЭМ!$J$34:$J$777,СВЦЭМ!$A$34:$A$777,$A346,СВЦЭМ!$B$33:$B$776,T$331)+'СЕТ СН'!$F$13</f>
        <v>0</v>
      </c>
      <c r="U346" s="36">
        <f ca="1">SUMIFS(СВЦЭМ!$J$34:$J$777,СВЦЭМ!$A$34:$A$777,$A346,СВЦЭМ!$B$33:$B$776,U$331)+'СЕТ СН'!$F$13</f>
        <v>0</v>
      </c>
      <c r="V346" s="36">
        <f ca="1">SUMIFS(СВЦЭМ!$J$34:$J$777,СВЦЭМ!$A$34:$A$777,$A346,СВЦЭМ!$B$33:$B$776,V$331)+'СЕТ СН'!$F$13</f>
        <v>0</v>
      </c>
      <c r="W346" s="36">
        <f ca="1">SUMIFS(СВЦЭМ!$J$34:$J$777,СВЦЭМ!$A$34:$A$777,$A346,СВЦЭМ!$B$33:$B$776,W$331)+'СЕТ СН'!$F$13</f>
        <v>0</v>
      </c>
      <c r="X346" s="36">
        <f ca="1">SUMIFS(СВЦЭМ!$J$34:$J$777,СВЦЭМ!$A$34:$A$777,$A346,СВЦЭМ!$B$33:$B$776,X$331)+'СЕТ СН'!$F$13</f>
        <v>0</v>
      </c>
      <c r="Y346" s="36">
        <f ca="1">SUMIFS(СВЦЭМ!$J$34:$J$777,СВЦЭМ!$A$34:$A$777,$A346,СВЦЭМ!$B$33:$B$776,Y$331)+'СЕТ СН'!$F$13</f>
        <v>0</v>
      </c>
    </row>
    <row r="347" spans="1:25" ht="15.75" hidden="1" x14ac:dyDescent="0.2">
      <c r="A347" s="35">
        <f t="shared" si="9"/>
        <v>43540</v>
      </c>
      <c r="B347" s="36">
        <f ca="1">SUMIFS(СВЦЭМ!$J$34:$J$777,СВЦЭМ!$A$34:$A$777,$A347,СВЦЭМ!$B$33:$B$776,B$331)+'СЕТ СН'!$F$13</f>
        <v>0</v>
      </c>
      <c r="C347" s="36">
        <f ca="1">SUMIFS(СВЦЭМ!$J$34:$J$777,СВЦЭМ!$A$34:$A$777,$A347,СВЦЭМ!$B$33:$B$776,C$331)+'СЕТ СН'!$F$13</f>
        <v>0</v>
      </c>
      <c r="D347" s="36">
        <f ca="1">SUMIFS(СВЦЭМ!$J$34:$J$777,СВЦЭМ!$A$34:$A$777,$A347,СВЦЭМ!$B$33:$B$776,D$331)+'СЕТ СН'!$F$13</f>
        <v>0</v>
      </c>
      <c r="E347" s="36">
        <f ca="1">SUMIFS(СВЦЭМ!$J$34:$J$777,СВЦЭМ!$A$34:$A$777,$A347,СВЦЭМ!$B$33:$B$776,E$331)+'СЕТ СН'!$F$13</f>
        <v>0</v>
      </c>
      <c r="F347" s="36">
        <f ca="1">SUMIFS(СВЦЭМ!$J$34:$J$777,СВЦЭМ!$A$34:$A$777,$A347,СВЦЭМ!$B$33:$B$776,F$331)+'СЕТ СН'!$F$13</f>
        <v>0</v>
      </c>
      <c r="G347" s="36">
        <f ca="1">SUMIFS(СВЦЭМ!$J$34:$J$777,СВЦЭМ!$A$34:$A$777,$A347,СВЦЭМ!$B$33:$B$776,G$331)+'СЕТ СН'!$F$13</f>
        <v>0</v>
      </c>
      <c r="H347" s="36">
        <f ca="1">SUMIFS(СВЦЭМ!$J$34:$J$777,СВЦЭМ!$A$34:$A$777,$A347,СВЦЭМ!$B$33:$B$776,H$331)+'СЕТ СН'!$F$13</f>
        <v>0</v>
      </c>
      <c r="I347" s="36">
        <f ca="1">SUMIFS(СВЦЭМ!$J$34:$J$777,СВЦЭМ!$A$34:$A$777,$A347,СВЦЭМ!$B$33:$B$776,I$331)+'СЕТ СН'!$F$13</f>
        <v>0</v>
      </c>
      <c r="J347" s="36">
        <f ca="1">SUMIFS(СВЦЭМ!$J$34:$J$777,СВЦЭМ!$A$34:$A$777,$A347,СВЦЭМ!$B$33:$B$776,J$331)+'СЕТ СН'!$F$13</f>
        <v>0</v>
      </c>
      <c r="K347" s="36">
        <f ca="1">SUMIFS(СВЦЭМ!$J$34:$J$777,СВЦЭМ!$A$34:$A$777,$A347,СВЦЭМ!$B$33:$B$776,K$331)+'СЕТ СН'!$F$13</f>
        <v>0</v>
      </c>
      <c r="L347" s="36">
        <f ca="1">SUMIFS(СВЦЭМ!$J$34:$J$777,СВЦЭМ!$A$34:$A$777,$A347,СВЦЭМ!$B$33:$B$776,L$331)+'СЕТ СН'!$F$13</f>
        <v>0</v>
      </c>
      <c r="M347" s="36">
        <f ca="1">SUMIFS(СВЦЭМ!$J$34:$J$777,СВЦЭМ!$A$34:$A$777,$A347,СВЦЭМ!$B$33:$B$776,M$331)+'СЕТ СН'!$F$13</f>
        <v>0</v>
      </c>
      <c r="N347" s="36">
        <f ca="1">SUMIFS(СВЦЭМ!$J$34:$J$777,СВЦЭМ!$A$34:$A$777,$A347,СВЦЭМ!$B$33:$B$776,N$331)+'СЕТ СН'!$F$13</f>
        <v>0</v>
      </c>
      <c r="O347" s="36">
        <f ca="1">SUMIFS(СВЦЭМ!$J$34:$J$777,СВЦЭМ!$A$34:$A$777,$A347,СВЦЭМ!$B$33:$B$776,O$331)+'СЕТ СН'!$F$13</f>
        <v>0</v>
      </c>
      <c r="P347" s="36">
        <f ca="1">SUMIFS(СВЦЭМ!$J$34:$J$777,СВЦЭМ!$A$34:$A$777,$A347,СВЦЭМ!$B$33:$B$776,P$331)+'СЕТ СН'!$F$13</f>
        <v>0</v>
      </c>
      <c r="Q347" s="36">
        <f ca="1">SUMIFS(СВЦЭМ!$J$34:$J$777,СВЦЭМ!$A$34:$A$777,$A347,СВЦЭМ!$B$33:$B$776,Q$331)+'СЕТ СН'!$F$13</f>
        <v>0</v>
      </c>
      <c r="R347" s="36">
        <f ca="1">SUMIFS(СВЦЭМ!$J$34:$J$777,СВЦЭМ!$A$34:$A$777,$A347,СВЦЭМ!$B$33:$B$776,R$331)+'СЕТ СН'!$F$13</f>
        <v>0</v>
      </c>
      <c r="S347" s="36">
        <f ca="1">SUMIFS(СВЦЭМ!$J$34:$J$777,СВЦЭМ!$A$34:$A$777,$A347,СВЦЭМ!$B$33:$B$776,S$331)+'СЕТ СН'!$F$13</f>
        <v>0</v>
      </c>
      <c r="T347" s="36">
        <f ca="1">SUMIFS(СВЦЭМ!$J$34:$J$777,СВЦЭМ!$A$34:$A$777,$A347,СВЦЭМ!$B$33:$B$776,T$331)+'СЕТ СН'!$F$13</f>
        <v>0</v>
      </c>
      <c r="U347" s="36">
        <f ca="1">SUMIFS(СВЦЭМ!$J$34:$J$777,СВЦЭМ!$A$34:$A$777,$A347,СВЦЭМ!$B$33:$B$776,U$331)+'СЕТ СН'!$F$13</f>
        <v>0</v>
      </c>
      <c r="V347" s="36">
        <f ca="1">SUMIFS(СВЦЭМ!$J$34:$J$777,СВЦЭМ!$A$34:$A$777,$A347,СВЦЭМ!$B$33:$B$776,V$331)+'СЕТ СН'!$F$13</f>
        <v>0</v>
      </c>
      <c r="W347" s="36">
        <f ca="1">SUMIFS(СВЦЭМ!$J$34:$J$777,СВЦЭМ!$A$34:$A$777,$A347,СВЦЭМ!$B$33:$B$776,W$331)+'СЕТ СН'!$F$13</f>
        <v>0</v>
      </c>
      <c r="X347" s="36">
        <f ca="1">SUMIFS(СВЦЭМ!$J$34:$J$777,СВЦЭМ!$A$34:$A$777,$A347,СВЦЭМ!$B$33:$B$776,X$331)+'СЕТ СН'!$F$13</f>
        <v>0</v>
      </c>
      <c r="Y347" s="36">
        <f ca="1">SUMIFS(СВЦЭМ!$J$34:$J$777,СВЦЭМ!$A$34:$A$777,$A347,СВЦЭМ!$B$33:$B$776,Y$331)+'СЕТ СН'!$F$13</f>
        <v>0</v>
      </c>
    </row>
    <row r="348" spans="1:25" ht="15.75" hidden="1" x14ac:dyDescent="0.2">
      <c r="A348" s="35">
        <f t="shared" si="9"/>
        <v>43541</v>
      </c>
      <c r="B348" s="36">
        <f ca="1">SUMIFS(СВЦЭМ!$J$34:$J$777,СВЦЭМ!$A$34:$A$777,$A348,СВЦЭМ!$B$33:$B$776,B$331)+'СЕТ СН'!$F$13</f>
        <v>0</v>
      </c>
      <c r="C348" s="36">
        <f ca="1">SUMIFS(СВЦЭМ!$J$34:$J$777,СВЦЭМ!$A$34:$A$777,$A348,СВЦЭМ!$B$33:$B$776,C$331)+'СЕТ СН'!$F$13</f>
        <v>0</v>
      </c>
      <c r="D348" s="36">
        <f ca="1">SUMIFS(СВЦЭМ!$J$34:$J$777,СВЦЭМ!$A$34:$A$777,$A348,СВЦЭМ!$B$33:$B$776,D$331)+'СЕТ СН'!$F$13</f>
        <v>0</v>
      </c>
      <c r="E348" s="36">
        <f ca="1">SUMIFS(СВЦЭМ!$J$34:$J$777,СВЦЭМ!$A$34:$A$777,$A348,СВЦЭМ!$B$33:$B$776,E$331)+'СЕТ СН'!$F$13</f>
        <v>0</v>
      </c>
      <c r="F348" s="36">
        <f ca="1">SUMIFS(СВЦЭМ!$J$34:$J$777,СВЦЭМ!$A$34:$A$777,$A348,СВЦЭМ!$B$33:$B$776,F$331)+'СЕТ СН'!$F$13</f>
        <v>0</v>
      </c>
      <c r="G348" s="36">
        <f ca="1">SUMIFS(СВЦЭМ!$J$34:$J$777,СВЦЭМ!$A$34:$A$777,$A348,СВЦЭМ!$B$33:$B$776,G$331)+'СЕТ СН'!$F$13</f>
        <v>0</v>
      </c>
      <c r="H348" s="36">
        <f ca="1">SUMIFS(СВЦЭМ!$J$34:$J$777,СВЦЭМ!$A$34:$A$777,$A348,СВЦЭМ!$B$33:$B$776,H$331)+'СЕТ СН'!$F$13</f>
        <v>0</v>
      </c>
      <c r="I348" s="36">
        <f ca="1">SUMIFS(СВЦЭМ!$J$34:$J$777,СВЦЭМ!$A$34:$A$777,$A348,СВЦЭМ!$B$33:$B$776,I$331)+'СЕТ СН'!$F$13</f>
        <v>0</v>
      </c>
      <c r="J348" s="36">
        <f ca="1">SUMIFS(СВЦЭМ!$J$34:$J$777,СВЦЭМ!$A$34:$A$777,$A348,СВЦЭМ!$B$33:$B$776,J$331)+'СЕТ СН'!$F$13</f>
        <v>0</v>
      </c>
      <c r="K348" s="36">
        <f ca="1">SUMIFS(СВЦЭМ!$J$34:$J$777,СВЦЭМ!$A$34:$A$777,$A348,СВЦЭМ!$B$33:$B$776,K$331)+'СЕТ СН'!$F$13</f>
        <v>0</v>
      </c>
      <c r="L348" s="36">
        <f ca="1">SUMIFS(СВЦЭМ!$J$34:$J$777,СВЦЭМ!$A$34:$A$777,$A348,СВЦЭМ!$B$33:$B$776,L$331)+'СЕТ СН'!$F$13</f>
        <v>0</v>
      </c>
      <c r="M348" s="36">
        <f ca="1">SUMIFS(СВЦЭМ!$J$34:$J$777,СВЦЭМ!$A$34:$A$777,$A348,СВЦЭМ!$B$33:$B$776,M$331)+'СЕТ СН'!$F$13</f>
        <v>0</v>
      </c>
      <c r="N348" s="36">
        <f ca="1">SUMIFS(СВЦЭМ!$J$34:$J$777,СВЦЭМ!$A$34:$A$777,$A348,СВЦЭМ!$B$33:$B$776,N$331)+'СЕТ СН'!$F$13</f>
        <v>0</v>
      </c>
      <c r="O348" s="36">
        <f ca="1">SUMIFS(СВЦЭМ!$J$34:$J$777,СВЦЭМ!$A$34:$A$777,$A348,СВЦЭМ!$B$33:$B$776,O$331)+'СЕТ СН'!$F$13</f>
        <v>0</v>
      </c>
      <c r="P348" s="36">
        <f ca="1">SUMIFS(СВЦЭМ!$J$34:$J$777,СВЦЭМ!$A$34:$A$777,$A348,СВЦЭМ!$B$33:$B$776,P$331)+'СЕТ СН'!$F$13</f>
        <v>0</v>
      </c>
      <c r="Q348" s="36">
        <f ca="1">SUMIFS(СВЦЭМ!$J$34:$J$777,СВЦЭМ!$A$34:$A$777,$A348,СВЦЭМ!$B$33:$B$776,Q$331)+'СЕТ СН'!$F$13</f>
        <v>0</v>
      </c>
      <c r="R348" s="36">
        <f ca="1">SUMIFS(СВЦЭМ!$J$34:$J$777,СВЦЭМ!$A$34:$A$777,$A348,СВЦЭМ!$B$33:$B$776,R$331)+'СЕТ СН'!$F$13</f>
        <v>0</v>
      </c>
      <c r="S348" s="36">
        <f ca="1">SUMIFS(СВЦЭМ!$J$34:$J$777,СВЦЭМ!$A$34:$A$777,$A348,СВЦЭМ!$B$33:$B$776,S$331)+'СЕТ СН'!$F$13</f>
        <v>0</v>
      </c>
      <c r="T348" s="36">
        <f ca="1">SUMIFS(СВЦЭМ!$J$34:$J$777,СВЦЭМ!$A$34:$A$777,$A348,СВЦЭМ!$B$33:$B$776,T$331)+'СЕТ СН'!$F$13</f>
        <v>0</v>
      </c>
      <c r="U348" s="36">
        <f ca="1">SUMIFS(СВЦЭМ!$J$34:$J$777,СВЦЭМ!$A$34:$A$777,$A348,СВЦЭМ!$B$33:$B$776,U$331)+'СЕТ СН'!$F$13</f>
        <v>0</v>
      </c>
      <c r="V348" s="36">
        <f ca="1">SUMIFS(СВЦЭМ!$J$34:$J$777,СВЦЭМ!$A$34:$A$777,$A348,СВЦЭМ!$B$33:$B$776,V$331)+'СЕТ СН'!$F$13</f>
        <v>0</v>
      </c>
      <c r="W348" s="36">
        <f ca="1">SUMIFS(СВЦЭМ!$J$34:$J$777,СВЦЭМ!$A$34:$A$777,$A348,СВЦЭМ!$B$33:$B$776,W$331)+'СЕТ СН'!$F$13</f>
        <v>0</v>
      </c>
      <c r="X348" s="36">
        <f ca="1">SUMIFS(СВЦЭМ!$J$34:$J$777,СВЦЭМ!$A$34:$A$777,$A348,СВЦЭМ!$B$33:$B$776,X$331)+'СЕТ СН'!$F$13</f>
        <v>0</v>
      </c>
      <c r="Y348" s="36">
        <f ca="1">SUMIFS(СВЦЭМ!$J$34:$J$777,СВЦЭМ!$A$34:$A$777,$A348,СВЦЭМ!$B$33:$B$776,Y$331)+'СЕТ СН'!$F$13</f>
        <v>0</v>
      </c>
    </row>
    <row r="349" spans="1:25" ht="15.75" hidden="1" x14ac:dyDescent="0.2">
      <c r="A349" s="35">
        <f t="shared" si="9"/>
        <v>43542</v>
      </c>
      <c r="B349" s="36">
        <f ca="1">SUMIFS(СВЦЭМ!$J$34:$J$777,СВЦЭМ!$A$34:$A$777,$A349,СВЦЭМ!$B$33:$B$776,B$331)+'СЕТ СН'!$F$13</f>
        <v>0</v>
      </c>
      <c r="C349" s="36">
        <f ca="1">SUMIFS(СВЦЭМ!$J$34:$J$777,СВЦЭМ!$A$34:$A$777,$A349,СВЦЭМ!$B$33:$B$776,C$331)+'СЕТ СН'!$F$13</f>
        <v>0</v>
      </c>
      <c r="D349" s="36">
        <f ca="1">SUMIFS(СВЦЭМ!$J$34:$J$777,СВЦЭМ!$A$34:$A$777,$A349,СВЦЭМ!$B$33:$B$776,D$331)+'СЕТ СН'!$F$13</f>
        <v>0</v>
      </c>
      <c r="E349" s="36">
        <f ca="1">SUMIFS(СВЦЭМ!$J$34:$J$777,СВЦЭМ!$A$34:$A$777,$A349,СВЦЭМ!$B$33:$B$776,E$331)+'СЕТ СН'!$F$13</f>
        <v>0</v>
      </c>
      <c r="F349" s="36">
        <f ca="1">SUMIFS(СВЦЭМ!$J$34:$J$777,СВЦЭМ!$A$34:$A$777,$A349,СВЦЭМ!$B$33:$B$776,F$331)+'СЕТ СН'!$F$13</f>
        <v>0</v>
      </c>
      <c r="G349" s="36">
        <f ca="1">SUMIFS(СВЦЭМ!$J$34:$J$777,СВЦЭМ!$A$34:$A$777,$A349,СВЦЭМ!$B$33:$B$776,G$331)+'СЕТ СН'!$F$13</f>
        <v>0</v>
      </c>
      <c r="H349" s="36">
        <f ca="1">SUMIFS(СВЦЭМ!$J$34:$J$777,СВЦЭМ!$A$34:$A$777,$A349,СВЦЭМ!$B$33:$B$776,H$331)+'СЕТ СН'!$F$13</f>
        <v>0</v>
      </c>
      <c r="I349" s="36">
        <f ca="1">SUMIFS(СВЦЭМ!$J$34:$J$777,СВЦЭМ!$A$34:$A$777,$A349,СВЦЭМ!$B$33:$B$776,I$331)+'СЕТ СН'!$F$13</f>
        <v>0</v>
      </c>
      <c r="J349" s="36">
        <f ca="1">SUMIFS(СВЦЭМ!$J$34:$J$777,СВЦЭМ!$A$34:$A$777,$A349,СВЦЭМ!$B$33:$B$776,J$331)+'СЕТ СН'!$F$13</f>
        <v>0</v>
      </c>
      <c r="K349" s="36">
        <f ca="1">SUMIFS(СВЦЭМ!$J$34:$J$777,СВЦЭМ!$A$34:$A$777,$A349,СВЦЭМ!$B$33:$B$776,K$331)+'СЕТ СН'!$F$13</f>
        <v>0</v>
      </c>
      <c r="L349" s="36">
        <f ca="1">SUMIFS(СВЦЭМ!$J$34:$J$777,СВЦЭМ!$A$34:$A$777,$A349,СВЦЭМ!$B$33:$B$776,L$331)+'СЕТ СН'!$F$13</f>
        <v>0</v>
      </c>
      <c r="M349" s="36">
        <f ca="1">SUMIFS(СВЦЭМ!$J$34:$J$777,СВЦЭМ!$A$34:$A$777,$A349,СВЦЭМ!$B$33:$B$776,M$331)+'СЕТ СН'!$F$13</f>
        <v>0</v>
      </c>
      <c r="N349" s="36">
        <f ca="1">SUMIFS(СВЦЭМ!$J$34:$J$777,СВЦЭМ!$A$34:$A$777,$A349,СВЦЭМ!$B$33:$B$776,N$331)+'СЕТ СН'!$F$13</f>
        <v>0</v>
      </c>
      <c r="O349" s="36">
        <f ca="1">SUMIFS(СВЦЭМ!$J$34:$J$777,СВЦЭМ!$A$34:$A$777,$A349,СВЦЭМ!$B$33:$B$776,O$331)+'СЕТ СН'!$F$13</f>
        <v>0</v>
      </c>
      <c r="P349" s="36">
        <f ca="1">SUMIFS(СВЦЭМ!$J$34:$J$777,СВЦЭМ!$A$34:$A$777,$A349,СВЦЭМ!$B$33:$B$776,P$331)+'СЕТ СН'!$F$13</f>
        <v>0</v>
      </c>
      <c r="Q349" s="36">
        <f ca="1">SUMIFS(СВЦЭМ!$J$34:$J$777,СВЦЭМ!$A$34:$A$777,$A349,СВЦЭМ!$B$33:$B$776,Q$331)+'СЕТ СН'!$F$13</f>
        <v>0</v>
      </c>
      <c r="R349" s="36">
        <f ca="1">SUMIFS(СВЦЭМ!$J$34:$J$777,СВЦЭМ!$A$34:$A$777,$A349,СВЦЭМ!$B$33:$B$776,R$331)+'СЕТ СН'!$F$13</f>
        <v>0</v>
      </c>
      <c r="S349" s="36">
        <f ca="1">SUMIFS(СВЦЭМ!$J$34:$J$777,СВЦЭМ!$A$34:$A$777,$A349,СВЦЭМ!$B$33:$B$776,S$331)+'СЕТ СН'!$F$13</f>
        <v>0</v>
      </c>
      <c r="T349" s="36">
        <f ca="1">SUMIFS(СВЦЭМ!$J$34:$J$777,СВЦЭМ!$A$34:$A$777,$A349,СВЦЭМ!$B$33:$B$776,T$331)+'СЕТ СН'!$F$13</f>
        <v>0</v>
      </c>
      <c r="U349" s="36">
        <f ca="1">SUMIFS(СВЦЭМ!$J$34:$J$777,СВЦЭМ!$A$34:$A$777,$A349,СВЦЭМ!$B$33:$B$776,U$331)+'СЕТ СН'!$F$13</f>
        <v>0</v>
      </c>
      <c r="V349" s="36">
        <f ca="1">SUMIFS(СВЦЭМ!$J$34:$J$777,СВЦЭМ!$A$34:$A$777,$A349,СВЦЭМ!$B$33:$B$776,V$331)+'СЕТ СН'!$F$13</f>
        <v>0</v>
      </c>
      <c r="W349" s="36">
        <f ca="1">SUMIFS(СВЦЭМ!$J$34:$J$777,СВЦЭМ!$A$34:$A$777,$A349,СВЦЭМ!$B$33:$B$776,W$331)+'СЕТ СН'!$F$13</f>
        <v>0</v>
      </c>
      <c r="X349" s="36">
        <f ca="1">SUMIFS(СВЦЭМ!$J$34:$J$777,СВЦЭМ!$A$34:$A$777,$A349,СВЦЭМ!$B$33:$B$776,X$331)+'СЕТ СН'!$F$13</f>
        <v>0</v>
      </c>
      <c r="Y349" s="36">
        <f ca="1">SUMIFS(СВЦЭМ!$J$34:$J$777,СВЦЭМ!$A$34:$A$777,$A349,СВЦЭМ!$B$33:$B$776,Y$331)+'СЕТ СН'!$F$13</f>
        <v>0</v>
      </c>
    </row>
    <row r="350" spans="1:25" ht="15.75" hidden="1" x14ac:dyDescent="0.2">
      <c r="A350" s="35">
        <f t="shared" si="9"/>
        <v>43543</v>
      </c>
      <c r="B350" s="36">
        <f ca="1">SUMIFS(СВЦЭМ!$J$34:$J$777,СВЦЭМ!$A$34:$A$777,$A350,СВЦЭМ!$B$33:$B$776,B$331)+'СЕТ СН'!$F$13</f>
        <v>0</v>
      </c>
      <c r="C350" s="36">
        <f ca="1">SUMIFS(СВЦЭМ!$J$34:$J$777,СВЦЭМ!$A$34:$A$777,$A350,СВЦЭМ!$B$33:$B$776,C$331)+'СЕТ СН'!$F$13</f>
        <v>0</v>
      </c>
      <c r="D350" s="36">
        <f ca="1">SUMIFS(СВЦЭМ!$J$34:$J$777,СВЦЭМ!$A$34:$A$777,$A350,СВЦЭМ!$B$33:$B$776,D$331)+'СЕТ СН'!$F$13</f>
        <v>0</v>
      </c>
      <c r="E350" s="36">
        <f ca="1">SUMIFS(СВЦЭМ!$J$34:$J$777,СВЦЭМ!$A$34:$A$777,$A350,СВЦЭМ!$B$33:$B$776,E$331)+'СЕТ СН'!$F$13</f>
        <v>0</v>
      </c>
      <c r="F350" s="36">
        <f ca="1">SUMIFS(СВЦЭМ!$J$34:$J$777,СВЦЭМ!$A$34:$A$777,$A350,СВЦЭМ!$B$33:$B$776,F$331)+'СЕТ СН'!$F$13</f>
        <v>0</v>
      </c>
      <c r="G350" s="36">
        <f ca="1">SUMIFS(СВЦЭМ!$J$34:$J$777,СВЦЭМ!$A$34:$A$777,$A350,СВЦЭМ!$B$33:$B$776,G$331)+'СЕТ СН'!$F$13</f>
        <v>0</v>
      </c>
      <c r="H350" s="36">
        <f ca="1">SUMIFS(СВЦЭМ!$J$34:$J$777,СВЦЭМ!$A$34:$A$777,$A350,СВЦЭМ!$B$33:$B$776,H$331)+'СЕТ СН'!$F$13</f>
        <v>0</v>
      </c>
      <c r="I350" s="36">
        <f ca="1">SUMIFS(СВЦЭМ!$J$34:$J$777,СВЦЭМ!$A$34:$A$777,$A350,СВЦЭМ!$B$33:$B$776,I$331)+'СЕТ СН'!$F$13</f>
        <v>0</v>
      </c>
      <c r="J350" s="36">
        <f ca="1">SUMIFS(СВЦЭМ!$J$34:$J$777,СВЦЭМ!$A$34:$A$777,$A350,СВЦЭМ!$B$33:$B$776,J$331)+'СЕТ СН'!$F$13</f>
        <v>0</v>
      </c>
      <c r="K350" s="36">
        <f ca="1">SUMIFS(СВЦЭМ!$J$34:$J$777,СВЦЭМ!$A$34:$A$777,$A350,СВЦЭМ!$B$33:$B$776,K$331)+'СЕТ СН'!$F$13</f>
        <v>0</v>
      </c>
      <c r="L350" s="36">
        <f ca="1">SUMIFS(СВЦЭМ!$J$34:$J$777,СВЦЭМ!$A$34:$A$777,$A350,СВЦЭМ!$B$33:$B$776,L$331)+'СЕТ СН'!$F$13</f>
        <v>0</v>
      </c>
      <c r="M350" s="36">
        <f ca="1">SUMIFS(СВЦЭМ!$J$34:$J$777,СВЦЭМ!$A$34:$A$777,$A350,СВЦЭМ!$B$33:$B$776,M$331)+'СЕТ СН'!$F$13</f>
        <v>0</v>
      </c>
      <c r="N350" s="36">
        <f ca="1">SUMIFS(СВЦЭМ!$J$34:$J$777,СВЦЭМ!$A$34:$A$777,$A350,СВЦЭМ!$B$33:$B$776,N$331)+'СЕТ СН'!$F$13</f>
        <v>0</v>
      </c>
      <c r="O350" s="36">
        <f ca="1">SUMIFS(СВЦЭМ!$J$34:$J$777,СВЦЭМ!$A$34:$A$777,$A350,СВЦЭМ!$B$33:$B$776,O$331)+'СЕТ СН'!$F$13</f>
        <v>0</v>
      </c>
      <c r="P350" s="36">
        <f ca="1">SUMIFS(СВЦЭМ!$J$34:$J$777,СВЦЭМ!$A$34:$A$777,$A350,СВЦЭМ!$B$33:$B$776,P$331)+'СЕТ СН'!$F$13</f>
        <v>0</v>
      </c>
      <c r="Q350" s="36">
        <f ca="1">SUMIFS(СВЦЭМ!$J$34:$J$777,СВЦЭМ!$A$34:$A$777,$A350,СВЦЭМ!$B$33:$B$776,Q$331)+'СЕТ СН'!$F$13</f>
        <v>0</v>
      </c>
      <c r="R350" s="36">
        <f ca="1">SUMIFS(СВЦЭМ!$J$34:$J$777,СВЦЭМ!$A$34:$A$777,$A350,СВЦЭМ!$B$33:$B$776,R$331)+'СЕТ СН'!$F$13</f>
        <v>0</v>
      </c>
      <c r="S350" s="36">
        <f ca="1">SUMIFS(СВЦЭМ!$J$34:$J$777,СВЦЭМ!$A$34:$A$777,$A350,СВЦЭМ!$B$33:$B$776,S$331)+'СЕТ СН'!$F$13</f>
        <v>0</v>
      </c>
      <c r="T350" s="36">
        <f ca="1">SUMIFS(СВЦЭМ!$J$34:$J$777,СВЦЭМ!$A$34:$A$777,$A350,СВЦЭМ!$B$33:$B$776,T$331)+'СЕТ СН'!$F$13</f>
        <v>0</v>
      </c>
      <c r="U350" s="36">
        <f ca="1">SUMIFS(СВЦЭМ!$J$34:$J$777,СВЦЭМ!$A$34:$A$777,$A350,СВЦЭМ!$B$33:$B$776,U$331)+'СЕТ СН'!$F$13</f>
        <v>0</v>
      </c>
      <c r="V350" s="36">
        <f ca="1">SUMIFS(СВЦЭМ!$J$34:$J$777,СВЦЭМ!$A$34:$A$777,$A350,СВЦЭМ!$B$33:$B$776,V$331)+'СЕТ СН'!$F$13</f>
        <v>0</v>
      </c>
      <c r="W350" s="36">
        <f ca="1">SUMIFS(СВЦЭМ!$J$34:$J$777,СВЦЭМ!$A$34:$A$777,$A350,СВЦЭМ!$B$33:$B$776,W$331)+'СЕТ СН'!$F$13</f>
        <v>0</v>
      </c>
      <c r="X350" s="36">
        <f ca="1">SUMIFS(СВЦЭМ!$J$34:$J$777,СВЦЭМ!$A$34:$A$777,$A350,СВЦЭМ!$B$33:$B$776,X$331)+'СЕТ СН'!$F$13</f>
        <v>0</v>
      </c>
      <c r="Y350" s="36">
        <f ca="1">SUMIFS(СВЦЭМ!$J$34:$J$777,СВЦЭМ!$A$34:$A$777,$A350,СВЦЭМ!$B$33:$B$776,Y$331)+'СЕТ СН'!$F$13</f>
        <v>0</v>
      </c>
    </row>
    <row r="351" spans="1:25" ht="15.75" hidden="1" x14ac:dyDescent="0.2">
      <c r="A351" s="35">
        <f t="shared" si="9"/>
        <v>43544</v>
      </c>
      <c r="B351" s="36">
        <f ca="1">SUMIFS(СВЦЭМ!$J$34:$J$777,СВЦЭМ!$A$34:$A$777,$A351,СВЦЭМ!$B$33:$B$776,B$331)+'СЕТ СН'!$F$13</f>
        <v>0</v>
      </c>
      <c r="C351" s="36">
        <f ca="1">SUMIFS(СВЦЭМ!$J$34:$J$777,СВЦЭМ!$A$34:$A$777,$A351,СВЦЭМ!$B$33:$B$776,C$331)+'СЕТ СН'!$F$13</f>
        <v>0</v>
      </c>
      <c r="D351" s="36">
        <f ca="1">SUMIFS(СВЦЭМ!$J$34:$J$777,СВЦЭМ!$A$34:$A$777,$A351,СВЦЭМ!$B$33:$B$776,D$331)+'СЕТ СН'!$F$13</f>
        <v>0</v>
      </c>
      <c r="E351" s="36">
        <f ca="1">SUMIFS(СВЦЭМ!$J$34:$J$777,СВЦЭМ!$A$34:$A$777,$A351,СВЦЭМ!$B$33:$B$776,E$331)+'СЕТ СН'!$F$13</f>
        <v>0</v>
      </c>
      <c r="F351" s="36">
        <f ca="1">SUMIFS(СВЦЭМ!$J$34:$J$777,СВЦЭМ!$A$34:$A$777,$A351,СВЦЭМ!$B$33:$B$776,F$331)+'СЕТ СН'!$F$13</f>
        <v>0</v>
      </c>
      <c r="G351" s="36">
        <f ca="1">SUMIFS(СВЦЭМ!$J$34:$J$777,СВЦЭМ!$A$34:$A$777,$A351,СВЦЭМ!$B$33:$B$776,G$331)+'СЕТ СН'!$F$13</f>
        <v>0</v>
      </c>
      <c r="H351" s="36">
        <f ca="1">SUMIFS(СВЦЭМ!$J$34:$J$777,СВЦЭМ!$A$34:$A$777,$A351,СВЦЭМ!$B$33:$B$776,H$331)+'СЕТ СН'!$F$13</f>
        <v>0</v>
      </c>
      <c r="I351" s="36">
        <f ca="1">SUMIFS(СВЦЭМ!$J$34:$J$777,СВЦЭМ!$A$34:$A$777,$A351,СВЦЭМ!$B$33:$B$776,I$331)+'СЕТ СН'!$F$13</f>
        <v>0</v>
      </c>
      <c r="J351" s="36">
        <f ca="1">SUMIFS(СВЦЭМ!$J$34:$J$777,СВЦЭМ!$A$34:$A$777,$A351,СВЦЭМ!$B$33:$B$776,J$331)+'СЕТ СН'!$F$13</f>
        <v>0</v>
      </c>
      <c r="K351" s="36">
        <f ca="1">SUMIFS(СВЦЭМ!$J$34:$J$777,СВЦЭМ!$A$34:$A$777,$A351,СВЦЭМ!$B$33:$B$776,K$331)+'СЕТ СН'!$F$13</f>
        <v>0</v>
      </c>
      <c r="L351" s="36">
        <f ca="1">SUMIFS(СВЦЭМ!$J$34:$J$777,СВЦЭМ!$A$34:$A$777,$A351,СВЦЭМ!$B$33:$B$776,L$331)+'СЕТ СН'!$F$13</f>
        <v>0</v>
      </c>
      <c r="M351" s="36">
        <f ca="1">SUMIFS(СВЦЭМ!$J$34:$J$777,СВЦЭМ!$A$34:$A$777,$A351,СВЦЭМ!$B$33:$B$776,M$331)+'СЕТ СН'!$F$13</f>
        <v>0</v>
      </c>
      <c r="N351" s="36">
        <f ca="1">SUMIFS(СВЦЭМ!$J$34:$J$777,СВЦЭМ!$A$34:$A$777,$A351,СВЦЭМ!$B$33:$B$776,N$331)+'СЕТ СН'!$F$13</f>
        <v>0</v>
      </c>
      <c r="O351" s="36">
        <f ca="1">SUMIFS(СВЦЭМ!$J$34:$J$777,СВЦЭМ!$A$34:$A$777,$A351,СВЦЭМ!$B$33:$B$776,O$331)+'СЕТ СН'!$F$13</f>
        <v>0</v>
      </c>
      <c r="P351" s="36">
        <f ca="1">SUMIFS(СВЦЭМ!$J$34:$J$777,СВЦЭМ!$A$34:$A$777,$A351,СВЦЭМ!$B$33:$B$776,P$331)+'СЕТ СН'!$F$13</f>
        <v>0</v>
      </c>
      <c r="Q351" s="36">
        <f ca="1">SUMIFS(СВЦЭМ!$J$34:$J$777,СВЦЭМ!$A$34:$A$777,$A351,СВЦЭМ!$B$33:$B$776,Q$331)+'СЕТ СН'!$F$13</f>
        <v>0</v>
      </c>
      <c r="R351" s="36">
        <f ca="1">SUMIFS(СВЦЭМ!$J$34:$J$777,СВЦЭМ!$A$34:$A$777,$A351,СВЦЭМ!$B$33:$B$776,R$331)+'СЕТ СН'!$F$13</f>
        <v>0</v>
      </c>
      <c r="S351" s="36">
        <f ca="1">SUMIFS(СВЦЭМ!$J$34:$J$777,СВЦЭМ!$A$34:$A$777,$A351,СВЦЭМ!$B$33:$B$776,S$331)+'СЕТ СН'!$F$13</f>
        <v>0</v>
      </c>
      <c r="T351" s="36">
        <f ca="1">SUMIFS(СВЦЭМ!$J$34:$J$777,СВЦЭМ!$A$34:$A$777,$A351,СВЦЭМ!$B$33:$B$776,T$331)+'СЕТ СН'!$F$13</f>
        <v>0</v>
      </c>
      <c r="U351" s="36">
        <f ca="1">SUMIFS(СВЦЭМ!$J$34:$J$777,СВЦЭМ!$A$34:$A$777,$A351,СВЦЭМ!$B$33:$B$776,U$331)+'СЕТ СН'!$F$13</f>
        <v>0</v>
      </c>
      <c r="V351" s="36">
        <f ca="1">SUMIFS(СВЦЭМ!$J$34:$J$777,СВЦЭМ!$A$34:$A$777,$A351,СВЦЭМ!$B$33:$B$776,V$331)+'СЕТ СН'!$F$13</f>
        <v>0</v>
      </c>
      <c r="W351" s="36">
        <f ca="1">SUMIFS(СВЦЭМ!$J$34:$J$777,СВЦЭМ!$A$34:$A$777,$A351,СВЦЭМ!$B$33:$B$776,W$331)+'СЕТ СН'!$F$13</f>
        <v>0</v>
      </c>
      <c r="X351" s="36">
        <f ca="1">SUMIFS(СВЦЭМ!$J$34:$J$777,СВЦЭМ!$A$34:$A$777,$A351,СВЦЭМ!$B$33:$B$776,X$331)+'СЕТ СН'!$F$13</f>
        <v>0</v>
      </c>
      <c r="Y351" s="36">
        <f ca="1">SUMIFS(СВЦЭМ!$J$34:$J$777,СВЦЭМ!$A$34:$A$777,$A351,СВЦЭМ!$B$33:$B$776,Y$331)+'СЕТ СН'!$F$13</f>
        <v>0</v>
      </c>
    </row>
    <row r="352" spans="1:25" ht="15.75" hidden="1" x14ac:dyDescent="0.2">
      <c r="A352" s="35">
        <f t="shared" si="9"/>
        <v>43545</v>
      </c>
      <c r="B352" s="36">
        <f ca="1">SUMIFS(СВЦЭМ!$J$34:$J$777,СВЦЭМ!$A$34:$A$777,$A352,СВЦЭМ!$B$33:$B$776,B$331)+'СЕТ СН'!$F$13</f>
        <v>0</v>
      </c>
      <c r="C352" s="36">
        <f ca="1">SUMIFS(СВЦЭМ!$J$34:$J$777,СВЦЭМ!$A$34:$A$777,$A352,СВЦЭМ!$B$33:$B$776,C$331)+'СЕТ СН'!$F$13</f>
        <v>0</v>
      </c>
      <c r="D352" s="36">
        <f ca="1">SUMIFS(СВЦЭМ!$J$34:$J$777,СВЦЭМ!$A$34:$A$777,$A352,СВЦЭМ!$B$33:$B$776,D$331)+'СЕТ СН'!$F$13</f>
        <v>0</v>
      </c>
      <c r="E352" s="36">
        <f ca="1">SUMIFS(СВЦЭМ!$J$34:$J$777,СВЦЭМ!$A$34:$A$777,$A352,СВЦЭМ!$B$33:$B$776,E$331)+'СЕТ СН'!$F$13</f>
        <v>0</v>
      </c>
      <c r="F352" s="36">
        <f ca="1">SUMIFS(СВЦЭМ!$J$34:$J$777,СВЦЭМ!$A$34:$A$777,$A352,СВЦЭМ!$B$33:$B$776,F$331)+'СЕТ СН'!$F$13</f>
        <v>0</v>
      </c>
      <c r="G352" s="36">
        <f ca="1">SUMIFS(СВЦЭМ!$J$34:$J$777,СВЦЭМ!$A$34:$A$777,$A352,СВЦЭМ!$B$33:$B$776,G$331)+'СЕТ СН'!$F$13</f>
        <v>0</v>
      </c>
      <c r="H352" s="36">
        <f ca="1">SUMIFS(СВЦЭМ!$J$34:$J$777,СВЦЭМ!$A$34:$A$777,$A352,СВЦЭМ!$B$33:$B$776,H$331)+'СЕТ СН'!$F$13</f>
        <v>0</v>
      </c>
      <c r="I352" s="36">
        <f ca="1">SUMIFS(СВЦЭМ!$J$34:$J$777,СВЦЭМ!$A$34:$A$777,$A352,СВЦЭМ!$B$33:$B$776,I$331)+'СЕТ СН'!$F$13</f>
        <v>0</v>
      </c>
      <c r="J352" s="36">
        <f ca="1">SUMIFS(СВЦЭМ!$J$34:$J$777,СВЦЭМ!$A$34:$A$777,$A352,СВЦЭМ!$B$33:$B$776,J$331)+'СЕТ СН'!$F$13</f>
        <v>0</v>
      </c>
      <c r="K352" s="36">
        <f ca="1">SUMIFS(СВЦЭМ!$J$34:$J$777,СВЦЭМ!$A$34:$A$777,$A352,СВЦЭМ!$B$33:$B$776,K$331)+'СЕТ СН'!$F$13</f>
        <v>0</v>
      </c>
      <c r="L352" s="36">
        <f ca="1">SUMIFS(СВЦЭМ!$J$34:$J$777,СВЦЭМ!$A$34:$A$777,$A352,СВЦЭМ!$B$33:$B$776,L$331)+'СЕТ СН'!$F$13</f>
        <v>0</v>
      </c>
      <c r="M352" s="36">
        <f ca="1">SUMIFS(СВЦЭМ!$J$34:$J$777,СВЦЭМ!$A$34:$A$777,$A352,СВЦЭМ!$B$33:$B$776,M$331)+'СЕТ СН'!$F$13</f>
        <v>0</v>
      </c>
      <c r="N352" s="36">
        <f ca="1">SUMIFS(СВЦЭМ!$J$34:$J$777,СВЦЭМ!$A$34:$A$777,$A352,СВЦЭМ!$B$33:$B$776,N$331)+'СЕТ СН'!$F$13</f>
        <v>0</v>
      </c>
      <c r="O352" s="36">
        <f ca="1">SUMIFS(СВЦЭМ!$J$34:$J$777,СВЦЭМ!$A$34:$A$777,$A352,СВЦЭМ!$B$33:$B$776,O$331)+'СЕТ СН'!$F$13</f>
        <v>0</v>
      </c>
      <c r="P352" s="36">
        <f ca="1">SUMIFS(СВЦЭМ!$J$34:$J$777,СВЦЭМ!$A$34:$A$777,$A352,СВЦЭМ!$B$33:$B$776,P$331)+'СЕТ СН'!$F$13</f>
        <v>0</v>
      </c>
      <c r="Q352" s="36">
        <f ca="1">SUMIFS(СВЦЭМ!$J$34:$J$777,СВЦЭМ!$A$34:$A$777,$A352,СВЦЭМ!$B$33:$B$776,Q$331)+'СЕТ СН'!$F$13</f>
        <v>0</v>
      </c>
      <c r="R352" s="36">
        <f ca="1">SUMIFS(СВЦЭМ!$J$34:$J$777,СВЦЭМ!$A$34:$A$777,$A352,СВЦЭМ!$B$33:$B$776,R$331)+'СЕТ СН'!$F$13</f>
        <v>0</v>
      </c>
      <c r="S352" s="36">
        <f ca="1">SUMIFS(СВЦЭМ!$J$34:$J$777,СВЦЭМ!$A$34:$A$777,$A352,СВЦЭМ!$B$33:$B$776,S$331)+'СЕТ СН'!$F$13</f>
        <v>0</v>
      </c>
      <c r="T352" s="36">
        <f ca="1">SUMIFS(СВЦЭМ!$J$34:$J$777,СВЦЭМ!$A$34:$A$777,$A352,СВЦЭМ!$B$33:$B$776,T$331)+'СЕТ СН'!$F$13</f>
        <v>0</v>
      </c>
      <c r="U352" s="36">
        <f ca="1">SUMIFS(СВЦЭМ!$J$34:$J$777,СВЦЭМ!$A$34:$A$777,$A352,СВЦЭМ!$B$33:$B$776,U$331)+'СЕТ СН'!$F$13</f>
        <v>0</v>
      </c>
      <c r="V352" s="36">
        <f ca="1">SUMIFS(СВЦЭМ!$J$34:$J$777,СВЦЭМ!$A$34:$A$777,$A352,СВЦЭМ!$B$33:$B$776,V$331)+'СЕТ СН'!$F$13</f>
        <v>0</v>
      </c>
      <c r="W352" s="36">
        <f ca="1">SUMIFS(СВЦЭМ!$J$34:$J$777,СВЦЭМ!$A$34:$A$777,$A352,СВЦЭМ!$B$33:$B$776,W$331)+'СЕТ СН'!$F$13</f>
        <v>0</v>
      </c>
      <c r="X352" s="36">
        <f ca="1">SUMIFS(СВЦЭМ!$J$34:$J$777,СВЦЭМ!$A$34:$A$777,$A352,СВЦЭМ!$B$33:$B$776,X$331)+'СЕТ СН'!$F$13</f>
        <v>0</v>
      </c>
      <c r="Y352" s="36">
        <f ca="1">SUMIFS(СВЦЭМ!$J$34:$J$777,СВЦЭМ!$A$34:$A$777,$A352,СВЦЭМ!$B$33:$B$776,Y$331)+'СЕТ СН'!$F$13</f>
        <v>0</v>
      </c>
    </row>
    <row r="353" spans="1:27" ht="15.75" hidden="1" x14ac:dyDescent="0.2">
      <c r="A353" s="35">
        <f t="shared" si="9"/>
        <v>43546</v>
      </c>
      <c r="B353" s="36">
        <f ca="1">SUMIFS(СВЦЭМ!$J$34:$J$777,СВЦЭМ!$A$34:$A$777,$A353,СВЦЭМ!$B$33:$B$776,B$331)+'СЕТ СН'!$F$13</f>
        <v>0</v>
      </c>
      <c r="C353" s="36">
        <f ca="1">SUMIFS(СВЦЭМ!$J$34:$J$777,СВЦЭМ!$A$34:$A$777,$A353,СВЦЭМ!$B$33:$B$776,C$331)+'СЕТ СН'!$F$13</f>
        <v>0</v>
      </c>
      <c r="D353" s="36">
        <f ca="1">SUMIFS(СВЦЭМ!$J$34:$J$777,СВЦЭМ!$A$34:$A$777,$A353,СВЦЭМ!$B$33:$B$776,D$331)+'СЕТ СН'!$F$13</f>
        <v>0</v>
      </c>
      <c r="E353" s="36">
        <f ca="1">SUMIFS(СВЦЭМ!$J$34:$J$777,СВЦЭМ!$A$34:$A$777,$A353,СВЦЭМ!$B$33:$B$776,E$331)+'СЕТ СН'!$F$13</f>
        <v>0</v>
      </c>
      <c r="F353" s="36">
        <f ca="1">SUMIFS(СВЦЭМ!$J$34:$J$777,СВЦЭМ!$A$34:$A$777,$A353,СВЦЭМ!$B$33:$B$776,F$331)+'СЕТ СН'!$F$13</f>
        <v>0</v>
      </c>
      <c r="G353" s="36">
        <f ca="1">SUMIFS(СВЦЭМ!$J$34:$J$777,СВЦЭМ!$A$34:$A$777,$A353,СВЦЭМ!$B$33:$B$776,G$331)+'СЕТ СН'!$F$13</f>
        <v>0</v>
      </c>
      <c r="H353" s="36">
        <f ca="1">SUMIFS(СВЦЭМ!$J$34:$J$777,СВЦЭМ!$A$34:$A$777,$A353,СВЦЭМ!$B$33:$B$776,H$331)+'СЕТ СН'!$F$13</f>
        <v>0</v>
      </c>
      <c r="I353" s="36">
        <f ca="1">SUMIFS(СВЦЭМ!$J$34:$J$777,СВЦЭМ!$A$34:$A$777,$A353,СВЦЭМ!$B$33:$B$776,I$331)+'СЕТ СН'!$F$13</f>
        <v>0</v>
      </c>
      <c r="J353" s="36">
        <f ca="1">SUMIFS(СВЦЭМ!$J$34:$J$777,СВЦЭМ!$A$34:$A$777,$A353,СВЦЭМ!$B$33:$B$776,J$331)+'СЕТ СН'!$F$13</f>
        <v>0</v>
      </c>
      <c r="K353" s="36">
        <f ca="1">SUMIFS(СВЦЭМ!$J$34:$J$777,СВЦЭМ!$A$34:$A$777,$A353,СВЦЭМ!$B$33:$B$776,K$331)+'СЕТ СН'!$F$13</f>
        <v>0</v>
      </c>
      <c r="L353" s="36">
        <f ca="1">SUMIFS(СВЦЭМ!$J$34:$J$777,СВЦЭМ!$A$34:$A$777,$A353,СВЦЭМ!$B$33:$B$776,L$331)+'СЕТ СН'!$F$13</f>
        <v>0</v>
      </c>
      <c r="M353" s="36">
        <f ca="1">SUMIFS(СВЦЭМ!$J$34:$J$777,СВЦЭМ!$A$34:$A$777,$A353,СВЦЭМ!$B$33:$B$776,M$331)+'СЕТ СН'!$F$13</f>
        <v>0</v>
      </c>
      <c r="N353" s="36">
        <f ca="1">SUMIFS(СВЦЭМ!$J$34:$J$777,СВЦЭМ!$A$34:$A$777,$A353,СВЦЭМ!$B$33:$B$776,N$331)+'СЕТ СН'!$F$13</f>
        <v>0</v>
      </c>
      <c r="O353" s="36">
        <f ca="1">SUMIFS(СВЦЭМ!$J$34:$J$777,СВЦЭМ!$A$34:$A$777,$A353,СВЦЭМ!$B$33:$B$776,O$331)+'СЕТ СН'!$F$13</f>
        <v>0</v>
      </c>
      <c r="P353" s="36">
        <f ca="1">SUMIFS(СВЦЭМ!$J$34:$J$777,СВЦЭМ!$A$34:$A$777,$A353,СВЦЭМ!$B$33:$B$776,P$331)+'СЕТ СН'!$F$13</f>
        <v>0</v>
      </c>
      <c r="Q353" s="36">
        <f ca="1">SUMIFS(СВЦЭМ!$J$34:$J$777,СВЦЭМ!$A$34:$A$777,$A353,СВЦЭМ!$B$33:$B$776,Q$331)+'СЕТ СН'!$F$13</f>
        <v>0</v>
      </c>
      <c r="R353" s="36">
        <f ca="1">SUMIFS(СВЦЭМ!$J$34:$J$777,СВЦЭМ!$A$34:$A$777,$A353,СВЦЭМ!$B$33:$B$776,R$331)+'СЕТ СН'!$F$13</f>
        <v>0</v>
      </c>
      <c r="S353" s="36">
        <f ca="1">SUMIFS(СВЦЭМ!$J$34:$J$777,СВЦЭМ!$A$34:$A$777,$A353,СВЦЭМ!$B$33:$B$776,S$331)+'СЕТ СН'!$F$13</f>
        <v>0</v>
      </c>
      <c r="T353" s="36">
        <f ca="1">SUMIFS(СВЦЭМ!$J$34:$J$777,СВЦЭМ!$A$34:$A$777,$A353,СВЦЭМ!$B$33:$B$776,T$331)+'СЕТ СН'!$F$13</f>
        <v>0</v>
      </c>
      <c r="U353" s="36">
        <f ca="1">SUMIFS(СВЦЭМ!$J$34:$J$777,СВЦЭМ!$A$34:$A$777,$A353,СВЦЭМ!$B$33:$B$776,U$331)+'СЕТ СН'!$F$13</f>
        <v>0</v>
      </c>
      <c r="V353" s="36">
        <f ca="1">SUMIFS(СВЦЭМ!$J$34:$J$777,СВЦЭМ!$A$34:$A$777,$A353,СВЦЭМ!$B$33:$B$776,V$331)+'СЕТ СН'!$F$13</f>
        <v>0</v>
      </c>
      <c r="W353" s="36">
        <f ca="1">SUMIFS(СВЦЭМ!$J$34:$J$777,СВЦЭМ!$A$34:$A$777,$A353,СВЦЭМ!$B$33:$B$776,W$331)+'СЕТ СН'!$F$13</f>
        <v>0</v>
      </c>
      <c r="X353" s="36">
        <f ca="1">SUMIFS(СВЦЭМ!$J$34:$J$777,СВЦЭМ!$A$34:$A$777,$A353,СВЦЭМ!$B$33:$B$776,X$331)+'СЕТ СН'!$F$13</f>
        <v>0</v>
      </c>
      <c r="Y353" s="36">
        <f ca="1">SUMIFS(СВЦЭМ!$J$34:$J$777,СВЦЭМ!$A$34:$A$777,$A353,СВЦЭМ!$B$33:$B$776,Y$331)+'СЕТ СН'!$F$13</f>
        <v>0</v>
      </c>
    </row>
    <row r="354" spans="1:27" ht="15.75" hidden="1" x14ac:dyDescent="0.2">
      <c r="A354" s="35">
        <f t="shared" si="9"/>
        <v>43547</v>
      </c>
      <c r="B354" s="36">
        <f ca="1">SUMIFS(СВЦЭМ!$J$34:$J$777,СВЦЭМ!$A$34:$A$777,$A354,СВЦЭМ!$B$33:$B$776,B$331)+'СЕТ СН'!$F$13</f>
        <v>0</v>
      </c>
      <c r="C354" s="36">
        <f ca="1">SUMIFS(СВЦЭМ!$J$34:$J$777,СВЦЭМ!$A$34:$A$777,$A354,СВЦЭМ!$B$33:$B$776,C$331)+'СЕТ СН'!$F$13</f>
        <v>0</v>
      </c>
      <c r="D354" s="36">
        <f ca="1">SUMIFS(СВЦЭМ!$J$34:$J$777,СВЦЭМ!$A$34:$A$777,$A354,СВЦЭМ!$B$33:$B$776,D$331)+'СЕТ СН'!$F$13</f>
        <v>0</v>
      </c>
      <c r="E354" s="36">
        <f ca="1">SUMIFS(СВЦЭМ!$J$34:$J$777,СВЦЭМ!$A$34:$A$777,$A354,СВЦЭМ!$B$33:$B$776,E$331)+'СЕТ СН'!$F$13</f>
        <v>0</v>
      </c>
      <c r="F354" s="36">
        <f ca="1">SUMIFS(СВЦЭМ!$J$34:$J$777,СВЦЭМ!$A$34:$A$777,$A354,СВЦЭМ!$B$33:$B$776,F$331)+'СЕТ СН'!$F$13</f>
        <v>0</v>
      </c>
      <c r="G354" s="36">
        <f ca="1">SUMIFS(СВЦЭМ!$J$34:$J$777,СВЦЭМ!$A$34:$A$777,$A354,СВЦЭМ!$B$33:$B$776,G$331)+'СЕТ СН'!$F$13</f>
        <v>0</v>
      </c>
      <c r="H354" s="36">
        <f ca="1">SUMIFS(СВЦЭМ!$J$34:$J$777,СВЦЭМ!$A$34:$A$777,$A354,СВЦЭМ!$B$33:$B$776,H$331)+'СЕТ СН'!$F$13</f>
        <v>0</v>
      </c>
      <c r="I354" s="36">
        <f ca="1">SUMIFS(СВЦЭМ!$J$34:$J$777,СВЦЭМ!$A$34:$A$777,$A354,СВЦЭМ!$B$33:$B$776,I$331)+'СЕТ СН'!$F$13</f>
        <v>0</v>
      </c>
      <c r="J354" s="36">
        <f ca="1">SUMIFS(СВЦЭМ!$J$34:$J$777,СВЦЭМ!$A$34:$A$777,$A354,СВЦЭМ!$B$33:$B$776,J$331)+'СЕТ СН'!$F$13</f>
        <v>0</v>
      </c>
      <c r="K354" s="36">
        <f ca="1">SUMIFS(СВЦЭМ!$J$34:$J$777,СВЦЭМ!$A$34:$A$777,$A354,СВЦЭМ!$B$33:$B$776,K$331)+'СЕТ СН'!$F$13</f>
        <v>0</v>
      </c>
      <c r="L354" s="36">
        <f ca="1">SUMIFS(СВЦЭМ!$J$34:$J$777,СВЦЭМ!$A$34:$A$777,$A354,СВЦЭМ!$B$33:$B$776,L$331)+'СЕТ СН'!$F$13</f>
        <v>0</v>
      </c>
      <c r="M354" s="36">
        <f ca="1">SUMIFS(СВЦЭМ!$J$34:$J$777,СВЦЭМ!$A$34:$A$777,$A354,СВЦЭМ!$B$33:$B$776,M$331)+'СЕТ СН'!$F$13</f>
        <v>0</v>
      </c>
      <c r="N354" s="36">
        <f ca="1">SUMIFS(СВЦЭМ!$J$34:$J$777,СВЦЭМ!$A$34:$A$777,$A354,СВЦЭМ!$B$33:$B$776,N$331)+'СЕТ СН'!$F$13</f>
        <v>0</v>
      </c>
      <c r="O354" s="36">
        <f ca="1">SUMIFS(СВЦЭМ!$J$34:$J$777,СВЦЭМ!$A$34:$A$777,$A354,СВЦЭМ!$B$33:$B$776,O$331)+'СЕТ СН'!$F$13</f>
        <v>0</v>
      </c>
      <c r="P354" s="36">
        <f ca="1">SUMIFS(СВЦЭМ!$J$34:$J$777,СВЦЭМ!$A$34:$A$777,$A354,СВЦЭМ!$B$33:$B$776,P$331)+'СЕТ СН'!$F$13</f>
        <v>0</v>
      </c>
      <c r="Q354" s="36">
        <f ca="1">SUMIFS(СВЦЭМ!$J$34:$J$777,СВЦЭМ!$A$34:$A$777,$A354,СВЦЭМ!$B$33:$B$776,Q$331)+'СЕТ СН'!$F$13</f>
        <v>0</v>
      </c>
      <c r="R354" s="36">
        <f ca="1">SUMIFS(СВЦЭМ!$J$34:$J$777,СВЦЭМ!$A$34:$A$777,$A354,СВЦЭМ!$B$33:$B$776,R$331)+'СЕТ СН'!$F$13</f>
        <v>0</v>
      </c>
      <c r="S354" s="36">
        <f ca="1">SUMIFS(СВЦЭМ!$J$34:$J$777,СВЦЭМ!$A$34:$A$777,$A354,СВЦЭМ!$B$33:$B$776,S$331)+'СЕТ СН'!$F$13</f>
        <v>0</v>
      </c>
      <c r="T354" s="36">
        <f ca="1">SUMIFS(СВЦЭМ!$J$34:$J$777,СВЦЭМ!$A$34:$A$777,$A354,СВЦЭМ!$B$33:$B$776,T$331)+'СЕТ СН'!$F$13</f>
        <v>0</v>
      </c>
      <c r="U354" s="36">
        <f ca="1">SUMIFS(СВЦЭМ!$J$34:$J$777,СВЦЭМ!$A$34:$A$777,$A354,СВЦЭМ!$B$33:$B$776,U$331)+'СЕТ СН'!$F$13</f>
        <v>0</v>
      </c>
      <c r="V354" s="36">
        <f ca="1">SUMIFS(СВЦЭМ!$J$34:$J$777,СВЦЭМ!$A$34:$A$777,$A354,СВЦЭМ!$B$33:$B$776,V$331)+'СЕТ СН'!$F$13</f>
        <v>0</v>
      </c>
      <c r="W354" s="36">
        <f ca="1">SUMIFS(СВЦЭМ!$J$34:$J$777,СВЦЭМ!$A$34:$A$777,$A354,СВЦЭМ!$B$33:$B$776,W$331)+'СЕТ СН'!$F$13</f>
        <v>0</v>
      </c>
      <c r="X354" s="36">
        <f ca="1">SUMIFS(СВЦЭМ!$J$34:$J$777,СВЦЭМ!$A$34:$A$777,$A354,СВЦЭМ!$B$33:$B$776,X$331)+'СЕТ СН'!$F$13</f>
        <v>0</v>
      </c>
      <c r="Y354" s="36">
        <f ca="1">SUMIFS(СВЦЭМ!$J$34:$J$777,СВЦЭМ!$A$34:$A$777,$A354,СВЦЭМ!$B$33:$B$776,Y$331)+'СЕТ СН'!$F$13</f>
        <v>0</v>
      </c>
    </row>
    <row r="355" spans="1:27" ht="15.75" hidden="1" x14ac:dyDescent="0.2">
      <c r="A355" s="35">
        <f t="shared" si="9"/>
        <v>43548</v>
      </c>
      <c r="B355" s="36">
        <f ca="1">SUMIFS(СВЦЭМ!$J$34:$J$777,СВЦЭМ!$A$34:$A$777,$A355,СВЦЭМ!$B$33:$B$776,B$331)+'СЕТ СН'!$F$13</f>
        <v>0</v>
      </c>
      <c r="C355" s="36">
        <f ca="1">SUMIFS(СВЦЭМ!$J$34:$J$777,СВЦЭМ!$A$34:$A$777,$A355,СВЦЭМ!$B$33:$B$776,C$331)+'СЕТ СН'!$F$13</f>
        <v>0</v>
      </c>
      <c r="D355" s="36">
        <f ca="1">SUMIFS(СВЦЭМ!$J$34:$J$777,СВЦЭМ!$A$34:$A$777,$A355,СВЦЭМ!$B$33:$B$776,D$331)+'СЕТ СН'!$F$13</f>
        <v>0</v>
      </c>
      <c r="E355" s="36">
        <f ca="1">SUMIFS(СВЦЭМ!$J$34:$J$777,СВЦЭМ!$A$34:$A$777,$A355,СВЦЭМ!$B$33:$B$776,E$331)+'СЕТ СН'!$F$13</f>
        <v>0</v>
      </c>
      <c r="F355" s="36">
        <f ca="1">SUMIFS(СВЦЭМ!$J$34:$J$777,СВЦЭМ!$A$34:$A$777,$A355,СВЦЭМ!$B$33:$B$776,F$331)+'СЕТ СН'!$F$13</f>
        <v>0</v>
      </c>
      <c r="G355" s="36">
        <f ca="1">SUMIFS(СВЦЭМ!$J$34:$J$777,СВЦЭМ!$A$34:$A$777,$A355,СВЦЭМ!$B$33:$B$776,G$331)+'СЕТ СН'!$F$13</f>
        <v>0</v>
      </c>
      <c r="H355" s="36">
        <f ca="1">SUMIFS(СВЦЭМ!$J$34:$J$777,СВЦЭМ!$A$34:$A$777,$A355,СВЦЭМ!$B$33:$B$776,H$331)+'СЕТ СН'!$F$13</f>
        <v>0</v>
      </c>
      <c r="I355" s="36">
        <f ca="1">SUMIFS(СВЦЭМ!$J$34:$J$777,СВЦЭМ!$A$34:$A$777,$A355,СВЦЭМ!$B$33:$B$776,I$331)+'СЕТ СН'!$F$13</f>
        <v>0</v>
      </c>
      <c r="J355" s="36">
        <f ca="1">SUMIFS(СВЦЭМ!$J$34:$J$777,СВЦЭМ!$A$34:$A$777,$A355,СВЦЭМ!$B$33:$B$776,J$331)+'СЕТ СН'!$F$13</f>
        <v>0</v>
      </c>
      <c r="K355" s="36">
        <f ca="1">SUMIFS(СВЦЭМ!$J$34:$J$777,СВЦЭМ!$A$34:$A$777,$A355,СВЦЭМ!$B$33:$B$776,K$331)+'СЕТ СН'!$F$13</f>
        <v>0</v>
      </c>
      <c r="L355" s="36">
        <f ca="1">SUMIFS(СВЦЭМ!$J$34:$J$777,СВЦЭМ!$A$34:$A$777,$A355,СВЦЭМ!$B$33:$B$776,L$331)+'СЕТ СН'!$F$13</f>
        <v>0</v>
      </c>
      <c r="M355" s="36">
        <f ca="1">SUMIFS(СВЦЭМ!$J$34:$J$777,СВЦЭМ!$A$34:$A$777,$A355,СВЦЭМ!$B$33:$B$776,M$331)+'СЕТ СН'!$F$13</f>
        <v>0</v>
      </c>
      <c r="N355" s="36">
        <f ca="1">SUMIFS(СВЦЭМ!$J$34:$J$777,СВЦЭМ!$A$34:$A$777,$A355,СВЦЭМ!$B$33:$B$776,N$331)+'СЕТ СН'!$F$13</f>
        <v>0</v>
      </c>
      <c r="O355" s="36">
        <f ca="1">SUMIFS(СВЦЭМ!$J$34:$J$777,СВЦЭМ!$A$34:$A$777,$A355,СВЦЭМ!$B$33:$B$776,O$331)+'СЕТ СН'!$F$13</f>
        <v>0</v>
      </c>
      <c r="P355" s="36">
        <f ca="1">SUMIFS(СВЦЭМ!$J$34:$J$777,СВЦЭМ!$A$34:$A$777,$A355,СВЦЭМ!$B$33:$B$776,P$331)+'СЕТ СН'!$F$13</f>
        <v>0</v>
      </c>
      <c r="Q355" s="36">
        <f ca="1">SUMIFS(СВЦЭМ!$J$34:$J$777,СВЦЭМ!$A$34:$A$777,$A355,СВЦЭМ!$B$33:$B$776,Q$331)+'СЕТ СН'!$F$13</f>
        <v>0</v>
      </c>
      <c r="R355" s="36">
        <f ca="1">SUMIFS(СВЦЭМ!$J$34:$J$777,СВЦЭМ!$A$34:$A$777,$A355,СВЦЭМ!$B$33:$B$776,R$331)+'СЕТ СН'!$F$13</f>
        <v>0</v>
      </c>
      <c r="S355" s="36">
        <f ca="1">SUMIFS(СВЦЭМ!$J$34:$J$777,СВЦЭМ!$A$34:$A$777,$A355,СВЦЭМ!$B$33:$B$776,S$331)+'СЕТ СН'!$F$13</f>
        <v>0</v>
      </c>
      <c r="T355" s="36">
        <f ca="1">SUMIFS(СВЦЭМ!$J$34:$J$777,СВЦЭМ!$A$34:$A$777,$A355,СВЦЭМ!$B$33:$B$776,T$331)+'СЕТ СН'!$F$13</f>
        <v>0</v>
      </c>
      <c r="U355" s="36">
        <f ca="1">SUMIFS(СВЦЭМ!$J$34:$J$777,СВЦЭМ!$A$34:$A$777,$A355,СВЦЭМ!$B$33:$B$776,U$331)+'СЕТ СН'!$F$13</f>
        <v>0</v>
      </c>
      <c r="V355" s="36">
        <f ca="1">SUMIFS(СВЦЭМ!$J$34:$J$777,СВЦЭМ!$A$34:$A$777,$A355,СВЦЭМ!$B$33:$B$776,V$331)+'СЕТ СН'!$F$13</f>
        <v>0</v>
      </c>
      <c r="W355" s="36">
        <f ca="1">SUMIFS(СВЦЭМ!$J$34:$J$777,СВЦЭМ!$A$34:$A$777,$A355,СВЦЭМ!$B$33:$B$776,W$331)+'СЕТ СН'!$F$13</f>
        <v>0</v>
      </c>
      <c r="X355" s="36">
        <f ca="1">SUMIFS(СВЦЭМ!$J$34:$J$777,СВЦЭМ!$A$34:$A$777,$A355,СВЦЭМ!$B$33:$B$776,X$331)+'СЕТ СН'!$F$13</f>
        <v>0</v>
      </c>
      <c r="Y355" s="36">
        <f ca="1">SUMIFS(СВЦЭМ!$J$34:$J$777,СВЦЭМ!$A$34:$A$777,$A355,СВЦЭМ!$B$33:$B$776,Y$331)+'СЕТ СН'!$F$13</f>
        <v>0</v>
      </c>
    </row>
    <row r="356" spans="1:27" ht="15.75" hidden="1" x14ac:dyDescent="0.2">
      <c r="A356" s="35">
        <f t="shared" si="9"/>
        <v>43549</v>
      </c>
      <c r="B356" s="36">
        <f ca="1">SUMIFS(СВЦЭМ!$J$34:$J$777,СВЦЭМ!$A$34:$A$777,$A356,СВЦЭМ!$B$33:$B$776,B$331)+'СЕТ СН'!$F$13</f>
        <v>0</v>
      </c>
      <c r="C356" s="36">
        <f ca="1">SUMIFS(СВЦЭМ!$J$34:$J$777,СВЦЭМ!$A$34:$A$777,$A356,СВЦЭМ!$B$33:$B$776,C$331)+'СЕТ СН'!$F$13</f>
        <v>0</v>
      </c>
      <c r="D356" s="36">
        <f ca="1">SUMIFS(СВЦЭМ!$J$34:$J$777,СВЦЭМ!$A$34:$A$777,$A356,СВЦЭМ!$B$33:$B$776,D$331)+'СЕТ СН'!$F$13</f>
        <v>0</v>
      </c>
      <c r="E356" s="36">
        <f ca="1">SUMIFS(СВЦЭМ!$J$34:$J$777,СВЦЭМ!$A$34:$A$777,$A356,СВЦЭМ!$B$33:$B$776,E$331)+'СЕТ СН'!$F$13</f>
        <v>0</v>
      </c>
      <c r="F356" s="36">
        <f ca="1">SUMIFS(СВЦЭМ!$J$34:$J$777,СВЦЭМ!$A$34:$A$777,$A356,СВЦЭМ!$B$33:$B$776,F$331)+'СЕТ СН'!$F$13</f>
        <v>0</v>
      </c>
      <c r="G356" s="36">
        <f ca="1">SUMIFS(СВЦЭМ!$J$34:$J$777,СВЦЭМ!$A$34:$A$777,$A356,СВЦЭМ!$B$33:$B$776,G$331)+'СЕТ СН'!$F$13</f>
        <v>0</v>
      </c>
      <c r="H356" s="36">
        <f ca="1">SUMIFS(СВЦЭМ!$J$34:$J$777,СВЦЭМ!$A$34:$A$777,$A356,СВЦЭМ!$B$33:$B$776,H$331)+'СЕТ СН'!$F$13</f>
        <v>0</v>
      </c>
      <c r="I356" s="36">
        <f ca="1">SUMIFS(СВЦЭМ!$J$34:$J$777,СВЦЭМ!$A$34:$A$777,$A356,СВЦЭМ!$B$33:$B$776,I$331)+'СЕТ СН'!$F$13</f>
        <v>0</v>
      </c>
      <c r="J356" s="36">
        <f ca="1">SUMIFS(СВЦЭМ!$J$34:$J$777,СВЦЭМ!$A$34:$A$777,$A356,СВЦЭМ!$B$33:$B$776,J$331)+'СЕТ СН'!$F$13</f>
        <v>0</v>
      </c>
      <c r="K356" s="36">
        <f ca="1">SUMIFS(СВЦЭМ!$J$34:$J$777,СВЦЭМ!$A$34:$A$777,$A356,СВЦЭМ!$B$33:$B$776,K$331)+'СЕТ СН'!$F$13</f>
        <v>0</v>
      </c>
      <c r="L356" s="36">
        <f ca="1">SUMIFS(СВЦЭМ!$J$34:$J$777,СВЦЭМ!$A$34:$A$777,$A356,СВЦЭМ!$B$33:$B$776,L$331)+'СЕТ СН'!$F$13</f>
        <v>0</v>
      </c>
      <c r="M356" s="36">
        <f ca="1">SUMIFS(СВЦЭМ!$J$34:$J$777,СВЦЭМ!$A$34:$A$777,$A356,СВЦЭМ!$B$33:$B$776,M$331)+'СЕТ СН'!$F$13</f>
        <v>0</v>
      </c>
      <c r="N356" s="36">
        <f ca="1">SUMIFS(СВЦЭМ!$J$34:$J$777,СВЦЭМ!$A$34:$A$777,$A356,СВЦЭМ!$B$33:$B$776,N$331)+'СЕТ СН'!$F$13</f>
        <v>0</v>
      </c>
      <c r="O356" s="36">
        <f ca="1">SUMIFS(СВЦЭМ!$J$34:$J$777,СВЦЭМ!$A$34:$A$777,$A356,СВЦЭМ!$B$33:$B$776,O$331)+'СЕТ СН'!$F$13</f>
        <v>0</v>
      </c>
      <c r="P356" s="36">
        <f ca="1">SUMIFS(СВЦЭМ!$J$34:$J$777,СВЦЭМ!$A$34:$A$777,$A356,СВЦЭМ!$B$33:$B$776,P$331)+'СЕТ СН'!$F$13</f>
        <v>0</v>
      </c>
      <c r="Q356" s="36">
        <f ca="1">SUMIFS(СВЦЭМ!$J$34:$J$777,СВЦЭМ!$A$34:$A$777,$A356,СВЦЭМ!$B$33:$B$776,Q$331)+'СЕТ СН'!$F$13</f>
        <v>0</v>
      </c>
      <c r="R356" s="36">
        <f ca="1">SUMIFS(СВЦЭМ!$J$34:$J$777,СВЦЭМ!$A$34:$A$777,$A356,СВЦЭМ!$B$33:$B$776,R$331)+'СЕТ СН'!$F$13</f>
        <v>0</v>
      </c>
      <c r="S356" s="36">
        <f ca="1">SUMIFS(СВЦЭМ!$J$34:$J$777,СВЦЭМ!$A$34:$A$777,$A356,СВЦЭМ!$B$33:$B$776,S$331)+'СЕТ СН'!$F$13</f>
        <v>0</v>
      </c>
      <c r="T356" s="36">
        <f ca="1">SUMIFS(СВЦЭМ!$J$34:$J$777,СВЦЭМ!$A$34:$A$777,$A356,СВЦЭМ!$B$33:$B$776,T$331)+'СЕТ СН'!$F$13</f>
        <v>0</v>
      </c>
      <c r="U356" s="36">
        <f ca="1">SUMIFS(СВЦЭМ!$J$34:$J$777,СВЦЭМ!$A$34:$A$777,$A356,СВЦЭМ!$B$33:$B$776,U$331)+'СЕТ СН'!$F$13</f>
        <v>0</v>
      </c>
      <c r="V356" s="36">
        <f ca="1">SUMIFS(СВЦЭМ!$J$34:$J$777,СВЦЭМ!$A$34:$A$777,$A356,СВЦЭМ!$B$33:$B$776,V$331)+'СЕТ СН'!$F$13</f>
        <v>0</v>
      </c>
      <c r="W356" s="36">
        <f ca="1">SUMIFS(СВЦЭМ!$J$34:$J$777,СВЦЭМ!$A$34:$A$777,$A356,СВЦЭМ!$B$33:$B$776,W$331)+'СЕТ СН'!$F$13</f>
        <v>0</v>
      </c>
      <c r="X356" s="36">
        <f ca="1">SUMIFS(СВЦЭМ!$J$34:$J$777,СВЦЭМ!$A$34:$A$777,$A356,СВЦЭМ!$B$33:$B$776,X$331)+'СЕТ СН'!$F$13</f>
        <v>0</v>
      </c>
      <c r="Y356" s="36">
        <f ca="1">SUMIFS(СВЦЭМ!$J$34:$J$777,СВЦЭМ!$A$34:$A$777,$A356,СВЦЭМ!$B$33:$B$776,Y$331)+'СЕТ СН'!$F$13</f>
        <v>0</v>
      </c>
    </row>
    <row r="357" spans="1:27" ht="15.75" hidden="1" x14ac:dyDescent="0.2">
      <c r="A357" s="35">
        <f t="shared" si="9"/>
        <v>43550</v>
      </c>
      <c r="B357" s="36">
        <f ca="1">SUMIFS(СВЦЭМ!$J$34:$J$777,СВЦЭМ!$A$34:$A$777,$A357,СВЦЭМ!$B$33:$B$776,B$331)+'СЕТ СН'!$F$13</f>
        <v>0</v>
      </c>
      <c r="C357" s="36">
        <f ca="1">SUMIFS(СВЦЭМ!$J$34:$J$777,СВЦЭМ!$A$34:$A$777,$A357,СВЦЭМ!$B$33:$B$776,C$331)+'СЕТ СН'!$F$13</f>
        <v>0</v>
      </c>
      <c r="D357" s="36">
        <f ca="1">SUMIFS(СВЦЭМ!$J$34:$J$777,СВЦЭМ!$A$34:$A$777,$A357,СВЦЭМ!$B$33:$B$776,D$331)+'СЕТ СН'!$F$13</f>
        <v>0</v>
      </c>
      <c r="E357" s="36">
        <f ca="1">SUMIFS(СВЦЭМ!$J$34:$J$777,СВЦЭМ!$A$34:$A$777,$A357,СВЦЭМ!$B$33:$B$776,E$331)+'СЕТ СН'!$F$13</f>
        <v>0</v>
      </c>
      <c r="F357" s="36">
        <f ca="1">SUMIFS(СВЦЭМ!$J$34:$J$777,СВЦЭМ!$A$34:$A$777,$A357,СВЦЭМ!$B$33:$B$776,F$331)+'СЕТ СН'!$F$13</f>
        <v>0</v>
      </c>
      <c r="G357" s="36">
        <f ca="1">SUMIFS(СВЦЭМ!$J$34:$J$777,СВЦЭМ!$A$34:$A$777,$A357,СВЦЭМ!$B$33:$B$776,G$331)+'СЕТ СН'!$F$13</f>
        <v>0</v>
      </c>
      <c r="H357" s="36">
        <f ca="1">SUMIFS(СВЦЭМ!$J$34:$J$777,СВЦЭМ!$A$34:$A$777,$A357,СВЦЭМ!$B$33:$B$776,H$331)+'СЕТ СН'!$F$13</f>
        <v>0</v>
      </c>
      <c r="I357" s="36">
        <f ca="1">SUMIFS(СВЦЭМ!$J$34:$J$777,СВЦЭМ!$A$34:$A$777,$A357,СВЦЭМ!$B$33:$B$776,I$331)+'СЕТ СН'!$F$13</f>
        <v>0</v>
      </c>
      <c r="J357" s="36">
        <f ca="1">SUMIFS(СВЦЭМ!$J$34:$J$777,СВЦЭМ!$A$34:$A$777,$A357,СВЦЭМ!$B$33:$B$776,J$331)+'СЕТ СН'!$F$13</f>
        <v>0</v>
      </c>
      <c r="K357" s="36">
        <f ca="1">SUMIFS(СВЦЭМ!$J$34:$J$777,СВЦЭМ!$A$34:$A$777,$A357,СВЦЭМ!$B$33:$B$776,K$331)+'СЕТ СН'!$F$13</f>
        <v>0</v>
      </c>
      <c r="L357" s="36">
        <f ca="1">SUMIFS(СВЦЭМ!$J$34:$J$777,СВЦЭМ!$A$34:$A$777,$A357,СВЦЭМ!$B$33:$B$776,L$331)+'СЕТ СН'!$F$13</f>
        <v>0</v>
      </c>
      <c r="M357" s="36">
        <f ca="1">SUMIFS(СВЦЭМ!$J$34:$J$777,СВЦЭМ!$A$34:$A$777,$A357,СВЦЭМ!$B$33:$B$776,M$331)+'СЕТ СН'!$F$13</f>
        <v>0</v>
      </c>
      <c r="N357" s="36">
        <f ca="1">SUMIFS(СВЦЭМ!$J$34:$J$777,СВЦЭМ!$A$34:$A$777,$A357,СВЦЭМ!$B$33:$B$776,N$331)+'СЕТ СН'!$F$13</f>
        <v>0</v>
      </c>
      <c r="O357" s="36">
        <f ca="1">SUMIFS(СВЦЭМ!$J$34:$J$777,СВЦЭМ!$A$34:$A$777,$A357,СВЦЭМ!$B$33:$B$776,O$331)+'СЕТ СН'!$F$13</f>
        <v>0</v>
      </c>
      <c r="P357" s="36">
        <f ca="1">SUMIFS(СВЦЭМ!$J$34:$J$777,СВЦЭМ!$A$34:$A$777,$A357,СВЦЭМ!$B$33:$B$776,P$331)+'СЕТ СН'!$F$13</f>
        <v>0</v>
      </c>
      <c r="Q357" s="36">
        <f ca="1">SUMIFS(СВЦЭМ!$J$34:$J$777,СВЦЭМ!$A$34:$A$777,$A357,СВЦЭМ!$B$33:$B$776,Q$331)+'СЕТ СН'!$F$13</f>
        <v>0</v>
      </c>
      <c r="R357" s="36">
        <f ca="1">SUMIFS(СВЦЭМ!$J$34:$J$777,СВЦЭМ!$A$34:$A$777,$A357,СВЦЭМ!$B$33:$B$776,R$331)+'СЕТ СН'!$F$13</f>
        <v>0</v>
      </c>
      <c r="S357" s="36">
        <f ca="1">SUMIFS(СВЦЭМ!$J$34:$J$777,СВЦЭМ!$A$34:$A$777,$A357,СВЦЭМ!$B$33:$B$776,S$331)+'СЕТ СН'!$F$13</f>
        <v>0</v>
      </c>
      <c r="T357" s="36">
        <f ca="1">SUMIFS(СВЦЭМ!$J$34:$J$777,СВЦЭМ!$A$34:$A$777,$A357,СВЦЭМ!$B$33:$B$776,T$331)+'СЕТ СН'!$F$13</f>
        <v>0</v>
      </c>
      <c r="U357" s="36">
        <f ca="1">SUMIFS(СВЦЭМ!$J$34:$J$777,СВЦЭМ!$A$34:$A$777,$A357,СВЦЭМ!$B$33:$B$776,U$331)+'СЕТ СН'!$F$13</f>
        <v>0</v>
      </c>
      <c r="V357" s="36">
        <f ca="1">SUMIFS(СВЦЭМ!$J$34:$J$777,СВЦЭМ!$A$34:$A$777,$A357,СВЦЭМ!$B$33:$B$776,V$331)+'СЕТ СН'!$F$13</f>
        <v>0</v>
      </c>
      <c r="W357" s="36">
        <f ca="1">SUMIFS(СВЦЭМ!$J$34:$J$777,СВЦЭМ!$A$34:$A$777,$A357,СВЦЭМ!$B$33:$B$776,W$331)+'СЕТ СН'!$F$13</f>
        <v>0</v>
      </c>
      <c r="X357" s="36">
        <f ca="1">SUMIFS(СВЦЭМ!$J$34:$J$777,СВЦЭМ!$A$34:$A$777,$A357,СВЦЭМ!$B$33:$B$776,X$331)+'СЕТ СН'!$F$13</f>
        <v>0</v>
      </c>
      <c r="Y357" s="36">
        <f ca="1">SUMIFS(СВЦЭМ!$J$34:$J$777,СВЦЭМ!$A$34:$A$777,$A357,СВЦЭМ!$B$33:$B$776,Y$331)+'СЕТ СН'!$F$13</f>
        <v>0</v>
      </c>
    </row>
    <row r="358" spans="1:27" ht="15.75" hidden="1" x14ac:dyDescent="0.2">
      <c r="A358" s="35">
        <f t="shared" si="9"/>
        <v>43551</v>
      </c>
      <c r="B358" s="36">
        <f ca="1">SUMIFS(СВЦЭМ!$J$34:$J$777,СВЦЭМ!$A$34:$A$777,$A358,СВЦЭМ!$B$33:$B$776,B$331)+'СЕТ СН'!$F$13</f>
        <v>0</v>
      </c>
      <c r="C358" s="36">
        <f ca="1">SUMIFS(СВЦЭМ!$J$34:$J$777,СВЦЭМ!$A$34:$A$777,$A358,СВЦЭМ!$B$33:$B$776,C$331)+'СЕТ СН'!$F$13</f>
        <v>0</v>
      </c>
      <c r="D358" s="36">
        <f ca="1">SUMIFS(СВЦЭМ!$J$34:$J$777,СВЦЭМ!$A$34:$A$777,$A358,СВЦЭМ!$B$33:$B$776,D$331)+'СЕТ СН'!$F$13</f>
        <v>0</v>
      </c>
      <c r="E358" s="36">
        <f ca="1">SUMIFS(СВЦЭМ!$J$34:$J$777,СВЦЭМ!$A$34:$A$777,$A358,СВЦЭМ!$B$33:$B$776,E$331)+'СЕТ СН'!$F$13</f>
        <v>0</v>
      </c>
      <c r="F358" s="36">
        <f ca="1">SUMIFS(СВЦЭМ!$J$34:$J$777,СВЦЭМ!$A$34:$A$777,$A358,СВЦЭМ!$B$33:$B$776,F$331)+'СЕТ СН'!$F$13</f>
        <v>0</v>
      </c>
      <c r="G358" s="36">
        <f ca="1">SUMIFS(СВЦЭМ!$J$34:$J$777,СВЦЭМ!$A$34:$A$777,$A358,СВЦЭМ!$B$33:$B$776,G$331)+'СЕТ СН'!$F$13</f>
        <v>0</v>
      </c>
      <c r="H358" s="36">
        <f ca="1">SUMIFS(СВЦЭМ!$J$34:$J$777,СВЦЭМ!$A$34:$A$777,$A358,СВЦЭМ!$B$33:$B$776,H$331)+'СЕТ СН'!$F$13</f>
        <v>0</v>
      </c>
      <c r="I358" s="36">
        <f ca="1">SUMIFS(СВЦЭМ!$J$34:$J$777,СВЦЭМ!$A$34:$A$777,$A358,СВЦЭМ!$B$33:$B$776,I$331)+'СЕТ СН'!$F$13</f>
        <v>0</v>
      </c>
      <c r="J358" s="36">
        <f ca="1">SUMIFS(СВЦЭМ!$J$34:$J$777,СВЦЭМ!$A$34:$A$777,$A358,СВЦЭМ!$B$33:$B$776,J$331)+'СЕТ СН'!$F$13</f>
        <v>0</v>
      </c>
      <c r="K358" s="36">
        <f ca="1">SUMIFS(СВЦЭМ!$J$34:$J$777,СВЦЭМ!$A$34:$A$777,$A358,СВЦЭМ!$B$33:$B$776,K$331)+'СЕТ СН'!$F$13</f>
        <v>0</v>
      </c>
      <c r="L358" s="36">
        <f ca="1">SUMIFS(СВЦЭМ!$J$34:$J$777,СВЦЭМ!$A$34:$A$777,$A358,СВЦЭМ!$B$33:$B$776,L$331)+'СЕТ СН'!$F$13</f>
        <v>0</v>
      </c>
      <c r="M358" s="36">
        <f ca="1">SUMIFS(СВЦЭМ!$J$34:$J$777,СВЦЭМ!$A$34:$A$777,$A358,СВЦЭМ!$B$33:$B$776,M$331)+'СЕТ СН'!$F$13</f>
        <v>0</v>
      </c>
      <c r="N358" s="36">
        <f ca="1">SUMIFS(СВЦЭМ!$J$34:$J$777,СВЦЭМ!$A$34:$A$777,$A358,СВЦЭМ!$B$33:$B$776,N$331)+'СЕТ СН'!$F$13</f>
        <v>0</v>
      </c>
      <c r="O358" s="36">
        <f ca="1">SUMIFS(СВЦЭМ!$J$34:$J$777,СВЦЭМ!$A$34:$A$777,$A358,СВЦЭМ!$B$33:$B$776,O$331)+'СЕТ СН'!$F$13</f>
        <v>0</v>
      </c>
      <c r="P358" s="36">
        <f ca="1">SUMIFS(СВЦЭМ!$J$34:$J$777,СВЦЭМ!$A$34:$A$777,$A358,СВЦЭМ!$B$33:$B$776,P$331)+'СЕТ СН'!$F$13</f>
        <v>0</v>
      </c>
      <c r="Q358" s="36">
        <f ca="1">SUMIFS(СВЦЭМ!$J$34:$J$777,СВЦЭМ!$A$34:$A$777,$A358,СВЦЭМ!$B$33:$B$776,Q$331)+'СЕТ СН'!$F$13</f>
        <v>0</v>
      </c>
      <c r="R358" s="36">
        <f ca="1">SUMIFS(СВЦЭМ!$J$34:$J$777,СВЦЭМ!$A$34:$A$777,$A358,СВЦЭМ!$B$33:$B$776,R$331)+'СЕТ СН'!$F$13</f>
        <v>0</v>
      </c>
      <c r="S358" s="36">
        <f ca="1">SUMIFS(СВЦЭМ!$J$34:$J$777,СВЦЭМ!$A$34:$A$777,$A358,СВЦЭМ!$B$33:$B$776,S$331)+'СЕТ СН'!$F$13</f>
        <v>0</v>
      </c>
      <c r="T358" s="36">
        <f ca="1">SUMIFS(СВЦЭМ!$J$34:$J$777,СВЦЭМ!$A$34:$A$777,$A358,СВЦЭМ!$B$33:$B$776,T$331)+'СЕТ СН'!$F$13</f>
        <v>0</v>
      </c>
      <c r="U358" s="36">
        <f ca="1">SUMIFS(СВЦЭМ!$J$34:$J$777,СВЦЭМ!$A$34:$A$777,$A358,СВЦЭМ!$B$33:$B$776,U$331)+'СЕТ СН'!$F$13</f>
        <v>0</v>
      </c>
      <c r="V358" s="36">
        <f ca="1">SUMIFS(СВЦЭМ!$J$34:$J$777,СВЦЭМ!$A$34:$A$777,$A358,СВЦЭМ!$B$33:$B$776,V$331)+'СЕТ СН'!$F$13</f>
        <v>0</v>
      </c>
      <c r="W358" s="36">
        <f ca="1">SUMIFS(СВЦЭМ!$J$34:$J$777,СВЦЭМ!$A$34:$A$777,$A358,СВЦЭМ!$B$33:$B$776,W$331)+'СЕТ СН'!$F$13</f>
        <v>0</v>
      </c>
      <c r="X358" s="36">
        <f ca="1">SUMIFS(СВЦЭМ!$J$34:$J$777,СВЦЭМ!$A$34:$A$777,$A358,СВЦЭМ!$B$33:$B$776,X$331)+'СЕТ СН'!$F$13</f>
        <v>0</v>
      </c>
      <c r="Y358" s="36">
        <f ca="1">SUMIFS(СВЦЭМ!$J$34:$J$777,СВЦЭМ!$A$34:$A$777,$A358,СВЦЭМ!$B$33:$B$776,Y$331)+'СЕТ СН'!$F$13</f>
        <v>0</v>
      </c>
    </row>
    <row r="359" spans="1:27" ht="15.75" hidden="1" x14ac:dyDescent="0.2">
      <c r="A359" s="35">
        <f t="shared" si="9"/>
        <v>43552</v>
      </c>
      <c r="B359" s="36">
        <f ca="1">SUMIFS(СВЦЭМ!$J$34:$J$777,СВЦЭМ!$A$34:$A$777,$A359,СВЦЭМ!$B$33:$B$776,B$331)+'СЕТ СН'!$F$13</f>
        <v>0</v>
      </c>
      <c r="C359" s="36">
        <f ca="1">SUMIFS(СВЦЭМ!$J$34:$J$777,СВЦЭМ!$A$34:$A$777,$A359,СВЦЭМ!$B$33:$B$776,C$331)+'СЕТ СН'!$F$13</f>
        <v>0</v>
      </c>
      <c r="D359" s="36">
        <f ca="1">SUMIFS(СВЦЭМ!$J$34:$J$777,СВЦЭМ!$A$34:$A$777,$A359,СВЦЭМ!$B$33:$B$776,D$331)+'СЕТ СН'!$F$13</f>
        <v>0</v>
      </c>
      <c r="E359" s="36">
        <f ca="1">SUMIFS(СВЦЭМ!$J$34:$J$777,СВЦЭМ!$A$34:$A$777,$A359,СВЦЭМ!$B$33:$B$776,E$331)+'СЕТ СН'!$F$13</f>
        <v>0</v>
      </c>
      <c r="F359" s="36">
        <f ca="1">SUMIFS(СВЦЭМ!$J$34:$J$777,СВЦЭМ!$A$34:$A$777,$A359,СВЦЭМ!$B$33:$B$776,F$331)+'СЕТ СН'!$F$13</f>
        <v>0</v>
      </c>
      <c r="G359" s="36">
        <f ca="1">SUMIFS(СВЦЭМ!$J$34:$J$777,СВЦЭМ!$A$34:$A$777,$A359,СВЦЭМ!$B$33:$B$776,G$331)+'СЕТ СН'!$F$13</f>
        <v>0</v>
      </c>
      <c r="H359" s="36">
        <f ca="1">SUMIFS(СВЦЭМ!$J$34:$J$777,СВЦЭМ!$A$34:$A$777,$A359,СВЦЭМ!$B$33:$B$776,H$331)+'СЕТ СН'!$F$13</f>
        <v>0</v>
      </c>
      <c r="I359" s="36">
        <f ca="1">SUMIFS(СВЦЭМ!$J$34:$J$777,СВЦЭМ!$A$34:$A$777,$A359,СВЦЭМ!$B$33:$B$776,I$331)+'СЕТ СН'!$F$13</f>
        <v>0</v>
      </c>
      <c r="J359" s="36">
        <f ca="1">SUMIFS(СВЦЭМ!$J$34:$J$777,СВЦЭМ!$A$34:$A$777,$A359,СВЦЭМ!$B$33:$B$776,J$331)+'СЕТ СН'!$F$13</f>
        <v>0</v>
      </c>
      <c r="K359" s="36">
        <f ca="1">SUMIFS(СВЦЭМ!$J$34:$J$777,СВЦЭМ!$A$34:$A$777,$A359,СВЦЭМ!$B$33:$B$776,K$331)+'СЕТ СН'!$F$13</f>
        <v>0</v>
      </c>
      <c r="L359" s="36">
        <f ca="1">SUMIFS(СВЦЭМ!$J$34:$J$777,СВЦЭМ!$A$34:$A$777,$A359,СВЦЭМ!$B$33:$B$776,L$331)+'СЕТ СН'!$F$13</f>
        <v>0</v>
      </c>
      <c r="M359" s="36">
        <f ca="1">SUMIFS(СВЦЭМ!$J$34:$J$777,СВЦЭМ!$A$34:$A$777,$A359,СВЦЭМ!$B$33:$B$776,M$331)+'СЕТ СН'!$F$13</f>
        <v>0</v>
      </c>
      <c r="N359" s="36">
        <f ca="1">SUMIFS(СВЦЭМ!$J$34:$J$777,СВЦЭМ!$A$34:$A$777,$A359,СВЦЭМ!$B$33:$B$776,N$331)+'СЕТ СН'!$F$13</f>
        <v>0</v>
      </c>
      <c r="O359" s="36">
        <f ca="1">SUMIFS(СВЦЭМ!$J$34:$J$777,СВЦЭМ!$A$34:$A$777,$A359,СВЦЭМ!$B$33:$B$776,O$331)+'СЕТ СН'!$F$13</f>
        <v>0</v>
      </c>
      <c r="P359" s="36">
        <f ca="1">SUMIFS(СВЦЭМ!$J$34:$J$777,СВЦЭМ!$A$34:$A$777,$A359,СВЦЭМ!$B$33:$B$776,P$331)+'СЕТ СН'!$F$13</f>
        <v>0</v>
      </c>
      <c r="Q359" s="36">
        <f ca="1">SUMIFS(СВЦЭМ!$J$34:$J$777,СВЦЭМ!$A$34:$A$777,$A359,СВЦЭМ!$B$33:$B$776,Q$331)+'СЕТ СН'!$F$13</f>
        <v>0</v>
      </c>
      <c r="R359" s="36">
        <f ca="1">SUMIFS(СВЦЭМ!$J$34:$J$777,СВЦЭМ!$A$34:$A$777,$A359,СВЦЭМ!$B$33:$B$776,R$331)+'СЕТ СН'!$F$13</f>
        <v>0</v>
      </c>
      <c r="S359" s="36">
        <f ca="1">SUMIFS(СВЦЭМ!$J$34:$J$777,СВЦЭМ!$A$34:$A$777,$A359,СВЦЭМ!$B$33:$B$776,S$331)+'СЕТ СН'!$F$13</f>
        <v>0</v>
      </c>
      <c r="T359" s="36">
        <f ca="1">SUMIFS(СВЦЭМ!$J$34:$J$777,СВЦЭМ!$A$34:$A$777,$A359,СВЦЭМ!$B$33:$B$776,T$331)+'СЕТ СН'!$F$13</f>
        <v>0</v>
      </c>
      <c r="U359" s="36">
        <f ca="1">SUMIFS(СВЦЭМ!$J$34:$J$777,СВЦЭМ!$A$34:$A$777,$A359,СВЦЭМ!$B$33:$B$776,U$331)+'СЕТ СН'!$F$13</f>
        <v>0</v>
      </c>
      <c r="V359" s="36">
        <f ca="1">SUMIFS(СВЦЭМ!$J$34:$J$777,СВЦЭМ!$A$34:$A$777,$A359,СВЦЭМ!$B$33:$B$776,V$331)+'СЕТ СН'!$F$13</f>
        <v>0</v>
      </c>
      <c r="W359" s="36">
        <f ca="1">SUMIFS(СВЦЭМ!$J$34:$J$777,СВЦЭМ!$A$34:$A$777,$A359,СВЦЭМ!$B$33:$B$776,W$331)+'СЕТ СН'!$F$13</f>
        <v>0</v>
      </c>
      <c r="X359" s="36">
        <f ca="1">SUMIFS(СВЦЭМ!$J$34:$J$777,СВЦЭМ!$A$34:$A$777,$A359,СВЦЭМ!$B$33:$B$776,X$331)+'СЕТ СН'!$F$13</f>
        <v>0</v>
      </c>
      <c r="Y359" s="36">
        <f ca="1">SUMIFS(СВЦЭМ!$J$34:$J$777,СВЦЭМ!$A$34:$A$777,$A359,СВЦЭМ!$B$33:$B$776,Y$331)+'СЕТ СН'!$F$13</f>
        <v>0</v>
      </c>
    </row>
    <row r="360" spans="1:27" ht="15.75" hidden="1" x14ac:dyDescent="0.2">
      <c r="A360" s="35">
        <f t="shared" si="9"/>
        <v>43553</v>
      </c>
      <c r="B360" s="36">
        <f ca="1">SUMIFS(СВЦЭМ!$J$34:$J$777,СВЦЭМ!$A$34:$A$777,$A360,СВЦЭМ!$B$33:$B$776,B$331)+'СЕТ СН'!$F$13</f>
        <v>0</v>
      </c>
      <c r="C360" s="36">
        <f ca="1">SUMIFS(СВЦЭМ!$J$34:$J$777,СВЦЭМ!$A$34:$A$777,$A360,СВЦЭМ!$B$33:$B$776,C$331)+'СЕТ СН'!$F$13</f>
        <v>0</v>
      </c>
      <c r="D360" s="36">
        <f ca="1">SUMIFS(СВЦЭМ!$J$34:$J$777,СВЦЭМ!$A$34:$A$777,$A360,СВЦЭМ!$B$33:$B$776,D$331)+'СЕТ СН'!$F$13</f>
        <v>0</v>
      </c>
      <c r="E360" s="36">
        <f ca="1">SUMIFS(СВЦЭМ!$J$34:$J$777,СВЦЭМ!$A$34:$A$777,$A360,СВЦЭМ!$B$33:$B$776,E$331)+'СЕТ СН'!$F$13</f>
        <v>0</v>
      </c>
      <c r="F360" s="36">
        <f ca="1">SUMIFS(СВЦЭМ!$J$34:$J$777,СВЦЭМ!$A$34:$A$777,$A360,СВЦЭМ!$B$33:$B$776,F$331)+'СЕТ СН'!$F$13</f>
        <v>0</v>
      </c>
      <c r="G360" s="36">
        <f ca="1">SUMIFS(СВЦЭМ!$J$34:$J$777,СВЦЭМ!$A$34:$A$777,$A360,СВЦЭМ!$B$33:$B$776,G$331)+'СЕТ СН'!$F$13</f>
        <v>0</v>
      </c>
      <c r="H360" s="36">
        <f ca="1">SUMIFS(СВЦЭМ!$J$34:$J$777,СВЦЭМ!$A$34:$A$777,$A360,СВЦЭМ!$B$33:$B$776,H$331)+'СЕТ СН'!$F$13</f>
        <v>0</v>
      </c>
      <c r="I360" s="36">
        <f ca="1">SUMIFS(СВЦЭМ!$J$34:$J$777,СВЦЭМ!$A$34:$A$777,$A360,СВЦЭМ!$B$33:$B$776,I$331)+'СЕТ СН'!$F$13</f>
        <v>0</v>
      </c>
      <c r="J360" s="36">
        <f ca="1">SUMIFS(СВЦЭМ!$J$34:$J$777,СВЦЭМ!$A$34:$A$777,$A360,СВЦЭМ!$B$33:$B$776,J$331)+'СЕТ СН'!$F$13</f>
        <v>0</v>
      </c>
      <c r="K360" s="36">
        <f ca="1">SUMIFS(СВЦЭМ!$J$34:$J$777,СВЦЭМ!$A$34:$A$777,$A360,СВЦЭМ!$B$33:$B$776,K$331)+'СЕТ СН'!$F$13</f>
        <v>0</v>
      </c>
      <c r="L360" s="36">
        <f ca="1">SUMIFS(СВЦЭМ!$J$34:$J$777,СВЦЭМ!$A$34:$A$777,$A360,СВЦЭМ!$B$33:$B$776,L$331)+'СЕТ СН'!$F$13</f>
        <v>0</v>
      </c>
      <c r="M360" s="36">
        <f ca="1">SUMIFS(СВЦЭМ!$J$34:$J$777,СВЦЭМ!$A$34:$A$777,$A360,СВЦЭМ!$B$33:$B$776,M$331)+'СЕТ СН'!$F$13</f>
        <v>0</v>
      </c>
      <c r="N360" s="36">
        <f ca="1">SUMIFS(СВЦЭМ!$J$34:$J$777,СВЦЭМ!$A$34:$A$777,$A360,СВЦЭМ!$B$33:$B$776,N$331)+'СЕТ СН'!$F$13</f>
        <v>0</v>
      </c>
      <c r="O360" s="36">
        <f ca="1">SUMIFS(СВЦЭМ!$J$34:$J$777,СВЦЭМ!$A$34:$A$777,$A360,СВЦЭМ!$B$33:$B$776,O$331)+'СЕТ СН'!$F$13</f>
        <v>0</v>
      </c>
      <c r="P360" s="36">
        <f ca="1">SUMIFS(СВЦЭМ!$J$34:$J$777,СВЦЭМ!$A$34:$A$777,$A360,СВЦЭМ!$B$33:$B$776,P$331)+'СЕТ СН'!$F$13</f>
        <v>0</v>
      </c>
      <c r="Q360" s="36">
        <f ca="1">SUMIFS(СВЦЭМ!$J$34:$J$777,СВЦЭМ!$A$34:$A$777,$A360,СВЦЭМ!$B$33:$B$776,Q$331)+'СЕТ СН'!$F$13</f>
        <v>0</v>
      </c>
      <c r="R360" s="36">
        <f ca="1">SUMIFS(СВЦЭМ!$J$34:$J$777,СВЦЭМ!$A$34:$A$777,$A360,СВЦЭМ!$B$33:$B$776,R$331)+'СЕТ СН'!$F$13</f>
        <v>0</v>
      </c>
      <c r="S360" s="36">
        <f ca="1">SUMIFS(СВЦЭМ!$J$34:$J$777,СВЦЭМ!$A$34:$A$777,$A360,СВЦЭМ!$B$33:$B$776,S$331)+'СЕТ СН'!$F$13</f>
        <v>0</v>
      </c>
      <c r="T360" s="36">
        <f ca="1">SUMIFS(СВЦЭМ!$J$34:$J$777,СВЦЭМ!$A$34:$A$777,$A360,СВЦЭМ!$B$33:$B$776,T$331)+'СЕТ СН'!$F$13</f>
        <v>0</v>
      </c>
      <c r="U360" s="36">
        <f ca="1">SUMIFS(СВЦЭМ!$J$34:$J$777,СВЦЭМ!$A$34:$A$777,$A360,СВЦЭМ!$B$33:$B$776,U$331)+'СЕТ СН'!$F$13</f>
        <v>0</v>
      </c>
      <c r="V360" s="36">
        <f ca="1">SUMIFS(СВЦЭМ!$J$34:$J$777,СВЦЭМ!$A$34:$A$777,$A360,СВЦЭМ!$B$33:$B$776,V$331)+'СЕТ СН'!$F$13</f>
        <v>0</v>
      </c>
      <c r="W360" s="36">
        <f ca="1">SUMIFS(СВЦЭМ!$J$34:$J$777,СВЦЭМ!$A$34:$A$777,$A360,СВЦЭМ!$B$33:$B$776,W$331)+'СЕТ СН'!$F$13</f>
        <v>0</v>
      </c>
      <c r="X360" s="36">
        <f ca="1">SUMIFS(СВЦЭМ!$J$34:$J$777,СВЦЭМ!$A$34:$A$777,$A360,СВЦЭМ!$B$33:$B$776,X$331)+'СЕТ СН'!$F$13</f>
        <v>0</v>
      </c>
      <c r="Y360" s="36">
        <f ca="1">SUMIFS(СВЦЭМ!$J$34:$J$777,СВЦЭМ!$A$34:$A$777,$A360,СВЦЭМ!$B$33:$B$776,Y$331)+'СЕТ СН'!$F$13</f>
        <v>0</v>
      </c>
    </row>
    <row r="361" spans="1:27" ht="15.75" hidden="1" x14ac:dyDescent="0.2">
      <c r="A361" s="35">
        <f t="shared" si="9"/>
        <v>43554</v>
      </c>
      <c r="B361" s="36">
        <f ca="1">SUMIFS(СВЦЭМ!$J$34:$J$777,СВЦЭМ!$A$34:$A$777,$A361,СВЦЭМ!$B$33:$B$776,B$331)+'СЕТ СН'!$F$13</f>
        <v>0</v>
      </c>
      <c r="C361" s="36">
        <f ca="1">SUMIFS(СВЦЭМ!$J$34:$J$777,СВЦЭМ!$A$34:$A$777,$A361,СВЦЭМ!$B$33:$B$776,C$331)+'СЕТ СН'!$F$13</f>
        <v>0</v>
      </c>
      <c r="D361" s="36">
        <f ca="1">SUMIFS(СВЦЭМ!$J$34:$J$777,СВЦЭМ!$A$34:$A$777,$A361,СВЦЭМ!$B$33:$B$776,D$331)+'СЕТ СН'!$F$13</f>
        <v>0</v>
      </c>
      <c r="E361" s="36">
        <f ca="1">SUMIFS(СВЦЭМ!$J$34:$J$777,СВЦЭМ!$A$34:$A$777,$A361,СВЦЭМ!$B$33:$B$776,E$331)+'СЕТ СН'!$F$13</f>
        <v>0</v>
      </c>
      <c r="F361" s="36">
        <f ca="1">SUMIFS(СВЦЭМ!$J$34:$J$777,СВЦЭМ!$A$34:$A$777,$A361,СВЦЭМ!$B$33:$B$776,F$331)+'СЕТ СН'!$F$13</f>
        <v>0</v>
      </c>
      <c r="G361" s="36">
        <f ca="1">SUMIFS(СВЦЭМ!$J$34:$J$777,СВЦЭМ!$A$34:$A$777,$A361,СВЦЭМ!$B$33:$B$776,G$331)+'СЕТ СН'!$F$13</f>
        <v>0</v>
      </c>
      <c r="H361" s="36">
        <f ca="1">SUMIFS(СВЦЭМ!$J$34:$J$777,СВЦЭМ!$A$34:$A$777,$A361,СВЦЭМ!$B$33:$B$776,H$331)+'СЕТ СН'!$F$13</f>
        <v>0</v>
      </c>
      <c r="I361" s="36">
        <f ca="1">SUMIFS(СВЦЭМ!$J$34:$J$777,СВЦЭМ!$A$34:$A$777,$A361,СВЦЭМ!$B$33:$B$776,I$331)+'СЕТ СН'!$F$13</f>
        <v>0</v>
      </c>
      <c r="J361" s="36">
        <f ca="1">SUMIFS(СВЦЭМ!$J$34:$J$777,СВЦЭМ!$A$34:$A$777,$A361,СВЦЭМ!$B$33:$B$776,J$331)+'СЕТ СН'!$F$13</f>
        <v>0</v>
      </c>
      <c r="K361" s="36">
        <f ca="1">SUMIFS(СВЦЭМ!$J$34:$J$777,СВЦЭМ!$A$34:$A$777,$A361,СВЦЭМ!$B$33:$B$776,K$331)+'СЕТ СН'!$F$13</f>
        <v>0</v>
      </c>
      <c r="L361" s="36">
        <f ca="1">SUMIFS(СВЦЭМ!$J$34:$J$777,СВЦЭМ!$A$34:$A$777,$A361,СВЦЭМ!$B$33:$B$776,L$331)+'СЕТ СН'!$F$13</f>
        <v>0</v>
      </c>
      <c r="M361" s="36">
        <f ca="1">SUMIFS(СВЦЭМ!$J$34:$J$777,СВЦЭМ!$A$34:$A$777,$A361,СВЦЭМ!$B$33:$B$776,M$331)+'СЕТ СН'!$F$13</f>
        <v>0</v>
      </c>
      <c r="N361" s="36">
        <f ca="1">SUMIFS(СВЦЭМ!$J$34:$J$777,СВЦЭМ!$A$34:$A$777,$A361,СВЦЭМ!$B$33:$B$776,N$331)+'СЕТ СН'!$F$13</f>
        <v>0</v>
      </c>
      <c r="O361" s="36">
        <f ca="1">SUMIFS(СВЦЭМ!$J$34:$J$777,СВЦЭМ!$A$34:$A$777,$A361,СВЦЭМ!$B$33:$B$776,O$331)+'СЕТ СН'!$F$13</f>
        <v>0</v>
      </c>
      <c r="P361" s="36">
        <f ca="1">SUMIFS(СВЦЭМ!$J$34:$J$777,СВЦЭМ!$A$34:$A$777,$A361,СВЦЭМ!$B$33:$B$776,P$331)+'СЕТ СН'!$F$13</f>
        <v>0</v>
      </c>
      <c r="Q361" s="36">
        <f ca="1">SUMIFS(СВЦЭМ!$J$34:$J$777,СВЦЭМ!$A$34:$A$777,$A361,СВЦЭМ!$B$33:$B$776,Q$331)+'СЕТ СН'!$F$13</f>
        <v>0</v>
      </c>
      <c r="R361" s="36">
        <f ca="1">SUMIFS(СВЦЭМ!$J$34:$J$777,СВЦЭМ!$A$34:$A$777,$A361,СВЦЭМ!$B$33:$B$776,R$331)+'СЕТ СН'!$F$13</f>
        <v>0</v>
      </c>
      <c r="S361" s="36">
        <f ca="1">SUMIFS(СВЦЭМ!$J$34:$J$777,СВЦЭМ!$A$34:$A$777,$A361,СВЦЭМ!$B$33:$B$776,S$331)+'СЕТ СН'!$F$13</f>
        <v>0</v>
      </c>
      <c r="T361" s="36">
        <f ca="1">SUMIFS(СВЦЭМ!$J$34:$J$777,СВЦЭМ!$A$34:$A$777,$A361,СВЦЭМ!$B$33:$B$776,T$331)+'СЕТ СН'!$F$13</f>
        <v>0</v>
      </c>
      <c r="U361" s="36">
        <f ca="1">SUMIFS(СВЦЭМ!$J$34:$J$777,СВЦЭМ!$A$34:$A$777,$A361,СВЦЭМ!$B$33:$B$776,U$331)+'СЕТ СН'!$F$13</f>
        <v>0</v>
      </c>
      <c r="V361" s="36">
        <f ca="1">SUMIFS(СВЦЭМ!$J$34:$J$777,СВЦЭМ!$A$34:$A$777,$A361,СВЦЭМ!$B$33:$B$776,V$331)+'СЕТ СН'!$F$13</f>
        <v>0</v>
      </c>
      <c r="W361" s="36">
        <f ca="1">SUMIFS(СВЦЭМ!$J$34:$J$777,СВЦЭМ!$A$34:$A$777,$A361,СВЦЭМ!$B$33:$B$776,W$331)+'СЕТ СН'!$F$13</f>
        <v>0</v>
      </c>
      <c r="X361" s="36">
        <f ca="1">SUMIFS(СВЦЭМ!$J$34:$J$777,СВЦЭМ!$A$34:$A$777,$A361,СВЦЭМ!$B$33:$B$776,X$331)+'СЕТ СН'!$F$13</f>
        <v>0</v>
      </c>
      <c r="Y361" s="36">
        <f ca="1">SUMIFS(СВЦЭМ!$J$34:$J$777,СВЦЭМ!$A$34:$A$777,$A361,СВЦЭМ!$B$33:$B$776,Y$331)+'СЕТ СН'!$F$13</f>
        <v>0</v>
      </c>
    </row>
    <row r="362" spans="1:27" ht="15.75" hidden="1" x14ac:dyDescent="0.2">
      <c r="A362" s="35">
        <f t="shared" si="9"/>
        <v>43555</v>
      </c>
      <c r="B362" s="36">
        <f ca="1">SUMIFS(СВЦЭМ!$J$34:$J$777,СВЦЭМ!$A$34:$A$777,$A362,СВЦЭМ!$B$33:$B$776,B$331)+'СЕТ СН'!$F$13</f>
        <v>0</v>
      </c>
      <c r="C362" s="36">
        <f ca="1">SUMIFS(СВЦЭМ!$J$34:$J$777,СВЦЭМ!$A$34:$A$777,$A362,СВЦЭМ!$B$33:$B$776,C$331)+'СЕТ СН'!$F$13</f>
        <v>0</v>
      </c>
      <c r="D362" s="36">
        <f ca="1">SUMIFS(СВЦЭМ!$J$34:$J$777,СВЦЭМ!$A$34:$A$777,$A362,СВЦЭМ!$B$33:$B$776,D$331)+'СЕТ СН'!$F$13</f>
        <v>0</v>
      </c>
      <c r="E362" s="36">
        <f ca="1">SUMIFS(СВЦЭМ!$J$34:$J$777,СВЦЭМ!$A$34:$A$777,$A362,СВЦЭМ!$B$33:$B$776,E$331)+'СЕТ СН'!$F$13</f>
        <v>0</v>
      </c>
      <c r="F362" s="36">
        <f ca="1">SUMIFS(СВЦЭМ!$J$34:$J$777,СВЦЭМ!$A$34:$A$777,$A362,СВЦЭМ!$B$33:$B$776,F$331)+'СЕТ СН'!$F$13</f>
        <v>0</v>
      </c>
      <c r="G362" s="36">
        <f ca="1">SUMIFS(СВЦЭМ!$J$34:$J$777,СВЦЭМ!$A$34:$A$777,$A362,СВЦЭМ!$B$33:$B$776,G$331)+'СЕТ СН'!$F$13</f>
        <v>0</v>
      </c>
      <c r="H362" s="36">
        <f ca="1">SUMIFS(СВЦЭМ!$J$34:$J$777,СВЦЭМ!$A$34:$A$777,$A362,СВЦЭМ!$B$33:$B$776,H$331)+'СЕТ СН'!$F$13</f>
        <v>0</v>
      </c>
      <c r="I362" s="36">
        <f ca="1">SUMIFS(СВЦЭМ!$J$34:$J$777,СВЦЭМ!$A$34:$A$777,$A362,СВЦЭМ!$B$33:$B$776,I$331)+'СЕТ СН'!$F$13</f>
        <v>0</v>
      </c>
      <c r="J362" s="36">
        <f ca="1">SUMIFS(СВЦЭМ!$J$34:$J$777,СВЦЭМ!$A$34:$A$777,$A362,СВЦЭМ!$B$33:$B$776,J$331)+'СЕТ СН'!$F$13</f>
        <v>0</v>
      </c>
      <c r="K362" s="36">
        <f ca="1">SUMIFS(СВЦЭМ!$J$34:$J$777,СВЦЭМ!$A$34:$A$777,$A362,СВЦЭМ!$B$33:$B$776,K$331)+'СЕТ СН'!$F$13</f>
        <v>0</v>
      </c>
      <c r="L362" s="36">
        <f ca="1">SUMIFS(СВЦЭМ!$J$34:$J$777,СВЦЭМ!$A$34:$A$777,$A362,СВЦЭМ!$B$33:$B$776,L$331)+'СЕТ СН'!$F$13</f>
        <v>0</v>
      </c>
      <c r="M362" s="36">
        <f ca="1">SUMIFS(СВЦЭМ!$J$34:$J$777,СВЦЭМ!$A$34:$A$777,$A362,СВЦЭМ!$B$33:$B$776,M$331)+'СЕТ СН'!$F$13</f>
        <v>0</v>
      </c>
      <c r="N362" s="36">
        <f ca="1">SUMIFS(СВЦЭМ!$J$34:$J$777,СВЦЭМ!$A$34:$A$777,$A362,СВЦЭМ!$B$33:$B$776,N$331)+'СЕТ СН'!$F$13</f>
        <v>0</v>
      </c>
      <c r="O362" s="36">
        <f ca="1">SUMIFS(СВЦЭМ!$J$34:$J$777,СВЦЭМ!$A$34:$A$777,$A362,СВЦЭМ!$B$33:$B$776,O$331)+'СЕТ СН'!$F$13</f>
        <v>0</v>
      </c>
      <c r="P362" s="36">
        <f ca="1">SUMIFS(СВЦЭМ!$J$34:$J$777,СВЦЭМ!$A$34:$A$777,$A362,СВЦЭМ!$B$33:$B$776,P$331)+'СЕТ СН'!$F$13</f>
        <v>0</v>
      </c>
      <c r="Q362" s="36">
        <f ca="1">SUMIFS(СВЦЭМ!$J$34:$J$777,СВЦЭМ!$A$34:$A$777,$A362,СВЦЭМ!$B$33:$B$776,Q$331)+'СЕТ СН'!$F$13</f>
        <v>0</v>
      </c>
      <c r="R362" s="36">
        <f ca="1">SUMIFS(СВЦЭМ!$J$34:$J$777,СВЦЭМ!$A$34:$A$777,$A362,СВЦЭМ!$B$33:$B$776,R$331)+'СЕТ СН'!$F$13</f>
        <v>0</v>
      </c>
      <c r="S362" s="36">
        <f ca="1">SUMIFS(СВЦЭМ!$J$34:$J$777,СВЦЭМ!$A$34:$A$777,$A362,СВЦЭМ!$B$33:$B$776,S$331)+'СЕТ СН'!$F$13</f>
        <v>0</v>
      </c>
      <c r="T362" s="36">
        <f ca="1">SUMIFS(СВЦЭМ!$J$34:$J$777,СВЦЭМ!$A$34:$A$777,$A362,СВЦЭМ!$B$33:$B$776,T$331)+'СЕТ СН'!$F$13</f>
        <v>0</v>
      </c>
      <c r="U362" s="36">
        <f ca="1">SUMIFS(СВЦЭМ!$J$34:$J$777,СВЦЭМ!$A$34:$A$777,$A362,СВЦЭМ!$B$33:$B$776,U$331)+'СЕТ СН'!$F$13</f>
        <v>0</v>
      </c>
      <c r="V362" s="36">
        <f ca="1">SUMIFS(СВЦЭМ!$J$34:$J$777,СВЦЭМ!$A$34:$A$777,$A362,СВЦЭМ!$B$33:$B$776,V$331)+'СЕТ СН'!$F$13</f>
        <v>0</v>
      </c>
      <c r="W362" s="36">
        <f ca="1">SUMIFS(СВЦЭМ!$J$34:$J$777,СВЦЭМ!$A$34:$A$777,$A362,СВЦЭМ!$B$33:$B$776,W$331)+'СЕТ СН'!$F$13</f>
        <v>0</v>
      </c>
      <c r="X362" s="36">
        <f ca="1">SUMIFS(СВЦЭМ!$J$34:$J$777,СВЦЭМ!$A$34:$A$777,$A362,СВЦЭМ!$B$33:$B$776,X$331)+'СЕТ СН'!$F$13</f>
        <v>0</v>
      </c>
      <c r="Y362" s="36">
        <f ca="1">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01.03.2019</v>
      </c>
      <c r="B367" s="36">
        <f ca="1">SUMIFS(СВЦЭМ!$K$34:$K$777,СВЦЭМ!$A$34:$A$777,$A367,СВЦЭМ!$B$33:$B$776,B$366)+'СЕТ СН'!$F$13</f>
        <v>0</v>
      </c>
      <c r="C367" s="36">
        <f ca="1">SUMIFS(СВЦЭМ!$K$34:$K$777,СВЦЭМ!$A$34:$A$777,$A367,СВЦЭМ!$B$33:$B$776,C$366)+'СЕТ СН'!$F$13</f>
        <v>0</v>
      </c>
      <c r="D367" s="36">
        <f ca="1">SUMIFS(СВЦЭМ!$K$34:$K$777,СВЦЭМ!$A$34:$A$777,$A367,СВЦЭМ!$B$33:$B$776,D$366)+'СЕТ СН'!$F$13</f>
        <v>0</v>
      </c>
      <c r="E367" s="36">
        <f ca="1">SUMIFS(СВЦЭМ!$K$34:$K$777,СВЦЭМ!$A$34:$A$777,$A367,СВЦЭМ!$B$33:$B$776,E$366)+'СЕТ СН'!$F$13</f>
        <v>0</v>
      </c>
      <c r="F367" s="36">
        <f ca="1">SUMIFS(СВЦЭМ!$K$34:$K$777,СВЦЭМ!$A$34:$A$777,$A367,СВЦЭМ!$B$33:$B$776,F$366)+'СЕТ СН'!$F$13</f>
        <v>0</v>
      </c>
      <c r="G367" s="36">
        <f ca="1">SUMIFS(СВЦЭМ!$K$34:$K$777,СВЦЭМ!$A$34:$A$777,$A367,СВЦЭМ!$B$33:$B$776,G$366)+'СЕТ СН'!$F$13</f>
        <v>0</v>
      </c>
      <c r="H367" s="36">
        <f ca="1">SUMIFS(СВЦЭМ!$K$34:$K$777,СВЦЭМ!$A$34:$A$777,$A367,СВЦЭМ!$B$33:$B$776,H$366)+'СЕТ СН'!$F$13</f>
        <v>0</v>
      </c>
      <c r="I367" s="36">
        <f ca="1">SUMIFS(СВЦЭМ!$K$34:$K$777,СВЦЭМ!$A$34:$A$777,$A367,СВЦЭМ!$B$33:$B$776,I$366)+'СЕТ СН'!$F$13</f>
        <v>0</v>
      </c>
      <c r="J367" s="36">
        <f ca="1">SUMIFS(СВЦЭМ!$K$34:$K$777,СВЦЭМ!$A$34:$A$777,$A367,СВЦЭМ!$B$33:$B$776,J$366)+'СЕТ СН'!$F$13</f>
        <v>0</v>
      </c>
      <c r="K367" s="36">
        <f ca="1">SUMIFS(СВЦЭМ!$K$34:$K$777,СВЦЭМ!$A$34:$A$777,$A367,СВЦЭМ!$B$33:$B$776,K$366)+'СЕТ СН'!$F$13</f>
        <v>0</v>
      </c>
      <c r="L367" s="36">
        <f ca="1">SUMIFS(СВЦЭМ!$K$34:$K$777,СВЦЭМ!$A$34:$A$777,$A367,СВЦЭМ!$B$33:$B$776,L$366)+'СЕТ СН'!$F$13</f>
        <v>0</v>
      </c>
      <c r="M367" s="36">
        <f ca="1">SUMIFS(СВЦЭМ!$K$34:$K$777,СВЦЭМ!$A$34:$A$777,$A367,СВЦЭМ!$B$33:$B$776,M$366)+'СЕТ СН'!$F$13</f>
        <v>0</v>
      </c>
      <c r="N367" s="36">
        <f ca="1">SUMIFS(СВЦЭМ!$K$34:$K$777,СВЦЭМ!$A$34:$A$777,$A367,СВЦЭМ!$B$33:$B$776,N$366)+'СЕТ СН'!$F$13</f>
        <v>0</v>
      </c>
      <c r="O367" s="36">
        <f ca="1">SUMIFS(СВЦЭМ!$K$34:$K$777,СВЦЭМ!$A$34:$A$777,$A367,СВЦЭМ!$B$33:$B$776,O$366)+'СЕТ СН'!$F$13</f>
        <v>0</v>
      </c>
      <c r="P367" s="36">
        <f ca="1">SUMIFS(СВЦЭМ!$K$34:$K$777,СВЦЭМ!$A$34:$A$777,$A367,СВЦЭМ!$B$33:$B$776,P$366)+'СЕТ СН'!$F$13</f>
        <v>0</v>
      </c>
      <c r="Q367" s="36">
        <f ca="1">SUMIFS(СВЦЭМ!$K$34:$K$777,СВЦЭМ!$A$34:$A$777,$A367,СВЦЭМ!$B$33:$B$776,Q$366)+'СЕТ СН'!$F$13</f>
        <v>0</v>
      </c>
      <c r="R367" s="36">
        <f ca="1">SUMIFS(СВЦЭМ!$K$34:$K$777,СВЦЭМ!$A$34:$A$777,$A367,СВЦЭМ!$B$33:$B$776,R$366)+'СЕТ СН'!$F$13</f>
        <v>0</v>
      </c>
      <c r="S367" s="36">
        <f ca="1">SUMIFS(СВЦЭМ!$K$34:$K$777,СВЦЭМ!$A$34:$A$777,$A367,СВЦЭМ!$B$33:$B$776,S$366)+'СЕТ СН'!$F$13</f>
        <v>0</v>
      </c>
      <c r="T367" s="36">
        <f ca="1">SUMIFS(СВЦЭМ!$K$34:$K$777,СВЦЭМ!$A$34:$A$777,$A367,СВЦЭМ!$B$33:$B$776,T$366)+'СЕТ СН'!$F$13</f>
        <v>0</v>
      </c>
      <c r="U367" s="36">
        <f ca="1">SUMIFS(СВЦЭМ!$K$34:$K$777,СВЦЭМ!$A$34:$A$777,$A367,СВЦЭМ!$B$33:$B$776,U$366)+'СЕТ СН'!$F$13</f>
        <v>0</v>
      </c>
      <c r="V367" s="36">
        <f ca="1">SUMIFS(СВЦЭМ!$K$34:$K$777,СВЦЭМ!$A$34:$A$777,$A367,СВЦЭМ!$B$33:$B$776,V$366)+'СЕТ СН'!$F$13</f>
        <v>0</v>
      </c>
      <c r="W367" s="36">
        <f ca="1">SUMIFS(СВЦЭМ!$K$34:$K$777,СВЦЭМ!$A$34:$A$777,$A367,СВЦЭМ!$B$33:$B$776,W$366)+'СЕТ СН'!$F$13</f>
        <v>0</v>
      </c>
      <c r="X367" s="36">
        <f ca="1">SUMIFS(СВЦЭМ!$K$34:$K$777,СВЦЭМ!$A$34:$A$777,$A367,СВЦЭМ!$B$33:$B$776,X$366)+'СЕТ СН'!$F$13</f>
        <v>0</v>
      </c>
      <c r="Y367" s="36">
        <f ca="1">SUMIFS(СВЦЭМ!$K$34:$K$777,СВЦЭМ!$A$34:$A$777,$A367,СВЦЭМ!$B$33:$B$776,Y$366)+'СЕТ СН'!$F$13</f>
        <v>0</v>
      </c>
      <c r="AA367" s="45"/>
    </row>
    <row r="368" spans="1:27" ht="15.75" hidden="1" x14ac:dyDescent="0.2">
      <c r="A368" s="35">
        <f>A367+1</f>
        <v>43526</v>
      </c>
      <c r="B368" s="36">
        <f ca="1">SUMIFS(СВЦЭМ!$K$34:$K$777,СВЦЭМ!$A$34:$A$777,$A368,СВЦЭМ!$B$33:$B$776,B$366)+'СЕТ СН'!$F$13</f>
        <v>0</v>
      </c>
      <c r="C368" s="36">
        <f ca="1">SUMIFS(СВЦЭМ!$K$34:$K$777,СВЦЭМ!$A$34:$A$777,$A368,СВЦЭМ!$B$33:$B$776,C$366)+'СЕТ СН'!$F$13</f>
        <v>0</v>
      </c>
      <c r="D368" s="36">
        <f ca="1">SUMIFS(СВЦЭМ!$K$34:$K$777,СВЦЭМ!$A$34:$A$777,$A368,СВЦЭМ!$B$33:$B$776,D$366)+'СЕТ СН'!$F$13</f>
        <v>0</v>
      </c>
      <c r="E368" s="36">
        <f ca="1">SUMIFS(СВЦЭМ!$K$34:$K$777,СВЦЭМ!$A$34:$A$777,$A368,СВЦЭМ!$B$33:$B$776,E$366)+'СЕТ СН'!$F$13</f>
        <v>0</v>
      </c>
      <c r="F368" s="36">
        <f ca="1">SUMIFS(СВЦЭМ!$K$34:$K$777,СВЦЭМ!$A$34:$A$777,$A368,СВЦЭМ!$B$33:$B$776,F$366)+'СЕТ СН'!$F$13</f>
        <v>0</v>
      </c>
      <c r="G368" s="36">
        <f ca="1">SUMIFS(СВЦЭМ!$K$34:$K$777,СВЦЭМ!$A$34:$A$777,$A368,СВЦЭМ!$B$33:$B$776,G$366)+'СЕТ СН'!$F$13</f>
        <v>0</v>
      </c>
      <c r="H368" s="36">
        <f ca="1">SUMIFS(СВЦЭМ!$K$34:$K$777,СВЦЭМ!$A$34:$A$777,$A368,СВЦЭМ!$B$33:$B$776,H$366)+'СЕТ СН'!$F$13</f>
        <v>0</v>
      </c>
      <c r="I368" s="36">
        <f ca="1">SUMIFS(СВЦЭМ!$K$34:$K$777,СВЦЭМ!$A$34:$A$777,$A368,СВЦЭМ!$B$33:$B$776,I$366)+'СЕТ СН'!$F$13</f>
        <v>0</v>
      </c>
      <c r="J368" s="36">
        <f ca="1">SUMIFS(СВЦЭМ!$K$34:$K$777,СВЦЭМ!$A$34:$A$777,$A368,СВЦЭМ!$B$33:$B$776,J$366)+'СЕТ СН'!$F$13</f>
        <v>0</v>
      </c>
      <c r="K368" s="36">
        <f ca="1">SUMIFS(СВЦЭМ!$K$34:$K$777,СВЦЭМ!$A$34:$A$777,$A368,СВЦЭМ!$B$33:$B$776,K$366)+'СЕТ СН'!$F$13</f>
        <v>0</v>
      </c>
      <c r="L368" s="36">
        <f ca="1">SUMIFS(СВЦЭМ!$K$34:$K$777,СВЦЭМ!$A$34:$A$777,$A368,СВЦЭМ!$B$33:$B$776,L$366)+'СЕТ СН'!$F$13</f>
        <v>0</v>
      </c>
      <c r="M368" s="36">
        <f ca="1">SUMIFS(СВЦЭМ!$K$34:$K$777,СВЦЭМ!$A$34:$A$777,$A368,СВЦЭМ!$B$33:$B$776,M$366)+'СЕТ СН'!$F$13</f>
        <v>0</v>
      </c>
      <c r="N368" s="36">
        <f ca="1">SUMIFS(СВЦЭМ!$K$34:$K$777,СВЦЭМ!$A$34:$A$777,$A368,СВЦЭМ!$B$33:$B$776,N$366)+'СЕТ СН'!$F$13</f>
        <v>0</v>
      </c>
      <c r="O368" s="36">
        <f ca="1">SUMIFS(СВЦЭМ!$K$34:$K$777,СВЦЭМ!$A$34:$A$777,$A368,СВЦЭМ!$B$33:$B$776,O$366)+'СЕТ СН'!$F$13</f>
        <v>0</v>
      </c>
      <c r="P368" s="36">
        <f ca="1">SUMIFS(СВЦЭМ!$K$34:$K$777,СВЦЭМ!$A$34:$A$777,$A368,СВЦЭМ!$B$33:$B$776,P$366)+'СЕТ СН'!$F$13</f>
        <v>0</v>
      </c>
      <c r="Q368" s="36">
        <f ca="1">SUMIFS(СВЦЭМ!$K$34:$K$777,СВЦЭМ!$A$34:$A$777,$A368,СВЦЭМ!$B$33:$B$776,Q$366)+'СЕТ СН'!$F$13</f>
        <v>0</v>
      </c>
      <c r="R368" s="36">
        <f ca="1">SUMIFS(СВЦЭМ!$K$34:$K$777,СВЦЭМ!$A$34:$A$777,$A368,СВЦЭМ!$B$33:$B$776,R$366)+'СЕТ СН'!$F$13</f>
        <v>0</v>
      </c>
      <c r="S368" s="36">
        <f ca="1">SUMIFS(СВЦЭМ!$K$34:$K$777,СВЦЭМ!$A$34:$A$777,$A368,СВЦЭМ!$B$33:$B$776,S$366)+'СЕТ СН'!$F$13</f>
        <v>0</v>
      </c>
      <c r="T368" s="36">
        <f ca="1">SUMIFS(СВЦЭМ!$K$34:$K$777,СВЦЭМ!$A$34:$A$777,$A368,СВЦЭМ!$B$33:$B$776,T$366)+'СЕТ СН'!$F$13</f>
        <v>0</v>
      </c>
      <c r="U368" s="36">
        <f ca="1">SUMIFS(СВЦЭМ!$K$34:$K$777,СВЦЭМ!$A$34:$A$777,$A368,СВЦЭМ!$B$33:$B$776,U$366)+'СЕТ СН'!$F$13</f>
        <v>0</v>
      </c>
      <c r="V368" s="36">
        <f ca="1">SUMIFS(СВЦЭМ!$K$34:$K$777,СВЦЭМ!$A$34:$A$777,$A368,СВЦЭМ!$B$33:$B$776,V$366)+'СЕТ СН'!$F$13</f>
        <v>0</v>
      </c>
      <c r="W368" s="36">
        <f ca="1">SUMIFS(СВЦЭМ!$K$34:$K$777,СВЦЭМ!$A$34:$A$777,$A368,СВЦЭМ!$B$33:$B$776,W$366)+'СЕТ СН'!$F$13</f>
        <v>0</v>
      </c>
      <c r="X368" s="36">
        <f ca="1">SUMIFS(СВЦЭМ!$K$34:$K$777,СВЦЭМ!$A$34:$A$777,$A368,СВЦЭМ!$B$33:$B$776,X$366)+'СЕТ СН'!$F$13</f>
        <v>0</v>
      </c>
      <c r="Y368" s="36">
        <f ca="1">SUMIFS(СВЦЭМ!$K$34:$K$777,СВЦЭМ!$A$34:$A$777,$A368,СВЦЭМ!$B$33:$B$776,Y$366)+'СЕТ СН'!$F$13</f>
        <v>0</v>
      </c>
    </row>
    <row r="369" spans="1:25" ht="15.75" hidden="1" x14ac:dyDescent="0.2">
      <c r="A369" s="35">
        <f t="shared" ref="A369:A397" si="10">A368+1</f>
        <v>43527</v>
      </c>
      <c r="B369" s="36">
        <f ca="1">SUMIFS(СВЦЭМ!$K$34:$K$777,СВЦЭМ!$A$34:$A$777,$A369,СВЦЭМ!$B$33:$B$776,B$366)+'СЕТ СН'!$F$13</f>
        <v>0</v>
      </c>
      <c r="C369" s="36">
        <f ca="1">SUMIFS(СВЦЭМ!$K$34:$K$777,СВЦЭМ!$A$34:$A$777,$A369,СВЦЭМ!$B$33:$B$776,C$366)+'СЕТ СН'!$F$13</f>
        <v>0</v>
      </c>
      <c r="D369" s="36">
        <f ca="1">SUMIFS(СВЦЭМ!$K$34:$K$777,СВЦЭМ!$A$34:$A$777,$A369,СВЦЭМ!$B$33:$B$776,D$366)+'СЕТ СН'!$F$13</f>
        <v>0</v>
      </c>
      <c r="E369" s="36">
        <f ca="1">SUMIFS(СВЦЭМ!$K$34:$K$777,СВЦЭМ!$A$34:$A$777,$A369,СВЦЭМ!$B$33:$B$776,E$366)+'СЕТ СН'!$F$13</f>
        <v>0</v>
      </c>
      <c r="F369" s="36">
        <f ca="1">SUMIFS(СВЦЭМ!$K$34:$K$777,СВЦЭМ!$A$34:$A$777,$A369,СВЦЭМ!$B$33:$B$776,F$366)+'СЕТ СН'!$F$13</f>
        <v>0</v>
      </c>
      <c r="G369" s="36">
        <f ca="1">SUMIFS(СВЦЭМ!$K$34:$K$777,СВЦЭМ!$A$34:$A$777,$A369,СВЦЭМ!$B$33:$B$776,G$366)+'СЕТ СН'!$F$13</f>
        <v>0</v>
      </c>
      <c r="H369" s="36">
        <f ca="1">SUMIFS(СВЦЭМ!$K$34:$K$777,СВЦЭМ!$A$34:$A$777,$A369,СВЦЭМ!$B$33:$B$776,H$366)+'СЕТ СН'!$F$13</f>
        <v>0</v>
      </c>
      <c r="I369" s="36">
        <f ca="1">SUMIFS(СВЦЭМ!$K$34:$K$777,СВЦЭМ!$A$34:$A$777,$A369,СВЦЭМ!$B$33:$B$776,I$366)+'СЕТ СН'!$F$13</f>
        <v>0</v>
      </c>
      <c r="J369" s="36">
        <f ca="1">SUMIFS(СВЦЭМ!$K$34:$K$777,СВЦЭМ!$A$34:$A$777,$A369,СВЦЭМ!$B$33:$B$776,J$366)+'СЕТ СН'!$F$13</f>
        <v>0</v>
      </c>
      <c r="K369" s="36">
        <f ca="1">SUMIFS(СВЦЭМ!$K$34:$K$777,СВЦЭМ!$A$34:$A$777,$A369,СВЦЭМ!$B$33:$B$776,K$366)+'СЕТ СН'!$F$13</f>
        <v>0</v>
      </c>
      <c r="L369" s="36">
        <f ca="1">SUMIFS(СВЦЭМ!$K$34:$K$777,СВЦЭМ!$A$34:$A$777,$A369,СВЦЭМ!$B$33:$B$776,L$366)+'СЕТ СН'!$F$13</f>
        <v>0</v>
      </c>
      <c r="M369" s="36">
        <f ca="1">SUMIFS(СВЦЭМ!$K$34:$K$777,СВЦЭМ!$A$34:$A$777,$A369,СВЦЭМ!$B$33:$B$776,M$366)+'СЕТ СН'!$F$13</f>
        <v>0</v>
      </c>
      <c r="N369" s="36">
        <f ca="1">SUMIFS(СВЦЭМ!$K$34:$K$777,СВЦЭМ!$A$34:$A$777,$A369,СВЦЭМ!$B$33:$B$776,N$366)+'СЕТ СН'!$F$13</f>
        <v>0</v>
      </c>
      <c r="O369" s="36">
        <f ca="1">SUMIFS(СВЦЭМ!$K$34:$K$777,СВЦЭМ!$A$34:$A$777,$A369,СВЦЭМ!$B$33:$B$776,O$366)+'СЕТ СН'!$F$13</f>
        <v>0</v>
      </c>
      <c r="P369" s="36">
        <f ca="1">SUMIFS(СВЦЭМ!$K$34:$K$777,СВЦЭМ!$A$34:$A$777,$A369,СВЦЭМ!$B$33:$B$776,P$366)+'СЕТ СН'!$F$13</f>
        <v>0</v>
      </c>
      <c r="Q369" s="36">
        <f ca="1">SUMIFS(СВЦЭМ!$K$34:$K$777,СВЦЭМ!$A$34:$A$777,$A369,СВЦЭМ!$B$33:$B$776,Q$366)+'СЕТ СН'!$F$13</f>
        <v>0</v>
      </c>
      <c r="R369" s="36">
        <f ca="1">SUMIFS(СВЦЭМ!$K$34:$K$777,СВЦЭМ!$A$34:$A$777,$A369,СВЦЭМ!$B$33:$B$776,R$366)+'СЕТ СН'!$F$13</f>
        <v>0</v>
      </c>
      <c r="S369" s="36">
        <f ca="1">SUMIFS(СВЦЭМ!$K$34:$K$777,СВЦЭМ!$A$34:$A$777,$A369,СВЦЭМ!$B$33:$B$776,S$366)+'СЕТ СН'!$F$13</f>
        <v>0</v>
      </c>
      <c r="T369" s="36">
        <f ca="1">SUMIFS(СВЦЭМ!$K$34:$K$777,СВЦЭМ!$A$34:$A$777,$A369,СВЦЭМ!$B$33:$B$776,T$366)+'СЕТ СН'!$F$13</f>
        <v>0</v>
      </c>
      <c r="U369" s="36">
        <f ca="1">SUMIFS(СВЦЭМ!$K$34:$K$777,СВЦЭМ!$A$34:$A$777,$A369,СВЦЭМ!$B$33:$B$776,U$366)+'СЕТ СН'!$F$13</f>
        <v>0</v>
      </c>
      <c r="V369" s="36">
        <f ca="1">SUMIFS(СВЦЭМ!$K$34:$K$777,СВЦЭМ!$A$34:$A$777,$A369,СВЦЭМ!$B$33:$B$776,V$366)+'СЕТ СН'!$F$13</f>
        <v>0</v>
      </c>
      <c r="W369" s="36">
        <f ca="1">SUMIFS(СВЦЭМ!$K$34:$K$777,СВЦЭМ!$A$34:$A$777,$A369,СВЦЭМ!$B$33:$B$776,W$366)+'СЕТ СН'!$F$13</f>
        <v>0</v>
      </c>
      <c r="X369" s="36">
        <f ca="1">SUMIFS(СВЦЭМ!$K$34:$K$777,СВЦЭМ!$A$34:$A$777,$A369,СВЦЭМ!$B$33:$B$776,X$366)+'СЕТ СН'!$F$13</f>
        <v>0</v>
      </c>
      <c r="Y369" s="36">
        <f ca="1">SUMIFS(СВЦЭМ!$K$34:$K$777,СВЦЭМ!$A$34:$A$777,$A369,СВЦЭМ!$B$33:$B$776,Y$366)+'СЕТ СН'!$F$13</f>
        <v>0</v>
      </c>
    </row>
    <row r="370" spans="1:25" ht="15.75" hidden="1" x14ac:dyDescent="0.2">
      <c r="A370" s="35">
        <f t="shared" si="10"/>
        <v>43528</v>
      </c>
      <c r="B370" s="36">
        <f ca="1">SUMIFS(СВЦЭМ!$K$34:$K$777,СВЦЭМ!$A$34:$A$777,$A370,СВЦЭМ!$B$33:$B$776,B$366)+'СЕТ СН'!$F$13</f>
        <v>0</v>
      </c>
      <c r="C370" s="36">
        <f ca="1">SUMIFS(СВЦЭМ!$K$34:$K$777,СВЦЭМ!$A$34:$A$777,$A370,СВЦЭМ!$B$33:$B$776,C$366)+'СЕТ СН'!$F$13</f>
        <v>0</v>
      </c>
      <c r="D370" s="36">
        <f ca="1">SUMIFS(СВЦЭМ!$K$34:$K$777,СВЦЭМ!$A$34:$A$777,$A370,СВЦЭМ!$B$33:$B$776,D$366)+'СЕТ СН'!$F$13</f>
        <v>0</v>
      </c>
      <c r="E370" s="36">
        <f ca="1">SUMIFS(СВЦЭМ!$K$34:$K$777,СВЦЭМ!$A$34:$A$777,$A370,СВЦЭМ!$B$33:$B$776,E$366)+'СЕТ СН'!$F$13</f>
        <v>0</v>
      </c>
      <c r="F370" s="36">
        <f ca="1">SUMIFS(СВЦЭМ!$K$34:$K$777,СВЦЭМ!$A$34:$A$777,$A370,СВЦЭМ!$B$33:$B$776,F$366)+'СЕТ СН'!$F$13</f>
        <v>0</v>
      </c>
      <c r="G370" s="36">
        <f ca="1">SUMIFS(СВЦЭМ!$K$34:$K$777,СВЦЭМ!$A$34:$A$777,$A370,СВЦЭМ!$B$33:$B$776,G$366)+'СЕТ СН'!$F$13</f>
        <v>0</v>
      </c>
      <c r="H370" s="36">
        <f ca="1">SUMIFS(СВЦЭМ!$K$34:$K$777,СВЦЭМ!$A$34:$A$777,$A370,СВЦЭМ!$B$33:$B$776,H$366)+'СЕТ СН'!$F$13</f>
        <v>0</v>
      </c>
      <c r="I370" s="36">
        <f ca="1">SUMIFS(СВЦЭМ!$K$34:$K$777,СВЦЭМ!$A$34:$A$777,$A370,СВЦЭМ!$B$33:$B$776,I$366)+'СЕТ СН'!$F$13</f>
        <v>0</v>
      </c>
      <c r="J370" s="36">
        <f ca="1">SUMIFS(СВЦЭМ!$K$34:$K$777,СВЦЭМ!$A$34:$A$777,$A370,СВЦЭМ!$B$33:$B$776,J$366)+'СЕТ СН'!$F$13</f>
        <v>0</v>
      </c>
      <c r="K370" s="36">
        <f ca="1">SUMIFS(СВЦЭМ!$K$34:$K$777,СВЦЭМ!$A$34:$A$777,$A370,СВЦЭМ!$B$33:$B$776,K$366)+'СЕТ СН'!$F$13</f>
        <v>0</v>
      </c>
      <c r="L370" s="36">
        <f ca="1">SUMIFS(СВЦЭМ!$K$34:$K$777,СВЦЭМ!$A$34:$A$777,$A370,СВЦЭМ!$B$33:$B$776,L$366)+'СЕТ СН'!$F$13</f>
        <v>0</v>
      </c>
      <c r="M370" s="36">
        <f ca="1">SUMIFS(СВЦЭМ!$K$34:$K$777,СВЦЭМ!$A$34:$A$777,$A370,СВЦЭМ!$B$33:$B$776,M$366)+'СЕТ СН'!$F$13</f>
        <v>0</v>
      </c>
      <c r="N370" s="36">
        <f ca="1">SUMIFS(СВЦЭМ!$K$34:$K$777,СВЦЭМ!$A$34:$A$777,$A370,СВЦЭМ!$B$33:$B$776,N$366)+'СЕТ СН'!$F$13</f>
        <v>0</v>
      </c>
      <c r="O370" s="36">
        <f ca="1">SUMIFS(СВЦЭМ!$K$34:$K$777,СВЦЭМ!$A$34:$A$777,$A370,СВЦЭМ!$B$33:$B$776,O$366)+'СЕТ СН'!$F$13</f>
        <v>0</v>
      </c>
      <c r="P370" s="36">
        <f ca="1">SUMIFS(СВЦЭМ!$K$34:$K$777,СВЦЭМ!$A$34:$A$777,$A370,СВЦЭМ!$B$33:$B$776,P$366)+'СЕТ СН'!$F$13</f>
        <v>0</v>
      </c>
      <c r="Q370" s="36">
        <f ca="1">SUMIFS(СВЦЭМ!$K$34:$K$777,СВЦЭМ!$A$34:$A$777,$A370,СВЦЭМ!$B$33:$B$776,Q$366)+'СЕТ СН'!$F$13</f>
        <v>0</v>
      </c>
      <c r="R370" s="36">
        <f ca="1">SUMIFS(СВЦЭМ!$K$34:$K$777,СВЦЭМ!$A$34:$A$777,$A370,СВЦЭМ!$B$33:$B$776,R$366)+'СЕТ СН'!$F$13</f>
        <v>0</v>
      </c>
      <c r="S370" s="36">
        <f ca="1">SUMIFS(СВЦЭМ!$K$34:$K$777,СВЦЭМ!$A$34:$A$777,$A370,СВЦЭМ!$B$33:$B$776,S$366)+'СЕТ СН'!$F$13</f>
        <v>0</v>
      </c>
      <c r="T370" s="36">
        <f ca="1">SUMIFS(СВЦЭМ!$K$34:$K$777,СВЦЭМ!$A$34:$A$777,$A370,СВЦЭМ!$B$33:$B$776,T$366)+'СЕТ СН'!$F$13</f>
        <v>0</v>
      </c>
      <c r="U370" s="36">
        <f ca="1">SUMIFS(СВЦЭМ!$K$34:$K$777,СВЦЭМ!$A$34:$A$777,$A370,СВЦЭМ!$B$33:$B$776,U$366)+'СЕТ СН'!$F$13</f>
        <v>0</v>
      </c>
      <c r="V370" s="36">
        <f ca="1">SUMIFS(СВЦЭМ!$K$34:$K$777,СВЦЭМ!$A$34:$A$777,$A370,СВЦЭМ!$B$33:$B$776,V$366)+'СЕТ СН'!$F$13</f>
        <v>0</v>
      </c>
      <c r="W370" s="36">
        <f ca="1">SUMIFS(СВЦЭМ!$K$34:$K$777,СВЦЭМ!$A$34:$A$777,$A370,СВЦЭМ!$B$33:$B$776,W$366)+'СЕТ СН'!$F$13</f>
        <v>0</v>
      </c>
      <c r="X370" s="36">
        <f ca="1">SUMIFS(СВЦЭМ!$K$34:$K$777,СВЦЭМ!$A$34:$A$777,$A370,СВЦЭМ!$B$33:$B$776,X$366)+'СЕТ СН'!$F$13</f>
        <v>0</v>
      </c>
      <c r="Y370" s="36">
        <f ca="1">SUMIFS(СВЦЭМ!$K$34:$K$777,СВЦЭМ!$A$34:$A$777,$A370,СВЦЭМ!$B$33:$B$776,Y$366)+'СЕТ СН'!$F$13</f>
        <v>0</v>
      </c>
    </row>
    <row r="371" spans="1:25" ht="15.75" hidden="1" x14ac:dyDescent="0.2">
      <c r="A371" s="35">
        <f t="shared" si="10"/>
        <v>43529</v>
      </c>
      <c r="B371" s="36">
        <f ca="1">SUMIFS(СВЦЭМ!$K$34:$K$777,СВЦЭМ!$A$34:$A$777,$A371,СВЦЭМ!$B$33:$B$776,B$366)+'СЕТ СН'!$F$13</f>
        <v>0</v>
      </c>
      <c r="C371" s="36">
        <f ca="1">SUMIFS(СВЦЭМ!$K$34:$K$777,СВЦЭМ!$A$34:$A$777,$A371,СВЦЭМ!$B$33:$B$776,C$366)+'СЕТ СН'!$F$13</f>
        <v>0</v>
      </c>
      <c r="D371" s="36">
        <f ca="1">SUMIFS(СВЦЭМ!$K$34:$K$777,СВЦЭМ!$A$34:$A$777,$A371,СВЦЭМ!$B$33:$B$776,D$366)+'СЕТ СН'!$F$13</f>
        <v>0</v>
      </c>
      <c r="E371" s="36">
        <f ca="1">SUMIFS(СВЦЭМ!$K$34:$K$777,СВЦЭМ!$A$34:$A$777,$A371,СВЦЭМ!$B$33:$B$776,E$366)+'СЕТ СН'!$F$13</f>
        <v>0</v>
      </c>
      <c r="F371" s="36">
        <f ca="1">SUMIFS(СВЦЭМ!$K$34:$K$777,СВЦЭМ!$A$34:$A$777,$A371,СВЦЭМ!$B$33:$B$776,F$366)+'СЕТ СН'!$F$13</f>
        <v>0</v>
      </c>
      <c r="G371" s="36">
        <f ca="1">SUMIFS(СВЦЭМ!$K$34:$K$777,СВЦЭМ!$A$34:$A$777,$A371,СВЦЭМ!$B$33:$B$776,G$366)+'СЕТ СН'!$F$13</f>
        <v>0</v>
      </c>
      <c r="H371" s="36">
        <f ca="1">SUMIFS(СВЦЭМ!$K$34:$K$777,СВЦЭМ!$A$34:$A$777,$A371,СВЦЭМ!$B$33:$B$776,H$366)+'СЕТ СН'!$F$13</f>
        <v>0</v>
      </c>
      <c r="I371" s="36">
        <f ca="1">SUMIFS(СВЦЭМ!$K$34:$K$777,СВЦЭМ!$A$34:$A$777,$A371,СВЦЭМ!$B$33:$B$776,I$366)+'СЕТ СН'!$F$13</f>
        <v>0</v>
      </c>
      <c r="J371" s="36">
        <f ca="1">SUMIFS(СВЦЭМ!$K$34:$K$777,СВЦЭМ!$A$34:$A$777,$A371,СВЦЭМ!$B$33:$B$776,J$366)+'СЕТ СН'!$F$13</f>
        <v>0</v>
      </c>
      <c r="K371" s="36">
        <f ca="1">SUMIFS(СВЦЭМ!$K$34:$K$777,СВЦЭМ!$A$34:$A$777,$A371,СВЦЭМ!$B$33:$B$776,K$366)+'СЕТ СН'!$F$13</f>
        <v>0</v>
      </c>
      <c r="L371" s="36">
        <f ca="1">SUMIFS(СВЦЭМ!$K$34:$K$777,СВЦЭМ!$A$34:$A$777,$A371,СВЦЭМ!$B$33:$B$776,L$366)+'СЕТ СН'!$F$13</f>
        <v>0</v>
      </c>
      <c r="M371" s="36">
        <f ca="1">SUMIFS(СВЦЭМ!$K$34:$K$777,СВЦЭМ!$A$34:$A$777,$A371,СВЦЭМ!$B$33:$B$776,M$366)+'СЕТ СН'!$F$13</f>
        <v>0</v>
      </c>
      <c r="N371" s="36">
        <f ca="1">SUMIFS(СВЦЭМ!$K$34:$K$777,СВЦЭМ!$A$34:$A$777,$A371,СВЦЭМ!$B$33:$B$776,N$366)+'СЕТ СН'!$F$13</f>
        <v>0</v>
      </c>
      <c r="O371" s="36">
        <f ca="1">SUMIFS(СВЦЭМ!$K$34:$K$777,СВЦЭМ!$A$34:$A$777,$A371,СВЦЭМ!$B$33:$B$776,O$366)+'СЕТ СН'!$F$13</f>
        <v>0</v>
      </c>
      <c r="P371" s="36">
        <f ca="1">SUMIFS(СВЦЭМ!$K$34:$K$777,СВЦЭМ!$A$34:$A$777,$A371,СВЦЭМ!$B$33:$B$776,P$366)+'СЕТ СН'!$F$13</f>
        <v>0</v>
      </c>
      <c r="Q371" s="36">
        <f ca="1">SUMIFS(СВЦЭМ!$K$34:$K$777,СВЦЭМ!$A$34:$A$777,$A371,СВЦЭМ!$B$33:$B$776,Q$366)+'СЕТ СН'!$F$13</f>
        <v>0</v>
      </c>
      <c r="R371" s="36">
        <f ca="1">SUMIFS(СВЦЭМ!$K$34:$K$777,СВЦЭМ!$A$34:$A$777,$A371,СВЦЭМ!$B$33:$B$776,R$366)+'СЕТ СН'!$F$13</f>
        <v>0</v>
      </c>
      <c r="S371" s="36">
        <f ca="1">SUMIFS(СВЦЭМ!$K$34:$K$777,СВЦЭМ!$A$34:$A$777,$A371,СВЦЭМ!$B$33:$B$776,S$366)+'СЕТ СН'!$F$13</f>
        <v>0</v>
      </c>
      <c r="T371" s="36">
        <f ca="1">SUMIFS(СВЦЭМ!$K$34:$K$777,СВЦЭМ!$A$34:$A$777,$A371,СВЦЭМ!$B$33:$B$776,T$366)+'СЕТ СН'!$F$13</f>
        <v>0</v>
      </c>
      <c r="U371" s="36">
        <f ca="1">SUMIFS(СВЦЭМ!$K$34:$K$777,СВЦЭМ!$A$34:$A$777,$A371,СВЦЭМ!$B$33:$B$776,U$366)+'СЕТ СН'!$F$13</f>
        <v>0</v>
      </c>
      <c r="V371" s="36">
        <f ca="1">SUMIFS(СВЦЭМ!$K$34:$K$777,СВЦЭМ!$A$34:$A$777,$A371,СВЦЭМ!$B$33:$B$776,V$366)+'СЕТ СН'!$F$13</f>
        <v>0</v>
      </c>
      <c r="W371" s="36">
        <f ca="1">SUMIFS(СВЦЭМ!$K$34:$K$777,СВЦЭМ!$A$34:$A$777,$A371,СВЦЭМ!$B$33:$B$776,W$366)+'СЕТ СН'!$F$13</f>
        <v>0</v>
      </c>
      <c r="X371" s="36">
        <f ca="1">SUMIFS(СВЦЭМ!$K$34:$K$777,СВЦЭМ!$A$34:$A$777,$A371,СВЦЭМ!$B$33:$B$776,X$366)+'СЕТ СН'!$F$13</f>
        <v>0</v>
      </c>
      <c r="Y371" s="36">
        <f ca="1">SUMIFS(СВЦЭМ!$K$34:$K$777,СВЦЭМ!$A$34:$A$777,$A371,СВЦЭМ!$B$33:$B$776,Y$366)+'СЕТ СН'!$F$13</f>
        <v>0</v>
      </c>
    </row>
    <row r="372" spans="1:25" ht="15.75" hidden="1" x14ac:dyDescent="0.2">
      <c r="A372" s="35">
        <f t="shared" si="10"/>
        <v>43530</v>
      </c>
      <c r="B372" s="36">
        <f ca="1">SUMIFS(СВЦЭМ!$K$34:$K$777,СВЦЭМ!$A$34:$A$777,$A372,СВЦЭМ!$B$33:$B$776,B$366)+'СЕТ СН'!$F$13</f>
        <v>0</v>
      </c>
      <c r="C372" s="36">
        <f ca="1">SUMIFS(СВЦЭМ!$K$34:$K$777,СВЦЭМ!$A$34:$A$777,$A372,СВЦЭМ!$B$33:$B$776,C$366)+'СЕТ СН'!$F$13</f>
        <v>0</v>
      </c>
      <c r="D372" s="36">
        <f ca="1">SUMIFS(СВЦЭМ!$K$34:$K$777,СВЦЭМ!$A$34:$A$777,$A372,СВЦЭМ!$B$33:$B$776,D$366)+'СЕТ СН'!$F$13</f>
        <v>0</v>
      </c>
      <c r="E372" s="36">
        <f ca="1">SUMIFS(СВЦЭМ!$K$34:$K$777,СВЦЭМ!$A$34:$A$777,$A372,СВЦЭМ!$B$33:$B$776,E$366)+'СЕТ СН'!$F$13</f>
        <v>0</v>
      </c>
      <c r="F372" s="36">
        <f ca="1">SUMIFS(СВЦЭМ!$K$34:$K$777,СВЦЭМ!$A$34:$A$777,$A372,СВЦЭМ!$B$33:$B$776,F$366)+'СЕТ СН'!$F$13</f>
        <v>0</v>
      </c>
      <c r="G372" s="36">
        <f ca="1">SUMIFS(СВЦЭМ!$K$34:$K$777,СВЦЭМ!$A$34:$A$777,$A372,СВЦЭМ!$B$33:$B$776,G$366)+'СЕТ СН'!$F$13</f>
        <v>0</v>
      </c>
      <c r="H372" s="36">
        <f ca="1">SUMIFS(СВЦЭМ!$K$34:$K$777,СВЦЭМ!$A$34:$A$777,$A372,СВЦЭМ!$B$33:$B$776,H$366)+'СЕТ СН'!$F$13</f>
        <v>0</v>
      </c>
      <c r="I372" s="36">
        <f ca="1">SUMIFS(СВЦЭМ!$K$34:$K$777,СВЦЭМ!$A$34:$A$777,$A372,СВЦЭМ!$B$33:$B$776,I$366)+'СЕТ СН'!$F$13</f>
        <v>0</v>
      </c>
      <c r="J372" s="36">
        <f ca="1">SUMIFS(СВЦЭМ!$K$34:$K$777,СВЦЭМ!$A$34:$A$777,$A372,СВЦЭМ!$B$33:$B$776,J$366)+'СЕТ СН'!$F$13</f>
        <v>0</v>
      </c>
      <c r="K372" s="36">
        <f ca="1">SUMIFS(СВЦЭМ!$K$34:$K$777,СВЦЭМ!$A$34:$A$777,$A372,СВЦЭМ!$B$33:$B$776,K$366)+'СЕТ СН'!$F$13</f>
        <v>0</v>
      </c>
      <c r="L372" s="36">
        <f ca="1">SUMIFS(СВЦЭМ!$K$34:$K$777,СВЦЭМ!$A$34:$A$777,$A372,СВЦЭМ!$B$33:$B$776,L$366)+'СЕТ СН'!$F$13</f>
        <v>0</v>
      </c>
      <c r="M372" s="36">
        <f ca="1">SUMIFS(СВЦЭМ!$K$34:$K$777,СВЦЭМ!$A$34:$A$777,$A372,СВЦЭМ!$B$33:$B$776,M$366)+'СЕТ СН'!$F$13</f>
        <v>0</v>
      </c>
      <c r="N372" s="36">
        <f ca="1">SUMIFS(СВЦЭМ!$K$34:$K$777,СВЦЭМ!$A$34:$A$777,$A372,СВЦЭМ!$B$33:$B$776,N$366)+'СЕТ СН'!$F$13</f>
        <v>0</v>
      </c>
      <c r="O372" s="36">
        <f ca="1">SUMIFS(СВЦЭМ!$K$34:$K$777,СВЦЭМ!$A$34:$A$777,$A372,СВЦЭМ!$B$33:$B$776,O$366)+'СЕТ СН'!$F$13</f>
        <v>0</v>
      </c>
      <c r="P372" s="36">
        <f ca="1">SUMIFS(СВЦЭМ!$K$34:$K$777,СВЦЭМ!$A$34:$A$777,$A372,СВЦЭМ!$B$33:$B$776,P$366)+'СЕТ СН'!$F$13</f>
        <v>0</v>
      </c>
      <c r="Q372" s="36">
        <f ca="1">SUMIFS(СВЦЭМ!$K$34:$K$777,СВЦЭМ!$A$34:$A$777,$A372,СВЦЭМ!$B$33:$B$776,Q$366)+'СЕТ СН'!$F$13</f>
        <v>0</v>
      </c>
      <c r="R372" s="36">
        <f ca="1">SUMIFS(СВЦЭМ!$K$34:$K$777,СВЦЭМ!$A$34:$A$777,$A372,СВЦЭМ!$B$33:$B$776,R$366)+'СЕТ СН'!$F$13</f>
        <v>0</v>
      </c>
      <c r="S372" s="36">
        <f ca="1">SUMIFS(СВЦЭМ!$K$34:$K$777,СВЦЭМ!$A$34:$A$777,$A372,СВЦЭМ!$B$33:$B$776,S$366)+'СЕТ СН'!$F$13</f>
        <v>0</v>
      </c>
      <c r="T372" s="36">
        <f ca="1">SUMIFS(СВЦЭМ!$K$34:$K$777,СВЦЭМ!$A$34:$A$777,$A372,СВЦЭМ!$B$33:$B$776,T$366)+'СЕТ СН'!$F$13</f>
        <v>0</v>
      </c>
      <c r="U372" s="36">
        <f ca="1">SUMIFS(СВЦЭМ!$K$34:$K$777,СВЦЭМ!$A$34:$A$777,$A372,СВЦЭМ!$B$33:$B$776,U$366)+'СЕТ СН'!$F$13</f>
        <v>0</v>
      </c>
      <c r="V372" s="36">
        <f ca="1">SUMIFS(СВЦЭМ!$K$34:$K$777,СВЦЭМ!$A$34:$A$777,$A372,СВЦЭМ!$B$33:$B$776,V$366)+'СЕТ СН'!$F$13</f>
        <v>0</v>
      </c>
      <c r="W372" s="36">
        <f ca="1">SUMIFS(СВЦЭМ!$K$34:$K$777,СВЦЭМ!$A$34:$A$777,$A372,СВЦЭМ!$B$33:$B$776,W$366)+'СЕТ СН'!$F$13</f>
        <v>0</v>
      </c>
      <c r="X372" s="36">
        <f ca="1">SUMIFS(СВЦЭМ!$K$34:$K$777,СВЦЭМ!$A$34:$A$777,$A372,СВЦЭМ!$B$33:$B$776,X$366)+'СЕТ СН'!$F$13</f>
        <v>0</v>
      </c>
      <c r="Y372" s="36">
        <f ca="1">SUMIFS(СВЦЭМ!$K$34:$K$777,СВЦЭМ!$A$34:$A$777,$A372,СВЦЭМ!$B$33:$B$776,Y$366)+'СЕТ СН'!$F$13</f>
        <v>0</v>
      </c>
    </row>
    <row r="373" spans="1:25" ht="15.75" hidden="1" x14ac:dyDescent="0.2">
      <c r="A373" s="35">
        <f t="shared" si="10"/>
        <v>43531</v>
      </c>
      <c r="B373" s="36">
        <f ca="1">SUMIFS(СВЦЭМ!$K$34:$K$777,СВЦЭМ!$A$34:$A$777,$A373,СВЦЭМ!$B$33:$B$776,B$366)+'СЕТ СН'!$F$13</f>
        <v>0</v>
      </c>
      <c r="C373" s="36">
        <f ca="1">SUMIFS(СВЦЭМ!$K$34:$K$777,СВЦЭМ!$A$34:$A$777,$A373,СВЦЭМ!$B$33:$B$776,C$366)+'СЕТ СН'!$F$13</f>
        <v>0</v>
      </c>
      <c r="D373" s="36">
        <f ca="1">SUMIFS(СВЦЭМ!$K$34:$K$777,СВЦЭМ!$A$34:$A$777,$A373,СВЦЭМ!$B$33:$B$776,D$366)+'СЕТ СН'!$F$13</f>
        <v>0</v>
      </c>
      <c r="E373" s="36">
        <f ca="1">SUMIFS(СВЦЭМ!$K$34:$K$777,СВЦЭМ!$A$34:$A$777,$A373,СВЦЭМ!$B$33:$B$776,E$366)+'СЕТ СН'!$F$13</f>
        <v>0</v>
      </c>
      <c r="F373" s="36">
        <f ca="1">SUMIFS(СВЦЭМ!$K$34:$K$777,СВЦЭМ!$A$34:$A$777,$A373,СВЦЭМ!$B$33:$B$776,F$366)+'СЕТ СН'!$F$13</f>
        <v>0</v>
      </c>
      <c r="G373" s="36">
        <f ca="1">SUMIFS(СВЦЭМ!$K$34:$K$777,СВЦЭМ!$A$34:$A$777,$A373,СВЦЭМ!$B$33:$B$776,G$366)+'СЕТ СН'!$F$13</f>
        <v>0</v>
      </c>
      <c r="H373" s="36">
        <f ca="1">SUMIFS(СВЦЭМ!$K$34:$K$777,СВЦЭМ!$A$34:$A$777,$A373,СВЦЭМ!$B$33:$B$776,H$366)+'СЕТ СН'!$F$13</f>
        <v>0</v>
      </c>
      <c r="I373" s="36">
        <f ca="1">SUMIFS(СВЦЭМ!$K$34:$K$777,СВЦЭМ!$A$34:$A$777,$A373,СВЦЭМ!$B$33:$B$776,I$366)+'СЕТ СН'!$F$13</f>
        <v>0</v>
      </c>
      <c r="J373" s="36">
        <f ca="1">SUMIFS(СВЦЭМ!$K$34:$K$777,СВЦЭМ!$A$34:$A$777,$A373,СВЦЭМ!$B$33:$B$776,J$366)+'СЕТ СН'!$F$13</f>
        <v>0</v>
      </c>
      <c r="K373" s="36">
        <f ca="1">SUMIFS(СВЦЭМ!$K$34:$K$777,СВЦЭМ!$A$34:$A$777,$A373,СВЦЭМ!$B$33:$B$776,K$366)+'СЕТ СН'!$F$13</f>
        <v>0</v>
      </c>
      <c r="L373" s="36">
        <f ca="1">SUMIFS(СВЦЭМ!$K$34:$K$777,СВЦЭМ!$A$34:$A$777,$A373,СВЦЭМ!$B$33:$B$776,L$366)+'СЕТ СН'!$F$13</f>
        <v>0</v>
      </c>
      <c r="M373" s="36">
        <f ca="1">SUMIFS(СВЦЭМ!$K$34:$K$777,СВЦЭМ!$A$34:$A$777,$A373,СВЦЭМ!$B$33:$B$776,M$366)+'СЕТ СН'!$F$13</f>
        <v>0</v>
      </c>
      <c r="N373" s="36">
        <f ca="1">SUMIFS(СВЦЭМ!$K$34:$K$777,СВЦЭМ!$A$34:$A$777,$A373,СВЦЭМ!$B$33:$B$776,N$366)+'СЕТ СН'!$F$13</f>
        <v>0</v>
      </c>
      <c r="O373" s="36">
        <f ca="1">SUMIFS(СВЦЭМ!$K$34:$K$777,СВЦЭМ!$A$34:$A$777,$A373,СВЦЭМ!$B$33:$B$776,O$366)+'СЕТ СН'!$F$13</f>
        <v>0</v>
      </c>
      <c r="P373" s="36">
        <f ca="1">SUMIFS(СВЦЭМ!$K$34:$K$777,СВЦЭМ!$A$34:$A$777,$A373,СВЦЭМ!$B$33:$B$776,P$366)+'СЕТ СН'!$F$13</f>
        <v>0</v>
      </c>
      <c r="Q373" s="36">
        <f ca="1">SUMIFS(СВЦЭМ!$K$34:$K$777,СВЦЭМ!$A$34:$A$777,$A373,СВЦЭМ!$B$33:$B$776,Q$366)+'СЕТ СН'!$F$13</f>
        <v>0</v>
      </c>
      <c r="R373" s="36">
        <f ca="1">SUMIFS(СВЦЭМ!$K$34:$K$777,СВЦЭМ!$A$34:$A$777,$A373,СВЦЭМ!$B$33:$B$776,R$366)+'СЕТ СН'!$F$13</f>
        <v>0</v>
      </c>
      <c r="S373" s="36">
        <f ca="1">SUMIFS(СВЦЭМ!$K$34:$K$777,СВЦЭМ!$A$34:$A$777,$A373,СВЦЭМ!$B$33:$B$776,S$366)+'СЕТ СН'!$F$13</f>
        <v>0</v>
      </c>
      <c r="T373" s="36">
        <f ca="1">SUMIFS(СВЦЭМ!$K$34:$K$777,СВЦЭМ!$A$34:$A$777,$A373,СВЦЭМ!$B$33:$B$776,T$366)+'СЕТ СН'!$F$13</f>
        <v>0</v>
      </c>
      <c r="U373" s="36">
        <f ca="1">SUMIFS(СВЦЭМ!$K$34:$K$777,СВЦЭМ!$A$34:$A$777,$A373,СВЦЭМ!$B$33:$B$776,U$366)+'СЕТ СН'!$F$13</f>
        <v>0</v>
      </c>
      <c r="V373" s="36">
        <f ca="1">SUMIFS(СВЦЭМ!$K$34:$K$777,СВЦЭМ!$A$34:$A$777,$A373,СВЦЭМ!$B$33:$B$776,V$366)+'СЕТ СН'!$F$13</f>
        <v>0</v>
      </c>
      <c r="W373" s="36">
        <f ca="1">SUMIFS(СВЦЭМ!$K$34:$K$777,СВЦЭМ!$A$34:$A$777,$A373,СВЦЭМ!$B$33:$B$776,W$366)+'СЕТ СН'!$F$13</f>
        <v>0</v>
      </c>
      <c r="X373" s="36">
        <f ca="1">SUMIFS(СВЦЭМ!$K$34:$K$777,СВЦЭМ!$A$34:$A$777,$A373,СВЦЭМ!$B$33:$B$776,X$366)+'СЕТ СН'!$F$13</f>
        <v>0</v>
      </c>
      <c r="Y373" s="36">
        <f ca="1">SUMIFS(СВЦЭМ!$K$34:$K$777,СВЦЭМ!$A$34:$A$777,$A373,СВЦЭМ!$B$33:$B$776,Y$366)+'СЕТ СН'!$F$13</f>
        <v>0</v>
      </c>
    </row>
    <row r="374" spans="1:25" ht="15.75" hidden="1" x14ac:dyDescent="0.2">
      <c r="A374" s="35">
        <f t="shared" si="10"/>
        <v>43532</v>
      </c>
      <c r="B374" s="36">
        <f ca="1">SUMIFS(СВЦЭМ!$K$34:$K$777,СВЦЭМ!$A$34:$A$777,$A374,СВЦЭМ!$B$33:$B$776,B$366)+'СЕТ СН'!$F$13</f>
        <v>0</v>
      </c>
      <c r="C374" s="36">
        <f ca="1">SUMIFS(СВЦЭМ!$K$34:$K$777,СВЦЭМ!$A$34:$A$777,$A374,СВЦЭМ!$B$33:$B$776,C$366)+'СЕТ СН'!$F$13</f>
        <v>0</v>
      </c>
      <c r="D374" s="36">
        <f ca="1">SUMIFS(СВЦЭМ!$K$34:$K$777,СВЦЭМ!$A$34:$A$777,$A374,СВЦЭМ!$B$33:$B$776,D$366)+'СЕТ СН'!$F$13</f>
        <v>0</v>
      </c>
      <c r="E374" s="36">
        <f ca="1">SUMIFS(СВЦЭМ!$K$34:$K$777,СВЦЭМ!$A$34:$A$777,$A374,СВЦЭМ!$B$33:$B$776,E$366)+'СЕТ СН'!$F$13</f>
        <v>0</v>
      </c>
      <c r="F374" s="36">
        <f ca="1">SUMIFS(СВЦЭМ!$K$34:$K$777,СВЦЭМ!$A$34:$A$777,$A374,СВЦЭМ!$B$33:$B$776,F$366)+'СЕТ СН'!$F$13</f>
        <v>0</v>
      </c>
      <c r="G374" s="36">
        <f ca="1">SUMIFS(СВЦЭМ!$K$34:$K$777,СВЦЭМ!$A$34:$A$777,$A374,СВЦЭМ!$B$33:$B$776,G$366)+'СЕТ СН'!$F$13</f>
        <v>0</v>
      </c>
      <c r="H374" s="36">
        <f ca="1">SUMIFS(СВЦЭМ!$K$34:$K$777,СВЦЭМ!$A$34:$A$777,$A374,СВЦЭМ!$B$33:$B$776,H$366)+'СЕТ СН'!$F$13</f>
        <v>0</v>
      </c>
      <c r="I374" s="36">
        <f ca="1">SUMIFS(СВЦЭМ!$K$34:$K$777,СВЦЭМ!$A$34:$A$777,$A374,СВЦЭМ!$B$33:$B$776,I$366)+'СЕТ СН'!$F$13</f>
        <v>0</v>
      </c>
      <c r="J374" s="36">
        <f ca="1">SUMIFS(СВЦЭМ!$K$34:$K$777,СВЦЭМ!$A$34:$A$777,$A374,СВЦЭМ!$B$33:$B$776,J$366)+'СЕТ СН'!$F$13</f>
        <v>0</v>
      </c>
      <c r="K374" s="36">
        <f ca="1">SUMIFS(СВЦЭМ!$K$34:$K$777,СВЦЭМ!$A$34:$A$777,$A374,СВЦЭМ!$B$33:$B$776,K$366)+'СЕТ СН'!$F$13</f>
        <v>0</v>
      </c>
      <c r="L374" s="36">
        <f ca="1">SUMIFS(СВЦЭМ!$K$34:$K$777,СВЦЭМ!$A$34:$A$777,$A374,СВЦЭМ!$B$33:$B$776,L$366)+'СЕТ СН'!$F$13</f>
        <v>0</v>
      </c>
      <c r="M374" s="36">
        <f ca="1">SUMIFS(СВЦЭМ!$K$34:$K$777,СВЦЭМ!$A$34:$A$777,$A374,СВЦЭМ!$B$33:$B$776,M$366)+'СЕТ СН'!$F$13</f>
        <v>0</v>
      </c>
      <c r="N374" s="36">
        <f ca="1">SUMIFS(СВЦЭМ!$K$34:$K$777,СВЦЭМ!$A$34:$A$777,$A374,СВЦЭМ!$B$33:$B$776,N$366)+'СЕТ СН'!$F$13</f>
        <v>0</v>
      </c>
      <c r="O374" s="36">
        <f ca="1">SUMIFS(СВЦЭМ!$K$34:$K$777,СВЦЭМ!$A$34:$A$777,$A374,СВЦЭМ!$B$33:$B$776,O$366)+'СЕТ СН'!$F$13</f>
        <v>0</v>
      </c>
      <c r="P374" s="36">
        <f ca="1">SUMIFS(СВЦЭМ!$K$34:$K$777,СВЦЭМ!$A$34:$A$777,$A374,СВЦЭМ!$B$33:$B$776,P$366)+'СЕТ СН'!$F$13</f>
        <v>0</v>
      </c>
      <c r="Q374" s="36">
        <f ca="1">SUMIFS(СВЦЭМ!$K$34:$K$777,СВЦЭМ!$A$34:$A$777,$A374,СВЦЭМ!$B$33:$B$776,Q$366)+'СЕТ СН'!$F$13</f>
        <v>0</v>
      </c>
      <c r="R374" s="36">
        <f ca="1">SUMIFS(СВЦЭМ!$K$34:$K$777,СВЦЭМ!$A$34:$A$777,$A374,СВЦЭМ!$B$33:$B$776,R$366)+'СЕТ СН'!$F$13</f>
        <v>0</v>
      </c>
      <c r="S374" s="36">
        <f ca="1">SUMIFS(СВЦЭМ!$K$34:$K$777,СВЦЭМ!$A$34:$A$777,$A374,СВЦЭМ!$B$33:$B$776,S$366)+'СЕТ СН'!$F$13</f>
        <v>0</v>
      </c>
      <c r="T374" s="36">
        <f ca="1">SUMIFS(СВЦЭМ!$K$34:$K$777,СВЦЭМ!$A$34:$A$777,$A374,СВЦЭМ!$B$33:$B$776,T$366)+'СЕТ СН'!$F$13</f>
        <v>0</v>
      </c>
      <c r="U374" s="36">
        <f ca="1">SUMIFS(СВЦЭМ!$K$34:$K$777,СВЦЭМ!$A$34:$A$777,$A374,СВЦЭМ!$B$33:$B$776,U$366)+'СЕТ СН'!$F$13</f>
        <v>0</v>
      </c>
      <c r="V374" s="36">
        <f ca="1">SUMIFS(СВЦЭМ!$K$34:$K$777,СВЦЭМ!$A$34:$A$777,$A374,СВЦЭМ!$B$33:$B$776,V$366)+'СЕТ СН'!$F$13</f>
        <v>0</v>
      </c>
      <c r="W374" s="36">
        <f ca="1">SUMIFS(СВЦЭМ!$K$34:$K$777,СВЦЭМ!$A$34:$A$777,$A374,СВЦЭМ!$B$33:$B$776,W$366)+'СЕТ СН'!$F$13</f>
        <v>0</v>
      </c>
      <c r="X374" s="36">
        <f ca="1">SUMIFS(СВЦЭМ!$K$34:$K$777,СВЦЭМ!$A$34:$A$777,$A374,СВЦЭМ!$B$33:$B$776,X$366)+'СЕТ СН'!$F$13</f>
        <v>0</v>
      </c>
      <c r="Y374" s="36">
        <f ca="1">SUMIFS(СВЦЭМ!$K$34:$K$777,СВЦЭМ!$A$34:$A$777,$A374,СВЦЭМ!$B$33:$B$776,Y$366)+'СЕТ СН'!$F$13</f>
        <v>0</v>
      </c>
    </row>
    <row r="375" spans="1:25" ht="15.75" hidden="1" x14ac:dyDescent="0.2">
      <c r="A375" s="35">
        <f t="shared" si="10"/>
        <v>43533</v>
      </c>
      <c r="B375" s="36">
        <f ca="1">SUMIFS(СВЦЭМ!$K$34:$K$777,СВЦЭМ!$A$34:$A$777,$A375,СВЦЭМ!$B$33:$B$776,B$366)+'СЕТ СН'!$F$13</f>
        <v>0</v>
      </c>
      <c r="C375" s="36">
        <f ca="1">SUMIFS(СВЦЭМ!$K$34:$K$777,СВЦЭМ!$A$34:$A$777,$A375,СВЦЭМ!$B$33:$B$776,C$366)+'СЕТ СН'!$F$13</f>
        <v>0</v>
      </c>
      <c r="D375" s="36">
        <f ca="1">SUMIFS(СВЦЭМ!$K$34:$K$777,СВЦЭМ!$A$34:$A$777,$A375,СВЦЭМ!$B$33:$B$776,D$366)+'СЕТ СН'!$F$13</f>
        <v>0</v>
      </c>
      <c r="E375" s="36">
        <f ca="1">SUMIFS(СВЦЭМ!$K$34:$K$777,СВЦЭМ!$A$34:$A$777,$A375,СВЦЭМ!$B$33:$B$776,E$366)+'СЕТ СН'!$F$13</f>
        <v>0</v>
      </c>
      <c r="F375" s="36">
        <f ca="1">SUMIFS(СВЦЭМ!$K$34:$K$777,СВЦЭМ!$A$34:$A$777,$A375,СВЦЭМ!$B$33:$B$776,F$366)+'СЕТ СН'!$F$13</f>
        <v>0</v>
      </c>
      <c r="G375" s="36">
        <f ca="1">SUMIFS(СВЦЭМ!$K$34:$K$777,СВЦЭМ!$A$34:$A$777,$A375,СВЦЭМ!$B$33:$B$776,G$366)+'СЕТ СН'!$F$13</f>
        <v>0</v>
      </c>
      <c r="H375" s="36">
        <f ca="1">SUMIFS(СВЦЭМ!$K$34:$K$777,СВЦЭМ!$A$34:$A$777,$A375,СВЦЭМ!$B$33:$B$776,H$366)+'СЕТ СН'!$F$13</f>
        <v>0</v>
      </c>
      <c r="I375" s="36">
        <f ca="1">SUMIFS(СВЦЭМ!$K$34:$K$777,СВЦЭМ!$A$34:$A$777,$A375,СВЦЭМ!$B$33:$B$776,I$366)+'СЕТ СН'!$F$13</f>
        <v>0</v>
      </c>
      <c r="J375" s="36">
        <f ca="1">SUMIFS(СВЦЭМ!$K$34:$K$777,СВЦЭМ!$A$34:$A$777,$A375,СВЦЭМ!$B$33:$B$776,J$366)+'СЕТ СН'!$F$13</f>
        <v>0</v>
      </c>
      <c r="K375" s="36">
        <f ca="1">SUMIFS(СВЦЭМ!$K$34:$K$777,СВЦЭМ!$A$34:$A$777,$A375,СВЦЭМ!$B$33:$B$776,K$366)+'СЕТ СН'!$F$13</f>
        <v>0</v>
      </c>
      <c r="L375" s="36">
        <f ca="1">SUMIFS(СВЦЭМ!$K$34:$K$777,СВЦЭМ!$A$34:$A$777,$A375,СВЦЭМ!$B$33:$B$776,L$366)+'СЕТ СН'!$F$13</f>
        <v>0</v>
      </c>
      <c r="M375" s="36">
        <f ca="1">SUMIFS(СВЦЭМ!$K$34:$K$777,СВЦЭМ!$A$34:$A$777,$A375,СВЦЭМ!$B$33:$B$776,M$366)+'СЕТ СН'!$F$13</f>
        <v>0</v>
      </c>
      <c r="N375" s="36">
        <f ca="1">SUMIFS(СВЦЭМ!$K$34:$K$777,СВЦЭМ!$A$34:$A$777,$A375,СВЦЭМ!$B$33:$B$776,N$366)+'СЕТ СН'!$F$13</f>
        <v>0</v>
      </c>
      <c r="O375" s="36">
        <f ca="1">SUMIFS(СВЦЭМ!$K$34:$K$777,СВЦЭМ!$A$34:$A$777,$A375,СВЦЭМ!$B$33:$B$776,O$366)+'СЕТ СН'!$F$13</f>
        <v>0</v>
      </c>
      <c r="P375" s="36">
        <f ca="1">SUMIFS(СВЦЭМ!$K$34:$K$777,СВЦЭМ!$A$34:$A$777,$A375,СВЦЭМ!$B$33:$B$776,P$366)+'СЕТ СН'!$F$13</f>
        <v>0</v>
      </c>
      <c r="Q375" s="36">
        <f ca="1">SUMIFS(СВЦЭМ!$K$34:$K$777,СВЦЭМ!$A$34:$A$777,$A375,СВЦЭМ!$B$33:$B$776,Q$366)+'СЕТ СН'!$F$13</f>
        <v>0</v>
      </c>
      <c r="R375" s="36">
        <f ca="1">SUMIFS(СВЦЭМ!$K$34:$K$777,СВЦЭМ!$A$34:$A$777,$A375,СВЦЭМ!$B$33:$B$776,R$366)+'СЕТ СН'!$F$13</f>
        <v>0</v>
      </c>
      <c r="S375" s="36">
        <f ca="1">SUMIFS(СВЦЭМ!$K$34:$K$777,СВЦЭМ!$A$34:$A$777,$A375,СВЦЭМ!$B$33:$B$776,S$366)+'СЕТ СН'!$F$13</f>
        <v>0</v>
      </c>
      <c r="T375" s="36">
        <f ca="1">SUMIFS(СВЦЭМ!$K$34:$K$777,СВЦЭМ!$A$34:$A$777,$A375,СВЦЭМ!$B$33:$B$776,T$366)+'СЕТ СН'!$F$13</f>
        <v>0</v>
      </c>
      <c r="U375" s="36">
        <f ca="1">SUMIFS(СВЦЭМ!$K$34:$K$777,СВЦЭМ!$A$34:$A$777,$A375,СВЦЭМ!$B$33:$B$776,U$366)+'СЕТ СН'!$F$13</f>
        <v>0</v>
      </c>
      <c r="V375" s="36">
        <f ca="1">SUMIFS(СВЦЭМ!$K$34:$K$777,СВЦЭМ!$A$34:$A$777,$A375,СВЦЭМ!$B$33:$B$776,V$366)+'СЕТ СН'!$F$13</f>
        <v>0</v>
      </c>
      <c r="W375" s="36">
        <f ca="1">SUMIFS(СВЦЭМ!$K$34:$K$777,СВЦЭМ!$A$34:$A$777,$A375,СВЦЭМ!$B$33:$B$776,W$366)+'СЕТ СН'!$F$13</f>
        <v>0</v>
      </c>
      <c r="X375" s="36">
        <f ca="1">SUMIFS(СВЦЭМ!$K$34:$K$777,СВЦЭМ!$A$34:$A$777,$A375,СВЦЭМ!$B$33:$B$776,X$366)+'СЕТ СН'!$F$13</f>
        <v>0</v>
      </c>
      <c r="Y375" s="36">
        <f ca="1">SUMIFS(СВЦЭМ!$K$34:$K$777,СВЦЭМ!$A$34:$A$777,$A375,СВЦЭМ!$B$33:$B$776,Y$366)+'СЕТ СН'!$F$13</f>
        <v>0</v>
      </c>
    </row>
    <row r="376" spans="1:25" ht="15.75" hidden="1" x14ac:dyDescent="0.2">
      <c r="A376" s="35">
        <f t="shared" si="10"/>
        <v>43534</v>
      </c>
      <c r="B376" s="36">
        <f ca="1">SUMIFS(СВЦЭМ!$K$34:$K$777,СВЦЭМ!$A$34:$A$777,$A376,СВЦЭМ!$B$33:$B$776,B$366)+'СЕТ СН'!$F$13</f>
        <v>0</v>
      </c>
      <c r="C376" s="36">
        <f ca="1">SUMIFS(СВЦЭМ!$K$34:$K$777,СВЦЭМ!$A$34:$A$777,$A376,СВЦЭМ!$B$33:$B$776,C$366)+'СЕТ СН'!$F$13</f>
        <v>0</v>
      </c>
      <c r="D376" s="36">
        <f ca="1">SUMIFS(СВЦЭМ!$K$34:$K$777,СВЦЭМ!$A$34:$A$777,$A376,СВЦЭМ!$B$33:$B$776,D$366)+'СЕТ СН'!$F$13</f>
        <v>0</v>
      </c>
      <c r="E376" s="36">
        <f ca="1">SUMIFS(СВЦЭМ!$K$34:$K$777,СВЦЭМ!$A$34:$A$777,$A376,СВЦЭМ!$B$33:$B$776,E$366)+'СЕТ СН'!$F$13</f>
        <v>0</v>
      </c>
      <c r="F376" s="36">
        <f ca="1">SUMIFS(СВЦЭМ!$K$34:$K$777,СВЦЭМ!$A$34:$A$777,$A376,СВЦЭМ!$B$33:$B$776,F$366)+'СЕТ СН'!$F$13</f>
        <v>0</v>
      </c>
      <c r="G376" s="36">
        <f ca="1">SUMIFS(СВЦЭМ!$K$34:$K$777,СВЦЭМ!$A$34:$A$777,$A376,СВЦЭМ!$B$33:$B$776,G$366)+'СЕТ СН'!$F$13</f>
        <v>0</v>
      </c>
      <c r="H376" s="36">
        <f ca="1">SUMIFS(СВЦЭМ!$K$34:$K$777,СВЦЭМ!$A$34:$A$777,$A376,СВЦЭМ!$B$33:$B$776,H$366)+'СЕТ СН'!$F$13</f>
        <v>0</v>
      </c>
      <c r="I376" s="36">
        <f ca="1">SUMIFS(СВЦЭМ!$K$34:$K$777,СВЦЭМ!$A$34:$A$777,$A376,СВЦЭМ!$B$33:$B$776,I$366)+'СЕТ СН'!$F$13</f>
        <v>0</v>
      </c>
      <c r="J376" s="36">
        <f ca="1">SUMIFS(СВЦЭМ!$K$34:$K$777,СВЦЭМ!$A$34:$A$777,$A376,СВЦЭМ!$B$33:$B$776,J$366)+'СЕТ СН'!$F$13</f>
        <v>0</v>
      </c>
      <c r="K376" s="36">
        <f ca="1">SUMIFS(СВЦЭМ!$K$34:$K$777,СВЦЭМ!$A$34:$A$777,$A376,СВЦЭМ!$B$33:$B$776,K$366)+'СЕТ СН'!$F$13</f>
        <v>0</v>
      </c>
      <c r="L376" s="36">
        <f ca="1">SUMIFS(СВЦЭМ!$K$34:$K$777,СВЦЭМ!$A$34:$A$777,$A376,СВЦЭМ!$B$33:$B$776,L$366)+'СЕТ СН'!$F$13</f>
        <v>0</v>
      </c>
      <c r="M376" s="36">
        <f ca="1">SUMIFS(СВЦЭМ!$K$34:$K$777,СВЦЭМ!$A$34:$A$777,$A376,СВЦЭМ!$B$33:$B$776,M$366)+'СЕТ СН'!$F$13</f>
        <v>0</v>
      </c>
      <c r="N376" s="36">
        <f ca="1">SUMIFS(СВЦЭМ!$K$34:$K$777,СВЦЭМ!$A$34:$A$777,$A376,СВЦЭМ!$B$33:$B$776,N$366)+'СЕТ СН'!$F$13</f>
        <v>0</v>
      </c>
      <c r="O376" s="36">
        <f ca="1">SUMIFS(СВЦЭМ!$K$34:$K$777,СВЦЭМ!$A$34:$A$777,$A376,СВЦЭМ!$B$33:$B$776,O$366)+'СЕТ СН'!$F$13</f>
        <v>0</v>
      </c>
      <c r="P376" s="36">
        <f ca="1">SUMIFS(СВЦЭМ!$K$34:$K$777,СВЦЭМ!$A$34:$A$777,$A376,СВЦЭМ!$B$33:$B$776,P$366)+'СЕТ СН'!$F$13</f>
        <v>0</v>
      </c>
      <c r="Q376" s="36">
        <f ca="1">SUMIFS(СВЦЭМ!$K$34:$K$777,СВЦЭМ!$A$34:$A$777,$A376,СВЦЭМ!$B$33:$B$776,Q$366)+'СЕТ СН'!$F$13</f>
        <v>0</v>
      </c>
      <c r="R376" s="36">
        <f ca="1">SUMIFS(СВЦЭМ!$K$34:$K$777,СВЦЭМ!$A$34:$A$777,$A376,СВЦЭМ!$B$33:$B$776,R$366)+'СЕТ СН'!$F$13</f>
        <v>0</v>
      </c>
      <c r="S376" s="36">
        <f ca="1">SUMIFS(СВЦЭМ!$K$34:$K$777,СВЦЭМ!$A$34:$A$777,$A376,СВЦЭМ!$B$33:$B$776,S$366)+'СЕТ СН'!$F$13</f>
        <v>0</v>
      </c>
      <c r="T376" s="36">
        <f ca="1">SUMIFS(СВЦЭМ!$K$34:$K$777,СВЦЭМ!$A$34:$A$777,$A376,СВЦЭМ!$B$33:$B$776,T$366)+'СЕТ СН'!$F$13</f>
        <v>0</v>
      </c>
      <c r="U376" s="36">
        <f ca="1">SUMIFS(СВЦЭМ!$K$34:$K$777,СВЦЭМ!$A$34:$A$777,$A376,СВЦЭМ!$B$33:$B$776,U$366)+'СЕТ СН'!$F$13</f>
        <v>0</v>
      </c>
      <c r="V376" s="36">
        <f ca="1">SUMIFS(СВЦЭМ!$K$34:$K$777,СВЦЭМ!$A$34:$A$777,$A376,СВЦЭМ!$B$33:$B$776,V$366)+'СЕТ СН'!$F$13</f>
        <v>0</v>
      </c>
      <c r="W376" s="36">
        <f ca="1">SUMIFS(СВЦЭМ!$K$34:$K$777,СВЦЭМ!$A$34:$A$777,$A376,СВЦЭМ!$B$33:$B$776,W$366)+'СЕТ СН'!$F$13</f>
        <v>0</v>
      </c>
      <c r="X376" s="36">
        <f ca="1">SUMIFS(СВЦЭМ!$K$34:$K$777,СВЦЭМ!$A$34:$A$777,$A376,СВЦЭМ!$B$33:$B$776,X$366)+'СЕТ СН'!$F$13</f>
        <v>0</v>
      </c>
      <c r="Y376" s="36">
        <f ca="1">SUMIFS(СВЦЭМ!$K$34:$K$777,СВЦЭМ!$A$34:$A$777,$A376,СВЦЭМ!$B$33:$B$776,Y$366)+'СЕТ СН'!$F$13</f>
        <v>0</v>
      </c>
    </row>
    <row r="377" spans="1:25" ht="15.75" hidden="1" x14ac:dyDescent="0.2">
      <c r="A377" s="35">
        <f t="shared" si="10"/>
        <v>43535</v>
      </c>
      <c r="B377" s="36">
        <f ca="1">SUMIFS(СВЦЭМ!$K$34:$K$777,СВЦЭМ!$A$34:$A$777,$A377,СВЦЭМ!$B$33:$B$776,B$366)+'СЕТ СН'!$F$13</f>
        <v>0</v>
      </c>
      <c r="C377" s="36">
        <f ca="1">SUMIFS(СВЦЭМ!$K$34:$K$777,СВЦЭМ!$A$34:$A$777,$A377,СВЦЭМ!$B$33:$B$776,C$366)+'СЕТ СН'!$F$13</f>
        <v>0</v>
      </c>
      <c r="D377" s="36">
        <f ca="1">SUMIFS(СВЦЭМ!$K$34:$K$777,СВЦЭМ!$A$34:$A$777,$A377,СВЦЭМ!$B$33:$B$776,D$366)+'СЕТ СН'!$F$13</f>
        <v>0</v>
      </c>
      <c r="E377" s="36">
        <f ca="1">SUMIFS(СВЦЭМ!$K$34:$K$777,СВЦЭМ!$A$34:$A$777,$A377,СВЦЭМ!$B$33:$B$776,E$366)+'СЕТ СН'!$F$13</f>
        <v>0</v>
      </c>
      <c r="F377" s="36">
        <f ca="1">SUMIFS(СВЦЭМ!$K$34:$K$777,СВЦЭМ!$A$34:$A$777,$A377,СВЦЭМ!$B$33:$B$776,F$366)+'СЕТ СН'!$F$13</f>
        <v>0</v>
      </c>
      <c r="G377" s="36">
        <f ca="1">SUMIFS(СВЦЭМ!$K$34:$K$777,СВЦЭМ!$A$34:$A$777,$A377,СВЦЭМ!$B$33:$B$776,G$366)+'СЕТ СН'!$F$13</f>
        <v>0</v>
      </c>
      <c r="H377" s="36">
        <f ca="1">SUMIFS(СВЦЭМ!$K$34:$K$777,СВЦЭМ!$A$34:$A$777,$A377,СВЦЭМ!$B$33:$B$776,H$366)+'СЕТ СН'!$F$13</f>
        <v>0</v>
      </c>
      <c r="I377" s="36">
        <f ca="1">SUMIFS(СВЦЭМ!$K$34:$K$777,СВЦЭМ!$A$34:$A$777,$A377,СВЦЭМ!$B$33:$B$776,I$366)+'СЕТ СН'!$F$13</f>
        <v>0</v>
      </c>
      <c r="J377" s="36">
        <f ca="1">SUMIFS(СВЦЭМ!$K$34:$K$777,СВЦЭМ!$A$34:$A$777,$A377,СВЦЭМ!$B$33:$B$776,J$366)+'СЕТ СН'!$F$13</f>
        <v>0</v>
      </c>
      <c r="K377" s="36">
        <f ca="1">SUMIFS(СВЦЭМ!$K$34:$K$777,СВЦЭМ!$A$34:$A$777,$A377,СВЦЭМ!$B$33:$B$776,K$366)+'СЕТ СН'!$F$13</f>
        <v>0</v>
      </c>
      <c r="L377" s="36">
        <f ca="1">SUMIFS(СВЦЭМ!$K$34:$K$777,СВЦЭМ!$A$34:$A$777,$A377,СВЦЭМ!$B$33:$B$776,L$366)+'СЕТ СН'!$F$13</f>
        <v>0</v>
      </c>
      <c r="M377" s="36">
        <f ca="1">SUMIFS(СВЦЭМ!$K$34:$K$777,СВЦЭМ!$A$34:$A$777,$A377,СВЦЭМ!$B$33:$B$776,M$366)+'СЕТ СН'!$F$13</f>
        <v>0</v>
      </c>
      <c r="N377" s="36">
        <f ca="1">SUMIFS(СВЦЭМ!$K$34:$K$777,СВЦЭМ!$A$34:$A$777,$A377,СВЦЭМ!$B$33:$B$776,N$366)+'СЕТ СН'!$F$13</f>
        <v>0</v>
      </c>
      <c r="O377" s="36">
        <f ca="1">SUMIFS(СВЦЭМ!$K$34:$K$777,СВЦЭМ!$A$34:$A$777,$A377,СВЦЭМ!$B$33:$B$776,O$366)+'СЕТ СН'!$F$13</f>
        <v>0</v>
      </c>
      <c r="P377" s="36">
        <f ca="1">SUMIFS(СВЦЭМ!$K$34:$K$777,СВЦЭМ!$A$34:$A$777,$A377,СВЦЭМ!$B$33:$B$776,P$366)+'СЕТ СН'!$F$13</f>
        <v>0</v>
      </c>
      <c r="Q377" s="36">
        <f ca="1">SUMIFS(СВЦЭМ!$K$34:$K$777,СВЦЭМ!$A$34:$A$777,$A377,СВЦЭМ!$B$33:$B$776,Q$366)+'СЕТ СН'!$F$13</f>
        <v>0</v>
      </c>
      <c r="R377" s="36">
        <f ca="1">SUMIFS(СВЦЭМ!$K$34:$K$777,СВЦЭМ!$A$34:$A$777,$A377,СВЦЭМ!$B$33:$B$776,R$366)+'СЕТ СН'!$F$13</f>
        <v>0</v>
      </c>
      <c r="S377" s="36">
        <f ca="1">SUMIFS(СВЦЭМ!$K$34:$K$777,СВЦЭМ!$A$34:$A$777,$A377,СВЦЭМ!$B$33:$B$776,S$366)+'СЕТ СН'!$F$13</f>
        <v>0</v>
      </c>
      <c r="T377" s="36">
        <f ca="1">SUMIFS(СВЦЭМ!$K$34:$K$777,СВЦЭМ!$A$34:$A$777,$A377,СВЦЭМ!$B$33:$B$776,T$366)+'СЕТ СН'!$F$13</f>
        <v>0</v>
      </c>
      <c r="U377" s="36">
        <f ca="1">SUMIFS(СВЦЭМ!$K$34:$K$777,СВЦЭМ!$A$34:$A$777,$A377,СВЦЭМ!$B$33:$B$776,U$366)+'СЕТ СН'!$F$13</f>
        <v>0</v>
      </c>
      <c r="V377" s="36">
        <f ca="1">SUMIFS(СВЦЭМ!$K$34:$K$777,СВЦЭМ!$A$34:$A$777,$A377,СВЦЭМ!$B$33:$B$776,V$366)+'СЕТ СН'!$F$13</f>
        <v>0</v>
      </c>
      <c r="W377" s="36">
        <f ca="1">SUMIFS(СВЦЭМ!$K$34:$K$777,СВЦЭМ!$A$34:$A$777,$A377,СВЦЭМ!$B$33:$B$776,W$366)+'СЕТ СН'!$F$13</f>
        <v>0</v>
      </c>
      <c r="X377" s="36">
        <f ca="1">SUMIFS(СВЦЭМ!$K$34:$K$777,СВЦЭМ!$A$34:$A$777,$A377,СВЦЭМ!$B$33:$B$776,X$366)+'СЕТ СН'!$F$13</f>
        <v>0</v>
      </c>
      <c r="Y377" s="36">
        <f ca="1">SUMIFS(СВЦЭМ!$K$34:$K$777,СВЦЭМ!$A$34:$A$777,$A377,СВЦЭМ!$B$33:$B$776,Y$366)+'СЕТ СН'!$F$13</f>
        <v>0</v>
      </c>
    </row>
    <row r="378" spans="1:25" ht="15.75" hidden="1" x14ac:dyDescent="0.2">
      <c r="A378" s="35">
        <f t="shared" si="10"/>
        <v>43536</v>
      </c>
      <c r="B378" s="36">
        <f ca="1">SUMIFS(СВЦЭМ!$K$34:$K$777,СВЦЭМ!$A$34:$A$777,$A378,СВЦЭМ!$B$33:$B$776,B$366)+'СЕТ СН'!$F$13</f>
        <v>0</v>
      </c>
      <c r="C378" s="36">
        <f ca="1">SUMIFS(СВЦЭМ!$K$34:$K$777,СВЦЭМ!$A$34:$A$777,$A378,СВЦЭМ!$B$33:$B$776,C$366)+'СЕТ СН'!$F$13</f>
        <v>0</v>
      </c>
      <c r="D378" s="36">
        <f ca="1">SUMIFS(СВЦЭМ!$K$34:$K$777,СВЦЭМ!$A$34:$A$777,$A378,СВЦЭМ!$B$33:$B$776,D$366)+'СЕТ СН'!$F$13</f>
        <v>0</v>
      </c>
      <c r="E378" s="36">
        <f ca="1">SUMIFS(СВЦЭМ!$K$34:$K$777,СВЦЭМ!$A$34:$A$777,$A378,СВЦЭМ!$B$33:$B$776,E$366)+'СЕТ СН'!$F$13</f>
        <v>0</v>
      </c>
      <c r="F378" s="36">
        <f ca="1">SUMIFS(СВЦЭМ!$K$34:$K$777,СВЦЭМ!$A$34:$A$777,$A378,СВЦЭМ!$B$33:$B$776,F$366)+'СЕТ СН'!$F$13</f>
        <v>0</v>
      </c>
      <c r="G378" s="36">
        <f ca="1">SUMIFS(СВЦЭМ!$K$34:$K$777,СВЦЭМ!$A$34:$A$777,$A378,СВЦЭМ!$B$33:$B$776,G$366)+'СЕТ СН'!$F$13</f>
        <v>0</v>
      </c>
      <c r="H378" s="36">
        <f ca="1">SUMIFS(СВЦЭМ!$K$34:$K$777,СВЦЭМ!$A$34:$A$777,$A378,СВЦЭМ!$B$33:$B$776,H$366)+'СЕТ СН'!$F$13</f>
        <v>0</v>
      </c>
      <c r="I378" s="36">
        <f ca="1">SUMIFS(СВЦЭМ!$K$34:$K$777,СВЦЭМ!$A$34:$A$777,$A378,СВЦЭМ!$B$33:$B$776,I$366)+'СЕТ СН'!$F$13</f>
        <v>0</v>
      </c>
      <c r="J378" s="36">
        <f ca="1">SUMIFS(СВЦЭМ!$K$34:$K$777,СВЦЭМ!$A$34:$A$777,$A378,СВЦЭМ!$B$33:$B$776,J$366)+'СЕТ СН'!$F$13</f>
        <v>0</v>
      </c>
      <c r="K378" s="36">
        <f ca="1">SUMIFS(СВЦЭМ!$K$34:$K$777,СВЦЭМ!$A$34:$A$777,$A378,СВЦЭМ!$B$33:$B$776,K$366)+'СЕТ СН'!$F$13</f>
        <v>0</v>
      </c>
      <c r="L378" s="36">
        <f ca="1">SUMIFS(СВЦЭМ!$K$34:$K$777,СВЦЭМ!$A$34:$A$777,$A378,СВЦЭМ!$B$33:$B$776,L$366)+'СЕТ СН'!$F$13</f>
        <v>0</v>
      </c>
      <c r="M378" s="36">
        <f ca="1">SUMIFS(СВЦЭМ!$K$34:$K$777,СВЦЭМ!$A$34:$A$777,$A378,СВЦЭМ!$B$33:$B$776,M$366)+'СЕТ СН'!$F$13</f>
        <v>0</v>
      </c>
      <c r="N378" s="36">
        <f ca="1">SUMIFS(СВЦЭМ!$K$34:$K$777,СВЦЭМ!$A$34:$A$777,$A378,СВЦЭМ!$B$33:$B$776,N$366)+'СЕТ СН'!$F$13</f>
        <v>0</v>
      </c>
      <c r="O378" s="36">
        <f ca="1">SUMIFS(СВЦЭМ!$K$34:$K$777,СВЦЭМ!$A$34:$A$777,$A378,СВЦЭМ!$B$33:$B$776,O$366)+'СЕТ СН'!$F$13</f>
        <v>0</v>
      </c>
      <c r="P378" s="36">
        <f ca="1">SUMIFS(СВЦЭМ!$K$34:$K$777,СВЦЭМ!$A$34:$A$777,$A378,СВЦЭМ!$B$33:$B$776,P$366)+'СЕТ СН'!$F$13</f>
        <v>0</v>
      </c>
      <c r="Q378" s="36">
        <f ca="1">SUMIFS(СВЦЭМ!$K$34:$K$777,СВЦЭМ!$A$34:$A$777,$A378,СВЦЭМ!$B$33:$B$776,Q$366)+'СЕТ СН'!$F$13</f>
        <v>0</v>
      </c>
      <c r="R378" s="36">
        <f ca="1">SUMIFS(СВЦЭМ!$K$34:$K$777,СВЦЭМ!$A$34:$A$777,$A378,СВЦЭМ!$B$33:$B$776,R$366)+'СЕТ СН'!$F$13</f>
        <v>0</v>
      </c>
      <c r="S378" s="36">
        <f ca="1">SUMIFS(СВЦЭМ!$K$34:$K$777,СВЦЭМ!$A$34:$A$777,$A378,СВЦЭМ!$B$33:$B$776,S$366)+'СЕТ СН'!$F$13</f>
        <v>0</v>
      </c>
      <c r="T378" s="36">
        <f ca="1">SUMIFS(СВЦЭМ!$K$34:$K$777,СВЦЭМ!$A$34:$A$777,$A378,СВЦЭМ!$B$33:$B$776,T$366)+'СЕТ СН'!$F$13</f>
        <v>0</v>
      </c>
      <c r="U378" s="36">
        <f ca="1">SUMIFS(СВЦЭМ!$K$34:$K$777,СВЦЭМ!$A$34:$A$777,$A378,СВЦЭМ!$B$33:$B$776,U$366)+'СЕТ СН'!$F$13</f>
        <v>0</v>
      </c>
      <c r="V378" s="36">
        <f ca="1">SUMIFS(СВЦЭМ!$K$34:$K$777,СВЦЭМ!$A$34:$A$777,$A378,СВЦЭМ!$B$33:$B$776,V$366)+'СЕТ СН'!$F$13</f>
        <v>0</v>
      </c>
      <c r="W378" s="36">
        <f ca="1">SUMIFS(СВЦЭМ!$K$34:$K$777,СВЦЭМ!$A$34:$A$777,$A378,СВЦЭМ!$B$33:$B$776,W$366)+'СЕТ СН'!$F$13</f>
        <v>0</v>
      </c>
      <c r="X378" s="36">
        <f ca="1">SUMIFS(СВЦЭМ!$K$34:$K$777,СВЦЭМ!$A$34:$A$777,$A378,СВЦЭМ!$B$33:$B$776,X$366)+'СЕТ СН'!$F$13</f>
        <v>0</v>
      </c>
      <c r="Y378" s="36">
        <f ca="1">SUMIFS(СВЦЭМ!$K$34:$K$777,СВЦЭМ!$A$34:$A$777,$A378,СВЦЭМ!$B$33:$B$776,Y$366)+'СЕТ СН'!$F$13</f>
        <v>0</v>
      </c>
    </row>
    <row r="379" spans="1:25" ht="15.75" hidden="1" x14ac:dyDescent="0.2">
      <c r="A379" s="35">
        <f t="shared" si="10"/>
        <v>43537</v>
      </c>
      <c r="B379" s="36">
        <f ca="1">SUMIFS(СВЦЭМ!$K$34:$K$777,СВЦЭМ!$A$34:$A$777,$A379,СВЦЭМ!$B$33:$B$776,B$366)+'СЕТ СН'!$F$13</f>
        <v>0</v>
      </c>
      <c r="C379" s="36">
        <f ca="1">SUMIFS(СВЦЭМ!$K$34:$K$777,СВЦЭМ!$A$34:$A$777,$A379,СВЦЭМ!$B$33:$B$776,C$366)+'СЕТ СН'!$F$13</f>
        <v>0</v>
      </c>
      <c r="D379" s="36">
        <f ca="1">SUMIFS(СВЦЭМ!$K$34:$K$777,СВЦЭМ!$A$34:$A$777,$A379,СВЦЭМ!$B$33:$B$776,D$366)+'СЕТ СН'!$F$13</f>
        <v>0</v>
      </c>
      <c r="E379" s="36">
        <f ca="1">SUMIFS(СВЦЭМ!$K$34:$K$777,СВЦЭМ!$A$34:$A$777,$A379,СВЦЭМ!$B$33:$B$776,E$366)+'СЕТ СН'!$F$13</f>
        <v>0</v>
      </c>
      <c r="F379" s="36">
        <f ca="1">SUMIFS(СВЦЭМ!$K$34:$K$777,СВЦЭМ!$A$34:$A$777,$A379,СВЦЭМ!$B$33:$B$776,F$366)+'СЕТ СН'!$F$13</f>
        <v>0</v>
      </c>
      <c r="G379" s="36">
        <f ca="1">SUMIFS(СВЦЭМ!$K$34:$K$777,СВЦЭМ!$A$34:$A$777,$A379,СВЦЭМ!$B$33:$B$776,G$366)+'СЕТ СН'!$F$13</f>
        <v>0</v>
      </c>
      <c r="H379" s="36">
        <f ca="1">SUMIFS(СВЦЭМ!$K$34:$K$777,СВЦЭМ!$A$34:$A$777,$A379,СВЦЭМ!$B$33:$B$776,H$366)+'СЕТ СН'!$F$13</f>
        <v>0</v>
      </c>
      <c r="I379" s="36">
        <f ca="1">SUMIFS(СВЦЭМ!$K$34:$K$777,СВЦЭМ!$A$34:$A$777,$A379,СВЦЭМ!$B$33:$B$776,I$366)+'СЕТ СН'!$F$13</f>
        <v>0</v>
      </c>
      <c r="J379" s="36">
        <f ca="1">SUMIFS(СВЦЭМ!$K$34:$K$777,СВЦЭМ!$A$34:$A$777,$A379,СВЦЭМ!$B$33:$B$776,J$366)+'СЕТ СН'!$F$13</f>
        <v>0</v>
      </c>
      <c r="K379" s="36">
        <f ca="1">SUMIFS(СВЦЭМ!$K$34:$K$777,СВЦЭМ!$A$34:$A$777,$A379,СВЦЭМ!$B$33:$B$776,K$366)+'СЕТ СН'!$F$13</f>
        <v>0</v>
      </c>
      <c r="L379" s="36">
        <f ca="1">SUMIFS(СВЦЭМ!$K$34:$K$777,СВЦЭМ!$A$34:$A$777,$A379,СВЦЭМ!$B$33:$B$776,L$366)+'СЕТ СН'!$F$13</f>
        <v>0</v>
      </c>
      <c r="M379" s="36">
        <f ca="1">SUMIFS(СВЦЭМ!$K$34:$K$777,СВЦЭМ!$A$34:$A$777,$A379,СВЦЭМ!$B$33:$B$776,M$366)+'СЕТ СН'!$F$13</f>
        <v>0</v>
      </c>
      <c r="N379" s="36">
        <f ca="1">SUMIFS(СВЦЭМ!$K$34:$K$777,СВЦЭМ!$A$34:$A$777,$A379,СВЦЭМ!$B$33:$B$776,N$366)+'СЕТ СН'!$F$13</f>
        <v>0</v>
      </c>
      <c r="O379" s="36">
        <f ca="1">SUMIFS(СВЦЭМ!$K$34:$K$777,СВЦЭМ!$A$34:$A$777,$A379,СВЦЭМ!$B$33:$B$776,O$366)+'СЕТ СН'!$F$13</f>
        <v>0</v>
      </c>
      <c r="P379" s="36">
        <f ca="1">SUMIFS(СВЦЭМ!$K$34:$K$777,СВЦЭМ!$A$34:$A$777,$A379,СВЦЭМ!$B$33:$B$776,P$366)+'СЕТ СН'!$F$13</f>
        <v>0</v>
      </c>
      <c r="Q379" s="36">
        <f ca="1">SUMIFS(СВЦЭМ!$K$34:$K$777,СВЦЭМ!$A$34:$A$777,$A379,СВЦЭМ!$B$33:$B$776,Q$366)+'СЕТ СН'!$F$13</f>
        <v>0</v>
      </c>
      <c r="R379" s="36">
        <f ca="1">SUMIFS(СВЦЭМ!$K$34:$K$777,СВЦЭМ!$A$34:$A$777,$A379,СВЦЭМ!$B$33:$B$776,R$366)+'СЕТ СН'!$F$13</f>
        <v>0</v>
      </c>
      <c r="S379" s="36">
        <f ca="1">SUMIFS(СВЦЭМ!$K$34:$K$777,СВЦЭМ!$A$34:$A$777,$A379,СВЦЭМ!$B$33:$B$776,S$366)+'СЕТ СН'!$F$13</f>
        <v>0</v>
      </c>
      <c r="T379" s="36">
        <f ca="1">SUMIFS(СВЦЭМ!$K$34:$K$777,СВЦЭМ!$A$34:$A$777,$A379,СВЦЭМ!$B$33:$B$776,T$366)+'СЕТ СН'!$F$13</f>
        <v>0</v>
      </c>
      <c r="U379" s="36">
        <f ca="1">SUMIFS(СВЦЭМ!$K$34:$K$777,СВЦЭМ!$A$34:$A$777,$A379,СВЦЭМ!$B$33:$B$776,U$366)+'СЕТ СН'!$F$13</f>
        <v>0</v>
      </c>
      <c r="V379" s="36">
        <f ca="1">SUMIFS(СВЦЭМ!$K$34:$K$777,СВЦЭМ!$A$34:$A$777,$A379,СВЦЭМ!$B$33:$B$776,V$366)+'СЕТ СН'!$F$13</f>
        <v>0</v>
      </c>
      <c r="W379" s="36">
        <f ca="1">SUMIFS(СВЦЭМ!$K$34:$K$777,СВЦЭМ!$A$34:$A$777,$A379,СВЦЭМ!$B$33:$B$776,W$366)+'СЕТ СН'!$F$13</f>
        <v>0</v>
      </c>
      <c r="X379" s="36">
        <f ca="1">SUMIFS(СВЦЭМ!$K$34:$K$777,СВЦЭМ!$A$34:$A$777,$A379,СВЦЭМ!$B$33:$B$776,X$366)+'СЕТ СН'!$F$13</f>
        <v>0</v>
      </c>
      <c r="Y379" s="36">
        <f ca="1">SUMIFS(СВЦЭМ!$K$34:$K$777,СВЦЭМ!$A$34:$A$777,$A379,СВЦЭМ!$B$33:$B$776,Y$366)+'СЕТ СН'!$F$13</f>
        <v>0</v>
      </c>
    </row>
    <row r="380" spans="1:25" ht="15.75" hidden="1" x14ac:dyDescent="0.2">
      <c r="A380" s="35">
        <f t="shared" si="10"/>
        <v>43538</v>
      </c>
      <c r="B380" s="36">
        <f ca="1">SUMIFS(СВЦЭМ!$K$34:$K$777,СВЦЭМ!$A$34:$A$777,$A380,СВЦЭМ!$B$33:$B$776,B$366)+'СЕТ СН'!$F$13</f>
        <v>0</v>
      </c>
      <c r="C380" s="36">
        <f ca="1">SUMIFS(СВЦЭМ!$K$34:$K$777,СВЦЭМ!$A$34:$A$777,$A380,СВЦЭМ!$B$33:$B$776,C$366)+'СЕТ СН'!$F$13</f>
        <v>0</v>
      </c>
      <c r="D380" s="36">
        <f ca="1">SUMIFS(СВЦЭМ!$K$34:$K$777,СВЦЭМ!$A$34:$A$777,$A380,СВЦЭМ!$B$33:$B$776,D$366)+'СЕТ СН'!$F$13</f>
        <v>0</v>
      </c>
      <c r="E380" s="36">
        <f ca="1">SUMIFS(СВЦЭМ!$K$34:$K$777,СВЦЭМ!$A$34:$A$777,$A380,СВЦЭМ!$B$33:$B$776,E$366)+'СЕТ СН'!$F$13</f>
        <v>0</v>
      </c>
      <c r="F380" s="36">
        <f ca="1">SUMIFS(СВЦЭМ!$K$34:$K$777,СВЦЭМ!$A$34:$A$777,$A380,СВЦЭМ!$B$33:$B$776,F$366)+'СЕТ СН'!$F$13</f>
        <v>0</v>
      </c>
      <c r="G380" s="36">
        <f ca="1">SUMIFS(СВЦЭМ!$K$34:$K$777,СВЦЭМ!$A$34:$A$777,$A380,СВЦЭМ!$B$33:$B$776,G$366)+'СЕТ СН'!$F$13</f>
        <v>0</v>
      </c>
      <c r="H380" s="36">
        <f ca="1">SUMIFS(СВЦЭМ!$K$34:$K$777,СВЦЭМ!$A$34:$A$777,$A380,СВЦЭМ!$B$33:$B$776,H$366)+'СЕТ СН'!$F$13</f>
        <v>0</v>
      </c>
      <c r="I380" s="36">
        <f ca="1">SUMIFS(СВЦЭМ!$K$34:$K$777,СВЦЭМ!$A$34:$A$777,$A380,СВЦЭМ!$B$33:$B$776,I$366)+'СЕТ СН'!$F$13</f>
        <v>0</v>
      </c>
      <c r="J380" s="36">
        <f ca="1">SUMIFS(СВЦЭМ!$K$34:$K$777,СВЦЭМ!$A$34:$A$777,$A380,СВЦЭМ!$B$33:$B$776,J$366)+'СЕТ СН'!$F$13</f>
        <v>0</v>
      </c>
      <c r="K380" s="36">
        <f ca="1">SUMIFS(СВЦЭМ!$K$34:$K$777,СВЦЭМ!$A$34:$A$777,$A380,СВЦЭМ!$B$33:$B$776,K$366)+'СЕТ СН'!$F$13</f>
        <v>0</v>
      </c>
      <c r="L380" s="36">
        <f ca="1">SUMIFS(СВЦЭМ!$K$34:$K$777,СВЦЭМ!$A$34:$A$777,$A380,СВЦЭМ!$B$33:$B$776,L$366)+'СЕТ СН'!$F$13</f>
        <v>0</v>
      </c>
      <c r="M380" s="36">
        <f ca="1">SUMIFS(СВЦЭМ!$K$34:$K$777,СВЦЭМ!$A$34:$A$777,$A380,СВЦЭМ!$B$33:$B$776,M$366)+'СЕТ СН'!$F$13</f>
        <v>0</v>
      </c>
      <c r="N380" s="36">
        <f ca="1">SUMIFS(СВЦЭМ!$K$34:$K$777,СВЦЭМ!$A$34:$A$777,$A380,СВЦЭМ!$B$33:$B$776,N$366)+'СЕТ СН'!$F$13</f>
        <v>0</v>
      </c>
      <c r="O380" s="36">
        <f ca="1">SUMIFS(СВЦЭМ!$K$34:$K$777,СВЦЭМ!$A$34:$A$777,$A380,СВЦЭМ!$B$33:$B$776,O$366)+'СЕТ СН'!$F$13</f>
        <v>0</v>
      </c>
      <c r="P380" s="36">
        <f ca="1">SUMIFS(СВЦЭМ!$K$34:$K$777,СВЦЭМ!$A$34:$A$777,$A380,СВЦЭМ!$B$33:$B$776,P$366)+'СЕТ СН'!$F$13</f>
        <v>0</v>
      </c>
      <c r="Q380" s="36">
        <f ca="1">SUMIFS(СВЦЭМ!$K$34:$K$777,СВЦЭМ!$A$34:$A$777,$A380,СВЦЭМ!$B$33:$B$776,Q$366)+'СЕТ СН'!$F$13</f>
        <v>0</v>
      </c>
      <c r="R380" s="36">
        <f ca="1">SUMIFS(СВЦЭМ!$K$34:$K$777,СВЦЭМ!$A$34:$A$777,$A380,СВЦЭМ!$B$33:$B$776,R$366)+'СЕТ СН'!$F$13</f>
        <v>0</v>
      </c>
      <c r="S380" s="36">
        <f ca="1">SUMIFS(СВЦЭМ!$K$34:$K$777,СВЦЭМ!$A$34:$A$777,$A380,СВЦЭМ!$B$33:$B$776,S$366)+'СЕТ СН'!$F$13</f>
        <v>0</v>
      </c>
      <c r="T380" s="36">
        <f ca="1">SUMIFS(СВЦЭМ!$K$34:$K$777,СВЦЭМ!$A$34:$A$777,$A380,СВЦЭМ!$B$33:$B$776,T$366)+'СЕТ СН'!$F$13</f>
        <v>0</v>
      </c>
      <c r="U380" s="36">
        <f ca="1">SUMIFS(СВЦЭМ!$K$34:$K$777,СВЦЭМ!$A$34:$A$777,$A380,СВЦЭМ!$B$33:$B$776,U$366)+'СЕТ СН'!$F$13</f>
        <v>0</v>
      </c>
      <c r="V380" s="36">
        <f ca="1">SUMIFS(СВЦЭМ!$K$34:$K$777,СВЦЭМ!$A$34:$A$777,$A380,СВЦЭМ!$B$33:$B$776,V$366)+'СЕТ СН'!$F$13</f>
        <v>0</v>
      </c>
      <c r="W380" s="36">
        <f ca="1">SUMIFS(СВЦЭМ!$K$34:$K$777,СВЦЭМ!$A$34:$A$777,$A380,СВЦЭМ!$B$33:$B$776,W$366)+'СЕТ СН'!$F$13</f>
        <v>0</v>
      </c>
      <c r="X380" s="36">
        <f ca="1">SUMIFS(СВЦЭМ!$K$34:$K$777,СВЦЭМ!$A$34:$A$777,$A380,СВЦЭМ!$B$33:$B$776,X$366)+'СЕТ СН'!$F$13</f>
        <v>0</v>
      </c>
      <c r="Y380" s="36">
        <f ca="1">SUMIFS(СВЦЭМ!$K$34:$K$777,СВЦЭМ!$A$34:$A$777,$A380,СВЦЭМ!$B$33:$B$776,Y$366)+'СЕТ СН'!$F$13</f>
        <v>0</v>
      </c>
    </row>
    <row r="381" spans="1:25" ht="15.75" hidden="1" x14ac:dyDescent="0.2">
      <c r="A381" s="35">
        <f t="shared" si="10"/>
        <v>43539</v>
      </c>
      <c r="B381" s="36">
        <f ca="1">SUMIFS(СВЦЭМ!$K$34:$K$777,СВЦЭМ!$A$34:$A$777,$A381,СВЦЭМ!$B$33:$B$776,B$366)+'СЕТ СН'!$F$13</f>
        <v>0</v>
      </c>
      <c r="C381" s="36">
        <f ca="1">SUMIFS(СВЦЭМ!$K$34:$K$777,СВЦЭМ!$A$34:$A$777,$A381,СВЦЭМ!$B$33:$B$776,C$366)+'СЕТ СН'!$F$13</f>
        <v>0</v>
      </c>
      <c r="D381" s="36">
        <f ca="1">SUMIFS(СВЦЭМ!$K$34:$K$777,СВЦЭМ!$A$34:$A$777,$A381,СВЦЭМ!$B$33:$B$776,D$366)+'СЕТ СН'!$F$13</f>
        <v>0</v>
      </c>
      <c r="E381" s="36">
        <f ca="1">SUMIFS(СВЦЭМ!$K$34:$K$777,СВЦЭМ!$A$34:$A$777,$A381,СВЦЭМ!$B$33:$B$776,E$366)+'СЕТ СН'!$F$13</f>
        <v>0</v>
      </c>
      <c r="F381" s="36">
        <f ca="1">SUMIFS(СВЦЭМ!$K$34:$K$777,СВЦЭМ!$A$34:$A$777,$A381,СВЦЭМ!$B$33:$B$776,F$366)+'СЕТ СН'!$F$13</f>
        <v>0</v>
      </c>
      <c r="G381" s="36">
        <f ca="1">SUMIFS(СВЦЭМ!$K$34:$K$777,СВЦЭМ!$A$34:$A$777,$A381,СВЦЭМ!$B$33:$B$776,G$366)+'СЕТ СН'!$F$13</f>
        <v>0</v>
      </c>
      <c r="H381" s="36">
        <f ca="1">SUMIFS(СВЦЭМ!$K$34:$K$777,СВЦЭМ!$A$34:$A$777,$A381,СВЦЭМ!$B$33:$B$776,H$366)+'СЕТ СН'!$F$13</f>
        <v>0</v>
      </c>
      <c r="I381" s="36">
        <f ca="1">SUMIFS(СВЦЭМ!$K$34:$K$777,СВЦЭМ!$A$34:$A$777,$A381,СВЦЭМ!$B$33:$B$776,I$366)+'СЕТ СН'!$F$13</f>
        <v>0</v>
      </c>
      <c r="J381" s="36">
        <f ca="1">SUMIFS(СВЦЭМ!$K$34:$K$777,СВЦЭМ!$A$34:$A$777,$A381,СВЦЭМ!$B$33:$B$776,J$366)+'СЕТ СН'!$F$13</f>
        <v>0</v>
      </c>
      <c r="K381" s="36">
        <f ca="1">SUMIFS(СВЦЭМ!$K$34:$K$777,СВЦЭМ!$A$34:$A$777,$A381,СВЦЭМ!$B$33:$B$776,K$366)+'СЕТ СН'!$F$13</f>
        <v>0</v>
      </c>
      <c r="L381" s="36">
        <f ca="1">SUMIFS(СВЦЭМ!$K$34:$K$777,СВЦЭМ!$A$34:$A$777,$A381,СВЦЭМ!$B$33:$B$776,L$366)+'СЕТ СН'!$F$13</f>
        <v>0</v>
      </c>
      <c r="M381" s="36">
        <f ca="1">SUMIFS(СВЦЭМ!$K$34:$K$777,СВЦЭМ!$A$34:$A$777,$A381,СВЦЭМ!$B$33:$B$776,M$366)+'СЕТ СН'!$F$13</f>
        <v>0</v>
      </c>
      <c r="N381" s="36">
        <f ca="1">SUMIFS(СВЦЭМ!$K$34:$K$777,СВЦЭМ!$A$34:$A$777,$A381,СВЦЭМ!$B$33:$B$776,N$366)+'СЕТ СН'!$F$13</f>
        <v>0</v>
      </c>
      <c r="O381" s="36">
        <f ca="1">SUMIFS(СВЦЭМ!$K$34:$K$777,СВЦЭМ!$A$34:$A$777,$A381,СВЦЭМ!$B$33:$B$776,O$366)+'СЕТ СН'!$F$13</f>
        <v>0</v>
      </c>
      <c r="P381" s="36">
        <f ca="1">SUMIFS(СВЦЭМ!$K$34:$K$777,СВЦЭМ!$A$34:$A$777,$A381,СВЦЭМ!$B$33:$B$776,P$366)+'СЕТ СН'!$F$13</f>
        <v>0</v>
      </c>
      <c r="Q381" s="36">
        <f ca="1">SUMIFS(СВЦЭМ!$K$34:$K$777,СВЦЭМ!$A$34:$A$777,$A381,СВЦЭМ!$B$33:$B$776,Q$366)+'СЕТ СН'!$F$13</f>
        <v>0</v>
      </c>
      <c r="R381" s="36">
        <f ca="1">SUMIFS(СВЦЭМ!$K$34:$K$777,СВЦЭМ!$A$34:$A$777,$A381,СВЦЭМ!$B$33:$B$776,R$366)+'СЕТ СН'!$F$13</f>
        <v>0</v>
      </c>
      <c r="S381" s="36">
        <f ca="1">SUMIFS(СВЦЭМ!$K$34:$K$777,СВЦЭМ!$A$34:$A$777,$A381,СВЦЭМ!$B$33:$B$776,S$366)+'СЕТ СН'!$F$13</f>
        <v>0</v>
      </c>
      <c r="T381" s="36">
        <f ca="1">SUMIFS(СВЦЭМ!$K$34:$K$777,СВЦЭМ!$A$34:$A$777,$A381,СВЦЭМ!$B$33:$B$776,T$366)+'СЕТ СН'!$F$13</f>
        <v>0</v>
      </c>
      <c r="U381" s="36">
        <f ca="1">SUMIFS(СВЦЭМ!$K$34:$K$777,СВЦЭМ!$A$34:$A$777,$A381,СВЦЭМ!$B$33:$B$776,U$366)+'СЕТ СН'!$F$13</f>
        <v>0</v>
      </c>
      <c r="V381" s="36">
        <f ca="1">SUMIFS(СВЦЭМ!$K$34:$K$777,СВЦЭМ!$A$34:$A$777,$A381,СВЦЭМ!$B$33:$B$776,V$366)+'СЕТ СН'!$F$13</f>
        <v>0</v>
      </c>
      <c r="W381" s="36">
        <f ca="1">SUMIFS(СВЦЭМ!$K$34:$K$777,СВЦЭМ!$A$34:$A$777,$A381,СВЦЭМ!$B$33:$B$776,W$366)+'СЕТ СН'!$F$13</f>
        <v>0</v>
      </c>
      <c r="X381" s="36">
        <f ca="1">SUMIFS(СВЦЭМ!$K$34:$K$777,СВЦЭМ!$A$34:$A$777,$A381,СВЦЭМ!$B$33:$B$776,X$366)+'СЕТ СН'!$F$13</f>
        <v>0</v>
      </c>
      <c r="Y381" s="36">
        <f ca="1">SUMIFS(СВЦЭМ!$K$34:$K$777,СВЦЭМ!$A$34:$A$777,$A381,СВЦЭМ!$B$33:$B$776,Y$366)+'СЕТ СН'!$F$13</f>
        <v>0</v>
      </c>
    </row>
    <row r="382" spans="1:25" ht="15.75" hidden="1" x14ac:dyDescent="0.2">
      <c r="A382" s="35">
        <f t="shared" si="10"/>
        <v>43540</v>
      </c>
      <c r="B382" s="36">
        <f ca="1">SUMIFS(СВЦЭМ!$K$34:$K$777,СВЦЭМ!$A$34:$A$777,$A382,СВЦЭМ!$B$33:$B$776,B$366)+'СЕТ СН'!$F$13</f>
        <v>0</v>
      </c>
      <c r="C382" s="36">
        <f ca="1">SUMIFS(СВЦЭМ!$K$34:$K$777,СВЦЭМ!$A$34:$A$777,$A382,СВЦЭМ!$B$33:$B$776,C$366)+'СЕТ СН'!$F$13</f>
        <v>0</v>
      </c>
      <c r="D382" s="36">
        <f ca="1">SUMIFS(СВЦЭМ!$K$34:$K$777,СВЦЭМ!$A$34:$A$777,$A382,СВЦЭМ!$B$33:$B$776,D$366)+'СЕТ СН'!$F$13</f>
        <v>0</v>
      </c>
      <c r="E382" s="36">
        <f ca="1">SUMIFS(СВЦЭМ!$K$34:$K$777,СВЦЭМ!$A$34:$A$777,$A382,СВЦЭМ!$B$33:$B$776,E$366)+'СЕТ СН'!$F$13</f>
        <v>0</v>
      </c>
      <c r="F382" s="36">
        <f ca="1">SUMIFS(СВЦЭМ!$K$34:$K$777,СВЦЭМ!$A$34:$A$777,$A382,СВЦЭМ!$B$33:$B$776,F$366)+'СЕТ СН'!$F$13</f>
        <v>0</v>
      </c>
      <c r="G382" s="36">
        <f ca="1">SUMIFS(СВЦЭМ!$K$34:$K$777,СВЦЭМ!$A$34:$A$777,$A382,СВЦЭМ!$B$33:$B$776,G$366)+'СЕТ СН'!$F$13</f>
        <v>0</v>
      </c>
      <c r="H382" s="36">
        <f ca="1">SUMIFS(СВЦЭМ!$K$34:$K$777,СВЦЭМ!$A$34:$A$777,$A382,СВЦЭМ!$B$33:$B$776,H$366)+'СЕТ СН'!$F$13</f>
        <v>0</v>
      </c>
      <c r="I382" s="36">
        <f ca="1">SUMIFS(СВЦЭМ!$K$34:$K$777,СВЦЭМ!$A$34:$A$777,$A382,СВЦЭМ!$B$33:$B$776,I$366)+'СЕТ СН'!$F$13</f>
        <v>0</v>
      </c>
      <c r="J382" s="36">
        <f ca="1">SUMIFS(СВЦЭМ!$K$34:$K$777,СВЦЭМ!$A$34:$A$777,$A382,СВЦЭМ!$B$33:$B$776,J$366)+'СЕТ СН'!$F$13</f>
        <v>0</v>
      </c>
      <c r="K382" s="36">
        <f ca="1">SUMIFS(СВЦЭМ!$K$34:$K$777,СВЦЭМ!$A$34:$A$777,$A382,СВЦЭМ!$B$33:$B$776,K$366)+'СЕТ СН'!$F$13</f>
        <v>0</v>
      </c>
      <c r="L382" s="36">
        <f ca="1">SUMIFS(СВЦЭМ!$K$34:$K$777,СВЦЭМ!$A$34:$A$777,$A382,СВЦЭМ!$B$33:$B$776,L$366)+'СЕТ СН'!$F$13</f>
        <v>0</v>
      </c>
      <c r="M382" s="36">
        <f ca="1">SUMIFS(СВЦЭМ!$K$34:$K$777,СВЦЭМ!$A$34:$A$777,$A382,СВЦЭМ!$B$33:$B$776,M$366)+'СЕТ СН'!$F$13</f>
        <v>0</v>
      </c>
      <c r="N382" s="36">
        <f ca="1">SUMIFS(СВЦЭМ!$K$34:$K$777,СВЦЭМ!$A$34:$A$777,$A382,СВЦЭМ!$B$33:$B$776,N$366)+'СЕТ СН'!$F$13</f>
        <v>0</v>
      </c>
      <c r="O382" s="36">
        <f ca="1">SUMIFS(СВЦЭМ!$K$34:$K$777,СВЦЭМ!$A$34:$A$777,$A382,СВЦЭМ!$B$33:$B$776,O$366)+'СЕТ СН'!$F$13</f>
        <v>0</v>
      </c>
      <c r="P382" s="36">
        <f ca="1">SUMIFS(СВЦЭМ!$K$34:$K$777,СВЦЭМ!$A$34:$A$777,$A382,СВЦЭМ!$B$33:$B$776,P$366)+'СЕТ СН'!$F$13</f>
        <v>0</v>
      </c>
      <c r="Q382" s="36">
        <f ca="1">SUMIFS(СВЦЭМ!$K$34:$K$777,СВЦЭМ!$A$34:$A$777,$A382,СВЦЭМ!$B$33:$B$776,Q$366)+'СЕТ СН'!$F$13</f>
        <v>0</v>
      </c>
      <c r="R382" s="36">
        <f ca="1">SUMIFS(СВЦЭМ!$K$34:$K$777,СВЦЭМ!$A$34:$A$777,$A382,СВЦЭМ!$B$33:$B$776,R$366)+'СЕТ СН'!$F$13</f>
        <v>0</v>
      </c>
      <c r="S382" s="36">
        <f ca="1">SUMIFS(СВЦЭМ!$K$34:$K$777,СВЦЭМ!$A$34:$A$777,$A382,СВЦЭМ!$B$33:$B$776,S$366)+'СЕТ СН'!$F$13</f>
        <v>0</v>
      </c>
      <c r="T382" s="36">
        <f ca="1">SUMIFS(СВЦЭМ!$K$34:$K$777,СВЦЭМ!$A$34:$A$777,$A382,СВЦЭМ!$B$33:$B$776,T$366)+'СЕТ СН'!$F$13</f>
        <v>0</v>
      </c>
      <c r="U382" s="36">
        <f ca="1">SUMIFS(СВЦЭМ!$K$34:$K$777,СВЦЭМ!$A$34:$A$777,$A382,СВЦЭМ!$B$33:$B$776,U$366)+'СЕТ СН'!$F$13</f>
        <v>0</v>
      </c>
      <c r="V382" s="36">
        <f ca="1">SUMIFS(СВЦЭМ!$K$34:$K$777,СВЦЭМ!$A$34:$A$777,$A382,СВЦЭМ!$B$33:$B$776,V$366)+'СЕТ СН'!$F$13</f>
        <v>0</v>
      </c>
      <c r="W382" s="36">
        <f ca="1">SUMIFS(СВЦЭМ!$K$34:$K$777,СВЦЭМ!$A$34:$A$777,$A382,СВЦЭМ!$B$33:$B$776,W$366)+'СЕТ СН'!$F$13</f>
        <v>0</v>
      </c>
      <c r="X382" s="36">
        <f ca="1">SUMIFS(СВЦЭМ!$K$34:$K$777,СВЦЭМ!$A$34:$A$777,$A382,СВЦЭМ!$B$33:$B$776,X$366)+'СЕТ СН'!$F$13</f>
        <v>0</v>
      </c>
      <c r="Y382" s="36">
        <f ca="1">SUMIFS(СВЦЭМ!$K$34:$K$777,СВЦЭМ!$A$34:$A$777,$A382,СВЦЭМ!$B$33:$B$776,Y$366)+'СЕТ СН'!$F$13</f>
        <v>0</v>
      </c>
    </row>
    <row r="383" spans="1:25" ht="15.75" hidden="1" x14ac:dyDescent="0.2">
      <c r="A383" s="35">
        <f t="shared" si="10"/>
        <v>43541</v>
      </c>
      <c r="B383" s="36">
        <f ca="1">SUMIFS(СВЦЭМ!$K$34:$K$777,СВЦЭМ!$A$34:$A$777,$A383,СВЦЭМ!$B$33:$B$776,B$366)+'СЕТ СН'!$F$13</f>
        <v>0</v>
      </c>
      <c r="C383" s="36">
        <f ca="1">SUMIFS(СВЦЭМ!$K$34:$K$777,СВЦЭМ!$A$34:$A$777,$A383,СВЦЭМ!$B$33:$B$776,C$366)+'СЕТ СН'!$F$13</f>
        <v>0</v>
      </c>
      <c r="D383" s="36">
        <f ca="1">SUMIFS(СВЦЭМ!$K$34:$K$777,СВЦЭМ!$A$34:$A$777,$A383,СВЦЭМ!$B$33:$B$776,D$366)+'СЕТ СН'!$F$13</f>
        <v>0</v>
      </c>
      <c r="E383" s="36">
        <f ca="1">SUMIFS(СВЦЭМ!$K$34:$K$777,СВЦЭМ!$A$34:$A$777,$A383,СВЦЭМ!$B$33:$B$776,E$366)+'СЕТ СН'!$F$13</f>
        <v>0</v>
      </c>
      <c r="F383" s="36">
        <f ca="1">SUMIFS(СВЦЭМ!$K$34:$K$777,СВЦЭМ!$A$34:$A$777,$A383,СВЦЭМ!$B$33:$B$776,F$366)+'СЕТ СН'!$F$13</f>
        <v>0</v>
      </c>
      <c r="G383" s="36">
        <f ca="1">SUMIFS(СВЦЭМ!$K$34:$K$777,СВЦЭМ!$A$34:$A$777,$A383,СВЦЭМ!$B$33:$B$776,G$366)+'СЕТ СН'!$F$13</f>
        <v>0</v>
      </c>
      <c r="H383" s="36">
        <f ca="1">SUMIFS(СВЦЭМ!$K$34:$K$777,СВЦЭМ!$A$34:$A$777,$A383,СВЦЭМ!$B$33:$B$776,H$366)+'СЕТ СН'!$F$13</f>
        <v>0</v>
      </c>
      <c r="I383" s="36">
        <f ca="1">SUMIFS(СВЦЭМ!$K$34:$K$777,СВЦЭМ!$A$34:$A$777,$A383,СВЦЭМ!$B$33:$B$776,I$366)+'СЕТ СН'!$F$13</f>
        <v>0</v>
      </c>
      <c r="J383" s="36">
        <f ca="1">SUMIFS(СВЦЭМ!$K$34:$K$777,СВЦЭМ!$A$34:$A$777,$A383,СВЦЭМ!$B$33:$B$776,J$366)+'СЕТ СН'!$F$13</f>
        <v>0</v>
      </c>
      <c r="K383" s="36">
        <f ca="1">SUMIFS(СВЦЭМ!$K$34:$K$777,СВЦЭМ!$A$34:$A$777,$A383,СВЦЭМ!$B$33:$B$776,K$366)+'СЕТ СН'!$F$13</f>
        <v>0</v>
      </c>
      <c r="L383" s="36">
        <f ca="1">SUMIFS(СВЦЭМ!$K$34:$K$777,СВЦЭМ!$A$34:$A$777,$A383,СВЦЭМ!$B$33:$B$776,L$366)+'СЕТ СН'!$F$13</f>
        <v>0</v>
      </c>
      <c r="M383" s="36">
        <f ca="1">SUMIFS(СВЦЭМ!$K$34:$K$777,СВЦЭМ!$A$34:$A$777,$A383,СВЦЭМ!$B$33:$B$776,M$366)+'СЕТ СН'!$F$13</f>
        <v>0</v>
      </c>
      <c r="N383" s="36">
        <f ca="1">SUMIFS(СВЦЭМ!$K$34:$K$777,СВЦЭМ!$A$34:$A$777,$A383,СВЦЭМ!$B$33:$B$776,N$366)+'СЕТ СН'!$F$13</f>
        <v>0</v>
      </c>
      <c r="O383" s="36">
        <f ca="1">SUMIFS(СВЦЭМ!$K$34:$K$777,СВЦЭМ!$A$34:$A$777,$A383,СВЦЭМ!$B$33:$B$776,O$366)+'СЕТ СН'!$F$13</f>
        <v>0</v>
      </c>
      <c r="P383" s="36">
        <f ca="1">SUMIFS(СВЦЭМ!$K$34:$K$777,СВЦЭМ!$A$34:$A$777,$A383,СВЦЭМ!$B$33:$B$776,P$366)+'СЕТ СН'!$F$13</f>
        <v>0</v>
      </c>
      <c r="Q383" s="36">
        <f ca="1">SUMIFS(СВЦЭМ!$K$34:$K$777,СВЦЭМ!$A$34:$A$777,$A383,СВЦЭМ!$B$33:$B$776,Q$366)+'СЕТ СН'!$F$13</f>
        <v>0</v>
      </c>
      <c r="R383" s="36">
        <f ca="1">SUMIFS(СВЦЭМ!$K$34:$K$777,СВЦЭМ!$A$34:$A$777,$A383,СВЦЭМ!$B$33:$B$776,R$366)+'СЕТ СН'!$F$13</f>
        <v>0</v>
      </c>
      <c r="S383" s="36">
        <f ca="1">SUMIFS(СВЦЭМ!$K$34:$K$777,СВЦЭМ!$A$34:$A$777,$A383,СВЦЭМ!$B$33:$B$776,S$366)+'СЕТ СН'!$F$13</f>
        <v>0</v>
      </c>
      <c r="T383" s="36">
        <f ca="1">SUMIFS(СВЦЭМ!$K$34:$K$777,СВЦЭМ!$A$34:$A$777,$A383,СВЦЭМ!$B$33:$B$776,T$366)+'СЕТ СН'!$F$13</f>
        <v>0</v>
      </c>
      <c r="U383" s="36">
        <f ca="1">SUMIFS(СВЦЭМ!$K$34:$K$777,СВЦЭМ!$A$34:$A$777,$A383,СВЦЭМ!$B$33:$B$776,U$366)+'СЕТ СН'!$F$13</f>
        <v>0</v>
      </c>
      <c r="V383" s="36">
        <f ca="1">SUMIFS(СВЦЭМ!$K$34:$K$777,СВЦЭМ!$A$34:$A$777,$A383,СВЦЭМ!$B$33:$B$776,V$366)+'СЕТ СН'!$F$13</f>
        <v>0</v>
      </c>
      <c r="W383" s="36">
        <f ca="1">SUMIFS(СВЦЭМ!$K$34:$K$777,СВЦЭМ!$A$34:$A$777,$A383,СВЦЭМ!$B$33:$B$776,W$366)+'СЕТ СН'!$F$13</f>
        <v>0</v>
      </c>
      <c r="X383" s="36">
        <f ca="1">SUMIFS(СВЦЭМ!$K$34:$K$777,СВЦЭМ!$A$34:$A$777,$A383,СВЦЭМ!$B$33:$B$776,X$366)+'СЕТ СН'!$F$13</f>
        <v>0</v>
      </c>
      <c r="Y383" s="36">
        <f ca="1">SUMIFS(СВЦЭМ!$K$34:$K$777,СВЦЭМ!$A$34:$A$777,$A383,СВЦЭМ!$B$33:$B$776,Y$366)+'СЕТ СН'!$F$13</f>
        <v>0</v>
      </c>
    </row>
    <row r="384" spans="1:25" ht="15.75" hidden="1" x14ac:dyDescent="0.2">
      <c r="A384" s="35">
        <f t="shared" si="10"/>
        <v>43542</v>
      </c>
      <c r="B384" s="36">
        <f ca="1">SUMIFS(СВЦЭМ!$K$34:$K$777,СВЦЭМ!$A$34:$A$777,$A384,СВЦЭМ!$B$33:$B$776,B$366)+'СЕТ СН'!$F$13</f>
        <v>0</v>
      </c>
      <c r="C384" s="36">
        <f ca="1">SUMIFS(СВЦЭМ!$K$34:$K$777,СВЦЭМ!$A$34:$A$777,$A384,СВЦЭМ!$B$33:$B$776,C$366)+'СЕТ СН'!$F$13</f>
        <v>0</v>
      </c>
      <c r="D384" s="36">
        <f ca="1">SUMIFS(СВЦЭМ!$K$34:$K$777,СВЦЭМ!$A$34:$A$777,$A384,СВЦЭМ!$B$33:$B$776,D$366)+'СЕТ СН'!$F$13</f>
        <v>0</v>
      </c>
      <c r="E384" s="36">
        <f ca="1">SUMIFS(СВЦЭМ!$K$34:$K$777,СВЦЭМ!$A$34:$A$777,$A384,СВЦЭМ!$B$33:$B$776,E$366)+'СЕТ СН'!$F$13</f>
        <v>0</v>
      </c>
      <c r="F384" s="36">
        <f ca="1">SUMIFS(СВЦЭМ!$K$34:$K$777,СВЦЭМ!$A$34:$A$777,$A384,СВЦЭМ!$B$33:$B$776,F$366)+'СЕТ СН'!$F$13</f>
        <v>0</v>
      </c>
      <c r="G384" s="36">
        <f ca="1">SUMIFS(СВЦЭМ!$K$34:$K$777,СВЦЭМ!$A$34:$A$777,$A384,СВЦЭМ!$B$33:$B$776,G$366)+'СЕТ СН'!$F$13</f>
        <v>0</v>
      </c>
      <c r="H384" s="36">
        <f ca="1">SUMIFS(СВЦЭМ!$K$34:$K$777,СВЦЭМ!$A$34:$A$777,$A384,СВЦЭМ!$B$33:$B$776,H$366)+'СЕТ СН'!$F$13</f>
        <v>0</v>
      </c>
      <c r="I384" s="36">
        <f ca="1">SUMIFS(СВЦЭМ!$K$34:$K$777,СВЦЭМ!$A$34:$A$777,$A384,СВЦЭМ!$B$33:$B$776,I$366)+'СЕТ СН'!$F$13</f>
        <v>0</v>
      </c>
      <c r="J384" s="36">
        <f ca="1">SUMIFS(СВЦЭМ!$K$34:$K$777,СВЦЭМ!$A$34:$A$777,$A384,СВЦЭМ!$B$33:$B$776,J$366)+'СЕТ СН'!$F$13</f>
        <v>0</v>
      </c>
      <c r="K384" s="36">
        <f ca="1">SUMIFS(СВЦЭМ!$K$34:$K$777,СВЦЭМ!$A$34:$A$777,$A384,СВЦЭМ!$B$33:$B$776,K$366)+'СЕТ СН'!$F$13</f>
        <v>0</v>
      </c>
      <c r="L384" s="36">
        <f ca="1">SUMIFS(СВЦЭМ!$K$34:$K$777,СВЦЭМ!$A$34:$A$777,$A384,СВЦЭМ!$B$33:$B$776,L$366)+'СЕТ СН'!$F$13</f>
        <v>0</v>
      </c>
      <c r="M384" s="36">
        <f ca="1">SUMIFS(СВЦЭМ!$K$34:$K$777,СВЦЭМ!$A$34:$A$777,$A384,СВЦЭМ!$B$33:$B$776,M$366)+'СЕТ СН'!$F$13</f>
        <v>0</v>
      </c>
      <c r="N384" s="36">
        <f ca="1">SUMIFS(СВЦЭМ!$K$34:$K$777,СВЦЭМ!$A$34:$A$777,$A384,СВЦЭМ!$B$33:$B$776,N$366)+'СЕТ СН'!$F$13</f>
        <v>0</v>
      </c>
      <c r="O384" s="36">
        <f ca="1">SUMIFS(СВЦЭМ!$K$34:$K$777,СВЦЭМ!$A$34:$A$777,$A384,СВЦЭМ!$B$33:$B$776,O$366)+'СЕТ СН'!$F$13</f>
        <v>0</v>
      </c>
      <c r="P384" s="36">
        <f ca="1">SUMIFS(СВЦЭМ!$K$34:$K$777,СВЦЭМ!$A$34:$A$777,$A384,СВЦЭМ!$B$33:$B$776,P$366)+'СЕТ СН'!$F$13</f>
        <v>0</v>
      </c>
      <c r="Q384" s="36">
        <f ca="1">SUMIFS(СВЦЭМ!$K$34:$K$777,СВЦЭМ!$A$34:$A$777,$A384,СВЦЭМ!$B$33:$B$776,Q$366)+'СЕТ СН'!$F$13</f>
        <v>0</v>
      </c>
      <c r="R384" s="36">
        <f ca="1">SUMIFS(СВЦЭМ!$K$34:$K$777,СВЦЭМ!$A$34:$A$777,$A384,СВЦЭМ!$B$33:$B$776,R$366)+'СЕТ СН'!$F$13</f>
        <v>0</v>
      </c>
      <c r="S384" s="36">
        <f ca="1">SUMIFS(СВЦЭМ!$K$34:$K$777,СВЦЭМ!$A$34:$A$777,$A384,СВЦЭМ!$B$33:$B$776,S$366)+'СЕТ СН'!$F$13</f>
        <v>0</v>
      </c>
      <c r="T384" s="36">
        <f ca="1">SUMIFS(СВЦЭМ!$K$34:$K$777,СВЦЭМ!$A$34:$A$777,$A384,СВЦЭМ!$B$33:$B$776,T$366)+'СЕТ СН'!$F$13</f>
        <v>0</v>
      </c>
      <c r="U384" s="36">
        <f ca="1">SUMIFS(СВЦЭМ!$K$34:$K$777,СВЦЭМ!$A$34:$A$777,$A384,СВЦЭМ!$B$33:$B$776,U$366)+'СЕТ СН'!$F$13</f>
        <v>0</v>
      </c>
      <c r="V384" s="36">
        <f ca="1">SUMIFS(СВЦЭМ!$K$34:$K$777,СВЦЭМ!$A$34:$A$777,$A384,СВЦЭМ!$B$33:$B$776,V$366)+'СЕТ СН'!$F$13</f>
        <v>0</v>
      </c>
      <c r="W384" s="36">
        <f ca="1">SUMIFS(СВЦЭМ!$K$34:$K$777,СВЦЭМ!$A$34:$A$777,$A384,СВЦЭМ!$B$33:$B$776,W$366)+'СЕТ СН'!$F$13</f>
        <v>0</v>
      </c>
      <c r="X384" s="36">
        <f ca="1">SUMIFS(СВЦЭМ!$K$34:$K$777,СВЦЭМ!$A$34:$A$777,$A384,СВЦЭМ!$B$33:$B$776,X$366)+'СЕТ СН'!$F$13</f>
        <v>0</v>
      </c>
      <c r="Y384" s="36">
        <f ca="1">SUMIFS(СВЦЭМ!$K$34:$K$777,СВЦЭМ!$A$34:$A$777,$A384,СВЦЭМ!$B$33:$B$776,Y$366)+'СЕТ СН'!$F$13</f>
        <v>0</v>
      </c>
    </row>
    <row r="385" spans="1:26" ht="15.75" hidden="1" x14ac:dyDescent="0.2">
      <c r="A385" s="35">
        <f t="shared" si="10"/>
        <v>43543</v>
      </c>
      <c r="B385" s="36">
        <f ca="1">SUMIFS(СВЦЭМ!$K$34:$K$777,СВЦЭМ!$A$34:$A$777,$A385,СВЦЭМ!$B$33:$B$776,B$366)+'СЕТ СН'!$F$13</f>
        <v>0</v>
      </c>
      <c r="C385" s="36">
        <f ca="1">SUMIFS(СВЦЭМ!$K$34:$K$777,СВЦЭМ!$A$34:$A$777,$A385,СВЦЭМ!$B$33:$B$776,C$366)+'СЕТ СН'!$F$13</f>
        <v>0</v>
      </c>
      <c r="D385" s="36">
        <f ca="1">SUMIFS(СВЦЭМ!$K$34:$K$777,СВЦЭМ!$A$34:$A$777,$A385,СВЦЭМ!$B$33:$B$776,D$366)+'СЕТ СН'!$F$13</f>
        <v>0</v>
      </c>
      <c r="E385" s="36">
        <f ca="1">SUMIFS(СВЦЭМ!$K$34:$K$777,СВЦЭМ!$A$34:$A$777,$A385,СВЦЭМ!$B$33:$B$776,E$366)+'СЕТ СН'!$F$13</f>
        <v>0</v>
      </c>
      <c r="F385" s="36">
        <f ca="1">SUMIFS(СВЦЭМ!$K$34:$K$777,СВЦЭМ!$A$34:$A$777,$A385,СВЦЭМ!$B$33:$B$776,F$366)+'СЕТ СН'!$F$13</f>
        <v>0</v>
      </c>
      <c r="G385" s="36">
        <f ca="1">SUMIFS(СВЦЭМ!$K$34:$K$777,СВЦЭМ!$A$34:$A$777,$A385,СВЦЭМ!$B$33:$B$776,G$366)+'СЕТ СН'!$F$13</f>
        <v>0</v>
      </c>
      <c r="H385" s="36">
        <f ca="1">SUMIFS(СВЦЭМ!$K$34:$K$777,СВЦЭМ!$A$34:$A$777,$A385,СВЦЭМ!$B$33:$B$776,H$366)+'СЕТ СН'!$F$13</f>
        <v>0</v>
      </c>
      <c r="I385" s="36">
        <f ca="1">SUMIFS(СВЦЭМ!$K$34:$K$777,СВЦЭМ!$A$34:$A$777,$A385,СВЦЭМ!$B$33:$B$776,I$366)+'СЕТ СН'!$F$13</f>
        <v>0</v>
      </c>
      <c r="J385" s="36">
        <f ca="1">SUMIFS(СВЦЭМ!$K$34:$K$777,СВЦЭМ!$A$34:$A$777,$A385,СВЦЭМ!$B$33:$B$776,J$366)+'СЕТ СН'!$F$13</f>
        <v>0</v>
      </c>
      <c r="K385" s="36">
        <f ca="1">SUMIFS(СВЦЭМ!$K$34:$K$777,СВЦЭМ!$A$34:$A$777,$A385,СВЦЭМ!$B$33:$B$776,K$366)+'СЕТ СН'!$F$13</f>
        <v>0</v>
      </c>
      <c r="L385" s="36">
        <f ca="1">SUMIFS(СВЦЭМ!$K$34:$K$777,СВЦЭМ!$A$34:$A$777,$A385,СВЦЭМ!$B$33:$B$776,L$366)+'СЕТ СН'!$F$13</f>
        <v>0</v>
      </c>
      <c r="M385" s="36">
        <f ca="1">SUMIFS(СВЦЭМ!$K$34:$K$777,СВЦЭМ!$A$34:$A$777,$A385,СВЦЭМ!$B$33:$B$776,M$366)+'СЕТ СН'!$F$13</f>
        <v>0</v>
      </c>
      <c r="N385" s="36">
        <f ca="1">SUMIFS(СВЦЭМ!$K$34:$K$777,СВЦЭМ!$A$34:$A$777,$A385,СВЦЭМ!$B$33:$B$776,N$366)+'СЕТ СН'!$F$13</f>
        <v>0</v>
      </c>
      <c r="O385" s="36">
        <f ca="1">SUMIFS(СВЦЭМ!$K$34:$K$777,СВЦЭМ!$A$34:$A$777,$A385,СВЦЭМ!$B$33:$B$776,O$366)+'СЕТ СН'!$F$13</f>
        <v>0</v>
      </c>
      <c r="P385" s="36">
        <f ca="1">SUMIFS(СВЦЭМ!$K$34:$K$777,СВЦЭМ!$A$34:$A$777,$A385,СВЦЭМ!$B$33:$B$776,P$366)+'СЕТ СН'!$F$13</f>
        <v>0</v>
      </c>
      <c r="Q385" s="36">
        <f ca="1">SUMIFS(СВЦЭМ!$K$34:$K$777,СВЦЭМ!$A$34:$A$777,$A385,СВЦЭМ!$B$33:$B$776,Q$366)+'СЕТ СН'!$F$13</f>
        <v>0</v>
      </c>
      <c r="R385" s="36">
        <f ca="1">SUMIFS(СВЦЭМ!$K$34:$K$777,СВЦЭМ!$A$34:$A$777,$A385,СВЦЭМ!$B$33:$B$776,R$366)+'СЕТ СН'!$F$13</f>
        <v>0</v>
      </c>
      <c r="S385" s="36">
        <f ca="1">SUMIFS(СВЦЭМ!$K$34:$K$777,СВЦЭМ!$A$34:$A$777,$A385,СВЦЭМ!$B$33:$B$776,S$366)+'СЕТ СН'!$F$13</f>
        <v>0</v>
      </c>
      <c r="T385" s="36">
        <f ca="1">SUMIFS(СВЦЭМ!$K$34:$K$777,СВЦЭМ!$A$34:$A$777,$A385,СВЦЭМ!$B$33:$B$776,T$366)+'СЕТ СН'!$F$13</f>
        <v>0</v>
      </c>
      <c r="U385" s="36">
        <f ca="1">SUMIFS(СВЦЭМ!$K$34:$K$777,СВЦЭМ!$A$34:$A$777,$A385,СВЦЭМ!$B$33:$B$776,U$366)+'СЕТ СН'!$F$13</f>
        <v>0</v>
      </c>
      <c r="V385" s="36">
        <f ca="1">SUMIFS(СВЦЭМ!$K$34:$K$777,СВЦЭМ!$A$34:$A$777,$A385,СВЦЭМ!$B$33:$B$776,V$366)+'СЕТ СН'!$F$13</f>
        <v>0</v>
      </c>
      <c r="W385" s="36">
        <f ca="1">SUMIFS(СВЦЭМ!$K$34:$K$777,СВЦЭМ!$A$34:$A$777,$A385,СВЦЭМ!$B$33:$B$776,W$366)+'СЕТ СН'!$F$13</f>
        <v>0</v>
      </c>
      <c r="X385" s="36">
        <f ca="1">SUMIFS(СВЦЭМ!$K$34:$K$777,СВЦЭМ!$A$34:$A$777,$A385,СВЦЭМ!$B$33:$B$776,X$366)+'СЕТ СН'!$F$13</f>
        <v>0</v>
      </c>
      <c r="Y385" s="36">
        <f ca="1">SUMIFS(СВЦЭМ!$K$34:$K$777,СВЦЭМ!$A$34:$A$777,$A385,СВЦЭМ!$B$33:$B$776,Y$366)+'СЕТ СН'!$F$13</f>
        <v>0</v>
      </c>
    </row>
    <row r="386" spans="1:26" ht="15.75" hidden="1" x14ac:dyDescent="0.2">
      <c r="A386" s="35">
        <f t="shared" si="10"/>
        <v>43544</v>
      </c>
      <c r="B386" s="36">
        <f ca="1">SUMIFS(СВЦЭМ!$K$34:$K$777,СВЦЭМ!$A$34:$A$777,$A386,СВЦЭМ!$B$33:$B$776,B$366)+'СЕТ СН'!$F$13</f>
        <v>0</v>
      </c>
      <c r="C386" s="36">
        <f ca="1">SUMIFS(СВЦЭМ!$K$34:$K$777,СВЦЭМ!$A$34:$A$777,$A386,СВЦЭМ!$B$33:$B$776,C$366)+'СЕТ СН'!$F$13</f>
        <v>0</v>
      </c>
      <c r="D386" s="36">
        <f ca="1">SUMIFS(СВЦЭМ!$K$34:$K$777,СВЦЭМ!$A$34:$A$777,$A386,СВЦЭМ!$B$33:$B$776,D$366)+'СЕТ СН'!$F$13</f>
        <v>0</v>
      </c>
      <c r="E386" s="36">
        <f ca="1">SUMIFS(СВЦЭМ!$K$34:$K$777,СВЦЭМ!$A$34:$A$777,$A386,СВЦЭМ!$B$33:$B$776,E$366)+'СЕТ СН'!$F$13</f>
        <v>0</v>
      </c>
      <c r="F386" s="36">
        <f ca="1">SUMIFS(СВЦЭМ!$K$34:$K$777,СВЦЭМ!$A$34:$A$777,$A386,СВЦЭМ!$B$33:$B$776,F$366)+'СЕТ СН'!$F$13</f>
        <v>0</v>
      </c>
      <c r="G386" s="36">
        <f ca="1">SUMIFS(СВЦЭМ!$K$34:$K$777,СВЦЭМ!$A$34:$A$777,$A386,СВЦЭМ!$B$33:$B$776,G$366)+'СЕТ СН'!$F$13</f>
        <v>0</v>
      </c>
      <c r="H386" s="36">
        <f ca="1">SUMIFS(СВЦЭМ!$K$34:$K$777,СВЦЭМ!$A$34:$A$777,$A386,СВЦЭМ!$B$33:$B$776,H$366)+'СЕТ СН'!$F$13</f>
        <v>0</v>
      </c>
      <c r="I386" s="36">
        <f ca="1">SUMIFS(СВЦЭМ!$K$34:$K$777,СВЦЭМ!$A$34:$A$777,$A386,СВЦЭМ!$B$33:$B$776,I$366)+'СЕТ СН'!$F$13</f>
        <v>0</v>
      </c>
      <c r="J386" s="36">
        <f ca="1">SUMIFS(СВЦЭМ!$K$34:$K$777,СВЦЭМ!$A$34:$A$777,$A386,СВЦЭМ!$B$33:$B$776,J$366)+'СЕТ СН'!$F$13</f>
        <v>0</v>
      </c>
      <c r="K386" s="36">
        <f ca="1">SUMIFS(СВЦЭМ!$K$34:$K$777,СВЦЭМ!$A$34:$A$777,$A386,СВЦЭМ!$B$33:$B$776,K$366)+'СЕТ СН'!$F$13</f>
        <v>0</v>
      </c>
      <c r="L386" s="36">
        <f ca="1">SUMIFS(СВЦЭМ!$K$34:$K$777,СВЦЭМ!$A$34:$A$777,$A386,СВЦЭМ!$B$33:$B$776,L$366)+'СЕТ СН'!$F$13</f>
        <v>0</v>
      </c>
      <c r="M386" s="36">
        <f ca="1">SUMIFS(СВЦЭМ!$K$34:$K$777,СВЦЭМ!$A$34:$A$777,$A386,СВЦЭМ!$B$33:$B$776,M$366)+'СЕТ СН'!$F$13</f>
        <v>0</v>
      </c>
      <c r="N386" s="36">
        <f ca="1">SUMIFS(СВЦЭМ!$K$34:$K$777,СВЦЭМ!$A$34:$A$777,$A386,СВЦЭМ!$B$33:$B$776,N$366)+'СЕТ СН'!$F$13</f>
        <v>0</v>
      </c>
      <c r="O386" s="36">
        <f ca="1">SUMIFS(СВЦЭМ!$K$34:$K$777,СВЦЭМ!$A$34:$A$777,$A386,СВЦЭМ!$B$33:$B$776,O$366)+'СЕТ СН'!$F$13</f>
        <v>0</v>
      </c>
      <c r="P386" s="36">
        <f ca="1">SUMIFS(СВЦЭМ!$K$34:$K$777,СВЦЭМ!$A$34:$A$777,$A386,СВЦЭМ!$B$33:$B$776,P$366)+'СЕТ СН'!$F$13</f>
        <v>0</v>
      </c>
      <c r="Q386" s="36">
        <f ca="1">SUMIFS(СВЦЭМ!$K$34:$K$777,СВЦЭМ!$A$34:$A$777,$A386,СВЦЭМ!$B$33:$B$776,Q$366)+'СЕТ СН'!$F$13</f>
        <v>0</v>
      </c>
      <c r="R386" s="36">
        <f ca="1">SUMIFS(СВЦЭМ!$K$34:$K$777,СВЦЭМ!$A$34:$A$777,$A386,СВЦЭМ!$B$33:$B$776,R$366)+'СЕТ СН'!$F$13</f>
        <v>0</v>
      </c>
      <c r="S386" s="36">
        <f ca="1">SUMIFS(СВЦЭМ!$K$34:$K$777,СВЦЭМ!$A$34:$A$777,$A386,СВЦЭМ!$B$33:$B$776,S$366)+'СЕТ СН'!$F$13</f>
        <v>0</v>
      </c>
      <c r="T386" s="36">
        <f ca="1">SUMIFS(СВЦЭМ!$K$34:$K$777,СВЦЭМ!$A$34:$A$777,$A386,СВЦЭМ!$B$33:$B$776,T$366)+'СЕТ СН'!$F$13</f>
        <v>0</v>
      </c>
      <c r="U386" s="36">
        <f ca="1">SUMIFS(СВЦЭМ!$K$34:$K$777,СВЦЭМ!$A$34:$A$777,$A386,СВЦЭМ!$B$33:$B$776,U$366)+'СЕТ СН'!$F$13</f>
        <v>0</v>
      </c>
      <c r="V386" s="36">
        <f ca="1">SUMIFS(СВЦЭМ!$K$34:$K$777,СВЦЭМ!$A$34:$A$777,$A386,СВЦЭМ!$B$33:$B$776,V$366)+'СЕТ СН'!$F$13</f>
        <v>0</v>
      </c>
      <c r="W386" s="36">
        <f ca="1">SUMIFS(СВЦЭМ!$K$34:$K$777,СВЦЭМ!$A$34:$A$777,$A386,СВЦЭМ!$B$33:$B$776,W$366)+'СЕТ СН'!$F$13</f>
        <v>0</v>
      </c>
      <c r="X386" s="36">
        <f ca="1">SUMIFS(СВЦЭМ!$K$34:$K$777,СВЦЭМ!$A$34:$A$777,$A386,СВЦЭМ!$B$33:$B$776,X$366)+'СЕТ СН'!$F$13</f>
        <v>0</v>
      </c>
      <c r="Y386" s="36">
        <f ca="1">SUMIFS(СВЦЭМ!$K$34:$K$777,СВЦЭМ!$A$34:$A$777,$A386,СВЦЭМ!$B$33:$B$776,Y$366)+'СЕТ СН'!$F$13</f>
        <v>0</v>
      </c>
    </row>
    <row r="387" spans="1:26" ht="15.75" hidden="1" x14ac:dyDescent="0.2">
      <c r="A387" s="35">
        <f t="shared" si="10"/>
        <v>43545</v>
      </c>
      <c r="B387" s="36">
        <f ca="1">SUMIFS(СВЦЭМ!$K$34:$K$777,СВЦЭМ!$A$34:$A$777,$A387,СВЦЭМ!$B$33:$B$776,B$366)+'СЕТ СН'!$F$13</f>
        <v>0</v>
      </c>
      <c r="C387" s="36">
        <f ca="1">SUMIFS(СВЦЭМ!$K$34:$K$777,СВЦЭМ!$A$34:$A$777,$A387,СВЦЭМ!$B$33:$B$776,C$366)+'СЕТ СН'!$F$13</f>
        <v>0</v>
      </c>
      <c r="D387" s="36">
        <f ca="1">SUMIFS(СВЦЭМ!$K$34:$K$777,СВЦЭМ!$A$34:$A$777,$A387,СВЦЭМ!$B$33:$B$776,D$366)+'СЕТ СН'!$F$13</f>
        <v>0</v>
      </c>
      <c r="E387" s="36">
        <f ca="1">SUMIFS(СВЦЭМ!$K$34:$K$777,СВЦЭМ!$A$34:$A$777,$A387,СВЦЭМ!$B$33:$B$776,E$366)+'СЕТ СН'!$F$13</f>
        <v>0</v>
      </c>
      <c r="F387" s="36">
        <f ca="1">SUMIFS(СВЦЭМ!$K$34:$K$777,СВЦЭМ!$A$34:$A$777,$A387,СВЦЭМ!$B$33:$B$776,F$366)+'СЕТ СН'!$F$13</f>
        <v>0</v>
      </c>
      <c r="G387" s="36">
        <f ca="1">SUMIFS(СВЦЭМ!$K$34:$K$777,СВЦЭМ!$A$34:$A$777,$A387,СВЦЭМ!$B$33:$B$776,G$366)+'СЕТ СН'!$F$13</f>
        <v>0</v>
      </c>
      <c r="H387" s="36">
        <f ca="1">SUMIFS(СВЦЭМ!$K$34:$K$777,СВЦЭМ!$A$34:$A$777,$A387,СВЦЭМ!$B$33:$B$776,H$366)+'СЕТ СН'!$F$13</f>
        <v>0</v>
      </c>
      <c r="I387" s="36">
        <f ca="1">SUMIFS(СВЦЭМ!$K$34:$K$777,СВЦЭМ!$A$34:$A$777,$A387,СВЦЭМ!$B$33:$B$776,I$366)+'СЕТ СН'!$F$13</f>
        <v>0</v>
      </c>
      <c r="J387" s="36">
        <f ca="1">SUMIFS(СВЦЭМ!$K$34:$K$777,СВЦЭМ!$A$34:$A$777,$A387,СВЦЭМ!$B$33:$B$776,J$366)+'СЕТ СН'!$F$13</f>
        <v>0</v>
      </c>
      <c r="K387" s="36">
        <f ca="1">SUMIFS(СВЦЭМ!$K$34:$K$777,СВЦЭМ!$A$34:$A$777,$A387,СВЦЭМ!$B$33:$B$776,K$366)+'СЕТ СН'!$F$13</f>
        <v>0</v>
      </c>
      <c r="L387" s="36">
        <f ca="1">SUMIFS(СВЦЭМ!$K$34:$K$777,СВЦЭМ!$A$34:$A$777,$A387,СВЦЭМ!$B$33:$B$776,L$366)+'СЕТ СН'!$F$13</f>
        <v>0</v>
      </c>
      <c r="M387" s="36">
        <f ca="1">SUMIFS(СВЦЭМ!$K$34:$K$777,СВЦЭМ!$A$34:$A$777,$A387,СВЦЭМ!$B$33:$B$776,M$366)+'СЕТ СН'!$F$13</f>
        <v>0</v>
      </c>
      <c r="N387" s="36">
        <f ca="1">SUMIFS(СВЦЭМ!$K$34:$K$777,СВЦЭМ!$A$34:$A$777,$A387,СВЦЭМ!$B$33:$B$776,N$366)+'СЕТ СН'!$F$13</f>
        <v>0</v>
      </c>
      <c r="O387" s="36">
        <f ca="1">SUMIFS(СВЦЭМ!$K$34:$K$777,СВЦЭМ!$A$34:$A$777,$A387,СВЦЭМ!$B$33:$B$776,O$366)+'СЕТ СН'!$F$13</f>
        <v>0</v>
      </c>
      <c r="P387" s="36">
        <f ca="1">SUMIFS(СВЦЭМ!$K$34:$K$777,СВЦЭМ!$A$34:$A$777,$A387,СВЦЭМ!$B$33:$B$776,P$366)+'СЕТ СН'!$F$13</f>
        <v>0</v>
      </c>
      <c r="Q387" s="36">
        <f ca="1">SUMIFS(СВЦЭМ!$K$34:$K$777,СВЦЭМ!$A$34:$A$777,$A387,СВЦЭМ!$B$33:$B$776,Q$366)+'СЕТ СН'!$F$13</f>
        <v>0</v>
      </c>
      <c r="R387" s="36">
        <f ca="1">SUMIFS(СВЦЭМ!$K$34:$K$777,СВЦЭМ!$A$34:$A$777,$A387,СВЦЭМ!$B$33:$B$776,R$366)+'СЕТ СН'!$F$13</f>
        <v>0</v>
      </c>
      <c r="S387" s="36">
        <f ca="1">SUMIFS(СВЦЭМ!$K$34:$K$777,СВЦЭМ!$A$34:$A$777,$A387,СВЦЭМ!$B$33:$B$776,S$366)+'СЕТ СН'!$F$13</f>
        <v>0</v>
      </c>
      <c r="T387" s="36">
        <f ca="1">SUMIFS(СВЦЭМ!$K$34:$K$777,СВЦЭМ!$A$34:$A$777,$A387,СВЦЭМ!$B$33:$B$776,T$366)+'СЕТ СН'!$F$13</f>
        <v>0</v>
      </c>
      <c r="U387" s="36">
        <f ca="1">SUMIFS(СВЦЭМ!$K$34:$K$777,СВЦЭМ!$A$34:$A$777,$A387,СВЦЭМ!$B$33:$B$776,U$366)+'СЕТ СН'!$F$13</f>
        <v>0</v>
      </c>
      <c r="V387" s="36">
        <f ca="1">SUMIFS(СВЦЭМ!$K$34:$K$777,СВЦЭМ!$A$34:$A$777,$A387,СВЦЭМ!$B$33:$B$776,V$366)+'СЕТ СН'!$F$13</f>
        <v>0</v>
      </c>
      <c r="W387" s="36">
        <f ca="1">SUMIFS(СВЦЭМ!$K$34:$K$777,СВЦЭМ!$A$34:$A$777,$A387,СВЦЭМ!$B$33:$B$776,W$366)+'СЕТ СН'!$F$13</f>
        <v>0</v>
      </c>
      <c r="X387" s="36">
        <f ca="1">SUMIFS(СВЦЭМ!$K$34:$K$777,СВЦЭМ!$A$34:$A$777,$A387,СВЦЭМ!$B$33:$B$776,X$366)+'СЕТ СН'!$F$13</f>
        <v>0</v>
      </c>
      <c r="Y387" s="36">
        <f ca="1">SUMIFS(СВЦЭМ!$K$34:$K$777,СВЦЭМ!$A$34:$A$777,$A387,СВЦЭМ!$B$33:$B$776,Y$366)+'СЕТ СН'!$F$13</f>
        <v>0</v>
      </c>
    </row>
    <row r="388" spans="1:26" ht="15.75" hidden="1" x14ac:dyDescent="0.2">
      <c r="A388" s="35">
        <f t="shared" si="10"/>
        <v>43546</v>
      </c>
      <c r="B388" s="36">
        <f ca="1">SUMIFS(СВЦЭМ!$K$34:$K$777,СВЦЭМ!$A$34:$A$777,$A388,СВЦЭМ!$B$33:$B$776,B$366)+'СЕТ СН'!$F$13</f>
        <v>0</v>
      </c>
      <c r="C388" s="36">
        <f ca="1">SUMIFS(СВЦЭМ!$K$34:$K$777,СВЦЭМ!$A$34:$A$777,$A388,СВЦЭМ!$B$33:$B$776,C$366)+'СЕТ СН'!$F$13</f>
        <v>0</v>
      </c>
      <c r="D388" s="36">
        <f ca="1">SUMIFS(СВЦЭМ!$K$34:$K$777,СВЦЭМ!$A$34:$A$777,$A388,СВЦЭМ!$B$33:$B$776,D$366)+'СЕТ СН'!$F$13</f>
        <v>0</v>
      </c>
      <c r="E388" s="36">
        <f ca="1">SUMIFS(СВЦЭМ!$K$34:$K$777,СВЦЭМ!$A$34:$A$777,$A388,СВЦЭМ!$B$33:$B$776,E$366)+'СЕТ СН'!$F$13</f>
        <v>0</v>
      </c>
      <c r="F388" s="36">
        <f ca="1">SUMIFS(СВЦЭМ!$K$34:$K$777,СВЦЭМ!$A$34:$A$777,$A388,СВЦЭМ!$B$33:$B$776,F$366)+'СЕТ СН'!$F$13</f>
        <v>0</v>
      </c>
      <c r="G388" s="36">
        <f ca="1">SUMIFS(СВЦЭМ!$K$34:$K$777,СВЦЭМ!$A$34:$A$777,$A388,СВЦЭМ!$B$33:$B$776,G$366)+'СЕТ СН'!$F$13</f>
        <v>0</v>
      </c>
      <c r="H388" s="36">
        <f ca="1">SUMIFS(СВЦЭМ!$K$34:$K$777,СВЦЭМ!$A$34:$A$777,$A388,СВЦЭМ!$B$33:$B$776,H$366)+'СЕТ СН'!$F$13</f>
        <v>0</v>
      </c>
      <c r="I388" s="36">
        <f ca="1">SUMIFS(СВЦЭМ!$K$34:$K$777,СВЦЭМ!$A$34:$A$777,$A388,СВЦЭМ!$B$33:$B$776,I$366)+'СЕТ СН'!$F$13</f>
        <v>0</v>
      </c>
      <c r="J388" s="36">
        <f ca="1">SUMIFS(СВЦЭМ!$K$34:$K$777,СВЦЭМ!$A$34:$A$777,$A388,СВЦЭМ!$B$33:$B$776,J$366)+'СЕТ СН'!$F$13</f>
        <v>0</v>
      </c>
      <c r="K388" s="36">
        <f ca="1">SUMIFS(СВЦЭМ!$K$34:$K$777,СВЦЭМ!$A$34:$A$777,$A388,СВЦЭМ!$B$33:$B$776,K$366)+'СЕТ СН'!$F$13</f>
        <v>0</v>
      </c>
      <c r="L388" s="36">
        <f ca="1">SUMIFS(СВЦЭМ!$K$34:$K$777,СВЦЭМ!$A$34:$A$777,$A388,СВЦЭМ!$B$33:$B$776,L$366)+'СЕТ СН'!$F$13</f>
        <v>0</v>
      </c>
      <c r="M388" s="36">
        <f ca="1">SUMIFS(СВЦЭМ!$K$34:$K$777,СВЦЭМ!$A$34:$A$777,$A388,СВЦЭМ!$B$33:$B$776,M$366)+'СЕТ СН'!$F$13</f>
        <v>0</v>
      </c>
      <c r="N388" s="36">
        <f ca="1">SUMIFS(СВЦЭМ!$K$34:$K$777,СВЦЭМ!$A$34:$A$777,$A388,СВЦЭМ!$B$33:$B$776,N$366)+'СЕТ СН'!$F$13</f>
        <v>0</v>
      </c>
      <c r="O388" s="36">
        <f ca="1">SUMIFS(СВЦЭМ!$K$34:$K$777,СВЦЭМ!$A$34:$A$777,$A388,СВЦЭМ!$B$33:$B$776,O$366)+'СЕТ СН'!$F$13</f>
        <v>0</v>
      </c>
      <c r="P388" s="36">
        <f ca="1">SUMIFS(СВЦЭМ!$K$34:$K$777,СВЦЭМ!$A$34:$A$777,$A388,СВЦЭМ!$B$33:$B$776,P$366)+'СЕТ СН'!$F$13</f>
        <v>0</v>
      </c>
      <c r="Q388" s="36">
        <f ca="1">SUMIFS(СВЦЭМ!$K$34:$K$777,СВЦЭМ!$A$34:$A$777,$A388,СВЦЭМ!$B$33:$B$776,Q$366)+'СЕТ СН'!$F$13</f>
        <v>0</v>
      </c>
      <c r="R388" s="36">
        <f ca="1">SUMIFS(СВЦЭМ!$K$34:$K$777,СВЦЭМ!$A$34:$A$777,$A388,СВЦЭМ!$B$33:$B$776,R$366)+'СЕТ СН'!$F$13</f>
        <v>0</v>
      </c>
      <c r="S388" s="36">
        <f ca="1">SUMIFS(СВЦЭМ!$K$34:$K$777,СВЦЭМ!$A$34:$A$777,$A388,СВЦЭМ!$B$33:$B$776,S$366)+'СЕТ СН'!$F$13</f>
        <v>0</v>
      </c>
      <c r="T388" s="36">
        <f ca="1">SUMIFS(СВЦЭМ!$K$34:$K$777,СВЦЭМ!$A$34:$A$777,$A388,СВЦЭМ!$B$33:$B$776,T$366)+'СЕТ СН'!$F$13</f>
        <v>0</v>
      </c>
      <c r="U388" s="36">
        <f ca="1">SUMIFS(СВЦЭМ!$K$34:$K$777,СВЦЭМ!$A$34:$A$777,$A388,СВЦЭМ!$B$33:$B$776,U$366)+'СЕТ СН'!$F$13</f>
        <v>0</v>
      </c>
      <c r="V388" s="36">
        <f ca="1">SUMIFS(СВЦЭМ!$K$34:$K$777,СВЦЭМ!$A$34:$A$777,$A388,СВЦЭМ!$B$33:$B$776,V$366)+'СЕТ СН'!$F$13</f>
        <v>0</v>
      </c>
      <c r="W388" s="36">
        <f ca="1">SUMIFS(СВЦЭМ!$K$34:$K$777,СВЦЭМ!$A$34:$A$777,$A388,СВЦЭМ!$B$33:$B$776,W$366)+'СЕТ СН'!$F$13</f>
        <v>0</v>
      </c>
      <c r="X388" s="36">
        <f ca="1">SUMIFS(СВЦЭМ!$K$34:$K$777,СВЦЭМ!$A$34:$A$777,$A388,СВЦЭМ!$B$33:$B$776,X$366)+'СЕТ СН'!$F$13</f>
        <v>0</v>
      </c>
      <c r="Y388" s="36">
        <f ca="1">SUMIFS(СВЦЭМ!$K$34:$K$777,СВЦЭМ!$A$34:$A$777,$A388,СВЦЭМ!$B$33:$B$776,Y$366)+'СЕТ СН'!$F$13</f>
        <v>0</v>
      </c>
    </row>
    <row r="389" spans="1:26" ht="15.75" hidden="1" x14ac:dyDescent="0.2">
      <c r="A389" s="35">
        <f t="shared" si="10"/>
        <v>43547</v>
      </c>
      <c r="B389" s="36">
        <f ca="1">SUMIFS(СВЦЭМ!$K$34:$K$777,СВЦЭМ!$A$34:$A$777,$A389,СВЦЭМ!$B$33:$B$776,B$366)+'СЕТ СН'!$F$13</f>
        <v>0</v>
      </c>
      <c r="C389" s="36">
        <f ca="1">SUMIFS(СВЦЭМ!$K$34:$K$777,СВЦЭМ!$A$34:$A$777,$A389,СВЦЭМ!$B$33:$B$776,C$366)+'СЕТ СН'!$F$13</f>
        <v>0</v>
      </c>
      <c r="D389" s="36">
        <f ca="1">SUMIFS(СВЦЭМ!$K$34:$K$777,СВЦЭМ!$A$34:$A$777,$A389,СВЦЭМ!$B$33:$B$776,D$366)+'СЕТ СН'!$F$13</f>
        <v>0</v>
      </c>
      <c r="E389" s="36">
        <f ca="1">SUMIFS(СВЦЭМ!$K$34:$K$777,СВЦЭМ!$A$34:$A$777,$A389,СВЦЭМ!$B$33:$B$776,E$366)+'СЕТ СН'!$F$13</f>
        <v>0</v>
      </c>
      <c r="F389" s="36">
        <f ca="1">SUMIFS(СВЦЭМ!$K$34:$K$777,СВЦЭМ!$A$34:$A$777,$A389,СВЦЭМ!$B$33:$B$776,F$366)+'СЕТ СН'!$F$13</f>
        <v>0</v>
      </c>
      <c r="G389" s="36">
        <f ca="1">SUMIFS(СВЦЭМ!$K$34:$K$777,СВЦЭМ!$A$34:$A$777,$A389,СВЦЭМ!$B$33:$B$776,G$366)+'СЕТ СН'!$F$13</f>
        <v>0</v>
      </c>
      <c r="H389" s="36">
        <f ca="1">SUMIFS(СВЦЭМ!$K$34:$K$777,СВЦЭМ!$A$34:$A$777,$A389,СВЦЭМ!$B$33:$B$776,H$366)+'СЕТ СН'!$F$13</f>
        <v>0</v>
      </c>
      <c r="I389" s="36">
        <f ca="1">SUMIFS(СВЦЭМ!$K$34:$K$777,СВЦЭМ!$A$34:$A$777,$A389,СВЦЭМ!$B$33:$B$776,I$366)+'СЕТ СН'!$F$13</f>
        <v>0</v>
      </c>
      <c r="J389" s="36">
        <f ca="1">SUMIFS(СВЦЭМ!$K$34:$K$777,СВЦЭМ!$A$34:$A$777,$A389,СВЦЭМ!$B$33:$B$776,J$366)+'СЕТ СН'!$F$13</f>
        <v>0</v>
      </c>
      <c r="K389" s="36">
        <f ca="1">SUMIFS(СВЦЭМ!$K$34:$K$777,СВЦЭМ!$A$34:$A$777,$A389,СВЦЭМ!$B$33:$B$776,K$366)+'СЕТ СН'!$F$13</f>
        <v>0</v>
      </c>
      <c r="L389" s="36">
        <f ca="1">SUMIFS(СВЦЭМ!$K$34:$K$777,СВЦЭМ!$A$34:$A$777,$A389,СВЦЭМ!$B$33:$B$776,L$366)+'СЕТ СН'!$F$13</f>
        <v>0</v>
      </c>
      <c r="M389" s="36">
        <f ca="1">SUMIFS(СВЦЭМ!$K$34:$K$777,СВЦЭМ!$A$34:$A$777,$A389,СВЦЭМ!$B$33:$B$776,M$366)+'СЕТ СН'!$F$13</f>
        <v>0</v>
      </c>
      <c r="N389" s="36">
        <f ca="1">SUMIFS(СВЦЭМ!$K$34:$K$777,СВЦЭМ!$A$34:$A$777,$A389,СВЦЭМ!$B$33:$B$776,N$366)+'СЕТ СН'!$F$13</f>
        <v>0</v>
      </c>
      <c r="O389" s="36">
        <f ca="1">SUMIFS(СВЦЭМ!$K$34:$K$777,СВЦЭМ!$A$34:$A$777,$A389,СВЦЭМ!$B$33:$B$776,O$366)+'СЕТ СН'!$F$13</f>
        <v>0</v>
      </c>
      <c r="P389" s="36">
        <f ca="1">SUMIFS(СВЦЭМ!$K$34:$K$777,СВЦЭМ!$A$34:$A$777,$A389,СВЦЭМ!$B$33:$B$776,P$366)+'СЕТ СН'!$F$13</f>
        <v>0</v>
      </c>
      <c r="Q389" s="36">
        <f ca="1">SUMIFS(СВЦЭМ!$K$34:$K$777,СВЦЭМ!$A$34:$A$777,$A389,СВЦЭМ!$B$33:$B$776,Q$366)+'СЕТ СН'!$F$13</f>
        <v>0</v>
      </c>
      <c r="R389" s="36">
        <f ca="1">SUMIFS(СВЦЭМ!$K$34:$K$777,СВЦЭМ!$A$34:$A$777,$A389,СВЦЭМ!$B$33:$B$776,R$366)+'СЕТ СН'!$F$13</f>
        <v>0</v>
      </c>
      <c r="S389" s="36">
        <f ca="1">SUMIFS(СВЦЭМ!$K$34:$K$777,СВЦЭМ!$A$34:$A$777,$A389,СВЦЭМ!$B$33:$B$776,S$366)+'СЕТ СН'!$F$13</f>
        <v>0</v>
      </c>
      <c r="T389" s="36">
        <f ca="1">SUMIFS(СВЦЭМ!$K$34:$K$777,СВЦЭМ!$A$34:$A$777,$A389,СВЦЭМ!$B$33:$B$776,T$366)+'СЕТ СН'!$F$13</f>
        <v>0</v>
      </c>
      <c r="U389" s="36">
        <f ca="1">SUMIFS(СВЦЭМ!$K$34:$K$777,СВЦЭМ!$A$34:$A$777,$A389,СВЦЭМ!$B$33:$B$776,U$366)+'СЕТ СН'!$F$13</f>
        <v>0</v>
      </c>
      <c r="V389" s="36">
        <f ca="1">SUMIFS(СВЦЭМ!$K$34:$K$777,СВЦЭМ!$A$34:$A$777,$A389,СВЦЭМ!$B$33:$B$776,V$366)+'СЕТ СН'!$F$13</f>
        <v>0</v>
      </c>
      <c r="W389" s="36">
        <f ca="1">SUMIFS(СВЦЭМ!$K$34:$K$777,СВЦЭМ!$A$34:$A$777,$A389,СВЦЭМ!$B$33:$B$776,W$366)+'СЕТ СН'!$F$13</f>
        <v>0</v>
      </c>
      <c r="X389" s="36">
        <f ca="1">SUMIFS(СВЦЭМ!$K$34:$K$777,СВЦЭМ!$A$34:$A$777,$A389,СВЦЭМ!$B$33:$B$776,X$366)+'СЕТ СН'!$F$13</f>
        <v>0</v>
      </c>
      <c r="Y389" s="36">
        <f ca="1">SUMIFS(СВЦЭМ!$K$34:$K$777,СВЦЭМ!$A$34:$A$777,$A389,СВЦЭМ!$B$33:$B$776,Y$366)+'СЕТ СН'!$F$13</f>
        <v>0</v>
      </c>
    </row>
    <row r="390" spans="1:26" ht="15.75" hidden="1" x14ac:dyDescent="0.2">
      <c r="A390" s="35">
        <f t="shared" si="10"/>
        <v>43548</v>
      </c>
      <c r="B390" s="36">
        <f ca="1">SUMIFS(СВЦЭМ!$K$34:$K$777,СВЦЭМ!$A$34:$A$777,$A390,СВЦЭМ!$B$33:$B$776,B$366)+'СЕТ СН'!$F$13</f>
        <v>0</v>
      </c>
      <c r="C390" s="36">
        <f ca="1">SUMIFS(СВЦЭМ!$K$34:$K$777,СВЦЭМ!$A$34:$A$777,$A390,СВЦЭМ!$B$33:$B$776,C$366)+'СЕТ СН'!$F$13</f>
        <v>0</v>
      </c>
      <c r="D390" s="36">
        <f ca="1">SUMIFS(СВЦЭМ!$K$34:$K$777,СВЦЭМ!$A$34:$A$777,$A390,СВЦЭМ!$B$33:$B$776,D$366)+'СЕТ СН'!$F$13</f>
        <v>0</v>
      </c>
      <c r="E390" s="36">
        <f ca="1">SUMIFS(СВЦЭМ!$K$34:$K$777,СВЦЭМ!$A$34:$A$777,$A390,СВЦЭМ!$B$33:$B$776,E$366)+'СЕТ СН'!$F$13</f>
        <v>0</v>
      </c>
      <c r="F390" s="36">
        <f ca="1">SUMIFS(СВЦЭМ!$K$34:$K$777,СВЦЭМ!$A$34:$A$777,$A390,СВЦЭМ!$B$33:$B$776,F$366)+'СЕТ СН'!$F$13</f>
        <v>0</v>
      </c>
      <c r="G390" s="36">
        <f ca="1">SUMIFS(СВЦЭМ!$K$34:$K$777,СВЦЭМ!$A$34:$A$777,$A390,СВЦЭМ!$B$33:$B$776,G$366)+'СЕТ СН'!$F$13</f>
        <v>0</v>
      </c>
      <c r="H390" s="36">
        <f ca="1">SUMIFS(СВЦЭМ!$K$34:$K$777,СВЦЭМ!$A$34:$A$777,$A390,СВЦЭМ!$B$33:$B$776,H$366)+'СЕТ СН'!$F$13</f>
        <v>0</v>
      </c>
      <c r="I390" s="36">
        <f ca="1">SUMIFS(СВЦЭМ!$K$34:$K$777,СВЦЭМ!$A$34:$A$777,$A390,СВЦЭМ!$B$33:$B$776,I$366)+'СЕТ СН'!$F$13</f>
        <v>0</v>
      </c>
      <c r="J390" s="36">
        <f ca="1">SUMIFS(СВЦЭМ!$K$34:$K$777,СВЦЭМ!$A$34:$A$777,$A390,СВЦЭМ!$B$33:$B$776,J$366)+'СЕТ СН'!$F$13</f>
        <v>0</v>
      </c>
      <c r="K390" s="36">
        <f ca="1">SUMIFS(СВЦЭМ!$K$34:$K$777,СВЦЭМ!$A$34:$A$777,$A390,СВЦЭМ!$B$33:$B$776,K$366)+'СЕТ СН'!$F$13</f>
        <v>0</v>
      </c>
      <c r="L390" s="36">
        <f ca="1">SUMIFS(СВЦЭМ!$K$34:$K$777,СВЦЭМ!$A$34:$A$777,$A390,СВЦЭМ!$B$33:$B$776,L$366)+'СЕТ СН'!$F$13</f>
        <v>0</v>
      </c>
      <c r="M390" s="36">
        <f ca="1">SUMIFS(СВЦЭМ!$K$34:$K$777,СВЦЭМ!$A$34:$A$777,$A390,СВЦЭМ!$B$33:$B$776,M$366)+'СЕТ СН'!$F$13</f>
        <v>0</v>
      </c>
      <c r="N390" s="36">
        <f ca="1">SUMIFS(СВЦЭМ!$K$34:$K$777,СВЦЭМ!$A$34:$A$777,$A390,СВЦЭМ!$B$33:$B$776,N$366)+'СЕТ СН'!$F$13</f>
        <v>0</v>
      </c>
      <c r="O390" s="36">
        <f ca="1">SUMIFS(СВЦЭМ!$K$34:$K$777,СВЦЭМ!$A$34:$A$777,$A390,СВЦЭМ!$B$33:$B$776,O$366)+'СЕТ СН'!$F$13</f>
        <v>0</v>
      </c>
      <c r="P390" s="36">
        <f ca="1">SUMIFS(СВЦЭМ!$K$34:$K$777,СВЦЭМ!$A$34:$A$777,$A390,СВЦЭМ!$B$33:$B$776,P$366)+'СЕТ СН'!$F$13</f>
        <v>0</v>
      </c>
      <c r="Q390" s="36">
        <f ca="1">SUMIFS(СВЦЭМ!$K$34:$K$777,СВЦЭМ!$A$34:$A$777,$A390,СВЦЭМ!$B$33:$B$776,Q$366)+'СЕТ СН'!$F$13</f>
        <v>0</v>
      </c>
      <c r="R390" s="36">
        <f ca="1">SUMIFS(СВЦЭМ!$K$34:$K$777,СВЦЭМ!$A$34:$A$777,$A390,СВЦЭМ!$B$33:$B$776,R$366)+'СЕТ СН'!$F$13</f>
        <v>0</v>
      </c>
      <c r="S390" s="36">
        <f ca="1">SUMIFS(СВЦЭМ!$K$34:$K$777,СВЦЭМ!$A$34:$A$777,$A390,СВЦЭМ!$B$33:$B$776,S$366)+'СЕТ СН'!$F$13</f>
        <v>0</v>
      </c>
      <c r="T390" s="36">
        <f ca="1">SUMIFS(СВЦЭМ!$K$34:$K$777,СВЦЭМ!$A$34:$A$777,$A390,СВЦЭМ!$B$33:$B$776,T$366)+'СЕТ СН'!$F$13</f>
        <v>0</v>
      </c>
      <c r="U390" s="36">
        <f ca="1">SUMIFS(СВЦЭМ!$K$34:$K$777,СВЦЭМ!$A$34:$A$777,$A390,СВЦЭМ!$B$33:$B$776,U$366)+'СЕТ СН'!$F$13</f>
        <v>0</v>
      </c>
      <c r="V390" s="36">
        <f ca="1">SUMIFS(СВЦЭМ!$K$34:$K$777,СВЦЭМ!$A$34:$A$777,$A390,СВЦЭМ!$B$33:$B$776,V$366)+'СЕТ СН'!$F$13</f>
        <v>0</v>
      </c>
      <c r="W390" s="36">
        <f ca="1">SUMIFS(СВЦЭМ!$K$34:$K$777,СВЦЭМ!$A$34:$A$777,$A390,СВЦЭМ!$B$33:$B$776,W$366)+'СЕТ СН'!$F$13</f>
        <v>0</v>
      </c>
      <c r="X390" s="36">
        <f ca="1">SUMIFS(СВЦЭМ!$K$34:$K$777,СВЦЭМ!$A$34:$A$777,$A390,СВЦЭМ!$B$33:$B$776,X$366)+'СЕТ СН'!$F$13</f>
        <v>0</v>
      </c>
      <c r="Y390" s="36">
        <f ca="1">SUMIFS(СВЦЭМ!$K$34:$K$777,СВЦЭМ!$A$34:$A$777,$A390,СВЦЭМ!$B$33:$B$776,Y$366)+'СЕТ СН'!$F$13</f>
        <v>0</v>
      </c>
    </row>
    <row r="391" spans="1:26" ht="15.75" hidden="1" x14ac:dyDescent="0.2">
      <c r="A391" s="35">
        <f t="shared" si="10"/>
        <v>43549</v>
      </c>
      <c r="B391" s="36">
        <f ca="1">SUMIFS(СВЦЭМ!$K$34:$K$777,СВЦЭМ!$A$34:$A$777,$A391,СВЦЭМ!$B$33:$B$776,B$366)+'СЕТ СН'!$F$13</f>
        <v>0</v>
      </c>
      <c r="C391" s="36">
        <f ca="1">SUMIFS(СВЦЭМ!$K$34:$K$777,СВЦЭМ!$A$34:$A$777,$A391,СВЦЭМ!$B$33:$B$776,C$366)+'СЕТ СН'!$F$13</f>
        <v>0</v>
      </c>
      <c r="D391" s="36">
        <f ca="1">SUMIFS(СВЦЭМ!$K$34:$K$777,СВЦЭМ!$A$34:$A$777,$A391,СВЦЭМ!$B$33:$B$776,D$366)+'СЕТ СН'!$F$13</f>
        <v>0</v>
      </c>
      <c r="E391" s="36">
        <f ca="1">SUMIFS(СВЦЭМ!$K$34:$K$777,СВЦЭМ!$A$34:$A$777,$A391,СВЦЭМ!$B$33:$B$776,E$366)+'СЕТ СН'!$F$13</f>
        <v>0</v>
      </c>
      <c r="F391" s="36">
        <f ca="1">SUMIFS(СВЦЭМ!$K$34:$K$777,СВЦЭМ!$A$34:$A$777,$A391,СВЦЭМ!$B$33:$B$776,F$366)+'СЕТ СН'!$F$13</f>
        <v>0</v>
      </c>
      <c r="G391" s="36">
        <f ca="1">SUMIFS(СВЦЭМ!$K$34:$K$777,СВЦЭМ!$A$34:$A$777,$A391,СВЦЭМ!$B$33:$B$776,G$366)+'СЕТ СН'!$F$13</f>
        <v>0</v>
      </c>
      <c r="H391" s="36">
        <f ca="1">SUMIFS(СВЦЭМ!$K$34:$K$777,СВЦЭМ!$A$34:$A$777,$A391,СВЦЭМ!$B$33:$B$776,H$366)+'СЕТ СН'!$F$13</f>
        <v>0</v>
      </c>
      <c r="I391" s="36">
        <f ca="1">SUMIFS(СВЦЭМ!$K$34:$K$777,СВЦЭМ!$A$34:$A$777,$A391,СВЦЭМ!$B$33:$B$776,I$366)+'СЕТ СН'!$F$13</f>
        <v>0</v>
      </c>
      <c r="J391" s="36">
        <f ca="1">SUMIFS(СВЦЭМ!$K$34:$K$777,СВЦЭМ!$A$34:$A$777,$A391,СВЦЭМ!$B$33:$B$776,J$366)+'СЕТ СН'!$F$13</f>
        <v>0</v>
      </c>
      <c r="K391" s="36">
        <f ca="1">SUMIFS(СВЦЭМ!$K$34:$K$777,СВЦЭМ!$A$34:$A$777,$A391,СВЦЭМ!$B$33:$B$776,K$366)+'СЕТ СН'!$F$13</f>
        <v>0</v>
      </c>
      <c r="L391" s="36">
        <f ca="1">SUMIFS(СВЦЭМ!$K$34:$K$777,СВЦЭМ!$A$34:$A$777,$A391,СВЦЭМ!$B$33:$B$776,L$366)+'СЕТ СН'!$F$13</f>
        <v>0</v>
      </c>
      <c r="M391" s="36">
        <f ca="1">SUMIFS(СВЦЭМ!$K$34:$K$777,СВЦЭМ!$A$34:$A$777,$A391,СВЦЭМ!$B$33:$B$776,M$366)+'СЕТ СН'!$F$13</f>
        <v>0</v>
      </c>
      <c r="N391" s="36">
        <f ca="1">SUMIFS(СВЦЭМ!$K$34:$K$777,СВЦЭМ!$A$34:$A$777,$A391,СВЦЭМ!$B$33:$B$776,N$366)+'СЕТ СН'!$F$13</f>
        <v>0</v>
      </c>
      <c r="O391" s="36">
        <f ca="1">SUMIFS(СВЦЭМ!$K$34:$K$777,СВЦЭМ!$A$34:$A$777,$A391,СВЦЭМ!$B$33:$B$776,O$366)+'СЕТ СН'!$F$13</f>
        <v>0</v>
      </c>
      <c r="P391" s="36">
        <f ca="1">SUMIFS(СВЦЭМ!$K$34:$K$777,СВЦЭМ!$A$34:$A$777,$A391,СВЦЭМ!$B$33:$B$776,P$366)+'СЕТ СН'!$F$13</f>
        <v>0</v>
      </c>
      <c r="Q391" s="36">
        <f ca="1">SUMIFS(СВЦЭМ!$K$34:$K$777,СВЦЭМ!$A$34:$A$777,$A391,СВЦЭМ!$B$33:$B$776,Q$366)+'СЕТ СН'!$F$13</f>
        <v>0</v>
      </c>
      <c r="R391" s="36">
        <f ca="1">SUMIFS(СВЦЭМ!$K$34:$K$777,СВЦЭМ!$A$34:$A$777,$A391,СВЦЭМ!$B$33:$B$776,R$366)+'СЕТ СН'!$F$13</f>
        <v>0</v>
      </c>
      <c r="S391" s="36">
        <f ca="1">SUMIFS(СВЦЭМ!$K$34:$K$777,СВЦЭМ!$A$34:$A$777,$A391,СВЦЭМ!$B$33:$B$776,S$366)+'СЕТ СН'!$F$13</f>
        <v>0</v>
      </c>
      <c r="T391" s="36">
        <f ca="1">SUMIFS(СВЦЭМ!$K$34:$K$777,СВЦЭМ!$A$34:$A$777,$A391,СВЦЭМ!$B$33:$B$776,T$366)+'СЕТ СН'!$F$13</f>
        <v>0</v>
      </c>
      <c r="U391" s="36">
        <f ca="1">SUMIFS(СВЦЭМ!$K$34:$K$777,СВЦЭМ!$A$34:$A$777,$A391,СВЦЭМ!$B$33:$B$776,U$366)+'СЕТ СН'!$F$13</f>
        <v>0</v>
      </c>
      <c r="V391" s="36">
        <f ca="1">SUMIFS(СВЦЭМ!$K$34:$K$777,СВЦЭМ!$A$34:$A$777,$A391,СВЦЭМ!$B$33:$B$776,V$366)+'СЕТ СН'!$F$13</f>
        <v>0</v>
      </c>
      <c r="W391" s="36">
        <f ca="1">SUMIFS(СВЦЭМ!$K$34:$K$777,СВЦЭМ!$A$34:$A$777,$A391,СВЦЭМ!$B$33:$B$776,W$366)+'СЕТ СН'!$F$13</f>
        <v>0</v>
      </c>
      <c r="X391" s="36">
        <f ca="1">SUMIFS(СВЦЭМ!$K$34:$K$777,СВЦЭМ!$A$34:$A$777,$A391,СВЦЭМ!$B$33:$B$776,X$366)+'СЕТ СН'!$F$13</f>
        <v>0</v>
      </c>
      <c r="Y391" s="36">
        <f ca="1">SUMIFS(СВЦЭМ!$K$34:$K$777,СВЦЭМ!$A$34:$A$777,$A391,СВЦЭМ!$B$33:$B$776,Y$366)+'СЕТ СН'!$F$13</f>
        <v>0</v>
      </c>
    </row>
    <row r="392" spans="1:26" ht="15.75" hidden="1" x14ac:dyDescent="0.2">
      <c r="A392" s="35">
        <f t="shared" si="10"/>
        <v>43550</v>
      </c>
      <c r="B392" s="36">
        <f ca="1">SUMIFS(СВЦЭМ!$K$34:$K$777,СВЦЭМ!$A$34:$A$777,$A392,СВЦЭМ!$B$33:$B$776,B$366)+'СЕТ СН'!$F$13</f>
        <v>0</v>
      </c>
      <c r="C392" s="36">
        <f ca="1">SUMIFS(СВЦЭМ!$K$34:$K$777,СВЦЭМ!$A$34:$A$777,$A392,СВЦЭМ!$B$33:$B$776,C$366)+'СЕТ СН'!$F$13</f>
        <v>0</v>
      </c>
      <c r="D392" s="36">
        <f ca="1">SUMIFS(СВЦЭМ!$K$34:$K$777,СВЦЭМ!$A$34:$A$777,$A392,СВЦЭМ!$B$33:$B$776,D$366)+'СЕТ СН'!$F$13</f>
        <v>0</v>
      </c>
      <c r="E392" s="36">
        <f ca="1">SUMIFS(СВЦЭМ!$K$34:$K$777,СВЦЭМ!$A$34:$A$777,$A392,СВЦЭМ!$B$33:$B$776,E$366)+'СЕТ СН'!$F$13</f>
        <v>0</v>
      </c>
      <c r="F392" s="36">
        <f ca="1">SUMIFS(СВЦЭМ!$K$34:$K$777,СВЦЭМ!$A$34:$A$777,$A392,СВЦЭМ!$B$33:$B$776,F$366)+'СЕТ СН'!$F$13</f>
        <v>0</v>
      </c>
      <c r="G392" s="36">
        <f ca="1">SUMIFS(СВЦЭМ!$K$34:$K$777,СВЦЭМ!$A$34:$A$777,$A392,СВЦЭМ!$B$33:$B$776,G$366)+'СЕТ СН'!$F$13</f>
        <v>0</v>
      </c>
      <c r="H392" s="36">
        <f ca="1">SUMIFS(СВЦЭМ!$K$34:$K$777,СВЦЭМ!$A$34:$A$777,$A392,СВЦЭМ!$B$33:$B$776,H$366)+'СЕТ СН'!$F$13</f>
        <v>0</v>
      </c>
      <c r="I392" s="36">
        <f ca="1">SUMIFS(СВЦЭМ!$K$34:$K$777,СВЦЭМ!$A$34:$A$777,$A392,СВЦЭМ!$B$33:$B$776,I$366)+'СЕТ СН'!$F$13</f>
        <v>0</v>
      </c>
      <c r="J392" s="36">
        <f ca="1">SUMIFS(СВЦЭМ!$K$34:$K$777,СВЦЭМ!$A$34:$A$777,$A392,СВЦЭМ!$B$33:$B$776,J$366)+'СЕТ СН'!$F$13</f>
        <v>0</v>
      </c>
      <c r="K392" s="36">
        <f ca="1">SUMIFS(СВЦЭМ!$K$34:$K$777,СВЦЭМ!$A$34:$A$777,$A392,СВЦЭМ!$B$33:$B$776,K$366)+'СЕТ СН'!$F$13</f>
        <v>0</v>
      </c>
      <c r="L392" s="36">
        <f ca="1">SUMIFS(СВЦЭМ!$K$34:$K$777,СВЦЭМ!$A$34:$A$777,$A392,СВЦЭМ!$B$33:$B$776,L$366)+'СЕТ СН'!$F$13</f>
        <v>0</v>
      </c>
      <c r="M392" s="36">
        <f ca="1">SUMIFS(СВЦЭМ!$K$34:$K$777,СВЦЭМ!$A$34:$A$777,$A392,СВЦЭМ!$B$33:$B$776,M$366)+'СЕТ СН'!$F$13</f>
        <v>0</v>
      </c>
      <c r="N392" s="36">
        <f ca="1">SUMIFS(СВЦЭМ!$K$34:$K$777,СВЦЭМ!$A$34:$A$777,$A392,СВЦЭМ!$B$33:$B$776,N$366)+'СЕТ СН'!$F$13</f>
        <v>0</v>
      </c>
      <c r="O392" s="36">
        <f ca="1">SUMIFS(СВЦЭМ!$K$34:$K$777,СВЦЭМ!$A$34:$A$777,$A392,СВЦЭМ!$B$33:$B$776,O$366)+'СЕТ СН'!$F$13</f>
        <v>0</v>
      </c>
      <c r="P392" s="36">
        <f ca="1">SUMIFS(СВЦЭМ!$K$34:$K$777,СВЦЭМ!$A$34:$A$777,$A392,СВЦЭМ!$B$33:$B$776,P$366)+'СЕТ СН'!$F$13</f>
        <v>0</v>
      </c>
      <c r="Q392" s="36">
        <f ca="1">SUMIFS(СВЦЭМ!$K$34:$K$777,СВЦЭМ!$A$34:$A$777,$A392,СВЦЭМ!$B$33:$B$776,Q$366)+'СЕТ СН'!$F$13</f>
        <v>0</v>
      </c>
      <c r="R392" s="36">
        <f ca="1">SUMIFS(СВЦЭМ!$K$34:$K$777,СВЦЭМ!$A$34:$A$777,$A392,СВЦЭМ!$B$33:$B$776,R$366)+'СЕТ СН'!$F$13</f>
        <v>0</v>
      </c>
      <c r="S392" s="36">
        <f ca="1">SUMIFS(СВЦЭМ!$K$34:$K$777,СВЦЭМ!$A$34:$A$777,$A392,СВЦЭМ!$B$33:$B$776,S$366)+'СЕТ СН'!$F$13</f>
        <v>0</v>
      </c>
      <c r="T392" s="36">
        <f ca="1">SUMIFS(СВЦЭМ!$K$34:$K$777,СВЦЭМ!$A$34:$A$777,$A392,СВЦЭМ!$B$33:$B$776,T$366)+'СЕТ СН'!$F$13</f>
        <v>0</v>
      </c>
      <c r="U392" s="36">
        <f ca="1">SUMIFS(СВЦЭМ!$K$34:$K$777,СВЦЭМ!$A$34:$A$777,$A392,СВЦЭМ!$B$33:$B$776,U$366)+'СЕТ СН'!$F$13</f>
        <v>0</v>
      </c>
      <c r="V392" s="36">
        <f ca="1">SUMIFS(СВЦЭМ!$K$34:$K$777,СВЦЭМ!$A$34:$A$777,$A392,СВЦЭМ!$B$33:$B$776,V$366)+'СЕТ СН'!$F$13</f>
        <v>0</v>
      </c>
      <c r="W392" s="36">
        <f ca="1">SUMIFS(СВЦЭМ!$K$34:$K$777,СВЦЭМ!$A$34:$A$777,$A392,СВЦЭМ!$B$33:$B$776,W$366)+'СЕТ СН'!$F$13</f>
        <v>0</v>
      </c>
      <c r="X392" s="36">
        <f ca="1">SUMIFS(СВЦЭМ!$K$34:$K$777,СВЦЭМ!$A$34:$A$777,$A392,СВЦЭМ!$B$33:$B$776,X$366)+'СЕТ СН'!$F$13</f>
        <v>0</v>
      </c>
      <c r="Y392" s="36">
        <f ca="1">SUMIFS(СВЦЭМ!$K$34:$K$777,СВЦЭМ!$A$34:$A$777,$A392,СВЦЭМ!$B$33:$B$776,Y$366)+'СЕТ СН'!$F$13</f>
        <v>0</v>
      </c>
    </row>
    <row r="393" spans="1:26" ht="15.75" hidden="1" x14ac:dyDescent="0.2">
      <c r="A393" s="35">
        <f t="shared" si="10"/>
        <v>43551</v>
      </c>
      <c r="B393" s="36">
        <f ca="1">SUMIFS(СВЦЭМ!$K$34:$K$777,СВЦЭМ!$A$34:$A$777,$A393,СВЦЭМ!$B$33:$B$776,B$366)+'СЕТ СН'!$F$13</f>
        <v>0</v>
      </c>
      <c r="C393" s="36">
        <f ca="1">SUMIFS(СВЦЭМ!$K$34:$K$777,СВЦЭМ!$A$34:$A$777,$A393,СВЦЭМ!$B$33:$B$776,C$366)+'СЕТ СН'!$F$13</f>
        <v>0</v>
      </c>
      <c r="D393" s="36">
        <f ca="1">SUMIFS(СВЦЭМ!$K$34:$K$777,СВЦЭМ!$A$34:$A$777,$A393,СВЦЭМ!$B$33:$B$776,D$366)+'СЕТ СН'!$F$13</f>
        <v>0</v>
      </c>
      <c r="E393" s="36">
        <f ca="1">SUMIFS(СВЦЭМ!$K$34:$K$777,СВЦЭМ!$A$34:$A$777,$A393,СВЦЭМ!$B$33:$B$776,E$366)+'СЕТ СН'!$F$13</f>
        <v>0</v>
      </c>
      <c r="F393" s="36">
        <f ca="1">SUMIFS(СВЦЭМ!$K$34:$K$777,СВЦЭМ!$A$34:$A$777,$A393,СВЦЭМ!$B$33:$B$776,F$366)+'СЕТ СН'!$F$13</f>
        <v>0</v>
      </c>
      <c r="G393" s="36">
        <f ca="1">SUMIFS(СВЦЭМ!$K$34:$K$777,СВЦЭМ!$A$34:$A$777,$A393,СВЦЭМ!$B$33:$B$776,G$366)+'СЕТ СН'!$F$13</f>
        <v>0</v>
      </c>
      <c r="H393" s="36">
        <f ca="1">SUMIFS(СВЦЭМ!$K$34:$K$777,СВЦЭМ!$A$34:$A$777,$A393,СВЦЭМ!$B$33:$B$776,H$366)+'СЕТ СН'!$F$13</f>
        <v>0</v>
      </c>
      <c r="I393" s="36">
        <f ca="1">SUMIFS(СВЦЭМ!$K$34:$K$777,СВЦЭМ!$A$34:$A$777,$A393,СВЦЭМ!$B$33:$B$776,I$366)+'СЕТ СН'!$F$13</f>
        <v>0</v>
      </c>
      <c r="J393" s="36">
        <f ca="1">SUMIFS(СВЦЭМ!$K$34:$K$777,СВЦЭМ!$A$34:$A$777,$A393,СВЦЭМ!$B$33:$B$776,J$366)+'СЕТ СН'!$F$13</f>
        <v>0</v>
      </c>
      <c r="K393" s="36">
        <f ca="1">SUMIFS(СВЦЭМ!$K$34:$K$777,СВЦЭМ!$A$34:$A$777,$A393,СВЦЭМ!$B$33:$B$776,K$366)+'СЕТ СН'!$F$13</f>
        <v>0</v>
      </c>
      <c r="L393" s="36">
        <f ca="1">SUMIFS(СВЦЭМ!$K$34:$K$777,СВЦЭМ!$A$34:$A$777,$A393,СВЦЭМ!$B$33:$B$776,L$366)+'СЕТ СН'!$F$13</f>
        <v>0</v>
      </c>
      <c r="M393" s="36">
        <f ca="1">SUMIFS(СВЦЭМ!$K$34:$K$777,СВЦЭМ!$A$34:$A$777,$A393,СВЦЭМ!$B$33:$B$776,M$366)+'СЕТ СН'!$F$13</f>
        <v>0</v>
      </c>
      <c r="N393" s="36">
        <f ca="1">SUMIFS(СВЦЭМ!$K$34:$K$777,СВЦЭМ!$A$34:$A$777,$A393,СВЦЭМ!$B$33:$B$776,N$366)+'СЕТ СН'!$F$13</f>
        <v>0</v>
      </c>
      <c r="O393" s="36">
        <f ca="1">SUMIFS(СВЦЭМ!$K$34:$K$777,СВЦЭМ!$A$34:$A$777,$A393,СВЦЭМ!$B$33:$B$776,O$366)+'СЕТ СН'!$F$13</f>
        <v>0</v>
      </c>
      <c r="P393" s="36">
        <f ca="1">SUMIFS(СВЦЭМ!$K$34:$K$777,СВЦЭМ!$A$34:$A$777,$A393,СВЦЭМ!$B$33:$B$776,P$366)+'СЕТ СН'!$F$13</f>
        <v>0</v>
      </c>
      <c r="Q393" s="36">
        <f ca="1">SUMIFS(СВЦЭМ!$K$34:$K$777,СВЦЭМ!$A$34:$A$777,$A393,СВЦЭМ!$B$33:$B$776,Q$366)+'СЕТ СН'!$F$13</f>
        <v>0</v>
      </c>
      <c r="R393" s="36">
        <f ca="1">SUMIFS(СВЦЭМ!$K$34:$K$777,СВЦЭМ!$A$34:$A$777,$A393,СВЦЭМ!$B$33:$B$776,R$366)+'СЕТ СН'!$F$13</f>
        <v>0</v>
      </c>
      <c r="S393" s="36">
        <f ca="1">SUMIFS(СВЦЭМ!$K$34:$K$777,СВЦЭМ!$A$34:$A$777,$A393,СВЦЭМ!$B$33:$B$776,S$366)+'СЕТ СН'!$F$13</f>
        <v>0</v>
      </c>
      <c r="T393" s="36">
        <f ca="1">SUMIFS(СВЦЭМ!$K$34:$K$777,СВЦЭМ!$A$34:$A$777,$A393,СВЦЭМ!$B$33:$B$776,T$366)+'СЕТ СН'!$F$13</f>
        <v>0</v>
      </c>
      <c r="U393" s="36">
        <f ca="1">SUMIFS(СВЦЭМ!$K$34:$K$777,СВЦЭМ!$A$34:$A$777,$A393,СВЦЭМ!$B$33:$B$776,U$366)+'СЕТ СН'!$F$13</f>
        <v>0</v>
      </c>
      <c r="V393" s="36">
        <f ca="1">SUMIFS(СВЦЭМ!$K$34:$K$777,СВЦЭМ!$A$34:$A$777,$A393,СВЦЭМ!$B$33:$B$776,V$366)+'СЕТ СН'!$F$13</f>
        <v>0</v>
      </c>
      <c r="W393" s="36">
        <f ca="1">SUMIFS(СВЦЭМ!$K$34:$K$777,СВЦЭМ!$A$34:$A$777,$A393,СВЦЭМ!$B$33:$B$776,W$366)+'СЕТ СН'!$F$13</f>
        <v>0</v>
      </c>
      <c r="X393" s="36">
        <f ca="1">SUMIFS(СВЦЭМ!$K$34:$K$777,СВЦЭМ!$A$34:$A$777,$A393,СВЦЭМ!$B$33:$B$776,X$366)+'СЕТ СН'!$F$13</f>
        <v>0</v>
      </c>
      <c r="Y393" s="36">
        <f ca="1">SUMIFS(СВЦЭМ!$K$34:$K$777,СВЦЭМ!$A$34:$A$777,$A393,СВЦЭМ!$B$33:$B$776,Y$366)+'СЕТ СН'!$F$13</f>
        <v>0</v>
      </c>
    </row>
    <row r="394" spans="1:26" ht="15.75" hidden="1" x14ac:dyDescent="0.2">
      <c r="A394" s="35">
        <f t="shared" si="10"/>
        <v>43552</v>
      </c>
      <c r="B394" s="36">
        <f ca="1">SUMIFS(СВЦЭМ!$K$34:$K$777,СВЦЭМ!$A$34:$A$777,$A394,СВЦЭМ!$B$33:$B$776,B$366)+'СЕТ СН'!$F$13</f>
        <v>0</v>
      </c>
      <c r="C394" s="36">
        <f ca="1">SUMIFS(СВЦЭМ!$K$34:$K$777,СВЦЭМ!$A$34:$A$777,$A394,СВЦЭМ!$B$33:$B$776,C$366)+'СЕТ СН'!$F$13</f>
        <v>0</v>
      </c>
      <c r="D394" s="36">
        <f ca="1">SUMIFS(СВЦЭМ!$K$34:$K$777,СВЦЭМ!$A$34:$A$777,$A394,СВЦЭМ!$B$33:$B$776,D$366)+'СЕТ СН'!$F$13</f>
        <v>0</v>
      </c>
      <c r="E394" s="36">
        <f ca="1">SUMIFS(СВЦЭМ!$K$34:$K$777,СВЦЭМ!$A$34:$A$777,$A394,СВЦЭМ!$B$33:$B$776,E$366)+'СЕТ СН'!$F$13</f>
        <v>0</v>
      </c>
      <c r="F394" s="36">
        <f ca="1">SUMIFS(СВЦЭМ!$K$34:$K$777,СВЦЭМ!$A$34:$A$777,$A394,СВЦЭМ!$B$33:$B$776,F$366)+'СЕТ СН'!$F$13</f>
        <v>0</v>
      </c>
      <c r="G394" s="36">
        <f ca="1">SUMIFS(СВЦЭМ!$K$34:$K$777,СВЦЭМ!$A$34:$A$777,$A394,СВЦЭМ!$B$33:$B$776,G$366)+'СЕТ СН'!$F$13</f>
        <v>0</v>
      </c>
      <c r="H394" s="36">
        <f ca="1">SUMIFS(СВЦЭМ!$K$34:$K$777,СВЦЭМ!$A$34:$A$777,$A394,СВЦЭМ!$B$33:$B$776,H$366)+'СЕТ СН'!$F$13</f>
        <v>0</v>
      </c>
      <c r="I394" s="36">
        <f ca="1">SUMIFS(СВЦЭМ!$K$34:$K$777,СВЦЭМ!$A$34:$A$777,$A394,СВЦЭМ!$B$33:$B$776,I$366)+'СЕТ СН'!$F$13</f>
        <v>0</v>
      </c>
      <c r="J394" s="36">
        <f ca="1">SUMIFS(СВЦЭМ!$K$34:$K$777,СВЦЭМ!$A$34:$A$777,$A394,СВЦЭМ!$B$33:$B$776,J$366)+'СЕТ СН'!$F$13</f>
        <v>0</v>
      </c>
      <c r="K394" s="36">
        <f ca="1">SUMIFS(СВЦЭМ!$K$34:$K$777,СВЦЭМ!$A$34:$A$777,$A394,СВЦЭМ!$B$33:$B$776,K$366)+'СЕТ СН'!$F$13</f>
        <v>0</v>
      </c>
      <c r="L394" s="36">
        <f ca="1">SUMIFS(СВЦЭМ!$K$34:$K$777,СВЦЭМ!$A$34:$A$777,$A394,СВЦЭМ!$B$33:$B$776,L$366)+'СЕТ СН'!$F$13</f>
        <v>0</v>
      </c>
      <c r="M394" s="36">
        <f ca="1">SUMIFS(СВЦЭМ!$K$34:$K$777,СВЦЭМ!$A$34:$A$777,$A394,СВЦЭМ!$B$33:$B$776,M$366)+'СЕТ СН'!$F$13</f>
        <v>0</v>
      </c>
      <c r="N394" s="36">
        <f ca="1">SUMIFS(СВЦЭМ!$K$34:$K$777,СВЦЭМ!$A$34:$A$777,$A394,СВЦЭМ!$B$33:$B$776,N$366)+'СЕТ СН'!$F$13</f>
        <v>0</v>
      </c>
      <c r="O394" s="36">
        <f ca="1">SUMIFS(СВЦЭМ!$K$34:$K$777,СВЦЭМ!$A$34:$A$777,$A394,СВЦЭМ!$B$33:$B$776,O$366)+'СЕТ СН'!$F$13</f>
        <v>0</v>
      </c>
      <c r="P394" s="36">
        <f ca="1">SUMIFS(СВЦЭМ!$K$34:$K$777,СВЦЭМ!$A$34:$A$777,$A394,СВЦЭМ!$B$33:$B$776,P$366)+'СЕТ СН'!$F$13</f>
        <v>0</v>
      </c>
      <c r="Q394" s="36">
        <f ca="1">SUMIFS(СВЦЭМ!$K$34:$K$777,СВЦЭМ!$A$34:$A$777,$A394,СВЦЭМ!$B$33:$B$776,Q$366)+'СЕТ СН'!$F$13</f>
        <v>0</v>
      </c>
      <c r="R394" s="36">
        <f ca="1">SUMIFS(СВЦЭМ!$K$34:$K$777,СВЦЭМ!$A$34:$A$777,$A394,СВЦЭМ!$B$33:$B$776,R$366)+'СЕТ СН'!$F$13</f>
        <v>0</v>
      </c>
      <c r="S394" s="36">
        <f ca="1">SUMIFS(СВЦЭМ!$K$34:$K$777,СВЦЭМ!$A$34:$A$777,$A394,СВЦЭМ!$B$33:$B$776,S$366)+'СЕТ СН'!$F$13</f>
        <v>0</v>
      </c>
      <c r="T394" s="36">
        <f ca="1">SUMIFS(СВЦЭМ!$K$34:$K$777,СВЦЭМ!$A$34:$A$777,$A394,СВЦЭМ!$B$33:$B$776,T$366)+'СЕТ СН'!$F$13</f>
        <v>0</v>
      </c>
      <c r="U394" s="36">
        <f ca="1">SUMIFS(СВЦЭМ!$K$34:$K$777,СВЦЭМ!$A$34:$A$777,$A394,СВЦЭМ!$B$33:$B$776,U$366)+'СЕТ СН'!$F$13</f>
        <v>0</v>
      </c>
      <c r="V394" s="36">
        <f ca="1">SUMIFS(СВЦЭМ!$K$34:$K$777,СВЦЭМ!$A$34:$A$777,$A394,СВЦЭМ!$B$33:$B$776,V$366)+'СЕТ СН'!$F$13</f>
        <v>0</v>
      </c>
      <c r="W394" s="36">
        <f ca="1">SUMIFS(СВЦЭМ!$K$34:$K$777,СВЦЭМ!$A$34:$A$777,$A394,СВЦЭМ!$B$33:$B$776,W$366)+'СЕТ СН'!$F$13</f>
        <v>0</v>
      </c>
      <c r="X394" s="36">
        <f ca="1">SUMIFS(СВЦЭМ!$K$34:$K$777,СВЦЭМ!$A$34:$A$777,$A394,СВЦЭМ!$B$33:$B$776,X$366)+'СЕТ СН'!$F$13</f>
        <v>0</v>
      </c>
      <c r="Y394" s="36">
        <f ca="1">SUMIFS(СВЦЭМ!$K$34:$K$777,СВЦЭМ!$A$34:$A$777,$A394,СВЦЭМ!$B$33:$B$776,Y$366)+'СЕТ СН'!$F$13</f>
        <v>0</v>
      </c>
    </row>
    <row r="395" spans="1:26" ht="15.75" hidden="1" x14ac:dyDescent="0.2">
      <c r="A395" s="35">
        <f t="shared" si="10"/>
        <v>43553</v>
      </c>
      <c r="B395" s="36">
        <f ca="1">SUMIFS(СВЦЭМ!$K$34:$K$777,СВЦЭМ!$A$34:$A$777,$A395,СВЦЭМ!$B$33:$B$776,B$366)+'СЕТ СН'!$F$13</f>
        <v>0</v>
      </c>
      <c r="C395" s="36">
        <f ca="1">SUMIFS(СВЦЭМ!$K$34:$K$777,СВЦЭМ!$A$34:$A$777,$A395,СВЦЭМ!$B$33:$B$776,C$366)+'СЕТ СН'!$F$13</f>
        <v>0</v>
      </c>
      <c r="D395" s="36">
        <f ca="1">SUMIFS(СВЦЭМ!$K$34:$K$777,СВЦЭМ!$A$34:$A$777,$A395,СВЦЭМ!$B$33:$B$776,D$366)+'СЕТ СН'!$F$13</f>
        <v>0</v>
      </c>
      <c r="E395" s="36">
        <f ca="1">SUMIFS(СВЦЭМ!$K$34:$K$777,СВЦЭМ!$A$34:$A$777,$A395,СВЦЭМ!$B$33:$B$776,E$366)+'СЕТ СН'!$F$13</f>
        <v>0</v>
      </c>
      <c r="F395" s="36">
        <f ca="1">SUMIFS(СВЦЭМ!$K$34:$K$777,СВЦЭМ!$A$34:$A$777,$A395,СВЦЭМ!$B$33:$B$776,F$366)+'СЕТ СН'!$F$13</f>
        <v>0</v>
      </c>
      <c r="G395" s="36">
        <f ca="1">SUMIFS(СВЦЭМ!$K$34:$K$777,СВЦЭМ!$A$34:$A$777,$A395,СВЦЭМ!$B$33:$B$776,G$366)+'СЕТ СН'!$F$13</f>
        <v>0</v>
      </c>
      <c r="H395" s="36">
        <f ca="1">SUMIFS(СВЦЭМ!$K$34:$K$777,СВЦЭМ!$A$34:$A$777,$A395,СВЦЭМ!$B$33:$B$776,H$366)+'СЕТ СН'!$F$13</f>
        <v>0</v>
      </c>
      <c r="I395" s="36">
        <f ca="1">SUMIFS(СВЦЭМ!$K$34:$K$777,СВЦЭМ!$A$34:$A$777,$A395,СВЦЭМ!$B$33:$B$776,I$366)+'СЕТ СН'!$F$13</f>
        <v>0</v>
      </c>
      <c r="J395" s="36">
        <f ca="1">SUMIFS(СВЦЭМ!$K$34:$K$777,СВЦЭМ!$A$34:$A$777,$A395,СВЦЭМ!$B$33:$B$776,J$366)+'СЕТ СН'!$F$13</f>
        <v>0</v>
      </c>
      <c r="K395" s="36">
        <f ca="1">SUMIFS(СВЦЭМ!$K$34:$K$777,СВЦЭМ!$A$34:$A$777,$A395,СВЦЭМ!$B$33:$B$776,K$366)+'СЕТ СН'!$F$13</f>
        <v>0</v>
      </c>
      <c r="L395" s="36">
        <f ca="1">SUMIFS(СВЦЭМ!$K$34:$K$777,СВЦЭМ!$A$34:$A$777,$A395,СВЦЭМ!$B$33:$B$776,L$366)+'СЕТ СН'!$F$13</f>
        <v>0</v>
      </c>
      <c r="M395" s="36">
        <f ca="1">SUMIFS(СВЦЭМ!$K$34:$K$777,СВЦЭМ!$A$34:$A$777,$A395,СВЦЭМ!$B$33:$B$776,M$366)+'СЕТ СН'!$F$13</f>
        <v>0</v>
      </c>
      <c r="N395" s="36">
        <f ca="1">SUMIFS(СВЦЭМ!$K$34:$K$777,СВЦЭМ!$A$34:$A$777,$A395,СВЦЭМ!$B$33:$B$776,N$366)+'СЕТ СН'!$F$13</f>
        <v>0</v>
      </c>
      <c r="O395" s="36">
        <f ca="1">SUMIFS(СВЦЭМ!$K$34:$K$777,СВЦЭМ!$A$34:$A$777,$A395,СВЦЭМ!$B$33:$B$776,O$366)+'СЕТ СН'!$F$13</f>
        <v>0</v>
      </c>
      <c r="P395" s="36">
        <f ca="1">SUMIFS(СВЦЭМ!$K$34:$K$777,СВЦЭМ!$A$34:$A$777,$A395,СВЦЭМ!$B$33:$B$776,P$366)+'СЕТ СН'!$F$13</f>
        <v>0</v>
      </c>
      <c r="Q395" s="36">
        <f ca="1">SUMIFS(СВЦЭМ!$K$34:$K$777,СВЦЭМ!$A$34:$A$777,$A395,СВЦЭМ!$B$33:$B$776,Q$366)+'СЕТ СН'!$F$13</f>
        <v>0</v>
      </c>
      <c r="R395" s="36">
        <f ca="1">SUMIFS(СВЦЭМ!$K$34:$K$777,СВЦЭМ!$A$34:$A$777,$A395,СВЦЭМ!$B$33:$B$776,R$366)+'СЕТ СН'!$F$13</f>
        <v>0</v>
      </c>
      <c r="S395" s="36">
        <f ca="1">SUMIFS(СВЦЭМ!$K$34:$K$777,СВЦЭМ!$A$34:$A$777,$A395,СВЦЭМ!$B$33:$B$776,S$366)+'СЕТ СН'!$F$13</f>
        <v>0</v>
      </c>
      <c r="T395" s="36">
        <f ca="1">SUMIFS(СВЦЭМ!$K$34:$K$777,СВЦЭМ!$A$34:$A$777,$A395,СВЦЭМ!$B$33:$B$776,T$366)+'СЕТ СН'!$F$13</f>
        <v>0</v>
      </c>
      <c r="U395" s="36">
        <f ca="1">SUMIFS(СВЦЭМ!$K$34:$K$777,СВЦЭМ!$A$34:$A$777,$A395,СВЦЭМ!$B$33:$B$776,U$366)+'СЕТ СН'!$F$13</f>
        <v>0</v>
      </c>
      <c r="V395" s="36">
        <f ca="1">SUMIFS(СВЦЭМ!$K$34:$K$777,СВЦЭМ!$A$34:$A$777,$A395,СВЦЭМ!$B$33:$B$776,V$366)+'СЕТ СН'!$F$13</f>
        <v>0</v>
      </c>
      <c r="W395" s="36">
        <f ca="1">SUMIFS(СВЦЭМ!$K$34:$K$777,СВЦЭМ!$A$34:$A$777,$A395,СВЦЭМ!$B$33:$B$776,W$366)+'СЕТ СН'!$F$13</f>
        <v>0</v>
      </c>
      <c r="X395" s="36">
        <f ca="1">SUMIFS(СВЦЭМ!$K$34:$K$777,СВЦЭМ!$A$34:$A$777,$A395,СВЦЭМ!$B$33:$B$776,X$366)+'СЕТ СН'!$F$13</f>
        <v>0</v>
      </c>
      <c r="Y395" s="36">
        <f ca="1">SUMIFS(СВЦЭМ!$K$34:$K$777,СВЦЭМ!$A$34:$A$777,$A395,СВЦЭМ!$B$33:$B$776,Y$366)+'СЕТ СН'!$F$13</f>
        <v>0</v>
      </c>
    </row>
    <row r="396" spans="1:26" ht="15.75" hidden="1" x14ac:dyDescent="0.2">
      <c r="A396" s="35">
        <f t="shared" si="10"/>
        <v>43554</v>
      </c>
      <c r="B396" s="36">
        <f ca="1">SUMIFS(СВЦЭМ!$K$34:$K$777,СВЦЭМ!$A$34:$A$777,$A396,СВЦЭМ!$B$33:$B$776,B$366)+'СЕТ СН'!$F$13</f>
        <v>0</v>
      </c>
      <c r="C396" s="36">
        <f ca="1">SUMIFS(СВЦЭМ!$K$34:$K$777,СВЦЭМ!$A$34:$A$777,$A396,СВЦЭМ!$B$33:$B$776,C$366)+'СЕТ СН'!$F$13</f>
        <v>0</v>
      </c>
      <c r="D396" s="36">
        <f ca="1">SUMIFS(СВЦЭМ!$K$34:$K$777,СВЦЭМ!$A$34:$A$777,$A396,СВЦЭМ!$B$33:$B$776,D$366)+'СЕТ СН'!$F$13</f>
        <v>0</v>
      </c>
      <c r="E396" s="36">
        <f ca="1">SUMIFS(СВЦЭМ!$K$34:$K$777,СВЦЭМ!$A$34:$A$777,$A396,СВЦЭМ!$B$33:$B$776,E$366)+'СЕТ СН'!$F$13</f>
        <v>0</v>
      </c>
      <c r="F396" s="36">
        <f ca="1">SUMIFS(СВЦЭМ!$K$34:$K$777,СВЦЭМ!$A$34:$A$777,$A396,СВЦЭМ!$B$33:$B$776,F$366)+'СЕТ СН'!$F$13</f>
        <v>0</v>
      </c>
      <c r="G396" s="36">
        <f ca="1">SUMIFS(СВЦЭМ!$K$34:$K$777,СВЦЭМ!$A$34:$A$777,$A396,СВЦЭМ!$B$33:$B$776,G$366)+'СЕТ СН'!$F$13</f>
        <v>0</v>
      </c>
      <c r="H396" s="36">
        <f ca="1">SUMIFS(СВЦЭМ!$K$34:$K$777,СВЦЭМ!$A$34:$A$777,$A396,СВЦЭМ!$B$33:$B$776,H$366)+'СЕТ СН'!$F$13</f>
        <v>0</v>
      </c>
      <c r="I396" s="36">
        <f ca="1">SUMIFS(СВЦЭМ!$K$34:$K$777,СВЦЭМ!$A$34:$A$777,$A396,СВЦЭМ!$B$33:$B$776,I$366)+'СЕТ СН'!$F$13</f>
        <v>0</v>
      </c>
      <c r="J396" s="36">
        <f ca="1">SUMIFS(СВЦЭМ!$K$34:$K$777,СВЦЭМ!$A$34:$A$777,$A396,СВЦЭМ!$B$33:$B$776,J$366)+'СЕТ СН'!$F$13</f>
        <v>0</v>
      </c>
      <c r="K396" s="36">
        <f ca="1">SUMIFS(СВЦЭМ!$K$34:$K$777,СВЦЭМ!$A$34:$A$777,$A396,СВЦЭМ!$B$33:$B$776,K$366)+'СЕТ СН'!$F$13</f>
        <v>0</v>
      </c>
      <c r="L396" s="36">
        <f ca="1">SUMIFS(СВЦЭМ!$K$34:$K$777,СВЦЭМ!$A$34:$A$777,$A396,СВЦЭМ!$B$33:$B$776,L$366)+'СЕТ СН'!$F$13</f>
        <v>0</v>
      </c>
      <c r="M396" s="36">
        <f ca="1">SUMIFS(СВЦЭМ!$K$34:$K$777,СВЦЭМ!$A$34:$A$777,$A396,СВЦЭМ!$B$33:$B$776,M$366)+'СЕТ СН'!$F$13</f>
        <v>0</v>
      </c>
      <c r="N396" s="36">
        <f ca="1">SUMIFS(СВЦЭМ!$K$34:$K$777,СВЦЭМ!$A$34:$A$777,$A396,СВЦЭМ!$B$33:$B$776,N$366)+'СЕТ СН'!$F$13</f>
        <v>0</v>
      </c>
      <c r="O396" s="36">
        <f ca="1">SUMIFS(СВЦЭМ!$K$34:$K$777,СВЦЭМ!$A$34:$A$777,$A396,СВЦЭМ!$B$33:$B$776,O$366)+'СЕТ СН'!$F$13</f>
        <v>0</v>
      </c>
      <c r="P396" s="36">
        <f ca="1">SUMIFS(СВЦЭМ!$K$34:$K$777,СВЦЭМ!$A$34:$A$777,$A396,СВЦЭМ!$B$33:$B$776,P$366)+'СЕТ СН'!$F$13</f>
        <v>0</v>
      </c>
      <c r="Q396" s="36">
        <f ca="1">SUMIFS(СВЦЭМ!$K$34:$K$777,СВЦЭМ!$A$34:$A$777,$A396,СВЦЭМ!$B$33:$B$776,Q$366)+'СЕТ СН'!$F$13</f>
        <v>0</v>
      </c>
      <c r="R396" s="36">
        <f ca="1">SUMIFS(СВЦЭМ!$K$34:$K$777,СВЦЭМ!$A$34:$A$777,$A396,СВЦЭМ!$B$33:$B$776,R$366)+'СЕТ СН'!$F$13</f>
        <v>0</v>
      </c>
      <c r="S396" s="36">
        <f ca="1">SUMIFS(СВЦЭМ!$K$34:$K$777,СВЦЭМ!$A$34:$A$777,$A396,СВЦЭМ!$B$33:$B$776,S$366)+'СЕТ СН'!$F$13</f>
        <v>0</v>
      </c>
      <c r="T396" s="36">
        <f ca="1">SUMIFS(СВЦЭМ!$K$34:$K$777,СВЦЭМ!$A$34:$A$777,$A396,СВЦЭМ!$B$33:$B$776,T$366)+'СЕТ СН'!$F$13</f>
        <v>0</v>
      </c>
      <c r="U396" s="36">
        <f ca="1">SUMIFS(СВЦЭМ!$K$34:$K$777,СВЦЭМ!$A$34:$A$777,$A396,СВЦЭМ!$B$33:$B$776,U$366)+'СЕТ СН'!$F$13</f>
        <v>0</v>
      </c>
      <c r="V396" s="36">
        <f ca="1">SUMIFS(СВЦЭМ!$K$34:$K$777,СВЦЭМ!$A$34:$A$777,$A396,СВЦЭМ!$B$33:$B$776,V$366)+'СЕТ СН'!$F$13</f>
        <v>0</v>
      </c>
      <c r="W396" s="36">
        <f ca="1">SUMIFS(СВЦЭМ!$K$34:$K$777,СВЦЭМ!$A$34:$A$777,$A396,СВЦЭМ!$B$33:$B$776,W$366)+'СЕТ СН'!$F$13</f>
        <v>0</v>
      </c>
      <c r="X396" s="36">
        <f ca="1">SUMIFS(СВЦЭМ!$K$34:$K$777,СВЦЭМ!$A$34:$A$777,$A396,СВЦЭМ!$B$33:$B$776,X$366)+'СЕТ СН'!$F$13</f>
        <v>0</v>
      </c>
      <c r="Y396" s="36">
        <f ca="1">SUMIFS(СВЦЭМ!$K$34:$K$777,СВЦЭМ!$A$34:$A$777,$A396,СВЦЭМ!$B$33:$B$776,Y$366)+'СЕТ СН'!$F$13</f>
        <v>0</v>
      </c>
    </row>
    <row r="397" spans="1:26" ht="15.75" hidden="1" x14ac:dyDescent="0.2">
      <c r="A397" s="35">
        <f t="shared" si="10"/>
        <v>43555</v>
      </c>
      <c r="B397" s="36">
        <f ca="1">SUMIFS(СВЦЭМ!$K$34:$K$777,СВЦЭМ!$A$34:$A$777,$A397,СВЦЭМ!$B$33:$B$776,B$366)+'СЕТ СН'!$F$13</f>
        <v>0</v>
      </c>
      <c r="C397" s="36">
        <f ca="1">SUMIFS(СВЦЭМ!$K$34:$K$777,СВЦЭМ!$A$34:$A$777,$A397,СВЦЭМ!$B$33:$B$776,C$366)+'СЕТ СН'!$F$13</f>
        <v>0</v>
      </c>
      <c r="D397" s="36">
        <f ca="1">SUMIFS(СВЦЭМ!$K$34:$K$777,СВЦЭМ!$A$34:$A$777,$A397,СВЦЭМ!$B$33:$B$776,D$366)+'СЕТ СН'!$F$13</f>
        <v>0</v>
      </c>
      <c r="E397" s="36">
        <f ca="1">SUMIFS(СВЦЭМ!$K$34:$K$777,СВЦЭМ!$A$34:$A$777,$A397,СВЦЭМ!$B$33:$B$776,E$366)+'СЕТ СН'!$F$13</f>
        <v>0</v>
      </c>
      <c r="F397" s="36">
        <f ca="1">SUMIFS(СВЦЭМ!$K$34:$K$777,СВЦЭМ!$A$34:$A$777,$A397,СВЦЭМ!$B$33:$B$776,F$366)+'СЕТ СН'!$F$13</f>
        <v>0</v>
      </c>
      <c r="G397" s="36">
        <f ca="1">SUMIFS(СВЦЭМ!$K$34:$K$777,СВЦЭМ!$A$34:$A$777,$A397,СВЦЭМ!$B$33:$B$776,G$366)+'СЕТ СН'!$F$13</f>
        <v>0</v>
      </c>
      <c r="H397" s="36">
        <f ca="1">SUMIFS(СВЦЭМ!$K$34:$K$777,СВЦЭМ!$A$34:$A$777,$A397,СВЦЭМ!$B$33:$B$776,H$366)+'СЕТ СН'!$F$13</f>
        <v>0</v>
      </c>
      <c r="I397" s="36">
        <f ca="1">SUMIFS(СВЦЭМ!$K$34:$K$777,СВЦЭМ!$A$34:$A$777,$A397,СВЦЭМ!$B$33:$B$776,I$366)+'СЕТ СН'!$F$13</f>
        <v>0</v>
      </c>
      <c r="J397" s="36">
        <f ca="1">SUMIFS(СВЦЭМ!$K$34:$K$777,СВЦЭМ!$A$34:$A$777,$A397,СВЦЭМ!$B$33:$B$776,J$366)+'СЕТ СН'!$F$13</f>
        <v>0</v>
      </c>
      <c r="K397" s="36">
        <f ca="1">SUMIFS(СВЦЭМ!$K$34:$K$777,СВЦЭМ!$A$34:$A$777,$A397,СВЦЭМ!$B$33:$B$776,K$366)+'СЕТ СН'!$F$13</f>
        <v>0</v>
      </c>
      <c r="L397" s="36">
        <f ca="1">SUMIFS(СВЦЭМ!$K$34:$K$777,СВЦЭМ!$A$34:$A$777,$A397,СВЦЭМ!$B$33:$B$776,L$366)+'СЕТ СН'!$F$13</f>
        <v>0</v>
      </c>
      <c r="M397" s="36">
        <f ca="1">SUMIFS(СВЦЭМ!$K$34:$K$777,СВЦЭМ!$A$34:$A$777,$A397,СВЦЭМ!$B$33:$B$776,M$366)+'СЕТ СН'!$F$13</f>
        <v>0</v>
      </c>
      <c r="N397" s="36">
        <f ca="1">SUMIFS(СВЦЭМ!$K$34:$K$777,СВЦЭМ!$A$34:$A$777,$A397,СВЦЭМ!$B$33:$B$776,N$366)+'СЕТ СН'!$F$13</f>
        <v>0</v>
      </c>
      <c r="O397" s="36">
        <f ca="1">SUMIFS(СВЦЭМ!$K$34:$K$777,СВЦЭМ!$A$34:$A$777,$A397,СВЦЭМ!$B$33:$B$776,O$366)+'СЕТ СН'!$F$13</f>
        <v>0</v>
      </c>
      <c r="P397" s="36">
        <f ca="1">SUMIFS(СВЦЭМ!$K$34:$K$777,СВЦЭМ!$A$34:$A$777,$A397,СВЦЭМ!$B$33:$B$776,P$366)+'СЕТ СН'!$F$13</f>
        <v>0</v>
      </c>
      <c r="Q397" s="36">
        <f ca="1">SUMIFS(СВЦЭМ!$K$34:$K$777,СВЦЭМ!$A$34:$A$777,$A397,СВЦЭМ!$B$33:$B$776,Q$366)+'СЕТ СН'!$F$13</f>
        <v>0</v>
      </c>
      <c r="R397" s="36">
        <f ca="1">SUMIFS(СВЦЭМ!$K$34:$K$777,СВЦЭМ!$A$34:$A$777,$A397,СВЦЭМ!$B$33:$B$776,R$366)+'СЕТ СН'!$F$13</f>
        <v>0</v>
      </c>
      <c r="S397" s="36">
        <f ca="1">SUMIFS(СВЦЭМ!$K$34:$K$777,СВЦЭМ!$A$34:$A$777,$A397,СВЦЭМ!$B$33:$B$776,S$366)+'СЕТ СН'!$F$13</f>
        <v>0</v>
      </c>
      <c r="T397" s="36">
        <f ca="1">SUMIFS(СВЦЭМ!$K$34:$K$777,СВЦЭМ!$A$34:$A$777,$A397,СВЦЭМ!$B$33:$B$776,T$366)+'СЕТ СН'!$F$13</f>
        <v>0</v>
      </c>
      <c r="U397" s="36">
        <f ca="1">SUMIFS(СВЦЭМ!$K$34:$K$777,СВЦЭМ!$A$34:$A$777,$A397,СВЦЭМ!$B$33:$B$776,U$366)+'СЕТ СН'!$F$13</f>
        <v>0</v>
      </c>
      <c r="V397" s="36">
        <f ca="1">SUMIFS(СВЦЭМ!$K$34:$K$777,СВЦЭМ!$A$34:$A$777,$A397,СВЦЭМ!$B$33:$B$776,V$366)+'СЕТ СН'!$F$13</f>
        <v>0</v>
      </c>
      <c r="W397" s="36">
        <f ca="1">SUMIFS(СВЦЭМ!$K$34:$K$777,СВЦЭМ!$A$34:$A$777,$A397,СВЦЭМ!$B$33:$B$776,W$366)+'СЕТ СН'!$F$13</f>
        <v>0</v>
      </c>
      <c r="X397" s="36">
        <f ca="1">SUMIFS(СВЦЭМ!$K$34:$K$777,СВЦЭМ!$A$34:$A$777,$A397,СВЦЭМ!$B$33:$B$776,X$366)+'СЕТ СН'!$F$13</f>
        <v>0</v>
      </c>
      <c r="Y397" s="36">
        <f ca="1">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01.03.2019</v>
      </c>
      <c r="B402" s="36">
        <f ca="1">SUMIFS(СВЦЭМ!$L$34:$L$777,СВЦЭМ!$A$34:$A$777,$A402,СВЦЭМ!$B$33:$B$776,B$401)+'СЕТ СН'!$F$13</f>
        <v>0</v>
      </c>
      <c r="C402" s="36">
        <f ca="1">SUMIFS(СВЦЭМ!$L$34:$L$777,СВЦЭМ!$A$34:$A$777,$A402,СВЦЭМ!$B$33:$B$776,C$401)+'СЕТ СН'!$F$13</f>
        <v>0</v>
      </c>
      <c r="D402" s="36">
        <f ca="1">SUMIFS(СВЦЭМ!$L$34:$L$777,СВЦЭМ!$A$34:$A$777,$A402,СВЦЭМ!$B$33:$B$776,D$401)+'СЕТ СН'!$F$13</f>
        <v>0</v>
      </c>
      <c r="E402" s="36">
        <f ca="1">SUMIFS(СВЦЭМ!$L$34:$L$777,СВЦЭМ!$A$34:$A$777,$A402,СВЦЭМ!$B$33:$B$776,E$401)+'СЕТ СН'!$F$13</f>
        <v>0</v>
      </c>
      <c r="F402" s="36">
        <f ca="1">SUMIFS(СВЦЭМ!$L$34:$L$777,СВЦЭМ!$A$34:$A$777,$A402,СВЦЭМ!$B$33:$B$776,F$401)+'СЕТ СН'!$F$13</f>
        <v>0</v>
      </c>
      <c r="G402" s="36">
        <f ca="1">SUMIFS(СВЦЭМ!$L$34:$L$777,СВЦЭМ!$A$34:$A$777,$A402,СВЦЭМ!$B$33:$B$776,G$401)+'СЕТ СН'!$F$13</f>
        <v>0</v>
      </c>
      <c r="H402" s="36">
        <f ca="1">SUMIFS(СВЦЭМ!$L$34:$L$777,СВЦЭМ!$A$34:$A$777,$A402,СВЦЭМ!$B$33:$B$776,H$401)+'СЕТ СН'!$F$13</f>
        <v>0</v>
      </c>
      <c r="I402" s="36">
        <f ca="1">SUMIFS(СВЦЭМ!$L$34:$L$777,СВЦЭМ!$A$34:$A$777,$A402,СВЦЭМ!$B$33:$B$776,I$401)+'СЕТ СН'!$F$13</f>
        <v>0</v>
      </c>
      <c r="J402" s="36">
        <f ca="1">SUMIFS(СВЦЭМ!$L$34:$L$777,СВЦЭМ!$A$34:$A$777,$A402,СВЦЭМ!$B$33:$B$776,J$401)+'СЕТ СН'!$F$13</f>
        <v>0</v>
      </c>
      <c r="K402" s="36">
        <f ca="1">SUMIFS(СВЦЭМ!$L$34:$L$777,СВЦЭМ!$A$34:$A$777,$A402,СВЦЭМ!$B$33:$B$776,K$401)+'СЕТ СН'!$F$13</f>
        <v>0</v>
      </c>
      <c r="L402" s="36">
        <f ca="1">SUMIFS(СВЦЭМ!$L$34:$L$777,СВЦЭМ!$A$34:$A$777,$A402,СВЦЭМ!$B$33:$B$776,L$401)+'СЕТ СН'!$F$13</f>
        <v>0</v>
      </c>
      <c r="M402" s="36">
        <f ca="1">SUMIFS(СВЦЭМ!$L$34:$L$777,СВЦЭМ!$A$34:$A$777,$A402,СВЦЭМ!$B$33:$B$776,M$401)+'СЕТ СН'!$F$13</f>
        <v>0</v>
      </c>
      <c r="N402" s="36">
        <f ca="1">SUMIFS(СВЦЭМ!$L$34:$L$777,СВЦЭМ!$A$34:$A$777,$A402,СВЦЭМ!$B$33:$B$776,N$401)+'СЕТ СН'!$F$13</f>
        <v>0</v>
      </c>
      <c r="O402" s="36">
        <f ca="1">SUMIFS(СВЦЭМ!$L$34:$L$777,СВЦЭМ!$A$34:$A$777,$A402,СВЦЭМ!$B$33:$B$776,O$401)+'СЕТ СН'!$F$13</f>
        <v>0</v>
      </c>
      <c r="P402" s="36">
        <f ca="1">SUMIFS(СВЦЭМ!$L$34:$L$777,СВЦЭМ!$A$34:$A$777,$A402,СВЦЭМ!$B$33:$B$776,P$401)+'СЕТ СН'!$F$13</f>
        <v>0</v>
      </c>
      <c r="Q402" s="36">
        <f ca="1">SUMIFS(СВЦЭМ!$L$34:$L$777,СВЦЭМ!$A$34:$A$777,$A402,СВЦЭМ!$B$33:$B$776,Q$401)+'СЕТ СН'!$F$13</f>
        <v>0</v>
      </c>
      <c r="R402" s="36">
        <f ca="1">SUMIFS(СВЦЭМ!$L$34:$L$777,СВЦЭМ!$A$34:$A$777,$A402,СВЦЭМ!$B$33:$B$776,R$401)+'СЕТ СН'!$F$13</f>
        <v>0</v>
      </c>
      <c r="S402" s="36">
        <f ca="1">SUMIFS(СВЦЭМ!$L$34:$L$777,СВЦЭМ!$A$34:$A$777,$A402,СВЦЭМ!$B$33:$B$776,S$401)+'СЕТ СН'!$F$13</f>
        <v>0</v>
      </c>
      <c r="T402" s="36">
        <f ca="1">SUMIFS(СВЦЭМ!$L$34:$L$777,СВЦЭМ!$A$34:$A$777,$A402,СВЦЭМ!$B$33:$B$776,T$401)+'СЕТ СН'!$F$13</f>
        <v>0</v>
      </c>
      <c r="U402" s="36">
        <f ca="1">SUMIFS(СВЦЭМ!$L$34:$L$777,СВЦЭМ!$A$34:$A$777,$A402,СВЦЭМ!$B$33:$B$776,U$401)+'СЕТ СН'!$F$13</f>
        <v>0</v>
      </c>
      <c r="V402" s="36">
        <f ca="1">SUMIFS(СВЦЭМ!$L$34:$L$777,СВЦЭМ!$A$34:$A$777,$A402,СВЦЭМ!$B$33:$B$776,V$401)+'СЕТ СН'!$F$13</f>
        <v>0</v>
      </c>
      <c r="W402" s="36">
        <f ca="1">SUMIFS(СВЦЭМ!$L$34:$L$777,СВЦЭМ!$A$34:$A$777,$A402,СВЦЭМ!$B$33:$B$776,W$401)+'СЕТ СН'!$F$13</f>
        <v>0</v>
      </c>
      <c r="X402" s="36">
        <f ca="1">SUMIFS(СВЦЭМ!$L$34:$L$777,СВЦЭМ!$A$34:$A$777,$A402,СВЦЭМ!$B$33:$B$776,X$401)+'СЕТ СН'!$F$13</f>
        <v>0</v>
      </c>
      <c r="Y402" s="36">
        <f ca="1">SUMIFS(СВЦЭМ!$L$34:$L$777,СВЦЭМ!$A$34:$A$777,$A402,СВЦЭМ!$B$33:$B$776,Y$401)+'СЕТ СН'!$F$13</f>
        <v>0</v>
      </c>
      <c r="AA402" s="45"/>
    </row>
    <row r="403" spans="1:27" ht="15.75" hidden="1" x14ac:dyDescent="0.2">
      <c r="A403" s="35">
        <f>A402+1</f>
        <v>43526</v>
      </c>
      <c r="B403" s="36">
        <f ca="1">SUMIFS(СВЦЭМ!$L$34:$L$777,СВЦЭМ!$A$34:$A$777,$A403,СВЦЭМ!$B$33:$B$776,B$401)+'СЕТ СН'!$F$13</f>
        <v>0</v>
      </c>
      <c r="C403" s="36">
        <f ca="1">SUMIFS(СВЦЭМ!$L$34:$L$777,СВЦЭМ!$A$34:$A$777,$A403,СВЦЭМ!$B$33:$B$776,C$401)+'СЕТ СН'!$F$13</f>
        <v>0</v>
      </c>
      <c r="D403" s="36">
        <f ca="1">SUMIFS(СВЦЭМ!$L$34:$L$777,СВЦЭМ!$A$34:$A$777,$A403,СВЦЭМ!$B$33:$B$776,D$401)+'СЕТ СН'!$F$13</f>
        <v>0</v>
      </c>
      <c r="E403" s="36">
        <f ca="1">SUMIFS(СВЦЭМ!$L$34:$L$777,СВЦЭМ!$A$34:$A$777,$A403,СВЦЭМ!$B$33:$B$776,E$401)+'СЕТ СН'!$F$13</f>
        <v>0</v>
      </c>
      <c r="F403" s="36">
        <f ca="1">SUMIFS(СВЦЭМ!$L$34:$L$777,СВЦЭМ!$A$34:$A$777,$A403,СВЦЭМ!$B$33:$B$776,F$401)+'СЕТ СН'!$F$13</f>
        <v>0</v>
      </c>
      <c r="G403" s="36">
        <f ca="1">SUMIFS(СВЦЭМ!$L$34:$L$777,СВЦЭМ!$A$34:$A$777,$A403,СВЦЭМ!$B$33:$B$776,G$401)+'СЕТ СН'!$F$13</f>
        <v>0</v>
      </c>
      <c r="H403" s="36">
        <f ca="1">SUMIFS(СВЦЭМ!$L$34:$L$777,СВЦЭМ!$A$34:$A$777,$A403,СВЦЭМ!$B$33:$B$776,H$401)+'СЕТ СН'!$F$13</f>
        <v>0</v>
      </c>
      <c r="I403" s="36">
        <f ca="1">SUMIFS(СВЦЭМ!$L$34:$L$777,СВЦЭМ!$A$34:$A$777,$A403,СВЦЭМ!$B$33:$B$776,I$401)+'СЕТ СН'!$F$13</f>
        <v>0</v>
      </c>
      <c r="J403" s="36">
        <f ca="1">SUMIFS(СВЦЭМ!$L$34:$L$777,СВЦЭМ!$A$34:$A$777,$A403,СВЦЭМ!$B$33:$B$776,J$401)+'СЕТ СН'!$F$13</f>
        <v>0</v>
      </c>
      <c r="K403" s="36">
        <f ca="1">SUMIFS(СВЦЭМ!$L$34:$L$777,СВЦЭМ!$A$34:$A$777,$A403,СВЦЭМ!$B$33:$B$776,K$401)+'СЕТ СН'!$F$13</f>
        <v>0</v>
      </c>
      <c r="L403" s="36">
        <f ca="1">SUMIFS(СВЦЭМ!$L$34:$L$777,СВЦЭМ!$A$34:$A$777,$A403,СВЦЭМ!$B$33:$B$776,L$401)+'СЕТ СН'!$F$13</f>
        <v>0</v>
      </c>
      <c r="M403" s="36">
        <f ca="1">SUMIFS(СВЦЭМ!$L$34:$L$777,СВЦЭМ!$A$34:$A$777,$A403,СВЦЭМ!$B$33:$B$776,M$401)+'СЕТ СН'!$F$13</f>
        <v>0</v>
      </c>
      <c r="N403" s="36">
        <f ca="1">SUMIFS(СВЦЭМ!$L$34:$L$777,СВЦЭМ!$A$34:$A$777,$A403,СВЦЭМ!$B$33:$B$776,N$401)+'СЕТ СН'!$F$13</f>
        <v>0</v>
      </c>
      <c r="O403" s="36">
        <f ca="1">SUMIFS(СВЦЭМ!$L$34:$L$777,СВЦЭМ!$A$34:$A$777,$A403,СВЦЭМ!$B$33:$B$776,O$401)+'СЕТ СН'!$F$13</f>
        <v>0</v>
      </c>
      <c r="P403" s="36">
        <f ca="1">SUMIFS(СВЦЭМ!$L$34:$L$777,СВЦЭМ!$A$34:$A$777,$A403,СВЦЭМ!$B$33:$B$776,P$401)+'СЕТ СН'!$F$13</f>
        <v>0</v>
      </c>
      <c r="Q403" s="36">
        <f ca="1">SUMIFS(СВЦЭМ!$L$34:$L$777,СВЦЭМ!$A$34:$A$777,$A403,СВЦЭМ!$B$33:$B$776,Q$401)+'СЕТ СН'!$F$13</f>
        <v>0</v>
      </c>
      <c r="R403" s="36">
        <f ca="1">SUMIFS(СВЦЭМ!$L$34:$L$777,СВЦЭМ!$A$34:$A$777,$A403,СВЦЭМ!$B$33:$B$776,R$401)+'СЕТ СН'!$F$13</f>
        <v>0</v>
      </c>
      <c r="S403" s="36">
        <f ca="1">SUMIFS(СВЦЭМ!$L$34:$L$777,СВЦЭМ!$A$34:$A$777,$A403,СВЦЭМ!$B$33:$B$776,S$401)+'СЕТ СН'!$F$13</f>
        <v>0</v>
      </c>
      <c r="T403" s="36">
        <f ca="1">SUMIFS(СВЦЭМ!$L$34:$L$777,СВЦЭМ!$A$34:$A$777,$A403,СВЦЭМ!$B$33:$B$776,T$401)+'СЕТ СН'!$F$13</f>
        <v>0</v>
      </c>
      <c r="U403" s="36">
        <f ca="1">SUMIFS(СВЦЭМ!$L$34:$L$777,СВЦЭМ!$A$34:$A$777,$A403,СВЦЭМ!$B$33:$B$776,U$401)+'СЕТ СН'!$F$13</f>
        <v>0</v>
      </c>
      <c r="V403" s="36">
        <f ca="1">SUMIFS(СВЦЭМ!$L$34:$L$777,СВЦЭМ!$A$34:$A$777,$A403,СВЦЭМ!$B$33:$B$776,V$401)+'СЕТ СН'!$F$13</f>
        <v>0</v>
      </c>
      <c r="W403" s="36">
        <f ca="1">SUMIFS(СВЦЭМ!$L$34:$L$777,СВЦЭМ!$A$34:$A$777,$A403,СВЦЭМ!$B$33:$B$776,W$401)+'СЕТ СН'!$F$13</f>
        <v>0</v>
      </c>
      <c r="X403" s="36">
        <f ca="1">SUMIFS(СВЦЭМ!$L$34:$L$777,СВЦЭМ!$A$34:$A$777,$A403,СВЦЭМ!$B$33:$B$776,X$401)+'СЕТ СН'!$F$13</f>
        <v>0</v>
      </c>
      <c r="Y403" s="36">
        <f ca="1">SUMIFS(СВЦЭМ!$L$34:$L$777,СВЦЭМ!$A$34:$A$777,$A403,СВЦЭМ!$B$33:$B$776,Y$401)+'СЕТ СН'!$F$13</f>
        <v>0</v>
      </c>
    </row>
    <row r="404" spans="1:27" ht="15.75" hidden="1" x14ac:dyDescent="0.2">
      <c r="A404" s="35">
        <f t="shared" ref="A404:A432" si="11">A403+1</f>
        <v>43527</v>
      </c>
      <c r="B404" s="36">
        <f ca="1">SUMIFS(СВЦЭМ!$L$34:$L$777,СВЦЭМ!$A$34:$A$777,$A404,СВЦЭМ!$B$33:$B$776,B$401)+'СЕТ СН'!$F$13</f>
        <v>0</v>
      </c>
      <c r="C404" s="36">
        <f ca="1">SUMIFS(СВЦЭМ!$L$34:$L$777,СВЦЭМ!$A$34:$A$777,$A404,СВЦЭМ!$B$33:$B$776,C$401)+'СЕТ СН'!$F$13</f>
        <v>0</v>
      </c>
      <c r="D404" s="36">
        <f ca="1">SUMIFS(СВЦЭМ!$L$34:$L$777,СВЦЭМ!$A$34:$A$777,$A404,СВЦЭМ!$B$33:$B$776,D$401)+'СЕТ СН'!$F$13</f>
        <v>0</v>
      </c>
      <c r="E404" s="36">
        <f ca="1">SUMIFS(СВЦЭМ!$L$34:$L$777,СВЦЭМ!$A$34:$A$777,$A404,СВЦЭМ!$B$33:$B$776,E$401)+'СЕТ СН'!$F$13</f>
        <v>0</v>
      </c>
      <c r="F404" s="36">
        <f ca="1">SUMIFS(СВЦЭМ!$L$34:$L$777,СВЦЭМ!$A$34:$A$777,$A404,СВЦЭМ!$B$33:$B$776,F$401)+'СЕТ СН'!$F$13</f>
        <v>0</v>
      </c>
      <c r="G404" s="36">
        <f ca="1">SUMIFS(СВЦЭМ!$L$34:$L$777,СВЦЭМ!$A$34:$A$777,$A404,СВЦЭМ!$B$33:$B$776,G$401)+'СЕТ СН'!$F$13</f>
        <v>0</v>
      </c>
      <c r="H404" s="36">
        <f ca="1">SUMIFS(СВЦЭМ!$L$34:$L$777,СВЦЭМ!$A$34:$A$777,$A404,СВЦЭМ!$B$33:$B$776,H$401)+'СЕТ СН'!$F$13</f>
        <v>0</v>
      </c>
      <c r="I404" s="36">
        <f ca="1">SUMIFS(СВЦЭМ!$L$34:$L$777,СВЦЭМ!$A$34:$A$777,$A404,СВЦЭМ!$B$33:$B$776,I$401)+'СЕТ СН'!$F$13</f>
        <v>0</v>
      </c>
      <c r="J404" s="36">
        <f ca="1">SUMIFS(СВЦЭМ!$L$34:$L$777,СВЦЭМ!$A$34:$A$777,$A404,СВЦЭМ!$B$33:$B$776,J$401)+'СЕТ СН'!$F$13</f>
        <v>0</v>
      </c>
      <c r="K404" s="36">
        <f ca="1">SUMIFS(СВЦЭМ!$L$34:$L$777,СВЦЭМ!$A$34:$A$777,$A404,СВЦЭМ!$B$33:$B$776,K$401)+'СЕТ СН'!$F$13</f>
        <v>0</v>
      </c>
      <c r="L404" s="36">
        <f ca="1">SUMIFS(СВЦЭМ!$L$34:$L$777,СВЦЭМ!$A$34:$A$777,$A404,СВЦЭМ!$B$33:$B$776,L$401)+'СЕТ СН'!$F$13</f>
        <v>0</v>
      </c>
      <c r="M404" s="36">
        <f ca="1">SUMIFS(СВЦЭМ!$L$34:$L$777,СВЦЭМ!$A$34:$A$777,$A404,СВЦЭМ!$B$33:$B$776,M$401)+'СЕТ СН'!$F$13</f>
        <v>0</v>
      </c>
      <c r="N404" s="36">
        <f ca="1">SUMIFS(СВЦЭМ!$L$34:$L$777,СВЦЭМ!$A$34:$A$777,$A404,СВЦЭМ!$B$33:$B$776,N$401)+'СЕТ СН'!$F$13</f>
        <v>0</v>
      </c>
      <c r="O404" s="36">
        <f ca="1">SUMIFS(СВЦЭМ!$L$34:$L$777,СВЦЭМ!$A$34:$A$777,$A404,СВЦЭМ!$B$33:$B$776,O$401)+'СЕТ СН'!$F$13</f>
        <v>0</v>
      </c>
      <c r="P404" s="36">
        <f ca="1">SUMIFS(СВЦЭМ!$L$34:$L$777,СВЦЭМ!$A$34:$A$777,$A404,СВЦЭМ!$B$33:$B$776,P$401)+'СЕТ СН'!$F$13</f>
        <v>0</v>
      </c>
      <c r="Q404" s="36">
        <f ca="1">SUMIFS(СВЦЭМ!$L$34:$L$777,СВЦЭМ!$A$34:$A$777,$A404,СВЦЭМ!$B$33:$B$776,Q$401)+'СЕТ СН'!$F$13</f>
        <v>0</v>
      </c>
      <c r="R404" s="36">
        <f ca="1">SUMIFS(СВЦЭМ!$L$34:$L$777,СВЦЭМ!$A$34:$A$777,$A404,СВЦЭМ!$B$33:$B$776,R$401)+'СЕТ СН'!$F$13</f>
        <v>0</v>
      </c>
      <c r="S404" s="36">
        <f ca="1">SUMIFS(СВЦЭМ!$L$34:$L$777,СВЦЭМ!$A$34:$A$777,$A404,СВЦЭМ!$B$33:$B$776,S$401)+'СЕТ СН'!$F$13</f>
        <v>0</v>
      </c>
      <c r="T404" s="36">
        <f ca="1">SUMIFS(СВЦЭМ!$L$34:$L$777,СВЦЭМ!$A$34:$A$777,$A404,СВЦЭМ!$B$33:$B$776,T$401)+'СЕТ СН'!$F$13</f>
        <v>0</v>
      </c>
      <c r="U404" s="36">
        <f ca="1">SUMIFS(СВЦЭМ!$L$34:$L$777,СВЦЭМ!$A$34:$A$777,$A404,СВЦЭМ!$B$33:$B$776,U$401)+'СЕТ СН'!$F$13</f>
        <v>0</v>
      </c>
      <c r="V404" s="36">
        <f ca="1">SUMIFS(СВЦЭМ!$L$34:$L$777,СВЦЭМ!$A$34:$A$777,$A404,СВЦЭМ!$B$33:$B$776,V$401)+'СЕТ СН'!$F$13</f>
        <v>0</v>
      </c>
      <c r="W404" s="36">
        <f ca="1">SUMIFS(СВЦЭМ!$L$34:$L$777,СВЦЭМ!$A$34:$A$777,$A404,СВЦЭМ!$B$33:$B$776,W$401)+'СЕТ СН'!$F$13</f>
        <v>0</v>
      </c>
      <c r="X404" s="36">
        <f ca="1">SUMIFS(СВЦЭМ!$L$34:$L$777,СВЦЭМ!$A$34:$A$777,$A404,СВЦЭМ!$B$33:$B$776,X$401)+'СЕТ СН'!$F$13</f>
        <v>0</v>
      </c>
      <c r="Y404" s="36">
        <f ca="1">SUMIFS(СВЦЭМ!$L$34:$L$777,СВЦЭМ!$A$34:$A$777,$A404,СВЦЭМ!$B$33:$B$776,Y$401)+'СЕТ СН'!$F$13</f>
        <v>0</v>
      </c>
    </row>
    <row r="405" spans="1:27" ht="15.75" hidden="1" x14ac:dyDescent="0.2">
      <c r="A405" s="35">
        <f t="shared" si="11"/>
        <v>43528</v>
      </c>
      <c r="B405" s="36">
        <f ca="1">SUMIFS(СВЦЭМ!$L$34:$L$777,СВЦЭМ!$A$34:$A$777,$A405,СВЦЭМ!$B$33:$B$776,B$401)+'СЕТ СН'!$F$13</f>
        <v>0</v>
      </c>
      <c r="C405" s="36">
        <f ca="1">SUMIFS(СВЦЭМ!$L$34:$L$777,СВЦЭМ!$A$34:$A$777,$A405,СВЦЭМ!$B$33:$B$776,C$401)+'СЕТ СН'!$F$13</f>
        <v>0</v>
      </c>
      <c r="D405" s="36">
        <f ca="1">SUMIFS(СВЦЭМ!$L$34:$L$777,СВЦЭМ!$A$34:$A$777,$A405,СВЦЭМ!$B$33:$B$776,D$401)+'СЕТ СН'!$F$13</f>
        <v>0</v>
      </c>
      <c r="E405" s="36">
        <f ca="1">SUMIFS(СВЦЭМ!$L$34:$L$777,СВЦЭМ!$A$34:$A$777,$A405,СВЦЭМ!$B$33:$B$776,E$401)+'СЕТ СН'!$F$13</f>
        <v>0</v>
      </c>
      <c r="F405" s="36">
        <f ca="1">SUMIFS(СВЦЭМ!$L$34:$L$777,СВЦЭМ!$A$34:$A$777,$A405,СВЦЭМ!$B$33:$B$776,F$401)+'СЕТ СН'!$F$13</f>
        <v>0</v>
      </c>
      <c r="G405" s="36">
        <f ca="1">SUMIFS(СВЦЭМ!$L$34:$L$777,СВЦЭМ!$A$34:$A$777,$A405,СВЦЭМ!$B$33:$B$776,G$401)+'СЕТ СН'!$F$13</f>
        <v>0</v>
      </c>
      <c r="H405" s="36">
        <f ca="1">SUMIFS(СВЦЭМ!$L$34:$L$777,СВЦЭМ!$A$34:$A$777,$A405,СВЦЭМ!$B$33:$B$776,H$401)+'СЕТ СН'!$F$13</f>
        <v>0</v>
      </c>
      <c r="I405" s="36">
        <f ca="1">SUMIFS(СВЦЭМ!$L$34:$L$777,СВЦЭМ!$A$34:$A$777,$A405,СВЦЭМ!$B$33:$B$776,I$401)+'СЕТ СН'!$F$13</f>
        <v>0</v>
      </c>
      <c r="J405" s="36">
        <f ca="1">SUMIFS(СВЦЭМ!$L$34:$L$777,СВЦЭМ!$A$34:$A$777,$A405,СВЦЭМ!$B$33:$B$776,J$401)+'СЕТ СН'!$F$13</f>
        <v>0</v>
      </c>
      <c r="K405" s="36">
        <f ca="1">SUMIFS(СВЦЭМ!$L$34:$L$777,СВЦЭМ!$A$34:$A$777,$A405,СВЦЭМ!$B$33:$B$776,K$401)+'СЕТ СН'!$F$13</f>
        <v>0</v>
      </c>
      <c r="L405" s="36">
        <f ca="1">SUMIFS(СВЦЭМ!$L$34:$L$777,СВЦЭМ!$A$34:$A$777,$A405,СВЦЭМ!$B$33:$B$776,L$401)+'СЕТ СН'!$F$13</f>
        <v>0</v>
      </c>
      <c r="M405" s="36">
        <f ca="1">SUMIFS(СВЦЭМ!$L$34:$L$777,СВЦЭМ!$A$34:$A$777,$A405,СВЦЭМ!$B$33:$B$776,M$401)+'СЕТ СН'!$F$13</f>
        <v>0</v>
      </c>
      <c r="N405" s="36">
        <f ca="1">SUMIFS(СВЦЭМ!$L$34:$L$777,СВЦЭМ!$A$34:$A$777,$A405,СВЦЭМ!$B$33:$B$776,N$401)+'СЕТ СН'!$F$13</f>
        <v>0</v>
      </c>
      <c r="O405" s="36">
        <f ca="1">SUMIFS(СВЦЭМ!$L$34:$L$777,СВЦЭМ!$A$34:$A$777,$A405,СВЦЭМ!$B$33:$B$776,O$401)+'СЕТ СН'!$F$13</f>
        <v>0</v>
      </c>
      <c r="P405" s="36">
        <f ca="1">SUMIFS(СВЦЭМ!$L$34:$L$777,СВЦЭМ!$A$34:$A$777,$A405,СВЦЭМ!$B$33:$B$776,P$401)+'СЕТ СН'!$F$13</f>
        <v>0</v>
      </c>
      <c r="Q405" s="36">
        <f ca="1">SUMIFS(СВЦЭМ!$L$34:$L$777,СВЦЭМ!$A$34:$A$777,$A405,СВЦЭМ!$B$33:$B$776,Q$401)+'СЕТ СН'!$F$13</f>
        <v>0</v>
      </c>
      <c r="R405" s="36">
        <f ca="1">SUMIFS(СВЦЭМ!$L$34:$L$777,СВЦЭМ!$A$34:$A$777,$A405,СВЦЭМ!$B$33:$B$776,R$401)+'СЕТ СН'!$F$13</f>
        <v>0</v>
      </c>
      <c r="S405" s="36">
        <f ca="1">SUMIFS(СВЦЭМ!$L$34:$L$777,СВЦЭМ!$A$34:$A$777,$A405,СВЦЭМ!$B$33:$B$776,S$401)+'СЕТ СН'!$F$13</f>
        <v>0</v>
      </c>
      <c r="T405" s="36">
        <f ca="1">SUMIFS(СВЦЭМ!$L$34:$L$777,СВЦЭМ!$A$34:$A$777,$A405,СВЦЭМ!$B$33:$B$776,T$401)+'СЕТ СН'!$F$13</f>
        <v>0</v>
      </c>
      <c r="U405" s="36">
        <f ca="1">SUMIFS(СВЦЭМ!$L$34:$L$777,СВЦЭМ!$A$34:$A$777,$A405,СВЦЭМ!$B$33:$B$776,U$401)+'СЕТ СН'!$F$13</f>
        <v>0</v>
      </c>
      <c r="V405" s="36">
        <f ca="1">SUMIFS(СВЦЭМ!$L$34:$L$777,СВЦЭМ!$A$34:$A$777,$A405,СВЦЭМ!$B$33:$B$776,V$401)+'СЕТ СН'!$F$13</f>
        <v>0</v>
      </c>
      <c r="W405" s="36">
        <f ca="1">SUMIFS(СВЦЭМ!$L$34:$L$777,СВЦЭМ!$A$34:$A$777,$A405,СВЦЭМ!$B$33:$B$776,W$401)+'СЕТ СН'!$F$13</f>
        <v>0</v>
      </c>
      <c r="X405" s="36">
        <f ca="1">SUMIFS(СВЦЭМ!$L$34:$L$777,СВЦЭМ!$A$34:$A$777,$A405,СВЦЭМ!$B$33:$B$776,X$401)+'СЕТ СН'!$F$13</f>
        <v>0</v>
      </c>
      <c r="Y405" s="36">
        <f ca="1">SUMIFS(СВЦЭМ!$L$34:$L$777,СВЦЭМ!$A$34:$A$777,$A405,СВЦЭМ!$B$33:$B$776,Y$401)+'СЕТ СН'!$F$13</f>
        <v>0</v>
      </c>
    </row>
    <row r="406" spans="1:27" ht="15.75" hidden="1" x14ac:dyDescent="0.2">
      <c r="A406" s="35">
        <f t="shared" si="11"/>
        <v>43529</v>
      </c>
      <c r="B406" s="36">
        <f ca="1">SUMIFS(СВЦЭМ!$L$34:$L$777,СВЦЭМ!$A$34:$A$777,$A406,СВЦЭМ!$B$33:$B$776,B$401)+'СЕТ СН'!$F$13</f>
        <v>0</v>
      </c>
      <c r="C406" s="36">
        <f ca="1">SUMIFS(СВЦЭМ!$L$34:$L$777,СВЦЭМ!$A$34:$A$777,$A406,СВЦЭМ!$B$33:$B$776,C$401)+'СЕТ СН'!$F$13</f>
        <v>0</v>
      </c>
      <c r="D406" s="36">
        <f ca="1">SUMIFS(СВЦЭМ!$L$34:$L$777,СВЦЭМ!$A$34:$A$777,$A406,СВЦЭМ!$B$33:$B$776,D$401)+'СЕТ СН'!$F$13</f>
        <v>0</v>
      </c>
      <c r="E406" s="36">
        <f ca="1">SUMIFS(СВЦЭМ!$L$34:$L$777,СВЦЭМ!$A$34:$A$777,$A406,СВЦЭМ!$B$33:$B$776,E$401)+'СЕТ СН'!$F$13</f>
        <v>0</v>
      </c>
      <c r="F406" s="36">
        <f ca="1">SUMIFS(СВЦЭМ!$L$34:$L$777,СВЦЭМ!$A$34:$A$777,$A406,СВЦЭМ!$B$33:$B$776,F$401)+'СЕТ СН'!$F$13</f>
        <v>0</v>
      </c>
      <c r="G406" s="36">
        <f ca="1">SUMIFS(СВЦЭМ!$L$34:$L$777,СВЦЭМ!$A$34:$A$777,$A406,СВЦЭМ!$B$33:$B$776,G$401)+'СЕТ СН'!$F$13</f>
        <v>0</v>
      </c>
      <c r="H406" s="36">
        <f ca="1">SUMIFS(СВЦЭМ!$L$34:$L$777,СВЦЭМ!$A$34:$A$777,$A406,СВЦЭМ!$B$33:$B$776,H$401)+'СЕТ СН'!$F$13</f>
        <v>0</v>
      </c>
      <c r="I406" s="36">
        <f ca="1">SUMIFS(СВЦЭМ!$L$34:$L$777,СВЦЭМ!$A$34:$A$777,$A406,СВЦЭМ!$B$33:$B$776,I$401)+'СЕТ СН'!$F$13</f>
        <v>0</v>
      </c>
      <c r="J406" s="36">
        <f ca="1">SUMIFS(СВЦЭМ!$L$34:$L$777,СВЦЭМ!$A$34:$A$777,$A406,СВЦЭМ!$B$33:$B$776,J$401)+'СЕТ СН'!$F$13</f>
        <v>0</v>
      </c>
      <c r="K406" s="36">
        <f ca="1">SUMIFS(СВЦЭМ!$L$34:$L$777,СВЦЭМ!$A$34:$A$777,$A406,СВЦЭМ!$B$33:$B$776,K$401)+'СЕТ СН'!$F$13</f>
        <v>0</v>
      </c>
      <c r="L406" s="36">
        <f ca="1">SUMIFS(СВЦЭМ!$L$34:$L$777,СВЦЭМ!$A$34:$A$777,$A406,СВЦЭМ!$B$33:$B$776,L$401)+'СЕТ СН'!$F$13</f>
        <v>0</v>
      </c>
      <c r="M406" s="36">
        <f ca="1">SUMIFS(СВЦЭМ!$L$34:$L$777,СВЦЭМ!$A$34:$A$777,$A406,СВЦЭМ!$B$33:$B$776,M$401)+'СЕТ СН'!$F$13</f>
        <v>0</v>
      </c>
      <c r="N406" s="36">
        <f ca="1">SUMIFS(СВЦЭМ!$L$34:$L$777,СВЦЭМ!$A$34:$A$777,$A406,СВЦЭМ!$B$33:$B$776,N$401)+'СЕТ СН'!$F$13</f>
        <v>0</v>
      </c>
      <c r="O406" s="36">
        <f ca="1">SUMIFS(СВЦЭМ!$L$34:$L$777,СВЦЭМ!$A$34:$A$777,$A406,СВЦЭМ!$B$33:$B$776,O$401)+'СЕТ СН'!$F$13</f>
        <v>0</v>
      </c>
      <c r="P406" s="36">
        <f ca="1">SUMIFS(СВЦЭМ!$L$34:$L$777,СВЦЭМ!$A$34:$A$777,$A406,СВЦЭМ!$B$33:$B$776,P$401)+'СЕТ СН'!$F$13</f>
        <v>0</v>
      </c>
      <c r="Q406" s="36">
        <f ca="1">SUMIFS(СВЦЭМ!$L$34:$L$777,СВЦЭМ!$A$34:$A$777,$A406,СВЦЭМ!$B$33:$B$776,Q$401)+'СЕТ СН'!$F$13</f>
        <v>0</v>
      </c>
      <c r="R406" s="36">
        <f ca="1">SUMIFS(СВЦЭМ!$L$34:$L$777,СВЦЭМ!$A$34:$A$777,$A406,СВЦЭМ!$B$33:$B$776,R$401)+'СЕТ СН'!$F$13</f>
        <v>0</v>
      </c>
      <c r="S406" s="36">
        <f ca="1">SUMIFS(СВЦЭМ!$L$34:$L$777,СВЦЭМ!$A$34:$A$777,$A406,СВЦЭМ!$B$33:$B$776,S$401)+'СЕТ СН'!$F$13</f>
        <v>0</v>
      </c>
      <c r="T406" s="36">
        <f ca="1">SUMIFS(СВЦЭМ!$L$34:$L$777,СВЦЭМ!$A$34:$A$777,$A406,СВЦЭМ!$B$33:$B$776,T$401)+'СЕТ СН'!$F$13</f>
        <v>0</v>
      </c>
      <c r="U406" s="36">
        <f ca="1">SUMIFS(СВЦЭМ!$L$34:$L$777,СВЦЭМ!$A$34:$A$777,$A406,СВЦЭМ!$B$33:$B$776,U$401)+'СЕТ СН'!$F$13</f>
        <v>0</v>
      </c>
      <c r="V406" s="36">
        <f ca="1">SUMIFS(СВЦЭМ!$L$34:$L$777,СВЦЭМ!$A$34:$A$777,$A406,СВЦЭМ!$B$33:$B$776,V$401)+'СЕТ СН'!$F$13</f>
        <v>0</v>
      </c>
      <c r="W406" s="36">
        <f ca="1">SUMIFS(СВЦЭМ!$L$34:$L$777,СВЦЭМ!$A$34:$A$777,$A406,СВЦЭМ!$B$33:$B$776,W$401)+'СЕТ СН'!$F$13</f>
        <v>0</v>
      </c>
      <c r="X406" s="36">
        <f ca="1">SUMIFS(СВЦЭМ!$L$34:$L$777,СВЦЭМ!$A$34:$A$777,$A406,СВЦЭМ!$B$33:$B$776,X$401)+'СЕТ СН'!$F$13</f>
        <v>0</v>
      </c>
      <c r="Y406" s="36">
        <f ca="1">SUMIFS(СВЦЭМ!$L$34:$L$777,СВЦЭМ!$A$34:$A$777,$A406,СВЦЭМ!$B$33:$B$776,Y$401)+'СЕТ СН'!$F$13</f>
        <v>0</v>
      </c>
    </row>
    <row r="407" spans="1:27" ht="15.75" hidden="1" x14ac:dyDescent="0.2">
      <c r="A407" s="35">
        <f t="shared" si="11"/>
        <v>43530</v>
      </c>
      <c r="B407" s="36">
        <f ca="1">SUMIFS(СВЦЭМ!$L$34:$L$777,СВЦЭМ!$A$34:$A$777,$A407,СВЦЭМ!$B$33:$B$776,B$401)+'СЕТ СН'!$F$13</f>
        <v>0</v>
      </c>
      <c r="C407" s="36">
        <f ca="1">SUMIFS(СВЦЭМ!$L$34:$L$777,СВЦЭМ!$A$34:$A$777,$A407,СВЦЭМ!$B$33:$B$776,C$401)+'СЕТ СН'!$F$13</f>
        <v>0</v>
      </c>
      <c r="D407" s="36">
        <f ca="1">SUMIFS(СВЦЭМ!$L$34:$L$777,СВЦЭМ!$A$34:$A$777,$A407,СВЦЭМ!$B$33:$B$776,D$401)+'СЕТ СН'!$F$13</f>
        <v>0</v>
      </c>
      <c r="E407" s="36">
        <f ca="1">SUMIFS(СВЦЭМ!$L$34:$L$777,СВЦЭМ!$A$34:$A$777,$A407,СВЦЭМ!$B$33:$B$776,E$401)+'СЕТ СН'!$F$13</f>
        <v>0</v>
      </c>
      <c r="F407" s="36">
        <f ca="1">SUMIFS(СВЦЭМ!$L$34:$L$777,СВЦЭМ!$A$34:$A$777,$A407,СВЦЭМ!$B$33:$B$776,F$401)+'СЕТ СН'!$F$13</f>
        <v>0</v>
      </c>
      <c r="G407" s="36">
        <f ca="1">SUMIFS(СВЦЭМ!$L$34:$L$777,СВЦЭМ!$A$34:$A$777,$A407,СВЦЭМ!$B$33:$B$776,G$401)+'СЕТ СН'!$F$13</f>
        <v>0</v>
      </c>
      <c r="H407" s="36">
        <f ca="1">SUMIFS(СВЦЭМ!$L$34:$L$777,СВЦЭМ!$A$34:$A$777,$A407,СВЦЭМ!$B$33:$B$776,H$401)+'СЕТ СН'!$F$13</f>
        <v>0</v>
      </c>
      <c r="I407" s="36">
        <f ca="1">SUMIFS(СВЦЭМ!$L$34:$L$777,СВЦЭМ!$A$34:$A$777,$A407,СВЦЭМ!$B$33:$B$776,I$401)+'СЕТ СН'!$F$13</f>
        <v>0</v>
      </c>
      <c r="J407" s="36">
        <f ca="1">SUMIFS(СВЦЭМ!$L$34:$L$777,СВЦЭМ!$A$34:$A$777,$A407,СВЦЭМ!$B$33:$B$776,J$401)+'СЕТ СН'!$F$13</f>
        <v>0</v>
      </c>
      <c r="K407" s="36">
        <f ca="1">SUMIFS(СВЦЭМ!$L$34:$L$777,СВЦЭМ!$A$34:$A$777,$A407,СВЦЭМ!$B$33:$B$776,K$401)+'СЕТ СН'!$F$13</f>
        <v>0</v>
      </c>
      <c r="L407" s="36">
        <f ca="1">SUMIFS(СВЦЭМ!$L$34:$L$777,СВЦЭМ!$A$34:$A$777,$A407,СВЦЭМ!$B$33:$B$776,L$401)+'СЕТ СН'!$F$13</f>
        <v>0</v>
      </c>
      <c r="M407" s="36">
        <f ca="1">SUMIFS(СВЦЭМ!$L$34:$L$777,СВЦЭМ!$A$34:$A$777,$A407,СВЦЭМ!$B$33:$B$776,M$401)+'СЕТ СН'!$F$13</f>
        <v>0</v>
      </c>
      <c r="N407" s="36">
        <f ca="1">SUMIFS(СВЦЭМ!$L$34:$L$777,СВЦЭМ!$A$34:$A$777,$A407,СВЦЭМ!$B$33:$B$776,N$401)+'СЕТ СН'!$F$13</f>
        <v>0</v>
      </c>
      <c r="O407" s="36">
        <f ca="1">SUMIFS(СВЦЭМ!$L$34:$L$777,СВЦЭМ!$A$34:$A$777,$A407,СВЦЭМ!$B$33:$B$776,O$401)+'СЕТ СН'!$F$13</f>
        <v>0</v>
      </c>
      <c r="P407" s="36">
        <f ca="1">SUMIFS(СВЦЭМ!$L$34:$L$777,СВЦЭМ!$A$34:$A$777,$A407,СВЦЭМ!$B$33:$B$776,P$401)+'СЕТ СН'!$F$13</f>
        <v>0</v>
      </c>
      <c r="Q407" s="36">
        <f ca="1">SUMIFS(СВЦЭМ!$L$34:$L$777,СВЦЭМ!$A$34:$A$777,$A407,СВЦЭМ!$B$33:$B$776,Q$401)+'СЕТ СН'!$F$13</f>
        <v>0</v>
      </c>
      <c r="R407" s="36">
        <f ca="1">SUMIFS(СВЦЭМ!$L$34:$L$777,СВЦЭМ!$A$34:$A$777,$A407,СВЦЭМ!$B$33:$B$776,R$401)+'СЕТ СН'!$F$13</f>
        <v>0</v>
      </c>
      <c r="S407" s="36">
        <f ca="1">SUMIFS(СВЦЭМ!$L$34:$L$777,СВЦЭМ!$A$34:$A$777,$A407,СВЦЭМ!$B$33:$B$776,S$401)+'СЕТ СН'!$F$13</f>
        <v>0</v>
      </c>
      <c r="T407" s="36">
        <f ca="1">SUMIFS(СВЦЭМ!$L$34:$L$777,СВЦЭМ!$A$34:$A$777,$A407,СВЦЭМ!$B$33:$B$776,T$401)+'СЕТ СН'!$F$13</f>
        <v>0</v>
      </c>
      <c r="U407" s="36">
        <f ca="1">SUMIFS(СВЦЭМ!$L$34:$L$777,СВЦЭМ!$A$34:$A$777,$A407,СВЦЭМ!$B$33:$B$776,U$401)+'СЕТ СН'!$F$13</f>
        <v>0</v>
      </c>
      <c r="V407" s="36">
        <f ca="1">SUMIFS(СВЦЭМ!$L$34:$L$777,СВЦЭМ!$A$34:$A$777,$A407,СВЦЭМ!$B$33:$B$776,V$401)+'СЕТ СН'!$F$13</f>
        <v>0</v>
      </c>
      <c r="W407" s="36">
        <f ca="1">SUMIFS(СВЦЭМ!$L$34:$L$777,СВЦЭМ!$A$34:$A$777,$A407,СВЦЭМ!$B$33:$B$776,W$401)+'СЕТ СН'!$F$13</f>
        <v>0</v>
      </c>
      <c r="X407" s="36">
        <f ca="1">SUMIFS(СВЦЭМ!$L$34:$L$777,СВЦЭМ!$A$34:$A$777,$A407,СВЦЭМ!$B$33:$B$776,X$401)+'СЕТ СН'!$F$13</f>
        <v>0</v>
      </c>
      <c r="Y407" s="36">
        <f ca="1">SUMIFS(СВЦЭМ!$L$34:$L$777,СВЦЭМ!$A$34:$A$777,$A407,СВЦЭМ!$B$33:$B$776,Y$401)+'СЕТ СН'!$F$13</f>
        <v>0</v>
      </c>
    </row>
    <row r="408" spans="1:27" ht="15.75" hidden="1" x14ac:dyDescent="0.2">
      <c r="A408" s="35">
        <f t="shared" si="11"/>
        <v>43531</v>
      </c>
      <c r="B408" s="36">
        <f ca="1">SUMIFS(СВЦЭМ!$L$34:$L$777,СВЦЭМ!$A$34:$A$777,$A408,СВЦЭМ!$B$33:$B$776,B$401)+'СЕТ СН'!$F$13</f>
        <v>0</v>
      </c>
      <c r="C408" s="36">
        <f ca="1">SUMIFS(СВЦЭМ!$L$34:$L$777,СВЦЭМ!$A$34:$A$777,$A408,СВЦЭМ!$B$33:$B$776,C$401)+'СЕТ СН'!$F$13</f>
        <v>0</v>
      </c>
      <c r="D408" s="36">
        <f ca="1">SUMIFS(СВЦЭМ!$L$34:$L$777,СВЦЭМ!$A$34:$A$777,$A408,СВЦЭМ!$B$33:$B$776,D$401)+'СЕТ СН'!$F$13</f>
        <v>0</v>
      </c>
      <c r="E408" s="36">
        <f ca="1">SUMIFS(СВЦЭМ!$L$34:$L$777,СВЦЭМ!$A$34:$A$777,$A408,СВЦЭМ!$B$33:$B$776,E$401)+'СЕТ СН'!$F$13</f>
        <v>0</v>
      </c>
      <c r="F408" s="36">
        <f ca="1">SUMIFS(СВЦЭМ!$L$34:$L$777,СВЦЭМ!$A$34:$A$777,$A408,СВЦЭМ!$B$33:$B$776,F$401)+'СЕТ СН'!$F$13</f>
        <v>0</v>
      </c>
      <c r="G408" s="36">
        <f ca="1">SUMIFS(СВЦЭМ!$L$34:$L$777,СВЦЭМ!$A$34:$A$777,$A408,СВЦЭМ!$B$33:$B$776,G$401)+'СЕТ СН'!$F$13</f>
        <v>0</v>
      </c>
      <c r="H408" s="36">
        <f ca="1">SUMIFS(СВЦЭМ!$L$34:$L$777,СВЦЭМ!$A$34:$A$777,$A408,СВЦЭМ!$B$33:$B$776,H$401)+'СЕТ СН'!$F$13</f>
        <v>0</v>
      </c>
      <c r="I408" s="36">
        <f ca="1">SUMIFS(СВЦЭМ!$L$34:$L$777,СВЦЭМ!$A$34:$A$777,$A408,СВЦЭМ!$B$33:$B$776,I$401)+'СЕТ СН'!$F$13</f>
        <v>0</v>
      </c>
      <c r="J408" s="36">
        <f ca="1">SUMIFS(СВЦЭМ!$L$34:$L$777,СВЦЭМ!$A$34:$A$777,$A408,СВЦЭМ!$B$33:$B$776,J$401)+'СЕТ СН'!$F$13</f>
        <v>0</v>
      </c>
      <c r="K408" s="36">
        <f ca="1">SUMIFS(СВЦЭМ!$L$34:$L$777,СВЦЭМ!$A$34:$A$777,$A408,СВЦЭМ!$B$33:$B$776,K$401)+'СЕТ СН'!$F$13</f>
        <v>0</v>
      </c>
      <c r="L408" s="36">
        <f ca="1">SUMIFS(СВЦЭМ!$L$34:$L$777,СВЦЭМ!$A$34:$A$777,$A408,СВЦЭМ!$B$33:$B$776,L$401)+'СЕТ СН'!$F$13</f>
        <v>0</v>
      </c>
      <c r="M408" s="36">
        <f ca="1">SUMIFS(СВЦЭМ!$L$34:$L$777,СВЦЭМ!$A$34:$A$777,$A408,СВЦЭМ!$B$33:$B$776,M$401)+'СЕТ СН'!$F$13</f>
        <v>0</v>
      </c>
      <c r="N408" s="36">
        <f ca="1">SUMIFS(СВЦЭМ!$L$34:$L$777,СВЦЭМ!$A$34:$A$777,$A408,СВЦЭМ!$B$33:$B$776,N$401)+'СЕТ СН'!$F$13</f>
        <v>0</v>
      </c>
      <c r="O408" s="36">
        <f ca="1">SUMIFS(СВЦЭМ!$L$34:$L$777,СВЦЭМ!$A$34:$A$777,$A408,СВЦЭМ!$B$33:$B$776,O$401)+'СЕТ СН'!$F$13</f>
        <v>0</v>
      </c>
      <c r="P408" s="36">
        <f ca="1">SUMIFS(СВЦЭМ!$L$34:$L$777,СВЦЭМ!$A$34:$A$777,$A408,СВЦЭМ!$B$33:$B$776,P$401)+'СЕТ СН'!$F$13</f>
        <v>0</v>
      </c>
      <c r="Q408" s="36">
        <f ca="1">SUMIFS(СВЦЭМ!$L$34:$L$777,СВЦЭМ!$A$34:$A$777,$A408,СВЦЭМ!$B$33:$B$776,Q$401)+'СЕТ СН'!$F$13</f>
        <v>0</v>
      </c>
      <c r="R408" s="36">
        <f ca="1">SUMIFS(СВЦЭМ!$L$34:$L$777,СВЦЭМ!$A$34:$A$777,$A408,СВЦЭМ!$B$33:$B$776,R$401)+'СЕТ СН'!$F$13</f>
        <v>0</v>
      </c>
      <c r="S408" s="36">
        <f ca="1">SUMIFS(СВЦЭМ!$L$34:$L$777,СВЦЭМ!$A$34:$A$777,$A408,СВЦЭМ!$B$33:$B$776,S$401)+'СЕТ СН'!$F$13</f>
        <v>0</v>
      </c>
      <c r="T408" s="36">
        <f ca="1">SUMIFS(СВЦЭМ!$L$34:$L$777,СВЦЭМ!$A$34:$A$777,$A408,СВЦЭМ!$B$33:$B$776,T$401)+'СЕТ СН'!$F$13</f>
        <v>0</v>
      </c>
      <c r="U408" s="36">
        <f ca="1">SUMIFS(СВЦЭМ!$L$34:$L$777,СВЦЭМ!$A$34:$A$777,$A408,СВЦЭМ!$B$33:$B$776,U$401)+'СЕТ СН'!$F$13</f>
        <v>0</v>
      </c>
      <c r="V408" s="36">
        <f ca="1">SUMIFS(СВЦЭМ!$L$34:$L$777,СВЦЭМ!$A$34:$A$777,$A408,СВЦЭМ!$B$33:$B$776,V$401)+'СЕТ СН'!$F$13</f>
        <v>0</v>
      </c>
      <c r="W408" s="36">
        <f ca="1">SUMIFS(СВЦЭМ!$L$34:$L$777,СВЦЭМ!$A$34:$A$777,$A408,СВЦЭМ!$B$33:$B$776,W$401)+'СЕТ СН'!$F$13</f>
        <v>0</v>
      </c>
      <c r="X408" s="36">
        <f ca="1">SUMIFS(СВЦЭМ!$L$34:$L$777,СВЦЭМ!$A$34:$A$777,$A408,СВЦЭМ!$B$33:$B$776,X$401)+'СЕТ СН'!$F$13</f>
        <v>0</v>
      </c>
      <c r="Y408" s="36">
        <f ca="1">SUMIFS(СВЦЭМ!$L$34:$L$777,СВЦЭМ!$A$34:$A$777,$A408,СВЦЭМ!$B$33:$B$776,Y$401)+'СЕТ СН'!$F$13</f>
        <v>0</v>
      </c>
    </row>
    <row r="409" spans="1:27" ht="15.75" hidden="1" x14ac:dyDescent="0.2">
      <c r="A409" s="35">
        <f t="shared" si="11"/>
        <v>43532</v>
      </c>
      <c r="B409" s="36">
        <f ca="1">SUMIFS(СВЦЭМ!$L$34:$L$777,СВЦЭМ!$A$34:$A$777,$A409,СВЦЭМ!$B$33:$B$776,B$401)+'СЕТ СН'!$F$13</f>
        <v>0</v>
      </c>
      <c r="C409" s="36">
        <f ca="1">SUMIFS(СВЦЭМ!$L$34:$L$777,СВЦЭМ!$A$34:$A$777,$A409,СВЦЭМ!$B$33:$B$776,C$401)+'СЕТ СН'!$F$13</f>
        <v>0</v>
      </c>
      <c r="D409" s="36">
        <f ca="1">SUMIFS(СВЦЭМ!$L$34:$L$777,СВЦЭМ!$A$34:$A$777,$A409,СВЦЭМ!$B$33:$B$776,D$401)+'СЕТ СН'!$F$13</f>
        <v>0</v>
      </c>
      <c r="E409" s="36">
        <f ca="1">SUMIFS(СВЦЭМ!$L$34:$L$777,СВЦЭМ!$A$34:$A$777,$A409,СВЦЭМ!$B$33:$B$776,E$401)+'СЕТ СН'!$F$13</f>
        <v>0</v>
      </c>
      <c r="F409" s="36">
        <f ca="1">SUMIFS(СВЦЭМ!$L$34:$L$777,СВЦЭМ!$A$34:$A$777,$A409,СВЦЭМ!$B$33:$B$776,F$401)+'СЕТ СН'!$F$13</f>
        <v>0</v>
      </c>
      <c r="G409" s="36">
        <f ca="1">SUMIFS(СВЦЭМ!$L$34:$L$777,СВЦЭМ!$A$34:$A$777,$A409,СВЦЭМ!$B$33:$B$776,G$401)+'СЕТ СН'!$F$13</f>
        <v>0</v>
      </c>
      <c r="H409" s="36">
        <f ca="1">SUMIFS(СВЦЭМ!$L$34:$L$777,СВЦЭМ!$A$34:$A$777,$A409,СВЦЭМ!$B$33:$B$776,H$401)+'СЕТ СН'!$F$13</f>
        <v>0</v>
      </c>
      <c r="I409" s="36">
        <f ca="1">SUMIFS(СВЦЭМ!$L$34:$L$777,СВЦЭМ!$A$34:$A$777,$A409,СВЦЭМ!$B$33:$B$776,I$401)+'СЕТ СН'!$F$13</f>
        <v>0</v>
      </c>
      <c r="J409" s="36">
        <f ca="1">SUMIFS(СВЦЭМ!$L$34:$L$777,СВЦЭМ!$A$34:$A$777,$A409,СВЦЭМ!$B$33:$B$776,J$401)+'СЕТ СН'!$F$13</f>
        <v>0</v>
      </c>
      <c r="K409" s="36">
        <f ca="1">SUMIFS(СВЦЭМ!$L$34:$L$777,СВЦЭМ!$A$34:$A$777,$A409,СВЦЭМ!$B$33:$B$776,K$401)+'СЕТ СН'!$F$13</f>
        <v>0</v>
      </c>
      <c r="L409" s="36">
        <f ca="1">SUMIFS(СВЦЭМ!$L$34:$L$777,СВЦЭМ!$A$34:$A$777,$A409,СВЦЭМ!$B$33:$B$776,L$401)+'СЕТ СН'!$F$13</f>
        <v>0</v>
      </c>
      <c r="M409" s="36">
        <f ca="1">SUMIFS(СВЦЭМ!$L$34:$L$777,СВЦЭМ!$A$34:$A$777,$A409,СВЦЭМ!$B$33:$B$776,M$401)+'СЕТ СН'!$F$13</f>
        <v>0</v>
      </c>
      <c r="N409" s="36">
        <f ca="1">SUMIFS(СВЦЭМ!$L$34:$L$777,СВЦЭМ!$A$34:$A$777,$A409,СВЦЭМ!$B$33:$B$776,N$401)+'СЕТ СН'!$F$13</f>
        <v>0</v>
      </c>
      <c r="O409" s="36">
        <f ca="1">SUMIFS(СВЦЭМ!$L$34:$L$777,СВЦЭМ!$A$34:$A$777,$A409,СВЦЭМ!$B$33:$B$776,O$401)+'СЕТ СН'!$F$13</f>
        <v>0</v>
      </c>
      <c r="P409" s="36">
        <f ca="1">SUMIFS(СВЦЭМ!$L$34:$L$777,СВЦЭМ!$A$34:$A$777,$A409,СВЦЭМ!$B$33:$B$776,P$401)+'СЕТ СН'!$F$13</f>
        <v>0</v>
      </c>
      <c r="Q409" s="36">
        <f ca="1">SUMIFS(СВЦЭМ!$L$34:$L$777,СВЦЭМ!$A$34:$A$777,$A409,СВЦЭМ!$B$33:$B$776,Q$401)+'СЕТ СН'!$F$13</f>
        <v>0</v>
      </c>
      <c r="R409" s="36">
        <f ca="1">SUMIFS(СВЦЭМ!$L$34:$L$777,СВЦЭМ!$A$34:$A$777,$A409,СВЦЭМ!$B$33:$B$776,R$401)+'СЕТ СН'!$F$13</f>
        <v>0</v>
      </c>
      <c r="S409" s="36">
        <f ca="1">SUMIFS(СВЦЭМ!$L$34:$L$777,СВЦЭМ!$A$34:$A$777,$A409,СВЦЭМ!$B$33:$B$776,S$401)+'СЕТ СН'!$F$13</f>
        <v>0</v>
      </c>
      <c r="T409" s="36">
        <f ca="1">SUMIFS(СВЦЭМ!$L$34:$L$777,СВЦЭМ!$A$34:$A$777,$A409,СВЦЭМ!$B$33:$B$776,T$401)+'СЕТ СН'!$F$13</f>
        <v>0</v>
      </c>
      <c r="U409" s="36">
        <f ca="1">SUMIFS(СВЦЭМ!$L$34:$L$777,СВЦЭМ!$A$34:$A$777,$A409,СВЦЭМ!$B$33:$B$776,U$401)+'СЕТ СН'!$F$13</f>
        <v>0</v>
      </c>
      <c r="V409" s="36">
        <f ca="1">SUMIFS(СВЦЭМ!$L$34:$L$777,СВЦЭМ!$A$34:$A$777,$A409,СВЦЭМ!$B$33:$B$776,V$401)+'СЕТ СН'!$F$13</f>
        <v>0</v>
      </c>
      <c r="W409" s="36">
        <f ca="1">SUMIFS(СВЦЭМ!$L$34:$L$777,СВЦЭМ!$A$34:$A$777,$A409,СВЦЭМ!$B$33:$B$776,W$401)+'СЕТ СН'!$F$13</f>
        <v>0</v>
      </c>
      <c r="X409" s="36">
        <f ca="1">SUMIFS(СВЦЭМ!$L$34:$L$777,СВЦЭМ!$A$34:$A$777,$A409,СВЦЭМ!$B$33:$B$776,X$401)+'СЕТ СН'!$F$13</f>
        <v>0</v>
      </c>
      <c r="Y409" s="36">
        <f ca="1">SUMIFS(СВЦЭМ!$L$34:$L$777,СВЦЭМ!$A$34:$A$777,$A409,СВЦЭМ!$B$33:$B$776,Y$401)+'СЕТ СН'!$F$13</f>
        <v>0</v>
      </c>
    </row>
    <row r="410" spans="1:27" ht="15.75" hidden="1" x14ac:dyDescent="0.2">
      <c r="A410" s="35">
        <f t="shared" si="11"/>
        <v>43533</v>
      </c>
      <c r="B410" s="36">
        <f ca="1">SUMIFS(СВЦЭМ!$L$34:$L$777,СВЦЭМ!$A$34:$A$777,$A410,СВЦЭМ!$B$33:$B$776,B$401)+'СЕТ СН'!$F$13</f>
        <v>0</v>
      </c>
      <c r="C410" s="36">
        <f ca="1">SUMIFS(СВЦЭМ!$L$34:$L$777,СВЦЭМ!$A$34:$A$777,$A410,СВЦЭМ!$B$33:$B$776,C$401)+'СЕТ СН'!$F$13</f>
        <v>0</v>
      </c>
      <c r="D410" s="36">
        <f ca="1">SUMIFS(СВЦЭМ!$L$34:$L$777,СВЦЭМ!$A$34:$A$777,$A410,СВЦЭМ!$B$33:$B$776,D$401)+'СЕТ СН'!$F$13</f>
        <v>0</v>
      </c>
      <c r="E410" s="36">
        <f ca="1">SUMIFS(СВЦЭМ!$L$34:$L$777,СВЦЭМ!$A$34:$A$777,$A410,СВЦЭМ!$B$33:$B$776,E$401)+'СЕТ СН'!$F$13</f>
        <v>0</v>
      </c>
      <c r="F410" s="36">
        <f ca="1">SUMIFS(СВЦЭМ!$L$34:$L$777,СВЦЭМ!$A$34:$A$777,$A410,СВЦЭМ!$B$33:$B$776,F$401)+'СЕТ СН'!$F$13</f>
        <v>0</v>
      </c>
      <c r="G410" s="36">
        <f ca="1">SUMIFS(СВЦЭМ!$L$34:$L$777,СВЦЭМ!$A$34:$A$777,$A410,СВЦЭМ!$B$33:$B$776,G$401)+'СЕТ СН'!$F$13</f>
        <v>0</v>
      </c>
      <c r="H410" s="36">
        <f ca="1">SUMIFS(СВЦЭМ!$L$34:$L$777,СВЦЭМ!$A$34:$A$777,$A410,СВЦЭМ!$B$33:$B$776,H$401)+'СЕТ СН'!$F$13</f>
        <v>0</v>
      </c>
      <c r="I410" s="36">
        <f ca="1">SUMIFS(СВЦЭМ!$L$34:$L$777,СВЦЭМ!$A$34:$A$777,$A410,СВЦЭМ!$B$33:$B$776,I$401)+'СЕТ СН'!$F$13</f>
        <v>0</v>
      </c>
      <c r="J410" s="36">
        <f ca="1">SUMIFS(СВЦЭМ!$L$34:$L$777,СВЦЭМ!$A$34:$A$777,$A410,СВЦЭМ!$B$33:$B$776,J$401)+'СЕТ СН'!$F$13</f>
        <v>0</v>
      </c>
      <c r="K410" s="36">
        <f ca="1">SUMIFS(СВЦЭМ!$L$34:$L$777,СВЦЭМ!$A$34:$A$777,$A410,СВЦЭМ!$B$33:$B$776,K$401)+'СЕТ СН'!$F$13</f>
        <v>0</v>
      </c>
      <c r="L410" s="36">
        <f ca="1">SUMIFS(СВЦЭМ!$L$34:$L$777,СВЦЭМ!$A$34:$A$777,$A410,СВЦЭМ!$B$33:$B$776,L$401)+'СЕТ СН'!$F$13</f>
        <v>0</v>
      </c>
      <c r="M410" s="36">
        <f ca="1">SUMIFS(СВЦЭМ!$L$34:$L$777,СВЦЭМ!$A$34:$A$777,$A410,СВЦЭМ!$B$33:$B$776,M$401)+'СЕТ СН'!$F$13</f>
        <v>0</v>
      </c>
      <c r="N410" s="36">
        <f ca="1">SUMIFS(СВЦЭМ!$L$34:$L$777,СВЦЭМ!$A$34:$A$777,$A410,СВЦЭМ!$B$33:$B$776,N$401)+'СЕТ СН'!$F$13</f>
        <v>0</v>
      </c>
      <c r="O410" s="36">
        <f ca="1">SUMIFS(СВЦЭМ!$L$34:$L$777,СВЦЭМ!$A$34:$A$777,$A410,СВЦЭМ!$B$33:$B$776,O$401)+'СЕТ СН'!$F$13</f>
        <v>0</v>
      </c>
      <c r="P410" s="36">
        <f ca="1">SUMIFS(СВЦЭМ!$L$34:$L$777,СВЦЭМ!$A$34:$A$777,$A410,СВЦЭМ!$B$33:$B$776,P$401)+'СЕТ СН'!$F$13</f>
        <v>0</v>
      </c>
      <c r="Q410" s="36">
        <f ca="1">SUMIFS(СВЦЭМ!$L$34:$L$777,СВЦЭМ!$A$34:$A$777,$A410,СВЦЭМ!$B$33:$B$776,Q$401)+'СЕТ СН'!$F$13</f>
        <v>0</v>
      </c>
      <c r="R410" s="36">
        <f ca="1">SUMIFS(СВЦЭМ!$L$34:$L$777,СВЦЭМ!$A$34:$A$777,$A410,СВЦЭМ!$B$33:$B$776,R$401)+'СЕТ СН'!$F$13</f>
        <v>0</v>
      </c>
      <c r="S410" s="36">
        <f ca="1">SUMIFS(СВЦЭМ!$L$34:$L$777,СВЦЭМ!$A$34:$A$777,$A410,СВЦЭМ!$B$33:$B$776,S$401)+'СЕТ СН'!$F$13</f>
        <v>0</v>
      </c>
      <c r="T410" s="36">
        <f ca="1">SUMIFS(СВЦЭМ!$L$34:$L$777,СВЦЭМ!$A$34:$A$777,$A410,СВЦЭМ!$B$33:$B$776,T$401)+'СЕТ СН'!$F$13</f>
        <v>0</v>
      </c>
      <c r="U410" s="36">
        <f ca="1">SUMIFS(СВЦЭМ!$L$34:$L$777,СВЦЭМ!$A$34:$A$777,$A410,СВЦЭМ!$B$33:$B$776,U$401)+'СЕТ СН'!$F$13</f>
        <v>0</v>
      </c>
      <c r="V410" s="36">
        <f ca="1">SUMIFS(СВЦЭМ!$L$34:$L$777,СВЦЭМ!$A$34:$A$777,$A410,СВЦЭМ!$B$33:$B$776,V$401)+'СЕТ СН'!$F$13</f>
        <v>0</v>
      </c>
      <c r="W410" s="36">
        <f ca="1">SUMIFS(СВЦЭМ!$L$34:$L$777,СВЦЭМ!$A$34:$A$777,$A410,СВЦЭМ!$B$33:$B$776,W$401)+'СЕТ СН'!$F$13</f>
        <v>0</v>
      </c>
      <c r="X410" s="36">
        <f ca="1">SUMIFS(СВЦЭМ!$L$34:$L$777,СВЦЭМ!$A$34:$A$777,$A410,СВЦЭМ!$B$33:$B$776,X$401)+'СЕТ СН'!$F$13</f>
        <v>0</v>
      </c>
      <c r="Y410" s="36">
        <f ca="1">SUMIFS(СВЦЭМ!$L$34:$L$777,СВЦЭМ!$A$34:$A$777,$A410,СВЦЭМ!$B$33:$B$776,Y$401)+'СЕТ СН'!$F$13</f>
        <v>0</v>
      </c>
    </row>
    <row r="411" spans="1:27" ht="15.75" hidden="1" x14ac:dyDescent="0.2">
      <c r="A411" s="35">
        <f t="shared" si="11"/>
        <v>43534</v>
      </c>
      <c r="B411" s="36">
        <f ca="1">SUMIFS(СВЦЭМ!$L$34:$L$777,СВЦЭМ!$A$34:$A$777,$A411,СВЦЭМ!$B$33:$B$776,B$401)+'СЕТ СН'!$F$13</f>
        <v>0</v>
      </c>
      <c r="C411" s="36">
        <f ca="1">SUMIFS(СВЦЭМ!$L$34:$L$777,СВЦЭМ!$A$34:$A$777,$A411,СВЦЭМ!$B$33:$B$776,C$401)+'СЕТ СН'!$F$13</f>
        <v>0</v>
      </c>
      <c r="D411" s="36">
        <f ca="1">SUMIFS(СВЦЭМ!$L$34:$L$777,СВЦЭМ!$A$34:$A$777,$A411,СВЦЭМ!$B$33:$B$776,D$401)+'СЕТ СН'!$F$13</f>
        <v>0</v>
      </c>
      <c r="E411" s="36">
        <f ca="1">SUMIFS(СВЦЭМ!$L$34:$L$777,СВЦЭМ!$A$34:$A$777,$A411,СВЦЭМ!$B$33:$B$776,E$401)+'СЕТ СН'!$F$13</f>
        <v>0</v>
      </c>
      <c r="F411" s="36">
        <f ca="1">SUMIFS(СВЦЭМ!$L$34:$L$777,СВЦЭМ!$A$34:$A$777,$A411,СВЦЭМ!$B$33:$B$776,F$401)+'СЕТ СН'!$F$13</f>
        <v>0</v>
      </c>
      <c r="G411" s="36">
        <f ca="1">SUMIFS(СВЦЭМ!$L$34:$L$777,СВЦЭМ!$A$34:$A$777,$A411,СВЦЭМ!$B$33:$B$776,G$401)+'СЕТ СН'!$F$13</f>
        <v>0</v>
      </c>
      <c r="H411" s="36">
        <f ca="1">SUMIFS(СВЦЭМ!$L$34:$L$777,СВЦЭМ!$A$34:$A$777,$A411,СВЦЭМ!$B$33:$B$776,H$401)+'СЕТ СН'!$F$13</f>
        <v>0</v>
      </c>
      <c r="I411" s="36">
        <f ca="1">SUMIFS(СВЦЭМ!$L$34:$L$777,СВЦЭМ!$A$34:$A$777,$A411,СВЦЭМ!$B$33:$B$776,I$401)+'СЕТ СН'!$F$13</f>
        <v>0</v>
      </c>
      <c r="J411" s="36">
        <f ca="1">SUMIFS(СВЦЭМ!$L$34:$L$777,СВЦЭМ!$A$34:$A$777,$A411,СВЦЭМ!$B$33:$B$776,J$401)+'СЕТ СН'!$F$13</f>
        <v>0</v>
      </c>
      <c r="K411" s="36">
        <f ca="1">SUMIFS(СВЦЭМ!$L$34:$L$777,СВЦЭМ!$A$34:$A$777,$A411,СВЦЭМ!$B$33:$B$776,K$401)+'СЕТ СН'!$F$13</f>
        <v>0</v>
      </c>
      <c r="L411" s="36">
        <f ca="1">SUMIFS(СВЦЭМ!$L$34:$L$777,СВЦЭМ!$A$34:$A$777,$A411,СВЦЭМ!$B$33:$B$776,L$401)+'СЕТ СН'!$F$13</f>
        <v>0</v>
      </c>
      <c r="M411" s="36">
        <f ca="1">SUMIFS(СВЦЭМ!$L$34:$L$777,СВЦЭМ!$A$34:$A$777,$A411,СВЦЭМ!$B$33:$B$776,M$401)+'СЕТ СН'!$F$13</f>
        <v>0</v>
      </c>
      <c r="N411" s="36">
        <f ca="1">SUMIFS(СВЦЭМ!$L$34:$L$777,СВЦЭМ!$A$34:$A$777,$A411,СВЦЭМ!$B$33:$B$776,N$401)+'СЕТ СН'!$F$13</f>
        <v>0</v>
      </c>
      <c r="O411" s="36">
        <f ca="1">SUMIFS(СВЦЭМ!$L$34:$L$777,СВЦЭМ!$A$34:$A$777,$A411,СВЦЭМ!$B$33:$B$776,O$401)+'СЕТ СН'!$F$13</f>
        <v>0</v>
      </c>
      <c r="P411" s="36">
        <f ca="1">SUMIFS(СВЦЭМ!$L$34:$L$777,СВЦЭМ!$A$34:$A$777,$A411,СВЦЭМ!$B$33:$B$776,P$401)+'СЕТ СН'!$F$13</f>
        <v>0</v>
      </c>
      <c r="Q411" s="36">
        <f ca="1">SUMIFS(СВЦЭМ!$L$34:$L$777,СВЦЭМ!$A$34:$A$777,$A411,СВЦЭМ!$B$33:$B$776,Q$401)+'СЕТ СН'!$F$13</f>
        <v>0</v>
      </c>
      <c r="R411" s="36">
        <f ca="1">SUMIFS(СВЦЭМ!$L$34:$L$777,СВЦЭМ!$A$34:$A$777,$A411,СВЦЭМ!$B$33:$B$776,R$401)+'СЕТ СН'!$F$13</f>
        <v>0</v>
      </c>
      <c r="S411" s="36">
        <f ca="1">SUMIFS(СВЦЭМ!$L$34:$L$777,СВЦЭМ!$A$34:$A$777,$A411,СВЦЭМ!$B$33:$B$776,S$401)+'СЕТ СН'!$F$13</f>
        <v>0</v>
      </c>
      <c r="T411" s="36">
        <f ca="1">SUMIFS(СВЦЭМ!$L$34:$L$777,СВЦЭМ!$A$34:$A$777,$A411,СВЦЭМ!$B$33:$B$776,T$401)+'СЕТ СН'!$F$13</f>
        <v>0</v>
      </c>
      <c r="U411" s="36">
        <f ca="1">SUMIFS(СВЦЭМ!$L$34:$L$777,СВЦЭМ!$A$34:$A$777,$A411,СВЦЭМ!$B$33:$B$776,U$401)+'СЕТ СН'!$F$13</f>
        <v>0</v>
      </c>
      <c r="V411" s="36">
        <f ca="1">SUMIFS(СВЦЭМ!$L$34:$L$777,СВЦЭМ!$A$34:$A$777,$A411,СВЦЭМ!$B$33:$B$776,V$401)+'СЕТ СН'!$F$13</f>
        <v>0</v>
      </c>
      <c r="W411" s="36">
        <f ca="1">SUMIFS(СВЦЭМ!$L$34:$L$777,СВЦЭМ!$A$34:$A$777,$A411,СВЦЭМ!$B$33:$B$776,W$401)+'СЕТ СН'!$F$13</f>
        <v>0</v>
      </c>
      <c r="X411" s="36">
        <f ca="1">SUMIFS(СВЦЭМ!$L$34:$L$777,СВЦЭМ!$A$34:$A$777,$A411,СВЦЭМ!$B$33:$B$776,X$401)+'СЕТ СН'!$F$13</f>
        <v>0</v>
      </c>
      <c r="Y411" s="36">
        <f ca="1">SUMIFS(СВЦЭМ!$L$34:$L$777,СВЦЭМ!$A$34:$A$777,$A411,СВЦЭМ!$B$33:$B$776,Y$401)+'СЕТ СН'!$F$13</f>
        <v>0</v>
      </c>
    </row>
    <row r="412" spans="1:27" ht="15.75" hidden="1" x14ac:dyDescent="0.2">
      <c r="A412" s="35">
        <f t="shared" si="11"/>
        <v>43535</v>
      </c>
      <c r="B412" s="36">
        <f ca="1">SUMIFS(СВЦЭМ!$L$34:$L$777,СВЦЭМ!$A$34:$A$777,$A412,СВЦЭМ!$B$33:$B$776,B$401)+'СЕТ СН'!$F$13</f>
        <v>0</v>
      </c>
      <c r="C412" s="36">
        <f ca="1">SUMIFS(СВЦЭМ!$L$34:$L$777,СВЦЭМ!$A$34:$A$777,$A412,СВЦЭМ!$B$33:$B$776,C$401)+'СЕТ СН'!$F$13</f>
        <v>0</v>
      </c>
      <c r="D412" s="36">
        <f ca="1">SUMIFS(СВЦЭМ!$L$34:$L$777,СВЦЭМ!$A$34:$A$777,$A412,СВЦЭМ!$B$33:$B$776,D$401)+'СЕТ СН'!$F$13</f>
        <v>0</v>
      </c>
      <c r="E412" s="36">
        <f ca="1">SUMIFS(СВЦЭМ!$L$34:$L$777,СВЦЭМ!$A$34:$A$777,$A412,СВЦЭМ!$B$33:$B$776,E$401)+'СЕТ СН'!$F$13</f>
        <v>0</v>
      </c>
      <c r="F412" s="36">
        <f ca="1">SUMIFS(СВЦЭМ!$L$34:$L$777,СВЦЭМ!$A$34:$A$777,$A412,СВЦЭМ!$B$33:$B$776,F$401)+'СЕТ СН'!$F$13</f>
        <v>0</v>
      </c>
      <c r="G412" s="36">
        <f ca="1">SUMIFS(СВЦЭМ!$L$34:$L$777,СВЦЭМ!$A$34:$A$777,$A412,СВЦЭМ!$B$33:$B$776,G$401)+'СЕТ СН'!$F$13</f>
        <v>0</v>
      </c>
      <c r="H412" s="36">
        <f ca="1">SUMIFS(СВЦЭМ!$L$34:$L$777,СВЦЭМ!$A$34:$A$777,$A412,СВЦЭМ!$B$33:$B$776,H$401)+'СЕТ СН'!$F$13</f>
        <v>0</v>
      </c>
      <c r="I412" s="36">
        <f ca="1">SUMIFS(СВЦЭМ!$L$34:$L$777,СВЦЭМ!$A$34:$A$777,$A412,СВЦЭМ!$B$33:$B$776,I$401)+'СЕТ СН'!$F$13</f>
        <v>0</v>
      </c>
      <c r="J412" s="36">
        <f ca="1">SUMIFS(СВЦЭМ!$L$34:$L$777,СВЦЭМ!$A$34:$A$777,$A412,СВЦЭМ!$B$33:$B$776,J$401)+'СЕТ СН'!$F$13</f>
        <v>0</v>
      </c>
      <c r="K412" s="36">
        <f ca="1">SUMIFS(СВЦЭМ!$L$34:$L$777,СВЦЭМ!$A$34:$A$777,$A412,СВЦЭМ!$B$33:$B$776,K$401)+'СЕТ СН'!$F$13</f>
        <v>0</v>
      </c>
      <c r="L412" s="36">
        <f ca="1">SUMIFS(СВЦЭМ!$L$34:$L$777,СВЦЭМ!$A$34:$A$777,$A412,СВЦЭМ!$B$33:$B$776,L$401)+'СЕТ СН'!$F$13</f>
        <v>0</v>
      </c>
      <c r="M412" s="36">
        <f ca="1">SUMIFS(СВЦЭМ!$L$34:$L$777,СВЦЭМ!$A$34:$A$777,$A412,СВЦЭМ!$B$33:$B$776,M$401)+'СЕТ СН'!$F$13</f>
        <v>0</v>
      </c>
      <c r="N412" s="36">
        <f ca="1">SUMIFS(СВЦЭМ!$L$34:$L$777,СВЦЭМ!$A$34:$A$777,$A412,СВЦЭМ!$B$33:$B$776,N$401)+'СЕТ СН'!$F$13</f>
        <v>0</v>
      </c>
      <c r="O412" s="36">
        <f ca="1">SUMIFS(СВЦЭМ!$L$34:$L$777,СВЦЭМ!$A$34:$A$777,$A412,СВЦЭМ!$B$33:$B$776,O$401)+'СЕТ СН'!$F$13</f>
        <v>0</v>
      </c>
      <c r="P412" s="36">
        <f ca="1">SUMIFS(СВЦЭМ!$L$34:$L$777,СВЦЭМ!$A$34:$A$777,$A412,СВЦЭМ!$B$33:$B$776,P$401)+'СЕТ СН'!$F$13</f>
        <v>0</v>
      </c>
      <c r="Q412" s="36">
        <f ca="1">SUMIFS(СВЦЭМ!$L$34:$L$777,СВЦЭМ!$A$34:$A$777,$A412,СВЦЭМ!$B$33:$B$776,Q$401)+'СЕТ СН'!$F$13</f>
        <v>0</v>
      </c>
      <c r="R412" s="36">
        <f ca="1">SUMIFS(СВЦЭМ!$L$34:$L$777,СВЦЭМ!$A$34:$A$777,$A412,СВЦЭМ!$B$33:$B$776,R$401)+'СЕТ СН'!$F$13</f>
        <v>0</v>
      </c>
      <c r="S412" s="36">
        <f ca="1">SUMIFS(СВЦЭМ!$L$34:$L$777,СВЦЭМ!$A$34:$A$777,$A412,СВЦЭМ!$B$33:$B$776,S$401)+'СЕТ СН'!$F$13</f>
        <v>0</v>
      </c>
      <c r="T412" s="36">
        <f ca="1">SUMIFS(СВЦЭМ!$L$34:$L$777,СВЦЭМ!$A$34:$A$777,$A412,СВЦЭМ!$B$33:$B$776,T$401)+'СЕТ СН'!$F$13</f>
        <v>0</v>
      </c>
      <c r="U412" s="36">
        <f ca="1">SUMIFS(СВЦЭМ!$L$34:$L$777,СВЦЭМ!$A$34:$A$777,$A412,СВЦЭМ!$B$33:$B$776,U$401)+'СЕТ СН'!$F$13</f>
        <v>0</v>
      </c>
      <c r="V412" s="36">
        <f ca="1">SUMIFS(СВЦЭМ!$L$34:$L$777,СВЦЭМ!$A$34:$A$777,$A412,СВЦЭМ!$B$33:$B$776,V$401)+'СЕТ СН'!$F$13</f>
        <v>0</v>
      </c>
      <c r="W412" s="36">
        <f ca="1">SUMIFS(СВЦЭМ!$L$34:$L$777,СВЦЭМ!$A$34:$A$777,$A412,СВЦЭМ!$B$33:$B$776,W$401)+'СЕТ СН'!$F$13</f>
        <v>0</v>
      </c>
      <c r="X412" s="36">
        <f ca="1">SUMIFS(СВЦЭМ!$L$34:$L$777,СВЦЭМ!$A$34:$A$777,$A412,СВЦЭМ!$B$33:$B$776,X$401)+'СЕТ СН'!$F$13</f>
        <v>0</v>
      </c>
      <c r="Y412" s="36">
        <f ca="1">SUMIFS(СВЦЭМ!$L$34:$L$777,СВЦЭМ!$A$34:$A$777,$A412,СВЦЭМ!$B$33:$B$776,Y$401)+'СЕТ СН'!$F$13</f>
        <v>0</v>
      </c>
    </row>
    <row r="413" spans="1:27" ht="15.75" hidden="1" x14ac:dyDescent="0.2">
      <c r="A413" s="35">
        <f t="shared" si="11"/>
        <v>43536</v>
      </c>
      <c r="B413" s="36">
        <f ca="1">SUMIFS(СВЦЭМ!$L$34:$L$777,СВЦЭМ!$A$34:$A$777,$A413,СВЦЭМ!$B$33:$B$776,B$401)+'СЕТ СН'!$F$13</f>
        <v>0</v>
      </c>
      <c r="C413" s="36">
        <f ca="1">SUMIFS(СВЦЭМ!$L$34:$L$777,СВЦЭМ!$A$34:$A$777,$A413,СВЦЭМ!$B$33:$B$776,C$401)+'СЕТ СН'!$F$13</f>
        <v>0</v>
      </c>
      <c r="D413" s="36">
        <f ca="1">SUMIFS(СВЦЭМ!$L$34:$L$777,СВЦЭМ!$A$34:$A$777,$A413,СВЦЭМ!$B$33:$B$776,D$401)+'СЕТ СН'!$F$13</f>
        <v>0</v>
      </c>
      <c r="E413" s="36">
        <f ca="1">SUMIFS(СВЦЭМ!$L$34:$L$777,СВЦЭМ!$A$34:$A$777,$A413,СВЦЭМ!$B$33:$B$776,E$401)+'СЕТ СН'!$F$13</f>
        <v>0</v>
      </c>
      <c r="F413" s="36">
        <f ca="1">SUMIFS(СВЦЭМ!$L$34:$L$777,СВЦЭМ!$A$34:$A$777,$A413,СВЦЭМ!$B$33:$B$776,F$401)+'СЕТ СН'!$F$13</f>
        <v>0</v>
      </c>
      <c r="G413" s="36">
        <f ca="1">SUMIFS(СВЦЭМ!$L$34:$L$777,СВЦЭМ!$A$34:$A$777,$A413,СВЦЭМ!$B$33:$B$776,G$401)+'СЕТ СН'!$F$13</f>
        <v>0</v>
      </c>
      <c r="H413" s="36">
        <f ca="1">SUMIFS(СВЦЭМ!$L$34:$L$777,СВЦЭМ!$A$34:$A$777,$A413,СВЦЭМ!$B$33:$B$776,H$401)+'СЕТ СН'!$F$13</f>
        <v>0</v>
      </c>
      <c r="I413" s="36">
        <f ca="1">SUMIFS(СВЦЭМ!$L$34:$L$777,СВЦЭМ!$A$34:$A$777,$A413,СВЦЭМ!$B$33:$B$776,I$401)+'СЕТ СН'!$F$13</f>
        <v>0</v>
      </c>
      <c r="J413" s="36">
        <f ca="1">SUMIFS(СВЦЭМ!$L$34:$L$777,СВЦЭМ!$A$34:$A$777,$A413,СВЦЭМ!$B$33:$B$776,J$401)+'СЕТ СН'!$F$13</f>
        <v>0</v>
      </c>
      <c r="K413" s="36">
        <f ca="1">SUMIFS(СВЦЭМ!$L$34:$L$777,СВЦЭМ!$A$34:$A$777,$A413,СВЦЭМ!$B$33:$B$776,K$401)+'СЕТ СН'!$F$13</f>
        <v>0</v>
      </c>
      <c r="L413" s="36">
        <f ca="1">SUMIFS(СВЦЭМ!$L$34:$L$777,СВЦЭМ!$A$34:$A$777,$A413,СВЦЭМ!$B$33:$B$776,L$401)+'СЕТ СН'!$F$13</f>
        <v>0</v>
      </c>
      <c r="M413" s="36">
        <f ca="1">SUMIFS(СВЦЭМ!$L$34:$L$777,СВЦЭМ!$A$34:$A$777,$A413,СВЦЭМ!$B$33:$B$776,M$401)+'СЕТ СН'!$F$13</f>
        <v>0</v>
      </c>
      <c r="N413" s="36">
        <f ca="1">SUMIFS(СВЦЭМ!$L$34:$L$777,СВЦЭМ!$A$34:$A$777,$A413,СВЦЭМ!$B$33:$B$776,N$401)+'СЕТ СН'!$F$13</f>
        <v>0</v>
      </c>
      <c r="O413" s="36">
        <f ca="1">SUMIFS(СВЦЭМ!$L$34:$L$777,СВЦЭМ!$A$34:$A$777,$A413,СВЦЭМ!$B$33:$B$776,O$401)+'СЕТ СН'!$F$13</f>
        <v>0</v>
      </c>
      <c r="P413" s="36">
        <f ca="1">SUMIFS(СВЦЭМ!$L$34:$L$777,СВЦЭМ!$A$34:$A$777,$A413,СВЦЭМ!$B$33:$B$776,P$401)+'СЕТ СН'!$F$13</f>
        <v>0</v>
      </c>
      <c r="Q413" s="36">
        <f ca="1">SUMIFS(СВЦЭМ!$L$34:$L$777,СВЦЭМ!$A$34:$A$777,$A413,СВЦЭМ!$B$33:$B$776,Q$401)+'СЕТ СН'!$F$13</f>
        <v>0</v>
      </c>
      <c r="R413" s="36">
        <f ca="1">SUMIFS(СВЦЭМ!$L$34:$L$777,СВЦЭМ!$A$34:$A$777,$A413,СВЦЭМ!$B$33:$B$776,R$401)+'СЕТ СН'!$F$13</f>
        <v>0</v>
      </c>
      <c r="S413" s="36">
        <f ca="1">SUMIFS(СВЦЭМ!$L$34:$L$777,СВЦЭМ!$A$34:$A$777,$A413,СВЦЭМ!$B$33:$B$776,S$401)+'СЕТ СН'!$F$13</f>
        <v>0</v>
      </c>
      <c r="T413" s="36">
        <f ca="1">SUMIFS(СВЦЭМ!$L$34:$L$777,СВЦЭМ!$A$34:$A$777,$A413,СВЦЭМ!$B$33:$B$776,T$401)+'СЕТ СН'!$F$13</f>
        <v>0</v>
      </c>
      <c r="U413" s="36">
        <f ca="1">SUMIFS(СВЦЭМ!$L$34:$L$777,СВЦЭМ!$A$34:$A$777,$A413,СВЦЭМ!$B$33:$B$776,U$401)+'СЕТ СН'!$F$13</f>
        <v>0</v>
      </c>
      <c r="V413" s="36">
        <f ca="1">SUMIFS(СВЦЭМ!$L$34:$L$777,СВЦЭМ!$A$34:$A$777,$A413,СВЦЭМ!$B$33:$B$776,V$401)+'СЕТ СН'!$F$13</f>
        <v>0</v>
      </c>
      <c r="W413" s="36">
        <f ca="1">SUMIFS(СВЦЭМ!$L$34:$L$777,СВЦЭМ!$A$34:$A$777,$A413,СВЦЭМ!$B$33:$B$776,W$401)+'СЕТ СН'!$F$13</f>
        <v>0</v>
      </c>
      <c r="X413" s="36">
        <f ca="1">SUMIFS(СВЦЭМ!$L$34:$L$777,СВЦЭМ!$A$34:$A$777,$A413,СВЦЭМ!$B$33:$B$776,X$401)+'СЕТ СН'!$F$13</f>
        <v>0</v>
      </c>
      <c r="Y413" s="36">
        <f ca="1">SUMIFS(СВЦЭМ!$L$34:$L$777,СВЦЭМ!$A$34:$A$777,$A413,СВЦЭМ!$B$33:$B$776,Y$401)+'СЕТ СН'!$F$13</f>
        <v>0</v>
      </c>
    </row>
    <row r="414" spans="1:27" ht="15.75" hidden="1" x14ac:dyDescent="0.2">
      <c r="A414" s="35">
        <f t="shared" si="11"/>
        <v>43537</v>
      </c>
      <c r="B414" s="36">
        <f ca="1">SUMIFS(СВЦЭМ!$L$34:$L$777,СВЦЭМ!$A$34:$A$777,$A414,СВЦЭМ!$B$33:$B$776,B$401)+'СЕТ СН'!$F$13</f>
        <v>0</v>
      </c>
      <c r="C414" s="36">
        <f ca="1">SUMIFS(СВЦЭМ!$L$34:$L$777,СВЦЭМ!$A$34:$A$777,$A414,СВЦЭМ!$B$33:$B$776,C$401)+'СЕТ СН'!$F$13</f>
        <v>0</v>
      </c>
      <c r="D414" s="36">
        <f ca="1">SUMIFS(СВЦЭМ!$L$34:$L$777,СВЦЭМ!$A$34:$A$777,$A414,СВЦЭМ!$B$33:$B$776,D$401)+'СЕТ СН'!$F$13</f>
        <v>0</v>
      </c>
      <c r="E414" s="36">
        <f ca="1">SUMIFS(СВЦЭМ!$L$34:$L$777,СВЦЭМ!$A$34:$A$777,$A414,СВЦЭМ!$B$33:$B$776,E$401)+'СЕТ СН'!$F$13</f>
        <v>0</v>
      </c>
      <c r="F414" s="36">
        <f ca="1">SUMIFS(СВЦЭМ!$L$34:$L$777,СВЦЭМ!$A$34:$A$777,$A414,СВЦЭМ!$B$33:$B$776,F$401)+'СЕТ СН'!$F$13</f>
        <v>0</v>
      </c>
      <c r="G414" s="36">
        <f ca="1">SUMIFS(СВЦЭМ!$L$34:$L$777,СВЦЭМ!$A$34:$A$777,$A414,СВЦЭМ!$B$33:$B$776,G$401)+'СЕТ СН'!$F$13</f>
        <v>0</v>
      </c>
      <c r="H414" s="36">
        <f ca="1">SUMIFS(СВЦЭМ!$L$34:$L$777,СВЦЭМ!$A$34:$A$777,$A414,СВЦЭМ!$B$33:$B$776,H$401)+'СЕТ СН'!$F$13</f>
        <v>0</v>
      </c>
      <c r="I414" s="36">
        <f ca="1">SUMIFS(СВЦЭМ!$L$34:$L$777,СВЦЭМ!$A$34:$A$777,$A414,СВЦЭМ!$B$33:$B$776,I$401)+'СЕТ СН'!$F$13</f>
        <v>0</v>
      </c>
      <c r="J414" s="36">
        <f ca="1">SUMIFS(СВЦЭМ!$L$34:$L$777,СВЦЭМ!$A$34:$A$777,$A414,СВЦЭМ!$B$33:$B$776,J$401)+'СЕТ СН'!$F$13</f>
        <v>0</v>
      </c>
      <c r="K414" s="36">
        <f ca="1">SUMIFS(СВЦЭМ!$L$34:$L$777,СВЦЭМ!$A$34:$A$777,$A414,СВЦЭМ!$B$33:$B$776,K$401)+'СЕТ СН'!$F$13</f>
        <v>0</v>
      </c>
      <c r="L414" s="36">
        <f ca="1">SUMIFS(СВЦЭМ!$L$34:$L$777,СВЦЭМ!$A$34:$A$777,$A414,СВЦЭМ!$B$33:$B$776,L$401)+'СЕТ СН'!$F$13</f>
        <v>0</v>
      </c>
      <c r="M414" s="36">
        <f ca="1">SUMIFS(СВЦЭМ!$L$34:$L$777,СВЦЭМ!$A$34:$A$777,$A414,СВЦЭМ!$B$33:$B$776,M$401)+'СЕТ СН'!$F$13</f>
        <v>0</v>
      </c>
      <c r="N414" s="36">
        <f ca="1">SUMIFS(СВЦЭМ!$L$34:$L$777,СВЦЭМ!$A$34:$A$777,$A414,СВЦЭМ!$B$33:$B$776,N$401)+'СЕТ СН'!$F$13</f>
        <v>0</v>
      </c>
      <c r="O414" s="36">
        <f ca="1">SUMIFS(СВЦЭМ!$L$34:$L$777,СВЦЭМ!$A$34:$A$777,$A414,СВЦЭМ!$B$33:$B$776,O$401)+'СЕТ СН'!$F$13</f>
        <v>0</v>
      </c>
      <c r="P414" s="36">
        <f ca="1">SUMIFS(СВЦЭМ!$L$34:$L$777,СВЦЭМ!$A$34:$A$777,$A414,СВЦЭМ!$B$33:$B$776,P$401)+'СЕТ СН'!$F$13</f>
        <v>0</v>
      </c>
      <c r="Q414" s="36">
        <f ca="1">SUMIFS(СВЦЭМ!$L$34:$L$777,СВЦЭМ!$A$34:$A$777,$A414,СВЦЭМ!$B$33:$B$776,Q$401)+'СЕТ СН'!$F$13</f>
        <v>0</v>
      </c>
      <c r="R414" s="36">
        <f ca="1">SUMIFS(СВЦЭМ!$L$34:$L$777,СВЦЭМ!$A$34:$A$777,$A414,СВЦЭМ!$B$33:$B$776,R$401)+'СЕТ СН'!$F$13</f>
        <v>0</v>
      </c>
      <c r="S414" s="36">
        <f ca="1">SUMIFS(СВЦЭМ!$L$34:$L$777,СВЦЭМ!$A$34:$A$777,$A414,СВЦЭМ!$B$33:$B$776,S$401)+'СЕТ СН'!$F$13</f>
        <v>0</v>
      </c>
      <c r="T414" s="36">
        <f ca="1">SUMIFS(СВЦЭМ!$L$34:$L$777,СВЦЭМ!$A$34:$A$777,$A414,СВЦЭМ!$B$33:$B$776,T$401)+'СЕТ СН'!$F$13</f>
        <v>0</v>
      </c>
      <c r="U414" s="36">
        <f ca="1">SUMIFS(СВЦЭМ!$L$34:$L$777,СВЦЭМ!$A$34:$A$777,$A414,СВЦЭМ!$B$33:$B$776,U$401)+'СЕТ СН'!$F$13</f>
        <v>0</v>
      </c>
      <c r="V414" s="36">
        <f ca="1">SUMIFS(СВЦЭМ!$L$34:$L$777,СВЦЭМ!$A$34:$A$777,$A414,СВЦЭМ!$B$33:$B$776,V$401)+'СЕТ СН'!$F$13</f>
        <v>0</v>
      </c>
      <c r="W414" s="36">
        <f ca="1">SUMIFS(СВЦЭМ!$L$34:$L$777,СВЦЭМ!$A$34:$A$777,$A414,СВЦЭМ!$B$33:$B$776,W$401)+'СЕТ СН'!$F$13</f>
        <v>0</v>
      </c>
      <c r="X414" s="36">
        <f ca="1">SUMIFS(СВЦЭМ!$L$34:$L$777,СВЦЭМ!$A$34:$A$777,$A414,СВЦЭМ!$B$33:$B$776,X$401)+'СЕТ СН'!$F$13</f>
        <v>0</v>
      </c>
      <c r="Y414" s="36">
        <f ca="1">SUMIFS(СВЦЭМ!$L$34:$L$777,СВЦЭМ!$A$34:$A$777,$A414,СВЦЭМ!$B$33:$B$776,Y$401)+'СЕТ СН'!$F$13</f>
        <v>0</v>
      </c>
    </row>
    <row r="415" spans="1:27" ht="15.75" hidden="1" x14ac:dyDescent="0.2">
      <c r="A415" s="35">
        <f t="shared" si="11"/>
        <v>43538</v>
      </c>
      <c r="B415" s="36">
        <f ca="1">SUMIFS(СВЦЭМ!$L$34:$L$777,СВЦЭМ!$A$34:$A$777,$A415,СВЦЭМ!$B$33:$B$776,B$401)+'СЕТ СН'!$F$13</f>
        <v>0</v>
      </c>
      <c r="C415" s="36">
        <f ca="1">SUMIFS(СВЦЭМ!$L$34:$L$777,СВЦЭМ!$A$34:$A$777,$A415,СВЦЭМ!$B$33:$B$776,C$401)+'СЕТ СН'!$F$13</f>
        <v>0</v>
      </c>
      <c r="D415" s="36">
        <f ca="1">SUMIFS(СВЦЭМ!$L$34:$L$777,СВЦЭМ!$A$34:$A$777,$A415,СВЦЭМ!$B$33:$B$776,D$401)+'СЕТ СН'!$F$13</f>
        <v>0</v>
      </c>
      <c r="E415" s="36">
        <f ca="1">SUMIFS(СВЦЭМ!$L$34:$L$777,СВЦЭМ!$A$34:$A$777,$A415,СВЦЭМ!$B$33:$B$776,E$401)+'СЕТ СН'!$F$13</f>
        <v>0</v>
      </c>
      <c r="F415" s="36">
        <f ca="1">SUMIFS(СВЦЭМ!$L$34:$L$777,СВЦЭМ!$A$34:$A$777,$A415,СВЦЭМ!$B$33:$B$776,F$401)+'СЕТ СН'!$F$13</f>
        <v>0</v>
      </c>
      <c r="G415" s="36">
        <f ca="1">SUMIFS(СВЦЭМ!$L$34:$L$777,СВЦЭМ!$A$34:$A$777,$A415,СВЦЭМ!$B$33:$B$776,G$401)+'СЕТ СН'!$F$13</f>
        <v>0</v>
      </c>
      <c r="H415" s="36">
        <f ca="1">SUMIFS(СВЦЭМ!$L$34:$L$777,СВЦЭМ!$A$34:$A$777,$A415,СВЦЭМ!$B$33:$B$776,H$401)+'СЕТ СН'!$F$13</f>
        <v>0</v>
      </c>
      <c r="I415" s="36">
        <f ca="1">SUMIFS(СВЦЭМ!$L$34:$L$777,СВЦЭМ!$A$34:$A$777,$A415,СВЦЭМ!$B$33:$B$776,I$401)+'СЕТ СН'!$F$13</f>
        <v>0</v>
      </c>
      <c r="J415" s="36">
        <f ca="1">SUMIFS(СВЦЭМ!$L$34:$L$777,СВЦЭМ!$A$34:$A$777,$A415,СВЦЭМ!$B$33:$B$776,J$401)+'СЕТ СН'!$F$13</f>
        <v>0</v>
      </c>
      <c r="K415" s="36">
        <f ca="1">SUMIFS(СВЦЭМ!$L$34:$L$777,СВЦЭМ!$A$34:$A$777,$A415,СВЦЭМ!$B$33:$B$776,K$401)+'СЕТ СН'!$F$13</f>
        <v>0</v>
      </c>
      <c r="L415" s="36">
        <f ca="1">SUMIFS(СВЦЭМ!$L$34:$L$777,СВЦЭМ!$A$34:$A$777,$A415,СВЦЭМ!$B$33:$B$776,L$401)+'СЕТ СН'!$F$13</f>
        <v>0</v>
      </c>
      <c r="M415" s="36">
        <f ca="1">SUMIFS(СВЦЭМ!$L$34:$L$777,СВЦЭМ!$A$34:$A$777,$A415,СВЦЭМ!$B$33:$B$776,M$401)+'СЕТ СН'!$F$13</f>
        <v>0</v>
      </c>
      <c r="N415" s="36">
        <f ca="1">SUMIFS(СВЦЭМ!$L$34:$L$777,СВЦЭМ!$A$34:$A$777,$A415,СВЦЭМ!$B$33:$B$776,N$401)+'СЕТ СН'!$F$13</f>
        <v>0</v>
      </c>
      <c r="O415" s="36">
        <f ca="1">SUMIFS(СВЦЭМ!$L$34:$L$777,СВЦЭМ!$A$34:$A$777,$A415,СВЦЭМ!$B$33:$B$776,O$401)+'СЕТ СН'!$F$13</f>
        <v>0</v>
      </c>
      <c r="P415" s="36">
        <f ca="1">SUMIFS(СВЦЭМ!$L$34:$L$777,СВЦЭМ!$A$34:$A$777,$A415,СВЦЭМ!$B$33:$B$776,P$401)+'СЕТ СН'!$F$13</f>
        <v>0</v>
      </c>
      <c r="Q415" s="36">
        <f ca="1">SUMIFS(СВЦЭМ!$L$34:$L$777,СВЦЭМ!$A$34:$A$777,$A415,СВЦЭМ!$B$33:$B$776,Q$401)+'СЕТ СН'!$F$13</f>
        <v>0</v>
      </c>
      <c r="R415" s="36">
        <f ca="1">SUMIFS(СВЦЭМ!$L$34:$L$777,СВЦЭМ!$A$34:$A$777,$A415,СВЦЭМ!$B$33:$B$776,R$401)+'СЕТ СН'!$F$13</f>
        <v>0</v>
      </c>
      <c r="S415" s="36">
        <f ca="1">SUMIFS(СВЦЭМ!$L$34:$L$777,СВЦЭМ!$A$34:$A$777,$A415,СВЦЭМ!$B$33:$B$776,S$401)+'СЕТ СН'!$F$13</f>
        <v>0</v>
      </c>
      <c r="T415" s="36">
        <f ca="1">SUMIFS(СВЦЭМ!$L$34:$L$777,СВЦЭМ!$A$34:$A$777,$A415,СВЦЭМ!$B$33:$B$776,T$401)+'СЕТ СН'!$F$13</f>
        <v>0</v>
      </c>
      <c r="U415" s="36">
        <f ca="1">SUMIFS(СВЦЭМ!$L$34:$L$777,СВЦЭМ!$A$34:$A$777,$A415,СВЦЭМ!$B$33:$B$776,U$401)+'СЕТ СН'!$F$13</f>
        <v>0</v>
      </c>
      <c r="V415" s="36">
        <f ca="1">SUMIFS(СВЦЭМ!$L$34:$L$777,СВЦЭМ!$A$34:$A$777,$A415,СВЦЭМ!$B$33:$B$776,V$401)+'СЕТ СН'!$F$13</f>
        <v>0</v>
      </c>
      <c r="W415" s="36">
        <f ca="1">SUMIFS(СВЦЭМ!$L$34:$L$777,СВЦЭМ!$A$34:$A$777,$A415,СВЦЭМ!$B$33:$B$776,W$401)+'СЕТ СН'!$F$13</f>
        <v>0</v>
      </c>
      <c r="X415" s="36">
        <f ca="1">SUMIFS(СВЦЭМ!$L$34:$L$777,СВЦЭМ!$A$34:$A$777,$A415,СВЦЭМ!$B$33:$B$776,X$401)+'СЕТ СН'!$F$13</f>
        <v>0</v>
      </c>
      <c r="Y415" s="36">
        <f ca="1">SUMIFS(СВЦЭМ!$L$34:$L$777,СВЦЭМ!$A$34:$A$777,$A415,СВЦЭМ!$B$33:$B$776,Y$401)+'СЕТ СН'!$F$13</f>
        <v>0</v>
      </c>
    </row>
    <row r="416" spans="1:27" ht="15.75" hidden="1" x14ac:dyDescent="0.2">
      <c r="A416" s="35">
        <f t="shared" si="11"/>
        <v>43539</v>
      </c>
      <c r="B416" s="36">
        <f ca="1">SUMIFS(СВЦЭМ!$L$34:$L$777,СВЦЭМ!$A$34:$A$777,$A416,СВЦЭМ!$B$33:$B$776,B$401)+'СЕТ СН'!$F$13</f>
        <v>0</v>
      </c>
      <c r="C416" s="36">
        <f ca="1">SUMIFS(СВЦЭМ!$L$34:$L$777,СВЦЭМ!$A$34:$A$777,$A416,СВЦЭМ!$B$33:$B$776,C$401)+'СЕТ СН'!$F$13</f>
        <v>0</v>
      </c>
      <c r="D416" s="36">
        <f ca="1">SUMIFS(СВЦЭМ!$L$34:$L$777,СВЦЭМ!$A$34:$A$777,$A416,СВЦЭМ!$B$33:$B$776,D$401)+'СЕТ СН'!$F$13</f>
        <v>0</v>
      </c>
      <c r="E416" s="36">
        <f ca="1">SUMIFS(СВЦЭМ!$L$34:$L$777,СВЦЭМ!$A$34:$A$777,$A416,СВЦЭМ!$B$33:$B$776,E$401)+'СЕТ СН'!$F$13</f>
        <v>0</v>
      </c>
      <c r="F416" s="36">
        <f ca="1">SUMIFS(СВЦЭМ!$L$34:$L$777,СВЦЭМ!$A$34:$A$777,$A416,СВЦЭМ!$B$33:$B$776,F$401)+'СЕТ СН'!$F$13</f>
        <v>0</v>
      </c>
      <c r="G416" s="36">
        <f ca="1">SUMIFS(СВЦЭМ!$L$34:$L$777,СВЦЭМ!$A$34:$A$777,$A416,СВЦЭМ!$B$33:$B$776,G$401)+'СЕТ СН'!$F$13</f>
        <v>0</v>
      </c>
      <c r="H416" s="36">
        <f ca="1">SUMIFS(СВЦЭМ!$L$34:$L$777,СВЦЭМ!$A$34:$A$777,$A416,СВЦЭМ!$B$33:$B$776,H$401)+'СЕТ СН'!$F$13</f>
        <v>0</v>
      </c>
      <c r="I416" s="36">
        <f ca="1">SUMIFS(СВЦЭМ!$L$34:$L$777,СВЦЭМ!$A$34:$A$777,$A416,СВЦЭМ!$B$33:$B$776,I$401)+'СЕТ СН'!$F$13</f>
        <v>0</v>
      </c>
      <c r="J416" s="36">
        <f ca="1">SUMIFS(СВЦЭМ!$L$34:$L$777,СВЦЭМ!$A$34:$A$777,$A416,СВЦЭМ!$B$33:$B$776,J$401)+'СЕТ СН'!$F$13</f>
        <v>0</v>
      </c>
      <c r="K416" s="36">
        <f ca="1">SUMIFS(СВЦЭМ!$L$34:$L$777,СВЦЭМ!$A$34:$A$777,$A416,СВЦЭМ!$B$33:$B$776,K$401)+'СЕТ СН'!$F$13</f>
        <v>0</v>
      </c>
      <c r="L416" s="36">
        <f ca="1">SUMIFS(СВЦЭМ!$L$34:$L$777,СВЦЭМ!$A$34:$A$777,$A416,СВЦЭМ!$B$33:$B$776,L$401)+'СЕТ СН'!$F$13</f>
        <v>0</v>
      </c>
      <c r="M416" s="36">
        <f ca="1">SUMIFS(СВЦЭМ!$L$34:$L$777,СВЦЭМ!$A$34:$A$777,$A416,СВЦЭМ!$B$33:$B$776,M$401)+'СЕТ СН'!$F$13</f>
        <v>0</v>
      </c>
      <c r="N416" s="36">
        <f ca="1">SUMIFS(СВЦЭМ!$L$34:$L$777,СВЦЭМ!$A$34:$A$777,$A416,СВЦЭМ!$B$33:$B$776,N$401)+'СЕТ СН'!$F$13</f>
        <v>0</v>
      </c>
      <c r="O416" s="36">
        <f ca="1">SUMIFS(СВЦЭМ!$L$34:$L$777,СВЦЭМ!$A$34:$A$777,$A416,СВЦЭМ!$B$33:$B$776,O$401)+'СЕТ СН'!$F$13</f>
        <v>0</v>
      </c>
      <c r="P416" s="36">
        <f ca="1">SUMIFS(СВЦЭМ!$L$34:$L$777,СВЦЭМ!$A$34:$A$777,$A416,СВЦЭМ!$B$33:$B$776,P$401)+'СЕТ СН'!$F$13</f>
        <v>0</v>
      </c>
      <c r="Q416" s="36">
        <f ca="1">SUMIFS(СВЦЭМ!$L$34:$L$777,СВЦЭМ!$A$34:$A$777,$A416,СВЦЭМ!$B$33:$B$776,Q$401)+'СЕТ СН'!$F$13</f>
        <v>0</v>
      </c>
      <c r="R416" s="36">
        <f ca="1">SUMIFS(СВЦЭМ!$L$34:$L$777,СВЦЭМ!$A$34:$A$777,$A416,СВЦЭМ!$B$33:$B$776,R$401)+'СЕТ СН'!$F$13</f>
        <v>0</v>
      </c>
      <c r="S416" s="36">
        <f ca="1">SUMIFS(СВЦЭМ!$L$34:$L$777,СВЦЭМ!$A$34:$A$777,$A416,СВЦЭМ!$B$33:$B$776,S$401)+'СЕТ СН'!$F$13</f>
        <v>0</v>
      </c>
      <c r="T416" s="36">
        <f ca="1">SUMIFS(СВЦЭМ!$L$34:$L$777,СВЦЭМ!$A$34:$A$777,$A416,СВЦЭМ!$B$33:$B$776,T$401)+'СЕТ СН'!$F$13</f>
        <v>0</v>
      </c>
      <c r="U416" s="36">
        <f ca="1">SUMIFS(СВЦЭМ!$L$34:$L$777,СВЦЭМ!$A$34:$A$777,$A416,СВЦЭМ!$B$33:$B$776,U$401)+'СЕТ СН'!$F$13</f>
        <v>0</v>
      </c>
      <c r="V416" s="36">
        <f ca="1">SUMIFS(СВЦЭМ!$L$34:$L$777,СВЦЭМ!$A$34:$A$777,$A416,СВЦЭМ!$B$33:$B$776,V$401)+'СЕТ СН'!$F$13</f>
        <v>0</v>
      </c>
      <c r="W416" s="36">
        <f ca="1">SUMIFS(СВЦЭМ!$L$34:$L$777,СВЦЭМ!$A$34:$A$777,$A416,СВЦЭМ!$B$33:$B$776,W$401)+'СЕТ СН'!$F$13</f>
        <v>0</v>
      </c>
      <c r="X416" s="36">
        <f ca="1">SUMIFS(СВЦЭМ!$L$34:$L$777,СВЦЭМ!$A$34:$A$777,$A416,СВЦЭМ!$B$33:$B$776,X$401)+'СЕТ СН'!$F$13</f>
        <v>0</v>
      </c>
      <c r="Y416" s="36">
        <f ca="1">SUMIFS(СВЦЭМ!$L$34:$L$777,СВЦЭМ!$A$34:$A$777,$A416,СВЦЭМ!$B$33:$B$776,Y$401)+'СЕТ СН'!$F$13</f>
        <v>0</v>
      </c>
    </row>
    <row r="417" spans="1:25" ht="15.75" hidden="1" x14ac:dyDescent="0.2">
      <c r="A417" s="35">
        <f t="shared" si="11"/>
        <v>43540</v>
      </c>
      <c r="B417" s="36">
        <f ca="1">SUMIFS(СВЦЭМ!$L$34:$L$777,СВЦЭМ!$A$34:$A$777,$A417,СВЦЭМ!$B$33:$B$776,B$401)+'СЕТ СН'!$F$13</f>
        <v>0</v>
      </c>
      <c r="C417" s="36">
        <f ca="1">SUMIFS(СВЦЭМ!$L$34:$L$777,СВЦЭМ!$A$34:$A$777,$A417,СВЦЭМ!$B$33:$B$776,C$401)+'СЕТ СН'!$F$13</f>
        <v>0</v>
      </c>
      <c r="D417" s="36">
        <f ca="1">SUMIFS(СВЦЭМ!$L$34:$L$777,СВЦЭМ!$A$34:$A$777,$A417,СВЦЭМ!$B$33:$B$776,D$401)+'СЕТ СН'!$F$13</f>
        <v>0</v>
      </c>
      <c r="E417" s="36">
        <f ca="1">SUMIFS(СВЦЭМ!$L$34:$L$777,СВЦЭМ!$A$34:$A$777,$A417,СВЦЭМ!$B$33:$B$776,E$401)+'СЕТ СН'!$F$13</f>
        <v>0</v>
      </c>
      <c r="F417" s="36">
        <f ca="1">SUMIFS(СВЦЭМ!$L$34:$L$777,СВЦЭМ!$A$34:$A$777,$A417,СВЦЭМ!$B$33:$B$776,F$401)+'СЕТ СН'!$F$13</f>
        <v>0</v>
      </c>
      <c r="G417" s="36">
        <f ca="1">SUMIFS(СВЦЭМ!$L$34:$L$777,СВЦЭМ!$A$34:$A$777,$A417,СВЦЭМ!$B$33:$B$776,G$401)+'СЕТ СН'!$F$13</f>
        <v>0</v>
      </c>
      <c r="H417" s="36">
        <f ca="1">SUMIFS(СВЦЭМ!$L$34:$L$777,СВЦЭМ!$A$34:$A$777,$A417,СВЦЭМ!$B$33:$B$776,H$401)+'СЕТ СН'!$F$13</f>
        <v>0</v>
      </c>
      <c r="I417" s="36">
        <f ca="1">SUMIFS(СВЦЭМ!$L$34:$L$777,СВЦЭМ!$A$34:$A$777,$A417,СВЦЭМ!$B$33:$B$776,I$401)+'СЕТ СН'!$F$13</f>
        <v>0</v>
      </c>
      <c r="J417" s="36">
        <f ca="1">SUMIFS(СВЦЭМ!$L$34:$L$777,СВЦЭМ!$A$34:$A$777,$A417,СВЦЭМ!$B$33:$B$776,J$401)+'СЕТ СН'!$F$13</f>
        <v>0</v>
      </c>
      <c r="K417" s="36">
        <f ca="1">SUMIFS(СВЦЭМ!$L$34:$L$777,СВЦЭМ!$A$34:$A$777,$A417,СВЦЭМ!$B$33:$B$776,K$401)+'СЕТ СН'!$F$13</f>
        <v>0</v>
      </c>
      <c r="L417" s="36">
        <f ca="1">SUMIFS(СВЦЭМ!$L$34:$L$777,СВЦЭМ!$A$34:$A$777,$A417,СВЦЭМ!$B$33:$B$776,L$401)+'СЕТ СН'!$F$13</f>
        <v>0</v>
      </c>
      <c r="M417" s="36">
        <f ca="1">SUMIFS(СВЦЭМ!$L$34:$L$777,СВЦЭМ!$A$34:$A$777,$A417,СВЦЭМ!$B$33:$B$776,M$401)+'СЕТ СН'!$F$13</f>
        <v>0</v>
      </c>
      <c r="N417" s="36">
        <f ca="1">SUMIFS(СВЦЭМ!$L$34:$L$777,СВЦЭМ!$A$34:$A$777,$A417,СВЦЭМ!$B$33:$B$776,N$401)+'СЕТ СН'!$F$13</f>
        <v>0</v>
      </c>
      <c r="O417" s="36">
        <f ca="1">SUMIFS(СВЦЭМ!$L$34:$L$777,СВЦЭМ!$A$34:$A$777,$A417,СВЦЭМ!$B$33:$B$776,O$401)+'СЕТ СН'!$F$13</f>
        <v>0</v>
      </c>
      <c r="P417" s="36">
        <f ca="1">SUMIFS(СВЦЭМ!$L$34:$L$777,СВЦЭМ!$A$34:$A$777,$A417,СВЦЭМ!$B$33:$B$776,P$401)+'СЕТ СН'!$F$13</f>
        <v>0</v>
      </c>
      <c r="Q417" s="36">
        <f ca="1">SUMIFS(СВЦЭМ!$L$34:$L$777,СВЦЭМ!$A$34:$A$777,$A417,СВЦЭМ!$B$33:$B$776,Q$401)+'СЕТ СН'!$F$13</f>
        <v>0</v>
      </c>
      <c r="R417" s="36">
        <f ca="1">SUMIFS(СВЦЭМ!$L$34:$L$777,СВЦЭМ!$A$34:$A$777,$A417,СВЦЭМ!$B$33:$B$776,R$401)+'СЕТ СН'!$F$13</f>
        <v>0</v>
      </c>
      <c r="S417" s="36">
        <f ca="1">SUMIFS(СВЦЭМ!$L$34:$L$777,СВЦЭМ!$A$34:$A$777,$A417,СВЦЭМ!$B$33:$B$776,S$401)+'СЕТ СН'!$F$13</f>
        <v>0</v>
      </c>
      <c r="T417" s="36">
        <f ca="1">SUMIFS(СВЦЭМ!$L$34:$L$777,СВЦЭМ!$A$34:$A$777,$A417,СВЦЭМ!$B$33:$B$776,T$401)+'СЕТ СН'!$F$13</f>
        <v>0</v>
      </c>
      <c r="U417" s="36">
        <f ca="1">SUMIFS(СВЦЭМ!$L$34:$L$777,СВЦЭМ!$A$34:$A$777,$A417,СВЦЭМ!$B$33:$B$776,U$401)+'СЕТ СН'!$F$13</f>
        <v>0</v>
      </c>
      <c r="V417" s="36">
        <f ca="1">SUMIFS(СВЦЭМ!$L$34:$L$777,СВЦЭМ!$A$34:$A$777,$A417,СВЦЭМ!$B$33:$B$776,V$401)+'СЕТ СН'!$F$13</f>
        <v>0</v>
      </c>
      <c r="W417" s="36">
        <f ca="1">SUMIFS(СВЦЭМ!$L$34:$L$777,СВЦЭМ!$A$34:$A$777,$A417,СВЦЭМ!$B$33:$B$776,W$401)+'СЕТ СН'!$F$13</f>
        <v>0</v>
      </c>
      <c r="X417" s="36">
        <f ca="1">SUMIFS(СВЦЭМ!$L$34:$L$777,СВЦЭМ!$A$34:$A$777,$A417,СВЦЭМ!$B$33:$B$776,X$401)+'СЕТ СН'!$F$13</f>
        <v>0</v>
      </c>
      <c r="Y417" s="36">
        <f ca="1">SUMIFS(СВЦЭМ!$L$34:$L$777,СВЦЭМ!$A$34:$A$777,$A417,СВЦЭМ!$B$33:$B$776,Y$401)+'СЕТ СН'!$F$13</f>
        <v>0</v>
      </c>
    </row>
    <row r="418" spans="1:25" ht="15.75" hidden="1" x14ac:dyDescent="0.2">
      <c r="A418" s="35">
        <f t="shared" si="11"/>
        <v>43541</v>
      </c>
      <c r="B418" s="36">
        <f ca="1">SUMIFS(СВЦЭМ!$L$34:$L$777,СВЦЭМ!$A$34:$A$777,$A418,СВЦЭМ!$B$33:$B$776,B$401)+'СЕТ СН'!$F$13</f>
        <v>0</v>
      </c>
      <c r="C418" s="36">
        <f ca="1">SUMIFS(СВЦЭМ!$L$34:$L$777,СВЦЭМ!$A$34:$A$777,$A418,СВЦЭМ!$B$33:$B$776,C$401)+'СЕТ СН'!$F$13</f>
        <v>0</v>
      </c>
      <c r="D418" s="36">
        <f ca="1">SUMIFS(СВЦЭМ!$L$34:$L$777,СВЦЭМ!$A$34:$A$777,$A418,СВЦЭМ!$B$33:$B$776,D$401)+'СЕТ СН'!$F$13</f>
        <v>0</v>
      </c>
      <c r="E418" s="36">
        <f ca="1">SUMIFS(СВЦЭМ!$L$34:$L$777,СВЦЭМ!$A$34:$A$777,$A418,СВЦЭМ!$B$33:$B$776,E$401)+'СЕТ СН'!$F$13</f>
        <v>0</v>
      </c>
      <c r="F418" s="36">
        <f ca="1">SUMIFS(СВЦЭМ!$L$34:$L$777,СВЦЭМ!$A$34:$A$777,$A418,СВЦЭМ!$B$33:$B$776,F$401)+'СЕТ СН'!$F$13</f>
        <v>0</v>
      </c>
      <c r="G418" s="36">
        <f ca="1">SUMIFS(СВЦЭМ!$L$34:$L$777,СВЦЭМ!$A$34:$A$777,$A418,СВЦЭМ!$B$33:$B$776,G$401)+'СЕТ СН'!$F$13</f>
        <v>0</v>
      </c>
      <c r="H418" s="36">
        <f ca="1">SUMIFS(СВЦЭМ!$L$34:$L$777,СВЦЭМ!$A$34:$A$777,$A418,СВЦЭМ!$B$33:$B$776,H$401)+'СЕТ СН'!$F$13</f>
        <v>0</v>
      </c>
      <c r="I418" s="36">
        <f ca="1">SUMIFS(СВЦЭМ!$L$34:$L$777,СВЦЭМ!$A$34:$A$777,$A418,СВЦЭМ!$B$33:$B$776,I$401)+'СЕТ СН'!$F$13</f>
        <v>0</v>
      </c>
      <c r="J418" s="36">
        <f ca="1">SUMIFS(СВЦЭМ!$L$34:$L$777,СВЦЭМ!$A$34:$A$777,$A418,СВЦЭМ!$B$33:$B$776,J$401)+'СЕТ СН'!$F$13</f>
        <v>0</v>
      </c>
      <c r="K418" s="36">
        <f ca="1">SUMIFS(СВЦЭМ!$L$34:$L$777,СВЦЭМ!$A$34:$A$777,$A418,СВЦЭМ!$B$33:$B$776,K$401)+'СЕТ СН'!$F$13</f>
        <v>0</v>
      </c>
      <c r="L418" s="36">
        <f ca="1">SUMIFS(СВЦЭМ!$L$34:$L$777,СВЦЭМ!$A$34:$A$777,$A418,СВЦЭМ!$B$33:$B$776,L$401)+'СЕТ СН'!$F$13</f>
        <v>0</v>
      </c>
      <c r="M418" s="36">
        <f ca="1">SUMIFS(СВЦЭМ!$L$34:$L$777,СВЦЭМ!$A$34:$A$777,$A418,СВЦЭМ!$B$33:$B$776,M$401)+'СЕТ СН'!$F$13</f>
        <v>0</v>
      </c>
      <c r="N418" s="36">
        <f ca="1">SUMIFS(СВЦЭМ!$L$34:$L$777,СВЦЭМ!$A$34:$A$777,$A418,СВЦЭМ!$B$33:$B$776,N$401)+'СЕТ СН'!$F$13</f>
        <v>0</v>
      </c>
      <c r="O418" s="36">
        <f ca="1">SUMIFS(СВЦЭМ!$L$34:$L$777,СВЦЭМ!$A$34:$A$777,$A418,СВЦЭМ!$B$33:$B$776,O$401)+'СЕТ СН'!$F$13</f>
        <v>0</v>
      </c>
      <c r="P418" s="36">
        <f ca="1">SUMIFS(СВЦЭМ!$L$34:$L$777,СВЦЭМ!$A$34:$A$777,$A418,СВЦЭМ!$B$33:$B$776,P$401)+'СЕТ СН'!$F$13</f>
        <v>0</v>
      </c>
      <c r="Q418" s="36">
        <f ca="1">SUMIFS(СВЦЭМ!$L$34:$L$777,СВЦЭМ!$A$34:$A$777,$A418,СВЦЭМ!$B$33:$B$776,Q$401)+'СЕТ СН'!$F$13</f>
        <v>0</v>
      </c>
      <c r="R418" s="36">
        <f ca="1">SUMIFS(СВЦЭМ!$L$34:$L$777,СВЦЭМ!$A$34:$A$777,$A418,СВЦЭМ!$B$33:$B$776,R$401)+'СЕТ СН'!$F$13</f>
        <v>0</v>
      </c>
      <c r="S418" s="36">
        <f ca="1">SUMIFS(СВЦЭМ!$L$34:$L$777,СВЦЭМ!$A$34:$A$777,$A418,СВЦЭМ!$B$33:$B$776,S$401)+'СЕТ СН'!$F$13</f>
        <v>0</v>
      </c>
      <c r="T418" s="36">
        <f ca="1">SUMIFS(СВЦЭМ!$L$34:$L$777,СВЦЭМ!$A$34:$A$777,$A418,СВЦЭМ!$B$33:$B$776,T$401)+'СЕТ СН'!$F$13</f>
        <v>0</v>
      </c>
      <c r="U418" s="36">
        <f ca="1">SUMIFS(СВЦЭМ!$L$34:$L$777,СВЦЭМ!$A$34:$A$777,$A418,СВЦЭМ!$B$33:$B$776,U$401)+'СЕТ СН'!$F$13</f>
        <v>0</v>
      </c>
      <c r="V418" s="36">
        <f ca="1">SUMIFS(СВЦЭМ!$L$34:$L$777,СВЦЭМ!$A$34:$A$777,$A418,СВЦЭМ!$B$33:$B$776,V$401)+'СЕТ СН'!$F$13</f>
        <v>0</v>
      </c>
      <c r="W418" s="36">
        <f ca="1">SUMIFS(СВЦЭМ!$L$34:$L$777,СВЦЭМ!$A$34:$A$777,$A418,СВЦЭМ!$B$33:$B$776,W$401)+'СЕТ СН'!$F$13</f>
        <v>0</v>
      </c>
      <c r="X418" s="36">
        <f ca="1">SUMIFS(СВЦЭМ!$L$34:$L$777,СВЦЭМ!$A$34:$A$777,$A418,СВЦЭМ!$B$33:$B$776,X$401)+'СЕТ СН'!$F$13</f>
        <v>0</v>
      </c>
      <c r="Y418" s="36">
        <f ca="1">SUMIFS(СВЦЭМ!$L$34:$L$777,СВЦЭМ!$A$34:$A$777,$A418,СВЦЭМ!$B$33:$B$776,Y$401)+'СЕТ СН'!$F$13</f>
        <v>0</v>
      </c>
    </row>
    <row r="419" spans="1:25" ht="15.75" hidden="1" x14ac:dyDescent="0.2">
      <c r="A419" s="35">
        <f t="shared" si="11"/>
        <v>43542</v>
      </c>
      <c r="B419" s="36">
        <f ca="1">SUMIFS(СВЦЭМ!$L$34:$L$777,СВЦЭМ!$A$34:$A$777,$A419,СВЦЭМ!$B$33:$B$776,B$401)+'СЕТ СН'!$F$13</f>
        <v>0</v>
      </c>
      <c r="C419" s="36">
        <f ca="1">SUMIFS(СВЦЭМ!$L$34:$L$777,СВЦЭМ!$A$34:$A$777,$A419,СВЦЭМ!$B$33:$B$776,C$401)+'СЕТ СН'!$F$13</f>
        <v>0</v>
      </c>
      <c r="D419" s="36">
        <f ca="1">SUMIFS(СВЦЭМ!$L$34:$L$777,СВЦЭМ!$A$34:$A$777,$A419,СВЦЭМ!$B$33:$B$776,D$401)+'СЕТ СН'!$F$13</f>
        <v>0</v>
      </c>
      <c r="E419" s="36">
        <f ca="1">SUMIFS(СВЦЭМ!$L$34:$L$777,СВЦЭМ!$A$34:$A$777,$A419,СВЦЭМ!$B$33:$B$776,E$401)+'СЕТ СН'!$F$13</f>
        <v>0</v>
      </c>
      <c r="F419" s="36">
        <f ca="1">SUMIFS(СВЦЭМ!$L$34:$L$777,СВЦЭМ!$A$34:$A$777,$A419,СВЦЭМ!$B$33:$B$776,F$401)+'СЕТ СН'!$F$13</f>
        <v>0</v>
      </c>
      <c r="G419" s="36">
        <f ca="1">SUMIFS(СВЦЭМ!$L$34:$L$777,СВЦЭМ!$A$34:$A$777,$A419,СВЦЭМ!$B$33:$B$776,G$401)+'СЕТ СН'!$F$13</f>
        <v>0</v>
      </c>
      <c r="H419" s="36">
        <f ca="1">SUMIFS(СВЦЭМ!$L$34:$L$777,СВЦЭМ!$A$34:$A$777,$A419,СВЦЭМ!$B$33:$B$776,H$401)+'СЕТ СН'!$F$13</f>
        <v>0</v>
      </c>
      <c r="I419" s="36">
        <f ca="1">SUMIFS(СВЦЭМ!$L$34:$L$777,СВЦЭМ!$A$34:$A$777,$A419,СВЦЭМ!$B$33:$B$776,I$401)+'СЕТ СН'!$F$13</f>
        <v>0</v>
      </c>
      <c r="J419" s="36">
        <f ca="1">SUMIFS(СВЦЭМ!$L$34:$L$777,СВЦЭМ!$A$34:$A$777,$A419,СВЦЭМ!$B$33:$B$776,J$401)+'СЕТ СН'!$F$13</f>
        <v>0</v>
      </c>
      <c r="K419" s="36">
        <f ca="1">SUMIFS(СВЦЭМ!$L$34:$L$777,СВЦЭМ!$A$34:$A$777,$A419,СВЦЭМ!$B$33:$B$776,K$401)+'СЕТ СН'!$F$13</f>
        <v>0</v>
      </c>
      <c r="L419" s="36">
        <f ca="1">SUMIFS(СВЦЭМ!$L$34:$L$777,СВЦЭМ!$A$34:$A$777,$A419,СВЦЭМ!$B$33:$B$776,L$401)+'СЕТ СН'!$F$13</f>
        <v>0</v>
      </c>
      <c r="M419" s="36">
        <f ca="1">SUMIFS(СВЦЭМ!$L$34:$L$777,СВЦЭМ!$A$34:$A$777,$A419,СВЦЭМ!$B$33:$B$776,M$401)+'СЕТ СН'!$F$13</f>
        <v>0</v>
      </c>
      <c r="N419" s="36">
        <f ca="1">SUMIFS(СВЦЭМ!$L$34:$L$777,СВЦЭМ!$A$34:$A$777,$A419,СВЦЭМ!$B$33:$B$776,N$401)+'СЕТ СН'!$F$13</f>
        <v>0</v>
      </c>
      <c r="O419" s="36">
        <f ca="1">SUMIFS(СВЦЭМ!$L$34:$L$777,СВЦЭМ!$A$34:$A$777,$A419,СВЦЭМ!$B$33:$B$776,O$401)+'СЕТ СН'!$F$13</f>
        <v>0</v>
      </c>
      <c r="P419" s="36">
        <f ca="1">SUMIFS(СВЦЭМ!$L$34:$L$777,СВЦЭМ!$A$34:$A$777,$A419,СВЦЭМ!$B$33:$B$776,P$401)+'СЕТ СН'!$F$13</f>
        <v>0</v>
      </c>
      <c r="Q419" s="36">
        <f ca="1">SUMIFS(СВЦЭМ!$L$34:$L$777,СВЦЭМ!$A$34:$A$777,$A419,СВЦЭМ!$B$33:$B$776,Q$401)+'СЕТ СН'!$F$13</f>
        <v>0</v>
      </c>
      <c r="R419" s="36">
        <f ca="1">SUMIFS(СВЦЭМ!$L$34:$L$777,СВЦЭМ!$A$34:$A$777,$A419,СВЦЭМ!$B$33:$B$776,R$401)+'СЕТ СН'!$F$13</f>
        <v>0</v>
      </c>
      <c r="S419" s="36">
        <f ca="1">SUMIFS(СВЦЭМ!$L$34:$L$777,СВЦЭМ!$A$34:$A$777,$A419,СВЦЭМ!$B$33:$B$776,S$401)+'СЕТ СН'!$F$13</f>
        <v>0</v>
      </c>
      <c r="T419" s="36">
        <f ca="1">SUMIFS(СВЦЭМ!$L$34:$L$777,СВЦЭМ!$A$34:$A$777,$A419,СВЦЭМ!$B$33:$B$776,T$401)+'СЕТ СН'!$F$13</f>
        <v>0</v>
      </c>
      <c r="U419" s="36">
        <f ca="1">SUMIFS(СВЦЭМ!$L$34:$L$777,СВЦЭМ!$A$34:$A$777,$A419,СВЦЭМ!$B$33:$B$776,U$401)+'СЕТ СН'!$F$13</f>
        <v>0</v>
      </c>
      <c r="V419" s="36">
        <f ca="1">SUMIFS(СВЦЭМ!$L$34:$L$777,СВЦЭМ!$A$34:$A$777,$A419,СВЦЭМ!$B$33:$B$776,V$401)+'СЕТ СН'!$F$13</f>
        <v>0</v>
      </c>
      <c r="W419" s="36">
        <f ca="1">SUMIFS(СВЦЭМ!$L$34:$L$777,СВЦЭМ!$A$34:$A$777,$A419,СВЦЭМ!$B$33:$B$776,W$401)+'СЕТ СН'!$F$13</f>
        <v>0</v>
      </c>
      <c r="X419" s="36">
        <f ca="1">SUMIFS(СВЦЭМ!$L$34:$L$777,СВЦЭМ!$A$34:$A$777,$A419,СВЦЭМ!$B$33:$B$776,X$401)+'СЕТ СН'!$F$13</f>
        <v>0</v>
      </c>
      <c r="Y419" s="36">
        <f ca="1">SUMIFS(СВЦЭМ!$L$34:$L$777,СВЦЭМ!$A$34:$A$777,$A419,СВЦЭМ!$B$33:$B$776,Y$401)+'СЕТ СН'!$F$13</f>
        <v>0</v>
      </c>
    </row>
    <row r="420" spans="1:25" ht="15.75" hidden="1" x14ac:dyDescent="0.2">
      <c r="A420" s="35">
        <f t="shared" si="11"/>
        <v>43543</v>
      </c>
      <c r="B420" s="36">
        <f ca="1">SUMIFS(СВЦЭМ!$L$34:$L$777,СВЦЭМ!$A$34:$A$777,$A420,СВЦЭМ!$B$33:$B$776,B$401)+'СЕТ СН'!$F$13</f>
        <v>0</v>
      </c>
      <c r="C420" s="36">
        <f ca="1">SUMIFS(СВЦЭМ!$L$34:$L$777,СВЦЭМ!$A$34:$A$777,$A420,СВЦЭМ!$B$33:$B$776,C$401)+'СЕТ СН'!$F$13</f>
        <v>0</v>
      </c>
      <c r="D420" s="36">
        <f ca="1">SUMIFS(СВЦЭМ!$L$34:$L$777,СВЦЭМ!$A$34:$A$777,$A420,СВЦЭМ!$B$33:$B$776,D$401)+'СЕТ СН'!$F$13</f>
        <v>0</v>
      </c>
      <c r="E420" s="36">
        <f ca="1">SUMIFS(СВЦЭМ!$L$34:$L$777,СВЦЭМ!$A$34:$A$777,$A420,СВЦЭМ!$B$33:$B$776,E$401)+'СЕТ СН'!$F$13</f>
        <v>0</v>
      </c>
      <c r="F420" s="36">
        <f ca="1">SUMIFS(СВЦЭМ!$L$34:$L$777,СВЦЭМ!$A$34:$A$777,$A420,СВЦЭМ!$B$33:$B$776,F$401)+'СЕТ СН'!$F$13</f>
        <v>0</v>
      </c>
      <c r="G420" s="36">
        <f ca="1">SUMIFS(СВЦЭМ!$L$34:$L$777,СВЦЭМ!$A$34:$A$777,$A420,СВЦЭМ!$B$33:$B$776,G$401)+'СЕТ СН'!$F$13</f>
        <v>0</v>
      </c>
      <c r="H420" s="36">
        <f ca="1">SUMIFS(СВЦЭМ!$L$34:$L$777,СВЦЭМ!$A$34:$A$777,$A420,СВЦЭМ!$B$33:$B$776,H$401)+'СЕТ СН'!$F$13</f>
        <v>0</v>
      </c>
      <c r="I420" s="36">
        <f ca="1">SUMIFS(СВЦЭМ!$L$34:$L$777,СВЦЭМ!$A$34:$A$777,$A420,СВЦЭМ!$B$33:$B$776,I$401)+'СЕТ СН'!$F$13</f>
        <v>0</v>
      </c>
      <c r="J420" s="36">
        <f ca="1">SUMIFS(СВЦЭМ!$L$34:$L$777,СВЦЭМ!$A$34:$A$777,$A420,СВЦЭМ!$B$33:$B$776,J$401)+'СЕТ СН'!$F$13</f>
        <v>0</v>
      </c>
      <c r="K420" s="36">
        <f ca="1">SUMIFS(СВЦЭМ!$L$34:$L$777,СВЦЭМ!$A$34:$A$777,$A420,СВЦЭМ!$B$33:$B$776,K$401)+'СЕТ СН'!$F$13</f>
        <v>0</v>
      </c>
      <c r="L420" s="36">
        <f ca="1">SUMIFS(СВЦЭМ!$L$34:$L$777,СВЦЭМ!$A$34:$A$777,$A420,СВЦЭМ!$B$33:$B$776,L$401)+'СЕТ СН'!$F$13</f>
        <v>0</v>
      </c>
      <c r="M420" s="36">
        <f ca="1">SUMIFS(СВЦЭМ!$L$34:$L$777,СВЦЭМ!$A$34:$A$777,$A420,СВЦЭМ!$B$33:$B$776,M$401)+'СЕТ СН'!$F$13</f>
        <v>0</v>
      </c>
      <c r="N420" s="36">
        <f ca="1">SUMIFS(СВЦЭМ!$L$34:$L$777,СВЦЭМ!$A$34:$A$777,$A420,СВЦЭМ!$B$33:$B$776,N$401)+'СЕТ СН'!$F$13</f>
        <v>0</v>
      </c>
      <c r="O420" s="36">
        <f ca="1">SUMIFS(СВЦЭМ!$L$34:$L$777,СВЦЭМ!$A$34:$A$777,$A420,СВЦЭМ!$B$33:$B$776,O$401)+'СЕТ СН'!$F$13</f>
        <v>0</v>
      </c>
      <c r="P420" s="36">
        <f ca="1">SUMIFS(СВЦЭМ!$L$34:$L$777,СВЦЭМ!$A$34:$A$777,$A420,СВЦЭМ!$B$33:$B$776,P$401)+'СЕТ СН'!$F$13</f>
        <v>0</v>
      </c>
      <c r="Q420" s="36">
        <f ca="1">SUMIFS(СВЦЭМ!$L$34:$L$777,СВЦЭМ!$A$34:$A$777,$A420,СВЦЭМ!$B$33:$B$776,Q$401)+'СЕТ СН'!$F$13</f>
        <v>0</v>
      </c>
      <c r="R420" s="36">
        <f ca="1">SUMIFS(СВЦЭМ!$L$34:$L$777,СВЦЭМ!$A$34:$A$777,$A420,СВЦЭМ!$B$33:$B$776,R$401)+'СЕТ СН'!$F$13</f>
        <v>0</v>
      </c>
      <c r="S420" s="36">
        <f ca="1">SUMIFS(СВЦЭМ!$L$34:$L$777,СВЦЭМ!$A$34:$A$777,$A420,СВЦЭМ!$B$33:$B$776,S$401)+'СЕТ СН'!$F$13</f>
        <v>0</v>
      </c>
      <c r="T420" s="36">
        <f ca="1">SUMIFS(СВЦЭМ!$L$34:$L$777,СВЦЭМ!$A$34:$A$777,$A420,СВЦЭМ!$B$33:$B$776,T$401)+'СЕТ СН'!$F$13</f>
        <v>0</v>
      </c>
      <c r="U420" s="36">
        <f ca="1">SUMIFS(СВЦЭМ!$L$34:$L$777,СВЦЭМ!$A$34:$A$777,$A420,СВЦЭМ!$B$33:$B$776,U$401)+'СЕТ СН'!$F$13</f>
        <v>0</v>
      </c>
      <c r="V420" s="36">
        <f ca="1">SUMIFS(СВЦЭМ!$L$34:$L$777,СВЦЭМ!$A$34:$A$777,$A420,СВЦЭМ!$B$33:$B$776,V$401)+'СЕТ СН'!$F$13</f>
        <v>0</v>
      </c>
      <c r="W420" s="36">
        <f ca="1">SUMIFS(СВЦЭМ!$L$34:$L$777,СВЦЭМ!$A$34:$A$777,$A420,СВЦЭМ!$B$33:$B$776,W$401)+'СЕТ СН'!$F$13</f>
        <v>0</v>
      </c>
      <c r="X420" s="36">
        <f ca="1">SUMIFS(СВЦЭМ!$L$34:$L$777,СВЦЭМ!$A$34:$A$777,$A420,СВЦЭМ!$B$33:$B$776,X$401)+'СЕТ СН'!$F$13</f>
        <v>0</v>
      </c>
      <c r="Y420" s="36">
        <f ca="1">SUMIFS(СВЦЭМ!$L$34:$L$777,СВЦЭМ!$A$34:$A$777,$A420,СВЦЭМ!$B$33:$B$776,Y$401)+'СЕТ СН'!$F$13</f>
        <v>0</v>
      </c>
    </row>
    <row r="421" spans="1:25" ht="15.75" hidden="1" x14ac:dyDescent="0.2">
      <c r="A421" s="35">
        <f t="shared" si="11"/>
        <v>43544</v>
      </c>
      <c r="B421" s="36">
        <f ca="1">SUMIFS(СВЦЭМ!$L$34:$L$777,СВЦЭМ!$A$34:$A$777,$A421,СВЦЭМ!$B$33:$B$776,B$401)+'СЕТ СН'!$F$13</f>
        <v>0</v>
      </c>
      <c r="C421" s="36">
        <f ca="1">SUMIFS(СВЦЭМ!$L$34:$L$777,СВЦЭМ!$A$34:$A$777,$A421,СВЦЭМ!$B$33:$B$776,C$401)+'СЕТ СН'!$F$13</f>
        <v>0</v>
      </c>
      <c r="D421" s="36">
        <f ca="1">SUMIFS(СВЦЭМ!$L$34:$L$777,СВЦЭМ!$A$34:$A$777,$A421,СВЦЭМ!$B$33:$B$776,D$401)+'СЕТ СН'!$F$13</f>
        <v>0</v>
      </c>
      <c r="E421" s="36">
        <f ca="1">SUMIFS(СВЦЭМ!$L$34:$L$777,СВЦЭМ!$A$34:$A$777,$A421,СВЦЭМ!$B$33:$B$776,E$401)+'СЕТ СН'!$F$13</f>
        <v>0</v>
      </c>
      <c r="F421" s="36">
        <f ca="1">SUMIFS(СВЦЭМ!$L$34:$L$777,СВЦЭМ!$A$34:$A$777,$A421,СВЦЭМ!$B$33:$B$776,F$401)+'СЕТ СН'!$F$13</f>
        <v>0</v>
      </c>
      <c r="G421" s="36">
        <f ca="1">SUMIFS(СВЦЭМ!$L$34:$L$777,СВЦЭМ!$A$34:$A$777,$A421,СВЦЭМ!$B$33:$B$776,G$401)+'СЕТ СН'!$F$13</f>
        <v>0</v>
      </c>
      <c r="H421" s="36">
        <f ca="1">SUMIFS(СВЦЭМ!$L$34:$L$777,СВЦЭМ!$A$34:$A$777,$A421,СВЦЭМ!$B$33:$B$776,H$401)+'СЕТ СН'!$F$13</f>
        <v>0</v>
      </c>
      <c r="I421" s="36">
        <f ca="1">SUMIFS(СВЦЭМ!$L$34:$L$777,СВЦЭМ!$A$34:$A$777,$A421,СВЦЭМ!$B$33:$B$776,I$401)+'СЕТ СН'!$F$13</f>
        <v>0</v>
      </c>
      <c r="J421" s="36">
        <f ca="1">SUMIFS(СВЦЭМ!$L$34:$L$777,СВЦЭМ!$A$34:$A$777,$A421,СВЦЭМ!$B$33:$B$776,J$401)+'СЕТ СН'!$F$13</f>
        <v>0</v>
      </c>
      <c r="K421" s="36">
        <f ca="1">SUMIFS(СВЦЭМ!$L$34:$L$777,СВЦЭМ!$A$34:$A$777,$A421,СВЦЭМ!$B$33:$B$776,K$401)+'СЕТ СН'!$F$13</f>
        <v>0</v>
      </c>
      <c r="L421" s="36">
        <f ca="1">SUMIFS(СВЦЭМ!$L$34:$L$777,СВЦЭМ!$A$34:$A$777,$A421,СВЦЭМ!$B$33:$B$776,L$401)+'СЕТ СН'!$F$13</f>
        <v>0</v>
      </c>
      <c r="M421" s="36">
        <f ca="1">SUMIFS(СВЦЭМ!$L$34:$L$777,СВЦЭМ!$A$34:$A$777,$A421,СВЦЭМ!$B$33:$B$776,M$401)+'СЕТ СН'!$F$13</f>
        <v>0</v>
      </c>
      <c r="N421" s="36">
        <f ca="1">SUMIFS(СВЦЭМ!$L$34:$L$777,СВЦЭМ!$A$34:$A$777,$A421,СВЦЭМ!$B$33:$B$776,N$401)+'СЕТ СН'!$F$13</f>
        <v>0</v>
      </c>
      <c r="O421" s="36">
        <f ca="1">SUMIFS(СВЦЭМ!$L$34:$L$777,СВЦЭМ!$A$34:$A$777,$A421,СВЦЭМ!$B$33:$B$776,O$401)+'СЕТ СН'!$F$13</f>
        <v>0</v>
      </c>
      <c r="P421" s="36">
        <f ca="1">SUMIFS(СВЦЭМ!$L$34:$L$777,СВЦЭМ!$A$34:$A$777,$A421,СВЦЭМ!$B$33:$B$776,P$401)+'СЕТ СН'!$F$13</f>
        <v>0</v>
      </c>
      <c r="Q421" s="36">
        <f ca="1">SUMIFS(СВЦЭМ!$L$34:$L$777,СВЦЭМ!$A$34:$A$777,$A421,СВЦЭМ!$B$33:$B$776,Q$401)+'СЕТ СН'!$F$13</f>
        <v>0</v>
      </c>
      <c r="R421" s="36">
        <f ca="1">SUMIFS(СВЦЭМ!$L$34:$L$777,СВЦЭМ!$A$34:$A$777,$A421,СВЦЭМ!$B$33:$B$776,R$401)+'СЕТ СН'!$F$13</f>
        <v>0</v>
      </c>
      <c r="S421" s="36">
        <f ca="1">SUMIFS(СВЦЭМ!$L$34:$L$777,СВЦЭМ!$A$34:$A$777,$A421,СВЦЭМ!$B$33:$B$776,S$401)+'СЕТ СН'!$F$13</f>
        <v>0</v>
      </c>
      <c r="T421" s="36">
        <f ca="1">SUMIFS(СВЦЭМ!$L$34:$L$777,СВЦЭМ!$A$34:$A$777,$A421,СВЦЭМ!$B$33:$B$776,T$401)+'СЕТ СН'!$F$13</f>
        <v>0</v>
      </c>
      <c r="U421" s="36">
        <f ca="1">SUMIFS(СВЦЭМ!$L$34:$L$777,СВЦЭМ!$A$34:$A$777,$A421,СВЦЭМ!$B$33:$B$776,U$401)+'СЕТ СН'!$F$13</f>
        <v>0</v>
      </c>
      <c r="V421" s="36">
        <f ca="1">SUMIFS(СВЦЭМ!$L$34:$L$777,СВЦЭМ!$A$34:$A$777,$A421,СВЦЭМ!$B$33:$B$776,V$401)+'СЕТ СН'!$F$13</f>
        <v>0</v>
      </c>
      <c r="W421" s="36">
        <f ca="1">SUMIFS(СВЦЭМ!$L$34:$L$777,СВЦЭМ!$A$34:$A$777,$A421,СВЦЭМ!$B$33:$B$776,W$401)+'СЕТ СН'!$F$13</f>
        <v>0</v>
      </c>
      <c r="X421" s="36">
        <f ca="1">SUMIFS(СВЦЭМ!$L$34:$L$777,СВЦЭМ!$A$34:$A$777,$A421,СВЦЭМ!$B$33:$B$776,X$401)+'СЕТ СН'!$F$13</f>
        <v>0</v>
      </c>
      <c r="Y421" s="36">
        <f ca="1">SUMIFS(СВЦЭМ!$L$34:$L$777,СВЦЭМ!$A$34:$A$777,$A421,СВЦЭМ!$B$33:$B$776,Y$401)+'СЕТ СН'!$F$13</f>
        <v>0</v>
      </c>
    </row>
    <row r="422" spans="1:25" ht="15.75" hidden="1" x14ac:dyDescent="0.2">
      <c r="A422" s="35">
        <f t="shared" si="11"/>
        <v>43545</v>
      </c>
      <c r="B422" s="36">
        <f ca="1">SUMIFS(СВЦЭМ!$L$34:$L$777,СВЦЭМ!$A$34:$A$777,$A422,СВЦЭМ!$B$33:$B$776,B$401)+'СЕТ СН'!$F$13</f>
        <v>0</v>
      </c>
      <c r="C422" s="36">
        <f ca="1">SUMIFS(СВЦЭМ!$L$34:$L$777,СВЦЭМ!$A$34:$A$777,$A422,СВЦЭМ!$B$33:$B$776,C$401)+'СЕТ СН'!$F$13</f>
        <v>0</v>
      </c>
      <c r="D422" s="36">
        <f ca="1">SUMIFS(СВЦЭМ!$L$34:$L$777,СВЦЭМ!$A$34:$A$777,$A422,СВЦЭМ!$B$33:$B$776,D$401)+'СЕТ СН'!$F$13</f>
        <v>0</v>
      </c>
      <c r="E422" s="36">
        <f ca="1">SUMIFS(СВЦЭМ!$L$34:$L$777,СВЦЭМ!$A$34:$A$777,$A422,СВЦЭМ!$B$33:$B$776,E$401)+'СЕТ СН'!$F$13</f>
        <v>0</v>
      </c>
      <c r="F422" s="36">
        <f ca="1">SUMIFS(СВЦЭМ!$L$34:$L$777,СВЦЭМ!$A$34:$A$777,$A422,СВЦЭМ!$B$33:$B$776,F$401)+'СЕТ СН'!$F$13</f>
        <v>0</v>
      </c>
      <c r="G422" s="36">
        <f ca="1">SUMIFS(СВЦЭМ!$L$34:$L$777,СВЦЭМ!$A$34:$A$777,$A422,СВЦЭМ!$B$33:$B$776,G$401)+'СЕТ СН'!$F$13</f>
        <v>0</v>
      </c>
      <c r="H422" s="36">
        <f ca="1">SUMIFS(СВЦЭМ!$L$34:$L$777,СВЦЭМ!$A$34:$A$777,$A422,СВЦЭМ!$B$33:$B$776,H$401)+'СЕТ СН'!$F$13</f>
        <v>0</v>
      </c>
      <c r="I422" s="36">
        <f ca="1">SUMIFS(СВЦЭМ!$L$34:$L$777,СВЦЭМ!$A$34:$A$777,$A422,СВЦЭМ!$B$33:$B$776,I$401)+'СЕТ СН'!$F$13</f>
        <v>0</v>
      </c>
      <c r="J422" s="36">
        <f ca="1">SUMIFS(СВЦЭМ!$L$34:$L$777,СВЦЭМ!$A$34:$A$777,$A422,СВЦЭМ!$B$33:$B$776,J$401)+'СЕТ СН'!$F$13</f>
        <v>0</v>
      </c>
      <c r="K422" s="36">
        <f ca="1">SUMIFS(СВЦЭМ!$L$34:$L$777,СВЦЭМ!$A$34:$A$777,$A422,СВЦЭМ!$B$33:$B$776,K$401)+'СЕТ СН'!$F$13</f>
        <v>0</v>
      </c>
      <c r="L422" s="36">
        <f ca="1">SUMIFS(СВЦЭМ!$L$34:$L$777,СВЦЭМ!$A$34:$A$777,$A422,СВЦЭМ!$B$33:$B$776,L$401)+'СЕТ СН'!$F$13</f>
        <v>0</v>
      </c>
      <c r="M422" s="36">
        <f ca="1">SUMIFS(СВЦЭМ!$L$34:$L$777,СВЦЭМ!$A$34:$A$777,$A422,СВЦЭМ!$B$33:$B$776,M$401)+'СЕТ СН'!$F$13</f>
        <v>0</v>
      </c>
      <c r="N422" s="36">
        <f ca="1">SUMIFS(СВЦЭМ!$L$34:$L$777,СВЦЭМ!$A$34:$A$777,$A422,СВЦЭМ!$B$33:$B$776,N$401)+'СЕТ СН'!$F$13</f>
        <v>0</v>
      </c>
      <c r="O422" s="36">
        <f ca="1">SUMIFS(СВЦЭМ!$L$34:$L$777,СВЦЭМ!$A$34:$A$777,$A422,СВЦЭМ!$B$33:$B$776,O$401)+'СЕТ СН'!$F$13</f>
        <v>0</v>
      </c>
      <c r="P422" s="36">
        <f ca="1">SUMIFS(СВЦЭМ!$L$34:$L$777,СВЦЭМ!$A$34:$A$777,$A422,СВЦЭМ!$B$33:$B$776,P$401)+'СЕТ СН'!$F$13</f>
        <v>0</v>
      </c>
      <c r="Q422" s="36">
        <f ca="1">SUMIFS(СВЦЭМ!$L$34:$L$777,СВЦЭМ!$A$34:$A$777,$A422,СВЦЭМ!$B$33:$B$776,Q$401)+'СЕТ СН'!$F$13</f>
        <v>0</v>
      </c>
      <c r="R422" s="36">
        <f ca="1">SUMIFS(СВЦЭМ!$L$34:$L$777,СВЦЭМ!$A$34:$A$777,$A422,СВЦЭМ!$B$33:$B$776,R$401)+'СЕТ СН'!$F$13</f>
        <v>0</v>
      </c>
      <c r="S422" s="36">
        <f ca="1">SUMIFS(СВЦЭМ!$L$34:$L$777,СВЦЭМ!$A$34:$A$777,$A422,СВЦЭМ!$B$33:$B$776,S$401)+'СЕТ СН'!$F$13</f>
        <v>0</v>
      </c>
      <c r="T422" s="36">
        <f ca="1">SUMIFS(СВЦЭМ!$L$34:$L$777,СВЦЭМ!$A$34:$A$777,$A422,СВЦЭМ!$B$33:$B$776,T$401)+'СЕТ СН'!$F$13</f>
        <v>0</v>
      </c>
      <c r="U422" s="36">
        <f ca="1">SUMIFS(СВЦЭМ!$L$34:$L$777,СВЦЭМ!$A$34:$A$777,$A422,СВЦЭМ!$B$33:$B$776,U$401)+'СЕТ СН'!$F$13</f>
        <v>0</v>
      </c>
      <c r="V422" s="36">
        <f ca="1">SUMIFS(СВЦЭМ!$L$34:$L$777,СВЦЭМ!$A$34:$A$777,$A422,СВЦЭМ!$B$33:$B$776,V$401)+'СЕТ СН'!$F$13</f>
        <v>0</v>
      </c>
      <c r="W422" s="36">
        <f ca="1">SUMIFS(СВЦЭМ!$L$34:$L$777,СВЦЭМ!$A$34:$A$777,$A422,СВЦЭМ!$B$33:$B$776,W$401)+'СЕТ СН'!$F$13</f>
        <v>0</v>
      </c>
      <c r="X422" s="36">
        <f ca="1">SUMIFS(СВЦЭМ!$L$34:$L$777,СВЦЭМ!$A$34:$A$777,$A422,СВЦЭМ!$B$33:$B$776,X$401)+'СЕТ СН'!$F$13</f>
        <v>0</v>
      </c>
      <c r="Y422" s="36">
        <f ca="1">SUMIFS(СВЦЭМ!$L$34:$L$777,СВЦЭМ!$A$34:$A$777,$A422,СВЦЭМ!$B$33:$B$776,Y$401)+'СЕТ СН'!$F$13</f>
        <v>0</v>
      </c>
    </row>
    <row r="423" spans="1:25" ht="15.75" hidden="1" x14ac:dyDescent="0.2">
      <c r="A423" s="35">
        <f t="shared" si="11"/>
        <v>43546</v>
      </c>
      <c r="B423" s="36">
        <f ca="1">SUMIFS(СВЦЭМ!$L$34:$L$777,СВЦЭМ!$A$34:$A$777,$A423,СВЦЭМ!$B$33:$B$776,B$401)+'СЕТ СН'!$F$13</f>
        <v>0</v>
      </c>
      <c r="C423" s="36">
        <f ca="1">SUMIFS(СВЦЭМ!$L$34:$L$777,СВЦЭМ!$A$34:$A$777,$A423,СВЦЭМ!$B$33:$B$776,C$401)+'СЕТ СН'!$F$13</f>
        <v>0</v>
      </c>
      <c r="D423" s="36">
        <f ca="1">SUMIFS(СВЦЭМ!$L$34:$L$777,СВЦЭМ!$A$34:$A$777,$A423,СВЦЭМ!$B$33:$B$776,D$401)+'СЕТ СН'!$F$13</f>
        <v>0</v>
      </c>
      <c r="E423" s="36">
        <f ca="1">SUMIFS(СВЦЭМ!$L$34:$L$777,СВЦЭМ!$A$34:$A$777,$A423,СВЦЭМ!$B$33:$B$776,E$401)+'СЕТ СН'!$F$13</f>
        <v>0</v>
      </c>
      <c r="F423" s="36">
        <f ca="1">SUMIFS(СВЦЭМ!$L$34:$L$777,СВЦЭМ!$A$34:$A$777,$A423,СВЦЭМ!$B$33:$B$776,F$401)+'СЕТ СН'!$F$13</f>
        <v>0</v>
      </c>
      <c r="G423" s="36">
        <f ca="1">SUMIFS(СВЦЭМ!$L$34:$L$777,СВЦЭМ!$A$34:$A$777,$A423,СВЦЭМ!$B$33:$B$776,G$401)+'СЕТ СН'!$F$13</f>
        <v>0</v>
      </c>
      <c r="H423" s="36">
        <f ca="1">SUMIFS(СВЦЭМ!$L$34:$L$777,СВЦЭМ!$A$34:$A$777,$A423,СВЦЭМ!$B$33:$B$776,H$401)+'СЕТ СН'!$F$13</f>
        <v>0</v>
      </c>
      <c r="I423" s="36">
        <f ca="1">SUMIFS(СВЦЭМ!$L$34:$L$777,СВЦЭМ!$A$34:$A$777,$A423,СВЦЭМ!$B$33:$B$776,I$401)+'СЕТ СН'!$F$13</f>
        <v>0</v>
      </c>
      <c r="J423" s="36">
        <f ca="1">SUMIFS(СВЦЭМ!$L$34:$L$777,СВЦЭМ!$A$34:$A$777,$A423,СВЦЭМ!$B$33:$B$776,J$401)+'СЕТ СН'!$F$13</f>
        <v>0</v>
      </c>
      <c r="K423" s="36">
        <f ca="1">SUMIFS(СВЦЭМ!$L$34:$L$777,СВЦЭМ!$A$34:$A$777,$A423,СВЦЭМ!$B$33:$B$776,K$401)+'СЕТ СН'!$F$13</f>
        <v>0</v>
      </c>
      <c r="L423" s="36">
        <f ca="1">SUMIFS(СВЦЭМ!$L$34:$L$777,СВЦЭМ!$A$34:$A$777,$A423,СВЦЭМ!$B$33:$B$776,L$401)+'СЕТ СН'!$F$13</f>
        <v>0</v>
      </c>
      <c r="M423" s="36">
        <f ca="1">SUMIFS(СВЦЭМ!$L$34:$L$777,СВЦЭМ!$A$34:$A$777,$A423,СВЦЭМ!$B$33:$B$776,M$401)+'СЕТ СН'!$F$13</f>
        <v>0</v>
      </c>
      <c r="N423" s="36">
        <f ca="1">SUMIFS(СВЦЭМ!$L$34:$L$777,СВЦЭМ!$A$34:$A$777,$A423,СВЦЭМ!$B$33:$B$776,N$401)+'СЕТ СН'!$F$13</f>
        <v>0</v>
      </c>
      <c r="O423" s="36">
        <f ca="1">SUMIFS(СВЦЭМ!$L$34:$L$777,СВЦЭМ!$A$34:$A$777,$A423,СВЦЭМ!$B$33:$B$776,O$401)+'СЕТ СН'!$F$13</f>
        <v>0</v>
      </c>
      <c r="P423" s="36">
        <f ca="1">SUMIFS(СВЦЭМ!$L$34:$L$777,СВЦЭМ!$A$34:$A$777,$A423,СВЦЭМ!$B$33:$B$776,P$401)+'СЕТ СН'!$F$13</f>
        <v>0</v>
      </c>
      <c r="Q423" s="36">
        <f ca="1">SUMIFS(СВЦЭМ!$L$34:$L$777,СВЦЭМ!$A$34:$A$777,$A423,СВЦЭМ!$B$33:$B$776,Q$401)+'СЕТ СН'!$F$13</f>
        <v>0</v>
      </c>
      <c r="R423" s="36">
        <f ca="1">SUMIFS(СВЦЭМ!$L$34:$L$777,СВЦЭМ!$A$34:$A$777,$A423,СВЦЭМ!$B$33:$B$776,R$401)+'СЕТ СН'!$F$13</f>
        <v>0</v>
      </c>
      <c r="S423" s="36">
        <f ca="1">SUMIFS(СВЦЭМ!$L$34:$L$777,СВЦЭМ!$A$34:$A$777,$A423,СВЦЭМ!$B$33:$B$776,S$401)+'СЕТ СН'!$F$13</f>
        <v>0</v>
      </c>
      <c r="T423" s="36">
        <f ca="1">SUMIFS(СВЦЭМ!$L$34:$L$777,СВЦЭМ!$A$34:$A$777,$A423,СВЦЭМ!$B$33:$B$776,T$401)+'СЕТ СН'!$F$13</f>
        <v>0</v>
      </c>
      <c r="U423" s="36">
        <f ca="1">SUMIFS(СВЦЭМ!$L$34:$L$777,СВЦЭМ!$A$34:$A$777,$A423,СВЦЭМ!$B$33:$B$776,U$401)+'СЕТ СН'!$F$13</f>
        <v>0</v>
      </c>
      <c r="V423" s="36">
        <f ca="1">SUMIFS(СВЦЭМ!$L$34:$L$777,СВЦЭМ!$A$34:$A$777,$A423,СВЦЭМ!$B$33:$B$776,V$401)+'СЕТ СН'!$F$13</f>
        <v>0</v>
      </c>
      <c r="W423" s="36">
        <f ca="1">SUMIFS(СВЦЭМ!$L$34:$L$777,СВЦЭМ!$A$34:$A$777,$A423,СВЦЭМ!$B$33:$B$776,W$401)+'СЕТ СН'!$F$13</f>
        <v>0</v>
      </c>
      <c r="X423" s="36">
        <f ca="1">SUMIFS(СВЦЭМ!$L$34:$L$777,СВЦЭМ!$A$34:$A$777,$A423,СВЦЭМ!$B$33:$B$776,X$401)+'СЕТ СН'!$F$13</f>
        <v>0</v>
      </c>
      <c r="Y423" s="36">
        <f ca="1">SUMIFS(СВЦЭМ!$L$34:$L$777,СВЦЭМ!$A$34:$A$777,$A423,СВЦЭМ!$B$33:$B$776,Y$401)+'СЕТ СН'!$F$13</f>
        <v>0</v>
      </c>
    </row>
    <row r="424" spans="1:25" ht="15.75" hidden="1" x14ac:dyDescent="0.2">
      <c r="A424" s="35">
        <f t="shared" si="11"/>
        <v>43547</v>
      </c>
      <c r="B424" s="36">
        <f ca="1">SUMIFS(СВЦЭМ!$L$34:$L$777,СВЦЭМ!$A$34:$A$777,$A424,СВЦЭМ!$B$33:$B$776,B$401)+'СЕТ СН'!$F$13</f>
        <v>0</v>
      </c>
      <c r="C424" s="36">
        <f ca="1">SUMIFS(СВЦЭМ!$L$34:$L$777,СВЦЭМ!$A$34:$A$777,$A424,СВЦЭМ!$B$33:$B$776,C$401)+'СЕТ СН'!$F$13</f>
        <v>0</v>
      </c>
      <c r="D424" s="36">
        <f ca="1">SUMIFS(СВЦЭМ!$L$34:$L$777,СВЦЭМ!$A$34:$A$777,$A424,СВЦЭМ!$B$33:$B$776,D$401)+'СЕТ СН'!$F$13</f>
        <v>0</v>
      </c>
      <c r="E424" s="36">
        <f ca="1">SUMIFS(СВЦЭМ!$L$34:$L$777,СВЦЭМ!$A$34:$A$777,$A424,СВЦЭМ!$B$33:$B$776,E$401)+'СЕТ СН'!$F$13</f>
        <v>0</v>
      </c>
      <c r="F424" s="36">
        <f ca="1">SUMIFS(СВЦЭМ!$L$34:$L$777,СВЦЭМ!$A$34:$A$777,$A424,СВЦЭМ!$B$33:$B$776,F$401)+'СЕТ СН'!$F$13</f>
        <v>0</v>
      </c>
      <c r="G424" s="36">
        <f ca="1">SUMIFS(СВЦЭМ!$L$34:$L$777,СВЦЭМ!$A$34:$A$777,$A424,СВЦЭМ!$B$33:$B$776,G$401)+'СЕТ СН'!$F$13</f>
        <v>0</v>
      </c>
      <c r="H424" s="36">
        <f ca="1">SUMIFS(СВЦЭМ!$L$34:$L$777,СВЦЭМ!$A$34:$A$777,$A424,СВЦЭМ!$B$33:$B$776,H$401)+'СЕТ СН'!$F$13</f>
        <v>0</v>
      </c>
      <c r="I424" s="36">
        <f ca="1">SUMIFS(СВЦЭМ!$L$34:$L$777,СВЦЭМ!$A$34:$A$777,$A424,СВЦЭМ!$B$33:$B$776,I$401)+'СЕТ СН'!$F$13</f>
        <v>0</v>
      </c>
      <c r="J424" s="36">
        <f ca="1">SUMIFS(СВЦЭМ!$L$34:$L$777,СВЦЭМ!$A$34:$A$777,$A424,СВЦЭМ!$B$33:$B$776,J$401)+'СЕТ СН'!$F$13</f>
        <v>0</v>
      </c>
      <c r="K424" s="36">
        <f ca="1">SUMIFS(СВЦЭМ!$L$34:$L$777,СВЦЭМ!$A$34:$A$777,$A424,СВЦЭМ!$B$33:$B$776,K$401)+'СЕТ СН'!$F$13</f>
        <v>0</v>
      </c>
      <c r="L424" s="36">
        <f ca="1">SUMIFS(СВЦЭМ!$L$34:$L$777,СВЦЭМ!$A$34:$A$777,$A424,СВЦЭМ!$B$33:$B$776,L$401)+'СЕТ СН'!$F$13</f>
        <v>0</v>
      </c>
      <c r="M424" s="36">
        <f ca="1">SUMIFS(СВЦЭМ!$L$34:$L$777,СВЦЭМ!$A$34:$A$777,$A424,СВЦЭМ!$B$33:$B$776,M$401)+'СЕТ СН'!$F$13</f>
        <v>0</v>
      </c>
      <c r="N424" s="36">
        <f ca="1">SUMIFS(СВЦЭМ!$L$34:$L$777,СВЦЭМ!$A$34:$A$777,$A424,СВЦЭМ!$B$33:$B$776,N$401)+'СЕТ СН'!$F$13</f>
        <v>0</v>
      </c>
      <c r="O424" s="36">
        <f ca="1">SUMIFS(СВЦЭМ!$L$34:$L$777,СВЦЭМ!$A$34:$A$777,$A424,СВЦЭМ!$B$33:$B$776,O$401)+'СЕТ СН'!$F$13</f>
        <v>0</v>
      </c>
      <c r="P424" s="36">
        <f ca="1">SUMIFS(СВЦЭМ!$L$34:$L$777,СВЦЭМ!$A$34:$A$777,$A424,СВЦЭМ!$B$33:$B$776,P$401)+'СЕТ СН'!$F$13</f>
        <v>0</v>
      </c>
      <c r="Q424" s="36">
        <f ca="1">SUMIFS(СВЦЭМ!$L$34:$L$777,СВЦЭМ!$A$34:$A$777,$A424,СВЦЭМ!$B$33:$B$776,Q$401)+'СЕТ СН'!$F$13</f>
        <v>0</v>
      </c>
      <c r="R424" s="36">
        <f ca="1">SUMIFS(СВЦЭМ!$L$34:$L$777,СВЦЭМ!$A$34:$A$777,$A424,СВЦЭМ!$B$33:$B$776,R$401)+'СЕТ СН'!$F$13</f>
        <v>0</v>
      </c>
      <c r="S424" s="36">
        <f ca="1">SUMIFS(СВЦЭМ!$L$34:$L$777,СВЦЭМ!$A$34:$A$777,$A424,СВЦЭМ!$B$33:$B$776,S$401)+'СЕТ СН'!$F$13</f>
        <v>0</v>
      </c>
      <c r="T424" s="36">
        <f ca="1">SUMIFS(СВЦЭМ!$L$34:$L$777,СВЦЭМ!$A$34:$A$777,$A424,СВЦЭМ!$B$33:$B$776,T$401)+'СЕТ СН'!$F$13</f>
        <v>0</v>
      </c>
      <c r="U424" s="36">
        <f ca="1">SUMIFS(СВЦЭМ!$L$34:$L$777,СВЦЭМ!$A$34:$A$777,$A424,СВЦЭМ!$B$33:$B$776,U$401)+'СЕТ СН'!$F$13</f>
        <v>0</v>
      </c>
      <c r="V424" s="36">
        <f ca="1">SUMIFS(СВЦЭМ!$L$34:$L$777,СВЦЭМ!$A$34:$A$777,$A424,СВЦЭМ!$B$33:$B$776,V$401)+'СЕТ СН'!$F$13</f>
        <v>0</v>
      </c>
      <c r="W424" s="36">
        <f ca="1">SUMIFS(СВЦЭМ!$L$34:$L$777,СВЦЭМ!$A$34:$A$777,$A424,СВЦЭМ!$B$33:$B$776,W$401)+'СЕТ СН'!$F$13</f>
        <v>0</v>
      </c>
      <c r="X424" s="36">
        <f ca="1">SUMIFS(СВЦЭМ!$L$34:$L$777,СВЦЭМ!$A$34:$A$777,$A424,СВЦЭМ!$B$33:$B$776,X$401)+'СЕТ СН'!$F$13</f>
        <v>0</v>
      </c>
      <c r="Y424" s="36">
        <f ca="1">SUMIFS(СВЦЭМ!$L$34:$L$777,СВЦЭМ!$A$34:$A$777,$A424,СВЦЭМ!$B$33:$B$776,Y$401)+'СЕТ СН'!$F$13</f>
        <v>0</v>
      </c>
    </row>
    <row r="425" spans="1:25" ht="15.75" hidden="1" x14ac:dyDescent="0.2">
      <c r="A425" s="35">
        <f t="shared" si="11"/>
        <v>43548</v>
      </c>
      <c r="B425" s="36">
        <f ca="1">SUMIFS(СВЦЭМ!$L$34:$L$777,СВЦЭМ!$A$34:$A$777,$A425,СВЦЭМ!$B$33:$B$776,B$401)+'СЕТ СН'!$F$13</f>
        <v>0</v>
      </c>
      <c r="C425" s="36">
        <f ca="1">SUMIFS(СВЦЭМ!$L$34:$L$777,СВЦЭМ!$A$34:$A$777,$A425,СВЦЭМ!$B$33:$B$776,C$401)+'СЕТ СН'!$F$13</f>
        <v>0</v>
      </c>
      <c r="D425" s="36">
        <f ca="1">SUMIFS(СВЦЭМ!$L$34:$L$777,СВЦЭМ!$A$34:$A$777,$A425,СВЦЭМ!$B$33:$B$776,D$401)+'СЕТ СН'!$F$13</f>
        <v>0</v>
      </c>
      <c r="E425" s="36">
        <f ca="1">SUMIFS(СВЦЭМ!$L$34:$L$777,СВЦЭМ!$A$34:$A$777,$A425,СВЦЭМ!$B$33:$B$776,E$401)+'СЕТ СН'!$F$13</f>
        <v>0</v>
      </c>
      <c r="F425" s="36">
        <f ca="1">SUMIFS(СВЦЭМ!$L$34:$L$777,СВЦЭМ!$A$34:$A$777,$A425,СВЦЭМ!$B$33:$B$776,F$401)+'СЕТ СН'!$F$13</f>
        <v>0</v>
      </c>
      <c r="G425" s="36">
        <f ca="1">SUMIFS(СВЦЭМ!$L$34:$L$777,СВЦЭМ!$A$34:$A$777,$A425,СВЦЭМ!$B$33:$B$776,G$401)+'СЕТ СН'!$F$13</f>
        <v>0</v>
      </c>
      <c r="H425" s="36">
        <f ca="1">SUMIFS(СВЦЭМ!$L$34:$L$777,СВЦЭМ!$A$34:$A$777,$A425,СВЦЭМ!$B$33:$B$776,H$401)+'СЕТ СН'!$F$13</f>
        <v>0</v>
      </c>
      <c r="I425" s="36">
        <f ca="1">SUMIFS(СВЦЭМ!$L$34:$L$777,СВЦЭМ!$A$34:$A$777,$A425,СВЦЭМ!$B$33:$B$776,I$401)+'СЕТ СН'!$F$13</f>
        <v>0</v>
      </c>
      <c r="J425" s="36">
        <f ca="1">SUMIFS(СВЦЭМ!$L$34:$L$777,СВЦЭМ!$A$34:$A$777,$A425,СВЦЭМ!$B$33:$B$776,J$401)+'СЕТ СН'!$F$13</f>
        <v>0</v>
      </c>
      <c r="K425" s="36">
        <f ca="1">SUMIFS(СВЦЭМ!$L$34:$L$777,СВЦЭМ!$A$34:$A$777,$A425,СВЦЭМ!$B$33:$B$776,K$401)+'СЕТ СН'!$F$13</f>
        <v>0</v>
      </c>
      <c r="L425" s="36">
        <f ca="1">SUMIFS(СВЦЭМ!$L$34:$L$777,СВЦЭМ!$A$34:$A$777,$A425,СВЦЭМ!$B$33:$B$776,L$401)+'СЕТ СН'!$F$13</f>
        <v>0</v>
      </c>
      <c r="M425" s="36">
        <f ca="1">SUMIFS(СВЦЭМ!$L$34:$L$777,СВЦЭМ!$A$34:$A$777,$A425,СВЦЭМ!$B$33:$B$776,M$401)+'СЕТ СН'!$F$13</f>
        <v>0</v>
      </c>
      <c r="N425" s="36">
        <f ca="1">SUMIFS(СВЦЭМ!$L$34:$L$777,СВЦЭМ!$A$34:$A$777,$A425,СВЦЭМ!$B$33:$B$776,N$401)+'СЕТ СН'!$F$13</f>
        <v>0</v>
      </c>
      <c r="O425" s="36">
        <f ca="1">SUMIFS(СВЦЭМ!$L$34:$L$777,СВЦЭМ!$A$34:$A$777,$A425,СВЦЭМ!$B$33:$B$776,O$401)+'СЕТ СН'!$F$13</f>
        <v>0</v>
      </c>
      <c r="P425" s="36">
        <f ca="1">SUMIFS(СВЦЭМ!$L$34:$L$777,СВЦЭМ!$A$34:$A$777,$A425,СВЦЭМ!$B$33:$B$776,P$401)+'СЕТ СН'!$F$13</f>
        <v>0</v>
      </c>
      <c r="Q425" s="36">
        <f ca="1">SUMIFS(СВЦЭМ!$L$34:$L$777,СВЦЭМ!$A$34:$A$777,$A425,СВЦЭМ!$B$33:$B$776,Q$401)+'СЕТ СН'!$F$13</f>
        <v>0</v>
      </c>
      <c r="R425" s="36">
        <f ca="1">SUMIFS(СВЦЭМ!$L$34:$L$777,СВЦЭМ!$A$34:$A$777,$A425,СВЦЭМ!$B$33:$B$776,R$401)+'СЕТ СН'!$F$13</f>
        <v>0</v>
      </c>
      <c r="S425" s="36">
        <f ca="1">SUMIFS(СВЦЭМ!$L$34:$L$777,СВЦЭМ!$A$34:$A$777,$A425,СВЦЭМ!$B$33:$B$776,S$401)+'СЕТ СН'!$F$13</f>
        <v>0</v>
      </c>
      <c r="T425" s="36">
        <f ca="1">SUMIFS(СВЦЭМ!$L$34:$L$777,СВЦЭМ!$A$34:$A$777,$A425,СВЦЭМ!$B$33:$B$776,T$401)+'СЕТ СН'!$F$13</f>
        <v>0</v>
      </c>
      <c r="U425" s="36">
        <f ca="1">SUMIFS(СВЦЭМ!$L$34:$L$777,СВЦЭМ!$A$34:$A$777,$A425,СВЦЭМ!$B$33:$B$776,U$401)+'СЕТ СН'!$F$13</f>
        <v>0</v>
      </c>
      <c r="V425" s="36">
        <f ca="1">SUMIFS(СВЦЭМ!$L$34:$L$777,СВЦЭМ!$A$34:$A$777,$A425,СВЦЭМ!$B$33:$B$776,V$401)+'СЕТ СН'!$F$13</f>
        <v>0</v>
      </c>
      <c r="W425" s="36">
        <f ca="1">SUMIFS(СВЦЭМ!$L$34:$L$777,СВЦЭМ!$A$34:$A$777,$A425,СВЦЭМ!$B$33:$B$776,W$401)+'СЕТ СН'!$F$13</f>
        <v>0</v>
      </c>
      <c r="X425" s="36">
        <f ca="1">SUMIFS(СВЦЭМ!$L$34:$L$777,СВЦЭМ!$A$34:$A$777,$A425,СВЦЭМ!$B$33:$B$776,X$401)+'СЕТ СН'!$F$13</f>
        <v>0</v>
      </c>
      <c r="Y425" s="36">
        <f ca="1">SUMIFS(СВЦЭМ!$L$34:$L$777,СВЦЭМ!$A$34:$A$777,$A425,СВЦЭМ!$B$33:$B$776,Y$401)+'СЕТ СН'!$F$13</f>
        <v>0</v>
      </c>
    </row>
    <row r="426" spans="1:25" ht="15.75" hidden="1" x14ac:dyDescent="0.2">
      <c r="A426" s="35">
        <f t="shared" si="11"/>
        <v>43549</v>
      </c>
      <c r="B426" s="36">
        <f ca="1">SUMIFS(СВЦЭМ!$L$34:$L$777,СВЦЭМ!$A$34:$A$777,$A426,СВЦЭМ!$B$33:$B$776,B$401)+'СЕТ СН'!$F$13</f>
        <v>0</v>
      </c>
      <c r="C426" s="36">
        <f ca="1">SUMIFS(СВЦЭМ!$L$34:$L$777,СВЦЭМ!$A$34:$A$777,$A426,СВЦЭМ!$B$33:$B$776,C$401)+'СЕТ СН'!$F$13</f>
        <v>0</v>
      </c>
      <c r="D426" s="36">
        <f ca="1">SUMIFS(СВЦЭМ!$L$34:$L$777,СВЦЭМ!$A$34:$A$777,$A426,СВЦЭМ!$B$33:$B$776,D$401)+'СЕТ СН'!$F$13</f>
        <v>0</v>
      </c>
      <c r="E426" s="36">
        <f ca="1">SUMIFS(СВЦЭМ!$L$34:$L$777,СВЦЭМ!$A$34:$A$777,$A426,СВЦЭМ!$B$33:$B$776,E$401)+'СЕТ СН'!$F$13</f>
        <v>0</v>
      </c>
      <c r="F426" s="36">
        <f ca="1">SUMIFS(СВЦЭМ!$L$34:$L$777,СВЦЭМ!$A$34:$A$777,$A426,СВЦЭМ!$B$33:$B$776,F$401)+'СЕТ СН'!$F$13</f>
        <v>0</v>
      </c>
      <c r="G426" s="36">
        <f ca="1">SUMIFS(СВЦЭМ!$L$34:$L$777,СВЦЭМ!$A$34:$A$777,$A426,СВЦЭМ!$B$33:$B$776,G$401)+'СЕТ СН'!$F$13</f>
        <v>0</v>
      </c>
      <c r="H426" s="36">
        <f ca="1">SUMIFS(СВЦЭМ!$L$34:$L$777,СВЦЭМ!$A$34:$A$777,$A426,СВЦЭМ!$B$33:$B$776,H$401)+'СЕТ СН'!$F$13</f>
        <v>0</v>
      </c>
      <c r="I426" s="36">
        <f ca="1">SUMIFS(СВЦЭМ!$L$34:$L$777,СВЦЭМ!$A$34:$A$777,$A426,СВЦЭМ!$B$33:$B$776,I$401)+'СЕТ СН'!$F$13</f>
        <v>0</v>
      </c>
      <c r="J426" s="36">
        <f ca="1">SUMIFS(СВЦЭМ!$L$34:$L$777,СВЦЭМ!$A$34:$A$777,$A426,СВЦЭМ!$B$33:$B$776,J$401)+'СЕТ СН'!$F$13</f>
        <v>0</v>
      </c>
      <c r="K426" s="36">
        <f ca="1">SUMIFS(СВЦЭМ!$L$34:$L$777,СВЦЭМ!$A$34:$A$777,$A426,СВЦЭМ!$B$33:$B$776,K$401)+'СЕТ СН'!$F$13</f>
        <v>0</v>
      </c>
      <c r="L426" s="36">
        <f ca="1">SUMIFS(СВЦЭМ!$L$34:$L$777,СВЦЭМ!$A$34:$A$777,$A426,СВЦЭМ!$B$33:$B$776,L$401)+'СЕТ СН'!$F$13</f>
        <v>0</v>
      </c>
      <c r="M426" s="36">
        <f ca="1">SUMIFS(СВЦЭМ!$L$34:$L$777,СВЦЭМ!$A$34:$A$777,$A426,СВЦЭМ!$B$33:$B$776,M$401)+'СЕТ СН'!$F$13</f>
        <v>0</v>
      </c>
      <c r="N426" s="36">
        <f ca="1">SUMIFS(СВЦЭМ!$L$34:$L$777,СВЦЭМ!$A$34:$A$777,$A426,СВЦЭМ!$B$33:$B$776,N$401)+'СЕТ СН'!$F$13</f>
        <v>0</v>
      </c>
      <c r="O426" s="36">
        <f ca="1">SUMIFS(СВЦЭМ!$L$34:$L$777,СВЦЭМ!$A$34:$A$777,$A426,СВЦЭМ!$B$33:$B$776,O$401)+'СЕТ СН'!$F$13</f>
        <v>0</v>
      </c>
      <c r="P426" s="36">
        <f ca="1">SUMIFS(СВЦЭМ!$L$34:$L$777,СВЦЭМ!$A$34:$A$777,$A426,СВЦЭМ!$B$33:$B$776,P$401)+'СЕТ СН'!$F$13</f>
        <v>0</v>
      </c>
      <c r="Q426" s="36">
        <f ca="1">SUMIFS(СВЦЭМ!$L$34:$L$777,СВЦЭМ!$A$34:$A$777,$A426,СВЦЭМ!$B$33:$B$776,Q$401)+'СЕТ СН'!$F$13</f>
        <v>0</v>
      </c>
      <c r="R426" s="36">
        <f ca="1">SUMIFS(СВЦЭМ!$L$34:$L$777,СВЦЭМ!$A$34:$A$777,$A426,СВЦЭМ!$B$33:$B$776,R$401)+'СЕТ СН'!$F$13</f>
        <v>0</v>
      </c>
      <c r="S426" s="36">
        <f ca="1">SUMIFS(СВЦЭМ!$L$34:$L$777,СВЦЭМ!$A$34:$A$777,$A426,СВЦЭМ!$B$33:$B$776,S$401)+'СЕТ СН'!$F$13</f>
        <v>0</v>
      </c>
      <c r="T426" s="36">
        <f ca="1">SUMIFS(СВЦЭМ!$L$34:$L$777,СВЦЭМ!$A$34:$A$777,$A426,СВЦЭМ!$B$33:$B$776,T$401)+'СЕТ СН'!$F$13</f>
        <v>0</v>
      </c>
      <c r="U426" s="36">
        <f ca="1">SUMIFS(СВЦЭМ!$L$34:$L$777,СВЦЭМ!$A$34:$A$777,$A426,СВЦЭМ!$B$33:$B$776,U$401)+'СЕТ СН'!$F$13</f>
        <v>0</v>
      </c>
      <c r="V426" s="36">
        <f ca="1">SUMIFS(СВЦЭМ!$L$34:$L$777,СВЦЭМ!$A$34:$A$777,$A426,СВЦЭМ!$B$33:$B$776,V$401)+'СЕТ СН'!$F$13</f>
        <v>0</v>
      </c>
      <c r="W426" s="36">
        <f ca="1">SUMIFS(СВЦЭМ!$L$34:$L$777,СВЦЭМ!$A$34:$A$777,$A426,СВЦЭМ!$B$33:$B$776,W$401)+'СЕТ СН'!$F$13</f>
        <v>0</v>
      </c>
      <c r="X426" s="36">
        <f ca="1">SUMIFS(СВЦЭМ!$L$34:$L$777,СВЦЭМ!$A$34:$A$777,$A426,СВЦЭМ!$B$33:$B$776,X$401)+'СЕТ СН'!$F$13</f>
        <v>0</v>
      </c>
      <c r="Y426" s="36">
        <f ca="1">SUMIFS(СВЦЭМ!$L$34:$L$777,СВЦЭМ!$A$34:$A$777,$A426,СВЦЭМ!$B$33:$B$776,Y$401)+'СЕТ СН'!$F$13</f>
        <v>0</v>
      </c>
    </row>
    <row r="427" spans="1:25" ht="15.75" hidden="1" x14ac:dyDescent="0.2">
      <c r="A427" s="35">
        <f t="shared" si="11"/>
        <v>43550</v>
      </c>
      <c r="B427" s="36">
        <f ca="1">SUMIFS(СВЦЭМ!$L$34:$L$777,СВЦЭМ!$A$34:$A$777,$A427,СВЦЭМ!$B$33:$B$776,B$401)+'СЕТ СН'!$F$13</f>
        <v>0</v>
      </c>
      <c r="C427" s="36">
        <f ca="1">SUMIFS(СВЦЭМ!$L$34:$L$777,СВЦЭМ!$A$34:$A$777,$A427,СВЦЭМ!$B$33:$B$776,C$401)+'СЕТ СН'!$F$13</f>
        <v>0</v>
      </c>
      <c r="D427" s="36">
        <f ca="1">SUMIFS(СВЦЭМ!$L$34:$L$777,СВЦЭМ!$A$34:$A$777,$A427,СВЦЭМ!$B$33:$B$776,D$401)+'СЕТ СН'!$F$13</f>
        <v>0</v>
      </c>
      <c r="E427" s="36">
        <f ca="1">SUMIFS(СВЦЭМ!$L$34:$L$777,СВЦЭМ!$A$34:$A$777,$A427,СВЦЭМ!$B$33:$B$776,E$401)+'СЕТ СН'!$F$13</f>
        <v>0</v>
      </c>
      <c r="F427" s="36">
        <f ca="1">SUMIFS(СВЦЭМ!$L$34:$L$777,СВЦЭМ!$A$34:$A$777,$A427,СВЦЭМ!$B$33:$B$776,F$401)+'СЕТ СН'!$F$13</f>
        <v>0</v>
      </c>
      <c r="G427" s="36">
        <f ca="1">SUMIFS(СВЦЭМ!$L$34:$L$777,СВЦЭМ!$A$34:$A$777,$A427,СВЦЭМ!$B$33:$B$776,G$401)+'СЕТ СН'!$F$13</f>
        <v>0</v>
      </c>
      <c r="H427" s="36">
        <f ca="1">SUMIFS(СВЦЭМ!$L$34:$L$777,СВЦЭМ!$A$34:$A$777,$A427,СВЦЭМ!$B$33:$B$776,H$401)+'СЕТ СН'!$F$13</f>
        <v>0</v>
      </c>
      <c r="I427" s="36">
        <f ca="1">SUMIFS(СВЦЭМ!$L$34:$L$777,СВЦЭМ!$A$34:$A$777,$A427,СВЦЭМ!$B$33:$B$776,I$401)+'СЕТ СН'!$F$13</f>
        <v>0</v>
      </c>
      <c r="J427" s="36">
        <f ca="1">SUMIFS(СВЦЭМ!$L$34:$L$777,СВЦЭМ!$A$34:$A$777,$A427,СВЦЭМ!$B$33:$B$776,J$401)+'СЕТ СН'!$F$13</f>
        <v>0</v>
      </c>
      <c r="K427" s="36">
        <f ca="1">SUMIFS(СВЦЭМ!$L$34:$L$777,СВЦЭМ!$A$34:$A$777,$A427,СВЦЭМ!$B$33:$B$776,K$401)+'СЕТ СН'!$F$13</f>
        <v>0</v>
      </c>
      <c r="L427" s="36">
        <f ca="1">SUMIFS(СВЦЭМ!$L$34:$L$777,СВЦЭМ!$A$34:$A$777,$A427,СВЦЭМ!$B$33:$B$776,L$401)+'СЕТ СН'!$F$13</f>
        <v>0</v>
      </c>
      <c r="M427" s="36">
        <f ca="1">SUMIFS(СВЦЭМ!$L$34:$L$777,СВЦЭМ!$A$34:$A$777,$A427,СВЦЭМ!$B$33:$B$776,M$401)+'СЕТ СН'!$F$13</f>
        <v>0</v>
      </c>
      <c r="N427" s="36">
        <f ca="1">SUMIFS(СВЦЭМ!$L$34:$L$777,СВЦЭМ!$A$34:$A$777,$A427,СВЦЭМ!$B$33:$B$776,N$401)+'СЕТ СН'!$F$13</f>
        <v>0</v>
      </c>
      <c r="O427" s="36">
        <f ca="1">SUMIFS(СВЦЭМ!$L$34:$L$777,СВЦЭМ!$A$34:$A$777,$A427,СВЦЭМ!$B$33:$B$776,O$401)+'СЕТ СН'!$F$13</f>
        <v>0</v>
      </c>
      <c r="P427" s="36">
        <f ca="1">SUMIFS(СВЦЭМ!$L$34:$L$777,СВЦЭМ!$A$34:$A$777,$A427,СВЦЭМ!$B$33:$B$776,P$401)+'СЕТ СН'!$F$13</f>
        <v>0</v>
      </c>
      <c r="Q427" s="36">
        <f ca="1">SUMIFS(СВЦЭМ!$L$34:$L$777,СВЦЭМ!$A$34:$A$777,$A427,СВЦЭМ!$B$33:$B$776,Q$401)+'СЕТ СН'!$F$13</f>
        <v>0</v>
      </c>
      <c r="R427" s="36">
        <f ca="1">SUMIFS(СВЦЭМ!$L$34:$L$777,СВЦЭМ!$A$34:$A$777,$A427,СВЦЭМ!$B$33:$B$776,R$401)+'СЕТ СН'!$F$13</f>
        <v>0</v>
      </c>
      <c r="S427" s="36">
        <f ca="1">SUMIFS(СВЦЭМ!$L$34:$L$777,СВЦЭМ!$A$34:$A$777,$A427,СВЦЭМ!$B$33:$B$776,S$401)+'СЕТ СН'!$F$13</f>
        <v>0</v>
      </c>
      <c r="T427" s="36">
        <f ca="1">SUMIFS(СВЦЭМ!$L$34:$L$777,СВЦЭМ!$A$34:$A$777,$A427,СВЦЭМ!$B$33:$B$776,T$401)+'СЕТ СН'!$F$13</f>
        <v>0</v>
      </c>
      <c r="U427" s="36">
        <f ca="1">SUMIFS(СВЦЭМ!$L$34:$L$777,СВЦЭМ!$A$34:$A$777,$A427,СВЦЭМ!$B$33:$B$776,U$401)+'СЕТ СН'!$F$13</f>
        <v>0</v>
      </c>
      <c r="V427" s="36">
        <f ca="1">SUMIFS(СВЦЭМ!$L$34:$L$777,СВЦЭМ!$A$34:$A$777,$A427,СВЦЭМ!$B$33:$B$776,V$401)+'СЕТ СН'!$F$13</f>
        <v>0</v>
      </c>
      <c r="W427" s="36">
        <f ca="1">SUMIFS(СВЦЭМ!$L$34:$L$777,СВЦЭМ!$A$34:$A$777,$A427,СВЦЭМ!$B$33:$B$776,W$401)+'СЕТ СН'!$F$13</f>
        <v>0</v>
      </c>
      <c r="X427" s="36">
        <f ca="1">SUMIFS(СВЦЭМ!$L$34:$L$777,СВЦЭМ!$A$34:$A$777,$A427,СВЦЭМ!$B$33:$B$776,X$401)+'СЕТ СН'!$F$13</f>
        <v>0</v>
      </c>
      <c r="Y427" s="36">
        <f ca="1">SUMIFS(СВЦЭМ!$L$34:$L$777,СВЦЭМ!$A$34:$A$777,$A427,СВЦЭМ!$B$33:$B$776,Y$401)+'СЕТ СН'!$F$13</f>
        <v>0</v>
      </c>
    </row>
    <row r="428" spans="1:25" ht="15.75" hidden="1" x14ac:dyDescent="0.2">
      <c r="A428" s="35">
        <f t="shared" si="11"/>
        <v>43551</v>
      </c>
      <c r="B428" s="36">
        <f ca="1">SUMIFS(СВЦЭМ!$L$34:$L$777,СВЦЭМ!$A$34:$A$777,$A428,СВЦЭМ!$B$33:$B$776,B$401)+'СЕТ СН'!$F$13</f>
        <v>0</v>
      </c>
      <c r="C428" s="36">
        <f ca="1">SUMIFS(СВЦЭМ!$L$34:$L$777,СВЦЭМ!$A$34:$A$777,$A428,СВЦЭМ!$B$33:$B$776,C$401)+'СЕТ СН'!$F$13</f>
        <v>0</v>
      </c>
      <c r="D428" s="36">
        <f ca="1">SUMIFS(СВЦЭМ!$L$34:$L$777,СВЦЭМ!$A$34:$A$777,$A428,СВЦЭМ!$B$33:$B$776,D$401)+'СЕТ СН'!$F$13</f>
        <v>0</v>
      </c>
      <c r="E428" s="36">
        <f ca="1">SUMIFS(СВЦЭМ!$L$34:$L$777,СВЦЭМ!$A$34:$A$777,$A428,СВЦЭМ!$B$33:$B$776,E$401)+'СЕТ СН'!$F$13</f>
        <v>0</v>
      </c>
      <c r="F428" s="36">
        <f ca="1">SUMIFS(СВЦЭМ!$L$34:$L$777,СВЦЭМ!$A$34:$A$777,$A428,СВЦЭМ!$B$33:$B$776,F$401)+'СЕТ СН'!$F$13</f>
        <v>0</v>
      </c>
      <c r="G428" s="36">
        <f ca="1">SUMIFS(СВЦЭМ!$L$34:$L$777,СВЦЭМ!$A$34:$A$777,$A428,СВЦЭМ!$B$33:$B$776,G$401)+'СЕТ СН'!$F$13</f>
        <v>0</v>
      </c>
      <c r="H428" s="36">
        <f ca="1">SUMIFS(СВЦЭМ!$L$34:$L$777,СВЦЭМ!$A$34:$A$777,$A428,СВЦЭМ!$B$33:$B$776,H$401)+'СЕТ СН'!$F$13</f>
        <v>0</v>
      </c>
      <c r="I428" s="36">
        <f ca="1">SUMIFS(СВЦЭМ!$L$34:$L$777,СВЦЭМ!$A$34:$A$777,$A428,СВЦЭМ!$B$33:$B$776,I$401)+'СЕТ СН'!$F$13</f>
        <v>0</v>
      </c>
      <c r="J428" s="36">
        <f ca="1">SUMIFS(СВЦЭМ!$L$34:$L$777,СВЦЭМ!$A$34:$A$777,$A428,СВЦЭМ!$B$33:$B$776,J$401)+'СЕТ СН'!$F$13</f>
        <v>0</v>
      </c>
      <c r="K428" s="36">
        <f ca="1">SUMIFS(СВЦЭМ!$L$34:$L$777,СВЦЭМ!$A$34:$A$777,$A428,СВЦЭМ!$B$33:$B$776,K$401)+'СЕТ СН'!$F$13</f>
        <v>0</v>
      </c>
      <c r="L428" s="36">
        <f ca="1">SUMIFS(СВЦЭМ!$L$34:$L$777,СВЦЭМ!$A$34:$A$777,$A428,СВЦЭМ!$B$33:$B$776,L$401)+'СЕТ СН'!$F$13</f>
        <v>0</v>
      </c>
      <c r="M428" s="36">
        <f ca="1">SUMIFS(СВЦЭМ!$L$34:$L$777,СВЦЭМ!$A$34:$A$777,$A428,СВЦЭМ!$B$33:$B$776,M$401)+'СЕТ СН'!$F$13</f>
        <v>0</v>
      </c>
      <c r="N428" s="36">
        <f ca="1">SUMIFS(СВЦЭМ!$L$34:$L$777,СВЦЭМ!$A$34:$A$777,$A428,СВЦЭМ!$B$33:$B$776,N$401)+'СЕТ СН'!$F$13</f>
        <v>0</v>
      </c>
      <c r="O428" s="36">
        <f ca="1">SUMIFS(СВЦЭМ!$L$34:$L$777,СВЦЭМ!$A$34:$A$777,$A428,СВЦЭМ!$B$33:$B$776,O$401)+'СЕТ СН'!$F$13</f>
        <v>0</v>
      </c>
      <c r="P428" s="36">
        <f ca="1">SUMIFS(СВЦЭМ!$L$34:$L$777,СВЦЭМ!$A$34:$A$777,$A428,СВЦЭМ!$B$33:$B$776,P$401)+'СЕТ СН'!$F$13</f>
        <v>0</v>
      </c>
      <c r="Q428" s="36">
        <f ca="1">SUMIFS(СВЦЭМ!$L$34:$L$777,СВЦЭМ!$A$34:$A$777,$A428,СВЦЭМ!$B$33:$B$776,Q$401)+'СЕТ СН'!$F$13</f>
        <v>0</v>
      </c>
      <c r="R428" s="36">
        <f ca="1">SUMIFS(СВЦЭМ!$L$34:$L$777,СВЦЭМ!$A$34:$A$777,$A428,СВЦЭМ!$B$33:$B$776,R$401)+'СЕТ СН'!$F$13</f>
        <v>0</v>
      </c>
      <c r="S428" s="36">
        <f ca="1">SUMIFS(СВЦЭМ!$L$34:$L$777,СВЦЭМ!$A$34:$A$777,$A428,СВЦЭМ!$B$33:$B$776,S$401)+'СЕТ СН'!$F$13</f>
        <v>0</v>
      </c>
      <c r="T428" s="36">
        <f ca="1">SUMIFS(СВЦЭМ!$L$34:$L$777,СВЦЭМ!$A$34:$A$777,$A428,СВЦЭМ!$B$33:$B$776,T$401)+'СЕТ СН'!$F$13</f>
        <v>0</v>
      </c>
      <c r="U428" s="36">
        <f ca="1">SUMIFS(СВЦЭМ!$L$34:$L$777,СВЦЭМ!$A$34:$A$777,$A428,СВЦЭМ!$B$33:$B$776,U$401)+'СЕТ СН'!$F$13</f>
        <v>0</v>
      </c>
      <c r="V428" s="36">
        <f ca="1">SUMIFS(СВЦЭМ!$L$34:$L$777,СВЦЭМ!$A$34:$A$777,$A428,СВЦЭМ!$B$33:$B$776,V$401)+'СЕТ СН'!$F$13</f>
        <v>0</v>
      </c>
      <c r="W428" s="36">
        <f ca="1">SUMIFS(СВЦЭМ!$L$34:$L$777,СВЦЭМ!$A$34:$A$777,$A428,СВЦЭМ!$B$33:$B$776,W$401)+'СЕТ СН'!$F$13</f>
        <v>0</v>
      </c>
      <c r="X428" s="36">
        <f ca="1">SUMIFS(СВЦЭМ!$L$34:$L$777,СВЦЭМ!$A$34:$A$777,$A428,СВЦЭМ!$B$33:$B$776,X$401)+'СЕТ СН'!$F$13</f>
        <v>0</v>
      </c>
      <c r="Y428" s="36">
        <f ca="1">SUMIFS(СВЦЭМ!$L$34:$L$777,СВЦЭМ!$A$34:$A$777,$A428,СВЦЭМ!$B$33:$B$776,Y$401)+'СЕТ СН'!$F$13</f>
        <v>0</v>
      </c>
    </row>
    <row r="429" spans="1:25" ht="15.75" hidden="1" x14ac:dyDescent="0.2">
      <c r="A429" s="35">
        <f t="shared" si="11"/>
        <v>43552</v>
      </c>
      <c r="B429" s="36">
        <f ca="1">SUMIFS(СВЦЭМ!$L$34:$L$777,СВЦЭМ!$A$34:$A$777,$A429,СВЦЭМ!$B$33:$B$776,B$401)+'СЕТ СН'!$F$13</f>
        <v>0</v>
      </c>
      <c r="C429" s="36">
        <f ca="1">SUMIFS(СВЦЭМ!$L$34:$L$777,СВЦЭМ!$A$34:$A$777,$A429,СВЦЭМ!$B$33:$B$776,C$401)+'СЕТ СН'!$F$13</f>
        <v>0</v>
      </c>
      <c r="D429" s="36">
        <f ca="1">SUMIFS(СВЦЭМ!$L$34:$L$777,СВЦЭМ!$A$34:$A$777,$A429,СВЦЭМ!$B$33:$B$776,D$401)+'СЕТ СН'!$F$13</f>
        <v>0</v>
      </c>
      <c r="E429" s="36">
        <f ca="1">SUMIFS(СВЦЭМ!$L$34:$L$777,СВЦЭМ!$A$34:$A$777,$A429,СВЦЭМ!$B$33:$B$776,E$401)+'СЕТ СН'!$F$13</f>
        <v>0</v>
      </c>
      <c r="F429" s="36">
        <f ca="1">SUMIFS(СВЦЭМ!$L$34:$L$777,СВЦЭМ!$A$34:$A$777,$A429,СВЦЭМ!$B$33:$B$776,F$401)+'СЕТ СН'!$F$13</f>
        <v>0</v>
      </c>
      <c r="G429" s="36">
        <f ca="1">SUMIFS(СВЦЭМ!$L$34:$L$777,СВЦЭМ!$A$34:$A$777,$A429,СВЦЭМ!$B$33:$B$776,G$401)+'СЕТ СН'!$F$13</f>
        <v>0</v>
      </c>
      <c r="H429" s="36">
        <f ca="1">SUMIFS(СВЦЭМ!$L$34:$L$777,СВЦЭМ!$A$34:$A$777,$A429,СВЦЭМ!$B$33:$B$776,H$401)+'СЕТ СН'!$F$13</f>
        <v>0</v>
      </c>
      <c r="I429" s="36">
        <f ca="1">SUMIFS(СВЦЭМ!$L$34:$L$777,СВЦЭМ!$A$34:$A$777,$A429,СВЦЭМ!$B$33:$B$776,I$401)+'СЕТ СН'!$F$13</f>
        <v>0</v>
      </c>
      <c r="J429" s="36">
        <f ca="1">SUMIFS(СВЦЭМ!$L$34:$L$777,СВЦЭМ!$A$34:$A$777,$A429,СВЦЭМ!$B$33:$B$776,J$401)+'СЕТ СН'!$F$13</f>
        <v>0</v>
      </c>
      <c r="K429" s="36">
        <f ca="1">SUMIFS(СВЦЭМ!$L$34:$L$777,СВЦЭМ!$A$34:$A$777,$A429,СВЦЭМ!$B$33:$B$776,K$401)+'СЕТ СН'!$F$13</f>
        <v>0</v>
      </c>
      <c r="L429" s="36">
        <f ca="1">SUMIFS(СВЦЭМ!$L$34:$L$777,СВЦЭМ!$A$34:$A$777,$A429,СВЦЭМ!$B$33:$B$776,L$401)+'СЕТ СН'!$F$13</f>
        <v>0</v>
      </c>
      <c r="M429" s="36">
        <f ca="1">SUMIFS(СВЦЭМ!$L$34:$L$777,СВЦЭМ!$A$34:$A$777,$A429,СВЦЭМ!$B$33:$B$776,M$401)+'СЕТ СН'!$F$13</f>
        <v>0</v>
      </c>
      <c r="N429" s="36">
        <f ca="1">SUMIFS(СВЦЭМ!$L$34:$L$777,СВЦЭМ!$A$34:$A$777,$A429,СВЦЭМ!$B$33:$B$776,N$401)+'СЕТ СН'!$F$13</f>
        <v>0</v>
      </c>
      <c r="O429" s="36">
        <f ca="1">SUMIFS(СВЦЭМ!$L$34:$L$777,СВЦЭМ!$A$34:$A$777,$A429,СВЦЭМ!$B$33:$B$776,O$401)+'СЕТ СН'!$F$13</f>
        <v>0</v>
      </c>
      <c r="P429" s="36">
        <f ca="1">SUMIFS(СВЦЭМ!$L$34:$L$777,СВЦЭМ!$A$34:$A$777,$A429,СВЦЭМ!$B$33:$B$776,P$401)+'СЕТ СН'!$F$13</f>
        <v>0</v>
      </c>
      <c r="Q429" s="36">
        <f ca="1">SUMIFS(СВЦЭМ!$L$34:$L$777,СВЦЭМ!$A$34:$A$777,$A429,СВЦЭМ!$B$33:$B$776,Q$401)+'СЕТ СН'!$F$13</f>
        <v>0</v>
      </c>
      <c r="R429" s="36">
        <f ca="1">SUMIFS(СВЦЭМ!$L$34:$L$777,СВЦЭМ!$A$34:$A$777,$A429,СВЦЭМ!$B$33:$B$776,R$401)+'СЕТ СН'!$F$13</f>
        <v>0</v>
      </c>
      <c r="S429" s="36">
        <f ca="1">SUMIFS(СВЦЭМ!$L$34:$L$777,СВЦЭМ!$A$34:$A$777,$A429,СВЦЭМ!$B$33:$B$776,S$401)+'СЕТ СН'!$F$13</f>
        <v>0</v>
      </c>
      <c r="T429" s="36">
        <f ca="1">SUMIFS(СВЦЭМ!$L$34:$L$777,СВЦЭМ!$A$34:$A$777,$A429,СВЦЭМ!$B$33:$B$776,T$401)+'СЕТ СН'!$F$13</f>
        <v>0</v>
      </c>
      <c r="U429" s="36">
        <f ca="1">SUMIFS(СВЦЭМ!$L$34:$L$777,СВЦЭМ!$A$34:$A$777,$A429,СВЦЭМ!$B$33:$B$776,U$401)+'СЕТ СН'!$F$13</f>
        <v>0</v>
      </c>
      <c r="V429" s="36">
        <f ca="1">SUMIFS(СВЦЭМ!$L$34:$L$777,СВЦЭМ!$A$34:$A$777,$A429,СВЦЭМ!$B$33:$B$776,V$401)+'СЕТ СН'!$F$13</f>
        <v>0</v>
      </c>
      <c r="W429" s="36">
        <f ca="1">SUMIFS(СВЦЭМ!$L$34:$L$777,СВЦЭМ!$A$34:$A$777,$A429,СВЦЭМ!$B$33:$B$776,W$401)+'СЕТ СН'!$F$13</f>
        <v>0</v>
      </c>
      <c r="X429" s="36">
        <f ca="1">SUMIFS(СВЦЭМ!$L$34:$L$777,СВЦЭМ!$A$34:$A$777,$A429,СВЦЭМ!$B$33:$B$776,X$401)+'СЕТ СН'!$F$13</f>
        <v>0</v>
      </c>
      <c r="Y429" s="36">
        <f ca="1">SUMIFS(СВЦЭМ!$L$34:$L$777,СВЦЭМ!$A$34:$A$777,$A429,СВЦЭМ!$B$33:$B$776,Y$401)+'СЕТ СН'!$F$13</f>
        <v>0</v>
      </c>
    </row>
    <row r="430" spans="1:25" ht="15.75" hidden="1" x14ac:dyDescent="0.2">
      <c r="A430" s="35">
        <f t="shared" si="11"/>
        <v>43553</v>
      </c>
      <c r="B430" s="36">
        <f ca="1">SUMIFS(СВЦЭМ!$L$34:$L$777,СВЦЭМ!$A$34:$A$777,$A430,СВЦЭМ!$B$33:$B$776,B$401)+'СЕТ СН'!$F$13</f>
        <v>0</v>
      </c>
      <c r="C430" s="36">
        <f ca="1">SUMIFS(СВЦЭМ!$L$34:$L$777,СВЦЭМ!$A$34:$A$777,$A430,СВЦЭМ!$B$33:$B$776,C$401)+'СЕТ СН'!$F$13</f>
        <v>0</v>
      </c>
      <c r="D430" s="36">
        <f ca="1">SUMIFS(СВЦЭМ!$L$34:$L$777,СВЦЭМ!$A$34:$A$777,$A430,СВЦЭМ!$B$33:$B$776,D$401)+'СЕТ СН'!$F$13</f>
        <v>0</v>
      </c>
      <c r="E430" s="36">
        <f ca="1">SUMIFS(СВЦЭМ!$L$34:$L$777,СВЦЭМ!$A$34:$A$777,$A430,СВЦЭМ!$B$33:$B$776,E$401)+'СЕТ СН'!$F$13</f>
        <v>0</v>
      </c>
      <c r="F430" s="36">
        <f ca="1">SUMIFS(СВЦЭМ!$L$34:$L$777,СВЦЭМ!$A$34:$A$777,$A430,СВЦЭМ!$B$33:$B$776,F$401)+'СЕТ СН'!$F$13</f>
        <v>0</v>
      </c>
      <c r="G430" s="36">
        <f ca="1">SUMIFS(СВЦЭМ!$L$34:$L$777,СВЦЭМ!$A$34:$A$777,$A430,СВЦЭМ!$B$33:$B$776,G$401)+'СЕТ СН'!$F$13</f>
        <v>0</v>
      </c>
      <c r="H430" s="36">
        <f ca="1">SUMIFS(СВЦЭМ!$L$34:$L$777,СВЦЭМ!$A$34:$A$777,$A430,СВЦЭМ!$B$33:$B$776,H$401)+'СЕТ СН'!$F$13</f>
        <v>0</v>
      </c>
      <c r="I430" s="36">
        <f ca="1">SUMIFS(СВЦЭМ!$L$34:$L$777,СВЦЭМ!$A$34:$A$777,$A430,СВЦЭМ!$B$33:$B$776,I$401)+'СЕТ СН'!$F$13</f>
        <v>0</v>
      </c>
      <c r="J430" s="36">
        <f ca="1">SUMIFS(СВЦЭМ!$L$34:$L$777,СВЦЭМ!$A$34:$A$777,$A430,СВЦЭМ!$B$33:$B$776,J$401)+'СЕТ СН'!$F$13</f>
        <v>0</v>
      </c>
      <c r="K430" s="36">
        <f ca="1">SUMIFS(СВЦЭМ!$L$34:$L$777,СВЦЭМ!$A$34:$A$777,$A430,СВЦЭМ!$B$33:$B$776,K$401)+'СЕТ СН'!$F$13</f>
        <v>0</v>
      </c>
      <c r="L430" s="36">
        <f ca="1">SUMIFS(СВЦЭМ!$L$34:$L$777,СВЦЭМ!$A$34:$A$777,$A430,СВЦЭМ!$B$33:$B$776,L$401)+'СЕТ СН'!$F$13</f>
        <v>0</v>
      </c>
      <c r="M430" s="36">
        <f ca="1">SUMIFS(СВЦЭМ!$L$34:$L$777,СВЦЭМ!$A$34:$A$777,$A430,СВЦЭМ!$B$33:$B$776,M$401)+'СЕТ СН'!$F$13</f>
        <v>0</v>
      </c>
      <c r="N430" s="36">
        <f ca="1">SUMIFS(СВЦЭМ!$L$34:$L$777,СВЦЭМ!$A$34:$A$777,$A430,СВЦЭМ!$B$33:$B$776,N$401)+'СЕТ СН'!$F$13</f>
        <v>0</v>
      </c>
      <c r="O430" s="36">
        <f ca="1">SUMIFS(СВЦЭМ!$L$34:$L$777,СВЦЭМ!$A$34:$A$777,$A430,СВЦЭМ!$B$33:$B$776,O$401)+'СЕТ СН'!$F$13</f>
        <v>0</v>
      </c>
      <c r="P430" s="36">
        <f ca="1">SUMIFS(СВЦЭМ!$L$34:$L$777,СВЦЭМ!$A$34:$A$777,$A430,СВЦЭМ!$B$33:$B$776,P$401)+'СЕТ СН'!$F$13</f>
        <v>0</v>
      </c>
      <c r="Q430" s="36">
        <f ca="1">SUMIFS(СВЦЭМ!$L$34:$L$777,СВЦЭМ!$A$34:$A$777,$A430,СВЦЭМ!$B$33:$B$776,Q$401)+'СЕТ СН'!$F$13</f>
        <v>0</v>
      </c>
      <c r="R430" s="36">
        <f ca="1">SUMIFS(СВЦЭМ!$L$34:$L$777,СВЦЭМ!$A$34:$A$777,$A430,СВЦЭМ!$B$33:$B$776,R$401)+'СЕТ СН'!$F$13</f>
        <v>0</v>
      </c>
      <c r="S430" s="36">
        <f ca="1">SUMIFS(СВЦЭМ!$L$34:$L$777,СВЦЭМ!$A$34:$A$777,$A430,СВЦЭМ!$B$33:$B$776,S$401)+'СЕТ СН'!$F$13</f>
        <v>0</v>
      </c>
      <c r="T430" s="36">
        <f ca="1">SUMIFS(СВЦЭМ!$L$34:$L$777,СВЦЭМ!$A$34:$A$777,$A430,СВЦЭМ!$B$33:$B$776,T$401)+'СЕТ СН'!$F$13</f>
        <v>0</v>
      </c>
      <c r="U430" s="36">
        <f ca="1">SUMIFS(СВЦЭМ!$L$34:$L$777,СВЦЭМ!$A$34:$A$777,$A430,СВЦЭМ!$B$33:$B$776,U$401)+'СЕТ СН'!$F$13</f>
        <v>0</v>
      </c>
      <c r="V430" s="36">
        <f ca="1">SUMIFS(СВЦЭМ!$L$34:$L$777,СВЦЭМ!$A$34:$A$777,$A430,СВЦЭМ!$B$33:$B$776,V$401)+'СЕТ СН'!$F$13</f>
        <v>0</v>
      </c>
      <c r="W430" s="36">
        <f ca="1">SUMIFS(СВЦЭМ!$L$34:$L$777,СВЦЭМ!$A$34:$A$777,$A430,СВЦЭМ!$B$33:$B$776,W$401)+'СЕТ СН'!$F$13</f>
        <v>0</v>
      </c>
      <c r="X430" s="36">
        <f ca="1">SUMIFS(СВЦЭМ!$L$34:$L$777,СВЦЭМ!$A$34:$A$777,$A430,СВЦЭМ!$B$33:$B$776,X$401)+'СЕТ СН'!$F$13</f>
        <v>0</v>
      </c>
      <c r="Y430" s="36">
        <f ca="1">SUMIFS(СВЦЭМ!$L$34:$L$777,СВЦЭМ!$A$34:$A$777,$A430,СВЦЭМ!$B$33:$B$776,Y$401)+'СЕТ СН'!$F$13</f>
        <v>0</v>
      </c>
    </row>
    <row r="431" spans="1:25" ht="15.75" hidden="1" x14ac:dyDescent="0.2">
      <c r="A431" s="35">
        <f t="shared" si="11"/>
        <v>43554</v>
      </c>
      <c r="B431" s="36">
        <f ca="1">SUMIFS(СВЦЭМ!$L$34:$L$777,СВЦЭМ!$A$34:$A$777,$A431,СВЦЭМ!$B$33:$B$776,B$401)+'СЕТ СН'!$F$13</f>
        <v>0</v>
      </c>
      <c r="C431" s="36">
        <f ca="1">SUMIFS(СВЦЭМ!$L$34:$L$777,СВЦЭМ!$A$34:$A$777,$A431,СВЦЭМ!$B$33:$B$776,C$401)+'СЕТ СН'!$F$13</f>
        <v>0</v>
      </c>
      <c r="D431" s="36">
        <f ca="1">SUMIFS(СВЦЭМ!$L$34:$L$777,СВЦЭМ!$A$34:$A$777,$A431,СВЦЭМ!$B$33:$B$776,D$401)+'СЕТ СН'!$F$13</f>
        <v>0</v>
      </c>
      <c r="E431" s="36">
        <f ca="1">SUMIFS(СВЦЭМ!$L$34:$L$777,СВЦЭМ!$A$34:$A$777,$A431,СВЦЭМ!$B$33:$B$776,E$401)+'СЕТ СН'!$F$13</f>
        <v>0</v>
      </c>
      <c r="F431" s="36">
        <f ca="1">SUMIFS(СВЦЭМ!$L$34:$L$777,СВЦЭМ!$A$34:$A$777,$A431,СВЦЭМ!$B$33:$B$776,F$401)+'СЕТ СН'!$F$13</f>
        <v>0</v>
      </c>
      <c r="G431" s="36">
        <f ca="1">SUMIFS(СВЦЭМ!$L$34:$L$777,СВЦЭМ!$A$34:$A$777,$A431,СВЦЭМ!$B$33:$B$776,G$401)+'СЕТ СН'!$F$13</f>
        <v>0</v>
      </c>
      <c r="H431" s="36">
        <f ca="1">SUMIFS(СВЦЭМ!$L$34:$L$777,СВЦЭМ!$A$34:$A$777,$A431,СВЦЭМ!$B$33:$B$776,H$401)+'СЕТ СН'!$F$13</f>
        <v>0</v>
      </c>
      <c r="I431" s="36">
        <f ca="1">SUMIFS(СВЦЭМ!$L$34:$L$777,СВЦЭМ!$A$34:$A$777,$A431,СВЦЭМ!$B$33:$B$776,I$401)+'СЕТ СН'!$F$13</f>
        <v>0</v>
      </c>
      <c r="J431" s="36">
        <f ca="1">SUMIFS(СВЦЭМ!$L$34:$L$777,СВЦЭМ!$A$34:$A$777,$A431,СВЦЭМ!$B$33:$B$776,J$401)+'СЕТ СН'!$F$13</f>
        <v>0</v>
      </c>
      <c r="K431" s="36">
        <f ca="1">SUMIFS(СВЦЭМ!$L$34:$L$777,СВЦЭМ!$A$34:$A$777,$A431,СВЦЭМ!$B$33:$B$776,K$401)+'СЕТ СН'!$F$13</f>
        <v>0</v>
      </c>
      <c r="L431" s="36">
        <f ca="1">SUMIFS(СВЦЭМ!$L$34:$L$777,СВЦЭМ!$A$34:$A$777,$A431,СВЦЭМ!$B$33:$B$776,L$401)+'СЕТ СН'!$F$13</f>
        <v>0</v>
      </c>
      <c r="M431" s="36">
        <f ca="1">SUMIFS(СВЦЭМ!$L$34:$L$777,СВЦЭМ!$A$34:$A$777,$A431,СВЦЭМ!$B$33:$B$776,M$401)+'СЕТ СН'!$F$13</f>
        <v>0</v>
      </c>
      <c r="N431" s="36">
        <f ca="1">SUMIFS(СВЦЭМ!$L$34:$L$777,СВЦЭМ!$A$34:$A$777,$A431,СВЦЭМ!$B$33:$B$776,N$401)+'СЕТ СН'!$F$13</f>
        <v>0</v>
      </c>
      <c r="O431" s="36">
        <f ca="1">SUMIFS(СВЦЭМ!$L$34:$L$777,СВЦЭМ!$A$34:$A$777,$A431,СВЦЭМ!$B$33:$B$776,O$401)+'СЕТ СН'!$F$13</f>
        <v>0</v>
      </c>
      <c r="P431" s="36">
        <f ca="1">SUMIFS(СВЦЭМ!$L$34:$L$777,СВЦЭМ!$A$34:$A$777,$A431,СВЦЭМ!$B$33:$B$776,P$401)+'СЕТ СН'!$F$13</f>
        <v>0</v>
      </c>
      <c r="Q431" s="36">
        <f ca="1">SUMIFS(СВЦЭМ!$L$34:$L$777,СВЦЭМ!$A$34:$A$777,$A431,СВЦЭМ!$B$33:$B$776,Q$401)+'СЕТ СН'!$F$13</f>
        <v>0</v>
      </c>
      <c r="R431" s="36">
        <f ca="1">SUMIFS(СВЦЭМ!$L$34:$L$777,СВЦЭМ!$A$34:$A$777,$A431,СВЦЭМ!$B$33:$B$776,R$401)+'СЕТ СН'!$F$13</f>
        <v>0</v>
      </c>
      <c r="S431" s="36">
        <f ca="1">SUMIFS(СВЦЭМ!$L$34:$L$777,СВЦЭМ!$A$34:$A$777,$A431,СВЦЭМ!$B$33:$B$776,S$401)+'СЕТ СН'!$F$13</f>
        <v>0</v>
      </c>
      <c r="T431" s="36">
        <f ca="1">SUMIFS(СВЦЭМ!$L$34:$L$777,СВЦЭМ!$A$34:$A$777,$A431,СВЦЭМ!$B$33:$B$776,T$401)+'СЕТ СН'!$F$13</f>
        <v>0</v>
      </c>
      <c r="U431" s="36">
        <f ca="1">SUMIFS(СВЦЭМ!$L$34:$L$777,СВЦЭМ!$A$34:$A$777,$A431,СВЦЭМ!$B$33:$B$776,U$401)+'СЕТ СН'!$F$13</f>
        <v>0</v>
      </c>
      <c r="V431" s="36">
        <f ca="1">SUMIFS(СВЦЭМ!$L$34:$L$777,СВЦЭМ!$A$34:$A$777,$A431,СВЦЭМ!$B$33:$B$776,V$401)+'СЕТ СН'!$F$13</f>
        <v>0</v>
      </c>
      <c r="W431" s="36">
        <f ca="1">SUMIFS(СВЦЭМ!$L$34:$L$777,СВЦЭМ!$A$34:$A$777,$A431,СВЦЭМ!$B$33:$B$776,W$401)+'СЕТ СН'!$F$13</f>
        <v>0</v>
      </c>
      <c r="X431" s="36">
        <f ca="1">SUMIFS(СВЦЭМ!$L$34:$L$777,СВЦЭМ!$A$34:$A$777,$A431,СВЦЭМ!$B$33:$B$776,X$401)+'СЕТ СН'!$F$13</f>
        <v>0</v>
      </c>
      <c r="Y431" s="36">
        <f ca="1">SUMIFS(СВЦЭМ!$L$34:$L$777,СВЦЭМ!$A$34:$A$777,$A431,СВЦЭМ!$B$33:$B$776,Y$401)+'СЕТ СН'!$F$13</f>
        <v>0</v>
      </c>
    </row>
    <row r="432" spans="1:25" ht="15.75" hidden="1" x14ac:dyDescent="0.2">
      <c r="A432" s="35">
        <f t="shared" si="11"/>
        <v>43555</v>
      </c>
      <c r="B432" s="36">
        <f ca="1">SUMIFS(СВЦЭМ!$L$34:$L$777,СВЦЭМ!$A$34:$A$777,$A432,СВЦЭМ!$B$33:$B$776,B$401)+'СЕТ СН'!$F$13</f>
        <v>0</v>
      </c>
      <c r="C432" s="36">
        <f ca="1">SUMIFS(СВЦЭМ!$L$34:$L$777,СВЦЭМ!$A$34:$A$777,$A432,СВЦЭМ!$B$33:$B$776,C$401)+'СЕТ СН'!$F$13</f>
        <v>0</v>
      </c>
      <c r="D432" s="36">
        <f ca="1">SUMIFS(СВЦЭМ!$L$34:$L$777,СВЦЭМ!$A$34:$A$777,$A432,СВЦЭМ!$B$33:$B$776,D$401)+'СЕТ СН'!$F$13</f>
        <v>0</v>
      </c>
      <c r="E432" s="36">
        <f ca="1">SUMIFS(СВЦЭМ!$L$34:$L$777,СВЦЭМ!$A$34:$A$777,$A432,СВЦЭМ!$B$33:$B$776,E$401)+'СЕТ СН'!$F$13</f>
        <v>0</v>
      </c>
      <c r="F432" s="36">
        <f ca="1">SUMIFS(СВЦЭМ!$L$34:$L$777,СВЦЭМ!$A$34:$A$777,$A432,СВЦЭМ!$B$33:$B$776,F$401)+'СЕТ СН'!$F$13</f>
        <v>0</v>
      </c>
      <c r="G432" s="36">
        <f ca="1">SUMIFS(СВЦЭМ!$L$34:$L$777,СВЦЭМ!$A$34:$A$777,$A432,СВЦЭМ!$B$33:$B$776,G$401)+'СЕТ СН'!$F$13</f>
        <v>0</v>
      </c>
      <c r="H432" s="36">
        <f ca="1">SUMIFS(СВЦЭМ!$L$34:$L$777,СВЦЭМ!$A$34:$A$777,$A432,СВЦЭМ!$B$33:$B$776,H$401)+'СЕТ СН'!$F$13</f>
        <v>0</v>
      </c>
      <c r="I432" s="36">
        <f ca="1">SUMIFS(СВЦЭМ!$L$34:$L$777,СВЦЭМ!$A$34:$A$777,$A432,СВЦЭМ!$B$33:$B$776,I$401)+'СЕТ СН'!$F$13</f>
        <v>0</v>
      </c>
      <c r="J432" s="36">
        <f ca="1">SUMIFS(СВЦЭМ!$L$34:$L$777,СВЦЭМ!$A$34:$A$777,$A432,СВЦЭМ!$B$33:$B$776,J$401)+'СЕТ СН'!$F$13</f>
        <v>0</v>
      </c>
      <c r="K432" s="36">
        <f ca="1">SUMIFS(СВЦЭМ!$L$34:$L$777,СВЦЭМ!$A$34:$A$777,$A432,СВЦЭМ!$B$33:$B$776,K$401)+'СЕТ СН'!$F$13</f>
        <v>0</v>
      </c>
      <c r="L432" s="36">
        <f ca="1">SUMIFS(СВЦЭМ!$L$34:$L$777,СВЦЭМ!$A$34:$A$777,$A432,СВЦЭМ!$B$33:$B$776,L$401)+'СЕТ СН'!$F$13</f>
        <v>0</v>
      </c>
      <c r="M432" s="36">
        <f ca="1">SUMIFS(СВЦЭМ!$L$34:$L$777,СВЦЭМ!$A$34:$A$777,$A432,СВЦЭМ!$B$33:$B$776,M$401)+'СЕТ СН'!$F$13</f>
        <v>0</v>
      </c>
      <c r="N432" s="36">
        <f ca="1">SUMIFS(СВЦЭМ!$L$34:$L$777,СВЦЭМ!$A$34:$A$777,$A432,СВЦЭМ!$B$33:$B$776,N$401)+'СЕТ СН'!$F$13</f>
        <v>0</v>
      </c>
      <c r="O432" s="36">
        <f ca="1">SUMIFS(СВЦЭМ!$L$34:$L$777,СВЦЭМ!$A$34:$A$777,$A432,СВЦЭМ!$B$33:$B$776,O$401)+'СЕТ СН'!$F$13</f>
        <v>0</v>
      </c>
      <c r="P432" s="36">
        <f ca="1">SUMIFS(СВЦЭМ!$L$34:$L$777,СВЦЭМ!$A$34:$A$777,$A432,СВЦЭМ!$B$33:$B$776,P$401)+'СЕТ СН'!$F$13</f>
        <v>0</v>
      </c>
      <c r="Q432" s="36">
        <f ca="1">SUMIFS(СВЦЭМ!$L$34:$L$777,СВЦЭМ!$A$34:$A$777,$A432,СВЦЭМ!$B$33:$B$776,Q$401)+'СЕТ СН'!$F$13</f>
        <v>0</v>
      </c>
      <c r="R432" s="36">
        <f ca="1">SUMIFS(СВЦЭМ!$L$34:$L$777,СВЦЭМ!$A$34:$A$777,$A432,СВЦЭМ!$B$33:$B$776,R$401)+'СЕТ СН'!$F$13</f>
        <v>0</v>
      </c>
      <c r="S432" s="36">
        <f ca="1">SUMIFS(СВЦЭМ!$L$34:$L$777,СВЦЭМ!$A$34:$A$777,$A432,СВЦЭМ!$B$33:$B$776,S$401)+'СЕТ СН'!$F$13</f>
        <v>0</v>
      </c>
      <c r="T432" s="36">
        <f ca="1">SUMIFS(СВЦЭМ!$L$34:$L$777,СВЦЭМ!$A$34:$A$777,$A432,СВЦЭМ!$B$33:$B$776,T$401)+'СЕТ СН'!$F$13</f>
        <v>0</v>
      </c>
      <c r="U432" s="36">
        <f ca="1">SUMIFS(СВЦЭМ!$L$34:$L$777,СВЦЭМ!$A$34:$A$777,$A432,СВЦЭМ!$B$33:$B$776,U$401)+'СЕТ СН'!$F$13</f>
        <v>0</v>
      </c>
      <c r="V432" s="36">
        <f ca="1">SUMIFS(СВЦЭМ!$L$34:$L$777,СВЦЭМ!$A$34:$A$777,$A432,СВЦЭМ!$B$33:$B$776,V$401)+'СЕТ СН'!$F$13</f>
        <v>0</v>
      </c>
      <c r="W432" s="36">
        <f ca="1">SUMIFS(СВЦЭМ!$L$34:$L$777,СВЦЭМ!$A$34:$A$777,$A432,СВЦЭМ!$B$33:$B$776,W$401)+'СЕТ СН'!$F$13</f>
        <v>0</v>
      </c>
      <c r="X432" s="36">
        <f ca="1">SUMIFS(СВЦЭМ!$L$34:$L$777,СВЦЭМ!$A$34:$A$777,$A432,СВЦЭМ!$B$33:$B$776,X$401)+'СЕТ СН'!$F$13</f>
        <v>0</v>
      </c>
      <c r="Y432" s="36">
        <f ca="1">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1" t="s">
        <v>122</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74</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c r="V438" s="47"/>
      <c r="W438" s="47"/>
      <c r="X438" s="47"/>
      <c r="Y438" s="47"/>
    </row>
    <row r="439" spans="1:26" ht="15.75" x14ac:dyDescent="0.2">
      <c r="A439" s="133"/>
      <c r="B439" s="133"/>
      <c r="C439" s="133"/>
      <c r="D439" s="133"/>
      <c r="E439" s="133"/>
      <c r="F439" s="133"/>
      <c r="G439" s="133"/>
      <c r="H439" s="133"/>
      <c r="I439" s="133"/>
      <c r="J439" s="133"/>
      <c r="K439" s="133"/>
      <c r="L439" s="133"/>
      <c r="M439" s="133"/>
      <c r="N439" s="136">
        <f>СВЦЭМ!$D$12+'СЕТ СН'!$F$10-'СЕТ СН'!$F$24</f>
        <v>610415.16818181821</v>
      </c>
      <c r="O439" s="137"/>
      <c r="P439" s="136">
        <f>СВЦЭМ!$D$12+'СЕТ СН'!$F$10-'СЕТ СН'!$G$24</f>
        <v>610415.16818181821</v>
      </c>
      <c r="Q439" s="137"/>
      <c r="R439" s="136">
        <f>СВЦЭМ!$D$12+'СЕТ СН'!$F$10-'СЕТ СН'!$H$24</f>
        <v>610415.16818181821</v>
      </c>
      <c r="S439" s="137"/>
      <c r="T439" s="136">
        <f>СВЦЭМ!$D$12+'СЕТ СН'!$F$10-'СЕТ СН'!$I$24</f>
        <v>610415.16818181821</v>
      </c>
      <c r="U439" s="137"/>
      <c r="V439" s="47"/>
      <c r="W439" s="47"/>
      <c r="X439" s="47"/>
      <c r="Y439" s="47"/>
    </row>
    <row r="440" spans="1:26" ht="30" customHeight="1" x14ac:dyDescent="0.25"/>
    <row r="441" spans="1:26" ht="15.75" x14ac:dyDescent="0.25">
      <c r="A441" s="142" t="s">
        <v>75</v>
      </c>
      <c r="B441" s="143"/>
      <c r="C441" s="143"/>
      <c r="D441" s="143"/>
      <c r="E441" s="143"/>
      <c r="F441" s="143"/>
      <c r="G441" s="143"/>
      <c r="H441" s="143"/>
      <c r="I441" s="143"/>
      <c r="J441" s="143"/>
      <c r="K441" s="143"/>
      <c r="L441" s="143"/>
      <c r="M441" s="144"/>
      <c r="N441" s="134" t="s">
        <v>29</v>
      </c>
      <c r="O441" s="134"/>
      <c r="P441" s="134"/>
      <c r="Q441" s="134"/>
      <c r="R441" s="134"/>
      <c r="S441" s="134"/>
      <c r="T441" s="134"/>
      <c r="U441" s="134"/>
    </row>
    <row r="442" spans="1:26" ht="15.75" x14ac:dyDescent="0.25">
      <c r="A442" s="145"/>
      <c r="B442" s="146"/>
      <c r="C442" s="146"/>
      <c r="D442" s="146"/>
      <c r="E442" s="146"/>
      <c r="F442" s="146"/>
      <c r="G442" s="146"/>
      <c r="H442" s="146"/>
      <c r="I442" s="146"/>
      <c r="J442" s="146"/>
      <c r="K442" s="146"/>
      <c r="L442" s="146"/>
      <c r="M442" s="147"/>
      <c r="N442" s="135" t="s">
        <v>0</v>
      </c>
      <c r="O442" s="135"/>
      <c r="P442" s="135" t="s">
        <v>1</v>
      </c>
      <c r="Q442" s="135"/>
      <c r="R442" s="135" t="s">
        <v>2</v>
      </c>
      <c r="S442" s="135"/>
      <c r="T442" s="135" t="s">
        <v>3</v>
      </c>
      <c r="U442" s="135"/>
    </row>
    <row r="443" spans="1:26" ht="15.75" x14ac:dyDescent="0.25">
      <c r="A443" s="148"/>
      <c r="B443" s="149"/>
      <c r="C443" s="149"/>
      <c r="D443" s="149"/>
      <c r="E443" s="149"/>
      <c r="F443" s="149"/>
      <c r="G443" s="149"/>
      <c r="H443" s="149"/>
      <c r="I443" s="149"/>
      <c r="J443" s="149"/>
      <c r="K443" s="149"/>
      <c r="L443" s="149"/>
      <c r="M443" s="150"/>
      <c r="N443" s="141">
        <f>'СЕТ СН'!$F$7</f>
        <v>921252.81</v>
      </c>
      <c r="O443" s="141"/>
      <c r="P443" s="141">
        <f>'СЕТ СН'!$G$7</f>
        <v>1390504.25</v>
      </c>
      <c r="Q443" s="141"/>
      <c r="R443" s="141">
        <f>'СЕТ СН'!$H$7</f>
        <v>1104995.04</v>
      </c>
      <c r="S443" s="141"/>
      <c r="T443" s="141">
        <f>'СЕТ СН'!$I$7</f>
        <v>809809.99</v>
      </c>
      <c r="U443" s="141"/>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8" sqref="F8"/>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60" x14ac:dyDescent="0.2">
      <c r="A5" s="53" t="s">
        <v>136</v>
      </c>
      <c r="B5" s="90" t="s">
        <v>137</v>
      </c>
      <c r="C5" s="54">
        <v>43466</v>
      </c>
      <c r="D5" s="54">
        <v>43646</v>
      </c>
      <c r="E5" s="52" t="s">
        <v>20</v>
      </c>
      <c r="F5" s="52">
        <v>1606.6</v>
      </c>
      <c r="G5" s="52">
        <v>2533.04</v>
      </c>
      <c r="H5" s="52">
        <v>2746.14</v>
      </c>
      <c r="I5" s="52">
        <v>3009.3</v>
      </c>
    </row>
    <row r="6" spans="1:9" ht="60" x14ac:dyDescent="0.2">
      <c r="A6" s="53" t="s">
        <v>135</v>
      </c>
      <c r="B6" s="92" t="s">
        <v>137</v>
      </c>
      <c r="C6" s="54">
        <v>43466</v>
      </c>
      <c r="D6" s="54">
        <v>43646</v>
      </c>
      <c r="E6" s="52" t="s">
        <v>20</v>
      </c>
      <c r="F6" s="52">
        <v>60.57</v>
      </c>
      <c r="G6" s="52">
        <v>135.38</v>
      </c>
      <c r="H6" s="52">
        <v>183.4</v>
      </c>
      <c r="I6" s="52">
        <v>507.79</v>
      </c>
    </row>
    <row r="7" spans="1:9" ht="60" x14ac:dyDescent="0.2">
      <c r="A7" s="53" t="s">
        <v>134</v>
      </c>
      <c r="B7" s="92" t="s">
        <v>137</v>
      </c>
      <c r="C7" s="54">
        <v>43466</v>
      </c>
      <c r="D7" s="54">
        <v>43646</v>
      </c>
      <c r="E7" s="52" t="s">
        <v>21</v>
      </c>
      <c r="F7" s="52">
        <v>921252.81</v>
      </c>
      <c r="G7" s="52">
        <v>1390504.25</v>
      </c>
      <c r="H7" s="52">
        <v>1104995.04</v>
      </c>
      <c r="I7" s="52">
        <v>809809.99</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55" zoomScaleNormal="55" workbookViewId="0">
      <selection activeCell="D5" sqref="D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7" t="s">
        <v>84</v>
      </c>
      <c r="B4" s="158"/>
      <c r="C4" s="63"/>
      <c r="D4" s="64" t="s">
        <v>85</v>
      </c>
    </row>
    <row r="5" spans="1:4" ht="15" customHeight="1" x14ac:dyDescent="0.2">
      <c r="A5" s="160" t="s">
        <v>86</v>
      </c>
      <c r="B5" s="161"/>
      <c r="C5" s="65"/>
      <c r="D5" s="66" t="s">
        <v>87</v>
      </c>
    </row>
    <row r="6" spans="1:4" ht="15" customHeight="1" x14ac:dyDescent="0.2">
      <c r="A6" s="157" t="s">
        <v>88</v>
      </c>
      <c r="B6" s="158"/>
      <c r="C6" s="67"/>
      <c r="D6" s="64" t="s">
        <v>138</v>
      </c>
    </row>
    <row r="7" spans="1:4" ht="15" customHeight="1" x14ac:dyDescent="0.2">
      <c r="A7" s="157" t="s">
        <v>89</v>
      </c>
      <c r="B7" s="158"/>
      <c r="C7" s="67"/>
      <c r="D7" s="64" t="s">
        <v>142</v>
      </c>
    </row>
    <row r="8" spans="1:4" ht="15" customHeight="1" x14ac:dyDescent="0.2">
      <c r="A8" s="159" t="s">
        <v>90</v>
      </c>
      <c r="B8" s="159"/>
      <c r="C8" s="97"/>
      <c r="D8" s="68"/>
    </row>
    <row r="9" spans="1:4" ht="15" customHeight="1" x14ac:dyDescent="0.2">
      <c r="A9" s="69" t="s">
        <v>91</v>
      </c>
      <c r="B9" s="70"/>
      <c r="C9" s="71"/>
      <c r="D9" s="72"/>
    </row>
    <row r="10" spans="1:4" ht="30" customHeight="1" x14ac:dyDescent="0.2">
      <c r="A10" s="162" t="s">
        <v>92</v>
      </c>
      <c r="B10" s="163"/>
      <c r="C10" s="73"/>
      <c r="D10" s="74">
        <v>2.4867058000000002</v>
      </c>
    </row>
    <row r="11" spans="1:4" ht="66" customHeight="1" x14ac:dyDescent="0.2">
      <c r="A11" s="162" t="s">
        <v>93</v>
      </c>
      <c r="B11" s="163"/>
      <c r="C11" s="73"/>
      <c r="D11" s="74">
        <v>993.08742892999999</v>
      </c>
    </row>
    <row r="12" spans="1:4" ht="30" customHeight="1" x14ac:dyDescent="0.2">
      <c r="A12" s="162" t="s">
        <v>94</v>
      </c>
      <c r="B12" s="163"/>
      <c r="C12" s="73"/>
      <c r="D12" s="75">
        <v>610415.16818181821</v>
      </c>
    </row>
    <row r="13" spans="1:4" ht="30" customHeight="1" x14ac:dyDescent="0.2">
      <c r="A13" s="162" t="s">
        <v>95</v>
      </c>
      <c r="B13" s="163"/>
      <c r="C13" s="73"/>
      <c r="D13" s="76"/>
    </row>
    <row r="14" spans="1:4" ht="15" customHeight="1" x14ac:dyDescent="0.2">
      <c r="A14" s="164" t="s">
        <v>96</v>
      </c>
      <c r="B14" s="165"/>
      <c r="C14" s="73"/>
      <c r="D14" s="74">
        <v>1073.1369597600001</v>
      </c>
    </row>
    <row r="15" spans="1:4" ht="15" customHeight="1" x14ac:dyDescent="0.2">
      <c r="A15" s="164" t="s">
        <v>97</v>
      </c>
      <c r="B15" s="165"/>
      <c r="C15" s="73"/>
      <c r="D15" s="74">
        <v>1892.2233957999999</v>
      </c>
    </row>
    <row r="16" spans="1:4" ht="15" customHeight="1" x14ac:dyDescent="0.2">
      <c r="A16" s="164" t="s">
        <v>98</v>
      </c>
      <c r="B16" s="165"/>
      <c r="C16" s="73"/>
      <c r="D16" s="74">
        <v>2879.43321259</v>
      </c>
    </row>
    <row r="17" spans="1:6" ht="15" customHeight="1" x14ac:dyDescent="0.2">
      <c r="A17" s="164" t="s">
        <v>99</v>
      </c>
      <c r="B17" s="165"/>
      <c r="C17" s="73"/>
      <c r="D17" s="74">
        <v>2308.9680166799999</v>
      </c>
    </row>
    <row r="18" spans="1:6" ht="52.5" customHeight="1" x14ac:dyDescent="0.2">
      <c r="A18" s="162" t="s">
        <v>100</v>
      </c>
      <c r="B18" s="163"/>
      <c r="C18" s="73"/>
      <c r="D18" s="74">
        <v>0</v>
      </c>
    </row>
    <row r="19" spans="1:6" ht="15" customHeight="1" x14ac:dyDescent="0.2">
      <c r="A19" s="69" t="s">
        <v>101</v>
      </c>
      <c r="B19" s="70"/>
      <c r="C19" s="77"/>
      <c r="D19" s="78"/>
    </row>
    <row r="20" spans="1:6" ht="30" customHeight="1" x14ac:dyDescent="0.2">
      <c r="A20" s="162" t="s">
        <v>102</v>
      </c>
      <c r="B20" s="163"/>
      <c r="C20" s="73"/>
      <c r="D20" s="79">
        <v>1523.836</v>
      </c>
    </row>
    <row r="21" spans="1:6" ht="30" customHeight="1" x14ac:dyDescent="0.2">
      <c r="A21" s="162" t="s">
        <v>103</v>
      </c>
      <c r="B21" s="163"/>
      <c r="C21" s="80"/>
      <c r="D21" s="79">
        <v>2.2000000000000002</v>
      </c>
    </row>
    <row r="22" spans="1:6" ht="15" customHeight="1" x14ac:dyDescent="0.2">
      <c r="A22" s="69" t="s">
        <v>104</v>
      </c>
      <c r="B22" s="70"/>
      <c r="C22" s="77"/>
      <c r="D22" s="78"/>
    </row>
    <row r="23" spans="1:6" ht="15" customHeight="1" x14ac:dyDescent="0.25">
      <c r="A23" s="162" t="s">
        <v>105</v>
      </c>
      <c r="B23" s="163"/>
      <c r="C23" s="81"/>
      <c r="D23" s="76"/>
    </row>
    <row r="24" spans="1:6" ht="15" customHeight="1" x14ac:dyDescent="0.25">
      <c r="A24" s="164" t="s">
        <v>96</v>
      </c>
      <c r="B24" s="165"/>
      <c r="C24" s="81"/>
      <c r="D24" s="82">
        <v>0</v>
      </c>
    </row>
    <row r="25" spans="1:6" ht="15" customHeight="1" x14ac:dyDescent="0.25">
      <c r="A25" s="164" t="s">
        <v>97</v>
      </c>
      <c r="B25" s="165"/>
      <c r="C25" s="81"/>
      <c r="D25" s="82">
        <v>1.5055721013109999E-3</v>
      </c>
    </row>
    <row r="26" spans="1:6" ht="15" customHeight="1" x14ac:dyDescent="0.25">
      <c r="A26" s="164" t="s">
        <v>98</v>
      </c>
      <c r="B26" s="165"/>
      <c r="C26" s="81"/>
      <c r="D26" s="82">
        <v>3.2082682645569998E-3</v>
      </c>
    </row>
    <row r="27" spans="1:6" ht="15" customHeight="1" x14ac:dyDescent="0.25">
      <c r="A27" s="164" t="s">
        <v>99</v>
      </c>
      <c r="B27" s="165"/>
      <c r="C27" s="81"/>
      <c r="D27" s="82">
        <v>2.2230845095469998E-3</v>
      </c>
    </row>
    <row r="29" spans="1:6" x14ac:dyDescent="0.2">
      <c r="A29" s="58" t="s">
        <v>106</v>
      </c>
      <c r="B29" s="59"/>
      <c r="C29" s="59"/>
      <c r="D29" s="56"/>
      <c r="E29" s="56"/>
      <c r="F29" s="60"/>
    </row>
    <row r="30" spans="1:6" ht="280.5" customHeight="1" x14ac:dyDescent="0.2">
      <c r="A30" s="166" t="s">
        <v>7</v>
      </c>
      <c r="B30" s="166" t="s">
        <v>107</v>
      </c>
      <c r="C30" s="57" t="s">
        <v>108</v>
      </c>
      <c r="D30" s="57" t="s">
        <v>109</v>
      </c>
      <c r="E30" s="57" t="s">
        <v>110</v>
      </c>
      <c r="F30" s="57" t="s">
        <v>111</v>
      </c>
    </row>
    <row r="31" spans="1:6" x14ac:dyDescent="0.2">
      <c r="A31" s="167"/>
      <c r="B31" s="167"/>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143</v>
      </c>
      <c r="B33" s="83">
        <v>1</v>
      </c>
      <c r="C33" s="84">
        <v>1071.4893569999999</v>
      </c>
      <c r="D33" s="84">
        <v>1057.32663073</v>
      </c>
      <c r="E33" s="84">
        <v>223.56125692000001</v>
      </c>
      <c r="F33" s="84">
        <v>223.56125692000001</v>
      </c>
    </row>
    <row r="34" spans="1:6" ht="12.75" customHeight="1" x14ac:dyDescent="0.2">
      <c r="A34" s="83" t="s">
        <v>143</v>
      </c>
      <c r="B34" s="83">
        <v>2</v>
      </c>
      <c r="C34" s="84">
        <v>1102.29071963</v>
      </c>
      <c r="D34" s="84">
        <v>1092.38798333</v>
      </c>
      <c r="E34" s="84">
        <v>230.97463310000001</v>
      </c>
      <c r="F34" s="84">
        <v>230.97463310000001</v>
      </c>
    </row>
    <row r="35" spans="1:6" ht="12.75" customHeight="1" x14ac:dyDescent="0.2">
      <c r="A35" s="83" t="s">
        <v>143</v>
      </c>
      <c r="B35" s="83">
        <v>3</v>
      </c>
      <c r="C35" s="84">
        <v>1123.03023244</v>
      </c>
      <c r="D35" s="84">
        <v>1109.9074578300001</v>
      </c>
      <c r="E35" s="84">
        <v>234.67895267</v>
      </c>
      <c r="F35" s="84">
        <v>234.67895267</v>
      </c>
    </row>
    <row r="36" spans="1:6" ht="12.75" customHeight="1" x14ac:dyDescent="0.2">
      <c r="A36" s="83" t="s">
        <v>143</v>
      </c>
      <c r="B36" s="83">
        <v>4</v>
      </c>
      <c r="C36" s="84">
        <v>1172.4756405600001</v>
      </c>
      <c r="D36" s="84">
        <v>1157.16963661</v>
      </c>
      <c r="E36" s="84">
        <v>244.67207285999999</v>
      </c>
      <c r="F36" s="84">
        <v>244.67207285999999</v>
      </c>
    </row>
    <row r="37" spans="1:6" ht="12.75" customHeight="1" x14ac:dyDescent="0.2">
      <c r="A37" s="83" t="s">
        <v>143</v>
      </c>
      <c r="B37" s="83">
        <v>5</v>
      </c>
      <c r="C37" s="84">
        <v>1165.0153074499999</v>
      </c>
      <c r="D37" s="84">
        <v>1153.5295977999999</v>
      </c>
      <c r="E37" s="84">
        <v>243.90242266000001</v>
      </c>
      <c r="F37" s="84">
        <v>243.90242266000001</v>
      </c>
    </row>
    <row r="38" spans="1:6" ht="12.75" customHeight="1" x14ac:dyDescent="0.2">
      <c r="A38" s="83" t="s">
        <v>143</v>
      </c>
      <c r="B38" s="83">
        <v>6</v>
      </c>
      <c r="C38" s="84">
        <v>1107.1366946200001</v>
      </c>
      <c r="D38" s="84">
        <v>1093.00860171</v>
      </c>
      <c r="E38" s="84">
        <v>231.10585671000001</v>
      </c>
      <c r="F38" s="84">
        <v>231.10585671000001</v>
      </c>
    </row>
    <row r="39" spans="1:6" ht="12.75" customHeight="1" x14ac:dyDescent="0.2">
      <c r="A39" s="83" t="s">
        <v>143</v>
      </c>
      <c r="B39" s="83">
        <v>7</v>
      </c>
      <c r="C39" s="84">
        <v>1045.519108</v>
      </c>
      <c r="D39" s="84">
        <v>1033.0797855999999</v>
      </c>
      <c r="E39" s="84">
        <v>218.43450136999999</v>
      </c>
      <c r="F39" s="84">
        <v>218.43450136999999</v>
      </c>
    </row>
    <row r="40" spans="1:6" ht="12.75" customHeight="1" x14ac:dyDescent="0.2">
      <c r="A40" s="83" t="s">
        <v>143</v>
      </c>
      <c r="B40" s="83">
        <v>8</v>
      </c>
      <c r="C40" s="84">
        <v>994.43766986000003</v>
      </c>
      <c r="D40" s="84">
        <v>985.24242906999996</v>
      </c>
      <c r="E40" s="84">
        <v>208.31976553999999</v>
      </c>
      <c r="F40" s="84">
        <v>208.31976553999999</v>
      </c>
    </row>
    <row r="41" spans="1:6" ht="12.75" customHeight="1" x14ac:dyDescent="0.2">
      <c r="A41" s="83" t="s">
        <v>143</v>
      </c>
      <c r="B41" s="83">
        <v>9</v>
      </c>
      <c r="C41" s="84">
        <v>965.50807454999995</v>
      </c>
      <c r="D41" s="84">
        <v>954.17377089000001</v>
      </c>
      <c r="E41" s="84">
        <v>201.7506051</v>
      </c>
      <c r="F41" s="84">
        <v>201.7506051</v>
      </c>
    </row>
    <row r="42" spans="1:6" ht="12.75" customHeight="1" x14ac:dyDescent="0.2">
      <c r="A42" s="83" t="s">
        <v>143</v>
      </c>
      <c r="B42" s="83">
        <v>10</v>
      </c>
      <c r="C42" s="84">
        <v>947.33343319999994</v>
      </c>
      <c r="D42" s="84">
        <v>936.49228917000005</v>
      </c>
      <c r="E42" s="84">
        <v>198.0120307</v>
      </c>
      <c r="F42" s="84">
        <v>198.0120307</v>
      </c>
    </row>
    <row r="43" spans="1:6" ht="12.75" customHeight="1" x14ac:dyDescent="0.2">
      <c r="A43" s="83" t="s">
        <v>143</v>
      </c>
      <c r="B43" s="83">
        <v>11</v>
      </c>
      <c r="C43" s="84">
        <v>961.76626395000005</v>
      </c>
      <c r="D43" s="84">
        <v>950.93011380999997</v>
      </c>
      <c r="E43" s="84">
        <v>201.0647659</v>
      </c>
      <c r="F43" s="84">
        <v>201.0647659</v>
      </c>
    </row>
    <row r="44" spans="1:6" ht="12.75" customHeight="1" x14ac:dyDescent="0.2">
      <c r="A44" s="83" t="s">
        <v>143</v>
      </c>
      <c r="B44" s="83">
        <v>12</v>
      </c>
      <c r="C44" s="84">
        <v>981.25484349999999</v>
      </c>
      <c r="D44" s="84">
        <v>971.98836189999997</v>
      </c>
      <c r="E44" s="84">
        <v>205.51732415000001</v>
      </c>
      <c r="F44" s="84">
        <v>205.51732415000001</v>
      </c>
    </row>
    <row r="45" spans="1:6" ht="12.75" customHeight="1" x14ac:dyDescent="0.2">
      <c r="A45" s="83" t="s">
        <v>143</v>
      </c>
      <c r="B45" s="83">
        <v>13</v>
      </c>
      <c r="C45" s="84">
        <v>1036.45758292</v>
      </c>
      <c r="D45" s="84">
        <v>1003.03494693</v>
      </c>
      <c r="E45" s="84">
        <v>212.08181744000001</v>
      </c>
      <c r="F45" s="84">
        <v>212.08181744000001</v>
      </c>
    </row>
    <row r="46" spans="1:6" ht="12.75" customHeight="1" x14ac:dyDescent="0.2">
      <c r="A46" s="83" t="s">
        <v>143</v>
      </c>
      <c r="B46" s="83">
        <v>14</v>
      </c>
      <c r="C46" s="84">
        <v>1055.0824551000001</v>
      </c>
      <c r="D46" s="84">
        <v>1016.07819467</v>
      </c>
      <c r="E46" s="84">
        <v>214.83968315000001</v>
      </c>
      <c r="F46" s="84">
        <v>214.83968315000001</v>
      </c>
    </row>
    <row r="47" spans="1:6" ht="12.75" customHeight="1" x14ac:dyDescent="0.2">
      <c r="A47" s="83" t="s">
        <v>143</v>
      </c>
      <c r="B47" s="83">
        <v>15</v>
      </c>
      <c r="C47" s="84">
        <v>1036.7467673199999</v>
      </c>
      <c r="D47" s="84">
        <v>1022.01493409</v>
      </c>
      <c r="E47" s="84">
        <v>216.09494796999999</v>
      </c>
      <c r="F47" s="84">
        <v>216.09494796999999</v>
      </c>
    </row>
    <row r="48" spans="1:6" ht="12.75" customHeight="1" x14ac:dyDescent="0.2">
      <c r="A48" s="83" t="s">
        <v>143</v>
      </c>
      <c r="B48" s="83">
        <v>16</v>
      </c>
      <c r="C48" s="84">
        <v>1042.6668091199999</v>
      </c>
      <c r="D48" s="84">
        <v>1017.27747172</v>
      </c>
      <c r="E48" s="84">
        <v>215.09325841</v>
      </c>
      <c r="F48" s="84">
        <v>215.09325841</v>
      </c>
    </row>
    <row r="49" spans="1:6" ht="12.75" customHeight="1" x14ac:dyDescent="0.2">
      <c r="A49" s="83" t="s">
        <v>143</v>
      </c>
      <c r="B49" s="83">
        <v>17</v>
      </c>
      <c r="C49" s="84">
        <v>985.64323260000003</v>
      </c>
      <c r="D49" s="84">
        <v>982.10055437000005</v>
      </c>
      <c r="E49" s="84">
        <v>207.65544721000001</v>
      </c>
      <c r="F49" s="84">
        <v>207.65544721000001</v>
      </c>
    </row>
    <row r="50" spans="1:6" ht="12.75" customHeight="1" x14ac:dyDescent="0.2">
      <c r="A50" s="83" t="s">
        <v>143</v>
      </c>
      <c r="B50" s="83">
        <v>18</v>
      </c>
      <c r="C50" s="84">
        <v>956.24158155999999</v>
      </c>
      <c r="D50" s="84">
        <v>945.52027103</v>
      </c>
      <c r="E50" s="84">
        <v>199.92090816000001</v>
      </c>
      <c r="F50" s="84">
        <v>199.92090816000001</v>
      </c>
    </row>
    <row r="51" spans="1:6" ht="12.75" customHeight="1" x14ac:dyDescent="0.2">
      <c r="A51" s="83" t="s">
        <v>143</v>
      </c>
      <c r="B51" s="83">
        <v>19</v>
      </c>
      <c r="C51" s="84">
        <v>938.37088545999995</v>
      </c>
      <c r="D51" s="84">
        <v>927.47289232000003</v>
      </c>
      <c r="E51" s="84">
        <v>196.10496845</v>
      </c>
      <c r="F51" s="84">
        <v>196.10496845</v>
      </c>
    </row>
    <row r="52" spans="1:6" ht="12.75" customHeight="1" x14ac:dyDescent="0.2">
      <c r="A52" s="83" t="s">
        <v>143</v>
      </c>
      <c r="B52" s="83">
        <v>20</v>
      </c>
      <c r="C52" s="84">
        <v>915.79568854000001</v>
      </c>
      <c r="D52" s="84">
        <v>904.78155030999994</v>
      </c>
      <c r="E52" s="84">
        <v>191.30710865</v>
      </c>
      <c r="F52" s="84">
        <v>191.30710865</v>
      </c>
    </row>
    <row r="53" spans="1:6" ht="12.75" customHeight="1" x14ac:dyDescent="0.2">
      <c r="A53" s="83" t="s">
        <v>143</v>
      </c>
      <c r="B53" s="83">
        <v>21</v>
      </c>
      <c r="C53" s="84">
        <v>917.77651088000005</v>
      </c>
      <c r="D53" s="84">
        <v>906.66954068999996</v>
      </c>
      <c r="E53" s="84">
        <v>191.70630553999999</v>
      </c>
      <c r="F53" s="84">
        <v>191.70630553999999</v>
      </c>
    </row>
    <row r="54" spans="1:6" ht="12.75" customHeight="1" x14ac:dyDescent="0.2">
      <c r="A54" s="83" t="s">
        <v>143</v>
      </c>
      <c r="B54" s="83">
        <v>22</v>
      </c>
      <c r="C54" s="84">
        <v>929.12331556000004</v>
      </c>
      <c r="D54" s="84">
        <v>918.17900728999996</v>
      </c>
      <c r="E54" s="84">
        <v>194.13986840000001</v>
      </c>
      <c r="F54" s="84">
        <v>194.13986840000001</v>
      </c>
    </row>
    <row r="55" spans="1:6" ht="12.75" customHeight="1" x14ac:dyDescent="0.2">
      <c r="A55" s="83" t="s">
        <v>143</v>
      </c>
      <c r="B55" s="83">
        <v>23</v>
      </c>
      <c r="C55" s="84">
        <v>983.08482875000004</v>
      </c>
      <c r="D55" s="84">
        <v>968.92657446999999</v>
      </c>
      <c r="E55" s="84">
        <v>204.86993948</v>
      </c>
      <c r="F55" s="84">
        <v>204.86993948</v>
      </c>
    </row>
    <row r="56" spans="1:6" ht="12.75" customHeight="1" x14ac:dyDescent="0.2">
      <c r="A56" s="83" t="s">
        <v>143</v>
      </c>
      <c r="B56" s="83">
        <v>24</v>
      </c>
      <c r="C56" s="84">
        <v>1039.15206958</v>
      </c>
      <c r="D56" s="84">
        <v>1029.5761011699999</v>
      </c>
      <c r="E56" s="84">
        <v>217.69368195000001</v>
      </c>
      <c r="F56" s="84">
        <v>217.69368195000001</v>
      </c>
    </row>
    <row r="57" spans="1:6" ht="12.75" customHeight="1" x14ac:dyDescent="0.2">
      <c r="A57" s="83" t="s">
        <v>144</v>
      </c>
      <c r="B57" s="83">
        <v>1</v>
      </c>
      <c r="C57" s="84">
        <v>1075.29355599</v>
      </c>
      <c r="D57" s="84">
        <v>1069.4994653000001</v>
      </c>
      <c r="E57" s="84">
        <v>226.13508236999999</v>
      </c>
      <c r="F57" s="84">
        <v>226.13508236999999</v>
      </c>
    </row>
    <row r="58" spans="1:6" ht="12.75" customHeight="1" x14ac:dyDescent="0.2">
      <c r="A58" s="83" t="s">
        <v>144</v>
      </c>
      <c r="B58" s="83">
        <v>2</v>
      </c>
      <c r="C58" s="84">
        <v>1102.32506317</v>
      </c>
      <c r="D58" s="84">
        <v>1089.9750778600001</v>
      </c>
      <c r="E58" s="84">
        <v>230.4644481</v>
      </c>
      <c r="F58" s="84">
        <v>230.4644481</v>
      </c>
    </row>
    <row r="59" spans="1:6" ht="12.75" customHeight="1" x14ac:dyDescent="0.2">
      <c r="A59" s="83" t="s">
        <v>144</v>
      </c>
      <c r="B59" s="83">
        <v>3</v>
      </c>
      <c r="C59" s="84">
        <v>1128.9634779400001</v>
      </c>
      <c r="D59" s="84">
        <v>1114.51307258</v>
      </c>
      <c r="E59" s="84">
        <v>235.65276435000001</v>
      </c>
      <c r="F59" s="84">
        <v>235.65276435000001</v>
      </c>
    </row>
    <row r="60" spans="1:6" ht="12.75" customHeight="1" x14ac:dyDescent="0.2">
      <c r="A60" s="83" t="s">
        <v>144</v>
      </c>
      <c r="B60" s="83">
        <v>4</v>
      </c>
      <c r="C60" s="84">
        <v>1128.7812643100001</v>
      </c>
      <c r="D60" s="84">
        <v>1114.4780557900001</v>
      </c>
      <c r="E60" s="84">
        <v>235.64536039999999</v>
      </c>
      <c r="F60" s="84">
        <v>235.64536039999999</v>
      </c>
    </row>
    <row r="61" spans="1:6" ht="12.75" customHeight="1" x14ac:dyDescent="0.2">
      <c r="A61" s="83" t="s">
        <v>144</v>
      </c>
      <c r="B61" s="83">
        <v>5</v>
      </c>
      <c r="C61" s="84">
        <v>1123.1965961000001</v>
      </c>
      <c r="D61" s="84">
        <v>1123.0568319700001</v>
      </c>
      <c r="E61" s="84">
        <v>237.45925776000001</v>
      </c>
      <c r="F61" s="84">
        <v>237.45925776000001</v>
      </c>
    </row>
    <row r="62" spans="1:6" ht="12.75" customHeight="1" x14ac:dyDescent="0.2">
      <c r="A62" s="83" t="s">
        <v>144</v>
      </c>
      <c r="B62" s="83">
        <v>6</v>
      </c>
      <c r="C62" s="84">
        <v>1130.41252835</v>
      </c>
      <c r="D62" s="84">
        <v>1109.7338443399999</v>
      </c>
      <c r="E62" s="84">
        <v>234.64224382</v>
      </c>
      <c r="F62" s="84">
        <v>234.64224382</v>
      </c>
    </row>
    <row r="63" spans="1:6" ht="12.75" customHeight="1" x14ac:dyDescent="0.2">
      <c r="A63" s="83" t="s">
        <v>144</v>
      </c>
      <c r="B63" s="83">
        <v>7</v>
      </c>
      <c r="C63" s="84">
        <v>1103.1463752499999</v>
      </c>
      <c r="D63" s="84">
        <v>1089.09548574</v>
      </c>
      <c r="E63" s="84">
        <v>230.27846704999999</v>
      </c>
      <c r="F63" s="84">
        <v>230.27846704999999</v>
      </c>
    </row>
    <row r="64" spans="1:6" ht="12.75" customHeight="1" x14ac:dyDescent="0.2">
      <c r="A64" s="83" t="s">
        <v>144</v>
      </c>
      <c r="B64" s="83">
        <v>8</v>
      </c>
      <c r="C64" s="84">
        <v>1029.5344725499999</v>
      </c>
      <c r="D64" s="84">
        <v>1020.35789159</v>
      </c>
      <c r="E64" s="84">
        <v>215.74458272000001</v>
      </c>
      <c r="F64" s="84">
        <v>215.74458272000001</v>
      </c>
    </row>
    <row r="65" spans="1:6" ht="12.75" customHeight="1" x14ac:dyDescent="0.2">
      <c r="A65" s="83" t="s">
        <v>144</v>
      </c>
      <c r="B65" s="83">
        <v>9</v>
      </c>
      <c r="C65" s="84">
        <v>974.57669307000003</v>
      </c>
      <c r="D65" s="84">
        <v>963.12503156000002</v>
      </c>
      <c r="E65" s="84">
        <v>203.64326062000001</v>
      </c>
      <c r="F65" s="84">
        <v>203.64326062000001</v>
      </c>
    </row>
    <row r="66" spans="1:6" ht="12.75" customHeight="1" x14ac:dyDescent="0.2">
      <c r="A66" s="83" t="s">
        <v>144</v>
      </c>
      <c r="B66" s="83">
        <v>10</v>
      </c>
      <c r="C66" s="84">
        <v>957.68777342999999</v>
      </c>
      <c r="D66" s="84">
        <v>941.74079147999998</v>
      </c>
      <c r="E66" s="84">
        <v>199.12177459</v>
      </c>
      <c r="F66" s="84">
        <v>199.12177459</v>
      </c>
    </row>
    <row r="67" spans="1:6" ht="12.75" customHeight="1" x14ac:dyDescent="0.2">
      <c r="A67" s="83" t="s">
        <v>144</v>
      </c>
      <c r="B67" s="83">
        <v>11</v>
      </c>
      <c r="C67" s="84">
        <v>946.19033731000002</v>
      </c>
      <c r="D67" s="84">
        <v>934.17560550999997</v>
      </c>
      <c r="E67" s="84">
        <v>197.52219084999999</v>
      </c>
      <c r="F67" s="84">
        <v>197.52219084999999</v>
      </c>
    </row>
    <row r="68" spans="1:6" ht="12.75" customHeight="1" x14ac:dyDescent="0.2">
      <c r="A68" s="83" t="s">
        <v>144</v>
      </c>
      <c r="B68" s="83">
        <v>12</v>
      </c>
      <c r="C68" s="84">
        <v>963.87377696999999</v>
      </c>
      <c r="D68" s="84">
        <v>960.45111594000002</v>
      </c>
      <c r="E68" s="84">
        <v>203.07788761</v>
      </c>
      <c r="F68" s="84">
        <v>203.07788761</v>
      </c>
    </row>
    <row r="69" spans="1:6" ht="12.75" customHeight="1" x14ac:dyDescent="0.2">
      <c r="A69" s="83" t="s">
        <v>144</v>
      </c>
      <c r="B69" s="83">
        <v>13</v>
      </c>
      <c r="C69" s="84">
        <v>1039.63509331</v>
      </c>
      <c r="D69" s="84">
        <v>1014.1085201</v>
      </c>
      <c r="E69" s="84">
        <v>214.42321494000001</v>
      </c>
      <c r="F69" s="84">
        <v>214.42321494000001</v>
      </c>
    </row>
    <row r="70" spans="1:6" ht="12.75" customHeight="1" x14ac:dyDescent="0.2">
      <c r="A70" s="83" t="s">
        <v>144</v>
      </c>
      <c r="B70" s="83">
        <v>14</v>
      </c>
      <c r="C70" s="84">
        <v>1030.2067439299999</v>
      </c>
      <c r="D70" s="84">
        <v>1017.89172104</v>
      </c>
      <c r="E70" s="84">
        <v>215.22313535999999</v>
      </c>
      <c r="F70" s="84">
        <v>215.22313535999999</v>
      </c>
    </row>
    <row r="71" spans="1:6" ht="12.75" customHeight="1" x14ac:dyDescent="0.2">
      <c r="A71" s="83" t="s">
        <v>144</v>
      </c>
      <c r="B71" s="83">
        <v>15</v>
      </c>
      <c r="C71" s="84">
        <v>1053.6286791299999</v>
      </c>
      <c r="D71" s="84">
        <v>1041.95886765</v>
      </c>
      <c r="E71" s="84">
        <v>220.31189542999999</v>
      </c>
      <c r="F71" s="84">
        <v>220.31189542999999</v>
      </c>
    </row>
    <row r="72" spans="1:6" ht="12.75" customHeight="1" x14ac:dyDescent="0.2">
      <c r="A72" s="83" t="s">
        <v>144</v>
      </c>
      <c r="B72" s="83">
        <v>16</v>
      </c>
      <c r="C72" s="84">
        <v>1046.40449427</v>
      </c>
      <c r="D72" s="84">
        <v>1038.9191213900001</v>
      </c>
      <c r="E72" s="84">
        <v>219.66917115999999</v>
      </c>
      <c r="F72" s="84">
        <v>219.66917115999999</v>
      </c>
    </row>
    <row r="73" spans="1:6" ht="12.75" customHeight="1" x14ac:dyDescent="0.2">
      <c r="A73" s="83" t="s">
        <v>144</v>
      </c>
      <c r="B73" s="83">
        <v>17</v>
      </c>
      <c r="C73" s="84">
        <v>1010.72139064</v>
      </c>
      <c r="D73" s="84">
        <v>997.44229322000001</v>
      </c>
      <c r="E73" s="84">
        <v>210.89930613000001</v>
      </c>
      <c r="F73" s="84">
        <v>210.89930613000001</v>
      </c>
    </row>
    <row r="74" spans="1:6" ht="12.75" customHeight="1" x14ac:dyDescent="0.2">
      <c r="A74" s="83" t="s">
        <v>144</v>
      </c>
      <c r="B74" s="83">
        <v>18</v>
      </c>
      <c r="C74" s="84">
        <v>962.73101822000001</v>
      </c>
      <c r="D74" s="84">
        <v>951.46060183999998</v>
      </c>
      <c r="E74" s="84">
        <v>201.17693234000001</v>
      </c>
      <c r="F74" s="84">
        <v>201.17693234000001</v>
      </c>
    </row>
    <row r="75" spans="1:6" ht="12.75" customHeight="1" x14ac:dyDescent="0.2">
      <c r="A75" s="83" t="s">
        <v>144</v>
      </c>
      <c r="B75" s="83">
        <v>19</v>
      </c>
      <c r="C75" s="84">
        <v>933.34664074</v>
      </c>
      <c r="D75" s="84">
        <v>921.22610451000003</v>
      </c>
      <c r="E75" s="84">
        <v>194.78414695999999</v>
      </c>
      <c r="F75" s="84">
        <v>194.78414695999999</v>
      </c>
    </row>
    <row r="76" spans="1:6" ht="12.75" customHeight="1" x14ac:dyDescent="0.2">
      <c r="A76" s="83" t="s">
        <v>144</v>
      </c>
      <c r="B76" s="83">
        <v>20</v>
      </c>
      <c r="C76" s="84">
        <v>895.34716768999999</v>
      </c>
      <c r="D76" s="84">
        <v>887.7705661</v>
      </c>
      <c r="E76" s="84">
        <v>187.71030431</v>
      </c>
      <c r="F76" s="84">
        <v>187.71030431</v>
      </c>
    </row>
    <row r="77" spans="1:6" ht="12.75" customHeight="1" x14ac:dyDescent="0.2">
      <c r="A77" s="83" t="s">
        <v>144</v>
      </c>
      <c r="B77" s="83">
        <v>21</v>
      </c>
      <c r="C77" s="84">
        <v>889.45029861</v>
      </c>
      <c r="D77" s="84">
        <v>878.96754969999995</v>
      </c>
      <c r="E77" s="84">
        <v>185.84899357</v>
      </c>
      <c r="F77" s="84">
        <v>185.84899357</v>
      </c>
    </row>
    <row r="78" spans="1:6" ht="12.75" customHeight="1" x14ac:dyDescent="0.2">
      <c r="A78" s="83" t="s">
        <v>144</v>
      </c>
      <c r="B78" s="83">
        <v>22</v>
      </c>
      <c r="C78" s="84">
        <v>895.60698830000001</v>
      </c>
      <c r="D78" s="84">
        <v>887.33598303999997</v>
      </c>
      <c r="E78" s="84">
        <v>187.61841602000001</v>
      </c>
      <c r="F78" s="84">
        <v>187.61841602000001</v>
      </c>
    </row>
    <row r="79" spans="1:6" ht="12.75" customHeight="1" x14ac:dyDescent="0.2">
      <c r="A79" s="83" t="s">
        <v>144</v>
      </c>
      <c r="B79" s="83">
        <v>23</v>
      </c>
      <c r="C79" s="84">
        <v>949.29301785999996</v>
      </c>
      <c r="D79" s="84">
        <v>937.69270916000005</v>
      </c>
      <c r="E79" s="84">
        <v>198.26584763</v>
      </c>
      <c r="F79" s="84">
        <v>198.26584763</v>
      </c>
    </row>
    <row r="80" spans="1:6" ht="12.75" customHeight="1" x14ac:dyDescent="0.2">
      <c r="A80" s="83" t="s">
        <v>144</v>
      </c>
      <c r="B80" s="83">
        <v>24</v>
      </c>
      <c r="C80" s="84">
        <v>1008.28204128</v>
      </c>
      <c r="D80" s="84">
        <v>1005.49998397</v>
      </c>
      <c r="E80" s="84">
        <v>212.60302512999999</v>
      </c>
      <c r="F80" s="84">
        <v>212.60302512999999</v>
      </c>
    </row>
    <row r="81" spans="1:6" ht="12.75" customHeight="1" x14ac:dyDescent="0.2">
      <c r="A81" s="83" t="s">
        <v>145</v>
      </c>
      <c r="B81" s="83">
        <v>1</v>
      </c>
      <c r="C81" s="84">
        <v>1049.7141799399999</v>
      </c>
      <c r="D81" s="84">
        <v>1039.6597785500001</v>
      </c>
      <c r="E81" s="84">
        <v>219.82577578999999</v>
      </c>
      <c r="F81" s="84">
        <v>219.82577578999999</v>
      </c>
    </row>
    <row r="82" spans="1:6" ht="12.75" customHeight="1" x14ac:dyDescent="0.2">
      <c r="A82" s="83" t="s">
        <v>145</v>
      </c>
      <c r="B82" s="83">
        <v>2</v>
      </c>
      <c r="C82" s="84">
        <v>1071.07695401</v>
      </c>
      <c r="D82" s="84">
        <v>1067.46010802</v>
      </c>
      <c r="E82" s="84">
        <v>225.70388045000001</v>
      </c>
      <c r="F82" s="84">
        <v>225.70388045000001</v>
      </c>
    </row>
    <row r="83" spans="1:6" ht="12.75" customHeight="1" x14ac:dyDescent="0.2">
      <c r="A83" s="83" t="s">
        <v>145</v>
      </c>
      <c r="B83" s="83">
        <v>3</v>
      </c>
      <c r="C83" s="84">
        <v>1114.1036917199999</v>
      </c>
      <c r="D83" s="84">
        <v>1099.6596426799999</v>
      </c>
      <c r="E83" s="84">
        <v>232.51215353000001</v>
      </c>
      <c r="F83" s="84">
        <v>232.51215353000001</v>
      </c>
    </row>
    <row r="84" spans="1:6" ht="12.75" customHeight="1" x14ac:dyDescent="0.2">
      <c r="A84" s="83" t="s">
        <v>145</v>
      </c>
      <c r="B84" s="83">
        <v>4</v>
      </c>
      <c r="C84" s="84">
        <v>1111.40038927</v>
      </c>
      <c r="D84" s="84">
        <v>1097.3589262</v>
      </c>
      <c r="E84" s="84">
        <v>232.02568979</v>
      </c>
      <c r="F84" s="84">
        <v>232.02568979</v>
      </c>
    </row>
    <row r="85" spans="1:6" ht="12.75" customHeight="1" x14ac:dyDescent="0.2">
      <c r="A85" s="83" t="s">
        <v>145</v>
      </c>
      <c r="B85" s="83">
        <v>5</v>
      </c>
      <c r="C85" s="84">
        <v>1120.84641311</v>
      </c>
      <c r="D85" s="84">
        <v>1114.0490535599999</v>
      </c>
      <c r="E85" s="84">
        <v>235.55465211999999</v>
      </c>
      <c r="F85" s="84">
        <v>235.55465211999999</v>
      </c>
    </row>
    <row r="86" spans="1:6" ht="12.75" customHeight="1" x14ac:dyDescent="0.2">
      <c r="A86" s="83" t="s">
        <v>145</v>
      </c>
      <c r="B86" s="83">
        <v>6</v>
      </c>
      <c r="C86" s="84">
        <v>1114.79815708</v>
      </c>
      <c r="D86" s="84">
        <v>1101.4940563499999</v>
      </c>
      <c r="E86" s="84">
        <v>232.90002215999999</v>
      </c>
      <c r="F86" s="84">
        <v>232.90002215999999</v>
      </c>
    </row>
    <row r="87" spans="1:6" ht="12.75" customHeight="1" x14ac:dyDescent="0.2">
      <c r="A87" s="83" t="s">
        <v>145</v>
      </c>
      <c r="B87" s="83">
        <v>7</v>
      </c>
      <c r="C87" s="84">
        <v>1103.7787674900001</v>
      </c>
      <c r="D87" s="84">
        <v>1090.89089483</v>
      </c>
      <c r="E87" s="84">
        <v>230.65808853999999</v>
      </c>
      <c r="F87" s="84">
        <v>230.65808853999999</v>
      </c>
    </row>
    <row r="88" spans="1:6" ht="12.75" customHeight="1" x14ac:dyDescent="0.2">
      <c r="A88" s="83" t="s">
        <v>145</v>
      </c>
      <c r="B88" s="83">
        <v>8</v>
      </c>
      <c r="C88" s="84">
        <v>1052.37170378</v>
      </c>
      <c r="D88" s="84">
        <v>1038.98225974</v>
      </c>
      <c r="E88" s="84">
        <v>219.68252114000001</v>
      </c>
      <c r="F88" s="84">
        <v>219.68252114000001</v>
      </c>
    </row>
    <row r="89" spans="1:6" ht="12.75" customHeight="1" x14ac:dyDescent="0.2">
      <c r="A89" s="83" t="s">
        <v>145</v>
      </c>
      <c r="B89" s="83">
        <v>9</v>
      </c>
      <c r="C89" s="84">
        <v>978.21194836999996</v>
      </c>
      <c r="D89" s="84">
        <v>967.10244774</v>
      </c>
      <c r="E89" s="84">
        <v>204.48424592999999</v>
      </c>
      <c r="F89" s="84">
        <v>204.48424592999999</v>
      </c>
    </row>
    <row r="90" spans="1:6" ht="12.75" customHeight="1" x14ac:dyDescent="0.2">
      <c r="A90" s="83" t="s">
        <v>145</v>
      </c>
      <c r="B90" s="83">
        <v>10</v>
      </c>
      <c r="C90" s="84">
        <v>918.21859930999995</v>
      </c>
      <c r="D90" s="84">
        <v>906.94186202000003</v>
      </c>
      <c r="E90" s="84">
        <v>191.76388519</v>
      </c>
      <c r="F90" s="84">
        <v>191.76388519</v>
      </c>
    </row>
    <row r="91" spans="1:6" ht="12.75" customHeight="1" x14ac:dyDescent="0.2">
      <c r="A91" s="83" t="s">
        <v>145</v>
      </c>
      <c r="B91" s="83">
        <v>11</v>
      </c>
      <c r="C91" s="84">
        <v>897.50887471999999</v>
      </c>
      <c r="D91" s="84">
        <v>889.38148780999995</v>
      </c>
      <c r="E91" s="84">
        <v>188.05091777000001</v>
      </c>
      <c r="F91" s="84">
        <v>188.05091777000001</v>
      </c>
    </row>
    <row r="92" spans="1:6" ht="12.75" customHeight="1" x14ac:dyDescent="0.2">
      <c r="A92" s="83" t="s">
        <v>145</v>
      </c>
      <c r="B92" s="83">
        <v>12</v>
      </c>
      <c r="C92" s="84">
        <v>922.15535742999998</v>
      </c>
      <c r="D92" s="84">
        <v>913.38282112000002</v>
      </c>
      <c r="E92" s="84">
        <v>193.12576228</v>
      </c>
      <c r="F92" s="84">
        <v>193.12576228</v>
      </c>
    </row>
    <row r="93" spans="1:6" ht="12.75" customHeight="1" x14ac:dyDescent="0.2">
      <c r="A93" s="83" t="s">
        <v>145</v>
      </c>
      <c r="B93" s="83">
        <v>13</v>
      </c>
      <c r="C93" s="84">
        <v>964.17181828000002</v>
      </c>
      <c r="D93" s="84">
        <v>935.97330452999995</v>
      </c>
      <c r="E93" s="84">
        <v>197.90229653</v>
      </c>
      <c r="F93" s="84">
        <v>197.90229653</v>
      </c>
    </row>
    <row r="94" spans="1:6" ht="12.75" customHeight="1" x14ac:dyDescent="0.2">
      <c r="A94" s="83" t="s">
        <v>145</v>
      </c>
      <c r="B94" s="83">
        <v>14</v>
      </c>
      <c r="C94" s="84">
        <v>955.70778802999996</v>
      </c>
      <c r="D94" s="84">
        <v>940.44534227999998</v>
      </c>
      <c r="E94" s="84">
        <v>198.84786467000001</v>
      </c>
      <c r="F94" s="84">
        <v>198.84786467000001</v>
      </c>
    </row>
    <row r="95" spans="1:6" ht="12.75" customHeight="1" x14ac:dyDescent="0.2">
      <c r="A95" s="83" t="s">
        <v>145</v>
      </c>
      <c r="B95" s="83">
        <v>15</v>
      </c>
      <c r="C95" s="84">
        <v>970.21920625999996</v>
      </c>
      <c r="D95" s="84">
        <v>956.50201160999995</v>
      </c>
      <c r="E95" s="84">
        <v>202.24288856999999</v>
      </c>
      <c r="F95" s="84">
        <v>202.24288856999999</v>
      </c>
    </row>
    <row r="96" spans="1:6" ht="12.75" customHeight="1" x14ac:dyDescent="0.2">
      <c r="A96" s="83" t="s">
        <v>145</v>
      </c>
      <c r="B96" s="83">
        <v>16</v>
      </c>
      <c r="C96" s="84">
        <v>986.53293117999999</v>
      </c>
      <c r="D96" s="84">
        <v>972.46159603000001</v>
      </c>
      <c r="E96" s="84">
        <v>205.61738482000001</v>
      </c>
      <c r="F96" s="84">
        <v>205.61738482000001</v>
      </c>
    </row>
    <row r="97" spans="1:6" ht="12.75" customHeight="1" x14ac:dyDescent="0.2">
      <c r="A97" s="83" t="s">
        <v>145</v>
      </c>
      <c r="B97" s="83">
        <v>17</v>
      </c>
      <c r="C97" s="84">
        <v>995.62010593000002</v>
      </c>
      <c r="D97" s="84">
        <v>981.66503216000001</v>
      </c>
      <c r="E97" s="84">
        <v>207.56336035000001</v>
      </c>
      <c r="F97" s="84">
        <v>207.56336035000001</v>
      </c>
    </row>
    <row r="98" spans="1:6" ht="12.75" customHeight="1" x14ac:dyDescent="0.2">
      <c r="A98" s="83" t="s">
        <v>145</v>
      </c>
      <c r="B98" s="83">
        <v>18</v>
      </c>
      <c r="C98" s="84">
        <v>947.31581498000003</v>
      </c>
      <c r="D98" s="84">
        <v>940.76345812</v>
      </c>
      <c r="E98" s="84">
        <v>198.91512711999999</v>
      </c>
      <c r="F98" s="84">
        <v>198.91512711999999</v>
      </c>
    </row>
    <row r="99" spans="1:6" ht="12.75" customHeight="1" x14ac:dyDescent="0.2">
      <c r="A99" s="83" t="s">
        <v>145</v>
      </c>
      <c r="B99" s="83">
        <v>19</v>
      </c>
      <c r="C99" s="84">
        <v>932.69033559000002</v>
      </c>
      <c r="D99" s="84">
        <v>921.02283641999998</v>
      </c>
      <c r="E99" s="84">
        <v>194.74116794</v>
      </c>
      <c r="F99" s="84">
        <v>194.74116794</v>
      </c>
    </row>
    <row r="100" spans="1:6" ht="12.75" customHeight="1" x14ac:dyDescent="0.2">
      <c r="A100" s="83" t="s">
        <v>145</v>
      </c>
      <c r="B100" s="83">
        <v>20</v>
      </c>
      <c r="C100" s="84">
        <v>869.56298922999997</v>
      </c>
      <c r="D100" s="84">
        <v>857.40380244999994</v>
      </c>
      <c r="E100" s="84">
        <v>181.28955253000001</v>
      </c>
      <c r="F100" s="84">
        <v>181.28955253000001</v>
      </c>
    </row>
    <row r="101" spans="1:6" ht="12.75" customHeight="1" x14ac:dyDescent="0.2">
      <c r="A101" s="83" t="s">
        <v>145</v>
      </c>
      <c r="B101" s="83">
        <v>21</v>
      </c>
      <c r="C101" s="84">
        <v>868.26397517999999</v>
      </c>
      <c r="D101" s="84">
        <v>857.63333853999995</v>
      </c>
      <c r="E101" s="84">
        <v>181.33808565999999</v>
      </c>
      <c r="F101" s="84">
        <v>181.33808565999999</v>
      </c>
    </row>
    <row r="102" spans="1:6" ht="12.75" customHeight="1" x14ac:dyDescent="0.2">
      <c r="A102" s="83" t="s">
        <v>145</v>
      </c>
      <c r="B102" s="83">
        <v>22</v>
      </c>
      <c r="C102" s="84">
        <v>873.93884931000002</v>
      </c>
      <c r="D102" s="84">
        <v>860.90073181000002</v>
      </c>
      <c r="E102" s="84">
        <v>182.02894365</v>
      </c>
      <c r="F102" s="84">
        <v>182.02894365</v>
      </c>
    </row>
    <row r="103" spans="1:6" ht="12.75" customHeight="1" x14ac:dyDescent="0.2">
      <c r="A103" s="83" t="s">
        <v>145</v>
      </c>
      <c r="B103" s="83">
        <v>23</v>
      </c>
      <c r="C103" s="84">
        <v>924.54197945999999</v>
      </c>
      <c r="D103" s="84">
        <v>914.02478051000003</v>
      </c>
      <c r="E103" s="84">
        <v>193.26149824000001</v>
      </c>
      <c r="F103" s="84">
        <v>193.26149824000001</v>
      </c>
    </row>
    <row r="104" spans="1:6" ht="12.75" customHeight="1" x14ac:dyDescent="0.2">
      <c r="A104" s="83" t="s">
        <v>145</v>
      </c>
      <c r="B104" s="83">
        <v>24</v>
      </c>
      <c r="C104" s="84">
        <v>998.26072040999998</v>
      </c>
      <c r="D104" s="84">
        <v>984.79982153000003</v>
      </c>
      <c r="E104" s="84">
        <v>208.22618055000001</v>
      </c>
      <c r="F104" s="84">
        <v>208.22618055000001</v>
      </c>
    </row>
    <row r="105" spans="1:6" ht="12.75" customHeight="1" x14ac:dyDescent="0.2">
      <c r="A105" s="83" t="s">
        <v>146</v>
      </c>
      <c r="B105" s="83">
        <v>1</v>
      </c>
      <c r="C105" s="84">
        <v>1097.87712994</v>
      </c>
      <c r="D105" s="84">
        <v>1087.0584507900001</v>
      </c>
      <c r="E105" s="84">
        <v>229.84775615999999</v>
      </c>
      <c r="F105" s="84">
        <v>229.84775615999999</v>
      </c>
    </row>
    <row r="106" spans="1:6" ht="12.75" customHeight="1" x14ac:dyDescent="0.2">
      <c r="A106" s="83" t="s">
        <v>146</v>
      </c>
      <c r="B106" s="83">
        <v>2</v>
      </c>
      <c r="C106" s="84">
        <v>1127.7609339600001</v>
      </c>
      <c r="D106" s="84">
        <v>1113.7436672199999</v>
      </c>
      <c r="E106" s="84">
        <v>235.49008119999999</v>
      </c>
      <c r="F106" s="84">
        <v>235.49008119999999</v>
      </c>
    </row>
    <row r="107" spans="1:6" ht="12.75" customHeight="1" x14ac:dyDescent="0.2">
      <c r="A107" s="83" t="s">
        <v>146</v>
      </c>
      <c r="B107" s="83">
        <v>3</v>
      </c>
      <c r="C107" s="84">
        <v>1126.6300753800001</v>
      </c>
      <c r="D107" s="84">
        <v>1112.1511037600001</v>
      </c>
      <c r="E107" s="84">
        <v>235.15334941</v>
      </c>
      <c r="F107" s="84">
        <v>235.15334941</v>
      </c>
    </row>
    <row r="108" spans="1:6" ht="12.75" customHeight="1" x14ac:dyDescent="0.2">
      <c r="A108" s="83" t="s">
        <v>146</v>
      </c>
      <c r="B108" s="83">
        <v>4</v>
      </c>
      <c r="C108" s="84">
        <v>1126.7098515299999</v>
      </c>
      <c r="D108" s="84">
        <v>1112.30750545</v>
      </c>
      <c r="E108" s="84">
        <v>235.186419</v>
      </c>
      <c r="F108" s="84">
        <v>235.186419</v>
      </c>
    </row>
    <row r="109" spans="1:6" ht="12.75" customHeight="1" x14ac:dyDescent="0.2">
      <c r="A109" s="83" t="s">
        <v>146</v>
      </c>
      <c r="B109" s="83">
        <v>5</v>
      </c>
      <c r="C109" s="84">
        <v>1179.7203089100001</v>
      </c>
      <c r="D109" s="84">
        <v>1150.4433310100001</v>
      </c>
      <c r="E109" s="84">
        <v>243.24986207000001</v>
      </c>
      <c r="F109" s="84">
        <v>243.24986207000001</v>
      </c>
    </row>
    <row r="110" spans="1:6" ht="12.75" customHeight="1" x14ac:dyDescent="0.2">
      <c r="A110" s="83" t="s">
        <v>146</v>
      </c>
      <c r="B110" s="83">
        <v>6</v>
      </c>
      <c r="C110" s="84">
        <v>1140.3838925299999</v>
      </c>
      <c r="D110" s="84">
        <v>1117.2244745400001</v>
      </c>
      <c r="E110" s="84">
        <v>236.22606347999999</v>
      </c>
      <c r="F110" s="84">
        <v>236.22606347999999</v>
      </c>
    </row>
    <row r="111" spans="1:6" ht="12.75" customHeight="1" x14ac:dyDescent="0.2">
      <c r="A111" s="83" t="s">
        <v>146</v>
      </c>
      <c r="B111" s="83">
        <v>7</v>
      </c>
      <c r="C111" s="84">
        <v>1095.18050017</v>
      </c>
      <c r="D111" s="84">
        <v>1082.18352587</v>
      </c>
      <c r="E111" s="84">
        <v>228.81700151000001</v>
      </c>
      <c r="F111" s="84">
        <v>228.81700151000001</v>
      </c>
    </row>
    <row r="112" spans="1:6" ht="12.75" customHeight="1" x14ac:dyDescent="0.2">
      <c r="A112" s="83" t="s">
        <v>146</v>
      </c>
      <c r="B112" s="83">
        <v>8</v>
      </c>
      <c r="C112" s="84">
        <v>1023.61642074</v>
      </c>
      <c r="D112" s="84">
        <v>1008.4554706599999</v>
      </c>
      <c r="E112" s="84">
        <v>213.22793356</v>
      </c>
      <c r="F112" s="84">
        <v>213.22793356</v>
      </c>
    </row>
    <row r="113" spans="1:6" ht="12.75" customHeight="1" x14ac:dyDescent="0.2">
      <c r="A113" s="83" t="s">
        <v>146</v>
      </c>
      <c r="B113" s="83">
        <v>9</v>
      </c>
      <c r="C113" s="84">
        <v>983.54115852999996</v>
      </c>
      <c r="D113" s="84">
        <v>970.42494565000004</v>
      </c>
      <c r="E113" s="84">
        <v>205.18675525</v>
      </c>
      <c r="F113" s="84">
        <v>205.18675525</v>
      </c>
    </row>
    <row r="114" spans="1:6" ht="12.75" customHeight="1" x14ac:dyDescent="0.2">
      <c r="A114" s="83" t="s">
        <v>146</v>
      </c>
      <c r="B114" s="83">
        <v>10</v>
      </c>
      <c r="C114" s="84">
        <v>963.23644905000003</v>
      </c>
      <c r="D114" s="84">
        <v>945.33104099000002</v>
      </c>
      <c r="E114" s="84">
        <v>199.88089733999999</v>
      </c>
      <c r="F114" s="84">
        <v>199.88089733999999</v>
      </c>
    </row>
    <row r="115" spans="1:6" ht="12.75" customHeight="1" x14ac:dyDescent="0.2">
      <c r="A115" s="83" t="s">
        <v>146</v>
      </c>
      <c r="B115" s="83">
        <v>11</v>
      </c>
      <c r="C115" s="84">
        <v>952.69241164000005</v>
      </c>
      <c r="D115" s="84">
        <v>936.70533211999998</v>
      </c>
      <c r="E115" s="84">
        <v>198.05707652000001</v>
      </c>
      <c r="F115" s="84">
        <v>198.05707652000001</v>
      </c>
    </row>
    <row r="116" spans="1:6" ht="12.75" customHeight="1" x14ac:dyDescent="0.2">
      <c r="A116" s="83" t="s">
        <v>146</v>
      </c>
      <c r="B116" s="83">
        <v>12</v>
      </c>
      <c r="C116" s="84">
        <v>976.16685127000005</v>
      </c>
      <c r="D116" s="84">
        <v>954.74189186000001</v>
      </c>
      <c r="E116" s="84">
        <v>201.87072866</v>
      </c>
      <c r="F116" s="84">
        <v>201.87072866</v>
      </c>
    </row>
    <row r="117" spans="1:6" ht="12.75" customHeight="1" x14ac:dyDescent="0.2">
      <c r="A117" s="83" t="s">
        <v>146</v>
      </c>
      <c r="B117" s="83">
        <v>13</v>
      </c>
      <c r="C117" s="84">
        <v>999.82949348</v>
      </c>
      <c r="D117" s="84">
        <v>983.35168476000001</v>
      </c>
      <c r="E117" s="84">
        <v>207.91998636</v>
      </c>
      <c r="F117" s="84">
        <v>207.91998636</v>
      </c>
    </row>
    <row r="118" spans="1:6" ht="12.75" customHeight="1" x14ac:dyDescent="0.2">
      <c r="A118" s="83" t="s">
        <v>146</v>
      </c>
      <c r="B118" s="83">
        <v>14</v>
      </c>
      <c r="C118" s="84">
        <v>1007.6317017</v>
      </c>
      <c r="D118" s="84">
        <v>992.28833698000005</v>
      </c>
      <c r="E118" s="84">
        <v>209.80955306999999</v>
      </c>
      <c r="F118" s="84">
        <v>209.80955306999999</v>
      </c>
    </row>
    <row r="119" spans="1:6" ht="12.75" customHeight="1" x14ac:dyDescent="0.2">
      <c r="A119" s="83" t="s">
        <v>146</v>
      </c>
      <c r="B119" s="83">
        <v>15</v>
      </c>
      <c r="C119" s="84">
        <v>1013.0291502699999</v>
      </c>
      <c r="D119" s="84">
        <v>1000.67396134</v>
      </c>
      <c r="E119" s="84">
        <v>211.58261039000001</v>
      </c>
      <c r="F119" s="84">
        <v>211.58261039000001</v>
      </c>
    </row>
    <row r="120" spans="1:6" ht="12.75" customHeight="1" x14ac:dyDescent="0.2">
      <c r="A120" s="83" t="s">
        <v>146</v>
      </c>
      <c r="B120" s="83">
        <v>16</v>
      </c>
      <c r="C120" s="84">
        <v>1015.12400359</v>
      </c>
      <c r="D120" s="84">
        <v>1000.1590334700001</v>
      </c>
      <c r="E120" s="84">
        <v>211.47373397999999</v>
      </c>
      <c r="F120" s="84">
        <v>211.47373397999999</v>
      </c>
    </row>
    <row r="121" spans="1:6" ht="12.75" customHeight="1" x14ac:dyDescent="0.2">
      <c r="A121" s="83" t="s">
        <v>146</v>
      </c>
      <c r="B121" s="83">
        <v>17</v>
      </c>
      <c r="C121" s="84">
        <v>995.39171367999995</v>
      </c>
      <c r="D121" s="84">
        <v>968.06174518</v>
      </c>
      <c r="E121" s="84">
        <v>204.68707988</v>
      </c>
      <c r="F121" s="84">
        <v>204.68707988</v>
      </c>
    </row>
    <row r="122" spans="1:6" ht="12.75" customHeight="1" x14ac:dyDescent="0.2">
      <c r="A122" s="83" t="s">
        <v>146</v>
      </c>
      <c r="B122" s="83">
        <v>18</v>
      </c>
      <c r="C122" s="84">
        <v>913.16709662999995</v>
      </c>
      <c r="D122" s="84">
        <v>899.11743474000002</v>
      </c>
      <c r="E122" s="84">
        <v>190.10948744000001</v>
      </c>
      <c r="F122" s="84">
        <v>190.10948744000001</v>
      </c>
    </row>
    <row r="123" spans="1:6" ht="12.75" customHeight="1" x14ac:dyDescent="0.2">
      <c r="A123" s="83" t="s">
        <v>146</v>
      </c>
      <c r="B123" s="83">
        <v>19</v>
      </c>
      <c r="C123" s="84">
        <v>902.18111827999996</v>
      </c>
      <c r="D123" s="84">
        <v>879.72928288000003</v>
      </c>
      <c r="E123" s="84">
        <v>186.01005452000001</v>
      </c>
      <c r="F123" s="84">
        <v>186.01005452000001</v>
      </c>
    </row>
    <row r="124" spans="1:6" ht="12.75" customHeight="1" x14ac:dyDescent="0.2">
      <c r="A124" s="83" t="s">
        <v>146</v>
      </c>
      <c r="B124" s="83">
        <v>20</v>
      </c>
      <c r="C124" s="84">
        <v>876.12164012999995</v>
      </c>
      <c r="D124" s="84">
        <v>864.25551804999998</v>
      </c>
      <c r="E124" s="84">
        <v>182.73828001000001</v>
      </c>
      <c r="F124" s="84">
        <v>182.73828001000001</v>
      </c>
    </row>
    <row r="125" spans="1:6" ht="12.75" customHeight="1" x14ac:dyDescent="0.2">
      <c r="A125" s="83" t="s">
        <v>146</v>
      </c>
      <c r="B125" s="83">
        <v>21</v>
      </c>
      <c r="C125" s="84">
        <v>874.77834914000005</v>
      </c>
      <c r="D125" s="84">
        <v>865.01617197999997</v>
      </c>
      <c r="E125" s="84">
        <v>182.89911276000001</v>
      </c>
      <c r="F125" s="84">
        <v>182.89911276000001</v>
      </c>
    </row>
    <row r="126" spans="1:6" ht="12.75" customHeight="1" x14ac:dyDescent="0.2">
      <c r="A126" s="83" t="s">
        <v>146</v>
      </c>
      <c r="B126" s="83">
        <v>22</v>
      </c>
      <c r="C126" s="84">
        <v>879.18667270000003</v>
      </c>
      <c r="D126" s="84">
        <v>872.52737242000001</v>
      </c>
      <c r="E126" s="84">
        <v>184.48728180000001</v>
      </c>
      <c r="F126" s="84">
        <v>184.48728180000001</v>
      </c>
    </row>
    <row r="127" spans="1:6" ht="12.75" customHeight="1" x14ac:dyDescent="0.2">
      <c r="A127" s="83" t="s">
        <v>146</v>
      </c>
      <c r="B127" s="83">
        <v>23</v>
      </c>
      <c r="C127" s="84">
        <v>932.52324864000002</v>
      </c>
      <c r="D127" s="84">
        <v>923.67680197000004</v>
      </c>
      <c r="E127" s="84">
        <v>195.30232269999999</v>
      </c>
      <c r="F127" s="84">
        <v>195.30232269999999</v>
      </c>
    </row>
    <row r="128" spans="1:6" ht="12.75" customHeight="1" x14ac:dyDescent="0.2">
      <c r="A128" s="83" t="s">
        <v>146</v>
      </c>
      <c r="B128" s="83">
        <v>24</v>
      </c>
      <c r="C128" s="84">
        <v>980.99833645000001</v>
      </c>
      <c r="D128" s="84">
        <v>971.40971080999998</v>
      </c>
      <c r="E128" s="84">
        <v>205.39497410000001</v>
      </c>
      <c r="F128" s="84">
        <v>205.39497410000001</v>
      </c>
    </row>
    <row r="129" spans="1:6" ht="12.75" customHeight="1" x14ac:dyDescent="0.2">
      <c r="A129" s="83" t="s">
        <v>147</v>
      </c>
      <c r="B129" s="83">
        <v>1</v>
      </c>
      <c r="C129" s="84">
        <v>1037.4417127700001</v>
      </c>
      <c r="D129" s="84">
        <v>996.70063392999998</v>
      </c>
      <c r="E129" s="84">
        <v>210.74248961000001</v>
      </c>
      <c r="F129" s="84">
        <v>210.74248961000001</v>
      </c>
    </row>
    <row r="130" spans="1:6" ht="12.75" customHeight="1" x14ac:dyDescent="0.2">
      <c r="A130" s="83" t="s">
        <v>147</v>
      </c>
      <c r="B130" s="83">
        <v>2</v>
      </c>
      <c r="C130" s="84">
        <v>1040.0030234599999</v>
      </c>
      <c r="D130" s="84">
        <v>1026.1055213100001</v>
      </c>
      <c r="E130" s="84">
        <v>216.95986217000001</v>
      </c>
      <c r="F130" s="84">
        <v>216.95986217000001</v>
      </c>
    </row>
    <row r="131" spans="1:6" ht="12.75" customHeight="1" x14ac:dyDescent="0.2">
      <c r="A131" s="83" t="s">
        <v>147</v>
      </c>
      <c r="B131" s="83">
        <v>3</v>
      </c>
      <c r="C131" s="84">
        <v>1069.76805623</v>
      </c>
      <c r="D131" s="84">
        <v>1055.57296812</v>
      </c>
      <c r="E131" s="84">
        <v>223.19046230999999</v>
      </c>
      <c r="F131" s="84">
        <v>223.19046230999999</v>
      </c>
    </row>
    <row r="132" spans="1:6" ht="12.75" customHeight="1" x14ac:dyDescent="0.2">
      <c r="A132" s="83" t="s">
        <v>147</v>
      </c>
      <c r="B132" s="83">
        <v>4</v>
      </c>
      <c r="C132" s="84">
        <v>1075.7073650699999</v>
      </c>
      <c r="D132" s="84">
        <v>1062.29874174</v>
      </c>
      <c r="E132" s="84">
        <v>224.61256061</v>
      </c>
      <c r="F132" s="84">
        <v>224.61256061</v>
      </c>
    </row>
    <row r="133" spans="1:6" ht="12.75" customHeight="1" x14ac:dyDescent="0.2">
      <c r="A133" s="83" t="s">
        <v>147</v>
      </c>
      <c r="B133" s="83">
        <v>5</v>
      </c>
      <c r="C133" s="84">
        <v>1094.0788285799999</v>
      </c>
      <c r="D133" s="84">
        <v>1073.83728627</v>
      </c>
      <c r="E133" s="84">
        <v>227.05227171000001</v>
      </c>
      <c r="F133" s="84">
        <v>227.05227171000001</v>
      </c>
    </row>
    <row r="134" spans="1:6" ht="12.75" customHeight="1" x14ac:dyDescent="0.2">
      <c r="A134" s="83" t="s">
        <v>147</v>
      </c>
      <c r="B134" s="83">
        <v>6</v>
      </c>
      <c r="C134" s="84">
        <v>1067.60121596</v>
      </c>
      <c r="D134" s="84">
        <v>1047.7584927299999</v>
      </c>
      <c r="E134" s="84">
        <v>221.53816878999999</v>
      </c>
      <c r="F134" s="84">
        <v>221.53816878999999</v>
      </c>
    </row>
    <row r="135" spans="1:6" ht="12.75" customHeight="1" x14ac:dyDescent="0.2">
      <c r="A135" s="83" t="s">
        <v>147</v>
      </c>
      <c r="B135" s="83">
        <v>7</v>
      </c>
      <c r="C135" s="84">
        <v>1036.2520037300001</v>
      </c>
      <c r="D135" s="84">
        <v>1001.31200299</v>
      </c>
      <c r="E135" s="84">
        <v>211.71751798</v>
      </c>
      <c r="F135" s="84">
        <v>211.71751798</v>
      </c>
    </row>
    <row r="136" spans="1:6" ht="12.75" customHeight="1" x14ac:dyDescent="0.2">
      <c r="A136" s="83" t="s">
        <v>147</v>
      </c>
      <c r="B136" s="83">
        <v>8</v>
      </c>
      <c r="C136" s="84">
        <v>956.95209033000003</v>
      </c>
      <c r="D136" s="84">
        <v>942.27168830999994</v>
      </c>
      <c r="E136" s="84">
        <v>199.23402747</v>
      </c>
      <c r="F136" s="84">
        <v>199.23402747</v>
      </c>
    </row>
    <row r="137" spans="1:6" ht="12.75" customHeight="1" x14ac:dyDescent="0.2">
      <c r="A137" s="83" t="s">
        <v>147</v>
      </c>
      <c r="B137" s="83">
        <v>9</v>
      </c>
      <c r="C137" s="84">
        <v>920.84401935999995</v>
      </c>
      <c r="D137" s="84">
        <v>909.46547040999997</v>
      </c>
      <c r="E137" s="84">
        <v>192.29747721999999</v>
      </c>
      <c r="F137" s="84">
        <v>192.29747721999999</v>
      </c>
    </row>
    <row r="138" spans="1:6" ht="12.75" customHeight="1" x14ac:dyDescent="0.2">
      <c r="A138" s="83" t="s">
        <v>147</v>
      </c>
      <c r="B138" s="83">
        <v>10</v>
      </c>
      <c r="C138" s="84">
        <v>896.71820699</v>
      </c>
      <c r="D138" s="84">
        <v>884.34367298999996</v>
      </c>
      <c r="E138" s="84">
        <v>186.98572166</v>
      </c>
      <c r="F138" s="84">
        <v>186.98572166</v>
      </c>
    </row>
    <row r="139" spans="1:6" ht="12.75" customHeight="1" x14ac:dyDescent="0.2">
      <c r="A139" s="83" t="s">
        <v>147</v>
      </c>
      <c r="B139" s="83">
        <v>11</v>
      </c>
      <c r="C139" s="84">
        <v>902.72381869000003</v>
      </c>
      <c r="D139" s="84">
        <v>881.96399154000005</v>
      </c>
      <c r="E139" s="84">
        <v>186.48256155999999</v>
      </c>
      <c r="F139" s="84">
        <v>186.48256155999999</v>
      </c>
    </row>
    <row r="140" spans="1:6" ht="12.75" customHeight="1" x14ac:dyDescent="0.2">
      <c r="A140" s="83" t="s">
        <v>147</v>
      </c>
      <c r="B140" s="83">
        <v>12</v>
      </c>
      <c r="C140" s="84">
        <v>931.75279656999999</v>
      </c>
      <c r="D140" s="84">
        <v>920.90841065999996</v>
      </c>
      <c r="E140" s="84">
        <v>194.71697373999999</v>
      </c>
      <c r="F140" s="84">
        <v>194.71697373999999</v>
      </c>
    </row>
    <row r="141" spans="1:6" ht="12.75" customHeight="1" x14ac:dyDescent="0.2">
      <c r="A141" s="83" t="s">
        <v>147</v>
      </c>
      <c r="B141" s="83">
        <v>13</v>
      </c>
      <c r="C141" s="84">
        <v>978.52958633000003</v>
      </c>
      <c r="D141" s="84">
        <v>961.18616985999995</v>
      </c>
      <c r="E141" s="84">
        <v>203.23330748999999</v>
      </c>
      <c r="F141" s="84">
        <v>203.23330748999999</v>
      </c>
    </row>
    <row r="142" spans="1:6" ht="12.75" customHeight="1" x14ac:dyDescent="0.2">
      <c r="A142" s="83" t="s">
        <v>147</v>
      </c>
      <c r="B142" s="83">
        <v>14</v>
      </c>
      <c r="C142" s="84">
        <v>972.15046720999999</v>
      </c>
      <c r="D142" s="84">
        <v>958.22960736000005</v>
      </c>
      <c r="E142" s="84">
        <v>202.60817159999999</v>
      </c>
      <c r="F142" s="84">
        <v>202.60817159999999</v>
      </c>
    </row>
    <row r="143" spans="1:6" ht="12.75" customHeight="1" x14ac:dyDescent="0.2">
      <c r="A143" s="83" t="s">
        <v>147</v>
      </c>
      <c r="B143" s="83">
        <v>15</v>
      </c>
      <c r="C143" s="84">
        <v>1012.8166101</v>
      </c>
      <c r="D143" s="84">
        <v>997.00364740999999</v>
      </c>
      <c r="E143" s="84">
        <v>210.80655881000001</v>
      </c>
      <c r="F143" s="84">
        <v>210.80655881000001</v>
      </c>
    </row>
    <row r="144" spans="1:6" ht="12.75" customHeight="1" x14ac:dyDescent="0.2">
      <c r="A144" s="83" t="s">
        <v>147</v>
      </c>
      <c r="B144" s="83">
        <v>16</v>
      </c>
      <c r="C144" s="84">
        <v>1006.11617042</v>
      </c>
      <c r="D144" s="84">
        <v>990.67855236000003</v>
      </c>
      <c r="E144" s="84">
        <v>209.46918002999999</v>
      </c>
      <c r="F144" s="84">
        <v>209.46918002999999</v>
      </c>
    </row>
    <row r="145" spans="1:6" ht="12.75" customHeight="1" x14ac:dyDescent="0.2">
      <c r="A145" s="83" t="s">
        <v>147</v>
      </c>
      <c r="B145" s="83">
        <v>17</v>
      </c>
      <c r="C145" s="84">
        <v>977.53849887000001</v>
      </c>
      <c r="D145" s="84">
        <v>955.29068129999996</v>
      </c>
      <c r="E145" s="84">
        <v>201.98676476</v>
      </c>
      <c r="F145" s="84">
        <v>201.98676476</v>
      </c>
    </row>
    <row r="146" spans="1:6" ht="12.75" customHeight="1" x14ac:dyDescent="0.2">
      <c r="A146" s="83" t="s">
        <v>147</v>
      </c>
      <c r="B146" s="83">
        <v>18</v>
      </c>
      <c r="C146" s="84">
        <v>919.87401222000005</v>
      </c>
      <c r="D146" s="84">
        <v>909.20133336000004</v>
      </c>
      <c r="E146" s="84">
        <v>192.24162805</v>
      </c>
      <c r="F146" s="84">
        <v>192.24162805</v>
      </c>
    </row>
    <row r="147" spans="1:6" ht="12.75" customHeight="1" x14ac:dyDescent="0.2">
      <c r="A147" s="83" t="s">
        <v>147</v>
      </c>
      <c r="B147" s="83">
        <v>19</v>
      </c>
      <c r="C147" s="84">
        <v>898.97381416999997</v>
      </c>
      <c r="D147" s="84">
        <v>885.39019295000003</v>
      </c>
      <c r="E147" s="84">
        <v>187.20699796</v>
      </c>
      <c r="F147" s="84">
        <v>187.20699796</v>
      </c>
    </row>
    <row r="148" spans="1:6" ht="12.75" customHeight="1" x14ac:dyDescent="0.2">
      <c r="A148" s="83" t="s">
        <v>147</v>
      </c>
      <c r="B148" s="83">
        <v>20</v>
      </c>
      <c r="C148" s="84">
        <v>871.42705453999997</v>
      </c>
      <c r="D148" s="84">
        <v>852.96315342000003</v>
      </c>
      <c r="E148" s="84">
        <v>180.35062121999999</v>
      </c>
      <c r="F148" s="84">
        <v>180.35062121999999</v>
      </c>
    </row>
    <row r="149" spans="1:6" ht="12.75" customHeight="1" x14ac:dyDescent="0.2">
      <c r="A149" s="83" t="s">
        <v>147</v>
      </c>
      <c r="B149" s="83">
        <v>21</v>
      </c>
      <c r="C149" s="84">
        <v>865.96221576999994</v>
      </c>
      <c r="D149" s="84">
        <v>854.94829836999997</v>
      </c>
      <c r="E149" s="84">
        <v>180.77036047999999</v>
      </c>
      <c r="F149" s="84">
        <v>180.77036047999999</v>
      </c>
    </row>
    <row r="150" spans="1:6" ht="12.75" customHeight="1" x14ac:dyDescent="0.2">
      <c r="A150" s="83" t="s">
        <v>147</v>
      </c>
      <c r="B150" s="83">
        <v>22</v>
      </c>
      <c r="C150" s="84">
        <v>870.77070803000004</v>
      </c>
      <c r="D150" s="84">
        <v>866.22965781000005</v>
      </c>
      <c r="E150" s="84">
        <v>183.15569234</v>
      </c>
      <c r="F150" s="84">
        <v>183.15569234</v>
      </c>
    </row>
    <row r="151" spans="1:6" ht="12.75" customHeight="1" x14ac:dyDescent="0.2">
      <c r="A151" s="83" t="s">
        <v>147</v>
      </c>
      <c r="B151" s="83">
        <v>23</v>
      </c>
      <c r="C151" s="84">
        <v>948.83463107</v>
      </c>
      <c r="D151" s="84">
        <v>928.14406530999997</v>
      </c>
      <c r="E151" s="84">
        <v>196.24688133999999</v>
      </c>
      <c r="F151" s="84">
        <v>196.24688133999999</v>
      </c>
    </row>
    <row r="152" spans="1:6" ht="12.75" customHeight="1" x14ac:dyDescent="0.2">
      <c r="A152" s="83" t="s">
        <v>147</v>
      </c>
      <c r="B152" s="83">
        <v>24</v>
      </c>
      <c r="C152" s="84">
        <v>1022.58150421</v>
      </c>
      <c r="D152" s="84">
        <v>982.57539798000005</v>
      </c>
      <c r="E152" s="84">
        <v>207.7558482</v>
      </c>
      <c r="F152" s="84">
        <v>207.7558482</v>
      </c>
    </row>
    <row r="153" spans="1:6" ht="12.75" customHeight="1" x14ac:dyDescent="0.2">
      <c r="A153" s="83" t="s">
        <v>148</v>
      </c>
      <c r="B153" s="83">
        <v>1</v>
      </c>
      <c r="C153" s="84">
        <v>1087.32425487</v>
      </c>
      <c r="D153" s="84">
        <v>1065.39557427</v>
      </c>
      <c r="E153" s="84">
        <v>225.26735521000001</v>
      </c>
      <c r="F153" s="84">
        <v>225.26735521000001</v>
      </c>
    </row>
    <row r="154" spans="1:6" ht="12.75" customHeight="1" x14ac:dyDescent="0.2">
      <c r="A154" s="83" t="s">
        <v>148</v>
      </c>
      <c r="B154" s="83">
        <v>2</v>
      </c>
      <c r="C154" s="84">
        <v>1104.05330813</v>
      </c>
      <c r="D154" s="84">
        <v>1088.68443579</v>
      </c>
      <c r="E154" s="84">
        <v>230.19155459999999</v>
      </c>
      <c r="F154" s="84">
        <v>230.19155459999999</v>
      </c>
    </row>
    <row r="155" spans="1:6" ht="12.75" customHeight="1" x14ac:dyDescent="0.2">
      <c r="A155" s="83" t="s">
        <v>148</v>
      </c>
      <c r="B155" s="83">
        <v>3</v>
      </c>
      <c r="C155" s="84">
        <v>1097.58986383</v>
      </c>
      <c r="D155" s="84">
        <v>1082.46931053</v>
      </c>
      <c r="E155" s="84">
        <v>228.87742785</v>
      </c>
      <c r="F155" s="84">
        <v>228.87742785</v>
      </c>
    </row>
    <row r="156" spans="1:6" ht="12.75" customHeight="1" x14ac:dyDescent="0.2">
      <c r="A156" s="83" t="s">
        <v>148</v>
      </c>
      <c r="B156" s="83">
        <v>4</v>
      </c>
      <c r="C156" s="84">
        <v>1092.3611490000001</v>
      </c>
      <c r="D156" s="84">
        <v>1077.5212687999999</v>
      </c>
      <c r="E156" s="84">
        <v>227.83121337</v>
      </c>
      <c r="F156" s="84">
        <v>227.83121337</v>
      </c>
    </row>
    <row r="157" spans="1:6" ht="12.75" customHeight="1" x14ac:dyDescent="0.2">
      <c r="A157" s="83" t="s">
        <v>148</v>
      </c>
      <c r="B157" s="83">
        <v>5</v>
      </c>
      <c r="C157" s="84">
        <v>1092.4251971900001</v>
      </c>
      <c r="D157" s="84">
        <v>1076.17191815</v>
      </c>
      <c r="E157" s="84">
        <v>227.54590651999999</v>
      </c>
      <c r="F157" s="84">
        <v>227.54590651999999</v>
      </c>
    </row>
    <row r="158" spans="1:6" ht="12.75" customHeight="1" x14ac:dyDescent="0.2">
      <c r="A158" s="83" t="s">
        <v>148</v>
      </c>
      <c r="B158" s="83">
        <v>6</v>
      </c>
      <c r="C158" s="84">
        <v>1080.3524530699999</v>
      </c>
      <c r="D158" s="84">
        <v>1065.23339758</v>
      </c>
      <c r="E158" s="84">
        <v>225.23306454999999</v>
      </c>
      <c r="F158" s="84">
        <v>225.23306454999999</v>
      </c>
    </row>
    <row r="159" spans="1:6" ht="12.75" customHeight="1" x14ac:dyDescent="0.2">
      <c r="A159" s="83" t="s">
        <v>148</v>
      </c>
      <c r="B159" s="83">
        <v>7</v>
      </c>
      <c r="C159" s="84">
        <v>1057.9822268299999</v>
      </c>
      <c r="D159" s="84">
        <v>1042.92422908</v>
      </c>
      <c r="E159" s="84">
        <v>220.51601156000001</v>
      </c>
      <c r="F159" s="84">
        <v>220.51601156000001</v>
      </c>
    </row>
    <row r="160" spans="1:6" ht="12.75" customHeight="1" x14ac:dyDescent="0.2">
      <c r="A160" s="83" t="s">
        <v>148</v>
      </c>
      <c r="B160" s="83">
        <v>8</v>
      </c>
      <c r="C160" s="84">
        <v>1023.48045923</v>
      </c>
      <c r="D160" s="84">
        <v>999.38962293999998</v>
      </c>
      <c r="E160" s="84">
        <v>211.31104973999999</v>
      </c>
      <c r="F160" s="84">
        <v>211.31104973999999</v>
      </c>
    </row>
    <row r="161" spans="1:6" ht="12.75" customHeight="1" x14ac:dyDescent="0.2">
      <c r="A161" s="83" t="s">
        <v>148</v>
      </c>
      <c r="B161" s="83">
        <v>9</v>
      </c>
      <c r="C161" s="84">
        <v>1013.27102151</v>
      </c>
      <c r="D161" s="84">
        <v>952.30687451999995</v>
      </c>
      <c r="E161" s="84">
        <v>201.35586832999999</v>
      </c>
      <c r="F161" s="84">
        <v>201.35586832999999</v>
      </c>
    </row>
    <row r="162" spans="1:6" ht="12.75" customHeight="1" x14ac:dyDescent="0.2">
      <c r="A162" s="83" t="s">
        <v>148</v>
      </c>
      <c r="B162" s="83">
        <v>10</v>
      </c>
      <c r="C162" s="84">
        <v>985.79172599000003</v>
      </c>
      <c r="D162" s="84">
        <v>931.42180736</v>
      </c>
      <c r="E162" s="84">
        <v>196.93992747999999</v>
      </c>
      <c r="F162" s="84">
        <v>196.93992747999999</v>
      </c>
    </row>
    <row r="163" spans="1:6" ht="12.75" customHeight="1" x14ac:dyDescent="0.2">
      <c r="A163" s="83" t="s">
        <v>148</v>
      </c>
      <c r="B163" s="83">
        <v>11</v>
      </c>
      <c r="C163" s="84">
        <v>981.20761159999995</v>
      </c>
      <c r="D163" s="84">
        <v>923.58806062999997</v>
      </c>
      <c r="E163" s="84">
        <v>195.28355922</v>
      </c>
      <c r="F163" s="84">
        <v>195.28355922</v>
      </c>
    </row>
    <row r="164" spans="1:6" ht="12.75" customHeight="1" x14ac:dyDescent="0.2">
      <c r="A164" s="83" t="s">
        <v>148</v>
      </c>
      <c r="B164" s="83">
        <v>12</v>
      </c>
      <c r="C164" s="84">
        <v>1033.04270673</v>
      </c>
      <c r="D164" s="84">
        <v>964.76984349999998</v>
      </c>
      <c r="E164" s="84">
        <v>203.99103984000001</v>
      </c>
      <c r="F164" s="84">
        <v>203.99103984000001</v>
      </c>
    </row>
    <row r="165" spans="1:6" ht="12.75" customHeight="1" x14ac:dyDescent="0.2">
      <c r="A165" s="83" t="s">
        <v>148</v>
      </c>
      <c r="B165" s="83">
        <v>13</v>
      </c>
      <c r="C165" s="84">
        <v>1086.7249127800001</v>
      </c>
      <c r="D165" s="84">
        <v>1015.75184344</v>
      </c>
      <c r="E165" s="84">
        <v>214.77067941000001</v>
      </c>
      <c r="F165" s="84">
        <v>214.77067941000001</v>
      </c>
    </row>
    <row r="166" spans="1:6" ht="12.75" customHeight="1" x14ac:dyDescent="0.2">
      <c r="A166" s="83" t="s">
        <v>148</v>
      </c>
      <c r="B166" s="83">
        <v>14</v>
      </c>
      <c r="C166" s="84">
        <v>1113.40469487</v>
      </c>
      <c r="D166" s="84">
        <v>1018.69657914</v>
      </c>
      <c r="E166" s="84">
        <v>215.39331464</v>
      </c>
      <c r="F166" s="84">
        <v>215.39331464</v>
      </c>
    </row>
    <row r="167" spans="1:6" ht="12.75" customHeight="1" x14ac:dyDescent="0.2">
      <c r="A167" s="83" t="s">
        <v>148</v>
      </c>
      <c r="B167" s="83">
        <v>15</v>
      </c>
      <c r="C167" s="84">
        <v>1128.43071594</v>
      </c>
      <c r="D167" s="84">
        <v>1038.1860053</v>
      </c>
      <c r="E167" s="84">
        <v>219.51416101000001</v>
      </c>
      <c r="F167" s="84">
        <v>219.51416101000001</v>
      </c>
    </row>
    <row r="168" spans="1:6" ht="12.75" customHeight="1" x14ac:dyDescent="0.2">
      <c r="A168" s="83" t="s">
        <v>148</v>
      </c>
      <c r="B168" s="83">
        <v>16</v>
      </c>
      <c r="C168" s="84">
        <v>1130.8942453499999</v>
      </c>
      <c r="D168" s="84">
        <v>1039.7172267399999</v>
      </c>
      <c r="E168" s="84">
        <v>219.83792263999999</v>
      </c>
      <c r="F168" s="84">
        <v>219.83792263999999</v>
      </c>
    </row>
    <row r="169" spans="1:6" ht="12.75" customHeight="1" x14ac:dyDescent="0.2">
      <c r="A169" s="83" t="s">
        <v>148</v>
      </c>
      <c r="B169" s="83">
        <v>17</v>
      </c>
      <c r="C169" s="84">
        <v>1092.1690140000001</v>
      </c>
      <c r="D169" s="84">
        <v>1022.14673558</v>
      </c>
      <c r="E169" s="84">
        <v>216.12281608999999</v>
      </c>
      <c r="F169" s="84">
        <v>216.12281608999999</v>
      </c>
    </row>
    <row r="170" spans="1:6" ht="12.75" customHeight="1" x14ac:dyDescent="0.2">
      <c r="A170" s="83" t="s">
        <v>148</v>
      </c>
      <c r="B170" s="83">
        <v>18</v>
      </c>
      <c r="C170" s="84">
        <v>1033.76242819</v>
      </c>
      <c r="D170" s="84">
        <v>972.87387903000001</v>
      </c>
      <c r="E170" s="84">
        <v>205.70455798</v>
      </c>
      <c r="F170" s="84">
        <v>205.70455798</v>
      </c>
    </row>
    <row r="171" spans="1:6" ht="12.75" customHeight="1" x14ac:dyDescent="0.2">
      <c r="A171" s="83" t="s">
        <v>148</v>
      </c>
      <c r="B171" s="83">
        <v>19</v>
      </c>
      <c r="C171" s="84">
        <v>999.27077282000005</v>
      </c>
      <c r="D171" s="84">
        <v>946.74542049000001</v>
      </c>
      <c r="E171" s="84">
        <v>200.17995389000001</v>
      </c>
      <c r="F171" s="84">
        <v>200.17995389000001</v>
      </c>
    </row>
    <row r="172" spans="1:6" ht="12.75" customHeight="1" x14ac:dyDescent="0.2">
      <c r="A172" s="83" t="s">
        <v>148</v>
      </c>
      <c r="B172" s="83">
        <v>20</v>
      </c>
      <c r="C172" s="84">
        <v>949.14355065999996</v>
      </c>
      <c r="D172" s="84">
        <v>890.83384923000006</v>
      </c>
      <c r="E172" s="84">
        <v>188.35800523</v>
      </c>
      <c r="F172" s="84">
        <v>188.35800523</v>
      </c>
    </row>
    <row r="173" spans="1:6" ht="12.75" customHeight="1" x14ac:dyDescent="0.2">
      <c r="A173" s="83" t="s">
        <v>148</v>
      </c>
      <c r="B173" s="83">
        <v>21</v>
      </c>
      <c r="C173" s="84">
        <v>947.16477213999997</v>
      </c>
      <c r="D173" s="84">
        <v>893.54489102000002</v>
      </c>
      <c r="E173" s="84">
        <v>188.93122819999999</v>
      </c>
      <c r="F173" s="84">
        <v>188.93122819999999</v>
      </c>
    </row>
    <row r="174" spans="1:6" ht="12.75" customHeight="1" x14ac:dyDescent="0.2">
      <c r="A174" s="83" t="s">
        <v>148</v>
      </c>
      <c r="B174" s="83">
        <v>22</v>
      </c>
      <c r="C174" s="84">
        <v>928.48011105</v>
      </c>
      <c r="D174" s="84">
        <v>880.94963400999995</v>
      </c>
      <c r="E174" s="84">
        <v>186.26808568999999</v>
      </c>
      <c r="F174" s="84">
        <v>186.26808568999999</v>
      </c>
    </row>
    <row r="175" spans="1:6" ht="12.75" customHeight="1" x14ac:dyDescent="0.2">
      <c r="A175" s="83" t="s">
        <v>148</v>
      </c>
      <c r="B175" s="83">
        <v>23</v>
      </c>
      <c r="C175" s="84">
        <v>969.69506283999999</v>
      </c>
      <c r="D175" s="84">
        <v>923.44431308000003</v>
      </c>
      <c r="E175" s="84">
        <v>195.25316522</v>
      </c>
      <c r="F175" s="84">
        <v>195.25316522</v>
      </c>
    </row>
    <row r="176" spans="1:6" ht="12.75" customHeight="1" x14ac:dyDescent="0.2">
      <c r="A176" s="83" t="s">
        <v>148</v>
      </c>
      <c r="B176" s="83">
        <v>24</v>
      </c>
      <c r="C176" s="84">
        <v>1013.16895454</v>
      </c>
      <c r="D176" s="84">
        <v>969.41651858</v>
      </c>
      <c r="E176" s="84">
        <v>204.97353332</v>
      </c>
      <c r="F176" s="84">
        <v>204.97353332</v>
      </c>
    </row>
    <row r="177" spans="1:6" ht="12.75" customHeight="1" x14ac:dyDescent="0.2">
      <c r="A177" s="83" t="s">
        <v>149</v>
      </c>
      <c r="B177" s="83">
        <v>1</v>
      </c>
      <c r="C177" s="84">
        <v>1071.6217013</v>
      </c>
      <c r="D177" s="84">
        <v>1058.75598408</v>
      </c>
      <c r="E177" s="84">
        <v>223.86347953999999</v>
      </c>
      <c r="F177" s="84">
        <v>223.86347953999999</v>
      </c>
    </row>
    <row r="178" spans="1:6" ht="12.75" customHeight="1" x14ac:dyDescent="0.2">
      <c r="A178" s="83" t="s">
        <v>149</v>
      </c>
      <c r="B178" s="83">
        <v>2</v>
      </c>
      <c r="C178" s="84">
        <v>1095.52159379</v>
      </c>
      <c r="D178" s="84">
        <v>1083.1421509100001</v>
      </c>
      <c r="E178" s="84">
        <v>229.01969328999999</v>
      </c>
      <c r="F178" s="84">
        <v>229.01969328999999</v>
      </c>
    </row>
    <row r="179" spans="1:6" ht="12.75" customHeight="1" x14ac:dyDescent="0.2">
      <c r="A179" s="83" t="s">
        <v>149</v>
      </c>
      <c r="B179" s="83">
        <v>3</v>
      </c>
      <c r="C179" s="84">
        <v>1078.2406045600001</v>
      </c>
      <c r="D179" s="84">
        <v>1072.1295456099999</v>
      </c>
      <c r="E179" s="84">
        <v>226.69118684</v>
      </c>
      <c r="F179" s="84">
        <v>226.69118684</v>
      </c>
    </row>
    <row r="180" spans="1:6" ht="12.75" customHeight="1" x14ac:dyDescent="0.2">
      <c r="A180" s="83" t="s">
        <v>149</v>
      </c>
      <c r="B180" s="83">
        <v>4</v>
      </c>
      <c r="C180" s="84">
        <v>1080.4841905599999</v>
      </c>
      <c r="D180" s="84">
        <v>1069.7136963</v>
      </c>
      <c r="E180" s="84">
        <v>226.18037939999999</v>
      </c>
      <c r="F180" s="84">
        <v>226.18037939999999</v>
      </c>
    </row>
    <row r="181" spans="1:6" ht="12.75" customHeight="1" x14ac:dyDescent="0.2">
      <c r="A181" s="83" t="s">
        <v>149</v>
      </c>
      <c r="B181" s="83">
        <v>5</v>
      </c>
      <c r="C181" s="84">
        <v>1083.54384566</v>
      </c>
      <c r="D181" s="84">
        <v>1071.16746509</v>
      </c>
      <c r="E181" s="84">
        <v>226.48776443</v>
      </c>
      <c r="F181" s="84">
        <v>226.48776443</v>
      </c>
    </row>
    <row r="182" spans="1:6" ht="12.75" customHeight="1" x14ac:dyDescent="0.2">
      <c r="A182" s="83" t="s">
        <v>149</v>
      </c>
      <c r="B182" s="83">
        <v>6</v>
      </c>
      <c r="C182" s="84">
        <v>1076.4545599800001</v>
      </c>
      <c r="D182" s="84">
        <v>1064.1258539299999</v>
      </c>
      <c r="E182" s="84">
        <v>224.99888540000001</v>
      </c>
      <c r="F182" s="84">
        <v>224.99888540000001</v>
      </c>
    </row>
    <row r="183" spans="1:6" ht="12.75" customHeight="1" x14ac:dyDescent="0.2">
      <c r="A183" s="83" t="s">
        <v>149</v>
      </c>
      <c r="B183" s="83">
        <v>7</v>
      </c>
      <c r="C183" s="84">
        <v>1032.6112220699999</v>
      </c>
      <c r="D183" s="84">
        <v>1030.98845054</v>
      </c>
      <c r="E183" s="84">
        <v>217.99230926000001</v>
      </c>
      <c r="F183" s="84">
        <v>217.99230926000001</v>
      </c>
    </row>
    <row r="184" spans="1:6" ht="12.75" customHeight="1" x14ac:dyDescent="0.2">
      <c r="A184" s="83" t="s">
        <v>149</v>
      </c>
      <c r="B184" s="83">
        <v>8</v>
      </c>
      <c r="C184" s="84">
        <v>996.27539859000001</v>
      </c>
      <c r="D184" s="84">
        <v>982.42709912999999</v>
      </c>
      <c r="E184" s="84">
        <v>207.72449187000001</v>
      </c>
      <c r="F184" s="84">
        <v>207.72449187000001</v>
      </c>
    </row>
    <row r="185" spans="1:6" ht="12.75" customHeight="1" x14ac:dyDescent="0.2">
      <c r="A185" s="83" t="s">
        <v>149</v>
      </c>
      <c r="B185" s="83">
        <v>9</v>
      </c>
      <c r="C185" s="84">
        <v>949.03360921000001</v>
      </c>
      <c r="D185" s="84">
        <v>935.37040919000003</v>
      </c>
      <c r="E185" s="84">
        <v>197.77482026999999</v>
      </c>
      <c r="F185" s="84">
        <v>197.77482026999999</v>
      </c>
    </row>
    <row r="186" spans="1:6" ht="12.75" customHeight="1" x14ac:dyDescent="0.2">
      <c r="A186" s="83" t="s">
        <v>149</v>
      </c>
      <c r="B186" s="83">
        <v>10</v>
      </c>
      <c r="C186" s="84">
        <v>930.09635923999997</v>
      </c>
      <c r="D186" s="84">
        <v>919.81964772000003</v>
      </c>
      <c r="E186" s="84">
        <v>194.48676559</v>
      </c>
      <c r="F186" s="84">
        <v>194.48676559</v>
      </c>
    </row>
    <row r="187" spans="1:6" ht="12.75" customHeight="1" x14ac:dyDescent="0.2">
      <c r="A187" s="83" t="s">
        <v>149</v>
      </c>
      <c r="B187" s="83">
        <v>11</v>
      </c>
      <c r="C187" s="84">
        <v>931.79298318999997</v>
      </c>
      <c r="D187" s="84">
        <v>926.76846971999998</v>
      </c>
      <c r="E187" s="84">
        <v>195.95602525999999</v>
      </c>
      <c r="F187" s="84">
        <v>195.95602525999999</v>
      </c>
    </row>
    <row r="188" spans="1:6" ht="12.75" customHeight="1" x14ac:dyDescent="0.2">
      <c r="A188" s="83" t="s">
        <v>149</v>
      </c>
      <c r="B188" s="83">
        <v>12</v>
      </c>
      <c r="C188" s="84">
        <v>970.31825299000002</v>
      </c>
      <c r="D188" s="84">
        <v>958.24013687000001</v>
      </c>
      <c r="E188" s="84">
        <v>202.61039796</v>
      </c>
      <c r="F188" s="84">
        <v>202.61039796</v>
      </c>
    </row>
    <row r="189" spans="1:6" ht="12.75" customHeight="1" x14ac:dyDescent="0.2">
      <c r="A189" s="83" t="s">
        <v>149</v>
      </c>
      <c r="B189" s="83">
        <v>13</v>
      </c>
      <c r="C189" s="84">
        <v>1027.8861630700001</v>
      </c>
      <c r="D189" s="84">
        <v>1011.91897962</v>
      </c>
      <c r="E189" s="84">
        <v>213.96025827</v>
      </c>
      <c r="F189" s="84">
        <v>213.96025827</v>
      </c>
    </row>
    <row r="190" spans="1:6" ht="12.75" customHeight="1" x14ac:dyDescent="0.2">
      <c r="A190" s="83" t="s">
        <v>149</v>
      </c>
      <c r="B190" s="83">
        <v>14</v>
      </c>
      <c r="C190" s="84">
        <v>1035.2467478900001</v>
      </c>
      <c r="D190" s="84">
        <v>1023.0259168</v>
      </c>
      <c r="E190" s="84">
        <v>216.30871026</v>
      </c>
      <c r="F190" s="84">
        <v>216.30871026</v>
      </c>
    </row>
    <row r="191" spans="1:6" ht="12.75" customHeight="1" x14ac:dyDescent="0.2">
      <c r="A191" s="83" t="s">
        <v>149</v>
      </c>
      <c r="B191" s="83">
        <v>15</v>
      </c>
      <c r="C191" s="84">
        <v>1051.0058925799999</v>
      </c>
      <c r="D191" s="84">
        <v>1035.97693377</v>
      </c>
      <c r="E191" s="84">
        <v>219.04707468999999</v>
      </c>
      <c r="F191" s="84">
        <v>219.04707468999999</v>
      </c>
    </row>
    <row r="192" spans="1:6" ht="12.75" customHeight="1" x14ac:dyDescent="0.2">
      <c r="A192" s="83" t="s">
        <v>149</v>
      </c>
      <c r="B192" s="83">
        <v>16</v>
      </c>
      <c r="C192" s="84">
        <v>1053.04780863</v>
      </c>
      <c r="D192" s="84">
        <v>1037.75697608</v>
      </c>
      <c r="E192" s="84">
        <v>219.42344703000001</v>
      </c>
      <c r="F192" s="84">
        <v>219.42344703000001</v>
      </c>
    </row>
    <row r="193" spans="1:6" ht="12.75" customHeight="1" x14ac:dyDescent="0.2">
      <c r="A193" s="83" t="s">
        <v>149</v>
      </c>
      <c r="B193" s="83">
        <v>17</v>
      </c>
      <c r="C193" s="84">
        <v>1027.5057674100001</v>
      </c>
      <c r="D193" s="84">
        <v>1009.85909663</v>
      </c>
      <c r="E193" s="84">
        <v>213.52471638</v>
      </c>
      <c r="F193" s="84">
        <v>213.52471638</v>
      </c>
    </row>
    <row r="194" spans="1:6" ht="12.75" customHeight="1" x14ac:dyDescent="0.2">
      <c r="A194" s="83" t="s">
        <v>149</v>
      </c>
      <c r="B194" s="83">
        <v>18</v>
      </c>
      <c r="C194" s="84">
        <v>993.12700668000002</v>
      </c>
      <c r="D194" s="84">
        <v>972.95814633999998</v>
      </c>
      <c r="E194" s="84">
        <v>205.72237547</v>
      </c>
      <c r="F194" s="84">
        <v>205.72237547</v>
      </c>
    </row>
    <row r="195" spans="1:6" ht="12.75" customHeight="1" x14ac:dyDescent="0.2">
      <c r="A195" s="83" t="s">
        <v>149</v>
      </c>
      <c r="B195" s="83">
        <v>19</v>
      </c>
      <c r="C195" s="84">
        <v>941.18623720999994</v>
      </c>
      <c r="D195" s="84">
        <v>925.68314462000001</v>
      </c>
      <c r="E195" s="84">
        <v>195.72654401</v>
      </c>
      <c r="F195" s="84">
        <v>195.72654401</v>
      </c>
    </row>
    <row r="196" spans="1:6" ht="12.75" customHeight="1" x14ac:dyDescent="0.2">
      <c r="A196" s="83" t="s">
        <v>149</v>
      </c>
      <c r="B196" s="83">
        <v>20</v>
      </c>
      <c r="C196" s="84">
        <v>927.67144496000003</v>
      </c>
      <c r="D196" s="84">
        <v>908.50980787000003</v>
      </c>
      <c r="E196" s="84">
        <v>192.09541182999999</v>
      </c>
      <c r="F196" s="84">
        <v>192.09541182999999</v>
      </c>
    </row>
    <row r="197" spans="1:6" ht="12.75" customHeight="1" x14ac:dyDescent="0.2">
      <c r="A197" s="83" t="s">
        <v>149</v>
      </c>
      <c r="B197" s="83">
        <v>21</v>
      </c>
      <c r="C197" s="84">
        <v>925.10516127999995</v>
      </c>
      <c r="D197" s="84">
        <v>908.82032503999994</v>
      </c>
      <c r="E197" s="84">
        <v>192.16106761</v>
      </c>
      <c r="F197" s="84">
        <v>192.16106761</v>
      </c>
    </row>
    <row r="198" spans="1:6" ht="12.75" customHeight="1" x14ac:dyDescent="0.2">
      <c r="A198" s="83" t="s">
        <v>149</v>
      </c>
      <c r="B198" s="83">
        <v>22</v>
      </c>
      <c r="C198" s="84">
        <v>921.41592509999998</v>
      </c>
      <c r="D198" s="84">
        <v>912.69366310999999</v>
      </c>
      <c r="E198" s="84">
        <v>192.98004663</v>
      </c>
      <c r="F198" s="84">
        <v>192.98004663</v>
      </c>
    </row>
    <row r="199" spans="1:6" ht="12.75" customHeight="1" x14ac:dyDescent="0.2">
      <c r="A199" s="83" t="s">
        <v>149</v>
      </c>
      <c r="B199" s="83">
        <v>23</v>
      </c>
      <c r="C199" s="84">
        <v>970.14610924999999</v>
      </c>
      <c r="D199" s="84">
        <v>962.08730155000001</v>
      </c>
      <c r="E199" s="84">
        <v>203.42384288</v>
      </c>
      <c r="F199" s="84">
        <v>203.42384288</v>
      </c>
    </row>
    <row r="200" spans="1:6" ht="12.75" customHeight="1" x14ac:dyDescent="0.2">
      <c r="A200" s="83" t="s">
        <v>149</v>
      </c>
      <c r="B200" s="83">
        <v>24</v>
      </c>
      <c r="C200" s="84">
        <v>1031.4209371500001</v>
      </c>
      <c r="D200" s="84">
        <v>1019.9948276699999</v>
      </c>
      <c r="E200" s="84">
        <v>215.66781645</v>
      </c>
      <c r="F200" s="84">
        <v>215.66781645</v>
      </c>
    </row>
    <row r="201" spans="1:6" ht="12.75" customHeight="1" x14ac:dyDescent="0.2">
      <c r="A201" s="83" t="s">
        <v>150</v>
      </c>
      <c r="B201" s="83">
        <v>1</v>
      </c>
      <c r="C201" s="84">
        <v>1101.45444875</v>
      </c>
      <c r="D201" s="84">
        <v>1067.4169564700001</v>
      </c>
      <c r="E201" s="84">
        <v>225.69475648</v>
      </c>
      <c r="F201" s="84">
        <v>225.69475648</v>
      </c>
    </row>
    <row r="202" spans="1:6" ht="12.75" customHeight="1" x14ac:dyDescent="0.2">
      <c r="A202" s="83" t="s">
        <v>150</v>
      </c>
      <c r="B202" s="83">
        <v>2</v>
      </c>
      <c r="C202" s="84">
        <v>1127.3333239399999</v>
      </c>
      <c r="D202" s="84">
        <v>1098.5001795400001</v>
      </c>
      <c r="E202" s="84">
        <v>232.26699651999999</v>
      </c>
      <c r="F202" s="84">
        <v>232.26699651999999</v>
      </c>
    </row>
    <row r="203" spans="1:6" ht="12.75" customHeight="1" x14ac:dyDescent="0.2">
      <c r="A203" s="83" t="s">
        <v>150</v>
      </c>
      <c r="B203" s="83">
        <v>3</v>
      </c>
      <c r="C203" s="84">
        <v>1145.3754669099999</v>
      </c>
      <c r="D203" s="84">
        <v>1113.92961926</v>
      </c>
      <c r="E203" s="84">
        <v>235.52939892000001</v>
      </c>
      <c r="F203" s="84">
        <v>235.52939892000001</v>
      </c>
    </row>
    <row r="204" spans="1:6" ht="12.75" customHeight="1" x14ac:dyDescent="0.2">
      <c r="A204" s="83" t="s">
        <v>150</v>
      </c>
      <c r="B204" s="83">
        <v>4</v>
      </c>
      <c r="C204" s="84">
        <v>1160.5955274</v>
      </c>
      <c r="D204" s="84">
        <v>1115.77786184</v>
      </c>
      <c r="E204" s="84">
        <v>235.92019153000001</v>
      </c>
      <c r="F204" s="84">
        <v>235.92019153000001</v>
      </c>
    </row>
    <row r="205" spans="1:6" ht="12.75" customHeight="1" x14ac:dyDescent="0.2">
      <c r="A205" s="83" t="s">
        <v>150</v>
      </c>
      <c r="B205" s="83">
        <v>5</v>
      </c>
      <c r="C205" s="84">
        <v>1157.0000958799999</v>
      </c>
      <c r="D205" s="84">
        <v>1110.7551636200001</v>
      </c>
      <c r="E205" s="84">
        <v>234.85819168</v>
      </c>
      <c r="F205" s="84">
        <v>234.85819168</v>
      </c>
    </row>
    <row r="206" spans="1:6" ht="12.75" customHeight="1" x14ac:dyDescent="0.2">
      <c r="A206" s="83" t="s">
        <v>150</v>
      </c>
      <c r="B206" s="83">
        <v>6</v>
      </c>
      <c r="C206" s="84">
        <v>1164.0055548</v>
      </c>
      <c r="D206" s="84">
        <v>1101.8548620900001</v>
      </c>
      <c r="E206" s="84">
        <v>232.97631096000001</v>
      </c>
      <c r="F206" s="84">
        <v>232.97631096000001</v>
      </c>
    </row>
    <row r="207" spans="1:6" ht="12.75" customHeight="1" x14ac:dyDescent="0.2">
      <c r="A207" s="83" t="s">
        <v>150</v>
      </c>
      <c r="B207" s="83">
        <v>7</v>
      </c>
      <c r="C207" s="84">
        <v>1131.2562090599999</v>
      </c>
      <c r="D207" s="84">
        <v>1081.1260744399999</v>
      </c>
      <c r="E207" s="84">
        <v>228.59341386</v>
      </c>
      <c r="F207" s="84">
        <v>228.59341386</v>
      </c>
    </row>
    <row r="208" spans="1:6" ht="12.75" customHeight="1" x14ac:dyDescent="0.2">
      <c r="A208" s="83" t="s">
        <v>150</v>
      </c>
      <c r="B208" s="83">
        <v>8</v>
      </c>
      <c r="C208" s="84">
        <v>1034.7081462900001</v>
      </c>
      <c r="D208" s="84">
        <v>1023.1644192700001</v>
      </c>
      <c r="E208" s="84">
        <v>216.33799524</v>
      </c>
      <c r="F208" s="84">
        <v>216.33799524</v>
      </c>
    </row>
    <row r="209" spans="1:6" ht="12.75" customHeight="1" x14ac:dyDescent="0.2">
      <c r="A209" s="83" t="s">
        <v>150</v>
      </c>
      <c r="B209" s="83">
        <v>9</v>
      </c>
      <c r="C209" s="84">
        <v>959.44017405</v>
      </c>
      <c r="D209" s="84">
        <v>942.92799261000005</v>
      </c>
      <c r="E209" s="84">
        <v>199.37279652999999</v>
      </c>
      <c r="F209" s="84">
        <v>199.37279652999999</v>
      </c>
    </row>
    <row r="210" spans="1:6" ht="12.75" customHeight="1" x14ac:dyDescent="0.2">
      <c r="A210" s="83" t="s">
        <v>150</v>
      </c>
      <c r="B210" s="83">
        <v>10</v>
      </c>
      <c r="C210" s="84">
        <v>909.17363114</v>
      </c>
      <c r="D210" s="84">
        <v>898.62558392999995</v>
      </c>
      <c r="E210" s="84">
        <v>190.00549045</v>
      </c>
      <c r="F210" s="84">
        <v>190.00549045</v>
      </c>
    </row>
    <row r="211" spans="1:6" ht="12.75" customHeight="1" x14ac:dyDescent="0.2">
      <c r="A211" s="83" t="s">
        <v>150</v>
      </c>
      <c r="B211" s="83">
        <v>11</v>
      </c>
      <c r="C211" s="84">
        <v>910.36815134000005</v>
      </c>
      <c r="D211" s="84">
        <v>894.9291776</v>
      </c>
      <c r="E211" s="84">
        <v>189.22392189999999</v>
      </c>
      <c r="F211" s="84">
        <v>189.22392189999999</v>
      </c>
    </row>
    <row r="212" spans="1:6" ht="12.75" customHeight="1" x14ac:dyDescent="0.2">
      <c r="A212" s="83" t="s">
        <v>150</v>
      </c>
      <c r="B212" s="83">
        <v>12</v>
      </c>
      <c r="C212" s="84">
        <v>926.36225590000004</v>
      </c>
      <c r="D212" s="84">
        <v>918.29891611999994</v>
      </c>
      <c r="E212" s="84">
        <v>194.16522194000001</v>
      </c>
      <c r="F212" s="84">
        <v>194.16522194000001</v>
      </c>
    </row>
    <row r="213" spans="1:6" ht="12.75" customHeight="1" x14ac:dyDescent="0.2">
      <c r="A213" s="83" t="s">
        <v>150</v>
      </c>
      <c r="B213" s="83">
        <v>13</v>
      </c>
      <c r="C213" s="84">
        <v>1002.26906257</v>
      </c>
      <c r="D213" s="84">
        <v>976.17518316999997</v>
      </c>
      <c r="E213" s="84">
        <v>206.40258609</v>
      </c>
      <c r="F213" s="84">
        <v>206.40258609</v>
      </c>
    </row>
    <row r="214" spans="1:6" ht="12.75" customHeight="1" x14ac:dyDescent="0.2">
      <c r="A214" s="83" t="s">
        <v>150</v>
      </c>
      <c r="B214" s="83">
        <v>14</v>
      </c>
      <c r="C214" s="84">
        <v>1000.69863017</v>
      </c>
      <c r="D214" s="84">
        <v>977.11403016999998</v>
      </c>
      <c r="E214" s="84">
        <v>206.60109600000001</v>
      </c>
      <c r="F214" s="84">
        <v>206.60109600000001</v>
      </c>
    </row>
    <row r="215" spans="1:6" ht="12.75" customHeight="1" x14ac:dyDescent="0.2">
      <c r="A215" s="83" t="s">
        <v>150</v>
      </c>
      <c r="B215" s="83">
        <v>15</v>
      </c>
      <c r="C215" s="84">
        <v>1015.95080438</v>
      </c>
      <c r="D215" s="84">
        <v>999.36959284</v>
      </c>
      <c r="E215" s="84">
        <v>211.30681457</v>
      </c>
      <c r="F215" s="84">
        <v>211.30681457</v>
      </c>
    </row>
    <row r="216" spans="1:6" ht="12.75" customHeight="1" x14ac:dyDescent="0.2">
      <c r="A216" s="83" t="s">
        <v>150</v>
      </c>
      <c r="B216" s="83">
        <v>16</v>
      </c>
      <c r="C216" s="84">
        <v>1025.64373897</v>
      </c>
      <c r="D216" s="84">
        <v>996.91487371999995</v>
      </c>
      <c r="E216" s="84">
        <v>210.7877885</v>
      </c>
      <c r="F216" s="84">
        <v>210.7877885</v>
      </c>
    </row>
    <row r="217" spans="1:6" ht="12.75" customHeight="1" x14ac:dyDescent="0.2">
      <c r="A217" s="83" t="s">
        <v>150</v>
      </c>
      <c r="B217" s="83">
        <v>17</v>
      </c>
      <c r="C217" s="84">
        <v>990.14477743999998</v>
      </c>
      <c r="D217" s="84">
        <v>963.73792842</v>
      </c>
      <c r="E217" s="84">
        <v>203.7728516</v>
      </c>
      <c r="F217" s="84">
        <v>203.7728516</v>
      </c>
    </row>
    <row r="218" spans="1:6" ht="12.75" customHeight="1" x14ac:dyDescent="0.2">
      <c r="A218" s="83" t="s">
        <v>150</v>
      </c>
      <c r="B218" s="83">
        <v>18</v>
      </c>
      <c r="C218" s="84">
        <v>938.23036723999996</v>
      </c>
      <c r="D218" s="84">
        <v>926.04347518999998</v>
      </c>
      <c r="E218" s="84">
        <v>195.80273234000001</v>
      </c>
      <c r="F218" s="84">
        <v>195.80273234000001</v>
      </c>
    </row>
    <row r="219" spans="1:6" ht="12.75" customHeight="1" x14ac:dyDescent="0.2">
      <c r="A219" s="83" t="s">
        <v>150</v>
      </c>
      <c r="B219" s="83">
        <v>19</v>
      </c>
      <c r="C219" s="84">
        <v>915.12052673000005</v>
      </c>
      <c r="D219" s="84">
        <v>890.29555832999995</v>
      </c>
      <c r="E219" s="84">
        <v>188.24418893999999</v>
      </c>
      <c r="F219" s="84">
        <v>188.24418893999999</v>
      </c>
    </row>
    <row r="220" spans="1:6" ht="12.75" customHeight="1" x14ac:dyDescent="0.2">
      <c r="A220" s="83" t="s">
        <v>150</v>
      </c>
      <c r="B220" s="83">
        <v>20</v>
      </c>
      <c r="C220" s="84">
        <v>897.85535531000005</v>
      </c>
      <c r="D220" s="84">
        <v>867.06536583000002</v>
      </c>
      <c r="E220" s="84">
        <v>183.33239452999999</v>
      </c>
      <c r="F220" s="84">
        <v>183.33239452999999</v>
      </c>
    </row>
    <row r="221" spans="1:6" ht="12.75" customHeight="1" x14ac:dyDescent="0.2">
      <c r="A221" s="83" t="s">
        <v>150</v>
      </c>
      <c r="B221" s="83">
        <v>21</v>
      </c>
      <c r="C221" s="84">
        <v>905.05648199999996</v>
      </c>
      <c r="D221" s="84">
        <v>864.99806552999996</v>
      </c>
      <c r="E221" s="84">
        <v>182.89528433000001</v>
      </c>
      <c r="F221" s="84">
        <v>182.89528433000001</v>
      </c>
    </row>
    <row r="222" spans="1:6" ht="12.75" customHeight="1" x14ac:dyDescent="0.2">
      <c r="A222" s="83" t="s">
        <v>150</v>
      </c>
      <c r="B222" s="83">
        <v>22</v>
      </c>
      <c r="C222" s="84">
        <v>881.21292235999999</v>
      </c>
      <c r="D222" s="84">
        <v>862.83264045999999</v>
      </c>
      <c r="E222" s="84">
        <v>182.43742662</v>
      </c>
      <c r="F222" s="84">
        <v>182.43742662</v>
      </c>
    </row>
    <row r="223" spans="1:6" ht="12.75" customHeight="1" x14ac:dyDescent="0.2">
      <c r="A223" s="83" t="s">
        <v>150</v>
      </c>
      <c r="B223" s="83">
        <v>23</v>
      </c>
      <c r="C223" s="84">
        <v>932.03766624000002</v>
      </c>
      <c r="D223" s="84">
        <v>908.82957170999998</v>
      </c>
      <c r="E223" s="84">
        <v>192.16302272999999</v>
      </c>
      <c r="F223" s="84">
        <v>192.16302272999999</v>
      </c>
    </row>
    <row r="224" spans="1:6" ht="12.75" customHeight="1" x14ac:dyDescent="0.2">
      <c r="A224" s="83" t="s">
        <v>150</v>
      </c>
      <c r="B224" s="83">
        <v>24</v>
      </c>
      <c r="C224" s="84">
        <v>990.10999199000003</v>
      </c>
      <c r="D224" s="84">
        <v>970.71045296</v>
      </c>
      <c r="E224" s="84">
        <v>205.24712294</v>
      </c>
      <c r="F224" s="84">
        <v>205.24712294</v>
      </c>
    </row>
    <row r="225" spans="1:6" ht="12.75" customHeight="1" x14ac:dyDescent="0.2">
      <c r="A225" s="83" t="s">
        <v>151</v>
      </c>
      <c r="B225" s="83">
        <v>1</v>
      </c>
      <c r="C225" s="84">
        <v>1028.25844712</v>
      </c>
      <c r="D225" s="84">
        <v>1004.42574157</v>
      </c>
      <c r="E225" s="84">
        <v>212.37588719999999</v>
      </c>
      <c r="F225" s="84">
        <v>212.37588719999999</v>
      </c>
    </row>
    <row r="226" spans="1:6" ht="12.75" customHeight="1" x14ac:dyDescent="0.2">
      <c r="A226" s="83" t="s">
        <v>151</v>
      </c>
      <c r="B226" s="83">
        <v>2</v>
      </c>
      <c r="C226" s="84">
        <v>1062.5814089200001</v>
      </c>
      <c r="D226" s="84">
        <v>1032.2905027500001</v>
      </c>
      <c r="E226" s="84">
        <v>218.26761532</v>
      </c>
      <c r="F226" s="84">
        <v>218.26761532</v>
      </c>
    </row>
    <row r="227" spans="1:6" ht="12.75" customHeight="1" x14ac:dyDescent="0.2">
      <c r="A227" s="83" t="s">
        <v>151</v>
      </c>
      <c r="B227" s="83">
        <v>3</v>
      </c>
      <c r="C227" s="84">
        <v>1094.3090896799999</v>
      </c>
      <c r="D227" s="84">
        <v>1073.2004735</v>
      </c>
      <c r="E227" s="84">
        <v>226.91762395000001</v>
      </c>
      <c r="F227" s="84">
        <v>226.91762395000001</v>
      </c>
    </row>
    <row r="228" spans="1:6" ht="12.75" customHeight="1" x14ac:dyDescent="0.2">
      <c r="A228" s="83" t="s">
        <v>151</v>
      </c>
      <c r="B228" s="83">
        <v>4</v>
      </c>
      <c r="C228" s="84">
        <v>1083.5909257200001</v>
      </c>
      <c r="D228" s="84">
        <v>1061.8974274899999</v>
      </c>
      <c r="E228" s="84">
        <v>224.52770667999999</v>
      </c>
      <c r="F228" s="84">
        <v>224.52770667999999</v>
      </c>
    </row>
    <row r="229" spans="1:6" ht="12.75" customHeight="1" x14ac:dyDescent="0.2">
      <c r="A229" s="83" t="s">
        <v>151</v>
      </c>
      <c r="B229" s="83">
        <v>5</v>
      </c>
      <c r="C229" s="84">
        <v>1114.4288613000001</v>
      </c>
      <c r="D229" s="84">
        <v>1086.22897926</v>
      </c>
      <c r="E229" s="84">
        <v>229.67237261</v>
      </c>
      <c r="F229" s="84">
        <v>229.67237261</v>
      </c>
    </row>
    <row r="230" spans="1:6" ht="12.75" customHeight="1" x14ac:dyDescent="0.2">
      <c r="A230" s="83" t="s">
        <v>151</v>
      </c>
      <c r="B230" s="83">
        <v>6</v>
      </c>
      <c r="C230" s="84">
        <v>1107.40064035</v>
      </c>
      <c r="D230" s="84">
        <v>1075.34823549</v>
      </c>
      <c r="E230" s="84">
        <v>227.37174697</v>
      </c>
      <c r="F230" s="84">
        <v>227.37174697</v>
      </c>
    </row>
    <row r="231" spans="1:6" ht="12.75" customHeight="1" x14ac:dyDescent="0.2">
      <c r="A231" s="83" t="s">
        <v>151</v>
      </c>
      <c r="B231" s="83">
        <v>7</v>
      </c>
      <c r="C231" s="84">
        <v>1103.74884823</v>
      </c>
      <c r="D231" s="84">
        <v>1063.66950101</v>
      </c>
      <c r="E231" s="84">
        <v>224.90239409</v>
      </c>
      <c r="F231" s="84">
        <v>224.90239409</v>
      </c>
    </row>
    <row r="232" spans="1:6" ht="12.75" customHeight="1" x14ac:dyDescent="0.2">
      <c r="A232" s="83" t="s">
        <v>151</v>
      </c>
      <c r="B232" s="83">
        <v>8</v>
      </c>
      <c r="C232" s="84">
        <v>1043.7757443800001</v>
      </c>
      <c r="D232" s="84">
        <v>998.06956978999995</v>
      </c>
      <c r="E232" s="84">
        <v>211.03193755999999</v>
      </c>
      <c r="F232" s="84">
        <v>211.03193755999999</v>
      </c>
    </row>
    <row r="233" spans="1:6" ht="12.75" customHeight="1" x14ac:dyDescent="0.2">
      <c r="A233" s="83" t="s">
        <v>151</v>
      </c>
      <c r="B233" s="83">
        <v>9</v>
      </c>
      <c r="C233" s="84">
        <v>956.83287615999996</v>
      </c>
      <c r="D233" s="84">
        <v>935.13466229000005</v>
      </c>
      <c r="E233" s="84">
        <v>197.72497392</v>
      </c>
      <c r="F233" s="84">
        <v>197.72497392</v>
      </c>
    </row>
    <row r="234" spans="1:6" ht="12.75" customHeight="1" x14ac:dyDescent="0.2">
      <c r="A234" s="83" t="s">
        <v>151</v>
      </c>
      <c r="B234" s="83">
        <v>10</v>
      </c>
      <c r="C234" s="84">
        <v>939.82777453999995</v>
      </c>
      <c r="D234" s="84">
        <v>925.21547758999998</v>
      </c>
      <c r="E234" s="84">
        <v>195.62766044</v>
      </c>
      <c r="F234" s="84">
        <v>195.62766044</v>
      </c>
    </row>
    <row r="235" spans="1:6" ht="12.75" customHeight="1" x14ac:dyDescent="0.2">
      <c r="A235" s="83" t="s">
        <v>151</v>
      </c>
      <c r="B235" s="83">
        <v>11</v>
      </c>
      <c r="C235" s="84">
        <v>934.88701105999996</v>
      </c>
      <c r="D235" s="84">
        <v>921.20144231999996</v>
      </c>
      <c r="E235" s="84">
        <v>194.77893238999999</v>
      </c>
      <c r="F235" s="84">
        <v>194.77893238999999</v>
      </c>
    </row>
    <row r="236" spans="1:6" ht="12.75" customHeight="1" x14ac:dyDescent="0.2">
      <c r="A236" s="83" t="s">
        <v>151</v>
      </c>
      <c r="B236" s="83">
        <v>12</v>
      </c>
      <c r="C236" s="84">
        <v>965.54016349999995</v>
      </c>
      <c r="D236" s="84">
        <v>950.37615009000001</v>
      </c>
      <c r="E236" s="84">
        <v>200.94763574999999</v>
      </c>
      <c r="F236" s="84">
        <v>200.94763574999999</v>
      </c>
    </row>
    <row r="237" spans="1:6" ht="12.75" customHeight="1" x14ac:dyDescent="0.2">
      <c r="A237" s="83" t="s">
        <v>151</v>
      </c>
      <c r="B237" s="83">
        <v>13</v>
      </c>
      <c r="C237" s="84">
        <v>1008.89103697</v>
      </c>
      <c r="D237" s="84">
        <v>993.69969317000005</v>
      </c>
      <c r="E237" s="84">
        <v>210.10797037</v>
      </c>
      <c r="F237" s="84">
        <v>210.10797037</v>
      </c>
    </row>
    <row r="238" spans="1:6" ht="12.75" customHeight="1" x14ac:dyDescent="0.2">
      <c r="A238" s="83" t="s">
        <v>151</v>
      </c>
      <c r="B238" s="83">
        <v>14</v>
      </c>
      <c r="C238" s="84">
        <v>1027.37014821</v>
      </c>
      <c r="D238" s="84">
        <v>1014.47432294</v>
      </c>
      <c r="E238" s="84">
        <v>214.50056033000001</v>
      </c>
      <c r="F238" s="84">
        <v>214.50056033000001</v>
      </c>
    </row>
    <row r="239" spans="1:6" ht="12.75" customHeight="1" x14ac:dyDescent="0.2">
      <c r="A239" s="83" t="s">
        <v>151</v>
      </c>
      <c r="B239" s="83">
        <v>15</v>
      </c>
      <c r="C239" s="84">
        <v>1050.6233390100001</v>
      </c>
      <c r="D239" s="84">
        <v>1035.9107889500001</v>
      </c>
      <c r="E239" s="84">
        <v>219.03308902000001</v>
      </c>
      <c r="F239" s="84">
        <v>219.03308902000001</v>
      </c>
    </row>
    <row r="240" spans="1:6" ht="12.75" customHeight="1" x14ac:dyDescent="0.2">
      <c r="A240" s="83" t="s">
        <v>151</v>
      </c>
      <c r="B240" s="83">
        <v>16</v>
      </c>
      <c r="C240" s="84">
        <v>1059.5554547300001</v>
      </c>
      <c r="D240" s="84">
        <v>1036.3768654200001</v>
      </c>
      <c r="E240" s="84">
        <v>219.13163628000001</v>
      </c>
      <c r="F240" s="84">
        <v>219.13163628000001</v>
      </c>
    </row>
    <row r="241" spans="1:6" ht="12.75" customHeight="1" x14ac:dyDescent="0.2">
      <c r="A241" s="83" t="s">
        <v>151</v>
      </c>
      <c r="B241" s="83">
        <v>17</v>
      </c>
      <c r="C241" s="84">
        <v>1020.77618348</v>
      </c>
      <c r="D241" s="84">
        <v>1006.8065437400001</v>
      </c>
      <c r="E241" s="84">
        <v>212.87928427</v>
      </c>
      <c r="F241" s="84">
        <v>212.87928427</v>
      </c>
    </row>
    <row r="242" spans="1:6" ht="12.75" customHeight="1" x14ac:dyDescent="0.2">
      <c r="A242" s="83" t="s">
        <v>151</v>
      </c>
      <c r="B242" s="83">
        <v>18</v>
      </c>
      <c r="C242" s="84">
        <v>957.88492728999995</v>
      </c>
      <c r="D242" s="84">
        <v>940.55076168000005</v>
      </c>
      <c r="E242" s="84">
        <v>198.87015456</v>
      </c>
      <c r="F242" s="84">
        <v>198.87015456</v>
      </c>
    </row>
    <row r="243" spans="1:6" ht="12.75" customHeight="1" x14ac:dyDescent="0.2">
      <c r="A243" s="83" t="s">
        <v>151</v>
      </c>
      <c r="B243" s="83">
        <v>19</v>
      </c>
      <c r="C243" s="84">
        <v>932.80669144000001</v>
      </c>
      <c r="D243" s="84">
        <v>914.27281545999995</v>
      </c>
      <c r="E243" s="84">
        <v>193.31394277999999</v>
      </c>
      <c r="F243" s="84">
        <v>193.31394277999999</v>
      </c>
    </row>
    <row r="244" spans="1:6" ht="12.75" customHeight="1" x14ac:dyDescent="0.2">
      <c r="A244" s="83" t="s">
        <v>151</v>
      </c>
      <c r="B244" s="83">
        <v>20</v>
      </c>
      <c r="C244" s="84">
        <v>909.19400543999996</v>
      </c>
      <c r="D244" s="84">
        <v>894.47211030000005</v>
      </c>
      <c r="E244" s="84">
        <v>189.12727953999999</v>
      </c>
      <c r="F244" s="84">
        <v>189.12727953999999</v>
      </c>
    </row>
    <row r="245" spans="1:6" ht="12.75" customHeight="1" x14ac:dyDescent="0.2">
      <c r="A245" s="83" t="s">
        <v>151</v>
      </c>
      <c r="B245" s="83">
        <v>21</v>
      </c>
      <c r="C245" s="84">
        <v>902.18101113</v>
      </c>
      <c r="D245" s="84">
        <v>889.69535088999999</v>
      </c>
      <c r="E245" s="84">
        <v>188.11728102000001</v>
      </c>
      <c r="F245" s="84">
        <v>188.11728102000001</v>
      </c>
    </row>
    <row r="246" spans="1:6" ht="12.75" customHeight="1" x14ac:dyDescent="0.2">
      <c r="A246" s="83" t="s">
        <v>151</v>
      </c>
      <c r="B246" s="83">
        <v>22</v>
      </c>
      <c r="C246" s="84">
        <v>929.48468950999995</v>
      </c>
      <c r="D246" s="84">
        <v>917.85764874999995</v>
      </c>
      <c r="E246" s="84">
        <v>194.07192032</v>
      </c>
      <c r="F246" s="84">
        <v>194.07192032</v>
      </c>
    </row>
    <row r="247" spans="1:6" ht="12.75" customHeight="1" x14ac:dyDescent="0.2">
      <c r="A247" s="83" t="s">
        <v>151</v>
      </c>
      <c r="B247" s="83">
        <v>23</v>
      </c>
      <c r="C247" s="84">
        <v>989.42716900000005</v>
      </c>
      <c r="D247" s="84">
        <v>976.74248348000003</v>
      </c>
      <c r="E247" s="84">
        <v>206.52253612999999</v>
      </c>
      <c r="F247" s="84">
        <v>206.52253612999999</v>
      </c>
    </row>
    <row r="248" spans="1:6" ht="12.75" customHeight="1" x14ac:dyDescent="0.2">
      <c r="A248" s="83" t="s">
        <v>151</v>
      </c>
      <c r="B248" s="83">
        <v>24</v>
      </c>
      <c r="C248" s="84">
        <v>1007.47119464</v>
      </c>
      <c r="D248" s="84">
        <v>994.83885469999996</v>
      </c>
      <c r="E248" s="84">
        <v>210.34883481</v>
      </c>
      <c r="F248" s="84">
        <v>210.34883481</v>
      </c>
    </row>
    <row r="249" spans="1:6" ht="12.75" customHeight="1" x14ac:dyDescent="0.2">
      <c r="A249" s="83" t="s">
        <v>152</v>
      </c>
      <c r="B249" s="83">
        <v>1</v>
      </c>
      <c r="C249" s="84">
        <v>1054.8137866500001</v>
      </c>
      <c r="D249" s="84">
        <v>1039.74075909</v>
      </c>
      <c r="E249" s="84">
        <v>219.84289831999999</v>
      </c>
      <c r="F249" s="84">
        <v>219.84289831999999</v>
      </c>
    </row>
    <row r="250" spans="1:6" ht="12.75" customHeight="1" x14ac:dyDescent="0.2">
      <c r="A250" s="83" t="s">
        <v>152</v>
      </c>
      <c r="B250" s="83">
        <v>2</v>
      </c>
      <c r="C250" s="84">
        <v>1040.2962438899999</v>
      </c>
      <c r="D250" s="84">
        <v>1026.0553883499999</v>
      </c>
      <c r="E250" s="84">
        <v>216.94926204999999</v>
      </c>
      <c r="F250" s="84">
        <v>216.94926204999999</v>
      </c>
    </row>
    <row r="251" spans="1:6" ht="12.75" customHeight="1" x14ac:dyDescent="0.2">
      <c r="A251" s="83" t="s">
        <v>152</v>
      </c>
      <c r="B251" s="83">
        <v>3</v>
      </c>
      <c r="C251" s="84">
        <v>1061.4487615400001</v>
      </c>
      <c r="D251" s="84">
        <v>1047.4970830300001</v>
      </c>
      <c r="E251" s="84">
        <v>221.48289629000001</v>
      </c>
      <c r="F251" s="84">
        <v>221.48289629000001</v>
      </c>
    </row>
    <row r="252" spans="1:6" ht="12.75" customHeight="1" x14ac:dyDescent="0.2">
      <c r="A252" s="83" t="s">
        <v>152</v>
      </c>
      <c r="B252" s="83">
        <v>4</v>
      </c>
      <c r="C252" s="84">
        <v>1065.70811536</v>
      </c>
      <c r="D252" s="84">
        <v>1052.76177938</v>
      </c>
      <c r="E252" s="84">
        <v>222.59606425999999</v>
      </c>
      <c r="F252" s="84">
        <v>222.59606425999999</v>
      </c>
    </row>
    <row r="253" spans="1:6" ht="12.75" customHeight="1" x14ac:dyDescent="0.2">
      <c r="A253" s="83" t="s">
        <v>152</v>
      </c>
      <c r="B253" s="83">
        <v>5</v>
      </c>
      <c r="C253" s="84">
        <v>1071.12837567</v>
      </c>
      <c r="D253" s="84">
        <v>1056.96386175</v>
      </c>
      <c r="E253" s="84">
        <v>223.48455301000001</v>
      </c>
      <c r="F253" s="84">
        <v>223.48455301000001</v>
      </c>
    </row>
    <row r="254" spans="1:6" ht="12.75" customHeight="1" x14ac:dyDescent="0.2">
      <c r="A254" s="83" t="s">
        <v>152</v>
      </c>
      <c r="B254" s="83">
        <v>6</v>
      </c>
      <c r="C254" s="84">
        <v>1067.96417913</v>
      </c>
      <c r="D254" s="84">
        <v>1054.2309968</v>
      </c>
      <c r="E254" s="84">
        <v>222.90671574999999</v>
      </c>
      <c r="F254" s="84">
        <v>222.90671574999999</v>
      </c>
    </row>
    <row r="255" spans="1:6" ht="12.75" customHeight="1" x14ac:dyDescent="0.2">
      <c r="A255" s="83" t="s">
        <v>152</v>
      </c>
      <c r="B255" s="83">
        <v>7</v>
      </c>
      <c r="C255" s="84">
        <v>1069.6833422899999</v>
      </c>
      <c r="D255" s="84">
        <v>1054.93104507</v>
      </c>
      <c r="E255" s="84">
        <v>223.05473402999999</v>
      </c>
      <c r="F255" s="84">
        <v>223.05473402999999</v>
      </c>
    </row>
    <row r="256" spans="1:6" ht="12.75" customHeight="1" x14ac:dyDescent="0.2">
      <c r="A256" s="83" t="s">
        <v>152</v>
      </c>
      <c r="B256" s="83">
        <v>8</v>
      </c>
      <c r="C256" s="84">
        <v>1038.3669249300001</v>
      </c>
      <c r="D256" s="84">
        <v>1013.27115621</v>
      </c>
      <c r="E256" s="84">
        <v>214.24616262999999</v>
      </c>
      <c r="F256" s="84">
        <v>214.24616262999999</v>
      </c>
    </row>
    <row r="257" spans="1:6" ht="12.75" customHeight="1" x14ac:dyDescent="0.2">
      <c r="A257" s="83" t="s">
        <v>152</v>
      </c>
      <c r="B257" s="83">
        <v>9</v>
      </c>
      <c r="C257" s="84">
        <v>988.83847936999996</v>
      </c>
      <c r="D257" s="84">
        <v>974.58401168</v>
      </c>
      <c r="E257" s="84">
        <v>206.06614862000001</v>
      </c>
      <c r="F257" s="84">
        <v>206.06614862000001</v>
      </c>
    </row>
    <row r="258" spans="1:6" ht="12.75" customHeight="1" x14ac:dyDescent="0.2">
      <c r="A258" s="83" t="s">
        <v>152</v>
      </c>
      <c r="B258" s="83">
        <v>10</v>
      </c>
      <c r="C258" s="84">
        <v>955.87744044999999</v>
      </c>
      <c r="D258" s="84">
        <v>944.45635472000004</v>
      </c>
      <c r="E258" s="84">
        <v>199.69595358000001</v>
      </c>
      <c r="F258" s="84">
        <v>199.69595358000001</v>
      </c>
    </row>
    <row r="259" spans="1:6" ht="12.75" customHeight="1" x14ac:dyDescent="0.2">
      <c r="A259" s="83" t="s">
        <v>152</v>
      </c>
      <c r="B259" s="83">
        <v>11</v>
      </c>
      <c r="C259" s="84">
        <v>940.44979812999998</v>
      </c>
      <c r="D259" s="84">
        <v>925.80012718</v>
      </c>
      <c r="E259" s="84">
        <v>195.75127881</v>
      </c>
      <c r="F259" s="84">
        <v>195.75127881</v>
      </c>
    </row>
    <row r="260" spans="1:6" ht="12.75" customHeight="1" x14ac:dyDescent="0.2">
      <c r="A260" s="83" t="s">
        <v>152</v>
      </c>
      <c r="B260" s="83">
        <v>12</v>
      </c>
      <c r="C260" s="84">
        <v>969.32129848</v>
      </c>
      <c r="D260" s="84">
        <v>956.23075636999999</v>
      </c>
      <c r="E260" s="84">
        <v>202.18553433</v>
      </c>
      <c r="F260" s="84">
        <v>202.18553433</v>
      </c>
    </row>
    <row r="261" spans="1:6" ht="12.75" customHeight="1" x14ac:dyDescent="0.2">
      <c r="A261" s="83" t="s">
        <v>152</v>
      </c>
      <c r="B261" s="83">
        <v>13</v>
      </c>
      <c r="C261" s="84">
        <v>1027.1470922200001</v>
      </c>
      <c r="D261" s="84">
        <v>1007.47891845</v>
      </c>
      <c r="E261" s="84">
        <v>213.02145125000001</v>
      </c>
      <c r="F261" s="84">
        <v>213.02145125000001</v>
      </c>
    </row>
    <row r="262" spans="1:6" ht="12.75" customHeight="1" x14ac:dyDescent="0.2">
      <c r="A262" s="83" t="s">
        <v>152</v>
      </c>
      <c r="B262" s="83">
        <v>14</v>
      </c>
      <c r="C262" s="84">
        <v>1033.7120813900001</v>
      </c>
      <c r="D262" s="84">
        <v>1021.66628789</v>
      </c>
      <c r="E262" s="84">
        <v>216.02123018</v>
      </c>
      <c r="F262" s="84">
        <v>216.02123018</v>
      </c>
    </row>
    <row r="263" spans="1:6" ht="12.75" customHeight="1" x14ac:dyDescent="0.2">
      <c r="A263" s="83" t="s">
        <v>152</v>
      </c>
      <c r="B263" s="83">
        <v>15</v>
      </c>
      <c r="C263" s="84">
        <v>1044.30653833</v>
      </c>
      <c r="D263" s="84">
        <v>1031.7820966899999</v>
      </c>
      <c r="E263" s="84">
        <v>218.16011788</v>
      </c>
      <c r="F263" s="84">
        <v>218.16011788</v>
      </c>
    </row>
    <row r="264" spans="1:6" ht="12.75" customHeight="1" x14ac:dyDescent="0.2">
      <c r="A264" s="83" t="s">
        <v>152</v>
      </c>
      <c r="B264" s="83">
        <v>16</v>
      </c>
      <c r="C264" s="84">
        <v>1040.4960793499999</v>
      </c>
      <c r="D264" s="84">
        <v>1024.30729776</v>
      </c>
      <c r="E264" s="84">
        <v>216.57964559000001</v>
      </c>
      <c r="F264" s="84">
        <v>216.57964559000001</v>
      </c>
    </row>
    <row r="265" spans="1:6" ht="12.75" customHeight="1" x14ac:dyDescent="0.2">
      <c r="A265" s="83" t="s">
        <v>152</v>
      </c>
      <c r="B265" s="83">
        <v>17</v>
      </c>
      <c r="C265" s="84">
        <v>1017.33057147</v>
      </c>
      <c r="D265" s="84">
        <v>1004.05660427</v>
      </c>
      <c r="E265" s="84">
        <v>212.29783677</v>
      </c>
      <c r="F265" s="84">
        <v>212.29783677</v>
      </c>
    </row>
    <row r="266" spans="1:6" ht="12.75" customHeight="1" x14ac:dyDescent="0.2">
      <c r="A266" s="83" t="s">
        <v>152</v>
      </c>
      <c r="B266" s="83">
        <v>18</v>
      </c>
      <c r="C266" s="84">
        <v>975.55462578000004</v>
      </c>
      <c r="D266" s="84">
        <v>959.83335847000001</v>
      </c>
      <c r="E266" s="84">
        <v>202.94726890999999</v>
      </c>
      <c r="F266" s="84">
        <v>202.94726890999999</v>
      </c>
    </row>
    <row r="267" spans="1:6" ht="12.75" customHeight="1" x14ac:dyDescent="0.2">
      <c r="A267" s="83" t="s">
        <v>152</v>
      </c>
      <c r="B267" s="83">
        <v>19</v>
      </c>
      <c r="C267" s="84">
        <v>949.07499996000001</v>
      </c>
      <c r="D267" s="84">
        <v>935.66914067000005</v>
      </c>
      <c r="E267" s="84">
        <v>197.83798408999999</v>
      </c>
      <c r="F267" s="84">
        <v>197.83798408999999</v>
      </c>
    </row>
    <row r="268" spans="1:6" ht="12.75" customHeight="1" x14ac:dyDescent="0.2">
      <c r="A268" s="83" t="s">
        <v>152</v>
      </c>
      <c r="B268" s="83">
        <v>20</v>
      </c>
      <c r="C268" s="84">
        <v>906.09764800999994</v>
      </c>
      <c r="D268" s="84">
        <v>889.14034814000001</v>
      </c>
      <c r="E268" s="84">
        <v>187.99993117</v>
      </c>
      <c r="F268" s="84">
        <v>187.99993117</v>
      </c>
    </row>
    <row r="269" spans="1:6" ht="12.75" customHeight="1" x14ac:dyDescent="0.2">
      <c r="A269" s="83" t="s">
        <v>152</v>
      </c>
      <c r="B269" s="83">
        <v>21</v>
      </c>
      <c r="C269" s="84">
        <v>888.10595353999997</v>
      </c>
      <c r="D269" s="84">
        <v>876.81974044000003</v>
      </c>
      <c r="E269" s="84">
        <v>185.39486055</v>
      </c>
      <c r="F269" s="84">
        <v>185.39486055</v>
      </c>
    </row>
    <row r="270" spans="1:6" ht="12.75" customHeight="1" x14ac:dyDescent="0.2">
      <c r="A270" s="83" t="s">
        <v>152</v>
      </c>
      <c r="B270" s="83">
        <v>22</v>
      </c>
      <c r="C270" s="84">
        <v>892.68734181000002</v>
      </c>
      <c r="D270" s="84">
        <v>880.43995242999995</v>
      </c>
      <c r="E270" s="84">
        <v>186.16031856999999</v>
      </c>
      <c r="F270" s="84">
        <v>186.16031856999999</v>
      </c>
    </row>
    <row r="271" spans="1:6" ht="12.75" customHeight="1" x14ac:dyDescent="0.2">
      <c r="A271" s="83" t="s">
        <v>152</v>
      </c>
      <c r="B271" s="83">
        <v>23</v>
      </c>
      <c r="C271" s="84">
        <v>949.62136535000002</v>
      </c>
      <c r="D271" s="84">
        <v>932.98288339999999</v>
      </c>
      <c r="E271" s="84">
        <v>197.27000156</v>
      </c>
      <c r="F271" s="84">
        <v>197.27000156</v>
      </c>
    </row>
    <row r="272" spans="1:6" ht="12.75" customHeight="1" x14ac:dyDescent="0.2">
      <c r="A272" s="83" t="s">
        <v>152</v>
      </c>
      <c r="B272" s="83">
        <v>24</v>
      </c>
      <c r="C272" s="84">
        <v>1005.23873176</v>
      </c>
      <c r="D272" s="84">
        <v>989.52653811000005</v>
      </c>
      <c r="E272" s="84">
        <v>209.22559802000001</v>
      </c>
      <c r="F272" s="84">
        <v>209.22559802000001</v>
      </c>
    </row>
    <row r="273" spans="1:6" ht="12.75" customHeight="1" x14ac:dyDescent="0.2">
      <c r="A273" s="83" t="s">
        <v>153</v>
      </c>
      <c r="B273" s="83">
        <v>1</v>
      </c>
      <c r="C273" s="84">
        <v>1043.15835111</v>
      </c>
      <c r="D273" s="84">
        <v>1024.5428352399999</v>
      </c>
      <c r="E273" s="84">
        <v>216.62944766000001</v>
      </c>
      <c r="F273" s="84">
        <v>216.62944766000001</v>
      </c>
    </row>
    <row r="274" spans="1:6" ht="12.75" customHeight="1" x14ac:dyDescent="0.2">
      <c r="A274" s="83" t="s">
        <v>153</v>
      </c>
      <c r="B274" s="83">
        <v>2</v>
      </c>
      <c r="C274" s="84">
        <v>1049.3529455099999</v>
      </c>
      <c r="D274" s="84">
        <v>1034.80511931</v>
      </c>
      <c r="E274" s="84">
        <v>218.79930611</v>
      </c>
      <c r="F274" s="84">
        <v>218.79930611</v>
      </c>
    </row>
    <row r="275" spans="1:6" ht="12.75" customHeight="1" x14ac:dyDescent="0.2">
      <c r="A275" s="83" t="s">
        <v>153</v>
      </c>
      <c r="B275" s="83">
        <v>3</v>
      </c>
      <c r="C275" s="84">
        <v>1076.3496886299999</v>
      </c>
      <c r="D275" s="84">
        <v>1062.5767329800001</v>
      </c>
      <c r="E275" s="84">
        <v>224.67133910000001</v>
      </c>
      <c r="F275" s="84">
        <v>224.67133910000001</v>
      </c>
    </row>
    <row r="276" spans="1:6" ht="12.75" customHeight="1" x14ac:dyDescent="0.2">
      <c r="A276" s="83" t="s">
        <v>153</v>
      </c>
      <c r="B276" s="83">
        <v>4</v>
      </c>
      <c r="C276" s="84">
        <v>1071.90842395</v>
      </c>
      <c r="D276" s="84">
        <v>1059.83613483</v>
      </c>
      <c r="E276" s="84">
        <v>224.09186674</v>
      </c>
      <c r="F276" s="84">
        <v>224.09186674</v>
      </c>
    </row>
    <row r="277" spans="1:6" ht="12.75" customHeight="1" x14ac:dyDescent="0.2">
      <c r="A277" s="83" t="s">
        <v>153</v>
      </c>
      <c r="B277" s="83">
        <v>5</v>
      </c>
      <c r="C277" s="84">
        <v>1080.9614693000001</v>
      </c>
      <c r="D277" s="84">
        <v>1064.38630081</v>
      </c>
      <c r="E277" s="84">
        <v>225.05395432</v>
      </c>
      <c r="F277" s="84">
        <v>225.05395432</v>
      </c>
    </row>
    <row r="278" spans="1:6" ht="12.75" customHeight="1" x14ac:dyDescent="0.2">
      <c r="A278" s="83" t="s">
        <v>153</v>
      </c>
      <c r="B278" s="83">
        <v>6</v>
      </c>
      <c r="C278" s="84">
        <v>1088.02275418</v>
      </c>
      <c r="D278" s="84">
        <v>1073.3512708000001</v>
      </c>
      <c r="E278" s="84">
        <v>226.94950854000001</v>
      </c>
      <c r="F278" s="84">
        <v>226.94950854000001</v>
      </c>
    </row>
    <row r="279" spans="1:6" ht="12.75" customHeight="1" x14ac:dyDescent="0.2">
      <c r="A279" s="83" t="s">
        <v>153</v>
      </c>
      <c r="B279" s="83">
        <v>7</v>
      </c>
      <c r="C279" s="84">
        <v>1050.4181226600001</v>
      </c>
      <c r="D279" s="84">
        <v>1037.81106273</v>
      </c>
      <c r="E279" s="84">
        <v>219.43488310999999</v>
      </c>
      <c r="F279" s="84">
        <v>219.43488310999999</v>
      </c>
    </row>
    <row r="280" spans="1:6" ht="12.75" customHeight="1" x14ac:dyDescent="0.2">
      <c r="A280" s="83" t="s">
        <v>153</v>
      </c>
      <c r="B280" s="83">
        <v>8</v>
      </c>
      <c r="C280" s="84">
        <v>1043.3806422</v>
      </c>
      <c r="D280" s="84">
        <v>1022.9751723099999</v>
      </c>
      <c r="E280" s="84">
        <v>216.29798084000001</v>
      </c>
      <c r="F280" s="84">
        <v>216.29798084000001</v>
      </c>
    </row>
    <row r="281" spans="1:6" ht="12.75" customHeight="1" x14ac:dyDescent="0.2">
      <c r="A281" s="83" t="s">
        <v>153</v>
      </c>
      <c r="B281" s="83">
        <v>9</v>
      </c>
      <c r="C281" s="84">
        <v>1021.3323754</v>
      </c>
      <c r="D281" s="84">
        <v>995.23227981000002</v>
      </c>
      <c r="E281" s="84">
        <v>210.43202066000001</v>
      </c>
      <c r="F281" s="84">
        <v>210.43202066000001</v>
      </c>
    </row>
    <row r="282" spans="1:6" ht="12.75" customHeight="1" x14ac:dyDescent="0.2">
      <c r="A282" s="83" t="s">
        <v>153</v>
      </c>
      <c r="B282" s="83">
        <v>10</v>
      </c>
      <c r="C282" s="84">
        <v>961.54847419999999</v>
      </c>
      <c r="D282" s="84">
        <v>941.33859052000003</v>
      </c>
      <c r="E282" s="84">
        <v>199.03673318</v>
      </c>
      <c r="F282" s="84">
        <v>199.03673318</v>
      </c>
    </row>
    <row r="283" spans="1:6" ht="12.75" customHeight="1" x14ac:dyDescent="0.2">
      <c r="A283" s="83" t="s">
        <v>153</v>
      </c>
      <c r="B283" s="83">
        <v>11</v>
      </c>
      <c r="C283" s="84">
        <v>961.16718909999997</v>
      </c>
      <c r="D283" s="84">
        <v>945.96474286</v>
      </c>
      <c r="E283" s="84">
        <v>200.01488732999999</v>
      </c>
      <c r="F283" s="84">
        <v>200.01488732999999</v>
      </c>
    </row>
    <row r="284" spans="1:6" ht="12.75" customHeight="1" x14ac:dyDescent="0.2">
      <c r="A284" s="83" t="s">
        <v>153</v>
      </c>
      <c r="B284" s="83">
        <v>12</v>
      </c>
      <c r="C284" s="84">
        <v>980.20003739000003</v>
      </c>
      <c r="D284" s="84">
        <v>966.28602105000004</v>
      </c>
      <c r="E284" s="84">
        <v>204.31162058000001</v>
      </c>
      <c r="F284" s="84">
        <v>204.31162058000001</v>
      </c>
    </row>
    <row r="285" spans="1:6" ht="12.75" customHeight="1" x14ac:dyDescent="0.2">
      <c r="A285" s="83" t="s">
        <v>153</v>
      </c>
      <c r="B285" s="83">
        <v>13</v>
      </c>
      <c r="C285" s="84">
        <v>1025.83352485</v>
      </c>
      <c r="D285" s="84">
        <v>1007.91326124</v>
      </c>
      <c r="E285" s="84">
        <v>213.11328874</v>
      </c>
      <c r="F285" s="84">
        <v>213.11328874</v>
      </c>
    </row>
    <row r="286" spans="1:6" ht="12.75" customHeight="1" x14ac:dyDescent="0.2">
      <c r="A286" s="83" t="s">
        <v>153</v>
      </c>
      <c r="B286" s="83">
        <v>14</v>
      </c>
      <c r="C286" s="84">
        <v>1036.1857613499999</v>
      </c>
      <c r="D286" s="84">
        <v>1022.916705</v>
      </c>
      <c r="E286" s="84">
        <v>216.28561851000001</v>
      </c>
      <c r="F286" s="84">
        <v>216.28561851000001</v>
      </c>
    </row>
    <row r="287" spans="1:6" ht="12.75" customHeight="1" x14ac:dyDescent="0.2">
      <c r="A287" s="83" t="s">
        <v>153</v>
      </c>
      <c r="B287" s="83">
        <v>15</v>
      </c>
      <c r="C287" s="84">
        <v>1047.8561874100001</v>
      </c>
      <c r="D287" s="84">
        <v>1034.4224283399999</v>
      </c>
      <c r="E287" s="84">
        <v>218.71838989</v>
      </c>
      <c r="F287" s="84">
        <v>218.71838989</v>
      </c>
    </row>
    <row r="288" spans="1:6" ht="12.75" customHeight="1" x14ac:dyDescent="0.2">
      <c r="A288" s="83" t="s">
        <v>153</v>
      </c>
      <c r="B288" s="83">
        <v>16</v>
      </c>
      <c r="C288" s="84">
        <v>1050.5988112800001</v>
      </c>
      <c r="D288" s="84">
        <v>1035.04474106</v>
      </c>
      <c r="E288" s="84">
        <v>218.84997175999999</v>
      </c>
      <c r="F288" s="84">
        <v>218.84997175999999</v>
      </c>
    </row>
    <row r="289" spans="1:6" ht="12.75" customHeight="1" x14ac:dyDescent="0.2">
      <c r="A289" s="83" t="s">
        <v>153</v>
      </c>
      <c r="B289" s="83">
        <v>17</v>
      </c>
      <c r="C289" s="84">
        <v>1025.21101589</v>
      </c>
      <c r="D289" s="84">
        <v>1013.0451137</v>
      </c>
      <c r="E289" s="84">
        <v>214.19836817999999</v>
      </c>
      <c r="F289" s="84">
        <v>214.19836817999999</v>
      </c>
    </row>
    <row r="290" spans="1:6" ht="12.75" customHeight="1" x14ac:dyDescent="0.2">
      <c r="A290" s="83" t="s">
        <v>153</v>
      </c>
      <c r="B290" s="83">
        <v>18</v>
      </c>
      <c r="C290" s="84">
        <v>1022.72845559</v>
      </c>
      <c r="D290" s="84">
        <v>1009.3292572</v>
      </c>
      <c r="E290" s="84">
        <v>213.41268708000001</v>
      </c>
      <c r="F290" s="84">
        <v>213.41268708000001</v>
      </c>
    </row>
    <row r="291" spans="1:6" ht="12.75" customHeight="1" x14ac:dyDescent="0.2">
      <c r="A291" s="83" t="s">
        <v>153</v>
      </c>
      <c r="B291" s="83">
        <v>19</v>
      </c>
      <c r="C291" s="84">
        <v>1012.98328168</v>
      </c>
      <c r="D291" s="84">
        <v>988.31939796999995</v>
      </c>
      <c r="E291" s="84">
        <v>208.97036016999999</v>
      </c>
      <c r="F291" s="84">
        <v>208.97036016999999</v>
      </c>
    </row>
    <row r="292" spans="1:6" ht="12.75" customHeight="1" x14ac:dyDescent="0.2">
      <c r="A292" s="83" t="s">
        <v>153</v>
      </c>
      <c r="B292" s="83">
        <v>20</v>
      </c>
      <c r="C292" s="84">
        <v>953.73701041000004</v>
      </c>
      <c r="D292" s="84">
        <v>923.11207575000003</v>
      </c>
      <c r="E292" s="84">
        <v>195.18291693</v>
      </c>
      <c r="F292" s="84">
        <v>195.18291693</v>
      </c>
    </row>
    <row r="293" spans="1:6" ht="12.75" customHeight="1" x14ac:dyDescent="0.2">
      <c r="A293" s="83" t="s">
        <v>153</v>
      </c>
      <c r="B293" s="83">
        <v>21</v>
      </c>
      <c r="C293" s="84">
        <v>923.03885689000003</v>
      </c>
      <c r="D293" s="84">
        <v>908.17624975000001</v>
      </c>
      <c r="E293" s="84">
        <v>192.02488427</v>
      </c>
      <c r="F293" s="84">
        <v>192.02488427</v>
      </c>
    </row>
    <row r="294" spans="1:6" ht="12.75" customHeight="1" x14ac:dyDescent="0.2">
      <c r="A294" s="83" t="s">
        <v>153</v>
      </c>
      <c r="B294" s="83">
        <v>22</v>
      </c>
      <c r="C294" s="84">
        <v>920.18218844</v>
      </c>
      <c r="D294" s="84">
        <v>905.80963897000004</v>
      </c>
      <c r="E294" s="84">
        <v>191.52448783</v>
      </c>
      <c r="F294" s="84">
        <v>191.52448783</v>
      </c>
    </row>
    <row r="295" spans="1:6" ht="12.75" customHeight="1" x14ac:dyDescent="0.2">
      <c r="A295" s="83" t="s">
        <v>153</v>
      </c>
      <c r="B295" s="83">
        <v>23</v>
      </c>
      <c r="C295" s="84">
        <v>935.53088318000005</v>
      </c>
      <c r="D295" s="84">
        <v>922.34270125</v>
      </c>
      <c r="E295" s="84">
        <v>195.02024030000001</v>
      </c>
      <c r="F295" s="84">
        <v>195.02024030000001</v>
      </c>
    </row>
    <row r="296" spans="1:6" ht="12.75" customHeight="1" x14ac:dyDescent="0.2">
      <c r="A296" s="83" t="s">
        <v>153</v>
      </c>
      <c r="B296" s="83">
        <v>24</v>
      </c>
      <c r="C296" s="84">
        <v>983.76583420999998</v>
      </c>
      <c r="D296" s="84">
        <v>967.52157484999998</v>
      </c>
      <c r="E296" s="84">
        <v>204.57286621</v>
      </c>
      <c r="F296" s="84">
        <v>204.57286621</v>
      </c>
    </row>
    <row r="297" spans="1:6" ht="12.75" customHeight="1" x14ac:dyDescent="0.2">
      <c r="A297" s="83" t="s">
        <v>154</v>
      </c>
      <c r="B297" s="83">
        <v>1</v>
      </c>
      <c r="C297" s="84">
        <v>1080.4299831599999</v>
      </c>
      <c r="D297" s="84">
        <v>1051.0175511</v>
      </c>
      <c r="E297" s="84">
        <v>222.22726444</v>
      </c>
      <c r="F297" s="84">
        <v>222.22726444</v>
      </c>
    </row>
    <row r="298" spans="1:6" ht="12.75" customHeight="1" x14ac:dyDescent="0.2">
      <c r="A298" s="83" t="s">
        <v>154</v>
      </c>
      <c r="B298" s="83">
        <v>2</v>
      </c>
      <c r="C298" s="84">
        <v>1081.95109516</v>
      </c>
      <c r="D298" s="84">
        <v>1066.39169234</v>
      </c>
      <c r="E298" s="84">
        <v>225.47797452</v>
      </c>
      <c r="F298" s="84">
        <v>225.47797452</v>
      </c>
    </row>
    <row r="299" spans="1:6" ht="12.75" customHeight="1" x14ac:dyDescent="0.2">
      <c r="A299" s="83" t="s">
        <v>154</v>
      </c>
      <c r="B299" s="83">
        <v>3</v>
      </c>
      <c r="C299" s="84">
        <v>1096.8645287500001</v>
      </c>
      <c r="D299" s="84">
        <v>1082.7597105699999</v>
      </c>
      <c r="E299" s="84">
        <v>228.93883005999999</v>
      </c>
      <c r="F299" s="84">
        <v>228.93883005999999</v>
      </c>
    </row>
    <row r="300" spans="1:6" ht="12.75" customHeight="1" x14ac:dyDescent="0.2">
      <c r="A300" s="83" t="s">
        <v>154</v>
      </c>
      <c r="B300" s="83">
        <v>4</v>
      </c>
      <c r="C300" s="84">
        <v>1110.82350266</v>
      </c>
      <c r="D300" s="84">
        <v>1095.01933835</v>
      </c>
      <c r="E300" s="84">
        <v>231.53100707999999</v>
      </c>
      <c r="F300" s="84">
        <v>231.53100707999999</v>
      </c>
    </row>
    <row r="301" spans="1:6" ht="12.75" customHeight="1" x14ac:dyDescent="0.2">
      <c r="A301" s="83" t="s">
        <v>154</v>
      </c>
      <c r="B301" s="83">
        <v>5</v>
      </c>
      <c r="C301" s="84">
        <v>1110.23810033</v>
      </c>
      <c r="D301" s="84">
        <v>1094.90093619</v>
      </c>
      <c r="E301" s="84">
        <v>231.50597212</v>
      </c>
      <c r="F301" s="84">
        <v>231.50597212</v>
      </c>
    </row>
    <row r="302" spans="1:6" ht="12.75" customHeight="1" x14ac:dyDescent="0.2">
      <c r="A302" s="83" t="s">
        <v>154</v>
      </c>
      <c r="B302" s="83">
        <v>6</v>
      </c>
      <c r="C302" s="84">
        <v>1090.15633183</v>
      </c>
      <c r="D302" s="84">
        <v>1075.8440032599999</v>
      </c>
      <c r="E302" s="84">
        <v>227.47657215999999</v>
      </c>
      <c r="F302" s="84">
        <v>227.47657215999999</v>
      </c>
    </row>
    <row r="303" spans="1:6" ht="12.75" customHeight="1" x14ac:dyDescent="0.2">
      <c r="A303" s="83" t="s">
        <v>154</v>
      </c>
      <c r="B303" s="83">
        <v>7</v>
      </c>
      <c r="C303" s="84">
        <v>1056.73974774</v>
      </c>
      <c r="D303" s="84">
        <v>1039.19759041</v>
      </c>
      <c r="E303" s="84">
        <v>219.72805068</v>
      </c>
      <c r="F303" s="84">
        <v>219.72805068</v>
      </c>
    </row>
    <row r="304" spans="1:6" ht="12.75" customHeight="1" x14ac:dyDescent="0.2">
      <c r="A304" s="83" t="s">
        <v>154</v>
      </c>
      <c r="B304" s="83">
        <v>8</v>
      </c>
      <c r="C304" s="84">
        <v>1014.02714798</v>
      </c>
      <c r="D304" s="84">
        <v>983.22173788999999</v>
      </c>
      <c r="E304" s="84">
        <v>207.89251038</v>
      </c>
      <c r="F304" s="84">
        <v>207.89251038</v>
      </c>
    </row>
    <row r="305" spans="1:6" ht="12.75" customHeight="1" x14ac:dyDescent="0.2">
      <c r="A305" s="83" t="s">
        <v>154</v>
      </c>
      <c r="B305" s="83">
        <v>9</v>
      </c>
      <c r="C305" s="84">
        <v>953.57183894000002</v>
      </c>
      <c r="D305" s="84">
        <v>937.81871165999996</v>
      </c>
      <c r="E305" s="84">
        <v>198.29248960999999</v>
      </c>
      <c r="F305" s="84">
        <v>198.29248960999999</v>
      </c>
    </row>
    <row r="306" spans="1:6" ht="12.75" customHeight="1" x14ac:dyDescent="0.2">
      <c r="A306" s="83" t="s">
        <v>154</v>
      </c>
      <c r="B306" s="83">
        <v>10</v>
      </c>
      <c r="C306" s="84">
        <v>933.70639736999999</v>
      </c>
      <c r="D306" s="84">
        <v>921.01601244000005</v>
      </c>
      <c r="E306" s="84">
        <v>194.73972506999999</v>
      </c>
      <c r="F306" s="84">
        <v>194.73972506999999</v>
      </c>
    </row>
    <row r="307" spans="1:6" ht="12.75" customHeight="1" x14ac:dyDescent="0.2">
      <c r="A307" s="83" t="s">
        <v>154</v>
      </c>
      <c r="B307" s="83">
        <v>11</v>
      </c>
      <c r="C307" s="84">
        <v>928.44487518000005</v>
      </c>
      <c r="D307" s="84">
        <v>915.58512215999997</v>
      </c>
      <c r="E307" s="84">
        <v>193.59141704999999</v>
      </c>
      <c r="F307" s="84">
        <v>193.59141704999999</v>
      </c>
    </row>
    <row r="308" spans="1:6" ht="12.75" customHeight="1" x14ac:dyDescent="0.2">
      <c r="A308" s="83" t="s">
        <v>154</v>
      </c>
      <c r="B308" s="83">
        <v>12</v>
      </c>
      <c r="C308" s="84">
        <v>956.77230984000005</v>
      </c>
      <c r="D308" s="84">
        <v>945.00084744000003</v>
      </c>
      <c r="E308" s="84">
        <v>199.81108118</v>
      </c>
      <c r="F308" s="84">
        <v>199.81108118</v>
      </c>
    </row>
    <row r="309" spans="1:6" ht="12.75" customHeight="1" x14ac:dyDescent="0.2">
      <c r="A309" s="83" t="s">
        <v>154</v>
      </c>
      <c r="B309" s="83">
        <v>13</v>
      </c>
      <c r="C309" s="84">
        <v>983.50783564999995</v>
      </c>
      <c r="D309" s="84">
        <v>974.17772015000003</v>
      </c>
      <c r="E309" s="84">
        <v>205.98024229000001</v>
      </c>
      <c r="F309" s="84">
        <v>205.98024229000001</v>
      </c>
    </row>
    <row r="310" spans="1:6" ht="12.75" customHeight="1" x14ac:dyDescent="0.2">
      <c r="A310" s="83" t="s">
        <v>154</v>
      </c>
      <c r="B310" s="83">
        <v>14</v>
      </c>
      <c r="C310" s="84">
        <v>1019.91220659</v>
      </c>
      <c r="D310" s="84">
        <v>992.76853173999996</v>
      </c>
      <c r="E310" s="84">
        <v>209.91108550000001</v>
      </c>
      <c r="F310" s="84">
        <v>209.91108550000001</v>
      </c>
    </row>
    <row r="311" spans="1:6" ht="12.75" customHeight="1" x14ac:dyDescent="0.2">
      <c r="A311" s="83" t="s">
        <v>154</v>
      </c>
      <c r="B311" s="83">
        <v>15</v>
      </c>
      <c r="C311" s="84">
        <v>1012.46619498</v>
      </c>
      <c r="D311" s="84">
        <v>996.31584482999995</v>
      </c>
      <c r="E311" s="84">
        <v>210.66112975999999</v>
      </c>
      <c r="F311" s="84">
        <v>210.66112975999999</v>
      </c>
    </row>
    <row r="312" spans="1:6" ht="12.75" customHeight="1" x14ac:dyDescent="0.2">
      <c r="A312" s="83" t="s">
        <v>154</v>
      </c>
      <c r="B312" s="83">
        <v>16</v>
      </c>
      <c r="C312" s="84">
        <v>1000.62796134</v>
      </c>
      <c r="D312" s="84">
        <v>987.05203243000005</v>
      </c>
      <c r="E312" s="84">
        <v>208.70238827</v>
      </c>
      <c r="F312" s="84">
        <v>208.70238827</v>
      </c>
    </row>
    <row r="313" spans="1:6" ht="12.75" customHeight="1" x14ac:dyDescent="0.2">
      <c r="A313" s="83" t="s">
        <v>154</v>
      </c>
      <c r="B313" s="83">
        <v>17</v>
      </c>
      <c r="C313" s="84">
        <v>981.00354558000004</v>
      </c>
      <c r="D313" s="84">
        <v>966.88860139999997</v>
      </c>
      <c r="E313" s="84">
        <v>204.43903023999999</v>
      </c>
      <c r="F313" s="84">
        <v>204.43903023999999</v>
      </c>
    </row>
    <row r="314" spans="1:6" ht="12.75" customHeight="1" x14ac:dyDescent="0.2">
      <c r="A314" s="83" t="s">
        <v>154</v>
      </c>
      <c r="B314" s="83">
        <v>18</v>
      </c>
      <c r="C314" s="84">
        <v>942.76213838000001</v>
      </c>
      <c r="D314" s="84">
        <v>930.41061256</v>
      </c>
      <c r="E314" s="84">
        <v>196.72612033999999</v>
      </c>
      <c r="F314" s="84">
        <v>196.72612033999999</v>
      </c>
    </row>
    <row r="315" spans="1:6" ht="12.75" customHeight="1" x14ac:dyDescent="0.2">
      <c r="A315" s="83" t="s">
        <v>154</v>
      </c>
      <c r="B315" s="83">
        <v>19</v>
      </c>
      <c r="C315" s="84">
        <v>919.22890278</v>
      </c>
      <c r="D315" s="84">
        <v>906.99736912000003</v>
      </c>
      <c r="E315" s="84">
        <v>191.77562162000001</v>
      </c>
      <c r="F315" s="84">
        <v>191.77562162000001</v>
      </c>
    </row>
    <row r="316" spans="1:6" ht="12.75" customHeight="1" x14ac:dyDescent="0.2">
      <c r="A316" s="83" t="s">
        <v>154</v>
      </c>
      <c r="B316" s="83">
        <v>20</v>
      </c>
      <c r="C316" s="84">
        <v>910.42381763000003</v>
      </c>
      <c r="D316" s="84">
        <v>898.26446200999999</v>
      </c>
      <c r="E316" s="84">
        <v>189.92913480000001</v>
      </c>
      <c r="F316" s="84">
        <v>189.92913480000001</v>
      </c>
    </row>
    <row r="317" spans="1:6" ht="12.75" customHeight="1" x14ac:dyDescent="0.2">
      <c r="A317" s="83" t="s">
        <v>154</v>
      </c>
      <c r="B317" s="83">
        <v>21</v>
      </c>
      <c r="C317" s="84">
        <v>928.78358673000002</v>
      </c>
      <c r="D317" s="84">
        <v>915.63133213000003</v>
      </c>
      <c r="E317" s="84">
        <v>193.60118768999999</v>
      </c>
      <c r="F317" s="84">
        <v>193.60118768999999</v>
      </c>
    </row>
    <row r="318" spans="1:6" ht="12.75" customHeight="1" x14ac:dyDescent="0.2">
      <c r="A318" s="83" t="s">
        <v>154</v>
      </c>
      <c r="B318" s="83">
        <v>22</v>
      </c>
      <c r="C318" s="84">
        <v>970.72973637999996</v>
      </c>
      <c r="D318" s="84">
        <v>955.97257522999996</v>
      </c>
      <c r="E318" s="84">
        <v>202.13094448000001</v>
      </c>
      <c r="F318" s="84">
        <v>202.13094448000001</v>
      </c>
    </row>
    <row r="319" spans="1:6" ht="12.75" customHeight="1" x14ac:dyDescent="0.2">
      <c r="A319" s="83" t="s">
        <v>154</v>
      </c>
      <c r="B319" s="83">
        <v>23</v>
      </c>
      <c r="C319" s="84">
        <v>1040.07472284</v>
      </c>
      <c r="D319" s="84">
        <v>1025.4310918900001</v>
      </c>
      <c r="E319" s="84">
        <v>216.81726073999999</v>
      </c>
      <c r="F319" s="84">
        <v>216.81726073999999</v>
      </c>
    </row>
    <row r="320" spans="1:6" ht="12.75" customHeight="1" x14ac:dyDescent="0.2">
      <c r="A320" s="83" t="s">
        <v>154</v>
      </c>
      <c r="B320" s="83">
        <v>24</v>
      </c>
      <c r="C320" s="84">
        <v>1072.14712603</v>
      </c>
      <c r="D320" s="84">
        <v>1056.7207833800001</v>
      </c>
      <c r="E320" s="84">
        <v>223.43315648999999</v>
      </c>
      <c r="F320" s="84">
        <v>223.43315648999999</v>
      </c>
    </row>
    <row r="321" spans="1:6" ht="12.75" customHeight="1" x14ac:dyDescent="0.2">
      <c r="A321" s="83" t="s">
        <v>155</v>
      </c>
      <c r="B321" s="83">
        <v>1</v>
      </c>
      <c r="C321" s="84">
        <v>1087.74901206</v>
      </c>
      <c r="D321" s="84">
        <v>1066.47582678</v>
      </c>
      <c r="E321" s="84">
        <v>225.49576392</v>
      </c>
      <c r="F321" s="84">
        <v>225.49576392</v>
      </c>
    </row>
    <row r="322" spans="1:6" ht="12.75" customHeight="1" x14ac:dyDescent="0.2">
      <c r="A322" s="83" t="s">
        <v>155</v>
      </c>
      <c r="B322" s="83">
        <v>2</v>
      </c>
      <c r="C322" s="84">
        <v>1114.2380753499999</v>
      </c>
      <c r="D322" s="84">
        <v>1098.97309068</v>
      </c>
      <c r="E322" s="84">
        <v>232.3669889</v>
      </c>
      <c r="F322" s="84">
        <v>232.3669889</v>
      </c>
    </row>
    <row r="323" spans="1:6" ht="12.75" customHeight="1" x14ac:dyDescent="0.2">
      <c r="A323" s="83" t="s">
        <v>155</v>
      </c>
      <c r="B323" s="83">
        <v>3</v>
      </c>
      <c r="C323" s="84">
        <v>1131.39586614</v>
      </c>
      <c r="D323" s="84">
        <v>1117.1791337499999</v>
      </c>
      <c r="E323" s="84">
        <v>236.21647662000001</v>
      </c>
      <c r="F323" s="84">
        <v>236.21647662000001</v>
      </c>
    </row>
    <row r="324" spans="1:6" ht="12.75" customHeight="1" x14ac:dyDescent="0.2">
      <c r="A324" s="83" t="s">
        <v>155</v>
      </c>
      <c r="B324" s="83">
        <v>4</v>
      </c>
      <c r="C324" s="84">
        <v>1138.9981647300001</v>
      </c>
      <c r="D324" s="84">
        <v>1126.1028214800001</v>
      </c>
      <c r="E324" s="84">
        <v>238.10330210999999</v>
      </c>
      <c r="F324" s="84">
        <v>238.10330210999999</v>
      </c>
    </row>
    <row r="325" spans="1:6" ht="12.75" customHeight="1" x14ac:dyDescent="0.2">
      <c r="A325" s="83" t="s">
        <v>155</v>
      </c>
      <c r="B325" s="83">
        <v>5</v>
      </c>
      <c r="C325" s="84">
        <v>1150.14157211</v>
      </c>
      <c r="D325" s="84">
        <v>1135.42859828</v>
      </c>
      <c r="E325" s="84">
        <v>240.07514537</v>
      </c>
      <c r="F325" s="84">
        <v>240.07514537</v>
      </c>
    </row>
    <row r="326" spans="1:6" ht="12.75" customHeight="1" x14ac:dyDescent="0.2">
      <c r="A326" s="83" t="s">
        <v>155</v>
      </c>
      <c r="B326" s="83">
        <v>6</v>
      </c>
      <c r="C326" s="84">
        <v>1139.2166651499999</v>
      </c>
      <c r="D326" s="84">
        <v>1126.3434660099999</v>
      </c>
      <c r="E326" s="84">
        <v>238.15418402</v>
      </c>
      <c r="F326" s="84">
        <v>238.15418402</v>
      </c>
    </row>
    <row r="327" spans="1:6" ht="12.75" customHeight="1" x14ac:dyDescent="0.2">
      <c r="A327" s="83" t="s">
        <v>155</v>
      </c>
      <c r="B327" s="83">
        <v>7</v>
      </c>
      <c r="C327" s="84">
        <v>1087.41422648</v>
      </c>
      <c r="D327" s="84">
        <v>1075.12882896</v>
      </c>
      <c r="E327" s="84">
        <v>227.32535562999999</v>
      </c>
      <c r="F327" s="84">
        <v>227.32535562999999</v>
      </c>
    </row>
    <row r="328" spans="1:6" ht="12.75" customHeight="1" x14ac:dyDescent="0.2">
      <c r="A328" s="83" t="s">
        <v>155</v>
      </c>
      <c r="B328" s="83">
        <v>8</v>
      </c>
      <c r="C328" s="84">
        <v>1010.97896202</v>
      </c>
      <c r="D328" s="84">
        <v>1009.56530244</v>
      </c>
      <c r="E328" s="84">
        <v>213.46259651</v>
      </c>
      <c r="F328" s="84">
        <v>213.46259651</v>
      </c>
    </row>
    <row r="329" spans="1:6" ht="12.75" customHeight="1" x14ac:dyDescent="0.2">
      <c r="A329" s="83" t="s">
        <v>155</v>
      </c>
      <c r="B329" s="83">
        <v>9</v>
      </c>
      <c r="C329" s="84">
        <v>972.27559443999996</v>
      </c>
      <c r="D329" s="84">
        <v>961.47167899999999</v>
      </c>
      <c r="E329" s="84">
        <v>203.29367558000001</v>
      </c>
      <c r="F329" s="84">
        <v>203.29367558000001</v>
      </c>
    </row>
    <row r="330" spans="1:6" ht="12.75" customHeight="1" x14ac:dyDescent="0.2">
      <c r="A330" s="83" t="s">
        <v>155</v>
      </c>
      <c r="B330" s="83">
        <v>10</v>
      </c>
      <c r="C330" s="84">
        <v>932.74570973000004</v>
      </c>
      <c r="D330" s="84">
        <v>921.30539692000002</v>
      </c>
      <c r="E330" s="84">
        <v>194.80091256</v>
      </c>
      <c r="F330" s="84">
        <v>194.80091256</v>
      </c>
    </row>
    <row r="331" spans="1:6" ht="12.75" customHeight="1" x14ac:dyDescent="0.2">
      <c r="A331" s="83" t="s">
        <v>155</v>
      </c>
      <c r="B331" s="83">
        <v>11</v>
      </c>
      <c r="C331" s="84">
        <v>935.02255931000002</v>
      </c>
      <c r="D331" s="84">
        <v>925.84057844999995</v>
      </c>
      <c r="E331" s="84">
        <v>195.75983183</v>
      </c>
      <c r="F331" s="84">
        <v>195.75983183</v>
      </c>
    </row>
    <row r="332" spans="1:6" ht="12.75" customHeight="1" x14ac:dyDescent="0.2">
      <c r="A332" s="83" t="s">
        <v>155</v>
      </c>
      <c r="B332" s="83">
        <v>12</v>
      </c>
      <c r="C332" s="84">
        <v>961.79693122000003</v>
      </c>
      <c r="D332" s="84">
        <v>948.92163118999997</v>
      </c>
      <c r="E332" s="84">
        <v>200.64009211000001</v>
      </c>
      <c r="F332" s="84">
        <v>200.64009211000001</v>
      </c>
    </row>
    <row r="333" spans="1:6" ht="12.75" customHeight="1" x14ac:dyDescent="0.2">
      <c r="A333" s="83" t="s">
        <v>155</v>
      </c>
      <c r="B333" s="83">
        <v>13</v>
      </c>
      <c r="C333" s="84">
        <v>993.04730466000001</v>
      </c>
      <c r="D333" s="84">
        <v>983.78587141000003</v>
      </c>
      <c r="E333" s="84">
        <v>208.01179083</v>
      </c>
      <c r="F333" s="84">
        <v>208.01179083</v>
      </c>
    </row>
    <row r="334" spans="1:6" ht="12.75" customHeight="1" x14ac:dyDescent="0.2">
      <c r="A334" s="83" t="s">
        <v>155</v>
      </c>
      <c r="B334" s="83">
        <v>14</v>
      </c>
      <c r="C334" s="84">
        <v>1014.21606939</v>
      </c>
      <c r="D334" s="84">
        <v>1002.69380384</v>
      </c>
      <c r="E334" s="84">
        <v>212.00968610000001</v>
      </c>
      <c r="F334" s="84">
        <v>212.00968610000001</v>
      </c>
    </row>
    <row r="335" spans="1:6" ht="12.75" customHeight="1" x14ac:dyDescent="0.2">
      <c r="A335" s="83" t="s">
        <v>155</v>
      </c>
      <c r="B335" s="83">
        <v>15</v>
      </c>
      <c r="C335" s="84">
        <v>1026.9987455800001</v>
      </c>
      <c r="D335" s="84">
        <v>1020.9757949</v>
      </c>
      <c r="E335" s="84">
        <v>215.87523227</v>
      </c>
      <c r="F335" s="84">
        <v>215.87523227</v>
      </c>
    </row>
    <row r="336" spans="1:6" ht="12.75" customHeight="1" x14ac:dyDescent="0.2">
      <c r="A336" s="83" t="s">
        <v>155</v>
      </c>
      <c r="B336" s="83">
        <v>16</v>
      </c>
      <c r="C336" s="84">
        <v>1026.44072394</v>
      </c>
      <c r="D336" s="84">
        <v>1013.71869226</v>
      </c>
      <c r="E336" s="84">
        <v>214.34078969999999</v>
      </c>
      <c r="F336" s="84">
        <v>214.34078969999999</v>
      </c>
    </row>
    <row r="337" spans="1:6" ht="12.75" customHeight="1" x14ac:dyDescent="0.2">
      <c r="A337" s="83" t="s">
        <v>155</v>
      </c>
      <c r="B337" s="83">
        <v>17</v>
      </c>
      <c r="C337" s="84">
        <v>987.75584718000005</v>
      </c>
      <c r="D337" s="84">
        <v>974.6661924</v>
      </c>
      <c r="E337" s="84">
        <v>206.08352492</v>
      </c>
      <c r="F337" s="84">
        <v>206.08352492</v>
      </c>
    </row>
    <row r="338" spans="1:6" ht="12.75" customHeight="1" x14ac:dyDescent="0.2">
      <c r="A338" s="83" t="s">
        <v>155</v>
      </c>
      <c r="B338" s="83">
        <v>18</v>
      </c>
      <c r="C338" s="84">
        <v>934.46352537999996</v>
      </c>
      <c r="D338" s="84">
        <v>926.35566892999998</v>
      </c>
      <c r="E338" s="84">
        <v>195.86874262000001</v>
      </c>
      <c r="F338" s="84">
        <v>195.86874262000001</v>
      </c>
    </row>
    <row r="339" spans="1:6" ht="12.75" customHeight="1" x14ac:dyDescent="0.2">
      <c r="A339" s="83" t="s">
        <v>155</v>
      </c>
      <c r="B339" s="83">
        <v>19</v>
      </c>
      <c r="C339" s="84">
        <v>911.58902020000005</v>
      </c>
      <c r="D339" s="84">
        <v>904.16539097999998</v>
      </c>
      <c r="E339" s="84">
        <v>191.17682785</v>
      </c>
      <c r="F339" s="84">
        <v>191.17682785</v>
      </c>
    </row>
    <row r="340" spans="1:6" ht="12.75" customHeight="1" x14ac:dyDescent="0.2">
      <c r="A340" s="83" t="s">
        <v>155</v>
      </c>
      <c r="B340" s="83">
        <v>20</v>
      </c>
      <c r="C340" s="84">
        <v>901.82893008999997</v>
      </c>
      <c r="D340" s="84">
        <v>889.53588669999999</v>
      </c>
      <c r="E340" s="84">
        <v>188.08356388999999</v>
      </c>
      <c r="F340" s="84">
        <v>188.08356388999999</v>
      </c>
    </row>
    <row r="341" spans="1:6" ht="12.75" customHeight="1" x14ac:dyDescent="0.2">
      <c r="A341" s="83" t="s">
        <v>155</v>
      </c>
      <c r="B341" s="83">
        <v>21</v>
      </c>
      <c r="C341" s="84">
        <v>900.38342272</v>
      </c>
      <c r="D341" s="84">
        <v>889.08067417999996</v>
      </c>
      <c r="E341" s="84">
        <v>187.98731371</v>
      </c>
      <c r="F341" s="84">
        <v>187.98731371</v>
      </c>
    </row>
    <row r="342" spans="1:6" ht="12.75" customHeight="1" x14ac:dyDescent="0.2">
      <c r="A342" s="83" t="s">
        <v>155</v>
      </c>
      <c r="B342" s="83">
        <v>22</v>
      </c>
      <c r="C342" s="84">
        <v>912.50163670999996</v>
      </c>
      <c r="D342" s="84">
        <v>900.62191155999994</v>
      </c>
      <c r="E342" s="84">
        <v>190.42759418</v>
      </c>
      <c r="F342" s="84">
        <v>190.42759418</v>
      </c>
    </row>
    <row r="343" spans="1:6" ht="12.75" customHeight="1" x14ac:dyDescent="0.2">
      <c r="A343" s="83" t="s">
        <v>155</v>
      </c>
      <c r="B343" s="83">
        <v>23</v>
      </c>
      <c r="C343" s="84">
        <v>967.89257577000001</v>
      </c>
      <c r="D343" s="84">
        <v>959.44339563000005</v>
      </c>
      <c r="E343" s="84">
        <v>202.86481512</v>
      </c>
      <c r="F343" s="84">
        <v>202.86481512</v>
      </c>
    </row>
    <row r="344" spans="1:6" ht="12.75" customHeight="1" x14ac:dyDescent="0.2">
      <c r="A344" s="83" t="s">
        <v>155</v>
      </c>
      <c r="B344" s="83">
        <v>24</v>
      </c>
      <c r="C344" s="84">
        <v>1011.64306756</v>
      </c>
      <c r="D344" s="84">
        <v>1002.89145888</v>
      </c>
      <c r="E344" s="84">
        <v>212.05147830999999</v>
      </c>
      <c r="F344" s="84">
        <v>212.05147830999999</v>
      </c>
    </row>
    <row r="345" spans="1:6" ht="12.75" customHeight="1" x14ac:dyDescent="0.2">
      <c r="A345" s="83" t="s">
        <v>156</v>
      </c>
      <c r="B345" s="83">
        <v>1</v>
      </c>
      <c r="C345" s="84">
        <v>1128.4482845299999</v>
      </c>
      <c r="D345" s="84">
        <v>1110.8283545100001</v>
      </c>
      <c r="E345" s="84">
        <v>234.87366717</v>
      </c>
      <c r="F345" s="84">
        <v>234.87366717</v>
      </c>
    </row>
    <row r="346" spans="1:6" ht="12.75" customHeight="1" x14ac:dyDescent="0.2">
      <c r="A346" s="83" t="s">
        <v>156</v>
      </c>
      <c r="B346" s="83">
        <v>2</v>
      </c>
      <c r="C346" s="84">
        <v>1156.0333127599999</v>
      </c>
      <c r="D346" s="84">
        <v>1146.7079263099999</v>
      </c>
      <c r="E346" s="84">
        <v>242.46004769999999</v>
      </c>
      <c r="F346" s="84">
        <v>242.46004769999999</v>
      </c>
    </row>
    <row r="347" spans="1:6" ht="12.75" customHeight="1" x14ac:dyDescent="0.2">
      <c r="A347" s="83" t="s">
        <v>156</v>
      </c>
      <c r="B347" s="83">
        <v>3</v>
      </c>
      <c r="C347" s="84">
        <v>1172.3230139699999</v>
      </c>
      <c r="D347" s="84">
        <v>1160.95851427</v>
      </c>
      <c r="E347" s="84">
        <v>245.47319356</v>
      </c>
      <c r="F347" s="84">
        <v>245.47319356</v>
      </c>
    </row>
    <row r="348" spans="1:6" ht="12.75" customHeight="1" x14ac:dyDescent="0.2">
      <c r="A348" s="83" t="s">
        <v>156</v>
      </c>
      <c r="B348" s="83">
        <v>4</v>
      </c>
      <c r="C348" s="84">
        <v>1159.4842455200001</v>
      </c>
      <c r="D348" s="84">
        <v>1156.4654408599999</v>
      </c>
      <c r="E348" s="84">
        <v>244.52317762999999</v>
      </c>
      <c r="F348" s="84">
        <v>244.52317762999999</v>
      </c>
    </row>
    <row r="349" spans="1:6" ht="12.75" customHeight="1" x14ac:dyDescent="0.2">
      <c r="A349" s="83" t="s">
        <v>156</v>
      </c>
      <c r="B349" s="83">
        <v>5</v>
      </c>
      <c r="C349" s="84">
        <v>1161.5922015399999</v>
      </c>
      <c r="D349" s="84">
        <v>1153.8676631599999</v>
      </c>
      <c r="E349" s="84">
        <v>243.97390322999999</v>
      </c>
      <c r="F349" s="84">
        <v>243.97390322999999</v>
      </c>
    </row>
    <row r="350" spans="1:6" ht="12.75" customHeight="1" x14ac:dyDescent="0.2">
      <c r="A350" s="83" t="s">
        <v>156</v>
      </c>
      <c r="B350" s="83">
        <v>6</v>
      </c>
      <c r="C350" s="84">
        <v>1135.7463941000001</v>
      </c>
      <c r="D350" s="84">
        <v>1120.7337967599999</v>
      </c>
      <c r="E350" s="84">
        <v>236.96807494999999</v>
      </c>
      <c r="F350" s="84">
        <v>236.96807494999999</v>
      </c>
    </row>
    <row r="351" spans="1:6" ht="12.75" customHeight="1" x14ac:dyDescent="0.2">
      <c r="A351" s="83" t="s">
        <v>156</v>
      </c>
      <c r="B351" s="83">
        <v>7</v>
      </c>
      <c r="C351" s="84">
        <v>1065.3608821600001</v>
      </c>
      <c r="D351" s="84">
        <v>1060.17936235</v>
      </c>
      <c r="E351" s="84">
        <v>224.1644388</v>
      </c>
      <c r="F351" s="84">
        <v>224.1644388</v>
      </c>
    </row>
    <row r="352" spans="1:6" ht="12.75" customHeight="1" x14ac:dyDescent="0.2">
      <c r="A352" s="83" t="s">
        <v>156</v>
      </c>
      <c r="B352" s="83">
        <v>8</v>
      </c>
      <c r="C352" s="84">
        <v>1000.85690433</v>
      </c>
      <c r="D352" s="84">
        <v>992.27149291000001</v>
      </c>
      <c r="E352" s="84">
        <v>209.80599156</v>
      </c>
      <c r="F352" s="84">
        <v>209.80599156</v>
      </c>
    </row>
    <row r="353" spans="1:6" ht="12.75" customHeight="1" x14ac:dyDescent="0.2">
      <c r="A353" s="83" t="s">
        <v>156</v>
      </c>
      <c r="B353" s="83">
        <v>9</v>
      </c>
      <c r="C353" s="84">
        <v>957.55394761000002</v>
      </c>
      <c r="D353" s="84">
        <v>944.76244241999996</v>
      </c>
      <c r="E353" s="84">
        <v>199.76067279</v>
      </c>
      <c r="F353" s="84">
        <v>199.76067279</v>
      </c>
    </row>
    <row r="354" spans="1:6" ht="12.75" customHeight="1" x14ac:dyDescent="0.2">
      <c r="A354" s="83" t="s">
        <v>156</v>
      </c>
      <c r="B354" s="83">
        <v>10</v>
      </c>
      <c r="C354" s="84">
        <v>935.35342502000003</v>
      </c>
      <c r="D354" s="84">
        <v>923.37809558000004</v>
      </c>
      <c r="E354" s="84">
        <v>195.23916419</v>
      </c>
      <c r="F354" s="84">
        <v>195.23916419</v>
      </c>
    </row>
    <row r="355" spans="1:6" ht="12.75" customHeight="1" x14ac:dyDescent="0.2">
      <c r="A355" s="83" t="s">
        <v>156</v>
      </c>
      <c r="B355" s="83">
        <v>11</v>
      </c>
      <c r="C355" s="84">
        <v>927.60560765000002</v>
      </c>
      <c r="D355" s="84">
        <v>922.88338171999999</v>
      </c>
      <c r="E355" s="84">
        <v>195.13456184</v>
      </c>
      <c r="F355" s="84">
        <v>195.13456184</v>
      </c>
    </row>
    <row r="356" spans="1:6" ht="12.75" customHeight="1" x14ac:dyDescent="0.2">
      <c r="A356" s="83" t="s">
        <v>156</v>
      </c>
      <c r="B356" s="83">
        <v>12</v>
      </c>
      <c r="C356" s="84">
        <v>982.25890636999998</v>
      </c>
      <c r="D356" s="84">
        <v>971.12959759</v>
      </c>
      <c r="E356" s="84">
        <v>205.33574693</v>
      </c>
      <c r="F356" s="84">
        <v>205.33574693</v>
      </c>
    </row>
    <row r="357" spans="1:6" ht="12.75" customHeight="1" x14ac:dyDescent="0.2">
      <c r="A357" s="83" t="s">
        <v>156</v>
      </c>
      <c r="B357" s="83">
        <v>13</v>
      </c>
      <c r="C357" s="84">
        <v>1013.73260164</v>
      </c>
      <c r="D357" s="84">
        <v>1007.38946474</v>
      </c>
      <c r="E357" s="84">
        <v>213.00253714999999</v>
      </c>
      <c r="F357" s="84">
        <v>213.00253714999999</v>
      </c>
    </row>
    <row r="358" spans="1:6" ht="12.75" customHeight="1" x14ac:dyDescent="0.2">
      <c r="A358" s="83" t="s">
        <v>156</v>
      </c>
      <c r="B358" s="83">
        <v>14</v>
      </c>
      <c r="C358" s="84">
        <v>1017.96469953</v>
      </c>
      <c r="D358" s="84">
        <v>1016.19956227</v>
      </c>
      <c r="E358" s="84">
        <v>214.86534512</v>
      </c>
      <c r="F358" s="84">
        <v>214.86534512</v>
      </c>
    </row>
    <row r="359" spans="1:6" ht="12.75" customHeight="1" x14ac:dyDescent="0.2">
      <c r="A359" s="83" t="s">
        <v>156</v>
      </c>
      <c r="B359" s="83">
        <v>15</v>
      </c>
      <c r="C359" s="84">
        <v>1044.51130089</v>
      </c>
      <c r="D359" s="84">
        <v>1031.7379385500001</v>
      </c>
      <c r="E359" s="84">
        <v>218.15078108</v>
      </c>
      <c r="F359" s="84">
        <v>218.15078108</v>
      </c>
    </row>
    <row r="360" spans="1:6" ht="12.75" customHeight="1" x14ac:dyDescent="0.2">
      <c r="A360" s="83" t="s">
        <v>156</v>
      </c>
      <c r="B360" s="83">
        <v>16</v>
      </c>
      <c r="C360" s="84">
        <v>1041.2775625899999</v>
      </c>
      <c r="D360" s="84">
        <v>1029.7934049600001</v>
      </c>
      <c r="E360" s="84">
        <v>217.73962868999999</v>
      </c>
      <c r="F360" s="84">
        <v>217.73962868999999</v>
      </c>
    </row>
    <row r="361" spans="1:6" ht="12.75" customHeight="1" x14ac:dyDescent="0.2">
      <c r="A361" s="83" t="s">
        <v>156</v>
      </c>
      <c r="B361" s="83">
        <v>17</v>
      </c>
      <c r="C361" s="84">
        <v>1002.08908997</v>
      </c>
      <c r="D361" s="84">
        <v>996.11352076000003</v>
      </c>
      <c r="E361" s="84">
        <v>210.61835034000001</v>
      </c>
      <c r="F361" s="84">
        <v>210.61835034000001</v>
      </c>
    </row>
    <row r="362" spans="1:6" ht="12.75" customHeight="1" x14ac:dyDescent="0.2">
      <c r="A362" s="83" t="s">
        <v>156</v>
      </c>
      <c r="B362" s="83">
        <v>18</v>
      </c>
      <c r="C362" s="84">
        <v>962.68121642999995</v>
      </c>
      <c r="D362" s="84">
        <v>951.43685151</v>
      </c>
      <c r="E362" s="84">
        <v>201.17191056999999</v>
      </c>
      <c r="F362" s="84">
        <v>201.17191056999999</v>
      </c>
    </row>
    <row r="363" spans="1:6" ht="12.75" customHeight="1" x14ac:dyDescent="0.2">
      <c r="A363" s="83" t="s">
        <v>156</v>
      </c>
      <c r="B363" s="83">
        <v>19</v>
      </c>
      <c r="C363" s="84">
        <v>931.06769883000004</v>
      </c>
      <c r="D363" s="84">
        <v>920.73435638000001</v>
      </c>
      <c r="E363" s="84">
        <v>194.68017169000001</v>
      </c>
      <c r="F363" s="84">
        <v>194.68017169000001</v>
      </c>
    </row>
    <row r="364" spans="1:6" ht="12.75" customHeight="1" x14ac:dyDescent="0.2">
      <c r="A364" s="83" t="s">
        <v>156</v>
      </c>
      <c r="B364" s="83">
        <v>20</v>
      </c>
      <c r="C364" s="84">
        <v>886.12435495</v>
      </c>
      <c r="D364" s="84">
        <v>876.15373916999999</v>
      </c>
      <c r="E364" s="84">
        <v>185.25404116999999</v>
      </c>
      <c r="F364" s="84">
        <v>185.25404116999999</v>
      </c>
    </row>
    <row r="365" spans="1:6" ht="12.75" customHeight="1" x14ac:dyDescent="0.2">
      <c r="A365" s="83" t="s">
        <v>156</v>
      </c>
      <c r="B365" s="83">
        <v>21</v>
      </c>
      <c r="C365" s="84">
        <v>883.65161102000002</v>
      </c>
      <c r="D365" s="84">
        <v>866.78190741000003</v>
      </c>
      <c r="E365" s="84">
        <v>183.27246005000001</v>
      </c>
      <c r="F365" s="84">
        <v>183.27246005000001</v>
      </c>
    </row>
    <row r="366" spans="1:6" ht="12.75" customHeight="1" x14ac:dyDescent="0.2">
      <c r="A366" s="83" t="s">
        <v>156</v>
      </c>
      <c r="B366" s="83">
        <v>22</v>
      </c>
      <c r="C366" s="84">
        <v>866.82266790999995</v>
      </c>
      <c r="D366" s="84">
        <v>864.61524995000002</v>
      </c>
      <c r="E366" s="84">
        <v>182.81434177</v>
      </c>
      <c r="F366" s="84">
        <v>182.81434177</v>
      </c>
    </row>
    <row r="367" spans="1:6" ht="12.75" customHeight="1" x14ac:dyDescent="0.2">
      <c r="A367" s="83" t="s">
        <v>156</v>
      </c>
      <c r="B367" s="83">
        <v>23</v>
      </c>
      <c r="C367" s="84">
        <v>893.87729043000002</v>
      </c>
      <c r="D367" s="84">
        <v>886.66939071000002</v>
      </c>
      <c r="E367" s="84">
        <v>187.47747167</v>
      </c>
      <c r="F367" s="84">
        <v>187.47747167</v>
      </c>
    </row>
    <row r="368" spans="1:6" ht="12.75" customHeight="1" x14ac:dyDescent="0.2">
      <c r="A368" s="83" t="s">
        <v>156</v>
      </c>
      <c r="B368" s="83">
        <v>24</v>
      </c>
      <c r="C368" s="84">
        <v>935.32214331</v>
      </c>
      <c r="D368" s="84">
        <v>922.22639790000005</v>
      </c>
      <c r="E368" s="84">
        <v>194.99564910999999</v>
      </c>
      <c r="F368" s="84">
        <v>194.99564910999999</v>
      </c>
    </row>
    <row r="369" spans="1:6" ht="12.75" customHeight="1" x14ac:dyDescent="0.2">
      <c r="A369" s="83" t="s">
        <v>157</v>
      </c>
      <c r="B369" s="83">
        <v>1</v>
      </c>
      <c r="C369" s="84">
        <v>1089.95823335</v>
      </c>
      <c r="D369" s="84">
        <v>1069.5840913899999</v>
      </c>
      <c r="E369" s="84">
        <v>226.15297572</v>
      </c>
      <c r="F369" s="84">
        <v>226.15297572</v>
      </c>
    </row>
    <row r="370" spans="1:6" ht="12.75" customHeight="1" x14ac:dyDescent="0.2">
      <c r="A370" s="83" t="s">
        <v>157</v>
      </c>
      <c r="B370" s="83">
        <v>2</v>
      </c>
      <c r="C370" s="84">
        <v>1154.0543554599999</v>
      </c>
      <c r="D370" s="84">
        <v>1139.62862073</v>
      </c>
      <c r="E370" s="84">
        <v>240.96319857</v>
      </c>
      <c r="F370" s="84">
        <v>240.96319857</v>
      </c>
    </row>
    <row r="371" spans="1:6" ht="12.75" customHeight="1" x14ac:dyDescent="0.2">
      <c r="A371" s="83" t="s">
        <v>157</v>
      </c>
      <c r="B371" s="83">
        <v>3</v>
      </c>
      <c r="C371" s="84">
        <v>1153.26365698</v>
      </c>
      <c r="D371" s="84">
        <v>1140.4321779100001</v>
      </c>
      <c r="E371" s="84">
        <v>241.13310278</v>
      </c>
      <c r="F371" s="84">
        <v>241.13310278</v>
      </c>
    </row>
    <row r="372" spans="1:6" ht="12.75" customHeight="1" x14ac:dyDescent="0.2">
      <c r="A372" s="83" t="s">
        <v>157</v>
      </c>
      <c r="B372" s="83">
        <v>4</v>
      </c>
      <c r="C372" s="84">
        <v>1163.35220839</v>
      </c>
      <c r="D372" s="84">
        <v>1149.1759028500001</v>
      </c>
      <c r="E372" s="84">
        <v>242.98187693</v>
      </c>
      <c r="F372" s="84">
        <v>242.98187693</v>
      </c>
    </row>
    <row r="373" spans="1:6" ht="12.75" customHeight="1" x14ac:dyDescent="0.2">
      <c r="A373" s="83" t="s">
        <v>157</v>
      </c>
      <c r="B373" s="83">
        <v>5</v>
      </c>
      <c r="C373" s="84">
        <v>1158.2154399599999</v>
      </c>
      <c r="D373" s="84">
        <v>1141.2747126899999</v>
      </c>
      <c r="E373" s="84">
        <v>241.31124843000001</v>
      </c>
      <c r="F373" s="84">
        <v>241.31124843000001</v>
      </c>
    </row>
    <row r="374" spans="1:6" ht="12.75" customHeight="1" x14ac:dyDescent="0.2">
      <c r="A374" s="83" t="s">
        <v>157</v>
      </c>
      <c r="B374" s="83">
        <v>6</v>
      </c>
      <c r="C374" s="84">
        <v>1126.87545995</v>
      </c>
      <c r="D374" s="84">
        <v>1113.86071472</v>
      </c>
      <c r="E374" s="84">
        <v>235.51482974000001</v>
      </c>
      <c r="F374" s="84">
        <v>235.51482974000001</v>
      </c>
    </row>
    <row r="375" spans="1:6" ht="12.75" customHeight="1" x14ac:dyDescent="0.2">
      <c r="A375" s="83" t="s">
        <v>157</v>
      </c>
      <c r="B375" s="83">
        <v>7</v>
      </c>
      <c r="C375" s="84">
        <v>1081.6423886800001</v>
      </c>
      <c r="D375" s="84">
        <v>1062.2357717800001</v>
      </c>
      <c r="E375" s="84">
        <v>224.59924623000001</v>
      </c>
      <c r="F375" s="84">
        <v>224.59924623000001</v>
      </c>
    </row>
    <row r="376" spans="1:6" ht="12.75" customHeight="1" x14ac:dyDescent="0.2">
      <c r="A376" s="83" t="s">
        <v>157</v>
      </c>
      <c r="B376" s="83">
        <v>8</v>
      </c>
      <c r="C376" s="84">
        <v>1024.5141877200001</v>
      </c>
      <c r="D376" s="84">
        <v>1011.37365045</v>
      </c>
      <c r="E376" s="84">
        <v>213.84495380999999</v>
      </c>
      <c r="F376" s="84">
        <v>213.84495380999999</v>
      </c>
    </row>
    <row r="377" spans="1:6" ht="12.75" customHeight="1" x14ac:dyDescent="0.2">
      <c r="A377" s="83" t="s">
        <v>157</v>
      </c>
      <c r="B377" s="83">
        <v>9</v>
      </c>
      <c r="C377" s="84">
        <v>982.28593014</v>
      </c>
      <c r="D377" s="84">
        <v>972.87155637000001</v>
      </c>
      <c r="E377" s="84">
        <v>205.70406688</v>
      </c>
      <c r="F377" s="84">
        <v>205.70406688</v>
      </c>
    </row>
    <row r="378" spans="1:6" ht="12.75" customHeight="1" x14ac:dyDescent="0.2">
      <c r="A378" s="83" t="s">
        <v>157</v>
      </c>
      <c r="B378" s="83">
        <v>10</v>
      </c>
      <c r="C378" s="84">
        <v>980.83876153000006</v>
      </c>
      <c r="D378" s="84">
        <v>969.40748269999995</v>
      </c>
      <c r="E378" s="84">
        <v>204.97162277000001</v>
      </c>
      <c r="F378" s="84">
        <v>204.97162277000001</v>
      </c>
    </row>
    <row r="379" spans="1:6" ht="12.75" customHeight="1" x14ac:dyDescent="0.2">
      <c r="A379" s="83" t="s">
        <v>157</v>
      </c>
      <c r="B379" s="83">
        <v>11</v>
      </c>
      <c r="C379" s="84">
        <v>989.25250673999994</v>
      </c>
      <c r="D379" s="84">
        <v>976.39535394999996</v>
      </c>
      <c r="E379" s="84">
        <v>206.44913901999999</v>
      </c>
      <c r="F379" s="84">
        <v>206.44913901999999</v>
      </c>
    </row>
    <row r="380" spans="1:6" ht="12.75" customHeight="1" x14ac:dyDescent="0.2">
      <c r="A380" s="83" t="s">
        <v>157</v>
      </c>
      <c r="B380" s="83">
        <v>12</v>
      </c>
      <c r="C380" s="84">
        <v>1005.05334318</v>
      </c>
      <c r="D380" s="84">
        <v>991.42157609000003</v>
      </c>
      <c r="E380" s="84">
        <v>209.62628505000001</v>
      </c>
      <c r="F380" s="84">
        <v>209.62628505000001</v>
      </c>
    </row>
    <row r="381" spans="1:6" ht="12.75" customHeight="1" x14ac:dyDescent="0.2">
      <c r="A381" s="83" t="s">
        <v>157</v>
      </c>
      <c r="B381" s="83">
        <v>13</v>
      </c>
      <c r="C381" s="84">
        <v>997.90697140999998</v>
      </c>
      <c r="D381" s="84">
        <v>993.65286289999995</v>
      </c>
      <c r="E381" s="84">
        <v>210.09806857999999</v>
      </c>
      <c r="F381" s="84">
        <v>210.09806857999999</v>
      </c>
    </row>
    <row r="382" spans="1:6" ht="12.75" customHeight="1" x14ac:dyDescent="0.2">
      <c r="A382" s="83" t="s">
        <v>157</v>
      </c>
      <c r="B382" s="83">
        <v>14</v>
      </c>
      <c r="C382" s="84">
        <v>1022.39680006</v>
      </c>
      <c r="D382" s="84">
        <v>1005.48090328</v>
      </c>
      <c r="E382" s="84">
        <v>212.59899071000001</v>
      </c>
      <c r="F382" s="84">
        <v>212.59899071000001</v>
      </c>
    </row>
    <row r="383" spans="1:6" ht="12.75" customHeight="1" x14ac:dyDescent="0.2">
      <c r="A383" s="83" t="s">
        <v>157</v>
      </c>
      <c r="B383" s="83">
        <v>15</v>
      </c>
      <c r="C383" s="84">
        <v>1063.7903616999999</v>
      </c>
      <c r="D383" s="84">
        <v>1031.17346221</v>
      </c>
      <c r="E383" s="84">
        <v>218.03142814</v>
      </c>
      <c r="F383" s="84">
        <v>218.03142814</v>
      </c>
    </row>
    <row r="384" spans="1:6" ht="12.75" customHeight="1" x14ac:dyDescent="0.2">
      <c r="A384" s="83" t="s">
        <v>157</v>
      </c>
      <c r="B384" s="83">
        <v>16</v>
      </c>
      <c r="C384" s="84">
        <v>1011.38879407</v>
      </c>
      <c r="D384" s="84">
        <v>994.19708224999999</v>
      </c>
      <c r="E384" s="84">
        <v>210.21313837</v>
      </c>
      <c r="F384" s="84">
        <v>210.21313837</v>
      </c>
    </row>
    <row r="385" spans="1:6" ht="12.75" customHeight="1" x14ac:dyDescent="0.2">
      <c r="A385" s="83" t="s">
        <v>157</v>
      </c>
      <c r="B385" s="83">
        <v>17</v>
      </c>
      <c r="C385" s="84">
        <v>966.86113790000002</v>
      </c>
      <c r="D385" s="84">
        <v>953.12499417000004</v>
      </c>
      <c r="E385" s="84">
        <v>201.52885164</v>
      </c>
      <c r="F385" s="84">
        <v>201.52885164</v>
      </c>
    </row>
    <row r="386" spans="1:6" ht="12.75" customHeight="1" x14ac:dyDescent="0.2">
      <c r="A386" s="83" t="s">
        <v>157</v>
      </c>
      <c r="B386" s="83">
        <v>18</v>
      </c>
      <c r="C386" s="84">
        <v>950.69408292000003</v>
      </c>
      <c r="D386" s="84">
        <v>907.03347654000004</v>
      </c>
      <c r="E386" s="84">
        <v>191.78325616999999</v>
      </c>
      <c r="F386" s="84">
        <v>191.78325616999999</v>
      </c>
    </row>
    <row r="387" spans="1:6" ht="12.75" customHeight="1" x14ac:dyDescent="0.2">
      <c r="A387" s="83" t="s">
        <v>157</v>
      </c>
      <c r="B387" s="83">
        <v>19</v>
      </c>
      <c r="C387" s="84">
        <v>912.54455102999998</v>
      </c>
      <c r="D387" s="84">
        <v>895.31093526999996</v>
      </c>
      <c r="E387" s="84">
        <v>189.30464078</v>
      </c>
      <c r="F387" s="84">
        <v>189.30464078</v>
      </c>
    </row>
    <row r="388" spans="1:6" ht="12.75" customHeight="1" x14ac:dyDescent="0.2">
      <c r="A388" s="83" t="s">
        <v>157</v>
      </c>
      <c r="B388" s="83">
        <v>20</v>
      </c>
      <c r="C388" s="84">
        <v>926.84337182000002</v>
      </c>
      <c r="D388" s="84">
        <v>885.82882948999998</v>
      </c>
      <c r="E388" s="84">
        <v>187.29974331</v>
      </c>
      <c r="F388" s="84">
        <v>187.29974331</v>
      </c>
    </row>
    <row r="389" spans="1:6" ht="12.75" customHeight="1" x14ac:dyDescent="0.2">
      <c r="A389" s="83" t="s">
        <v>157</v>
      </c>
      <c r="B389" s="83">
        <v>21</v>
      </c>
      <c r="C389" s="84">
        <v>915.16861353000002</v>
      </c>
      <c r="D389" s="84">
        <v>888.96344503</v>
      </c>
      <c r="E389" s="84">
        <v>187.96252676</v>
      </c>
      <c r="F389" s="84">
        <v>187.96252676</v>
      </c>
    </row>
    <row r="390" spans="1:6" ht="12.75" customHeight="1" x14ac:dyDescent="0.2">
      <c r="A390" s="83" t="s">
        <v>157</v>
      </c>
      <c r="B390" s="83">
        <v>22</v>
      </c>
      <c r="C390" s="84">
        <v>925.39704300000005</v>
      </c>
      <c r="D390" s="84">
        <v>893.85380866000003</v>
      </c>
      <c r="E390" s="84">
        <v>188.99654577999999</v>
      </c>
      <c r="F390" s="84">
        <v>188.99654577999999</v>
      </c>
    </row>
    <row r="391" spans="1:6" ht="12.75" customHeight="1" x14ac:dyDescent="0.2">
      <c r="A391" s="83" t="s">
        <v>157</v>
      </c>
      <c r="B391" s="83">
        <v>23</v>
      </c>
      <c r="C391" s="84">
        <v>933.82073245000004</v>
      </c>
      <c r="D391" s="84">
        <v>922.50772330999996</v>
      </c>
      <c r="E391" s="84">
        <v>195.05513257999999</v>
      </c>
      <c r="F391" s="84">
        <v>195.05513257999999</v>
      </c>
    </row>
    <row r="392" spans="1:6" ht="12.75" customHeight="1" x14ac:dyDescent="0.2">
      <c r="A392" s="83" t="s">
        <v>157</v>
      </c>
      <c r="B392" s="83">
        <v>24</v>
      </c>
      <c r="C392" s="84">
        <v>977.54790314000002</v>
      </c>
      <c r="D392" s="84">
        <v>967.82740906000004</v>
      </c>
      <c r="E392" s="84">
        <v>204.63753183</v>
      </c>
      <c r="F392" s="84">
        <v>204.63753183</v>
      </c>
    </row>
    <row r="393" spans="1:6" ht="12.75" customHeight="1" x14ac:dyDescent="0.2">
      <c r="A393" s="83" t="s">
        <v>158</v>
      </c>
      <c r="B393" s="83">
        <v>1</v>
      </c>
      <c r="C393" s="84">
        <v>1033.3561515399999</v>
      </c>
      <c r="D393" s="84">
        <v>1016.99957198</v>
      </c>
      <c r="E393" s="84">
        <v>215.03449925999999</v>
      </c>
      <c r="F393" s="84">
        <v>215.03449925999999</v>
      </c>
    </row>
    <row r="394" spans="1:6" ht="12.75" customHeight="1" x14ac:dyDescent="0.2">
      <c r="A394" s="83" t="s">
        <v>158</v>
      </c>
      <c r="B394" s="83">
        <v>2</v>
      </c>
      <c r="C394" s="84">
        <v>1069.3155306900001</v>
      </c>
      <c r="D394" s="84">
        <v>1060.1959513100001</v>
      </c>
      <c r="E394" s="84">
        <v>224.16794637000001</v>
      </c>
      <c r="F394" s="84">
        <v>224.16794637000001</v>
      </c>
    </row>
    <row r="395" spans="1:6" ht="12.75" customHeight="1" x14ac:dyDescent="0.2">
      <c r="A395" s="83" t="s">
        <v>158</v>
      </c>
      <c r="B395" s="83">
        <v>3</v>
      </c>
      <c r="C395" s="84">
        <v>1099.5792464599999</v>
      </c>
      <c r="D395" s="84">
        <v>1090.1812169</v>
      </c>
      <c r="E395" s="84">
        <v>230.50803415999999</v>
      </c>
      <c r="F395" s="84">
        <v>230.50803415999999</v>
      </c>
    </row>
    <row r="396" spans="1:6" ht="12.75" customHeight="1" x14ac:dyDescent="0.2">
      <c r="A396" s="83" t="s">
        <v>158</v>
      </c>
      <c r="B396" s="83">
        <v>4</v>
      </c>
      <c r="C396" s="84">
        <v>1110.2117141000001</v>
      </c>
      <c r="D396" s="84">
        <v>1097.4083615899999</v>
      </c>
      <c r="E396" s="84">
        <v>232.03614242</v>
      </c>
      <c r="F396" s="84">
        <v>232.03614242</v>
      </c>
    </row>
    <row r="397" spans="1:6" ht="12.75" customHeight="1" x14ac:dyDescent="0.2">
      <c r="A397" s="83" t="s">
        <v>158</v>
      </c>
      <c r="B397" s="83">
        <v>5</v>
      </c>
      <c r="C397" s="84">
        <v>1127.7761836699999</v>
      </c>
      <c r="D397" s="84">
        <v>1116.6044971399999</v>
      </c>
      <c r="E397" s="84">
        <v>236.09497539</v>
      </c>
      <c r="F397" s="84">
        <v>236.09497539</v>
      </c>
    </row>
    <row r="398" spans="1:6" ht="12.75" customHeight="1" x14ac:dyDescent="0.2">
      <c r="A398" s="83" t="s">
        <v>158</v>
      </c>
      <c r="B398" s="83">
        <v>6</v>
      </c>
      <c r="C398" s="84">
        <v>1118.6893008699999</v>
      </c>
      <c r="D398" s="84">
        <v>1105.96372999</v>
      </c>
      <c r="E398" s="84">
        <v>233.84509043</v>
      </c>
      <c r="F398" s="84">
        <v>233.84509043</v>
      </c>
    </row>
    <row r="399" spans="1:6" ht="12.75" customHeight="1" x14ac:dyDescent="0.2">
      <c r="A399" s="83" t="s">
        <v>158</v>
      </c>
      <c r="B399" s="83">
        <v>7</v>
      </c>
      <c r="C399" s="84">
        <v>1083.2957030299999</v>
      </c>
      <c r="D399" s="84">
        <v>1072.88965239</v>
      </c>
      <c r="E399" s="84">
        <v>226.8519039</v>
      </c>
      <c r="F399" s="84">
        <v>226.8519039</v>
      </c>
    </row>
    <row r="400" spans="1:6" ht="12.75" customHeight="1" x14ac:dyDescent="0.2">
      <c r="A400" s="83" t="s">
        <v>158</v>
      </c>
      <c r="B400" s="83">
        <v>8</v>
      </c>
      <c r="C400" s="84">
        <v>1007.4582964</v>
      </c>
      <c r="D400" s="84">
        <v>995.00948499000003</v>
      </c>
      <c r="E400" s="84">
        <v>210.38491289999999</v>
      </c>
      <c r="F400" s="84">
        <v>210.38491289999999</v>
      </c>
    </row>
    <row r="401" spans="1:6" ht="12.75" customHeight="1" x14ac:dyDescent="0.2">
      <c r="A401" s="83" t="s">
        <v>158</v>
      </c>
      <c r="B401" s="83">
        <v>9</v>
      </c>
      <c r="C401" s="84">
        <v>924.92469656000003</v>
      </c>
      <c r="D401" s="84">
        <v>913.27369489</v>
      </c>
      <c r="E401" s="84">
        <v>193.10268862000001</v>
      </c>
      <c r="F401" s="84">
        <v>193.10268862000001</v>
      </c>
    </row>
    <row r="402" spans="1:6" ht="12.75" customHeight="1" x14ac:dyDescent="0.2">
      <c r="A402" s="83" t="s">
        <v>158</v>
      </c>
      <c r="B402" s="83">
        <v>10</v>
      </c>
      <c r="C402" s="84">
        <v>915.63091722000001</v>
      </c>
      <c r="D402" s="84">
        <v>898.21360417999995</v>
      </c>
      <c r="E402" s="84">
        <v>189.91838140999999</v>
      </c>
      <c r="F402" s="84">
        <v>189.91838140999999</v>
      </c>
    </row>
    <row r="403" spans="1:6" ht="12.75" customHeight="1" x14ac:dyDescent="0.2">
      <c r="A403" s="83" t="s">
        <v>158</v>
      </c>
      <c r="B403" s="83">
        <v>11</v>
      </c>
      <c r="C403" s="84">
        <v>929.18225622</v>
      </c>
      <c r="D403" s="84">
        <v>917.59787141000004</v>
      </c>
      <c r="E403" s="84">
        <v>194.01699296999999</v>
      </c>
      <c r="F403" s="84">
        <v>194.01699296999999</v>
      </c>
    </row>
    <row r="404" spans="1:6" ht="12.75" customHeight="1" x14ac:dyDescent="0.2">
      <c r="A404" s="83" t="s">
        <v>158</v>
      </c>
      <c r="B404" s="83">
        <v>12</v>
      </c>
      <c r="C404" s="84">
        <v>964.76096343999995</v>
      </c>
      <c r="D404" s="84">
        <v>953.34415380999997</v>
      </c>
      <c r="E404" s="84">
        <v>201.57519077000001</v>
      </c>
      <c r="F404" s="84">
        <v>201.57519077000001</v>
      </c>
    </row>
    <row r="405" spans="1:6" ht="12.75" customHeight="1" x14ac:dyDescent="0.2">
      <c r="A405" s="83" t="s">
        <v>158</v>
      </c>
      <c r="B405" s="83">
        <v>13</v>
      </c>
      <c r="C405" s="84">
        <v>1013.97274807</v>
      </c>
      <c r="D405" s="84">
        <v>991.69746973999997</v>
      </c>
      <c r="E405" s="84">
        <v>209.68462002999999</v>
      </c>
      <c r="F405" s="84">
        <v>209.68462002999999</v>
      </c>
    </row>
    <row r="406" spans="1:6" ht="12.75" customHeight="1" x14ac:dyDescent="0.2">
      <c r="A406" s="83" t="s">
        <v>158</v>
      </c>
      <c r="B406" s="83">
        <v>14</v>
      </c>
      <c r="C406" s="84">
        <v>1025.9041358300001</v>
      </c>
      <c r="D406" s="84">
        <v>1008.85550123</v>
      </c>
      <c r="E406" s="84">
        <v>213.31251606000001</v>
      </c>
      <c r="F406" s="84">
        <v>213.31251606000001</v>
      </c>
    </row>
    <row r="407" spans="1:6" ht="12.75" customHeight="1" x14ac:dyDescent="0.2">
      <c r="A407" s="83" t="s">
        <v>158</v>
      </c>
      <c r="B407" s="83">
        <v>15</v>
      </c>
      <c r="C407" s="84">
        <v>1013.15915474</v>
      </c>
      <c r="D407" s="84">
        <v>1000.55572266</v>
      </c>
      <c r="E407" s="84">
        <v>211.55760999</v>
      </c>
      <c r="F407" s="84">
        <v>211.55760999</v>
      </c>
    </row>
    <row r="408" spans="1:6" ht="12.75" customHeight="1" x14ac:dyDescent="0.2">
      <c r="A408" s="83" t="s">
        <v>158</v>
      </c>
      <c r="B408" s="83">
        <v>16</v>
      </c>
      <c r="C408" s="84">
        <v>1017.27186901</v>
      </c>
      <c r="D408" s="84">
        <v>1004.91837772</v>
      </c>
      <c r="E408" s="84">
        <v>212.48005024</v>
      </c>
      <c r="F408" s="84">
        <v>212.48005024</v>
      </c>
    </row>
    <row r="409" spans="1:6" ht="12.75" customHeight="1" x14ac:dyDescent="0.2">
      <c r="A409" s="83" t="s">
        <v>158</v>
      </c>
      <c r="B409" s="83">
        <v>17</v>
      </c>
      <c r="C409" s="84">
        <v>993.33663192999995</v>
      </c>
      <c r="D409" s="84">
        <v>978.78290734999996</v>
      </c>
      <c r="E409" s="84">
        <v>206.95396357000001</v>
      </c>
      <c r="F409" s="84">
        <v>206.95396357000001</v>
      </c>
    </row>
    <row r="410" spans="1:6" ht="12.75" customHeight="1" x14ac:dyDescent="0.2">
      <c r="A410" s="83" t="s">
        <v>158</v>
      </c>
      <c r="B410" s="83">
        <v>18</v>
      </c>
      <c r="C410" s="84">
        <v>936.96922457000005</v>
      </c>
      <c r="D410" s="84">
        <v>926.50062323999998</v>
      </c>
      <c r="E410" s="84">
        <v>195.89939176999999</v>
      </c>
      <c r="F410" s="84">
        <v>195.89939176999999</v>
      </c>
    </row>
    <row r="411" spans="1:6" ht="12.75" customHeight="1" x14ac:dyDescent="0.2">
      <c r="A411" s="83" t="s">
        <v>158</v>
      </c>
      <c r="B411" s="83">
        <v>19</v>
      </c>
      <c r="C411" s="84">
        <v>919.02960507</v>
      </c>
      <c r="D411" s="84">
        <v>910.36456919</v>
      </c>
      <c r="E411" s="84">
        <v>192.48758276000001</v>
      </c>
      <c r="F411" s="84">
        <v>192.48758276000001</v>
      </c>
    </row>
    <row r="412" spans="1:6" ht="12.75" customHeight="1" x14ac:dyDescent="0.2">
      <c r="A412" s="83" t="s">
        <v>158</v>
      </c>
      <c r="B412" s="83">
        <v>20</v>
      </c>
      <c r="C412" s="84">
        <v>901.64846614999999</v>
      </c>
      <c r="D412" s="84">
        <v>891.41192931</v>
      </c>
      <c r="E412" s="84">
        <v>188.48023454</v>
      </c>
      <c r="F412" s="84">
        <v>188.48023454</v>
      </c>
    </row>
    <row r="413" spans="1:6" ht="12.75" customHeight="1" x14ac:dyDescent="0.2">
      <c r="A413" s="83" t="s">
        <v>158</v>
      </c>
      <c r="B413" s="83">
        <v>21</v>
      </c>
      <c r="C413" s="84">
        <v>879.03988081</v>
      </c>
      <c r="D413" s="84">
        <v>871.92046539</v>
      </c>
      <c r="E413" s="84">
        <v>184.35895730999999</v>
      </c>
      <c r="F413" s="84">
        <v>184.35895730999999</v>
      </c>
    </row>
    <row r="414" spans="1:6" ht="12.75" customHeight="1" x14ac:dyDescent="0.2">
      <c r="A414" s="83" t="s">
        <v>158</v>
      </c>
      <c r="B414" s="83">
        <v>22</v>
      </c>
      <c r="C414" s="84">
        <v>891.72661708999999</v>
      </c>
      <c r="D414" s="84">
        <v>883.59086089000004</v>
      </c>
      <c r="E414" s="84">
        <v>186.82654699</v>
      </c>
      <c r="F414" s="84">
        <v>186.82654699</v>
      </c>
    </row>
    <row r="415" spans="1:6" ht="12.75" customHeight="1" x14ac:dyDescent="0.2">
      <c r="A415" s="83" t="s">
        <v>158</v>
      </c>
      <c r="B415" s="83">
        <v>23</v>
      </c>
      <c r="C415" s="84">
        <v>949.46335251000005</v>
      </c>
      <c r="D415" s="84">
        <v>927.85694581999996</v>
      </c>
      <c r="E415" s="84">
        <v>196.18617277000001</v>
      </c>
      <c r="F415" s="84">
        <v>196.18617277000001</v>
      </c>
    </row>
    <row r="416" spans="1:6" ht="12.75" customHeight="1" x14ac:dyDescent="0.2">
      <c r="A416" s="83" t="s">
        <v>158</v>
      </c>
      <c r="B416" s="83">
        <v>24</v>
      </c>
      <c r="C416" s="84">
        <v>997.54495058999998</v>
      </c>
      <c r="D416" s="84">
        <v>982.15761273999999</v>
      </c>
      <c r="E416" s="84">
        <v>207.66751163999999</v>
      </c>
      <c r="F416" s="84">
        <v>207.66751163999999</v>
      </c>
    </row>
    <row r="417" spans="1:6" ht="12.75" customHeight="1" x14ac:dyDescent="0.2">
      <c r="A417" s="83" t="s">
        <v>159</v>
      </c>
      <c r="B417" s="83">
        <v>1</v>
      </c>
      <c r="C417" s="84">
        <v>1041.45015539</v>
      </c>
      <c r="D417" s="84">
        <v>1026.3657107700001</v>
      </c>
      <c r="E417" s="84">
        <v>217.01487666</v>
      </c>
      <c r="F417" s="84">
        <v>217.01487666</v>
      </c>
    </row>
    <row r="418" spans="1:6" ht="12.75" customHeight="1" x14ac:dyDescent="0.2">
      <c r="A418" s="83" t="s">
        <v>159</v>
      </c>
      <c r="B418" s="83">
        <v>2</v>
      </c>
      <c r="C418" s="84">
        <v>1072.01173096</v>
      </c>
      <c r="D418" s="84">
        <v>1063.2816493800001</v>
      </c>
      <c r="E418" s="84">
        <v>224.8203867</v>
      </c>
      <c r="F418" s="84">
        <v>224.8203867</v>
      </c>
    </row>
    <row r="419" spans="1:6" ht="12.75" customHeight="1" x14ac:dyDescent="0.2">
      <c r="A419" s="83" t="s">
        <v>159</v>
      </c>
      <c r="B419" s="83">
        <v>3</v>
      </c>
      <c r="C419" s="84">
        <v>1081.65476154</v>
      </c>
      <c r="D419" s="84">
        <v>1072.27201356</v>
      </c>
      <c r="E419" s="84">
        <v>226.72131028000001</v>
      </c>
      <c r="F419" s="84">
        <v>226.72131028000001</v>
      </c>
    </row>
    <row r="420" spans="1:6" ht="12.75" customHeight="1" x14ac:dyDescent="0.2">
      <c r="A420" s="83" t="s">
        <v>159</v>
      </c>
      <c r="B420" s="83">
        <v>4</v>
      </c>
      <c r="C420" s="84">
        <v>1093.46089435</v>
      </c>
      <c r="D420" s="84">
        <v>1077.9798788600001</v>
      </c>
      <c r="E420" s="84">
        <v>227.92818192999999</v>
      </c>
      <c r="F420" s="84">
        <v>227.92818192999999</v>
      </c>
    </row>
    <row r="421" spans="1:6" ht="12.75" customHeight="1" x14ac:dyDescent="0.2">
      <c r="A421" s="83" t="s">
        <v>159</v>
      </c>
      <c r="B421" s="83">
        <v>5</v>
      </c>
      <c r="C421" s="84">
        <v>1118.4702694800001</v>
      </c>
      <c r="D421" s="84">
        <v>1097.77659911</v>
      </c>
      <c r="E421" s="84">
        <v>232.11400259999999</v>
      </c>
      <c r="F421" s="84">
        <v>232.11400259999999</v>
      </c>
    </row>
    <row r="422" spans="1:6" ht="12.75" customHeight="1" x14ac:dyDescent="0.2">
      <c r="A422" s="83" t="s">
        <v>159</v>
      </c>
      <c r="B422" s="83">
        <v>6</v>
      </c>
      <c r="C422" s="84">
        <v>1126.91258189</v>
      </c>
      <c r="D422" s="84">
        <v>1113.27775974</v>
      </c>
      <c r="E422" s="84">
        <v>235.39156967</v>
      </c>
      <c r="F422" s="84">
        <v>235.39156967</v>
      </c>
    </row>
    <row r="423" spans="1:6" ht="12.75" customHeight="1" x14ac:dyDescent="0.2">
      <c r="A423" s="83" t="s">
        <v>159</v>
      </c>
      <c r="B423" s="83">
        <v>7</v>
      </c>
      <c r="C423" s="84">
        <v>1074.17176664</v>
      </c>
      <c r="D423" s="84">
        <v>1060.8892852900001</v>
      </c>
      <c r="E423" s="84">
        <v>224.31454497999999</v>
      </c>
      <c r="F423" s="84">
        <v>224.31454497999999</v>
      </c>
    </row>
    <row r="424" spans="1:6" ht="12.75" customHeight="1" x14ac:dyDescent="0.2">
      <c r="A424" s="83" t="s">
        <v>159</v>
      </c>
      <c r="B424" s="83">
        <v>8</v>
      </c>
      <c r="C424" s="84">
        <v>1008.89565693</v>
      </c>
      <c r="D424" s="84">
        <v>1001.29711516</v>
      </c>
      <c r="E424" s="84">
        <v>211.7143701</v>
      </c>
      <c r="F424" s="84">
        <v>211.7143701</v>
      </c>
    </row>
    <row r="425" spans="1:6" ht="12.75" customHeight="1" x14ac:dyDescent="0.2">
      <c r="A425" s="83" t="s">
        <v>159</v>
      </c>
      <c r="B425" s="83">
        <v>9</v>
      </c>
      <c r="C425" s="84">
        <v>954.09327251000002</v>
      </c>
      <c r="D425" s="84">
        <v>940.42500595000001</v>
      </c>
      <c r="E425" s="84">
        <v>198.84356475999999</v>
      </c>
      <c r="F425" s="84">
        <v>198.84356475999999</v>
      </c>
    </row>
    <row r="426" spans="1:6" ht="12.75" customHeight="1" x14ac:dyDescent="0.2">
      <c r="A426" s="83" t="s">
        <v>159</v>
      </c>
      <c r="B426" s="83">
        <v>10</v>
      </c>
      <c r="C426" s="84">
        <v>927.23147854000001</v>
      </c>
      <c r="D426" s="84">
        <v>906.85046657999999</v>
      </c>
      <c r="E426" s="84">
        <v>191.74456053</v>
      </c>
      <c r="F426" s="84">
        <v>191.74456053</v>
      </c>
    </row>
    <row r="427" spans="1:6" ht="12.75" customHeight="1" x14ac:dyDescent="0.2">
      <c r="A427" s="83" t="s">
        <v>159</v>
      </c>
      <c r="B427" s="83">
        <v>11</v>
      </c>
      <c r="C427" s="84">
        <v>905.43321344000003</v>
      </c>
      <c r="D427" s="84">
        <v>889.31575466000004</v>
      </c>
      <c r="E427" s="84">
        <v>188.03701914999999</v>
      </c>
      <c r="F427" s="84">
        <v>188.03701914999999</v>
      </c>
    </row>
    <row r="428" spans="1:6" ht="12.75" customHeight="1" x14ac:dyDescent="0.2">
      <c r="A428" s="83" t="s">
        <v>159</v>
      </c>
      <c r="B428" s="83">
        <v>12</v>
      </c>
      <c r="C428" s="84">
        <v>945.09509485000001</v>
      </c>
      <c r="D428" s="84">
        <v>932.87708008000004</v>
      </c>
      <c r="E428" s="84">
        <v>197.24763050000001</v>
      </c>
      <c r="F428" s="84">
        <v>197.24763050000001</v>
      </c>
    </row>
    <row r="429" spans="1:6" ht="12.75" customHeight="1" x14ac:dyDescent="0.2">
      <c r="A429" s="83" t="s">
        <v>159</v>
      </c>
      <c r="B429" s="83">
        <v>13</v>
      </c>
      <c r="C429" s="84">
        <v>1001.63652942</v>
      </c>
      <c r="D429" s="84">
        <v>973.56595346999995</v>
      </c>
      <c r="E429" s="84">
        <v>205.85089027999999</v>
      </c>
      <c r="F429" s="84">
        <v>205.85089027999999</v>
      </c>
    </row>
    <row r="430" spans="1:6" ht="12.75" customHeight="1" x14ac:dyDescent="0.2">
      <c r="A430" s="83" t="s">
        <v>159</v>
      </c>
      <c r="B430" s="83">
        <v>14</v>
      </c>
      <c r="C430" s="84">
        <v>1006.2470667699999</v>
      </c>
      <c r="D430" s="84">
        <v>998.63406938000003</v>
      </c>
      <c r="E430" s="84">
        <v>211.15129540999999</v>
      </c>
      <c r="F430" s="84">
        <v>211.15129540999999</v>
      </c>
    </row>
    <row r="431" spans="1:6" ht="12.75" customHeight="1" x14ac:dyDescent="0.2">
      <c r="A431" s="83" t="s">
        <v>159</v>
      </c>
      <c r="B431" s="83">
        <v>15</v>
      </c>
      <c r="C431" s="84">
        <v>1027.30944305</v>
      </c>
      <c r="D431" s="84">
        <v>1012.31881182</v>
      </c>
      <c r="E431" s="84">
        <v>214.04479882999999</v>
      </c>
      <c r="F431" s="84">
        <v>214.04479882999999</v>
      </c>
    </row>
    <row r="432" spans="1:6" ht="12.75" customHeight="1" x14ac:dyDescent="0.2">
      <c r="A432" s="83" t="s">
        <v>159</v>
      </c>
      <c r="B432" s="83">
        <v>16</v>
      </c>
      <c r="C432" s="84">
        <v>1037.63770434</v>
      </c>
      <c r="D432" s="84">
        <v>1016.6199570700001</v>
      </c>
      <c r="E432" s="84">
        <v>214.95423345</v>
      </c>
      <c r="F432" s="84">
        <v>214.95423345</v>
      </c>
    </row>
    <row r="433" spans="1:6" ht="12.75" customHeight="1" x14ac:dyDescent="0.2">
      <c r="A433" s="83" t="s">
        <v>159</v>
      </c>
      <c r="B433" s="83">
        <v>17</v>
      </c>
      <c r="C433" s="84">
        <v>990.11158683999997</v>
      </c>
      <c r="D433" s="84">
        <v>978.22446691000005</v>
      </c>
      <c r="E433" s="84">
        <v>206.83588685999999</v>
      </c>
      <c r="F433" s="84">
        <v>206.83588685999999</v>
      </c>
    </row>
    <row r="434" spans="1:6" ht="12.75" customHeight="1" x14ac:dyDescent="0.2">
      <c r="A434" s="83" t="s">
        <v>159</v>
      </c>
      <c r="B434" s="83">
        <v>18</v>
      </c>
      <c r="C434" s="84">
        <v>941.07773038000005</v>
      </c>
      <c r="D434" s="84">
        <v>929.46980661999999</v>
      </c>
      <c r="E434" s="84">
        <v>196.52719622999999</v>
      </c>
      <c r="F434" s="84">
        <v>196.52719622999999</v>
      </c>
    </row>
    <row r="435" spans="1:6" ht="12.75" customHeight="1" x14ac:dyDescent="0.2">
      <c r="A435" s="83" t="s">
        <v>159</v>
      </c>
      <c r="B435" s="83">
        <v>19</v>
      </c>
      <c r="C435" s="84">
        <v>907.04159619999996</v>
      </c>
      <c r="D435" s="84">
        <v>895.68037872000002</v>
      </c>
      <c r="E435" s="84">
        <v>189.38275594999999</v>
      </c>
      <c r="F435" s="84">
        <v>189.38275594999999</v>
      </c>
    </row>
    <row r="436" spans="1:6" ht="12.75" customHeight="1" x14ac:dyDescent="0.2">
      <c r="A436" s="83" t="s">
        <v>159</v>
      </c>
      <c r="B436" s="83">
        <v>20</v>
      </c>
      <c r="C436" s="84">
        <v>874.49663845999999</v>
      </c>
      <c r="D436" s="84">
        <v>867.47411387</v>
      </c>
      <c r="E436" s="84">
        <v>183.41882025999999</v>
      </c>
      <c r="F436" s="84">
        <v>183.41882025999999</v>
      </c>
    </row>
    <row r="437" spans="1:6" ht="12.75" customHeight="1" x14ac:dyDescent="0.2">
      <c r="A437" s="83" t="s">
        <v>159</v>
      </c>
      <c r="B437" s="83">
        <v>21</v>
      </c>
      <c r="C437" s="84">
        <v>854.52606906000005</v>
      </c>
      <c r="D437" s="84">
        <v>851.47461339999995</v>
      </c>
      <c r="E437" s="84">
        <v>180.03588415999999</v>
      </c>
      <c r="F437" s="84">
        <v>180.03588415999999</v>
      </c>
    </row>
    <row r="438" spans="1:6" ht="12.75" customHeight="1" x14ac:dyDescent="0.2">
      <c r="A438" s="83" t="s">
        <v>159</v>
      </c>
      <c r="B438" s="83">
        <v>22</v>
      </c>
      <c r="C438" s="84">
        <v>875.93048310999995</v>
      </c>
      <c r="D438" s="84">
        <v>868.14647835000005</v>
      </c>
      <c r="E438" s="84">
        <v>183.56098507999999</v>
      </c>
      <c r="F438" s="84">
        <v>183.56098507999999</v>
      </c>
    </row>
    <row r="439" spans="1:6" ht="12.75" customHeight="1" x14ac:dyDescent="0.2">
      <c r="A439" s="83" t="s">
        <v>159</v>
      </c>
      <c r="B439" s="83">
        <v>23</v>
      </c>
      <c r="C439" s="84">
        <v>914.53382887999999</v>
      </c>
      <c r="D439" s="84">
        <v>905.83128640999996</v>
      </c>
      <c r="E439" s="84">
        <v>191.52906496</v>
      </c>
      <c r="F439" s="84">
        <v>191.52906496</v>
      </c>
    </row>
    <row r="440" spans="1:6" ht="12.75" customHeight="1" x14ac:dyDescent="0.2">
      <c r="A440" s="83" t="s">
        <v>159</v>
      </c>
      <c r="B440" s="83">
        <v>24</v>
      </c>
      <c r="C440" s="84">
        <v>969.97438099999999</v>
      </c>
      <c r="D440" s="84">
        <v>956.97699411999997</v>
      </c>
      <c r="E440" s="84">
        <v>202.34331892</v>
      </c>
      <c r="F440" s="84">
        <v>202.34331892</v>
      </c>
    </row>
    <row r="441" spans="1:6" ht="12.75" customHeight="1" x14ac:dyDescent="0.2">
      <c r="A441" s="83" t="s">
        <v>160</v>
      </c>
      <c r="B441" s="83">
        <v>1</v>
      </c>
      <c r="C441" s="84">
        <v>1028.3634262999999</v>
      </c>
      <c r="D441" s="84">
        <v>1023.04426426</v>
      </c>
      <c r="E441" s="84">
        <v>216.31258965000001</v>
      </c>
      <c r="F441" s="84">
        <v>216.31258965000001</v>
      </c>
    </row>
    <row r="442" spans="1:6" ht="12.75" customHeight="1" x14ac:dyDescent="0.2">
      <c r="A442" s="83" t="s">
        <v>160</v>
      </c>
      <c r="B442" s="83">
        <v>2</v>
      </c>
      <c r="C442" s="84">
        <v>1071.78500188</v>
      </c>
      <c r="D442" s="84">
        <v>1061.60840749</v>
      </c>
      <c r="E442" s="84">
        <v>224.46659625999999</v>
      </c>
      <c r="F442" s="84">
        <v>224.46659625999999</v>
      </c>
    </row>
    <row r="443" spans="1:6" ht="12.75" customHeight="1" x14ac:dyDescent="0.2">
      <c r="A443" s="83" t="s">
        <v>160</v>
      </c>
      <c r="B443" s="83">
        <v>3</v>
      </c>
      <c r="C443" s="84">
        <v>1068.2328910599999</v>
      </c>
      <c r="D443" s="84">
        <v>1063.5292777899999</v>
      </c>
      <c r="E443" s="84">
        <v>224.87274528</v>
      </c>
      <c r="F443" s="84">
        <v>224.87274528</v>
      </c>
    </row>
    <row r="444" spans="1:6" ht="12.75" customHeight="1" x14ac:dyDescent="0.2">
      <c r="A444" s="83" t="s">
        <v>160</v>
      </c>
      <c r="B444" s="83">
        <v>4</v>
      </c>
      <c r="C444" s="84">
        <v>1087.91011733</v>
      </c>
      <c r="D444" s="84">
        <v>1075.4163726100001</v>
      </c>
      <c r="E444" s="84">
        <v>227.38615389</v>
      </c>
      <c r="F444" s="84">
        <v>227.38615389</v>
      </c>
    </row>
    <row r="445" spans="1:6" ht="12.75" customHeight="1" x14ac:dyDescent="0.2">
      <c r="A445" s="83" t="s">
        <v>160</v>
      </c>
      <c r="B445" s="83">
        <v>5</v>
      </c>
      <c r="C445" s="84">
        <v>1102.80708624</v>
      </c>
      <c r="D445" s="84">
        <v>1079.2214834599999</v>
      </c>
      <c r="E445" s="84">
        <v>228.19070694000001</v>
      </c>
      <c r="F445" s="84">
        <v>228.19070694000001</v>
      </c>
    </row>
    <row r="446" spans="1:6" ht="12.75" customHeight="1" x14ac:dyDescent="0.2">
      <c r="A446" s="83" t="s">
        <v>160</v>
      </c>
      <c r="B446" s="83">
        <v>6</v>
      </c>
      <c r="C446" s="84">
        <v>1095.00472767</v>
      </c>
      <c r="D446" s="84">
        <v>1060.06998454</v>
      </c>
      <c r="E446" s="84">
        <v>224.14131194000001</v>
      </c>
      <c r="F446" s="84">
        <v>224.14131194000001</v>
      </c>
    </row>
    <row r="447" spans="1:6" ht="12.75" customHeight="1" x14ac:dyDescent="0.2">
      <c r="A447" s="83" t="s">
        <v>160</v>
      </c>
      <c r="B447" s="83">
        <v>7</v>
      </c>
      <c r="C447" s="84">
        <v>1027.0425685600001</v>
      </c>
      <c r="D447" s="84">
        <v>1013.9760639</v>
      </c>
      <c r="E447" s="84">
        <v>214.39520838999999</v>
      </c>
      <c r="F447" s="84">
        <v>214.39520838999999</v>
      </c>
    </row>
    <row r="448" spans="1:6" ht="12.75" customHeight="1" x14ac:dyDescent="0.2">
      <c r="A448" s="83" t="s">
        <v>160</v>
      </c>
      <c r="B448" s="83">
        <v>8</v>
      </c>
      <c r="C448" s="84">
        <v>951.06018558000005</v>
      </c>
      <c r="D448" s="84">
        <v>942.71141061000003</v>
      </c>
      <c r="E448" s="84">
        <v>199.32700241000001</v>
      </c>
      <c r="F448" s="84">
        <v>199.32700241000001</v>
      </c>
    </row>
    <row r="449" spans="1:6" ht="12.75" customHeight="1" x14ac:dyDescent="0.2">
      <c r="A449" s="83" t="s">
        <v>160</v>
      </c>
      <c r="B449" s="83">
        <v>9</v>
      </c>
      <c r="C449" s="84">
        <v>916.41288999999995</v>
      </c>
      <c r="D449" s="84">
        <v>910.72390387999997</v>
      </c>
      <c r="E449" s="84">
        <v>192.56356052999999</v>
      </c>
      <c r="F449" s="84">
        <v>192.56356052999999</v>
      </c>
    </row>
    <row r="450" spans="1:6" ht="12.75" customHeight="1" x14ac:dyDescent="0.2">
      <c r="A450" s="83" t="s">
        <v>160</v>
      </c>
      <c r="B450" s="83">
        <v>10</v>
      </c>
      <c r="C450" s="84">
        <v>901.98991147000004</v>
      </c>
      <c r="D450" s="84">
        <v>886.91519724</v>
      </c>
      <c r="E450" s="84">
        <v>187.52944503000001</v>
      </c>
      <c r="F450" s="84">
        <v>187.52944503000001</v>
      </c>
    </row>
    <row r="451" spans="1:6" ht="12.75" customHeight="1" x14ac:dyDescent="0.2">
      <c r="A451" s="83" t="s">
        <v>160</v>
      </c>
      <c r="B451" s="83">
        <v>11</v>
      </c>
      <c r="C451" s="84">
        <v>899.37176038999996</v>
      </c>
      <c r="D451" s="84">
        <v>886.77226062</v>
      </c>
      <c r="E451" s="84">
        <v>187.49922248999999</v>
      </c>
      <c r="F451" s="84">
        <v>187.49922248999999</v>
      </c>
    </row>
    <row r="452" spans="1:6" ht="12.75" customHeight="1" x14ac:dyDescent="0.2">
      <c r="A452" s="83" t="s">
        <v>160</v>
      </c>
      <c r="B452" s="83">
        <v>12</v>
      </c>
      <c r="C452" s="84">
        <v>923.95931035000001</v>
      </c>
      <c r="D452" s="84">
        <v>921.5128995</v>
      </c>
      <c r="E452" s="84">
        <v>194.84478693</v>
      </c>
      <c r="F452" s="84">
        <v>194.84478693</v>
      </c>
    </row>
    <row r="453" spans="1:6" ht="12.75" customHeight="1" x14ac:dyDescent="0.2">
      <c r="A453" s="83" t="s">
        <v>160</v>
      </c>
      <c r="B453" s="83">
        <v>13</v>
      </c>
      <c r="C453" s="84">
        <v>998.52080990000002</v>
      </c>
      <c r="D453" s="84">
        <v>975.39988425000001</v>
      </c>
      <c r="E453" s="84">
        <v>206.2386568</v>
      </c>
      <c r="F453" s="84">
        <v>206.2386568</v>
      </c>
    </row>
    <row r="454" spans="1:6" ht="12.75" customHeight="1" x14ac:dyDescent="0.2">
      <c r="A454" s="83" t="s">
        <v>160</v>
      </c>
      <c r="B454" s="83">
        <v>14</v>
      </c>
      <c r="C454" s="84">
        <v>1003.91228727</v>
      </c>
      <c r="D454" s="84">
        <v>999.12230967999994</v>
      </c>
      <c r="E454" s="84">
        <v>211.25452899000001</v>
      </c>
      <c r="F454" s="84">
        <v>211.25452899000001</v>
      </c>
    </row>
    <row r="455" spans="1:6" ht="12.75" customHeight="1" x14ac:dyDescent="0.2">
      <c r="A455" s="83" t="s">
        <v>160</v>
      </c>
      <c r="B455" s="83">
        <v>15</v>
      </c>
      <c r="C455" s="84">
        <v>1029.66557259</v>
      </c>
      <c r="D455" s="84">
        <v>1013.31904381</v>
      </c>
      <c r="E455" s="84">
        <v>214.25628799</v>
      </c>
      <c r="F455" s="84">
        <v>214.25628799</v>
      </c>
    </row>
    <row r="456" spans="1:6" ht="12.75" customHeight="1" x14ac:dyDescent="0.2">
      <c r="A456" s="83" t="s">
        <v>160</v>
      </c>
      <c r="B456" s="83">
        <v>16</v>
      </c>
      <c r="C456" s="84">
        <v>1020.01960262</v>
      </c>
      <c r="D456" s="84">
        <v>1010.54612499</v>
      </c>
      <c r="E456" s="84">
        <v>213.66998172999999</v>
      </c>
      <c r="F456" s="84">
        <v>213.66998172999999</v>
      </c>
    </row>
    <row r="457" spans="1:6" ht="12.75" customHeight="1" x14ac:dyDescent="0.2">
      <c r="A457" s="83" t="s">
        <v>160</v>
      </c>
      <c r="B457" s="83">
        <v>17</v>
      </c>
      <c r="C457" s="84">
        <v>977.40307157999996</v>
      </c>
      <c r="D457" s="84">
        <v>973.56483563999996</v>
      </c>
      <c r="E457" s="84">
        <v>205.85065392000001</v>
      </c>
      <c r="F457" s="84">
        <v>205.85065392000001</v>
      </c>
    </row>
    <row r="458" spans="1:6" ht="12.75" customHeight="1" x14ac:dyDescent="0.2">
      <c r="A458" s="83" t="s">
        <v>160</v>
      </c>
      <c r="B458" s="83">
        <v>18</v>
      </c>
      <c r="C458" s="84">
        <v>939.21041283</v>
      </c>
      <c r="D458" s="84">
        <v>931.55556807000005</v>
      </c>
      <c r="E458" s="84">
        <v>196.96820984999999</v>
      </c>
      <c r="F458" s="84">
        <v>196.96820984999999</v>
      </c>
    </row>
    <row r="459" spans="1:6" ht="12.75" customHeight="1" x14ac:dyDescent="0.2">
      <c r="A459" s="83" t="s">
        <v>160</v>
      </c>
      <c r="B459" s="83">
        <v>19</v>
      </c>
      <c r="C459" s="84">
        <v>903.61873200000002</v>
      </c>
      <c r="D459" s="84">
        <v>891.02014079000003</v>
      </c>
      <c r="E459" s="84">
        <v>188.39739474000001</v>
      </c>
      <c r="F459" s="84">
        <v>188.39739474000001</v>
      </c>
    </row>
    <row r="460" spans="1:6" ht="12.75" customHeight="1" x14ac:dyDescent="0.2">
      <c r="A460" s="83" t="s">
        <v>160</v>
      </c>
      <c r="B460" s="83">
        <v>20</v>
      </c>
      <c r="C460" s="84">
        <v>883.08979945999999</v>
      </c>
      <c r="D460" s="84">
        <v>876.86176663000003</v>
      </c>
      <c r="E460" s="84">
        <v>185.40374657000001</v>
      </c>
      <c r="F460" s="84">
        <v>185.40374657000001</v>
      </c>
    </row>
    <row r="461" spans="1:6" ht="12.75" customHeight="1" x14ac:dyDescent="0.2">
      <c r="A461" s="83" t="s">
        <v>160</v>
      </c>
      <c r="B461" s="83">
        <v>21</v>
      </c>
      <c r="C461" s="84">
        <v>878.64396710999995</v>
      </c>
      <c r="D461" s="84">
        <v>877.93948279000006</v>
      </c>
      <c r="E461" s="84">
        <v>185.631619</v>
      </c>
      <c r="F461" s="84">
        <v>185.631619</v>
      </c>
    </row>
    <row r="462" spans="1:6" ht="12.75" customHeight="1" x14ac:dyDescent="0.2">
      <c r="A462" s="83" t="s">
        <v>160</v>
      </c>
      <c r="B462" s="83">
        <v>22</v>
      </c>
      <c r="C462" s="84">
        <v>891.56970308999996</v>
      </c>
      <c r="D462" s="84">
        <v>888.95795841999995</v>
      </c>
      <c r="E462" s="84">
        <v>187.96136666999999</v>
      </c>
      <c r="F462" s="84">
        <v>187.96136666999999</v>
      </c>
    </row>
    <row r="463" spans="1:6" ht="12.75" customHeight="1" x14ac:dyDescent="0.2">
      <c r="A463" s="83" t="s">
        <v>160</v>
      </c>
      <c r="B463" s="83">
        <v>23</v>
      </c>
      <c r="C463" s="84">
        <v>950.75016151</v>
      </c>
      <c r="D463" s="84">
        <v>939.85997655999995</v>
      </c>
      <c r="E463" s="84">
        <v>198.72409488</v>
      </c>
      <c r="F463" s="84">
        <v>198.72409488</v>
      </c>
    </row>
    <row r="464" spans="1:6" ht="12.75" customHeight="1" x14ac:dyDescent="0.2">
      <c r="A464" s="83" t="s">
        <v>160</v>
      </c>
      <c r="B464" s="83">
        <v>24</v>
      </c>
      <c r="C464" s="84">
        <v>1023.7230465599999</v>
      </c>
      <c r="D464" s="84">
        <v>1011.45468449</v>
      </c>
      <c r="E464" s="84">
        <v>213.86208765000001</v>
      </c>
      <c r="F464" s="84">
        <v>213.86208765000001</v>
      </c>
    </row>
    <row r="465" spans="1:6" ht="12.75" customHeight="1" x14ac:dyDescent="0.2">
      <c r="A465" s="83" t="s">
        <v>161</v>
      </c>
      <c r="B465" s="83">
        <v>1</v>
      </c>
      <c r="C465" s="84">
        <v>1035.3037528</v>
      </c>
      <c r="D465" s="84">
        <v>1006.54378962</v>
      </c>
      <c r="E465" s="84">
        <v>212.82372751</v>
      </c>
      <c r="F465" s="84">
        <v>212.82372751</v>
      </c>
    </row>
    <row r="466" spans="1:6" ht="12.75" customHeight="1" x14ac:dyDescent="0.2">
      <c r="A466" s="83" t="s">
        <v>161</v>
      </c>
      <c r="B466" s="83">
        <v>2</v>
      </c>
      <c r="C466" s="84">
        <v>1056.8770031700001</v>
      </c>
      <c r="D466" s="84">
        <v>1037.8037414299999</v>
      </c>
      <c r="E466" s="84">
        <v>219.43333509999999</v>
      </c>
      <c r="F466" s="84">
        <v>219.43333509999999</v>
      </c>
    </row>
    <row r="467" spans="1:6" ht="12.75" customHeight="1" x14ac:dyDescent="0.2">
      <c r="A467" s="83" t="s">
        <v>161</v>
      </c>
      <c r="B467" s="83">
        <v>3</v>
      </c>
      <c r="C467" s="84">
        <v>1083.9913547000001</v>
      </c>
      <c r="D467" s="84">
        <v>1067.8118062999999</v>
      </c>
      <c r="E467" s="84">
        <v>225.77824357</v>
      </c>
      <c r="F467" s="84">
        <v>225.77824357</v>
      </c>
    </row>
    <row r="468" spans="1:6" ht="12.75" customHeight="1" x14ac:dyDescent="0.2">
      <c r="A468" s="83" t="s">
        <v>161</v>
      </c>
      <c r="B468" s="83">
        <v>4</v>
      </c>
      <c r="C468" s="84">
        <v>1112.6002581400001</v>
      </c>
      <c r="D468" s="84">
        <v>1077.34638819</v>
      </c>
      <c r="E468" s="84">
        <v>227.7942366</v>
      </c>
      <c r="F468" s="84">
        <v>227.7942366</v>
      </c>
    </row>
    <row r="469" spans="1:6" ht="12.75" customHeight="1" x14ac:dyDescent="0.2">
      <c r="A469" s="83" t="s">
        <v>161</v>
      </c>
      <c r="B469" s="83">
        <v>5</v>
      </c>
      <c r="C469" s="84">
        <v>1113.77934486</v>
      </c>
      <c r="D469" s="84">
        <v>1091.6733404900001</v>
      </c>
      <c r="E469" s="84">
        <v>230.82352893999999</v>
      </c>
      <c r="F469" s="84">
        <v>230.82352893999999</v>
      </c>
    </row>
    <row r="470" spans="1:6" ht="12.75" customHeight="1" x14ac:dyDescent="0.2">
      <c r="A470" s="83" t="s">
        <v>161</v>
      </c>
      <c r="B470" s="83">
        <v>6</v>
      </c>
      <c r="C470" s="84">
        <v>1083.7141486200001</v>
      </c>
      <c r="D470" s="84">
        <v>1071.0708184800001</v>
      </c>
      <c r="E470" s="84">
        <v>226.46732946</v>
      </c>
      <c r="F470" s="84">
        <v>226.46732946</v>
      </c>
    </row>
    <row r="471" spans="1:6" ht="12.75" customHeight="1" x14ac:dyDescent="0.2">
      <c r="A471" s="83" t="s">
        <v>161</v>
      </c>
      <c r="B471" s="83">
        <v>7</v>
      </c>
      <c r="C471" s="84">
        <v>1002.77128179</v>
      </c>
      <c r="D471" s="84">
        <v>999.16142110999999</v>
      </c>
      <c r="E471" s="84">
        <v>211.26279872000001</v>
      </c>
      <c r="F471" s="84">
        <v>211.26279872000001</v>
      </c>
    </row>
    <row r="472" spans="1:6" ht="12.75" customHeight="1" x14ac:dyDescent="0.2">
      <c r="A472" s="83" t="s">
        <v>161</v>
      </c>
      <c r="B472" s="83">
        <v>8</v>
      </c>
      <c r="C472" s="84">
        <v>929.58139286000005</v>
      </c>
      <c r="D472" s="84">
        <v>920.78183532000003</v>
      </c>
      <c r="E472" s="84">
        <v>194.69021064</v>
      </c>
      <c r="F472" s="84">
        <v>194.69021064</v>
      </c>
    </row>
    <row r="473" spans="1:6" ht="12.75" customHeight="1" x14ac:dyDescent="0.2">
      <c r="A473" s="83" t="s">
        <v>161</v>
      </c>
      <c r="B473" s="83">
        <v>9</v>
      </c>
      <c r="C473" s="84">
        <v>888.39449231000003</v>
      </c>
      <c r="D473" s="84">
        <v>878.44116754000004</v>
      </c>
      <c r="E473" s="84">
        <v>185.73769526999999</v>
      </c>
      <c r="F473" s="84">
        <v>185.73769526999999</v>
      </c>
    </row>
    <row r="474" spans="1:6" ht="12.75" customHeight="1" x14ac:dyDescent="0.2">
      <c r="A474" s="83" t="s">
        <v>161</v>
      </c>
      <c r="B474" s="83">
        <v>10</v>
      </c>
      <c r="C474" s="84">
        <v>859.82935859999998</v>
      </c>
      <c r="D474" s="84">
        <v>848.68639150000001</v>
      </c>
      <c r="E474" s="84">
        <v>179.44634221999999</v>
      </c>
      <c r="F474" s="84">
        <v>179.44634221999999</v>
      </c>
    </row>
    <row r="475" spans="1:6" ht="12.75" customHeight="1" x14ac:dyDescent="0.2">
      <c r="A475" s="83" t="s">
        <v>161</v>
      </c>
      <c r="B475" s="83">
        <v>11</v>
      </c>
      <c r="C475" s="84">
        <v>854.21897142</v>
      </c>
      <c r="D475" s="84">
        <v>851.92173420999995</v>
      </c>
      <c r="E475" s="84">
        <v>180.13042343000001</v>
      </c>
      <c r="F475" s="84">
        <v>180.13042343000001</v>
      </c>
    </row>
    <row r="476" spans="1:6" ht="12.75" customHeight="1" x14ac:dyDescent="0.2">
      <c r="A476" s="83" t="s">
        <v>161</v>
      </c>
      <c r="B476" s="83">
        <v>12</v>
      </c>
      <c r="C476" s="84">
        <v>902.65159014000005</v>
      </c>
      <c r="D476" s="84">
        <v>882.11045254999999</v>
      </c>
      <c r="E476" s="84">
        <v>186.51352929000001</v>
      </c>
      <c r="F476" s="84">
        <v>186.51352929000001</v>
      </c>
    </row>
    <row r="477" spans="1:6" ht="12.75" customHeight="1" x14ac:dyDescent="0.2">
      <c r="A477" s="83" t="s">
        <v>161</v>
      </c>
      <c r="B477" s="83">
        <v>13</v>
      </c>
      <c r="C477" s="84">
        <v>993.62277242000005</v>
      </c>
      <c r="D477" s="84">
        <v>960.57964909999998</v>
      </c>
      <c r="E477" s="84">
        <v>203.10506468</v>
      </c>
      <c r="F477" s="84">
        <v>203.10506468</v>
      </c>
    </row>
    <row r="478" spans="1:6" ht="12.75" customHeight="1" x14ac:dyDescent="0.2">
      <c r="A478" s="83" t="s">
        <v>161</v>
      </c>
      <c r="B478" s="83">
        <v>14</v>
      </c>
      <c r="C478" s="84">
        <v>1013.0527196</v>
      </c>
      <c r="D478" s="84">
        <v>1001.51391132</v>
      </c>
      <c r="E478" s="84">
        <v>211.7602095</v>
      </c>
      <c r="F478" s="84">
        <v>211.7602095</v>
      </c>
    </row>
    <row r="479" spans="1:6" ht="12.75" customHeight="1" x14ac:dyDescent="0.2">
      <c r="A479" s="83" t="s">
        <v>161</v>
      </c>
      <c r="B479" s="83">
        <v>15</v>
      </c>
      <c r="C479" s="84">
        <v>1028.87144741</v>
      </c>
      <c r="D479" s="84">
        <v>1016.52399073</v>
      </c>
      <c r="E479" s="84">
        <v>214.93394230999999</v>
      </c>
      <c r="F479" s="84">
        <v>214.93394230999999</v>
      </c>
    </row>
    <row r="480" spans="1:6" ht="12.75" customHeight="1" x14ac:dyDescent="0.2">
      <c r="A480" s="83" t="s">
        <v>161</v>
      </c>
      <c r="B480" s="83">
        <v>16</v>
      </c>
      <c r="C480" s="84">
        <v>1049.7803087100001</v>
      </c>
      <c r="D480" s="84">
        <v>1025.0989691299999</v>
      </c>
      <c r="E480" s="84">
        <v>216.74703667</v>
      </c>
      <c r="F480" s="84">
        <v>216.74703667</v>
      </c>
    </row>
    <row r="481" spans="1:6" ht="12.75" customHeight="1" x14ac:dyDescent="0.2">
      <c r="A481" s="83" t="s">
        <v>161</v>
      </c>
      <c r="B481" s="83">
        <v>17</v>
      </c>
      <c r="C481" s="84">
        <v>1020.85575136</v>
      </c>
      <c r="D481" s="84">
        <v>987.50152932000003</v>
      </c>
      <c r="E481" s="84">
        <v>208.79742994</v>
      </c>
      <c r="F481" s="84">
        <v>208.79742994</v>
      </c>
    </row>
    <row r="482" spans="1:6" ht="12.75" customHeight="1" x14ac:dyDescent="0.2">
      <c r="A482" s="83" t="s">
        <v>161</v>
      </c>
      <c r="B482" s="83">
        <v>18</v>
      </c>
      <c r="C482" s="84">
        <v>951.90086343999997</v>
      </c>
      <c r="D482" s="84">
        <v>935.87524393000001</v>
      </c>
      <c r="E482" s="84">
        <v>197.88156258000001</v>
      </c>
      <c r="F482" s="84">
        <v>197.88156258000001</v>
      </c>
    </row>
    <row r="483" spans="1:6" ht="12.75" customHeight="1" x14ac:dyDescent="0.2">
      <c r="A483" s="83" t="s">
        <v>161</v>
      </c>
      <c r="B483" s="83">
        <v>19</v>
      </c>
      <c r="C483" s="84">
        <v>925.69972947999997</v>
      </c>
      <c r="D483" s="84">
        <v>909.51841724999997</v>
      </c>
      <c r="E483" s="84">
        <v>192.30867230999999</v>
      </c>
      <c r="F483" s="84">
        <v>192.30867230999999</v>
      </c>
    </row>
    <row r="484" spans="1:6" ht="12.75" customHeight="1" x14ac:dyDescent="0.2">
      <c r="A484" s="83" t="s">
        <v>161</v>
      </c>
      <c r="B484" s="83">
        <v>20</v>
      </c>
      <c r="C484" s="84">
        <v>886.66466259000003</v>
      </c>
      <c r="D484" s="84">
        <v>874.45036827000001</v>
      </c>
      <c r="E484" s="84">
        <v>184.89388025</v>
      </c>
      <c r="F484" s="84">
        <v>184.89388025</v>
      </c>
    </row>
    <row r="485" spans="1:6" ht="12.75" customHeight="1" x14ac:dyDescent="0.2">
      <c r="A485" s="83" t="s">
        <v>161</v>
      </c>
      <c r="B485" s="83">
        <v>21</v>
      </c>
      <c r="C485" s="84">
        <v>873.36680778000004</v>
      </c>
      <c r="D485" s="84">
        <v>862.73177696000005</v>
      </c>
      <c r="E485" s="84">
        <v>182.41610003</v>
      </c>
      <c r="F485" s="84">
        <v>182.41610003</v>
      </c>
    </row>
    <row r="486" spans="1:6" ht="12.75" customHeight="1" x14ac:dyDescent="0.2">
      <c r="A486" s="83" t="s">
        <v>161</v>
      </c>
      <c r="B486" s="83">
        <v>22</v>
      </c>
      <c r="C486" s="84">
        <v>889.07953035000003</v>
      </c>
      <c r="D486" s="84">
        <v>879.18669710999995</v>
      </c>
      <c r="E486" s="84">
        <v>185.89533012999999</v>
      </c>
      <c r="F486" s="84">
        <v>185.89533012999999</v>
      </c>
    </row>
    <row r="487" spans="1:6" ht="12.75" customHeight="1" x14ac:dyDescent="0.2">
      <c r="A487" s="83" t="s">
        <v>161</v>
      </c>
      <c r="B487" s="83">
        <v>23</v>
      </c>
      <c r="C487" s="84">
        <v>963.90456812000002</v>
      </c>
      <c r="D487" s="84">
        <v>952.33733984000003</v>
      </c>
      <c r="E487" s="84">
        <v>201.36230992</v>
      </c>
      <c r="F487" s="84">
        <v>201.36230992</v>
      </c>
    </row>
    <row r="488" spans="1:6" ht="12.75" customHeight="1" x14ac:dyDescent="0.2">
      <c r="A488" s="83" t="s">
        <v>161</v>
      </c>
      <c r="B488" s="83">
        <v>24</v>
      </c>
      <c r="C488" s="84">
        <v>1032.8174242699999</v>
      </c>
      <c r="D488" s="84">
        <v>1017.24055201</v>
      </c>
      <c r="E488" s="84">
        <v>215.08545211000001</v>
      </c>
      <c r="F488" s="84">
        <v>215.08545211000001</v>
      </c>
    </row>
    <row r="489" spans="1:6" ht="12.75" customHeight="1" x14ac:dyDescent="0.2">
      <c r="A489" s="83" t="s">
        <v>162</v>
      </c>
      <c r="B489" s="83">
        <v>1</v>
      </c>
      <c r="C489" s="84">
        <v>1052.9353645599999</v>
      </c>
      <c r="D489" s="84">
        <v>1032.23861384</v>
      </c>
      <c r="E489" s="84">
        <v>218.25664391999999</v>
      </c>
      <c r="F489" s="84">
        <v>218.25664391999999</v>
      </c>
    </row>
    <row r="490" spans="1:6" ht="12.75" customHeight="1" x14ac:dyDescent="0.2">
      <c r="A490" s="83" t="s">
        <v>162</v>
      </c>
      <c r="B490" s="83">
        <v>2</v>
      </c>
      <c r="C490" s="84">
        <v>1086.04370862</v>
      </c>
      <c r="D490" s="84">
        <v>1067.1587600400001</v>
      </c>
      <c r="E490" s="84">
        <v>225.64016340000001</v>
      </c>
      <c r="F490" s="84">
        <v>225.64016340000001</v>
      </c>
    </row>
    <row r="491" spans="1:6" ht="12.75" customHeight="1" x14ac:dyDescent="0.2">
      <c r="A491" s="83" t="s">
        <v>162</v>
      </c>
      <c r="B491" s="83">
        <v>3</v>
      </c>
      <c r="C491" s="84">
        <v>1063.53289565</v>
      </c>
      <c r="D491" s="84">
        <v>1050.73738224</v>
      </c>
      <c r="E491" s="84">
        <v>222.16802551000001</v>
      </c>
      <c r="F491" s="84">
        <v>222.16802551000001</v>
      </c>
    </row>
    <row r="492" spans="1:6" ht="12.75" customHeight="1" x14ac:dyDescent="0.2">
      <c r="A492" s="83" t="s">
        <v>162</v>
      </c>
      <c r="B492" s="83">
        <v>4</v>
      </c>
      <c r="C492" s="84">
        <v>1062.15581434</v>
      </c>
      <c r="D492" s="84">
        <v>1052.99382941</v>
      </c>
      <c r="E492" s="84">
        <v>222.64512894000001</v>
      </c>
      <c r="F492" s="84">
        <v>222.64512894000001</v>
      </c>
    </row>
    <row r="493" spans="1:6" ht="12.75" customHeight="1" x14ac:dyDescent="0.2">
      <c r="A493" s="83" t="s">
        <v>162</v>
      </c>
      <c r="B493" s="83">
        <v>5</v>
      </c>
      <c r="C493" s="84">
        <v>1075.2877879299999</v>
      </c>
      <c r="D493" s="84">
        <v>1056.40761739</v>
      </c>
      <c r="E493" s="84">
        <v>223.36694064</v>
      </c>
      <c r="F493" s="84">
        <v>223.36694064</v>
      </c>
    </row>
    <row r="494" spans="1:6" ht="12.75" customHeight="1" x14ac:dyDescent="0.2">
      <c r="A494" s="83" t="s">
        <v>162</v>
      </c>
      <c r="B494" s="83">
        <v>6</v>
      </c>
      <c r="C494" s="84">
        <v>1057.0908856599999</v>
      </c>
      <c r="D494" s="84">
        <v>1041.55345612</v>
      </c>
      <c r="E494" s="84">
        <v>220.22617518000001</v>
      </c>
      <c r="F494" s="84">
        <v>220.22617518000001</v>
      </c>
    </row>
    <row r="495" spans="1:6" ht="12.75" customHeight="1" x14ac:dyDescent="0.2">
      <c r="A495" s="83" t="s">
        <v>162</v>
      </c>
      <c r="B495" s="83">
        <v>7</v>
      </c>
      <c r="C495" s="84">
        <v>1008.1262474500001</v>
      </c>
      <c r="D495" s="84">
        <v>994.06700763000003</v>
      </c>
      <c r="E495" s="84">
        <v>210.18563538000001</v>
      </c>
      <c r="F495" s="84">
        <v>210.18563538000001</v>
      </c>
    </row>
    <row r="496" spans="1:6" ht="12.75" customHeight="1" x14ac:dyDescent="0.2">
      <c r="A496" s="83" t="s">
        <v>162</v>
      </c>
      <c r="B496" s="83">
        <v>8</v>
      </c>
      <c r="C496" s="84">
        <v>983.38426394999999</v>
      </c>
      <c r="D496" s="84">
        <v>964.19844105000004</v>
      </c>
      <c r="E496" s="84">
        <v>203.87022243999999</v>
      </c>
      <c r="F496" s="84">
        <v>203.87022243999999</v>
      </c>
    </row>
    <row r="497" spans="1:6" ht="12.75" customHeight="1" x14ac:dyDescent="0.2">
      <c r="A497" s="83" t="s">
        <v>162</v>
      </c>
      <c r="B497" s="83">
        <v>9</v>
      </c>
      <c r="C497" s="84">
        <v>916.35759713000004</v>
      </c>
      <c r="D497" s="84">
        <v>907.73533044999999</v>
      </c>
      <c r="E497" s="84">
        <v>191.93165624</v>
      </c>
      <c r="F497" s="84">
        <v>191.93165624</v>
      </c>
    </row>
    <row r="498" spans="1:6" ht="12.75" customHeight="1" x14ac:dyDescent="0.2">
      <c r="A498" s="83" t="s">
        <v>162</v>
      </c>
      <c r="B498" s="83">
        <v>10</v>
      </c>
      <c r="C498" s="84">
        <v>886.41695857000002</v>
      </c>
      <c r="D498" s="84">
        <v>880.52259158000004</v>
      </c>
      <c r="E498" s="84">
        <v>186.17779179999999</v>
      </c>
      <c r="F498" s="84">
        <v>186.17779179999999</v>
      </c>
    </row>
    <row r="499" spans="1:6" ht="12.75" customHeight="1" x14ac:dyDescent="0.2">
      <c r="A499" s="83" t="s">
        <v>162</v>
      </c>
      <c r="B499" s="83">
        <v>11</v>
      </c>
      <c r="C499" s="84">
        <v>886.19365052000001</v>
      </c>
      <c r="D499" s="84">
        <v>877.37795534999998</v>
      </c>
      <c r="E499" s="84">
        <v>185.51288957</v>
      </c>
      <c r="F499" s="84">
        <v>185.51288957</v>
      </c>
    </row>
    <row r="500" spans="1:6" ht="12.75" customHeight="1" x14ac:dyDescent="0.2">
      <c r="A500" s="83" t="s">
        <v>162</v>
      </c>
      <c r="B500" s="83">
        <v>12</v>
      </c>
      <c r="C500" s="84">
        <v>913.83508310000002</v>
      </c>
      <c r="D500" s="84">
        <v>903.20488948000002</v>
      </c>
      <c r="E500" s="84">
        <v>190.97373931000001</v>
      </c>
      <c r="F500" s="84">
        <v>190.97373931000001</v>
      </c>
    </row>
    <row r="501" spans="1:6" ht="12.75" customHeight="1" x14ac:dyDescent="0.2">
      <c r="A501" s="83" t="s">
        <v>162</v>
      </c>
      <c r="B501" s="83">
        <v>13</v>
      </c>
      <c r="C501" s="84">
        <v>947.82556191000003</v>
      </c>
      <c r="D501" s="84">
        <v>941.32746242999997</v>
      </c>
      <c r="E501" s="84">
        <v>199.03438025</v>
      </c>
      <c r="F501" s="84">
        <v>199.03438025</v>
      </c>
    </row>
    <row r="502" spans="1:6" ht="12.75" customHeight="1" x14ac:dyDescent="0.2">
      <c r="A502" s="83" t="s">
        <v>162</v>
      </c>
      <c r="B502" s="83">
        <v>14</v>
      </c>
      <c r="C502" s="84">
        <v>973.13911193000001</v>
      </c>
      <c r="D502" s="84">
        <v>954.64117992000001</v>
      </c>
      <c r="E502" s="84">
        <v>201.84943412000001</v>
      </c>
      <c r="F502" s="84">
        <v>201.84943412000001</v>
      </c>
    </row>
    <row r="503" spans="1:6" ht="12.75" customHeight="1" x14ac:dyDescent="0.2">
      <c r="A503" s="83" t="s">
        <v>162</v>
      </c>
      <c r="B503" s="83">
        <v>15</v>
      </c>
      <c r="C503" s="84">
        <v>982.34649219999994</v>
      </c>
      <c r="D503" s="84">
        <v>970.14260188000003</v>
      </c>
      <c r="E503" s="84">
        <v>205.12705645</v>
      </c>
      <c r="F503" s="84">
        <v>205.12705645</v>
      </c>
    </row>
    <row r="504" spans="1:6" ht="12.75" customHeight="1" x14ac:dyDescent="0.2">
      <c r="A504" s="83" t="s">
        <v>162</v>
      </c>
      <c r="B504" s="83">
        <v>16</v>
      </c>
      <c r="C504" s="84">
        <v>971.57946354000001</v>
      </c>
      <c r="D504" s="84">
        <v>963.71991862000004</v>
      </c>
      <c r="E504" s="84">
        <v>203.76904361000001</v>
      </c>
      <c r="F504" s="84">
        <v>203.76904361000001</v>
      </c>
    </row>
    <row r="505" spans="1:6" ht="12.75" customHeight="1" x14ac:dyDescent="0.2">
      <c r="A505" s="83" t="s">
        <v>162</v>
      </c>
      <c r="B505" s="83">
        <v>17</v>
      </c>
      <c r="C505" s="84">
        <v>941.17361699000003</v>
      </c>
      <c r="D505" s="84">
        <v>933.73593161999997</v>
      </c>
      <c r="E505" s="84">
        <v>197.42922616000001</v>
      </c>
      <c r="F505" s="84">
        <v>197.42922616000001</v>
      </c>
    </row>
    <row r="506" spans="1:6" ht="12.75" customHeight="1" x14ac:dyDescent="0.2">
      <c r="A506" s="83" t="s">
        <v>162</v>
      </c>
      <c r="B506" s="83">
        <v>18</v>
      </c>
      <c r="C506" s="84">
        <v>888.78909978000002</v>
      </c>
      <c r="D506" s="84">
        <v>886.68258000000003</v>
      </c>
      <c r="E506" s="84">
        <v>187.48026041</v>
      </c>
      <c r="F506" s="84">
        <v>187.48026041</v>
      </c>
    </row>
    <row r="507" spans="1:6" ht="12.75" customHeight="1" x14ac:dyDescent="0.2">
      <c r="A507" s="83" t="s">
        <v>162</v>
      </c>
      <c r="B507" s="83">
        <v>19</v>
      </c>
      <c r="C507" s="84">
        <v>875.95841610000002</v>
      </c>
      <c r="D507" s="84">
        <v>872.42401938</v>
      </c>
      <c r="E507" s="84">
        <v>184.46542882</v>
      </c>
      <c r="F507" s="84">
        <v>184.46542882</v>
      </c>
    </row>
    <row r="508" spans="1:6" ht="12.75" customHeight="1" x14ac:dyDescent="0.2">
      <c r="A508" s="83" t="s">
        <v>162</v>
      </c>
      <c r="B508" s="83">
        <v>20</v>
      </c>
      <c r="C508" s="84">
        <v>851.57407260000002</v>
      </c>
      <c r="D508" s="84">
        <v>840.45872106000002</v>
      </c>
      <c r="E508" s="84">
        <v>177.70668269000001</v>
      </c>
      <c r="F508" s="84">
        <v>177.70668269000001</v>
      </c>
    </row>
    <row r="509" spans="1:6" ht="12.75" customHeight="1" x14ac:dyDescent="0.2">
      <c r="A509" s="83" t="s">
        <v>162</v>
      </c>
      <c r="B509" s="83">
        <v>21</v>
      </c>
      <c r="C509" s="84">
        <v>840.03186815000004</v>
      </c>
      <c r="D509" s="84">
        <v>830.55755407000004</v>
      </c>
      <c r="E509" s="84">
        <v>175.61317887000001</v>
      </c>
      <c r="F509" s="84">
        <v>175.61317887000001</v>
      </c>
    </row>
    <row r="510" spans="1:6" ht="12.75" customHeight="1" x14ac:dyDescent="0.2">
      <c r="A510" s="83" t="s">
        <v>162</v>
      </c>
      <c r="B510" s="83">
        <v>22</v>
      </c>
      <c r="C510" s="84">
        <v>829.83312479999995</v>
      </c>
      <c r="D510" s="84">
        <v>827.03141629000004</v>
      </c>
      <c r="E510" s="84">
        <v>174.86761192</v>
      </c>
      <c r="F510" s="84">
        <v>174.86761192</v>
      </c>
    </row>
    <row r="511" spans="1:6" ht="12.75" customHeight="1" x14ac:dyDescent="0.2">
      <c r="A511" s="83" t="s">
        <v>162</v>
      </c>
      <c r="B511" s="83">
        <v>23</v>
      </c>
      <c r="C511" s="84">
        <v>876.23671391000005</v>
      </c>
      <c r="D511" s="84">
        <v>867.75605264000001</v>
      </c>
      <c r="E511" s="84">
        <v>183.47843343</v>
      </c>
      <c r="F511" s="84">
        <v>183.47843343</v>
      </c>
    </row>
    <row r="512" spans="1:6" ht="12.75" customHeight="1" x14ac:dyDescent="0.2">
      <c r="A512" s="83" t="s">
        <v>162</v>
      </c>
      <c r="B512" s="83">
        <v>24</v>
      </c>
      <c r="C512" s="84">
        <v>936.90704851999999</v>
      </c>
      <c r="D512" s="84">
        <v>927.89901054999996</v>
      </c>
      <c r="E512" s="84">
        <v>196.19506694</v>
      </c>
      <c r="F512" s="84">
        <v>196.19506694</v>
      </c>
    </row>
    <row r="513" spans="1:6" ht="12.75" customHeight="1" x14ac:dyDescent="0.2">
      <c r="A513" s="83" t="s">
        <v>163</v>
      </c>
      <c r="B513" s="83">
        <v>1</v>
      </c>
      <c r="C513" s="84">
        <v>1003.86688573</v>
      </c>
      <c r="D513" s="84">
        <v>983.05344189000004</v>
      </c>
      <c r="E513" s="84">
        <v>207.85692585000001</v>
      </c>
      <c r="F513" s="84">
        <v>207.85692585000001</v>
      </c>
    </row>
    <row r="514" spans="1:6" ht="12.75" customHeight="1" x14ac:dyDescent="0.2">
      <c r="A514" s="83" t="s">
        <v>163</v>
      </c>
      <c r="B514" s="83">
        <v>2</v>
      </c>
      <c r="C514" s="84">
        <v>1032.5330153299999</v>
      </c>
      <c r="D514" s="84">
        <v>1028.50146698</v>
      </c>
      <c r="E514" s="84">
        <v>217.46646118000001</v>
      </c>
      <c r="F514" s="84">
        <v>217.46646118000001</v>
      </c>
    </row>
    <row r="515" spans="1:6" ht="12.75" customHeight="1" x14ac:dyDescent="0.2">
      <c r="A515" s="83" t="s">
        <v>163</v>
      </c>
      <c r="B515" s="83">
        <v>3</v>
      </c>
      <c r="C515" s="84">
        <v>1066.2359553900001</v>
      </c>
      <c r="D515" s="84">
        <v>1054.2514903900001</v>
      </c>
      <c r="E515" s="84">
        <v>222.91104891000001</v>
      </c>
      <c r="F515" s="84">
        <v>222.91104891000001</v>
      </c>
    </row>
    <row r="516" spans="1:6" ht="12.75" customHeight="1" x14ac:dyDescent="0.2">
      <c r="A516" s="83" t="s">
        <v>163</v>
      </c>
      <c r="B516" s="83">
        <v>4</v>
      </c>
      <c r="C516" s="84">
        <v>1074.6518307700001</v>
      </c>
      <c r="D516" s="84">
        <v>1064.0436653899999</v>
      </c>
      <c r="E516" s="84">
        <v>224.98150745000001</v>
      </c>
      <c r="F516" s="84">
        <v>224.98150745000001</v>
      </c>
    </row>
    <row r="517" spans="1:6" ht="12.75" customHeight="1" x14ac:dyDescent="0.2">
      <c r="A517" s="83" t="s">
        <v>163</v>
      </c>
      <c r="B517" s="83">
        <v>5</v>
      </c>
      <c r="C517" s="84">
        <v>1082.4182933100001</v>
      </c>
      <c r="D517" s="84">
        <v>1076.0629062400001</v>
      </c>
      <c r="E517" s="84">
        <v>227.52285703000001</v>
      </c>
      <c r="F517" s="84">
        <v>227.52285703000001</v>
      </c>
    </row>
    <row r="518" spans="1:6" ht="12.75" customHeight="1" x14ac:dyDescent="0.2">
      <c r="A518" s="83" t="s">
        <v>163</v>
      </c>
      <c r="B518" s="83">
        <v>6</v>
      </c>
      <c r="C518" s="84">
        <v>1049.44859045</v>
      </c>
      <c r="D518" s="84">
        <v>1039.2112321899999</v>
      </c>
      <c r="E518" s="84">
        <v>219.73093510000001</v>
      </c>
      <c r="F518" s="84">
        <v>219.73093510000001</v>
      </c>
    </row>
    <row r="519" spans="1:6" ht="12.75" customHeight="1" x14ac:dyDescent="0.2">
      <c r="A519" s="83" t="s">
        <v>163</v>
      </c>
      <c r="B519" s="83">
        <v>7</v>
      </c>
      <c r="C519" s="84">
        <v>986.35893675</v>
      </c>
      <c r="D519" s="84">
        <v>977.83220485000004</v>
      </c>
      <c r="E519" s="84">
        <v>206.75294693000001</v>
      </c>
      <c r="F519" s="84">
        <v>206.75294693000001</v>
      </c>
    </row>
    <row r="520" spans="1:6" ht="12.75" customHeight="1" x14ac:dyDescent="0.2">
      <c r="A520" s="83" t="s">
        <v>163</v>
      </c>
      <c r="B520" s="83">
        <v>8</v>
      </c>
      <c r="C520" s="84">
        <v>924.74252750999995</v>
      </c>
      <c r="D520" s="84">
        <v>912.87443936</v>
      </c>
      <c r="E520" s="84">
        <v>193.01826998000001</v>
      </c>
      <c r="F520" s="84">
        <v>193.01826998000001</v>
      </c>
    </row>
    <row r="521" spans="1:6" ht="12.75" customHeight="1" x14ac:dyDescent="0.2">
      <c r="A521" s="83" t="s">
        <v>163</v>
      </c>
      <c r="B521" s="83">
        <v>9</v>
      </c>
      <c r="C521" s="84">
        <v>868.55125721000002</v>
      </c>
      <c r="D521" s="84">
        <v>861.10866338999995</v>
      </c>
      <c r="E521" s="84">
        <v>182.07290872999999</v>
      </c>
      <c r="F521" s="84">
        <v>182.07290872999999</v>
      </c>
    </row>
    <row r="522" spans="1:6" ht="12.75" customHeight="1" x14ac:dyDescent="0.2">
      <c r="A522" s="83" t="s">
        <v>163</v>
      </c>
      <c r="B522" s="83">
        <v>10</v>
      </c>
      <c r="C522" s="84">
        <v>857.57215068999994</v>
      </c>
      <c r="D522" s="84">
        <v>852.20931646999998</v>
      </c>
      <c r="E522" s="84">
        <v>180.19122985000001</v>
      </c>
      <c r="F522" s="84">
        <v>180.19122985000001</v>
      </c>
    </row>
    <row r="523" spans="1:6" ht="12.75" customHeight="1" x14ac:dyDescent="0.2">
      <c r="A523" s="83" t="s">
        <v>163</v>
      </c>
      <c r="B523" s="83">
        <v>11</v>
      </c>
      <c r="C523" s="84">
        <v>887.55123321999997</v>
      </c>
      <c r="D523" s="84">
        <v>880.04810954000004</v>
      </c>
      <c r="E523" s="84">
        <v>186.07746725999999</v>
      </c>
      <c r="F523" s="84">
        <v>186.07746725999999</v>
      </c>
    </row>
    <row r="524" spans="1:6" ht="12.75" customHeight="1" x14ac:dyDescent="0.2">
      <c r="A524" s="83" t="s">
        <v>163</v>
      </c>
      <c r="B524" s="83">
        <v>12</v>
      </c>
      <c r="C524" s="84">
        <v>938.12116017999995</v>
      </c>
      <c r="D524" s="84">
        <v>929.40734370999996</v>
      </c>
      <c r="E524" s="84">
        <v>196.51398906</v>
      </c>
      <c r="F524" s="84">
        <v>196.51398906</v>
      </c>
    </row>
    <row r="525" spans="1:6" ht="12.75" customHeight="1" x14ac:dyDescent="0.2">
      <c r="A525" s="83" t="s">
        <v>163</v>
      </c>
      <c r="B525" s="83">
        <v>13</v>
      </c>
      <c r="C525" s="84">
        <v>982.49514956999997</v>
      </c>
      <c r="D525" s="84">
        <v>976.31454915999996</v>
      </c>
      <c r="E525" s="84">
        <v>206.43205365</v>
      </c>
      <c r="F525" s="84">
        <v>206.43205365</v>
      </c>
    </row>
    <row r="526" spans="1:6" ht="12.75" customHeight="1" x14ac:dyDescent="0.2">
      <c r="A526" s="83" t="s">
        <v>163</v>
      </c>
      <c r="B526" s="83">
        <v>14</v>
      </c>
      <c r="C526" s="84">
        <v>1010.96507961</v>
      </c>
      <c r="D526" s="84">
        <v>999.09207584000001</v>
      </c>
      <c r="E526" s="84">
        <v>211.24813635000001</v>
      </c>
      <c r="F526" s="84">
        <v>211.24813635000001</v>
      </c>
    </row>
    <row r="527" spans="1:6" ht="12.75" customHeight="1" x14ac:dyDescent="0.2">
      <c r="A527" s="83" t="s">
        <v>163</v>
      </c>
      <c r="B527" s="83">
        <v>15</v>
      </c>
      <c r="C527" s="84">
        <v>1018.87883684</v>
      </c>
      <c r="D527" s="84">
        <v>1011.59616735</v>
      </c>
      <c r="E527" s="84">
        <v>213.8920028</v>
      </c>
      <c r="F527" s="84">
        <v>213.8920028</v>
      </c>
    </row>
    <row r="528" spans="1:6" ht="12.75" customHeight="1" x14ac:dyDescent="0.2">
      <c r="A528" s="83" t="s">
        <v>163</v>
      </c>
      <c r="B528" s="83">
        <v>16</v>
      </c>
      <c r="C528" s="84">
        <v>1015.60585249</v>
      </c>
      <c r="D528" s="84">
        <v>1006.2772237299999</v>
      </c>
      <c r="E528" s="84">
        <v>212.76736478999999</v>
      </c>
      <c r="F528" s="84">
        <v>212.76736478999999</v>
      </c>
    </row>
    <row r="529" spans="1:6" ht="12.75" customHeight="1" x14ac:dyDescent="0.2">
      <c r="A529" s="83" t="s">
        <v>163</v>
      </c>
      <c r="B529" s="83">
        <v>17</v>
      </c>
      <c r="C529" s="84">
        <v>992.09870292000005</v>
      </c>
      <c r="D529" s="84">
        <v>975.92943748000005</v>
      </c>
      <c r="E529" s="84">
        <v>206.35062558999999</v>
      </c>
      <c r="F529" s="84">
        <v>206.35062558999999</v>
      </c>
    </row>
    <row r="530" spans="1:6" ht="12.75" customHeight="1" x14ac:dyDescent="0.2">
      <c r="A530" s="83" t="s">
        <v>163</v>
      </c>
      <c r="B530" s="83">
        <v>18</v>
      </c>
      <c r="C530" s="84">
        <v>923.67914427999995</v>
      </c>
      <c r="D530" s="84">
        <v>922.70850952000001</v>
      </c>
      <c r="E530" s="84">
        <v>195.09758683999999</v>
      </c>
      <c r="F530" s="84">
        <v>195.09758683999999</v>
      </c>
    </row>
    <row r="531" spans="1:6" ht="12.75" customHeight="1" x14ac:dyDescent="0.2">
      <c r="A531" s="83" t="s">
        <v>163</v>
      </c>
      <c r="B531" s="83">
        <v>19</v>
      </c>
      <c r="C531" s="84">
        <v>874.81791641999996</v>
      </c>
      <c r="D531" s="84">
        <v>867.04320442999995</v>
      </c>
      <c r="E531" s="84">
        <v>183.32770872</v>
      </c>
      <c r="F531" s="84">
        <v>183.32770872</v>
      </c>
    </row>
    <row r="532" spans="1:6" ht="12.75" customHeight="1" x14ac:dyDescent="0.2">
      <c r="A532" s="83" t="s">
        <v>163</v>
      </c>
      <c r="B532" s="83">
        <v>20</v>
      </c>
      <c r="C532" s="84">
        <v>841.39481410999997</v>
      </c>
      <c r="D532" s="84">
        <v>833.31244378999997</v>
      </c>
      <c r="E532" s="84">
        <v>176.19567305000001</v>
      </c>
      <c r="F532" s="84">
        <v>176.19567305000001</v>
      </c>
    </row>
    <row r="533" spans="1:6" ht="12.75" customHeight="1" x14ac:dyDescent="0.2">
      <c r="A533" s="83" t="s">
        <v>163</v>
      </c>
      <c r="B533" s="83">
        <v>21</v>
      </c>
      <c r="C533" s="84">
        <v>844.94823926000004</v>
      </c>
      <c r="D533" s="84">
        <v>837.75873071000001</v>
      </c>
      <c r="E533" s="84">
        <v>177.13579644000001</v>
      </c>
      <c r="F533" s="84">
        <v>177.13579644000001</v>
      </c>
    </row>
    <row r="534" spans="1:6" ht="12.75" customHeight="1" x14ac:dyDescent="0.2">
      <c r="A534" s="83" t="s">
        <v>163</v>
      </c>
      <c r="B534" s="83">
        <v>22</v>
      </c>
      <c r="C534" s="84">
        <v>858.03551988000004</v>
      </c>
      <c r="D534" s="84">
        <v>850.21163333000004</v>
      </c>
      <c r="E534" s="84">
        <v>179.76883950999999</v>
      </c>
      <c r="F534" s="84">
        <v>179.76883950999999</v>
      </c>
    </row>
    <row r="535" spans="1:6" ht="12.75" customHeight="1" x14ac:dyDescent="0.2">
      <c r="A535" s="83" t="s">
        <v>163</v>
      </c>
      <c r="B535" s="83">
        <v>23</v>
      </c>
      <c r="C535" s="84">
        <v>935.34168990000001</v>
      </c>
      <c r="D535" s="84">
        <v>924.60455291999995</v>
      </c>
      <c r="E535" s="84">
        <v>195.49848646000001</v>
      </c>
      <c r="F535" s="84">
        <v>195.49848646000001</v>
      </c>
    </row>
    <row r="536" spans="1:6" ht="12.75" customHeight="1" x14ac:dyDescent="0.2">
      <c r="A536" s="83" t="s">
        <v>163</v>
      </c>
      <c r="B536" s="83">
        <v>24</v>
      </c>
      <c r="C536" s="84">
        <v>1000.36700433</v>
      </c>
      <c r="D536" s="84">
        <v>991.90401383000005</v>
      </c>
      <c r="E536" s="84">
        <v>209.72829174</v>
      </c>
      <c r="F536" s="84">
        <v>209.72829174</v>
      </c>
    </row>
    <row r="537" spans="1:6" ht="12.75" customHeight="1" x14ac:dyDescent="0.2">
      <c r="A537" s="83" t="s">
        <v>164</v>
      </c>
      <c r="B537" s="83">
        <v>1</v>
      </c>
      <c r="C537" s="84">
        <v>1028.0594229200001</v>
      </c>
      <c r="D537" s="84">
        <v>1013.88117262</v>
      </c>
      <c r="E537" s="84">
        <v>214.37514457</v>
      </c>
      <c r="F537" s="84">
        <v>214.37514457</v>
      </c>
    </row>
    <row r="538" spans="1:6" ht="12.75" customHeight="1" x14ac:dyDescent="0.2">
      <c r="A538" s="83" t="s">
        <v>164</v>
      </c>
      <c r="B538" s="83">
        <v>2</v>
      </c>
      <c r="C538" s="84">
        <v>1088.7482386500001</v>
      </c>
      <c r="D538" s="84">
        <v>1076.3988913000001</v>
      </c>
      <c r="E538" s="84">
        <v>227.59389775</v>
      </c>
      <c r="F538" s="84">
        <v>227.59389775</v>
      </c>
    </row>
    <row r="539" spans="1:6" ht="12.75" customHeight="1" x14ac:dyDescent="0.2">
      <c r="A539" s="83" t="s">
        <v>164</v>
      </c>
      <c r="B539" s="83">
        <v>3</v>
      </c>
      <c r="C539" s="84">
        <v>1081.67244927</v>
      </c>
      <c r="D539" s="84">
        <v>1071.6038826199999</v>
      </c>
      <c r="E539" s="84">
        <v>226.58004059999999</v>
      </c>
      <c r="F539" s="84">
        <v>226.58004059999999</v>
      </c>
    </row>
    <row r="540" spans="1:6" ht="12.75" customHeight="1" x14ac:dyDescent="0.2">
      <c r="A540" s="83" t="s">
        <v>164</v>
      </c>
      <c r="B540" s="83">
        <v>4</v>
      </c>
      <c r="C540" s="84">
        <v>1084.3371191900001</v>
      </c>
      <c r="D540" s="84">
        <v>1074.7453803599999</v>
      </c>
      <c r="E540" s="84">
        <v>227.24427922000001</v>
      </c>
      <c r="F540" s="84">
        <v>227.24427922000001</v>
      </c>
    </row>
    <row r="541" spans="1:6" ht="12.75" customHeight="1" x14ac:dyDescent="0.2">
      <c r="A541" s="83" t="s">
        <v>164</v>
      </c>
      <c r="B541" s="83">
        <v>5</v>
      </c>
      <c r="C541" s="84">
        <v>1088.2210613699999</v>
      </c>
      <c r="D541" s="84">
        <v>1081.5483688899999</v>
      </c>
      <c r="E541" s="84">
        <v>228.68270385</v>
      </c>
      <c r="F541" s="84">
        <v>228.68270385</v>
      </c>
    </row>
    <row r="542" spans="1:6" ht="12.75" customHeight="1" x14ac:dyDescent="0.2">
      <c r="A542" s="83" t="s">
        <v>164</v>
      </c>
      <c r="B542" s="83">
        <v>6</v>
      </c>
      <c r="C542" s="84">
        <v>1079.5247157599999</v>
      </c>
      <c r="D542" s="84">
        <v>1070.83458602</v>
      </c>
      <c r="E542" s="84">
        <v>226.41738043999999</v>
      </c>
      <c r="F542" s="84">
        <v>226.41738043999999</v>
      </c>
    </row>
    <row r="543" spans="1:6" ht="12.75" customHeight="1" x14ac:dyDescent="0.2">
      <c r="A543" s="83" t="s">
        <v>164</v>
      </c>
      <c r="B543" s="83">
        <v>7</v>
      </c>
      <c r="C543" s="84">
        <v>1014.19876941</v>
      </c>
      <c r="D543" s="84">
        <v>1005.31724904</v>
      </c>
      <c r="E543" s="84">
        <v>212.56438764000001</v>
      </c>
      <c r="F543" s="84">
        <v>212.56438764000001</v>
      </c>
    </row>
    <row r="544" spans="1:6" ht="12.75" customHeight="1" x14ac:dyDescent="0.2">
      <c r="A544" s="83" t="s">
        <v>164</v>
      </c>
      <c r="B544" s="83">
        <v>8</v>
      </c>
      <c r="C544" s="84">
        <v>960.83198288000006</v>
      </c>
      <c r="D544" s="84">
        <v>956.51291189999995</v>
      </c>
      <c r="E544" s="84">
        <v>202.24519333000001</v>
      </c>
      <c r="F544" s="84">
        <v>202.24519333000001</v>
      </c>
    </row>
    <row r="545" spans="1:6" ht="12.75" customHeight="1" x14ac:dyDescent="0.2">
      <c r="A545" s="83" t="s">
        <v>164</v>
      </c>
      <c r="B545" s="83">
        <v>9</v>
      </c>
      <c r="C545" s="84">
        <v>931.28531981000003</v>
      </c>
      <c r="D545" s="84">
        <v>922.01399202000005</v>
      </c>
      <c r="E545" s="84">
        <v>194.95073798000001</v>
      </c>
      <c r="F545" s="84">
        <v>194.95073798000001</v>
      </c>
    </row>
    <row r="546" spans="1:6" ht="12.75" customHeight="1" x14ac:dyDescent="0.2">
      <c r="A546" s="83" t="s">
        <v>164</v>
      </c>
      <c r="B546" s="83">
        <v>10</v>
      </c>
      <c r="C546" s="84">
        <v>906.12309419999997</v>
      </c>
      <c r="D546" s="84">
        <v>900.62337136999997</v>
      </c>
      <c r="E546" s="84">
        <v>190.42790285000001</v>
      </c>
      <c r="F546" s="84">
        <v>190.42790285000001</v>
      </c>
    </row>
    <row r="547" spans="1:6" ht="12.75" customHeight="1" x14ac:dyDescent="0.2">
      <c r="A547" s="83" t="s">
        <v>164</v>
      </c>
      <c r="B547" s="83">
        <v>11</v>
      </c>
      <c r="C547" s="84">
        <v>912.83901348999996</v>
      </c>
      <c r="D547" s="84">
        <v>905.79262313000004</v>
      </c>
      <c r="E547" s="84">
        <v>191.52089000000001</v>
      </c>
      <c r="F547" s="84">
        <v>191.52089000000001</v>
      </c>
    </row>
    <row r="548" spans="1:6" ht="12.75" customHeight="1" x14ac:dyDescent="0.2">
      <c r="A548" s="83" t="s">
        <v>164</v>
      </c>
      <c r="B548" s="83">
        <v>12</v>
      </c>
      <c r="C548" s="84">
        <v>939.41399425999998</v>
      </c>
      <c r="D548" s="84">
        <v>928.08407525999996</v>
      </c>
      <c r="E548" s="84">
        <v>196.23419704</v>
      </c>
      <c r="F548" s="84">
        <v>196.23419704</v>
      </c>
    </row>
    <row r="549" spans="1:6" ht="12.75" customHeight="1" x14ac:dyDescent="0.2">
      <c r="A549" s="83" t="s">
        <v>164</v>
      </c>
      <c r="B549" s="83">
        <v>13</v>
      </c>
      <c r="C549" s="84">
        <v>950.43229880000001</v>
      </c>
      <c r="D549" s="84">
        <v>941.40505227999995</v>
      </c>
      <c r="E549" s="84">
        <v>199.05078585999999</v>
      </c>
      <c r="F549" s="84">
        <v>199.05078585999999</v>
      </c>
    </row>
    <row r="550" spans="1:6" ht="12.75" customHeight="1" x14ac:dyDescent="0.2">
      <c r="A550" s="83" t="s">
        <v>164</v>
      </c>
      <c r="B550" s="83">
        <v>14</v>
      </c>
      <c r="C550" s="84">
        <v>950.49294144999999</v>
      </c>
      <c r="D550" s="84">
        <v>937.94717275000005</v>
      </c>
      <c r="E550" s="84">
        <v>198.31965144</v>
      </c>
      <c r="F550" s="84">
        <v>198.31965144</v>
      </c>
    </row>
    <row r="551" spans="1:6" ht="12.75" customHeight="1" x14ac:dyDescent="0.2">
      <c r="A551" s="83" t="s">
        <v>164</v>
      </c>
      <c r="B551" s="83">
        <v>15</v>
      </c>
      <c r="C551" s="84">
        <v>951.84166333999997</v>
      </c>
      <c r="D551" s="84">
        <v>945.76164073999996</v>
      </c>
      <c r="E551" s="84">
        <v>199.97194339000001</v>
      </c>
      <c r="F551" s="84">
        <v>199.97194339000001</v>
      </c>
    </row>
    <row r="552" spans="1:6" ht="12.75" customHeight="1" x14ac:dyDescent="0.2">
      <c r="A552" s="83" t="s">
        <v>164</v>
      </c>
      <c r="B552" s="83">
        <v>16</v>
      </c>
      <c r="C552" s="84">
        <v>955.95388491999995</v>
      </c>
      <c r="D552" s="84">
        <v>947.12099128</v>
      </c>
      <c r="E552" s="84">
        <v>200.25936462000001</v>
      </c>
      <c r="F552" s="84">
        <v>200.25936462000001</v>
      </c>
    </row>
    <row r="553" spans="1:6" ht="12.75" customHeight="1" x14ac:dyDescent="0.2">
      <c r="A553" s="83" t="s">
        <v>164</v>
      </c>
      <c r="B553" s="83">
        <v>17</v>
      </c>
      <c r="C553" s="84">
        <v>944.35624816999996</v>
      </c>
      <c r="D553" s="84">
        <v>936.96662330000004</v>
      </c>
      <c r="E553" s="84">
        <v>198.11232396</v>
      </c>
      <c r="F553" s="84">
        <v>198.11232396</v>
      </c>
    </row>
    <row r="554" spans="1:6" ht="12.75" customHeight="1" x14ac:dyDescent="0.2">
      <c r="A554" s="83" t="s">
        <v>164</v>
      </c>
      <c r="B554" s="83">
        <v>18</v>
      </c>
      <c r="C554" s="84">
        <v>900.79766776999998</v>
      </c>
      <c r="D554" s="84">
        <v>891.92292520000001</v>
      </c>
      <c r="E554" s="84">
        <v>188.58827957</v>
      </c>
      <c r="F554" s="84">
        <v>188.58827957</v>
      </c>
    </row>
    <row r="555" spans="1:6" ht="12.75" customHeight="1" x14ac:dyDescent="0.2">
      <c r="A555" s="83" t="s">
        <v>164</v>
      </c>
      <c r="B555" s="83">
        <v>19</v>
      </c>
      <c r="C555" s="84">
        <v>872.40025458000002</v>
      </c>
      <c r="D555" s="84">
        <v>866.53346210999996</v>
      </c>
      <c r="E555" s="84">
        <v>183.21992875000001</v>
      </c>
      <c r="F555" s="84">
        <v>183.21992875000001</v>
      </c>
    </row>
    <row r="556" spans="1:6" ht="12.75" customHeight="1" x14ac:dyDescent="0.2">
      <c r="A556" s="83" t="s">
        <v>164</v>
      </c>
      <c r="B556" s="83">
        <v>20</v>
      </c>
      <c r="C556" s="84">
        <v>867.13055077000001</v>
      </c>
      <c r="D556" s="84">
        <v>861.43638267999995</v>
      </c>
      <c r="E556" s="84">
        <v>182.14220173000001</v>
      </c>
      <c r="F556" s="84">
        <v>182.14220173000001</v>
      </c>
    </row>
    <row r="557" spans="1:6" ht="12.75" customHeight="1" x14ac:dyDescent="0.2">
      <c r="A557" s="83" t="s">
        <v>164</v>
      </c>
      <c r="B557" s="83">
        <v>21</v>
      </c>
      <c r="C557" s="84">
        <v>873.09740824000005</v>
      </c>
      <c r="D557" s="84">
        <v>865.72489525000003</v>
      </c>
      <c r="E557" s="84">
        <v>183.04896529000001</v>
      </c>
      <c r="F557" s="84">
        <v>183.04896529000001</v>
      </c>
    </row>
    <row r="558" spans="1:6" ht="12.75" customHeight="1" x14ac:dyDescent="0.2">
      <c r="A558" s="83" t="s">
        <v>164</v>
      </c>
      <c r="B558" s="83">
        <v>22</v>
      </c>
      <c r="C558" s="84">
        <v>871.82151995000004</v>
      </c>
      <c r="D558" s="84">
        <v>863.63008277999995</v>
      </c>
      <c r="E558" s="84">
        <v>182.60603791</v>
      </c>
      <c r="F558" s="84">
        <v>182.60603791</v>
      </c>
    </row>
    <row r="559" spans="1:6" ht="12.75" customHeight="1" x14ac:dyDescent="0.2">
      <c r="A559" s="83" t="s">
        <v>164</v>
      </c>
      <c r="B559" s="83">
        <v>23</v>
      </c>
      <c r="C559" s="84">
        <v>922.54303942000001</v>
      </c>
      <c r="D559" s="84">
        <v>915.54670132000001</v>
      </c>
      <c r="E559" s="84">
        <v>193.58329334000001</v>
      </c>
      <c r="F559" s="84">
        <v>193.58329334000001</v>
      </c>
    </row>
    <row r="560" spans="1:6" ht="12.75" customHeight="1" x14ac:dyDescent="0.2">
      <c r="A560" s="83" t="s">
        <v>164</v>
      </c>
      <c r="B560" s="83">
        <v>24</v>
      </c>
      <c r="C560" s="84">
        <v>979.57042395999997</v>
      </c>
      <c r="D560" s="84">
        <v>971.10162695999998</v>
      </c>
      <c r="E560" s="84">
        <v>205.32983281</v>
      </c>
      <c r="F560" s="84">
        <v>205.32983281</v>
      </c>
    </row>
    <row r="561" spans="1:6" ht="12.75" customHeight="1" x14ac:dyDescent="0.2">
      <c r="A561" s="83" t="s">
        <v>165</v>
      </c>
      <c r="B561" s="83">
        <v>1</v>
      </c>
      <c r="C561" s="84">
        <v>972.27129219999995</v>
      </c>
      <c r="D561" s="84">
        <v>972.06596379999996</v>
      </c>
      <c r="E561" s="84">
        <v>205.5337323</v>
      </c>
      <c r="F561" s="84">
        <v>205.5337323</v>
      </c>
    </row>
    <row r="562" spans="1:6" ht="12.75" customHeight="1" x14ac:dyDescent="0.2">
      <c r="A562" s="83" t="s">
        <v>165</v>
      </c>
      <c r="B562" s="83">
        <v>2</v>
      </c>
      <c r="C562" s="84">
        <v>1006.19815569</v>
      </c>
      <c r="D562" s="84">
        <v>1001.0031116500001</v>
      </c>
      <c r="E562" s="84">
        <v>211.65220596</v>
      </c>
      <c r="F562" s="84">
        <v>211.65220596</v>
      </c>
    </row>
    <row r="563" spans="1:6" ht="12.75" customHeight="1" x14ac:dyDescent="0.2">
      <c r="A563" s="83" t="s">
        <v>165</v>
      </c>
      <c r="B563" s="83">
        <v>3</v>
      </c>
      <c r="C563" s="84">
        <v>1032.0142956899999</v>
      </c>
      <c r="D563" s="84">
        <v>1023.17506196</v>
      </c>
      <c r="E563" s="84">
        <v>216.34024553</v>
      </c>
      <c r="F563" s="84">
        <v>216.34024553</v>
      </c>
    </row>
    <row r="564" spans="1:6" ht="12.75" customHeight="1" x14ac:dyDescent="0.2">
      <c r="A564" s="83" t="s">
        <v>165</v>
      </c>
      <c r="B564" s="83">
        <v>4</v>
      </c>
      <c r="C564" s="84">
        <v>1042.31440092</v>
      </c>
      <c r="D564" s="84">
        <v>1033.6607212199999</v>
      </c>
      <c r="E564" s="84">
        <v>218.55733445999999</v>
      </c>
      <c r="F564" s="84">
        <v>218.55733445999999</v>
      </c>
    </row>
    <row r="565" spans="1:6" ht="12.75" customHeight="1" x14ac:dyDescent="0.2">
      <c r="A565" s="83" t="s">
        <v>165</v>
      </c>
      <c r="B565" s="83">
        <v>5</v>
      </c>
      <c r="C565" s="84">
        <v>1036.4901093599999</v>
      </c>
      <c r="D565" s="84">
        <v>1030.20310369</v>
      </c>
      <c r="E565" s="84">
        <v>217.82625543</v>
      </c>
      <c r="F565" s="84">
        <v>217.82625543</v>
      </c>
    </row>
    <row r="566" spans="1:6" ht="12.75" customHeight="1" x14ac:dyDescent="0.2">
      <c r="A566" s="83" t="s">
        <v>165</v>
      </c>
      <c r="B566" s="83">
        <v>6</v>
      </c>
      <c r="C566" s="84">
        <v>1049.4753414700001</v>
      </c>
      <c r="D566" s="84">
        <v>1043.36725572</v>
      </c>
      <c r="E566" s="84">
        <v>220.60968516</v>
      </c>
      <c r="F566" s="84">
        <v>220.60968516</v>
      </c>
    </row>
    <row r="567" spans="1:6" ht="12.75" customHeight="1" x14ac:dyDescent="0.2">
      <c r="A567" s="83" t="s">
        <v>165</v>
      </c>
      <c r="B567" s="83">
        <v>7</v>
      </c>
      <c r="C567" s="84">
        <v>1060.3092887800001</v>
      </c>
      <c r="D567" s="84">
        <v>1051.5524477700001</v>
      </c>
      <c r="E567" s="84">
        <v>222.34036305000001</v>
      </c>
      <c r="F567" s="84">
        <v>222.34036305000001</v>
      </c>
    </row>
    <row r="568" spans="1:6" ht="12.75" customHeight="1" x14ac:dyDescent="0.2">
      <c r="A568" s="83" t="s">
        <v>165</v>
      </c>
      <c r="B568" s="83">
        <v>8</v>
      </c>
      <c r="C568" s="84">
        <v>1075.45112485</v>
      </c>
      <c r="D568" s="84">
        <v>1066.97963508</v>
      </c>
      <c r="E568" s="84">
        <v>225.6022892</v>
      </c>
      <c r="F568" s="84">
        <v>225.6022892</v>
      </c>
    </row>
    <row r="569" spans="1:6" ht="12.75" customHeight="1" x14ac:dyDescent="0.2">
      <c r="A569" s="83" t="s">
        <v>165</v>
      </c>
      <c r="B569" s="83">
        <v>9</v>
      </c>
      <c r="C569" s="84">
        <v>1016.02307761</v>
      </c>
      <c r="D569" s="84">
        <v>1004.38238515</v>
      </c>
      <c r="E569" s="84">
        <v>212.36671992000001</v>
      </c>
      <c r="F569" s="84">
        <v>212.36671992000001</v>
      </c>
    </row>
    <row r="570" spans="1:6" ht="12.75" customHeight="1" x14ac:dyDescent="0.2">
      <c r="A570" s="83" t="s">
        <v>165</v>
      </c>
      <c r="B570" s="83">
        <v>10</v>
      </c>
      <c r="C570" s="84">
        <v>958.99575488000005</v>
      </c>
      <c r="D570" s="84">
        <v>950.70121514000004</v>
      </c>
      <c r="E570" s="84">
        <v>201.01636754</v>
      </c>
      <c r="F570" s="84">
        <v>201.01636754</v>
      </c>
    </row>
    <row r="571" spans="1:6" ht="12.75" customHeight="1" x14ac:dyDescent="0.2">
      <c r="A571" s="83" t="s">
        <v>165</v>
      </c>
      <c r="B571" s="83">
        <v>11</v>
      </c>
      <c r="C571" s="84">
        <v>949.12294526000005</v>
      </c>
      <c r="D571" s="84">
        <v>941.39827308999998</v>
      </c>
      <c r="E571" s="84">
        <v>199.04935247</v>
      </c>
      <c r="F571" s="84">
        <v>199.04935247</v>
      </c>
    </row>
    <row r="572" spans="1:6" ht="12.75" customHeight="1" x14ac:dyDescent="0.2">
      <c r="A572" s="83" t="s">
        <v>165</v>
      </c>
      <c r="B572" s="83">
        <v>12</v>
      </c>
      <c r="C572" s="84">
        <v>988.20347743000002</v>
      </c>
      <c r="D572" s="84">
        <v>980.73655713999995</v>
      </c>
      <c r="E572" s="84">
        <v>207.36704348999999</v>
      </c>
      <c r="F572" s="84">
        <v>207.36704348999999</v>
      </c>
    </row>
    <row r="573" spans="1:6" ht="12.75" customHeight="1" x14ac:dyDescent="0.2">
      <c r="A573" s="83" t="s">
        <v>165</v>
      </c>
      <c r="B573" s="83">
        <v>13</v>
      </c>
      <c r="C573" s="84">
        <v>1000.19404649</v>
      </c>
      <c r="D573" s="84">
        <v>994.75631683999995</v>
      </c>
      <c r="E573" s="84">
        <v>210.33138299999999</v>
      </c>
      <c r="F573" s="84">
        <v>210.33138299999999</v>
      </c>
    </row>
    <row r="574" spans="1:6" ht="12.75" customHeight="1" x14ac:dyDescent="0.2">
      <c r="A574" s="83" t="s">
        <v>165</v>
      </c>
      <c r="B574" s="83">
        <v>14</v>
      </c>
      <c r="C574" s="84">
        <v>989.77879166000002</v>
      </c>
      <c r="D574" s="84">
        <v>984.80914601999996</v>
      </c>
      <c r="E574" s="84">
        <v>208.22815212</v>
      </c>
      <c r="F574" s="84">
        <v>208.22815212</v>
      </c>
    </row>
    <row r="575" spans="1:6" ht="12.75" customHeight="1" x14ac:dyDescent="0.2">
      <c r="A575" s="83" t="s">
        <v>165</v>
      </c>
      <c r="B575" s="83">
        <v>15</v>
      </c>
      <c r="C575" s="84">
        <v>996.07549472999995</v>
      </c>
      <c r="D575" s="84">
        <v>988.32487326</v>
      </c>
      <c r="E575" s="84">
        <v>208.97151787000001</v>
      </c>
      <c r="F575" s="84">
        <v>208.97151787000001</v>
      </c>
    </row>
    <row r="576" spans="1:6" ht="12.75" customHeight="1" x14ac:dyDescent="0.2">
      <c r="A576" s="83" t="s">
        <v>165</v>
      </c>
      <c r="B576" s="83">
        <v>16</v>
      </c>
      <c r="C576" s="84">
        <v>1001.99841052</v>
      </c>
      <c r="D576" s="84">
        <v>989.17646480999997</v>
      </c>
      <c r="E576" s="84">
        <v>209.15157848000001</v>
      </c>
      <c r="F576" s="84">
        <v>209.15157848000001</v>
      </c>
    </row>
    <row r="577" spans="1:6" ht="12.75" customHeight="1" x14ac:dyDescent="0.2">
      <c r="A577" s="83" t="s">
        <v>165</v>
      </c>
      <c r="B577" s="83">
        <v>17</v>
      </c>
      <c r="C577" s="84">
        <v>966.18945080000003</v>
      </c>
      <c r="D577" s="84">
        <v>957.24687133999998</v>
      </c>
      <c r="E577" s="84">
        <v>202.40038179000001</v>
      </c>
      <c r="F577" s="84">
        <v>202.40038179000001</v>
      </c>
    </row>
    <row r="578" spans="1:6" ht="12.75" customHeight="1" x14ac:dyDescent="0.2">
      <c r="A578" s="83" t="s">
        <v>165</v>
      </c>
      <c r="B578" s="83">
        <v>18</v>
      </c>
      <c r="C578" s="84">
        <v>918.56831606000003</v>
      </c>
      <c r="D578" s="84">
        <v>911.23391990000005</v>
      </c>
      <c r="E578" s="84">
        <v>192.67139836999999</v>
      </c>
      <c r="F578" s="84">
        <v>192.67139836999999</v>
      </c>
    </row>
    <row r="579" spans="1:6" ht="12.75" customHeight="1" x14ac:dyDescent="0.2">
      <c r="A579" s="83" t="s">
        <v>165</v>
      </c>
      <c r="B579" s="83">
        <v>19</v>
      </c>
      <c r="C579" s="84">
        <v>908.78577565000001</v>
      </c>
      <c r="D579" s="84">
        <v>901.04121258999999</v>
      </c>
      <c r="E579" s="84">
        <v>190.51625124</v>
      </c>
      <c r="F579" s="84">
        <v>190.51625124</v>
      </c>
    </row>
    <row r="580" spans="1:6" ht="12.75" customHeight="1" x14ac:dyDescent="0.2">
      <c r="A580" s="83" t="s">
        <v>165</v>
      </c>
      <c r="B580" s="83">
        <v>20</v>
      </c>
      <c r="C580" s="84">
        <v>900.34238773000004</v>
      </c>
      <c r="D580" s="84">
        <v>892.81447892999995</v>
      </c>
      <c r="E580" s="84">
        <v>188.77678979000001</v>
      </c>
      <c r="F580" s="84">
        <v>188.77678979000001</v>
      </c>
    </row>
    <row r="581" spans="1:6" ht="12.75" customHeight="1" x14ac:dyDescent="0.2">
      <c r="A581" s="83" t="s">
        <v>165</v>
      </c>
      <c r="B581" s="83">
        <v>21</v>
      </c>
      <c r="C581" s="84">
        <v>901.74114739000004</v>
      </c>
      <c r="D581" s="84">
        <v>890.92915603999995</v>
      </c>
      <c r="E581" s="84">
        <v>188.37815691</v>
      </c>
      <c r="F581" s="84">
        <v>188.37815691</v>
      </c>
    </row>
    <row r="582" spans="1:6" ht="12.75" customHeight="1" x14ac:dyDescent="0.2">
      <c r="A582" s="83" t="s">
        <v>165</v>
      </c>
      <c r="B582" s="83">
        <v>22</v>
      </c>
      <c r="C582" s="84">
        <v>900.76781356000004</v>
      </c>
      <c r="D582" s="84">
        <v>892.31018560999996</v>
      </c>
      <c r="E582" s="84">
        <v>188.67016194999999</v>
      </c>
      <c r="F582" s="84">
        <v>188.67016194999999</v>
      </c>
    </row>
    <row r="583" spans="1:6" ht="12.75" customHeight="1" x14ac:dyDescent="0.2">
      <c r="A583" s="83" t="s">
        <v>165</v>
      </c>
      <c r="B583" s="83">
        <v>23</v>
      </c>
      <c r="C583" s="84">
        <v>943.56973181000001</v>
      </c>
      <c r="D583" s="84">
        <v>936.60910244000002</v>
      </c>
      <c r="E583" s="84">
        <v>198.03672971</v>
      </c>
      <c r="F583" s="84">
        <v>198.03672971</v>
      </c>
    </row>
    <row r="584" spans="1:6" ht="12.75" customHeight="1" x14ac:dyDescent="0.2">
      <c r="A584" s="83" t="s">
        <v>165</v>
      </c>
      <c r="B584" s="83">
        <v>24</v>
      </c>
      <c r="C584" s="84">
        <v>1014.71982832</v>
      </c>
      <c r="D584" s="84">
        <v>1005.46556154</v>
      </c>
      <c r="E584" s="84">
        <v>212.59574685000001</v>
      </c>
      <c r="F584" s="84">
        <v>212.59574685000001</v>
      </c>
    </row>
    <row r="585" spans="1:6" ht="12.75" customHeight="1" x14ac:dyDescent="0.2">
      <c r="A585" s="83" t="s">
        <v>166</v>
      </c>
      <c r="B585" s="83">
        <v>1</v>
      </c>
      <c r="C585" s="84">
        <v>990.05460544000005</v>
      </c>
      <c r="D585" s="84">
        <v>980.38609140000005</v>
      </c>
      <c r="E585" s="84">
        <v>207.29294098</v>
      </c>
      <c r="F585" s="84">
        <v>207.29294098</v>
      </c>
    </row>
    <row r="586" spans="1:6" ht="12.75" customHeight="1" x14ac:dyDescent="0.2">
      <c r="A586" s="83" t="s">
        <v>166</v>
      </c>
      <c r="B586" s="83">
        <v>2</v>
      </c>
      <c r="C586" s="84">
        <v>1009.77169811</v>
      </c>
      <c r="D586" s="84">
        <v>997.94866466999997</v>
      </c>
      <c r="E586" s="84">
        <v>211.00637337000001</v>
      </c>
      <c r="F586" s="84">
        <v>211.00637337000001</v>
      </c>
    </row>
    <row r="587" spans="1:6" ht="12.75" customHeight="1" x14ac:dyDescent="0.2">
      <c r="A587" s="83" t="s">
        <v>166</v>
      </c>
      <c r="B587" s="83">
        <v>3</v>
      </c>
      <c r="C587" s="84">
        <v>1102.48061353</v>
      </c>
      <c r="D587" s="84">
        <v>1070.8144427100001</v>
      </c>
      <c r="E587" s="84">
        <v>226.41312134</v>
      </c>
      <c r="F587" s="84">
        <v>226.41312134</v>
      </c>
    </row>
    <row r="588" spans="1:6" ht="12.75" customHeight="1" x14ac:dyDescent="0.2">
      <c r="A588" s="83" t="s">
        <v>166</v>
      </c>
      <c r="B588" s="83">
        <v>4</v>
      </c>
      <c r="C588" s="84">
        <v>1103.5651957499999</v>
      </c>
      <c r="D588" s="84">
        <v>1094.4345393000001</v>
      </c>
      <c r="E588" s="84">
        <v>231.40735710999999</v>
      </c>
      <c r="F588" s="84">
        <v>231.40735710999999</v>
      </c>
    </row>
    <row r="589" spans="1:6" ht="12.75" customHeight="1" x14ac:dyDescent="0.2">
      <c r="A589" s="83" t="s">
        <v>166</v>
      </c>
      <c r="B589" s="83">
        <v>5</v>
      </c>
      <c r="C589" s="84">
        <v>1088.1502425199999</v>
      </c>
      <c r="D589" s="84">
        <v>1080.95492246</v>
      </c>
      <c r="E589" s="84">
        <v>228.55722546999999</v>
      </c>
      <c r="F589" s="84">
        <v>228.55722546999999</v>
      </c>
    </row>
    <row r="590" spans="1:6" ht="12.75" customHeight="1" x14ac:dyDescent="0.2">
      <c r="A590" s="83" t="s">
        <v>166</v>
      </c>
      <c r="B590" s="83">
        <v>6</v>
      </c>
      <c r="C590" s="84">
        <v>1086.36626355</v>
      </c>
      <c r="D590" s="84">
        <v>1077.6614667700001</v>
      </c>
      <c r="E590" s="84">
        <v>227.86085684</v>
      </c>
      <c r="F590" s="84">
        <v>227.86085684</v>
      </c>
    </row>
    <row r="591" spans="1:6" ht="12.75" customHeight="1" x14ac:dyDescent="0.2">
      <c r="A591" s="83" t="s">
        <v>166</v>
      </c>
      <c r="B591" s="83">
        <v>7</v>
      </c>
      <c r="C591" s="84">
        <v>1075.06117993</v>
      </c>
      <c r="D591" s="84">
        <v>1066.83435983</v>
      </c>
      <c r="E591" s="84">
        <v>225.57157218</v>
      </c>
      <c r="F591" s="84">
        <v>225.57157218</v>
      </c>
    </row>
    <row r="592" spans="1:6" ht="12.75" customHeight="1" x14ac:dyDescent="0.2">
      <c r="A592" s="83" t="s">
        <v>166</v>
      </c>
      <c r="B592" s="83">
        <v>8</v>
      </c>
      <c r="C592" s="84">
        <v>1027.4260188999999</v>
      </c>
      <c r="D592" s="84">
        <v>1021.35721983</v>
      </c>
      <c r="E592" s="84">
        <v>215.95588079000001</v>
      </c>
      <c r="F592" s="84">
        <v>215.95588079000001</v>
      </c>
    </row>
    <row r="593" spans="1:6" ht="12.75" customHeight="1" x14ac:dyDescent="0.2">
      <c r="A593" s="83" t="s">
        <v>166</v>
      </c>
      <c r="B593" s="83">
        <v>9</v>
      </c>
      <c r="C593" s="84">
        <v>998.20361417000004</v>
      </c>
      <c r="D593" s="84">
        <v>988.70500974000004</v>
      </c>
      <c r="E593" s="84">
        <v>209.05189397000001</v>
      </c>
      <c r="F593" s="84">
        <v>209.05189397000001</v>
      </c>
    </row>
    <row r="594" spans="1:6" ht="12.75" customHeight="1" x14ac:dyDescent="0.2">
      <c r="A594" s="83" t="s">
        <v>166</v>
      </c>
      <c r="B594" s="83">
        <v>10</v>
      </c>
      <c r="C594" s="84">
        <v>959.83843858</v>
      </c>
      <c r="D594" s="84">
        <v>950.54487972000004</v>
      </c>
      <c r="E594" s="84">
        <v>200.98331196000001</v>
      </c>
      <c r="F594" s="84">
        <v>200.98331196000001</v>
      </c>
    </row>
    <row r="595" spans="1:6" ht="12.75" customHeight="1" x14ac:dyDescent="0.2">
      <c r="A595" s="83" t="s">
        <v>166</v>
      </c>
      <c r="B595" s="83">
        <v>11</v>
      </c>
      <c r="C595" s="84">
        <v>951.79793743000005</v>
      </c>
      <c r="D595" s="84">
        <v>943.45273379000002</v>
      </c>
      <c r="E595" s="84">
        <v>199.48374785999999</v>
      </c>
      <c r="F595" s="84">
        <v>199.48374785999999</v>
      </c>
    </row>
    <row r="596" spans="1:6" ht="12.75" customHeight="1" x14ac:dyDescent="0.2">
      <c r="A596" s="83" t="s">
        <v>166</v>
      </c>
      <c r="B596" s="83">
        <v>12</v>
      </c>
      <c r="C596" s="84">
        <v>931.44354269999997</v>
      </c>
      <c r="D596" s="84">
        <v>923.09911334000003</v>
      </c>
      <c r="E596" s="84">
        <v>195.18017614999999</v>
      </c>
      <c r="F596" s="84">
        <v>195.18017614999999</v>
      </c>
    </row>
    <row r="597" spans="1:6" ht="12.75" customHeight="1" x14ac:dyDescent="0.2">
      <c r="A597" s="83" t="s">
        <v>166</v>
      </c>
      <c r="B597" s="83">
        <v>13</v>
      </c>
      <c r="C597" s="84">
        <v>916.17323018000002</v>
      </c>
      <c r="D597" s="84">
        <v>909.25269426</v>
      </c>
      <c r="E597" s="84">
        <v>192.25248780999999</v>
      </c>
      <c r="F597" s="84">
        <v>192.25248780999999</v>
      </c>
    </row>
    <row r="598" spans="1:6" ht="12.75" customHeight="1" x14ac:dyDescent="0.2">
      <c r="A598" s="83" t="s">
        <v>166</v>
      </c>
      <c r="B598" s="83">
        <v>14</v>
      </c>
      <c r="C598" s="84">
        <v>918.78083779999997</v>
      </c>
      <c r="D598" s="84">
        <v>913.39905293000004</v>
      </c>
      <c r="E598" s="84">
        <v>193.12919432999999</v>
      </c>
      <c r="F598" s="84">
        <v>193.12919432999999</v>
      </c>
    </row>
    <row r="599" spans="1:6" ht="12.75" customHeight="1" x14ac:dyDescent="0.2">
      <c r="A599" s="83" t="s">
        <v>166</v>
      </c>
      <c r="B599" s="83">
        <v>15</v>
      </c>
      <c r="C599" s="84">
        <v>952.84444214999996</v>
      </c>
      <c r="D599" s="84">
        <v>945.73184305999996</v>
      </c>
      <c r="E599" s="84">
        <v>199.96564297</v>
      </c>
      <c r="F599" s="84">
        <v>199.96564297</v>
      </c>
    </row>
    <row r="600" spans="1:6" ht="12.75" customHeight="1" x14ac:dyDescent="0.2">
      <c r="A600" s="83" t="s">
        <v>166</v>
      </c>
      <c r="B600" s="83">
        <v>16</v>
      </c>
      <c r="C600" s="84">
        <v>972.08892336999997</v>
      </c>
      <c r="D600" s="84">
        <v>962.72729883</v>
      </c>
      <c r="E600" s="84">
        <v>203.55916396999999</v>
      </c>
      <c r="F600" s="84">
        <v>203.55916396999999</v>
      </c>
    </row>
    <row r="601" spans="1:6" ht="12.75" customHeight="1" x14ac:dyDescent="0.2">
      <c r="A601" s="83" t="s">
        <v>166</v>
      </c>
      <c r="B601" s="83">
        <v>17</v>
      </c>
      <c r="C601" s="84">
        <v>960.21318867000002</v>
      </c>
      <c r="D601" s="84">
        <v>950.70137161000002</v>
      </c>
      <c r="E601" s="84">
        <v>201.01640062000001</v>
      </c>
      <c r="F601" s="84">
        <v>201.01640062000001</v>
      </c>
    </row>
    <row r="602" spans="1:6" ht="12.75" customHeight="1" x14ac:dyDescent="0.2">
      <c r="A602" s="83" t="s">
        <v>166</v>
      </c>
      <c r="B602" s="83">
        <v>18</v>
      </c>
      <c r="C602" s="84">
        <v>938.49942714999997</v>
      </c>
      <c r="D602" s="84">
        <v>930.05474800000002</v>
      </c>
      <c r="E602" s="84">
        <v>196.65087629999999</v>
      </c>
      <c r="F602" s="84">
        <v>196.65087629999999</v>
      </c>
    </row>
    <row r="603" spans="1:6" ht="12.75" customHeight="1" x14ac:dyDescent="0.2">
      <c r="A603" s="83" t="s">
        <v>166</v>
      </c>
      <c r="B603" s="83">
        <v>19</v>
      </c>
      <c r="C603" s="84">
        <v>927.61503689000006</v>
      </c>
      <c r="D603" s="84">
        <v>918.53951844000005</v>
      </c>
      <c r="E603" s="84">
        <v>194.21609491999999</v>
      </c>
      <c r="F603" s="84">
        <v>194.21609491999999</v>
      </c>
    </row>
    <row r="604" spans="1:6" ht="12.75" customHeight="1" x14ac:dyDescent="0.2">
      <c r="A604" s="83" t="s">
        <v>166</v>
      </c>
      <c r="B604" s="83">
        <v>20</v>
      </c>
      <c r="C604" s="84">
        <v>895.89529350999999</v>
      </c>
      <c r="D604" s="84">
        <v>890.12746603000005</v>
      </c>
      <c r="E604" s="84">
        <v>188.20864749</v>
      </c>
      <c r="F604" s="84">
        <v>188.20864749</v>
      </c>
    </row>
    <row r="605" spans="1:6" ht="12.75" customHeight="1" x14ac:dyDescent="0.2">
      <c r="A605" s="83" t="s">
        <v>166</v>
      </c>
      <c r="B605" s="83">
        <v>21</v>
      </c>
      <c r="C605" s="84">
        <v>883.66040074</v>
      </c>
      <c r="D605" s="84">
        <v>875.53547467999999</v>
      </c>
      <c r="E605" s="84">
        <v>185.12331526</v>
      </c>
      <c r="F605" s="84">
        <v>185.12331526</v>
      </c>
    </row>
    <row r="606" spans="1:6" ht="12.75" customHeight="1" x14ac:dyDescent="0.2">
      <c r="A606" s="83" t="s">
        <v>166</v>
      </c>
      <c r="B606" s="83">
        <v>22</v>
      </c>
      <c r="C606" s="84">
        <v>887.65550845999996</v>
      </c>
      <c r="D606" s="84">
        <v>880.83530884000004</v>
      </c>
      <c r="E606" s="84">
        <v>186.24391277000001</v>
      </c>
      <c r="F606" s="84">
        <v>186.24391277000001</v>
      </c>
    </row>
    <row r="607" spans="1:6" ht="12.75" customHeight="1" x14ac:dyDescent="0.2">
      <c r="A607" s="83" t="s">
        <v>166</v>
      </c>
      <c r="B607" s="83">
        <v>23</v>
      </c>
      <c r="C607" s="84">
        <v>955.31337212999995</v>
      </c>
      <c r="D607" s="84">
        <v>948.19996776999994</v>
      </c>
      <c r="E607" s="84">
        <v>200.48750351999999</v>
      </c>
      <c r="F607" s="84">
        <v>200.48750351999999</v>
      </c>
    </row>
    <row r="608" spans="1:6" ht="12.75" customHeight="1" x14ac:dyDescent="0.2">
      <c r="A608" s="83" t="s">
        <v>166</v>
      </c>
      <c r="B608" s="83">
        <v>24</v>
      </c>
      <c r="C608" s="84">
        <v>1034.08066727</v>
      </c>
      <c r="D608" s="84">
        <v>1025.04318562</v>
      </c>
      <c r="E608" s="84">
        <v>216.73524180000001</v>
      </c>
      <c r="F608" s="84">
        <v>216.73524180000001</v>
      </c>
    </row>
    <row r="609" spans="1:6" ht="12.75" customHeight="1" x14ac:dyDescent="0.2">
      <c r="A609" s="83" t="s">
        <v>167</v>
      </c>
      <c r="B609" s="83">
        <v>1</v>
      </c>
      <c r="C609" s="84">
        <v>975.82076027999994</v>
      </c>
      <c r="D609" s="84">
        <v>975.61468228000001</v>
      </c>
      <c r="E609" s="84">
        <v>206.28407372000001</v>
      </c>
      <c r="F609" s="84">
        <v>206.28407372000001</v>
      </c>
    </row>
    <row r="610" spans="1:6" ht="12.75" customHeight="1" x14ac:dyDescent="0.2">
      <c r="A610" s="83" t="s">
        <v>167</v>
      </c>
      <c r="B610" s="83">
        <v>2</v>
      </c>
      <c r="C610" s="84">
        <v>994.96219101999998</v>
      </c>
      <c r="D610" s="84">
        <v>987.47388522999995</v>
      </c>
      <c r="E610" s="84">
        <v>208.79158487000001</v>
      </c>
      <c r="F610" s="84">
        <v>208.79158487000001</v>
      </c>
    </row>
    <row r="611" spans="1:6" ht="12.75" customHeight="1" x14ac:dyDescent="0.2">
      <c r="A611" s="83" t="s">
        <v>167</v>
      </c>
      <c r="B611" s="83">
        <v>3</v>
      </c>
      <c r="C611" s="84">
        <v>1030.75142727</v>
      </c>
      <c r="D611" s="84">
        <v>1015.33437804</v>
      </c>
      <c r="E611" s="84">
        <v>214.68241047999999</v>
      </c>
      <c r="F611" s="84">
        <v>214.68241047999999</v>
      </c>
    </row>
    <row r="612" spans="1:6" ht="12.75" customHeight="1" x14ac:dyDescent="0.2">
      <c r="A612" s="83" t="s">
        <v>167</v>
      </c>
      <c r="B612" s="83">
        <v>4</v>
      </c>
      <c r="C612" s="84">
        <v>1024.8853842599999</v>
      </c>
      <c r="D612" s="84">
        <v>1009.77308736</v>
      </c>
      <c r="E612" s="84">
        <v>213.50653058</v>
      </c>
      <c r="F612" s="84">
        <v>213.50653058</v>
      </c>
    </row>
    <row r="613" spans="1:6" ht="12.75" customHeight="1" x14ac:dyDescent="0.2">
      <c r="A613" s="83" t="s">
        <v>167</v>
      </c>
      <c r="B613" s="83">
        <v>5</v>
      </c>
      <c r="C613" s="84">
        <v>1019.10637411</v>
      </c>
      <c r="D613" s="84">
        <v>1007.58680519</v>
      </c>
      <c r="E613" s="84">
        <v>213.04426283999999</v>
      </c>
      <c r="F613" s="84">
        <v>213.04426283999999</v>
      </c>
    </row>
    <row r="614" spans="1:6" ht="12.75" customHeight="1" x14ac:dyDescent="0.2">
      <c r="A614" s="83" t="s">
        <v>167</v>
      </c>
      <c r="B614" s="83">
        <v>6</v>
      </c>
      <c r="C614" s="84">
        <v>1010.94235889</v>
      </c>
      <c r="D614" s="84">
        <v>998.79703481000001</v>
      </c>
      <c r="E614" s="84">
        <v>211.18575283999999</v>
      </c>
      <c r="F614" s="84">
        <v>211.18575283999999</v>
      </c>
    </row>
    <row r="615" spans="1:6" ht="12.75" customHeight="1" x14ac:dyDescent="0.2">
      <c r="A615" s="83" t="s">
        <v>167</v>
      </c>
      <c r="B615" s="83">
        <v>7</v>
      </c>
      <c r="C615" s="84">
        <v>986.89075504000004</v>
      </c>
      <c r="D615" s="84">
        <v>972.63746792999996</v>
      </c>
      <c r="E615" s="84">
        <v>205.65457119000001</v>
      </c>
      <c r="F615" s="84">
        <v>205.65457119000001</v>
      </c>
    </row>
    <row r="616" spans="1:6" ht="12.75" customHeight="1" x14ac:dyDescent="0.2">
      <c r="A616" s="83" t="s">
        <v>167</v>
      </c>
      <c r="B616" s="83">
        <v>8</v>
      </c>
      <c r="C616" s="84">
        <v>968.49848725000004</v>
      </c>
      <c r="D616" s="84">
        <v>960.09923418000005</v>
      </c>
      <c r="E616" s="84">
        <v>203.0034857</v>
      </c>
      <c r="F616" s="84">
        <v>203.0034857</v>
      </c>
    </row>
    <row r="617" spans="1:6" ht="12.75" customHeight="1" x14ac:dyDescent="0.2">
      <c r="A617" s="83" t="s">
        <v>167</v>
      </c>
      <c r="B617" s="83">
        <v>9</v>
      </c>
      <c r="C617" s="84">
        <v>916.58488610999996</v>
      </c>
      <c r="D617" s="84">
        <v>908.04016754999998</v>
      </c>
      <c r="E617" s="84">
        <v>191.99611103000001</v>
      </c>
      <c r="F617" s="84">
        <v>191.99611103000001</v>
      </c>
    </row>
    <row r="618" spans="1:6" ht="12.75" customHeight="1" x14ac:dyDescent="0.2">
      <c r="A618" s="83" t="s">
        <v>167</v>
      </c>
      <c r="B618" s="83">
        <v>10</v>
      </c>
      <c r="C618" s="84">
        <v>929.86238647000005</v>
      </c>
      <c r="D618" s="84">
        <v>921.85401033000005</v>
      </c>
      <c r="E618" s="84">
        <v>194.91691144000001</v>
      </c>
      <c r="F618" s="84">
        <v>194.91691144000001</v>
      </c>
    </row>
    <row r="619" spans="1:6" ht="12.75" customHeight="1" x14ac:dyDescent="0.2">
      <c r="A619" s="83" t="s">
        <v>167</v>
      </c>
      <c r="B619" s="83">
        <v>11</v>
      </c>
      <c r="C619" s="84">
        <v>957.89467318000004</v>
      </c>
      <c r="D619" s="84">
        <v>946.77323787</v>
      </c>
      <c r="E619" s="84">
        <v>200.18583559999999</v>
      </c>
      <c r="F619" s="84">
        <v>200.18583559999999</v>
      </c>
    </row>
    <row r="620" spans="1:6" ht="12.75" customHeight="1" x14ac:dyDescent="0.2">
      <c r="A620" s="83" t="s">
        <v>167</v>
      </c>
      <c r="B620" s="83">
        <v>12</v>
      </c>
      <c r="C620" s="84">
        <v>994.19678163000003</v>
      </c>
      <c r="D620" s="84">
        <v>983.07272187000001</v>
      </c>
      <c r="E620" s="84">
        <v>207.86100241</v>
      </c>
      <c r="F620" s="84">
        <v>207.86100241</v>
      </c>
    </row>
    <row r="621" spans="1:6" ht="12.75" customHeight="1" x14ac:dyDescent="0.2">
      <c r="A621" s="83" t="s">
        <v>167</v>
      </c>
      <c r="B621" s="83">
        <v>13</v>
      </c>
      <c r="C621" s="84">
        <v>1043.1880319700001</v>
      </c>
      <c r="D621" s="84">
        <v>1026.44181529</v>
      </c>
      <c r="E621" s="84">
        <v>217.03096821</v>
      </c>
      <c r="F621" s="84">
        <v>217.03096821</v>
      </c>
    </row>
    <row r="622" spans="1:6" ht="12.75" customHeight="1" x14ac:dyDescent="0.2">
      <c r="A622" s="83" t="s">
        <v>167</v>
      </c>
      <c r="B622" s="83">
        <v>14</v>
      </c>
      <c r="C622" s="84">
        <v>1039.2596980799999</v>
      </c>
      <c r="D622" s="84">
        <v>1033.3179961400001</v>
      </c>
      <c r="E622" s="84">
        <v>218.48486862999999</v>
      </c>
      <c r="F622" s="84">
        <v>218.48486862999999</v>
      </c>
    </row>
    <row r="623" spans="1:6" ht="12.75" customHeight="1" x14ac:dyDescent="0.2">
      <c r="A623" s="83" t="s">
        <v>167</v>
      </c>
      <c r="B623" s="83">
        <v>15</v>
      </c>
      <c r="C623" s="84">
        <v>1049.8019481900001</v>
      </c>
      <c r="D623" s="84">
        <v>1035.0991617300001</v>
      </c>
      <c r="E623" s="84">
        <v>218.86147847000001</v>
      </c>
      <c r="F623" s="84">
        <v>218.86147847000001</v>
      </c>
    </row>
    <row r="624" spans="1:6" ht="12.75" customHeight="1" x14ac:dyDescent="0.2">
      <c r="A624" s="83" t="s">
        <v>167</v>
      </c>
      <c r="B624" s="83">
        <v>16</v>
      </c>
      <c r="C624" s="84">
        <v>1044.9203073599999</v>
      </c>
      <c r="D624" s="84">
        <v>1030.84731743</v>
      </c>
      <c r="E624" s="84">
        <v>217.96246805999999</v>
      </c>
      <c r="F624" s="84">
        <v>217.96246805999999</v>
      </c>
    </row>
    <row r="625" spans="1:6" ht="12.75" customHeight="1" x14ac:dyDescent="0.2">
      <c r="A625" s="83" t="s">
        <v>167</v>
      </c>
      <c r="B625" s="83">
        <v>17</v>
      </c>
      <c r="C625" s="84">
        <v>1021.45008097</v>
      </c>
      <c r="D625" s="84">
        <v>1004.21080298</v>
      </c>
      <c r="E625" s="84">
        <v>212.33044057000001</v>
      </c>
      <c r="F625" s="84">
        <v>212.33044057000001</v>
      </c>
    </row>
    <row r="626" spans="1:6" ht="12.75" customHeight="1" x14ac:dyDescent="0.2">
      <c r="A626" s="83" t="s">
        <v>167</v>
      </c>
      <c r="B626" s="83">
        <v>18</v>
      </c>
      <c r="C626" s="84">
        <v>976.05512553999995</v>
      </c>
      <c r="D626" s="84">
        <v>962.58797018999996</v>
      </c>
      <c r="E626" s="84">
        <v>203.52970431</v>
      </c>
      <c r="F626" s="84">
        <v>203.52970431</v>
      </c>
    </row>
    <row r="627" spans="1:6" ht="12.75" customHeight="1" x14ac:dyDescent="0.2">
      <c r="A627" s="83" t="s">
        <v>167</v>
      </c>
      <c r="B627" s="83">
        <v>19</v>
      </c>
      <c r="C627" s="84">
        <v>948.99052912000002</v>
      </c>
      <c r="D627" s="84">
        <v>941.20218023999996</v>
      </c>
      <c r="E627" s="84">
        <v>199.00789057</v>
      </c>
      <c r="F627" s="84">
        <v>199.00789057</v>
      </c>
    </row>
    <row r="628" spans="1:6" ht="12.75" customHeight="1" x14ac:dyDescent="0.2">
      <c r="A628" s="83" t="s">
        <v>167</v>
      </c>
      <c r="B628" s="83">
        <v>20</v>
      </c>
      <c r="C628" s="84">
        <v>925.15691651999998</v>
      </c>
      <c r="D628" s="84">
        <v>919.12440239</v>
      </c>
      <c r="E628" s="84">
        <v>194.33976283999999</v>
      </c>
      <c r="F628" s="84">
        <v>194.33976283999999</v>
      </c>
    </row>
    <row r="629" spans="1:6" ht="12.75" customHeight="1" x14ac:dyDescent="0.2">
      <c r="A629" s="83" t="s">
        <v>167</v>
      </c>
      <c r="B629" s="83">
        <v>21</v>
      </c>
      <c r="C629" s="84">
        <v>919.82961049999994</v>
      </c>
      <c r="D629" s="84">
        <v>911.48379103000002</v>
      </c>
      <c r="E629" s="84">
        <v>192.72423115000001</v>
      </c>
      <c r="F629" s="84">
        <v>192.72423115000001</v>
      </c>
    </row>
    <row r="630" spans="1:6" ht="12.75" customHeight="1" x14ac:dyDescent="0.2">
      <c r="A630" s="83" t="s">
        <v>167</v>
      </c>
      <c r="B630" s="83">
        <v>22</v>
      </c>
      <c r="C630" s="84">
        <v>913.14182696</v>
      </c>
      <c r="D630" s="84">
        <v>906.00206985</v>
      </c>
      <c r="E630" s="84">
        <v>191.56517543000001</v>
      </c>
      <c r="F630" s="84">
        <v>191.56517543000001</v>
      </c>
    </row>
    <row r="631" spans="1:6" ht="12.75" customHeight="1" x14ac:dyDescent="0.2">
      <c r="A631" s="83" t="s">
        <v>167</v>
      </c>
      <c r="B631" s="83">
        <v>23</v>
      </c>
      <c r="C631" s="84">
        <v>959.80871735000005</v>
      </c>
      <c r="D631" s="84">
        <v>951.48313721</v>
      </c>
      <c r="E631" s="84">
        <v>201.18169721999999</v>
      </c>
      <c r="F631" s="84">
        <v>201.18169721999999</v>
      </c>
    </row>
    <row r="632" spans="1:6" ht="12.75" customHeight="1" x14ac:dyDescent="0.2">
      <c r="A632" s="83" t="s">
        <v>167</v>
      </c>
      <c r="B632" s="83">
        <v>24</v>
      </c>
      <c r="C632" s="84">
        <v>1009.49670141</v>
      </c>
      <c r="D632" s="84">
        <v>1002.68569763</v>
      </c>
      <c r="E632" s="84">
        <v>212.00797213000001</v>
      </c>
      <c r="F632" s="84">
        <v>212.00797213000001</v>
      </c>
    </row>
    <row r="633" spans="1:6" ht="12.75" customHeight="1" x14ac:dyDescent="0.2">
      <c r="A633" s="83" t="s">
        <v>168</v>
      </c>
      <c r="B633" s="83">
        <v>1</v>
      </c>
      <c r="C633" s="84">
        <v>987.37809818999995</v>
      </c>
      <c r="D633" s="84">
        <v>978.11231975999999</v>
      </c>
      <c r="E633" s="84">
        <v>206.81217445999999</v>
      </c>
      <c r="F633" s="84">
        <v>206.81217445999999</v>
      </c>
    </row>
    <row r="634" spans="1:6" ht="12.75" customHeight="1" x14ac:dyDescent="0.2">
      <c r="A634" s="83" t="s">
        <v>168</v>
      </c>
      <c r="B634" s="83">
        <v>2</v>
      </c>
      <c r="C634" s="84">
        <v>1038.5754672600001</v>
      </c>
      <c r="D634" s="84">
        <v>1033.0002411299999</v>
      </c>
      <c r="E634" s="84">
        <v>218.41768248</v>
      </c>
      <c r="F634" s="84">
        <v>218.41768248</v>
      </c>
    </row>
    <row r="635" spans="1:6" ht="12.75" customHeight="1" x14ac:dyDescent="0.2">
      <c r="A635" s="83" t="s">
        <v>168</v>
      </c>
      <c r="B635" s="83">
        <v>3</v>
      </c>
      <c r="C635" s="84">
        <v>1096.4946785</v>
      </c>
      <c r="D635" s="84">
        <v>1089.25594426</v>
      </c>
      <c r="E635" s="84">
        <v>230.31239442</v>
      </c>
      <c r="F635" s="84">
        <v>230.31239442</v>
      </c>
    </row>
    <row r="636" spans="1:6" ht="12.75" customHeight="1" x14ac:dyDescent="0.2">
      <c r="A636" s="83" t="s">
        <v>168</v>
      </c>
      <c r="B636" s="83">
        <v>4</v>
      </c>
      <c r="C636" s="84">
        <v>1110.7306037799999</v>
      </c>
      <c r="D636" s="84">
        <v>1102.5972905599999</v>
      </c>
      <c r="E636" s="84">
        <v>233.13329012</v>
      </c>
      <c r="F636" s="84">
        <v>233.13329012</v>
      </c>
    </row>
    <row r="637" spans="1:6" ht="12.75" customHeight="1" x14ac:dyDescent="0.2">
      <c r="A637" s="83" t="s">
        <v>168</v>
      </c>
      <c r="B637" s="83">
        <v>5</v>
      </c>
      <c r="C637" s="84">
        <v>1088.50208232</v>
      </c>
      <c r="D637" s="84">
        <v>1082.63430586</v>
      </c>
      <c r="E637" s="84">
        <v>228.91231447999999</v>
      </c>
      <c r="F637" s="84">
        <v>228.91231447999999</v>
      </c>
    </row>
    <row r="638" spans="1:6" ht="12.75" customHeight="1" x14ac:dyDescent="0.2">
      <c r="A638" s="83" t="s">
        <v>168</v>
      </c>
      <c r="B638" s="83">
        <v>6</v>
      </c>
      <c r="C638" s="84">
        <v>1074.19288936</v>
      </c>
      <c r="D638" s="84">
        <v>1068.78201956</v>
      </c>
      <c r="E638" s="84">
        <v>225.98338557</v>
      </c>
      <c r="F638" s="84">
        <v>225.98338557</v>
      </c>
    </row>
    <row r="639" spans="1:6" ht="12.75" customHeight="1" x14ac:dyDescent="0.2">
      <c r="A639" s="83" t="s">
        <v>168</v>
      </c>
      <c r="B639" s="83">
        <v>7</v>
      </c>
      <c r="C639" s="84">
        <v>1010.6380366</v>
      </c>
      <c r="D639" s="84">
        <v>1004.43678152</v>
      </c>
      <c r="E639" s="84">
        <v>212.37822148999999</v>
      </c>
      <c r="F639" s="84">
        <v>212.37822148999999</v>
      </c>
    </row>
    <row r="640" spans="1:6" ht="12.75" customHeight="1" x14ac:dyDescent="0.2">
      <c r="A640" s="83" t="s">
        <v>168</v>
      </c>
      <c r="B640" s="83">
        <v>8</v>
      </c>
      <c r="C640" s="84">
        <v>980.23060570999996</v>
      </c>
      <c r="D640" s="84">
        <v>972.83960229000002</v>
      </c>
      <c r="E640" s="84">
        <v>205.69731050999999</v>
      </c>
      <c r="F640" s="84">
        <v>205.69731050999999</v>
      </c>
    </row>
    <row r="641" spans="1:6" ht="12.75" customHeight="1" x14ac:dyDescent="0.2">
      <c r="A641" s="83" t="s">
        <v>168</v>
      </c>
      <c r="B641" s="83">
        <v>9</v>
      </c>
      <c r="C641" s="84">
        <v>927.32679332999999</v>
      </c>
      <c r="D641" s="84">
        <v>920.87018362000003</v>
      </c>
      <c r="E641" s="84">
        <v>194.70889101</v>
      </c>
      <c r="F641" s="84">
        <v>194.70889101</v>
      </c>
    </row>
    <row r="642" spans="1:6" ht="12.75" customHeight="1" x14ac:dyDescent="0.2">
      <c r="A642" s="83" t="s">
        <v>168</v>
      </c>
      <c r="B642" s="83">
        <v>10</v>
      </c>
      <c r="C642" s="84">
        <v>912.83209263000003</v>
      </c>
      <c r="D642" s="84">
        <v>904.55712630999994</v>
      </c>
      <c r="E642" s="84">
        <v>191.25965640999999</v>
      </c>
      <c r="F642" s="84">
        <v>191.25965640999999</v>
      </c>
    </row>
    <row r="643" spans="1:6" ht="12.75" customHeight="1" x14ac:dyDescent="0.2">
      <c r="A643" s="83" t="s">
        <v>168</v>
      </c>
      <c r="B643" s="83">
        <v>11</v>
      </c>
      <c r="C643" s="84">
        <v>926.92832529999998</v>
      </c>
      <c r="D643" s="84">
        <v>902.09257637999997</v>
      </c>
      <c r="E643" s="84">
        <v>190.73855171</v>
      </c>
      <c r="F643" s="84">
        <v>190.73855171</v>
      </c>
    </row>
    <row r="644" spans="1:6" ht="12.75" customHeight="1" x14ac:dyDescent="0.2">
      <c r="A644" s="83" t="s">
        <v>168</v>
      </c>
      <c r="B644" s="83">
        <v>12</v>
      </c>
      <c r="C644" s="84">
        <v>944.18728247000001</v>
      </c>
      <c r="D644" s="84">
        <v>923.85943454999995</v>
      </c>
      <c r="E644" s="84">
        <v>195.34093855</v>
      </c>
      <c r="F644" s="84">
        <v>195.34093855</v>
      </c>
    </row>
    <row r="645" spans="1:6" ht="12.75" customHeight="1" x14ac:dyDescent="0.2">
      <c r="A645" s="83" t="s">
        <v>168</v>
      </c>
      <c r="B645" s="83">
        <v>13</v>
      </c>
      <c r="C645" s="84">
        <v>967.25920664</v>
      </c>
      <c r="D645" s="84">
        <v>951.58910515000002</v>
      </c>
      <c r="E645" s="84">
        <v>201.2041031</v>
      </c>
      <c r="F645" s="84">
        <v>201.2041031</v>
      </c>
    </row>
    <row r="646" spans="1:6" ht="12.75" customHeight="1" x14ac:dyDescent="0.2">
      <c r="A646" s="83" t="s">
        <v>168</v>
      </c>
      <c r="B646" s="83">
        <v>14</v>
      </c>
      <c r="C646" s="84">
        <v>974.60668169999997</v>
      </c>
      <c r="D646" s="84">
        <v>960.14992256999994</v>
      </c>
      <c r="E646" s="84">
        <v>203.01420325999999</v>
      </c>
      <c r="F646" s="84">
        <v>203.01420325999999</v>
      </c>
    </row>
    <row r="647" spans="1:6" ht="12.75" customHeight="1" x14ac:dyDescent="0.2">
      <c r="A647" s="83" t="s">
        <v>168</v>
      </c>
      <c r="B647" s="83">
        <v>15</v>
      </c>
      <c r="C647" s="84">
        <v>1001.77760796</v>
      </c>
      <c r="D647" s="84">
        <v>977.81655714999999</v>
      </c>
      <c r="E647" s="84">
        <v>206.74963837999999</v>
      </c>
      <c r="F647" s="84">
        <v>206.74963837999999</v>
      </c>
    </row>
    <row r="648" spans="1:6" ht="12.75" customHeight="1" x14ac:dyDescent="0.2">
      <c r="A648" s="83" t="s">
        <v>168</v>
      </c>
      <c r="B648" s="83">
        <v>16</v>
      </c>
      <c r="C648" s="84">
        <v>1004.79827706</v>
      </c>
      <c r="D648" s="84">
        <v>974.66901935999999</v>
      </c>
      <c r="E648" s="84">
        <v>206.08412265000001</v>
      </c>
      <c r="F648" s="84">
        <v>206.08412265000001</v>
      </c>
    </row>
    <row r="649" spans="1:6" ht="12.75" customHeight="1" x14ac:dyDescent="0.2">
      <c r="A649" s="83" t="s">
        <v>168</v>
      </c>
      <c r="B649" s="83">
        <v>17</v>
      </c>
      <c r="C649" s="84">
        <v>986.13363826</v>
      </c>
      <c r="D649" s="84">
        <v>953.39963211999998</v>
      </c>
      <c r="E649" s="84">
        <v>201.58692110999999</v>
      </c>
      <c r="F649" s="84">
        <v>201.58692110999999</v>
      </c>
    </row>
    <row r="650" spans="1:6" ht="12.75" customHeight="1" x14ac:dyDescent="0.2">
      <c r="A650" s="83" t="s">
        <v>168</v>
      </c>
      <c r="B650" s="83">
        <v>18</v>
      </c>
      <c r="C650" s="84">
        <v>921.17514114999994</v>
      </c>
      <c r="D650" s="84">
        <v>904.45097435000002</v>
      </c>
      <c r="E650" s="84">
        <v>191.23721162999999</v>
      </c>
      <c r="F650" s="84">
        <v>191.23721162999999</v>
      </c>
    </row>
    <row r="651" spans="1:6" ht="12.75" customHeight="1" x14ac:dyDescent="0.2">
      <c r="A651" s="83" t="s">
        <v>168</v>
      </c>
      <c r="B651" s="83">
        <v>19</v>
      </c>
      <c r="C651" s="84">
        <v>896.01085306000004</v>
      </c>
      <c r="D651" s="84">
        <v>889.60770933000003</v>
      </c>
      <c r="E651" s="84">
        <v>188.09875008</v>
      </c>
      <c r="F651" s="84">
        <v>188.09875008</v>
      </c>
    </row>
    <row r="652" spans="1:6" ht="12.75" customHeight="1" x14ac:dyDescent="0.2">
      <c r="A652" s="83" t="s">
        <v>168</v>
      </c>
      <c r="B652" s="83">
        <v>20</v>
      </c>
      <c r="C652" s="84">
        <v>876.69491733999996</v>
      </c>
      <c r="D652" s="84">
        <v>872.21199330000002</v>
      </c>
      <c r="E652" s="84">
        <v>184.42059800000001</v>
      </c>
      <c r="F652" s="84">
        <v>184.42059800000001</v>
      </c>
    </row>
    <row r="653" spans="1:6" ht="12.75" customHeight="1" x14ac:dyDescent="0.2">
      <c r="A653" s="83" t="s">
        <v>168</v>
      </c>
      <c r="B653" s="83">
        <v>21</v>
      </c>
      <c r="C653" s="84">
        <v>880.20962712000005</v>
      </c>
      <c r="D653" s="84">
        <v>872.27045996000004</v>
      </c>
      <c r="E653" s="84">
        <v>184.4329602</v>
      </c>
      <c r="F653" s="84">
        <v>184.4329602</v>
      </c>
    </row>
    <row r="654" spans="1:6" ht="12.75" customHeight="1" x14ac:dyDescent="0.2">
      <c r="A654" s="83" t="s">
        <v>168</v>
      </c>
      <c r="B654" s="83">
        <v>22</v>
      </c>
      <c r="C654" s="84">
        <v>883.89085955999997</v>
      </c>
      <c r="D654" s="84">
        <v>876.27820264000002</v>
      </c>
      <c r="E654" s="84">
        <v>185.28035774</v>
      </c>
      <c r="F654" s="84">
        <v>185.28035774</v>
      </c>
    </row>
    <row r="655" spans="1:6" ht="12.75" customHeight="1" x14ac:dyDescent="0.2">
      <c r="A655" s="83" t="s">
        <v>168</v>
      </c>
      <c r="B655" s="83">
        <v>23</v>
      </c>
      <c r="C655" s="84">
        <v>939.28971982999997</v>
      </c>
      <c r="D655" s="84">
        <v>932.41694900000005</v>
      </c>
      <c r="E655" s="84">
        <v>197.15034033000001</v>
      </c>
      <c r="F655" s="84">
        <v>197.15034033000001</v>
      </c>
    </row>
    <row r="656" spans="1:6" ht="12.75" customHeight="1" x14ac:dyDescent="0.2">
      <c r="A656" s="83" t="s">
        <v>168</v>
      </c>
      <c r="B656" s="83">
        <v>24</v>
      </c>
      <c r="C656" s="84">
        <v>1001.44814262</v>
      </c>
      <c r="D656" s="84">
        <v>995.01254429999994</v>
      </c>
      <c r="E656" s="84">
        <v>210.38555976000001</v>
      </c>
      <c r="F656" s="84">
        <v>210.38555976000001</v>
      </c>
    </row>
    <row r="657" spans="1:6" ht="12.75" customHeight="1" x14ac:dyDescent="0.2">
      <c r="A657" s="83" t="s">
        <v>169</v>
      </c>
      <c r="B657" s="83">
        <v>1</v>
      </c>
      <c r="C657" s="84">
        <v>1050.26463403</v>
      </c>
      <c r="D657" s="84">
        <v>1036.91086877</v>
      </c>
      <c r="E657" s="84">
        <v>219.24454600999999</v>
      </c>
      <c r="F657" s="84">
        <v>219.24454600999999</v>
      </c>
    </row>
    <row r="658" spans="1:6" ht="12.75" customHeight="1" x14ac:dyDescent="0.2">
      <c r="A658" s="83" t="s">
        <v>169</v>
      </c>
      <c r="B658" s="83">
        <v>2</v>
      </c>
      <c r="C658" s="84">
        <v>1079.2140847600001</v>
      </c>
      <c r="D658" s="84">
        <v>1060.0982104899999</v>
      </c>
      <c r="E658" s="84">
        <v>224.14728004</v>
      </c>
      <c r="F658" s="84">
        <v>224.14728004</v>
      </c>
    </row>
    <row r="659" spans="1:6" ht="12.75" customHeight="1" x14ac:dyDescent="0.2">
      <c r="A659" s="83" t="s">
        <v>169</v>
      </c>
      <c r="B659" s="83">
        <v>3</v>
      </c>
      <c r="C659" s="84">
        <v>1090.9469844299999</v>
      </c>
      <c r="D659" s="84">
        <v>1082.03097716</v>
      </c>
      <c r="E659" s="84">
        <v>228.78474659</v>
      </c>
      <c r="F659" s="84">
        <v>228.78474659</v>
      </c>
    </row>
    <row r="660" spans="1:6" ht="12.75" customHeight="1" x14ac:dyDescent="0.2">
      <c r="A660" s="83" t="s">
        <v>169</v>
      </c>
      <c r="B660" s="83">
        <v>4</v>
      </c>
      <c r="C660" s="84">
        <v>1103.4895264899999</v>
      </c>
      <c r="D660" s="84">
        <v>1092.6146778699999</v>
      </c>
      <c r="E660" s="84">
        <v>231.02256541</v>
      </c>
      <c r="F660" s="84">
        <v>231.02256541</v>
      </c>
    </row>
    <row r="661" spans="1:6" ht="12.75" customHeight="1" x14ac:dyDescent="0.2">
      <c r="A661" s="83" t="s">
        <v>169</v>
      </c>
      <c r="B661" s="83">
        <v>5</v>
      </c>
      <c r="C661" s="84">
        <v>1113.9318014</v>
      </c>
      <c r="D661" s="84">
        <v>1097.2489795399999</v>
      </c>
      <c r="E661" s="84">
        <v>232.00244266000001</v>
      </c>
      <c r="F661" s="84">
        <v>232.00244266000001</v>
      </c>
    </row>
    <row r="662" spans="1:6" ht="12.75" customHeight="1" x14ac:dyDescent="0.2">
      <c r="A662" s="83" t="s">
        <v>169</v>
      </c>
      <c r="B662" s="83">
        <v>6</v>
      </c>
      <c r="C662" s="84">
        <v>1064.92180749</v>
      </c>
      <c r="D662" s="84">
        <v>1055.6415581399999</v>
      </c>
      <c r="E662" s="84">
        <v>223.20496499000001</v>
      </c>
      <c r="F662" s="84">
        <v>223.20496499000001</v>
      </c>
    </row>
    <row r="663" spans="1:6" ht="12.75" customHeight="1" x14ac:dyDescent="0.2">
      <c r="A663" s="83" t="s">
        <v>169</v>
      </c>
      <c r="B663" s="83">
        <v>7</v>
      </c>
      <c r="C663" s="84">
        <v>1033.0371432500001</v>
      </c>
      <c r="D663" s="84">
        <v>1024.5793111999999</v>
      </c>
      <c r="E663" s="84">
        <v>216.63716013999999</v>
      </c>
      <c r="F663" s="84">
        <v>216.63716013999999</v>
      </c>
    </row>
    <row r="664" spans="1:6" ht="12.75" customHeight="1" x14ac:dyDescent="0.2">
      <c r="A664" s="83" t="s">
        <v>169</v>
      </c>
      <c r="B664" s="83">
        <v>8</v>
      </c>
      <c r="C664" s="84">
        <v>977.28694037000002</v>
      </c>
      <c r="D664" s="84">
        <v>965.51892831999999</v>
      </c>
      <c r="E664" s="84">
        <v>204.14942640999999</v>
      </c>
      <c r="F664" s="84">
        <v>204.14942640999999</v>
      </c>
    </row>
    <row r="665" spans="1:6" ht="12.75" customHeight="1" x14ac:dyDescent="0.2">
      <c r="A665" s="83" t="s">
        <v>169</v>
      </c>
      <c r="B665" s="83">
        <v>9</v>
      </c>
      <c r="C665" s="84">
        <v>922.01607453999998</v>
      </c>
      <c r="D665" s="84">
        <v>914.07256889999996</v>
      </c>
      <c r="E665" s="84">
        <v>193.27160262000001</v>
      </c>
      <c r="F665" s="84">
        <v>193.27160262000001</v>
      </c>
    </row>
    <row r="666" spans="1:6" ht="12.75" customHeight="1" x14ac:dyDescent="0.2">
      <c r="A666" s="83" t="s">
        <v>169</v>
      </c>
      <c r="B666" s="83">
        <v>10</v>
      </c>
      <c r="C666" s="84">
        <v>907.20572454000001</v>
      </c>
      <c r="D666" s="84">
        <v>898.21699105000005</v>
      </c>
      <c r="E666" s="84">
        <v>189.91909752999999</v>
      </c>
      <c r="F666" s="84">
        <v>189.91909752999999</v>
      </c>
    </row>
    <row r="667" spans="1:6" ht="12.75" customHeight="1" x14ac:dyDescent="0.2">
      <c r="A667" s="83" t="s">
        <v>169</v>
      </c>
      <c r="B667" s="83">
        <v>11</v>
      </c>
      <c r="C667" s="84">
        <v>941.42108206</v>
      </c>
      <c r="D667" s="84">
        <v>901.50805117000004</v>
      </c>
      <c r="E667" s="84">
        <v>190.61495964</v>
      </c>
      <c r="F667" s="84">
        <v>190.61495964</v>
      </c>
    </row>
    <row r="668" spans="1:6" ht="12.75" customHeight="1" x14ac:dyDescent="0.2">
      <c r="A668" s="83" t="s">
        <v>169</v>
      </c>
      <c r="B668" s="83">
        <v>12</v>
      </c>
      <c r="C668" s="84">
        <v>949.92158964999999</v>
      </c>
      <c r="D668" s="84">
        <v>918.82090790999996</v>
      </c>
      <c r="E668" s="84">
        <v>194.27559194</v>
      </c>
      <c r="F668" s="84">
        <v>194.27559194</v>
      </c>
    </row>
    <row r="669" spans="1:6" ht="12.75" customHeight="1" x14ac:dyDescent="0.2">
      <c r="A669" s="83" t="s">
        <v>169</v>
      </c>
      <c r="B669" s="83">
        <v>13</v>
      </c>
      <c r="C669" s="84">
        <v>990.89324827999997</v>
      </c>
      <c r="D669" s="84">
        <v>967.92378590999999</v>
      </c>
      <c r="E669" s="84">
        <v>204.65790976</v>
      </c>
      <c r="F669" s="84">
        <v>204.65790976</v>
      </c>
    </row>
    <row r="670" spans="1:6" ht="12.75" customHeight="1" x14ac:dyDescent="0.2">
      <c r="A670" s="83" t="s">
        <v>169</v>
      </c>
      <c r="B670" s="83">
        <v>14</v>
      </c>
      <c r="C670" s="84">
        <v>989.55613437</v>
      </c>
      <c r="D670" s="84">
        <v>973.45903195999995</v>
      </c>
      <c r="E670" s="84">
        <v>205.82828278</v>
      </c>
      <c r="F670" s="84">
        <v>205.82828278</v>
      </c>
    </row>
    <row r="671" spans="1:6" ht="12.75" customHeight="1" x14ac:dyDescent="0.2">
      <c r="A671" s="83" t="s">
        <v>169</v>
      </c>
      <c r="B671" s="83">
        <v>15</v>
      </c>
      <c r="C671" s="84">
        <v>1011.60288381</v>
      </c>
      <c r="D671" s="84">
        <v>996.71965559</v>
      </c>
      <c r="E671" s="84">
        <v>210.74651155000001</v>
      </c>
      <c r="F671" s="84">
        <v>210.74651155000001</v>
      </c>
    </row>
    <row r="672" spans="1:6" ht="12.75" customHeight="1" x14ac:dyDescent="0.2">
      <c r="A672" s="83" t="s">
        <v>169</v>
      </c>
      <c r="B672" s="83">
        <v>16</v>
      </c>
      <c r="C672" s="84">
        <v>1023.9582314100001</v>
      </c>
      <c r="D672" s="84">
        <v>989.18223177000004</v>
      </c>
      <c r="E672" s="84">
        <v>209.15279785000001</v>
      </c>
      <c r="F672" s="84">
        <v>209.15279785000001</v>
      </c>
    </row>
    <row r="673" spans="1:6" ht="12.75" customHeight="1" x14ac:dyDescent="0.2">
      <c r="A673" s="83" t="s">
        <v>169</v>
      </c>
      <c r="B673" s="83">
        <v>17</v>
      </c>
      <c r="C673" s="84">
        <v>998.38083548999998</v>
      </c>
      <c r="D673" s="84">
        <v>957.25417419999997</v>
      </c>
      <c r="E673" s="84">
        <v>202.40192590999999</v>
      </c>
      <c r="F673" s="84">
        <v>202.40192590999999</v>
      </c>
    </row>
    <row r="674" spans="1:6" ht="12.75" customHeight="1" x14ac:dyDescent="0.2">
      <c r="A674" s="83" t="s">
        <v>169</v>
      </c>
      <c r="B674" s="83">
        <v>18</v>
      </c>
      <c r="C674" s="84">
        <v>947.32396026000004</v>
      </c>
      <c r="D674" s="84">
        <v>916.49924664000002</v>
      </c>
      <c r="E674" s="84">
        <v>193.78469963000001</v>
      </c>
      <c r="F674" s="84">
        <v>193.78469963000001</v>
      </c>
    </row>
    <row r="675" spans="1:6" ht="12.75" customHeight="1" x14ac:dyDescent="0.2">
      <c r="A675" s="83" t="s">
        <v>169</v>
      </c>
      <c r="B675" s="83">
        <v>19</v>
      </c>
      <c r="C675" s="84">
        <v>899.46152936999999</v>
      </c>
      <c r="D675" s="84">
        <v>897.48224651999999</v>
      </c>
      <c r="E675" s="84">
        <v>189.76374307</v>
      </c>
      <c r="F675" s="84">
        <v>189.76374307</v>
      </c>
    </row>
    <row r="676" spans="1:6" ht="12.75" customHeight="1" x14ac:dyDescent="0.2">
      <c r="A676" s="83" t="s">
        <v>169</v>
      </c>
      <c r="B676" s="83">
        <v>20</v>
      </c>
      <c r="C676" s="84">
        <v>902.95106624000005</v>
      </c>
      <c r="D676" s="84">
        <v>889.56817937000005</v>
      </c>
      <c r="E676" s="84">
        <v>188.09039186000001</v>
      </c>
      <c r="F676" s="84">
        <v>188.09039186000001</v>
      </c>
    </row>
    <row r="677" spans="1:6" ht="12.75" customHeight="1" x14ac:dyDescent="0.2">
      <c r="A677" s="83" t="s">
        <v>169</v>
      </c>
      <c r="B677" s="83">
        <v>21</v>
      </c>
      <c r="C677" s="84">
        <v>893.27888573999996</v>
      </c>
      <c r="D677" s="84">
        <v>882.42697867000004</v>
      </c>
      <c r="E677" s="84">
        <v>186.58045561</v>
      </c>
      <c r="F677" s="84">
        <v>186.58045561</v>
      </c>
    </row>
    <row r="678" spans="1:6" ht="12.75" customHeight="1" x14ac:dyDescent="0.2">
      <c r="A678" s="83" t="s">
        <v>169</v>
      </c>
      <c r="B678" s="83">
        <v>22</v>
      </c>
      <c r="C678" s="84">
        <v>887.64202781999995</v>
      </c>
      <c r="D678" s="84">
        <v>877.31103366000002</v>
      </c>
      <c r="E678" s="84">
        <v>185.49873964</v>
      </c>
      <c r="F678" s="84">
        <v>185.49873964</v>
      </c>
    </row>
    <row r="679" spans="1:6" ht="12.75" customHeight="1" x14ac:dyDescent="0.2">
      <c r="A679" s="83" t="s">
        <v>169</v>
      </c>
      <c r="B679" s="83">
        <v>23</v>
      </c>
      <c r="C679" s="84">
        <v>955.34012681000002</v>
      </c>
      <c r="D679" s="84">
        <v>938.35335164000003</v>
      </c>
      <c r="E679" s="84">
        <v>198.40553395000001</v>
      </c>
      <c r="F679" s="84">
        <v>198.40553395000001</v>
      </c>
    </row>
    <row r="680" spans="1:6" ht="12.75" customHeight="1" x14ac:dyDescent="0.2">
      <c r="A680" s="83" t="s">
        <v>169</v>
      </c>
      <c r="B680" s="83">
        <v>24</v>
      </c>
      <c r="C680" s="84">
        <v>1006.47091398</v>
      </c>
      <c r="D680" s="84">
        <v>995.35517425</v>
      </c>
      <c r="E680" s="84">
        <v>210.45800546999999</v>
      </c>
      <c r="F680" s="84">
        <v>210.45800546999999</v>
      </c>
    </row>
    <row r="681" spans="1:6" ht="12.75" customHeight="1" x14ac:dyDescent="0.2">
      <c r="A681" s="83" t="s">
        <v>170</v>
      </c>
      <c r="B681" s="83">
        <v>1</v>
      </c>
      <c r="C681" s="84">
        <v>1041.60882741</v>
      </c>
      <c r="D681" s="84">
        <v>1034.9262232000001</v>
      </c>
      <c r="E681" s="84">
        <v>218.82491232999999</v>
      </c>
      <c r="F681" s="84">
        <v>218.82491232999999</v>
      </c>
    </row>
    <row r="682" spans="1:6" ht="12.75" customHeight="1" x14ac:dyDescent="0.2">
      <c r="A682" s="83" t="s">
        <v>170</v>
      </c>
      <c r="B682" s="83">
        <v>2</v>
      </c>
      <c r="C682" s="84">
        <v>1079.26477907</v>
      </c>
      <c r="D682" s="84">
        <v>1070.3662851199999</v>
      </c>
      <c r="E682" s="84">
        <v>226.31836285</v>
      </c>
      <c r="F682" s="84">
        <v>226.31836285</v>
      </c>
    </row>
    <row r="683" spans="1:6" ht="12.75" customHeight="1" x14ac:dyDescent="0.2">
      <c r="A683" s="83" t="s">
        <v>170</v>
      </c>
      <c r="B683" s="83">
        <v>3</v>
      </c>
      <c r="C683" s="84">
        <v>1096.15156548</v>
      </c>
      <c r="D683" s="84">
        <v>1090.5911257800001</v>
      </c>
      <c r="E683" s="84">
        <v>230.59470533999999</v>
      </c>
      <c r="F683" s="84">
        <v>230.59470533999999</v>
      </c>
    </row>
    <row r="684" spans="1:6" ht="12.75" customHeight="1" x14ac:dyDescent="0.2">
      <c r="A684" s="83" t="s">
        <v>170</v>
      </c>
      <c r="B684" s="83">
        <v>4</v>
      </c>
      <c r="C684" s="84">
        <v>1104.9112624500001</v>
      </c>
      <c r="D684" s="84">
        <v>1094.0319102999999</v>
      </c>
      <c r="E684" s="84">
        <v>231.32222519000001</v>
      </c>
      <c r="F684" s="84">
        <v>231.32222519000001</v>
      </c>
    </row>
    <row r="685" spans="1:6" ht="12.75" customHeight="1" x14ac:dyDescent="0.2">
      <c r="A685" s="83" t="s">
        <v>170</v>
      </c>
      <c r="B685" s="83">
        <v>5</v>
      </c>
      <c r="C685" s="84">
        <v>1099.62395649</v>
      </c>
      <c r="D685" s="84">
        <v>1090.39363385</v>
      </c>
      <c r="E685" s="84">
        <v>230.55294763000001</v>
      </c>
      <c r="F685" s="84">
        <v>230.55294763000001</v>
      </c>
    </row>
    <row r="686" spans="1:6" ht="12.75" customHeight="1" x14ac:dyDescent="0.2">
      <c r="A686" s="83" t="s">
        <v>170</v>
      </c>
      <c r="B686" s="83">
        <v>6</v>
      </c>
      <c r="C686" s="84">
        <v>1065.90109921</v>
      </c>
      <c r="D686" s="84">
        <v>1056.00235443</v>
      </c>
      <c r="E686" s="84">
        <v>223.28125179</v>
      </c>
      <c r="F686" s="84">
        <v>223.28125179</v>
      </c>
    </row>
    <row r="687" spans="1:6" ht="12.75" customHeight="1" x14ac:dyDescent="0.2">
      <c r="A687" s="83" t="s">
        <v>170</v>
      </c>
      <c r="B687" s="83">
        <v>7</v>
      </c>
      <c r="C687" s="84">
        <v>1039.8444838800001</v>
      </c>
      <c r="D687" s="84">
        <v>1029.9180246400001</v>
      </c>
      <c r="E687" s="84">
        <v>217.76597828999999</v>
      </c>
      <c r="F687" s="84">
        <v>217.76597828999999</v>
      </c>
    </row>
    <row r="688" spans="1:6" ht="12.75" customHeight="1" x14ac:dyDescent="0.2">
      <c r="A688" s="83" t="s">
        <v>170</v>
      </c>
      <c r="B688" s="83">
        <v>8</v>
      </c>
      <c r="C688" s="84">
        <v>1001.47259717</v>
      </c>
      <c r="D688" s="84">
        <v>989.77562842999998</v>
      </c>
      <c r="E688" s="84">
        <v>209.27826569999999</v>
      </c>
      <c r="F688" s="84">
        <v>209.27826569999999</v>
      </c>
    </row>
    <row r="689" spans="1:6" ht="12.75" customHeight="1" x14ac:dyDescent="0.2">
      <c r="A689" s="83" t="s">
        <v>170</v>
      </c>
      <c r="B689" s="83">
        <v>9</v>
      </c>
      <c r="C689" s="84">
        <v>947.96159766999995</v>
      </c>
      <c r="D689" s="84">
        <v>940.83930318</v>
      </c>
      <c r="E689" s="84">
        <v>198.93116380999999</v>
      </c>
      <c r="F689" s="84">
        <v>198.93116380999999</v>
      </c>
    </row>
    <row r="690" spans="1:6" ht="12.75" customHeight="1" x14ac:dyDescent="0.2">
      <c r="A690" s="83" t="s">
        <v>170</v>
      </c>
      <c r="B690" s="83">
        <v>10</v>
      </c>
      <c r="C690" s="84">
        <v>922.42363479000005</v>
      </c>
      <c r="D690" s="84">
        <v>911.89165438999999</v>
      </c>
      <c r="E690" s="84">
        <v>192.81046982000001</v>
      </c>
      <c r="F690" s="84">
        <v>192.81046982000001</v>
      </c>
    </row>
    <row r="691" spans="1:6" ht="12.75" customHeight="1" x14ac:dyDescent="0.2">
      <c r="A691" s="83" t="s">
        <v>170</v>
      </c>
      <c r="B691" s="83">
        <v>11</v>
      </c>
      <c r="C691" s="84">
        <v>962.61923512999999</v>
      </c>
      <c r="D691" s="84">
        <v>920.54982152000002</v>
      </c>
      <c r="E691" s="84">
        <v>194.64115362000001</v>
      </c>
      <c r="F691" s="84">
        <v>194.64115362000001</v>
      </c>
    </row>
    <row r="692" spans="1:6" ht="12.75" customHeight="1" x14ac:dyDescent="0.2">
      <c r="A692" s="83" t="s">
        <v>170</v>
      </c>
      <c r="B692" s="83">
        <v>12</v>
      </c>
      <c r="C692" s="84">
        <v>978.21317962000001</v>
      </c>
      <c r="D692" s="84">
        <v>933.28297624000004</v>
      </c>
      <c r="E692" s="84">
        <v>197.33345322</v>
      </c>
      <c r="F692" s="84">
        <v>197.33345322</v>
      </c>
    </row>
    <row r="693" spans="1:6" ht="12.75" customHeight="1" x14ac:dyDescent="0.2">
      <c r="A693" s="83" t="s">
        <v>170</v>
      </c>
      <c r="B693" s="83">
        <v>13</v>
      </c>
      <c r="C693" s="84">
        <v>1012.03672119</v>
      </c>
      <c r="D693" s="84">
        <v>983.71043927999995</v>
      </c>
      <c r="E693" s="84">
        <v>207.99584145</v>
      </c>
      <c r="F693" s="84">
        <v>207.99584145</v>
      </c>
    </row>
    <row r="694" spans="1:6" ht="12.75" customHeight="1" x14ac:dyDescent="0.2">
      <c r="A694" s="83" t="s">
        <v>170</v>
      </c>
      <c r="B694" s="83">
        <v>14</v>
      </c>
      <c r="C694" s="84">
        <v>1035.8040490200001</v>
      </c>
      <c r="D694" s="84">
        <v>992.30225558999996</v>
      </c>
      <c r="E694" s="84">
        <v>209.81249602</v>
      </c>
      <c r="F694" s="84">
        <v>209.81249602</v>
      </c>
    </row>
    <row r="695" spans="1:6" ht="12.75" customHeight="1" x14ac:dyDescent="0.2">
      <c r="A695" s="83" t="s">
        <v>170</v>
      </c>
      <c r="B695" s="83">
        <v>15</v>
      </c>
      <c r="C695" s="84">
        <v>1038.3851936900001</v>
      </c>
      <c r="D695" s="84">
        <v>1004.73555368</v>
      </c>
      <c r="E695" s="84">
        <v>212.44139390999999</v>
      </c>
      <c r="F695" s="84">
        <v>212.44139390999999</v>
      </c>
    </row>
    <row r="696" spans="1:6" ht="12.75" customHeight="1" x14ac:dyDescent="0.2">
      <c r="A696" s="83" t="s">
        <v>170</v>
      </c>
      <c r="B696" s="83">
        <v>16</v>
      </c>
      <c r="C696" s="84">
        <v>1024.9060762199999</v>
      </c>
      <c r="D696" s="84">
        <v>1003.66931233</v>
      </c>
      <c r="E696" s="84">
        <v>212.21594772</v>
      </c>
      <c r="F696" s="84">
        <v>212.21594772</v>
      </c>
    </row>
    <row r="697" spans="1:6" ht="12.75" customHeight="1" x14ac:dyDescent="0.2">
      <c r="A697" s="83" t="s">
        <v>170</v>
      </c>
      <c r="B697" s="83">
        <v>17</v>
      </c>
      <c r="C697" s="84">
        <v>991.97789705000002</v>
      </c>
      <c r="D697" s="84">
        <v>975.0366573</v>
      </c>
      <c r="E697" s="84">
        <v>206.16185605000001</v>
      </c>
      <c r="F697" s="84">
        <v>206.16185605000001</v>
      </c>
    </row>
    <row r="698" spans="1:6" ht="12.75" customHeight="1" x14ac:dyDescent="0.2">
      <c r="A698" s="83" t="s">
        <v>170</v>
      </c>
      <c r="B698" s="83">
        <v>18</v>
      </c>
      <c r="C698" s="84">
        <v>970.35560339999995</v>
      </c>
      <c r="D698" s="84">
        <v>952.85326199999997</v>
      </c>
      <c r="E698" s="84">
        <v>201.47139655999999</v>
      </c>
      <c r="F698" s="84">
        <v>201.47139655999999</v>
      </c>
    </row>
    <row r="699" spans="1:6" ht="12.75" customHeight="1" x14ac:dyDescent="0.2">
      <c r="A699" s="83" t="s">
        <v>170</v>
      </c>
      <c r="B699" s="83">
        <v>19</v>
      </c>
      <c r="C699" s="84">
        <v>952.62314301000004</v>
      </c>
      <c r="D699" s="84">
        <v>933.12468866999995</v>
      </c>
      <c r="E699" s="84">
        <v>197.29998488000001</v>
      </c>
      <c r="F699" s="84">
        <v>197.29998488000001</v>
      </c>
    </row>
    <row r="700" spans="1:6" ht="12.75" customHeight="1" x14ac:dyDescent="0.2">
      <c r="A700" s="83" t="s">
        <v>170</v>
      </c>
      <c r="B700" s="83">
        <v>20</v>
      </c>
      <c r="C700" s="84">
        <v>935.86535906999995</v>
      </c>
      <c r="D700" s="84">
        <v>916.11795525000002</v>
      </c>
      <c r="E700" s="84">
        <v>193.70407933000001</v>
      </c>
      <c r="F700" s="84">
        <v>193.70407933000001</v>
      </c>
    </row>
    <row r="701" spans="1:6" ht="12.75" customHeight="1" x14ac:dyDescent="0.2">
      <c r="A701" s="83" t="s">
        <v>170</v>
      </c>
      <c r="B701" s="83">
        <v>21</v>
      </c>
      <c r="C701" s="84">
        <v>930.24424214999999</v>
      </c>
      <c r="D701" s="84">
        <v>914.01308108000001</v>
      </c>
      <c r="E701" s="84">
        <v>193.25902450999999</v>
      </c>
      <c r="F701" s="84">
        <v>193.25902450999999</v>
      </c>
    </row>
    <row r="702" spans="1:6" ht="12.75" customHeight="1" x14ac:dyDescent="0.2">
      <c r="A702" s="83" t="s">
        <v>170</v>
      </c>
      <c r="B702" s="83">
        <v>22</v>
      </c>
      <c r="C702" s="84">
        <v>922.50002852</v>
      </c>
      <c r="D702" s="84">
        <v>908.66131686000006</v>
      </c>
      <c r="E702" s="84">
        <v>192.12744691</v>
      </c>
      <c r="F702" s="84">
        <v>192.12744691</v>
      </c>
    </row>
    <row r="703" spans="1:6" ht="12.75" customHeight="1" x14ac:dyDescent="0.2">
      <c r="A703" s="83" t="s">
        <v>170</v>
      </c>
      <c r="B703" s="83">
        <v>23</v>
      </c>
      <c r="C703" s="84">
        <v>975.13234254999998</v>
      </c>
      <c r="D703" s="84">
        <v>951.54401376999999</v>
      </c>
      <c r="E703" s="84">
        <v>201.19456897000001</v>
      </c>
      <c r="F703" s="84">
        <v>201.19456897000001</v>
      </c>
    </row>
    <row r="704" spans="1:6" ht="12.75" customHeight="1" x14ac:dyDescent="0.2">
      <c r="A704" s="83" t="s">
        <v>170</v>
      </c>
      <c r="B704" s="83">
        <v>24</v>
      </c>
      <c r="C704" s="84">
        <v>1056.84347568</v>
      </c>
      <c r="D704" s="84">
        <v>1020.5002889899999</v>
      </c>
      <c r="E704" s="84">
        <v>215.77469124999999</v>
      </c>
      <c r="F704" s="84">
        <v>215.77469124999999</v>
      </c>
    </row>
    <row r="705" spans="1:6" ht="12.75" customHeight="1" x14ac:dyDescent="0.2">
      <c r="A705" s="83" t="s">
        <v>171</v>
      </c>
      <c r="B705" s="83">
        <v>1</v>
      </c>
      <c r="C705" s="84">
        <v>1040.3106976199999</v>
      </c>
      <c r="D705" s="84">
        <v>1023.70313486</v>
      </c>
      <c r="E705" s="84">
        <v>216.45190131999999</v>
      </c>
      <c r="F705" s="84">
        <v>216.45190131999999</v>
      </c>
    </row>
    <row r="706" spans="1:6" ht="12.75" customHeight="1" x14ac:dyDescent="0.2">
      <c r="A706" s="83" t="s">
        <v>171</v>
      </c>
      <c r="B706" s="83">
        <v>2</v>
      </c>
      <c r="C706" s="84">
        <v>1086.25300444</v>
      </c>
      <c r="D706" s="84">
        <v>1062.9416890499999</v>
      </c>
      <c r="E706" s="84">
        <v>224.74850545000001</v>
      </c>
      <c r="F706" s="84">
        <v>224.74850545000001</v>
      </c>
    </row>
    <row r="707" spans="1:6" ht="12.75" customHeight="1" x14ac:dyDescent="0.2">
      <c r="A707" s="83" t="s">
        <v>171</v>
      </c>
      <c r="B707" s="83">
        <v>3</v>
      </c>
      <c r="C707" s="84">
        <v>1103.8729925</v>
      </c>
      <c r="D707" s="84">
        <v>1078.6469575199999</v>
      </c>
      <c r="E707" s="84">
        <v>228.06922911999999</v>
      </c>
      <c r="F707" s="84">
        <v>228.06922911999999</v>
      </c>
    </row>
    <row r="708" spans="1:6" ht="12.75" customHeight="1" x14ac:dyDescent="0.2">
      <c r="A708" s="83" t="s">
        <v>171</v>
      </c>
      <c r="B708" s="83">
        <v>4</v>
      </c>
      <c r="C708" s="84">
        <v>1110.8408628899999</v>
      </c>
      <c r="D708" s="84">
        <v>1091.5100026299999</v>
      </c>
      <c r="E708" s="84">
        <v>230.78899276000001</v>
      </c>
      <c r="F708" s="84">
        <v>230.78899276000001</v>
      </c>
    </row>
    <row r="709" spans="1:6" ht="12.75" customHeight="1" x14ac:dyDescent="0.2">
      <c r="A709" s="83" t="s">
        <v>171</v>
      </c>
      <c r="B709" s="83">
        <v>5</v>
      </c>
      <c r="C709" s="84">
        <v>1117.75872497</v>
      </c>
      <c r="D709" s="84">
        <v>1094.52048515</v>
      </c>
      <c r="E709" s="84">
        <v>231.42552950999999</v>
      </c>
      <c r="F709" s="84">
        <v>231.42552950999999</v>
      </c>
    </row>
    <row r="710" spans="1:6" ht="12.75" customHeight="1" x14ac:dyDescent="0.2">
      <c r="A710" s="83" t="s">
        <v>171</v>
      </c>
      <c r="B710" s="83">
        <v>6</v>
      </c>
      <c r="C710" s="84">
        <v>1095.85960127</v>
      </c>
      <c r="D710" s="84">
        <v>1079.3355987</v>
      </c>
      <c r="E710" s="84">
        <v>228.21483548</v>
      </c>
      <c r="F710" s="84">
        <v>228.21483548</v>
      </c>
    </row>
    <row r="711" spans="1:6" ht="12.75" customHeight="1" x14ac:dyDescent="0.2">
      <c r="A711" s="83" t="s">
        <v>171</v>
      </c>
      <c r="B711" s="83">
        <v>7</v>
      </c>
      <c r="C711" s="84">
        <v>1053.01150745</v>
      </c>
      <c r="D711" s="84">
        <v>1030.25429657</v>
      </c>
      <c r="E711" s="84">
        <v>217.83707966</v>
      </c>
      <c r="F711" s="84">
        <v>217.83707966</v>
      </c>
    </row>
    <row r="712" spans="1:6" ht="12.75" customHeight="1" x14ac:dyDescent="0.2">
      <c r="A712" s="83" t="s">
        <v>171</v>
      </c>
      <c r="B712" s="83">
        <v>8</v>
      </c>
      <c r="C712" s="84">
        <v>1013.76472574</v>
      </c>
      <c r="D712" s="84">
        <v>993.54360589999999</v>
      </c>
      <c r="E712" s="84">
        <v>210.07496725999999</v>
      </c>
      <c r="F712" s="84">
        <v>210.07496725999999</v>
      </c>
    </row>
    <row r="713" spans="1:6" ht="12.75" customHeight="1" x14ac:dyDescent="0.2">
      <c r="A713" s="83" t="s">
        <v>171</v>
      </c>
      <c r="B713" s="83">
        <v>9</v>
      </c>
      <c r="C713" s="84">
        <v>960.52620545000002</v>
      </c>
      <c r="D713" s="84">
        <v>941.96674261999999</v>
      </c>
      <c r="E713" s="84">
        <v>199.16954971999999</v>
      </c>
      <c r="F713" s="84">
        <v>199.16954971999999</v>
      </c>
    </row>
    <row r="714" spans="1:6" ht="12.75" customHeight="1" x14ac:dyDescent="0.2">
      <c r="A714" s="83" t="s">
        <v>171</v>
      </c>
      <c r="B714" s="83">
        <v>10</v>
      </c>
      <c r="C714" s="84">
        <v>920.65491753000003</v>
      </c>
      <c r="D714" s="84">
        <v>908.79863397999998</v>
      </c>
      <c r="E714" s="84">
        <v>192.15648125000001</v>
      </c>
      <c r="F714" s="84">
        <v>192.15648125000001</v>
      </c>
    </row>
    <row r="715" spans="1:6" ht="12.75" customHeight="1" x14ac:dyDescent="0.2">
      <c r="A715" s="83" t="s">
        <v>171</v>
      </c>
      <c r="B715" s="83">
        <v>11</v>
      </c>
      <c r="C715" s="84">
        <v>944.67487506999998</v>
      </c>
      <c r="D715" s="84">
        <v>936.17462882999996</v>
      </c>
      <c r="E715" s="84">
        <v>197.94486456000001</v>
      </c>
      <c r="F715" s="84">
        <v>197.94486456000001</v>
      </c>
    </row>
    <row r="716" spans="1:6" ht="12.75" customHeight="1" x14ac:dyDescent="0.2">
      <c r="A716" s="83" t="s">
        <v>171</v>
      </c>
      <c r="B716" s="83">
        <v>12</v>
      </c>
      <c r="C716" s="84">
        <v>964.86828462000005</v>
      </c>
      <c r="D716" s="84">
        <v>957.98098090999997</v>
      </c>
      <c r="E716" s="84">
        <v>202.55560199999999</v>
      </c>
      <c r="F716" s="84">
        <v>202.55560199999999</v>
      </c>
    </row>
    <row r="717" spans="1:6" ht="12.75" customHeight="1" x14ac:dyDescent="0.2">
      <c r="A717" s="83" t="s">
        <v>171</v>
      </c>
      <c r="B717" s="83">
        <v>13</v>
      </c>
      <c r="C717" s="84">
        <v>975.67623942</v>
      </c>
      <c r="D717" s="84">
        <v>969.01781500000004</v>
      </c>
      <c r="E717" s="84">
        <v>204.88923138999999</v>
      </c>
      <c r="F717" s="84">
        <v>204.88923138999999</v>
      </c>
    </row>
    <row r="718" spans="1:6" ht="12.75" customHeight="1" x14ac:dyDescent="0.2">
      <c r="A718" s="83" t="s">
        <v>171</v>
      </c>
      <c r="B718" s="83">
        <v>14</v>
      </c>
      <c r="C718" s="84">
        <v>990.03010156000005</v>
      </c>
      <c r="D718" s="84">
        <v>977.69684663999999</v>
      </c>
      <c r="E718" s="84">
        <v>206.72432678000001</v>
      </c>
      <c r="F718" s="84">
        <v>206.72432678000001</v>
      </c>
    </row>
    <row r="719" spans="1:6" ht="12.75" customHeight="1" x14ac:dyDescent="0.2">
      <c r="A719" s="83" t="s">
        <v>171</v>
      </c>
      <c r="B719" s="83">
        <v>15</v>
      </c>
      <c r="C719" s="84">
        <v>999.29369701999997</v>
      </c>
      <c r="D719" s="84">
        <v>989.91297739000004</v>
      </c>
      <c r="E719" s="84">
        <v>209.30730678</v>
      </c>
      <c r="F719" s="84">
        <v>209.30730678</v>
      </c>
    </row>
    <row r="720" spans="1:6" ht="12.75" customHeight="1" x14ac:dyDescent="0.2">
      <c r="A720" s="83" t="s">
        <v>171</v>
      </c>
      <c r="B720" s="83">
        <v>16</v>
      </c>
      <c r="C720" s="84">
        <v>1003.07214679</v>
      </c>
      <c r="D720" s="84">
        <v>988.68483581999999</v>
      </c>
      <c r="E720" s="84">
        <v>209.04762839</v>
      </c>
      <c r="F720" s="84">
        <v>209.04762839</v>
      </c>
    </row>
    <row r="721" spans="1:6" ht="12.75" customHeight="1" x14ac:dyDescent="0.2">
      <c r="A721" s="83" t="s">
        <v>171</v>
      </c>
      <c r="B721" s="83">
        <v>17</v>
      </c>
      <c r="C721" s="84">
        <v>972.57931102999999</v>
      </c>
      <c r="D721" s="84">
        <v>962.17198958999995</v>
      </c>
      <c r="E721" s="84">
        <v>203.44174932999999</v>
      </c>
      <c r="F721" s="84">
        <v>203.44174932999999</v>
      </c>
    </row>
    <row r="722" spans="1:6" ht="12.75" customHeight="1" x14ac:dyDescent="0.2">
      <c r="A722" s="83" t="s">
        <v>171</v>
      </c>
      <c r="B722" s="83">
        <v>18</v>
      </c>
      <c r="C722" s="84">
        <v>939.80372351999995</v>
      </c>
      <c r="D722" s="84">
        <v>929.41221255000005</v>
      </c>
      <c r="E722" s="84">
        <v>196.51501852999999</v>
      </c>
      <c r="F722" s="84">
        <v>196.51501852999999</v>
      </c>
    </row>
    <row r="723" spans="1:6" ht="12.75" customHeight="1" x14ac:dyDescent="0.2">
      <c r="A723" s="83" t="s">
        <v>171</v>
      </c>
      <c r="B723" s="83">
        <v>19</v>
      </c>
      <c r="C723" s="84">
        <v>936.08997363000003</v>
      </c>
      <c r="D723" s="84">
        <v>915.07158006999998</v>
      </c>
      <c r="E723" s="84">
        <v>193.48283365</v>
      </c>
      <c r="F723" s="84">
        <v>193.48283365</v>
      </c>
    </row>
    <row r="724" spans="1:6" ht="12.75" customHeight="1" x14ac:dyDescent="0.2">
      <c r="A724" s="83" t="s">
        <v>171</v>
      </c>
      <c r="B724" s="83">
        <v>20</v>
      </c>
      <c r="C724" s="84">
        <v>905.37686001999998</v>
      </c>
      <c r="D724" s="84">
        <v>882.55792939000003</v>
      </c>
      <c r="E724" s="84">
        <v>186.60814384</v>
      </c>
      <c r="F724" s="84">
        <v>186.60814384</v>
      </c>
    </row>
    <row r="725" spans="1:6" ht="12.75" customHeight="1" x14ac:dyDescent="0.2">
      <c r="A725" s="83" t="s">
        <v>171</v>
      </c>
      <c r="B725" s="83">
        <v>21</v>
      </c>
      <c r="C725" s="84">
        <v>896.73902039999996</v>
      </c>
      <c r="D725" s="84">
        <v>876.41147392000005</v>
      </c>
      <c r="E725" s="84">
        <v>185.30853664</v>
      </c>
      <c r="F725" s="84">
        <v>185.30853664</v>
      </c>
    </row>
    <row r="726" spans="1:6" ht="12.75" customHeight="1" x14ac:dyDescent="0.2">
      <c r="A726" s="83" t="s">
        <v>171</v>
      </c>
      <c r="B726" s="83">
        <v>22</v>
      </c>
      <c r="C726" s="84">
        <v>878.51776050000001</v>
      </c>
      <c r="D726" s="84">
        <v>854.58043912000005</v>
      </c>
      <c r="E726" s="84">
        <v>180.69258027999999</v>
      </c>
      <c r="F726" s="84">
        <v>180.69258027999999</v>
      </c>
    </row>
    <row r="727" spans="1:6" ht="12.75" customHeight="1" x14ac:dyDescent="0.2">
      <c r="A727" s="83" t="s">
        <v>171</v>
      </c>
      <c r="B727" s="83">
        <v>23</v>
      </c>
      <c r="C727" s="84">
        <v>927.99111212000003</v>
      </c>
      <c r="D727" s="84">
        <v>914.17945068999995</v>
      </c>
      <c r="E727" s="84">
        <v>193.29420171999999</v>
      </c>
      <c r="F727" s="84">
        <v>193.29420171999999</v>
      </c>
    </row>
    <row r="728" spans="1:6" ht="12.75" customHeight="1" x14ac:dyDescent="0.2">
      <c r="A728" s="83" t="s">
        <v>171</v>
      </c>
      <c r="B728" s="83">
        <v>24</v>
      </c>
      <c r="C728" s="84">
        <v>1000.2826760299999</v>
      </c>
      <c r="D728" s="84">
        <v>975.13836373000004</v>
      </c>
      <c r="E728" s="84">
        <v>206.18336087</v>
      </c>
      <c r="F728" s="84">
        <v>206.18336087</v>
      </c>
    </row>
    <row r="729" spans="1:6" ht="12.75" customHeight="1" x14ac:dyDescent="0.2">
      <c r="A729" s="83" t="s">
        <v>172</v>
      </c>
      <c r="B729" s="83">
        <v>1</v>
      </c>
      <c r="C729" s="84">
        <v>1015.88483483</v>
      </c>
      <c r="D729" s="84">
        <v>1000.14263141</v>
      </c>
      <c r="E729" s="84">
        <v>211.47026593000001</v>
      </c>
      <c r="F729" s="84">
        <v>211.47026593000001</v>
      </c>
    </row>
    <row r="730" spans="1:6" ht="12.75" customHeight="1" x14ac:dyDescent="0.2">
      <c r="A730" s="83" t="s">
        <v>172</v>
      </c>
      <c r="B730" s="83">
        <v>2</v>
      </c>
      <c r="C730" s="84">
        <v>1040.43136452</v>
      </c>
      <c r="D730" s="84">
        <v>1011.0521519599999</v>
      </c>
      <c r="E730" s="84">
        <v>213.77697613000001</v>
      </c>
      <c r="F730" s="84">
        <v>213.77697613000001</v>
      </c>
    </row>
    <row r="731" spans="1:6" ht="12.75" customHeight="1" x14ac:dyDescent="0.2">
      <c r="A731" s="83" t="s">
        <v>172</v>
      </c>
      <c r="B731" s="83">
        <v>3</v>
      </c>
      <c r="C731" s="84">
        <v>1069.2663163699999</v>
      </c>
      <c r="D731" s="84">
        <v>1038.22437059</v>
      </c>
      <c r="E731" s="84">
        <v>219.52227296999999</v>
      </c>
      <c r="F731" s="84">
        <v>219.52227296999999</v>
      </c>
    </row>
    <row r="732" spans="1:6" ht="12.75" customHeight="1" x14ac:dyDescent="0.2">
      <c r="A732" s="83" t="s">
        <v>172</v>
      </c>
      <c r="B732" s="83">
        <v>4</v>
      </c>
      <c r="C732" s="84">
        <v>1069.58101633</v>
      </c>
      <c r="D732" s="84">
        <v>1050.79638034</v>
      </c>
      <c r="E732" s="84">
        <v>222.18050006999999</v>
      </c>
      <c r="F732" s="84">
        <v>222.18050006999999</v>
      </c>
    </row>
    <row r="733" spans="1:6" ht="12.75" customHeight="1" x14ac:dyDescent="0.2">
      <c r="A733" s="83" t="s">
        <v>172</v>
      </c>
      <c r="B733" s="83">
        <v>5</v>
      </c>
      <c r="C733" s="84">
        <v>1078.1315434999999</v>
      </c>
      <c r="D733" s="84">
        <v>1049.8433657800001</v>
      </c>
      <c r="E733" s="84">
        <v>221.97899457</v>
      </c>
      <c r="F733" s="84">
        <v>221.97899457</v>
      </c>
    </row>
    <row r="734" spans="1:6" ht="12.75" customHeight="1" x14ac:dyDescent="0.2">
      <c r="A734" s="83" t="s">
        <v>172</v>
      </c>
      <c r="B734" s="83">
        <v>6</v>
      </c>
      <c r="C734" s="84">
        <v>1065.90330898</v>
      </c>
      <c r="D734" s="84">
        <v>1039.0590868300001</v>
      </c>
      <c r="E734" s="84">
        <v>219.69876546</v>
      </c>
      <c r="F734" s="84">
        <v>219.69876546</v>
      </c>
    </row>
    <row r="735" spans="1:6" ht="12.75" customHeight="1" x14ac:dyDescent="0.2">
      <c r="A735" s="83" t="s">
        <v>172</v>
      </c>
      <c r="B735" s="83">
        <v>7</v>
      </c>
      <c r="C735" s="84">
        <v>1050.5968576800001</v>
      </c>
      <c r="D735" s="84">
        <v>1018.7231828</v>
      </c>
      <c r="E735" s="84">
        <v>215.39893971999999</v>
      </c>
      <c r="F735" s="84">
        <v>215.39893971999999</v>
      </c>
    </row>
    <row r="736" spans="1:6" ht="12.75" customHeight="1" x14ac:dyDescent="0.2">
      <c r="A736" s="83" t="s">
        <v>172</v>
      </c>
      <c r="B736" s="83">
        <v>8</v>
      </c>
      <c r="C736" s="84">
        <v>1003.09286337</v>
      </c>
      <c r="D736" s="84">
        <v>985.90734356999997</v>
      </c>
      <c r="E736" s="84">
        <v>208.46035513000001</v>
      </c>
      <c r="F736" s="84">
        <v>208.46035513000001</v>
      </c>
    </row>
    <row r="737" spans="1:6" ht="12.75" customHeight="1" x14ac:dyDescent="0.2">
      <c r="A737" s="83" t="s">
        <v>172</v>
      </c>
      <c r="B737" s="83">
        <v>9</v>
      </c>
      <c r="C737" s="84">
        <v>925.39294347999999</v>
      </c>
      <c r="D737" s="84">
        <v>900.39925244999995</v>
      </c>
      <c r="E737" s="84">
        <v>190.38051512000001</v>
      </c>
      <c r="F737" s="84">
        <v>190.38051512000001</v>
      </c>
    </row>
    <row r="738" spans="1:6" ht="12.75" customHeight="1" x14ac:dyDescent="0.2">
      <c r="A738" s="83" t="s">
        <v>172</v>
      </c>
      <c r="B738" s="83">
        <v>10</v>
      </c>
      <c r="C738" s="84">
        <v>885.02175597999997</v>
      </c>
      <c r="D738" s="84">
        <v>866.52727873000003</v>
      </c>
      <c r="E738" s="84">
        <v>183.21862134</v>
      </c>
      <c r="F738" s="84">
        <v>183.21862134</v>
      </c>
    </row>
    <row r="739" spans="1:6" ht="12.75" customHeight="1" x14ac:dyDescent="0.2">
      <c r="A739" s="83" t="s">
        <v>172</v>
      </c>
      <c r="B739" s="83">
        <v>11</v>
      </c>
      <c r="C739" s="84">
        <v>866.31364675999998</v>
      </c>
      <c r="D739" s="84">
        <v>859.57225027000004</v>
      </c>
      <c r="E739" s="84">
        <v>181.74804936999999</v>
      </c>
      <c r="F739" s="84">
        <v>181.74804936999999</v>
      </c>
    </row>
    <row r="740" spans="1:6" ht="12.75" customHeight="1" x14ac:dyDescent="0.2">
      <c r="A740" s="83" t="s">
        <v>172</v>
      </c>
      <c r="B740" s="83">
        <v>12</v>
      </c>
      <c r="C740" s="84">
        <v>886.06505257000003</v>
      </c>
      <c r="D740" s="84">
        <v>879.23160470000005</v>
      </c>
      <c r="E740" s="84">
        <v>185.90482539000001</v>
      </c>
      <c r="F740" s="84">
        <v>185.90482539000001</v>
      </c>
    </row>
    <row r="741" spans="1:6" ht="12.75" customHeight="1" x14ac:dyDescent="0.2">
      <c r="A741" s="83" t="s">
        <v>172</v>
      </c>
      <c r="B741" s="83">
        <v>13</v>
      </c>
      <c r="C741" s="84">
        <v>932.63980684000001</v>
      </c>
      <c r="D741" s="84">
        <v>921.20902423999996</v>
      </c>
      <c r="E741" s="84">
        <v>194.78053550999999</v>
      </c>
      <c r="F741" s="84">
        <v>194.78053550999999</v>
      </c>
    </row>
    <row r="742" spans="1:6" ht="12.75" customHeight="1" x14ac:dyDescent="0.2">
      <c r="A742" s="83" t="s">
        <v>172</v>
      </c>
      <c r="B742" s="83">
        <v>14</v>
      </c>
      <c r="C742" s="84">
        <v>961.46415460000003</v>
      </c>
      <c r="D742" s="84">
        <v>942.71276339999997</v>
      </c>
      <c r="E742" s="84">
        <v>199.32728843999999</v>
      </c>
      <c r="F742" s="84">
        <v>199.32728843999999</v>
      </c>
    </row>
    <row r="743" spans="1:6" ht="12.75" customHeight="1" x14ac:dyDescent="0.2">
      <c r="A743" s="83" t="s">
        <v>172</v>
      </c>
      <c r="B743" s="83">
        <v>15</v>
      </c>
      <c r="C743" s="84">
        <v>960.20439405000002</v>
      </c>
      <c r="D743" s="84">
        <v>946.03614021999999</v>
      </c>
      <c r="E743" s="84">
        <v>200.02998359</v>
      </c>
      <c r="F743" s="84">
        <v>200.02998359</v>
      </c>
    </row>
    <row r="744" spans="1:6" ht="12.75" customHeight="1" x14ac:dyDescent="0.2">
      <c r="A744" s="83" t="s">
        <v>172</v>
      </c>
      <c r="B744" s="83">
        <v>16</v>
      </c>
      <c r="C744" s="84">
        <v>950.78331820000005</v>
      </c>
      <c r="D744" s="84">
        <v>945.87663865000002</v>
      </c>
      <c r="E744" s="84">
        <v>199.99625856</v>
      </c>
      <c r="F744" s="84">
        <v>199.99625856</v>
      </c>
    </row>
    <row r="745" spans="1:6" ht="12.75" customHeight="1" x14ac:dyDescent="0.2">
      <c r="A745" s="83" t="s">
        <v>172</v>
      </c>
      <c r="B745" s="83">
        <v>17</v>
      </c>
      <c r="C745" s="84">
        <v>924.76725404000001</v>
      </c>
      <c r="D745" s="84">
        <v>918.84406839999997</v>
      </c>
      <c r="E745" s="84">
        <v>194.28048899000001</v>
      </c>
      <c r="F745" s="84">
        <v>194.28048899000001</v>
      </c>
    </row>
    <row r="746" spans="1:6" ht="12.75" customHeight="1" x14ac:dyDescent="0.2">
      <c r="A746" s="83" t="s">
        <v>172</v>
      </c>
      <c r="B746" s="83">
        <v>18</v>
      </c>
      <c r="C746" s="84">
        <v>874.74442729999998</v>
      </c>
      <c r="D746" s="84">
        <v>873.95585268000002</v>
      </c>
      <c r="E746" s="84">
        <v>184.78931982</v>
      </c>
      <c r="F746" s="84">
        <v>184.78931982</v>
      </c>
    </row>
    <row r="747" spans="1:6" ht="12.75" customHeight="1" x14ac:dyDescent="0.2">
      <c r="A747" s="83" t="s">
        <v>172</v>
      </c>
      <c r="B747" s="83">
        <v>19</v>
      </c>
      <c r="C747" s="84">
        <v>889.08409913000003</v>
      </c>
      <c r="D747" s="84">
        <v>862.47760373999995</v>
      </c>
      <c r="E747" s="84">
        <v>182.36235762000001</v>
      </c>
      <c r="F747" s="84">
        <v>182.36235762000001</v>
      </c>
    </row>
    <row r="748" spans="1:6" ht="12.75" customHeight="1" x14ac:dyDescent="0.2">
      <c r="A748" s="83" t="s">
        <v>172</v>
      </c>
      <c r="B748" s="83">
        <v>20</v>
      </c>
      <c r="C748" s="84">
        <v>862.59142248000001</v>
      </c>
      <c r="D748" s="84">
        <v>841.50257407000004</v>
      </c>
      <c r="E748" s="84">
        <v>177.92739508</v>
      </c>
      <c r="F748" s="84">
        <v>177.92739508</v>
      </c>
    </row>
    <row r="749" spans="1:6" ht="12.75" customHeight="1" x14ac:dyDescent="0.2">
      <c r="A749" s="83" t="s">
        <v>172</v>
      </c>
      <c r="B749" s="83">
        <v>21</v>
      </c>
      <c r="C749" s="84">
        <v>843.19581371000004</v>
      </c>
      <c r="D749" s="84">
        <v>823.81388198000002</v>
      </c>
      <c r="E749" s="84">
        <v>174.18729612000001</v>
      </c>
      <c r="F749" s="84">
        <v>174.18729612000001</v>
      </c>
    </row>
    <row r="750" spans="1:6" ht="12.75" customHeight="1" x14ac:dyDescent="0.2">
      <c r="A750" s="83" t="s">
        <v>172</v>
      </c>
      <c r="B750" s="83">
        <v>22</v>
      </c>
      <c r="C750" s="84">
        <v>855.30006691999995</v>
      </c>
      <c r="D750" s="84">
        <v>832.30933842000002</v>
      </c>
      <c r="E750" s="84">
        <v>175.98357634999999</v>
      </c>
      <c r="F750" s="84">
        <v>175.98357634999999</v>
      </c>
    </row>
    <row r="751" spans="1:6" ht="12.75" customHeight="1" x14ac:dyDescent="0.2">
      <c r="A751" s="83" t="s">
        <v>172</v>
      </c>
      <c r="B751" s="83">
        <v>23</v>
      </c>
      <c r="C751" s="84">
        <v>904.12300107999999</v>
      </c>
      <c r="D751" s="84">
        <v>885.52347986999996</v>
      </c>
      <c r="E751" s="84">
        <v>187.23518016</v>
      </c>
      <c r="F751" s="84">
        <v>187.23518016</v>
      </c>
    </row>
    <row r="752" spans="1:6" ht="12.75" customHeight="1" x14ac:dyDescent="0.2">
      <c r="A752" s="83" t="s">
        <v>172</v>
      </c>
      <c r="B752" s="83">
        <v>24</v>
      </c>
      <c r="C752" s="84">
        <v>982.96717993000004</v>
      </c>
      <c r="D752" s="84">
        <v>958.66265530999999</v>
      </c>
      <c r="E752" s="84">
        <v>202.69973530999999</v>
      </c>
      <c r="F752" s="84">
        <v>202.69973530999999</v>
      </c>
    </row>
    <row r="753" spans="1:6" ht="12.75" customHeight="1" x14ac:dyDescent="0.2">
      <c r="A753" s="83" t="s">
        <v>173</v>
      </c>
      <c r="B753" s="83">
        <v>1</v>
      </c>
      <c r="C753" s="84">
        <v>1016.54976487</v>
      </c>
      <c r="D753" s="84">
        <v>994.08300524000003</v>
      </c>
      <c r="E753" s="84">
        <v>210.18901792</v>
      </c>
      <c r="F753" s="84">
        <v>210.18901792</v>
      </c>
    </row>
    <row r="754" spans="1:6" ht="12.75" customHeight="1" x14ac:dyDescent="0.2">
      <c r="A754" s="83" t="s">
        <v>173</v>
      </c>
      <c r="B754" s="83">
        <v>2</v>
      </c>
      <c r="C754" s="84">
        <v>1042.4162967699999</v>
      </c>
      <c r="D754" s="84">
        <v>1025.74575162</v>
      </c>
      <c r="E754" s="84">
        <v>216.88379243</v>
      </c>
      <c r="F754" s="84">
        <v>216.88379243</v>
      </c>
    </row>
    <row r="755" spans="1:6" ht="12.75" customHeight="1" x14ac:dyDescent="0.2">
      <c r="A755" s="83" t="s">
        <v>173</v>
      </c>
      <c r="B755" s="83">
        <v>3</v>
      </c>
      <c r="C755" s="84">
        <v>1065.79606872</v>
      </c>
      <c r="D755" s="84">
        <v>1049.6781270700001</v>
      </c>
      <c r="E755" s="84">
        <v>221.94405648</v>
      </c>
      <c r="F755" s="84">
        <v>221.94405648</v>
      </c>
    </row>
    <row r="756" spans="1:6" ht="12.75" customHeight="1" x14ac:dyDescent="0.2">
      <c r="A756" s="83" t="s">
        <v>173</v>
      </c>
      <c r="B756" s="83">
        <v>4</v>
      </c>
      <c r="C756" s="84">
        <v>1078.4688625599999</v>
      </c>
      <c r="D756" s="84">
        <v>1059.7394875800001</v>
      </c>
      <c r="E756" s="84">
        <v>224.07143163000001</v>
      </c>
      <c r="F756" s="84">
        <v>224.07143163000001</v>
      </c>
    </row>
    <row r="757" spans="1:6" ht="12.75" customHeight="1" x14ac:dyDescent="0.2">
      <c r="A757" s="83" t="s">
        <v>173</v>
      </c>
      <c r="B757" s="83">
        <v>5</v>
      </c>
      <c r="C757" s="84">
        <v>1078.0714301400001</v>
      </c>
      <c r="D757" s="84">
        <v>1061.23809944</v>
      </c>
      <c r="E757" s="84">
        <v>224.38829827999999</v>
      </c>
      <c r="F757" s="84">
        <v>224.38829827999999</v>
      </c>
    </row>
    <row r="758" spans="1:6" ht="12.75" customHeight="1" x14ac:dyDescent="0.2">
      <c r="A758" s="83" t="s">
        <v>173</v>
      </c>
      <c r="B758" s="83">
        <v>6</v>
      </c>
      <c r="C758" s="84">
        <v>1072.55769644</v>
      </c>
      <c r="D758" s="84">
        <v>1054.6436565500001</v>
      </c>
      <c r="E758" s="84">
        <v>222.99396856999999</v>
      </c>
      <c r="F758" s="84">
        <v>222.99396856999999</v>
      </c>
    </row>
    <row r="759" spans="1:6" ht="12.75" customHeight="1" x14ac:dyDescent="0.2">
      <c r="A759" s="83" t="s">
        <v>173</v>
      </c>
      <c r="B759" s="83">
        <v>7</v>
      </c>
      <c r="C759" s="84">
        <v>1032.0142863399999</v>
      </c>
      <c r="D759" s="84">
        <v>1026.19681868</v>
      </c>
      <c r="E759" s="84">
        <v>216.97916609999999</v>
      </c>
      <c r="F759" s="84">
        <v>216.97916609999999</v>
      </c>
    </row>
    <row r="760" spans="1:6" ht="12.75" customHeight="1" x14ac:dyDescent="0.2">
      <c r="A760" s="83" t="s">
        <v>173</v>
      </c>
      <c r="B760" s="83">
        <v>8</v>
      </c>
      <c r="C760" s="84">
        <v>990.1185898</v>
      </c>
      <c r="D760" s="84">
        <v>980.94114285000001</v>
      </c>
      <c r="E760" s="84">
        <v>207.41030112000001</v>
      </c>
      <c r="F760" s="84">
        <v>207.41030112000001</v>
      </c>
    </row>
    <row r="761" spans="1:6" ht="12.75" customHeight="1" x14ac:dyDescent="0.2">
      <c r="A761" s="83" t="s">
        <v>173</v>
      </c>
      <c r="B761" s="83">
        <v>9</v>
      </c>
      <c r="C761" s="84">
        <v>920.28651952999996</v>
      </c>
      <c r="D761" s="84">
        <v>907.09557142000006</v>
      </c>
      <c r="E761" s="84">
        <v>191.79638552</v>
      </c>
      <c r="F761" s="84">
        <v>191.79638552</v>
      </c>
    </row>
    <row r="762" spans="1:6" ht="12.75" customHeight="1" x14ac:dyDescent="0.2">
      <c r="A762" s="83" t="s">
        <v>173</v>
      </c>
      <c r="B762" s="83">
        <v>10</v>
      </c>
      <c r="C762" s="84">
        <v>877.17565205999995</v>
      </c>
      <c r="D762" s="84">
        <v>868.56573027000002</v>
      </c>
      <c r="E762" s="84">
        <v>183.64963175</v>
      </c>
      <c r="F762" s="84">
        <v>183.64963175</v>
      </c>
    </row>
    <row r="763" spans="1:6" ht="12.75" customHeight="1" x14ac:dyDescent="0.2">
      <c r="A763" s="83" t="s">
        <v>173</v>
      </c>
      <c r="B763" s="83">
        <v>11</v>
      </c>
      <c r="C763" s="84">
        <v>874.24116231999994</v>
      </c>
      <c r="D763" s="84">
        <v>867.00391787000001</v>
      </c>
      <c r="E763" s="84">
        <v>183.31940197</v>
      </c>
      <c r="F763" s="84">
        <v>183.31940197</v>
      </c>
    </row>
    <row r="764" spans="1:6" ht="12.75" customHeight="1" x14ac:dyDescent="0.2">
      <c r="A764" s="83" t="s">
        <v>173</v>
      </c>
      <c r="B764" s="83">
        <v>12</v>
      </c>
      <c r="C764" s="84">
        <v>906.20616897000002</v>
      </c>
      <c r="D764" s="84">
        <v>899.51200835999998</v>
      </c>
      <c r="E764" s="84">
        <v>190.19291612999999</v>
      </c>
      <c r="F764" s="84">
        <v>190.19291612999999</v>
      </c>
    </row>
    <row r="765" spans="1:6" ht="12.75" customHeight="1" x14ac:dyDescent="0.2">
      <c r="A765" s="83" t="s">
        <v>173</v>
      </c>
      <c r="B765" s="83">
        <v>13</v>
      </c>
      <c r="C765" s="84">
        <v>959.93269614999997</v>
      </c>
      <c r="D765" s="84">
        <v>944.42880419999995</v>
      </c>
      <c r="E765" s="84">
        <v>199.69012828999999</v>
      </c>
      <c r="F765" s="84">
        <v>199.69012828999999</v>
      </c>
    </row>
    <row r="766" spans="1:6" ht="12.75" customHeight="1" x14ac:dyDescent="0.2">
      <c r="A766" s="83" t="s">
        <v>173</v>
      </c>
      <c r="B766" s="83">
        <v>14</v>
      </c>
      <c r="C766" s="84">
        <v>971.49259175999998</v>
      </c>
      <c r="D766" s="84">
        <v>958.83736850000003</v>
      </c>
      <c r="E766" s="84">
        <v>202.73667667999999</v>
      </c>
      <c r="F766" s="84">
        <v>202.73667667999999</v>
      </c>
    </row>
    <row r="767" spans="1:6" ht="12.75" customHeight="1" x14ac:dyDescent="0.2">
      <c r="A767" s="83" t="s">
        <v>173</v>
      </c>
      <c r="B767" s="83">
        <v>15</v>
      </c>
      <c r="C767" s="84">
        <v>984.02167111000006</v>
      </c>
      <c r="D767" s="84">
        <v>970.45960348000006</v>
      </c>
      <c r="E767" s="84">
        <v>205.19408329999999</v>
      </c>
      <c r="F767" s="84">
        <v>205.19408329999999</v>
      </c>
    </row>
    <row r="768" spans="1:6" ht="12.75" customHeight="1" x14ac:dyDescent="0.2">
      <c r="A768" s="83" t="s">
        <v>173</v>
      </c>
      <c r="B768" s="83">
        <v>16</v>
      </c>
      <c r="C768" s="84">
        <v>974.40753471999994</v>
      </c>
      <c r="D768" s="84">
        <v>966.15034261000005</v>
      </c>
      <c r="E768" s="84">
        <v>204.28293271999999</v>
      </c>
      <c r="F768" s="84">
        <v>204.28293271999999</v>
      </c>
    </row>
    <row r="769" spans="1:6" ht="12.75" customHeight="1" x14ac:dyDescent="0.2">
      <c r="A769" s="83" t="s">
        <v>173</v>
      </c>
      <c r="B769" s="83">
        <v>17</v>
      </c>
      <c r="C769" s="84">
        <v>939.26211663000004</v>
      </c>
      <c r="D769" s="84">
        <v>930.96003771999995</v>
      </c>
      <c r="E769" s="84">
        <v>196.84229085000001</v>
      </c>
      <c r="F769" s="84">
        <v>196.84229085000001</v>
      </c>
    </row>
    <row r="770" spans="1:6" ht="12.75" customHeight="1" x14ac:dyDescent="0.2">
      <c r="A770" s="83" t="s">
        <v>173</v>
      </c>
      <c r="B770" s="83">
        <v>18</v>
      </c>
      <c r="C770" s="84">
        <v>899.13706243000001</v>
      </c>
      <c r="D770" s="84">
        <v>891.36509002000003</v>
      </c>
      <c r="E770" s="84">
        <v>188.47033084</v>
      </c>
      <c r="F770" s="84">
        <v>188.47033084</v>
      </c>
    </row>
    <row r="771" spans="1:6" ht="12.75" customHeight="1" x14ac:dyDescent="0.2">
      <c r="A771" s="83" t="s">
        <v>173</v>
      </c>
      <c r="B771" s="83">
        <v>19</v>
      </c>
      <c r="C771" s="84">
        <v>866.92159312000001</v>
      </c>
      <c r="D771" s="84">
        <v>859.79516495999997</v>
      </c>
      <c r="E771" s="84">
        <v>181.79518247999999</v>
      </c>
      <c r="F771" s="84">
        <v>181.79518247999999</v>
      </c>
    </row>
    <row r="772" spans="1:6" ht="12.75" customHeight="1" x14ac:dyDescent="0.2">
      <c r="A772" s="83" t="s">
        <v>173</v>
      </c>
      <c r="B772" s="83">
        <v>20</v>
      </c>
      <c r="C772" s="84">
        <v>854.50936920000004</v>
      </c>
      <c r="D772" s="84">
        <v>839.90496166000003</v>
      </c>
      <c r="E772" s="84">
        <v>177.58959573999999</v>
      </c>
      <c r="F772" s="84">
        <v>177.58959573999999</v>
      </c>
    </row>
    <row r="773" spans="1:6" ht="12.75" customHeight="1" x14ac:dyDescent="0.2">
      <c r="A773" s="83" t="s">
        <v>173</v>
      </c>
      <c r="B773" s="83">
        <v>21</v>
      </c>
      <c r="C773" s="84">
        <v>837.44454234</v>
      </c>
      <c r="D773" s="84">
        <v>818.69005547999996</v>
      </c>
      <c r="E773" s="84">
        <v>173.10391369000001</v>
      </c>
      <c r="F773" s="84">
        <v>173.10391369000001</v>
      </c>
    </row>
    <row r="774" spans="1:6" ht="12.75" customHeight="1" x14ac:dyDescent="0.2">
      <c r="A774" s="83" t="s">
        <v>173</v>
      </c>
      <c r="B774" s="83">
        <v>22</v>
      </c>
      <c r="C774" s="84">
        <v>843.40509964</v>
      </c>
      <c r="D774" s="84">
        <v>816.52976622000006</v>
      </c>
      <c r="E774" s="84">
        <v>172.64714190000001</v>
      </c>
      <c r="F774" s="84">
        <v>172.64714190000001</v>
      </c>
    </row>
    <row r="775" spans="1:6" ht="12.75" customHeight="1" x14ac:dyDescent="0.2">
      <c r="A775" s="83" t="s">
        <v>173</v>
      </c>
      <c r="B775" s="83">
        <v>23</v>
      </c>
      <c r="C775" s="84">
        <v>891.43243218999999</v>
      </c>
      <c r="D775" s="84">
        <v>867.54774611000005</v>
      </c>
      <c r="E775" s="84">
        <v>183.43438907000001</v>
      </c>
      <c r="F775" s="84">
        <v>183.43438907000001</v>
      </c>
    </row>
    <row r="776" spans="1:6" ht="12.75" customHeight="1" x14ac:dyDescent="0.2">
      <c r="A776" s="83" t="s">
        <v>173</v>
      </c>
      <c r="B776" s="83">
        <v>24</v>
      </c>
      <c r="C776" s="84">
        <v>958.24892007999995</v>
      </c>
      <c r="D776" s="84">
        <v>941.70208432000004</v>
      </c>
      <c r="E776" s="84">
        <v>199.11359035000001</v>
      </c>
      <c r="F776" s="84">
        <v>199.11359035000001</v>
      </c>
    </row>
    <row r="777" spans="1:6"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36"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36" r:id="rId4"/>
      </mc:Fallback>
    </mc:AlternateContent>
    <mc:AlternateContent xmlns:mc="http://schemas.openxmlformats.org/markup-compatibility/2006">
      <mc:Choice Requires="x14">
        <oleObject progId="Equation.3" shapeId="1137"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37" r:id="rId6"/>
      </mc:Fallback>
    </mc:AlternateContent>
    <mc:AlternateContent xmlns:mc="http://schemas.openxmlformats.org/markup-compatibility/2006">
      <mc:Choice Requires="x14">
        <oleObject progId="Equation.3" shapeId="1138"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38" r:id="rId8"/>
      </mc:Fallback>
    </mc:AlternateContent>
    <mc:AlternateContent xmlns:mc="http://schemas.openxmlformats.org/markup-compatibility/2006">
      <mc:Choice Requires="x14">
        <oleObject progId="Equation.3" shapeId="1139"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39" r:id="rId10"/>
      </mc:Fallback>
    </mc:AlternateContent>
    <mc:AlternateContent xmlns:mc="http://schemas.openxmlformats.org/markup-compatibility/2006">
      <mc:Choice Requires="x14">
        <oleObject progId="Equation.3" shapeId="1140"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40" r:id="rId12"/>
      </mc:Fallback>
    </mc:AlternateContent>
    <mc:AlternateContent xmlns:mc="http://schemas.openxmlformats.org/markup-compatibility/2006">
      <mc:Choice Requires="x14">
        <oleObject progId="Equation.3" shapeId="1141"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41" r:id="rId14"/>
      </mc:Fallback>
    </mc:AlternateContent>
    <mc:AlternateContent xmlns:mc="http://schemas.openxmlformats.org/markup-compatibility/2006">
      <mc:Choice Requires="x14">
        <oleObject progId="Equation.3" shapeId="1142"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42" r:id="rId16"/>
      </mc:Fallback>
    </mc:AlternateContent>
    <mc:AlternateContent xmlns:mc="http://schemas.openxmlformats.org/markup-compatibility/2006">
      <mc:Choice Requires="x14">
        <oleObject progId="Equation.3" shapeId="1143"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43" r:id="rId18"/>
      </mc:Fallback>
    </mc:AlternateContent>
    <mc:AlternateContent xmlns:mc="http://schemas.openxmlformats.org/markup-compatibility/2006">
      <mc:Choice Requires="x14">
        <oleObject progId="Equation.3" shapeId="1144"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44" r:id="rId20"/>
      </mc:Fallback>
    </mc:AlternateContent>
    <mc:AlternateContent xmlns:mc="http://schemas.openxmlformats.org/markup-compatibility/2006">
      <mc:Choice Requires="x14">
        <oleObject progId="Equation.3" shapeId="1145"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45" r:id="rId22"/>
      </mc:Fallback>
    </mc:AlternateContent>
    <mc:AlternateContent xmlns:mc="http://schemas.openxmlformats.org/markup-compatibility/2006">
      <mc:Choice Requires="x14">
        <oleObject progId="Equation.3" shapeId="1146"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46" r:id="rId24"/>
      </mc:Fallback>
    </mc:AlternateContent>
    <mc:AlternateContent xmlns:mc="http://schemas.openxmlformats.org/markup-compatibility/2006">
      <mc:Choice Requires="x14">
        <oleObject progId="Equation.3" shapeId="1147"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47" r:id="rId26"/>
      </mc:Fallback>
    </mc:AlternateContent>
    <mc:AlternateContent xmlns:mc="http://schemas.openxmlformats.org/markup-compatibility/2006">
      <mc:Choice Requires="x14">
        <oleObject progId="Equation.3" shapeId="1148"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48" r:id="rId28"/>
      </mc:Fallback>
    </mc:AlternateContent>
    <mc:AlternateContent xmlns:mc="http://schemas.openxmlformats.org/markup-compatibility/2006">
      <mc:Choice Requires="x14">
        <oleObject progId="Equation.3" shapeId="1149"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49"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2019-04-16T13:31:03Z</dcterms:modified>
</cp:coreProperties>
</file>