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3 Мар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<sst xmlns="http://schemas.openxmlformats.org/spreadsheetml/2006/main" count="1052" uniqueCount="174">
  <si>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</si>
  <si>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</si>
  <si>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</si>
  <si>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</si>
  <si>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</si>
  <si>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</si>
  <si>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</si>
  <si>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</si>
  <si>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</si>
  <si>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</si>
  <si>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</si>
  <si>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</si>
  <si>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</si>
  <si>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</si>
  <si>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</si>
  <si>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</si>
  <si>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</si>
  <si>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</si>
  <si>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</si>
  <si>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</si>
  <si>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</si>
  <si>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</si>
  <si>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</si>
  <si>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</si>
  <si>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</si>
  <si>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</si>
  <si>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</si>
  <si>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</si>
  <si>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</si>
  <si>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</si>
  <si>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</si>
  <si>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</si>
  <si>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</si>
  <si>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</si>
  <si>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</si>
  <si>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</si>
  <si>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</si>
  <si>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</si>
  <si>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</si>
  <si>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</si>
  <si>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</si>
  <si>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</si>
  <si>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</si>
  <si>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</si>
  <si>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</si>
  <si>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</si>
  <si>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</si>
  <si>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</si>
  <si>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</si>
  <si>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</si>
  <si>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</si>
  <si>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</si>
  <si>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</si>
  <si>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</si>
  <si>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</si>
  <si>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</si>
  <si>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</si>
  <si>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</si>
  <si>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</si>
  <si>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</si>
  <si>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</si>
  <si>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</si>
  <si>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</si>
  <si>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</si>
  <si>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</si>
  <si>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</si>
  <si>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</si>
  <si>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</si>
  <si>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</si>
  <si>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</si>
  <si>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</si>
  <si>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</si>
  <si>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</si>
  <si>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</si>
  <si>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</si>
  <si>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</si>
  <si>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</si>
  <si>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</si>
  <si>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</si>
  <si>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</si>
  <si>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</si>
  <si>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</si>
  <si>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</si>
  <si>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</si>
  <si>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</si>
  <si>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</si>
  <si>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</si>
  <si>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</si>
  <si>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</si>
  <si>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</si>
  <si>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</si>
  <si>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</si>
  <si>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</si>
  <si>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</si>
  <si>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</si>
  <si>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</si>
  <si>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</si>
  <si>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</si>
  <si>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</si>
  <si>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</si>
  <si>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</si>
  <si>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</si>
  <si>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</si>
  <si>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</si>
  <si>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</si>
  <si>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</si>
  <si>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</si>
  <si>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</si>
  <si>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</si>
  <si>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</si>
  <si>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</si>
  <si>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</si>
  <si>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</si>
  <si>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</si>
  <si>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</si>
  <si>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</si>
  <si>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</si>
  <si>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</si>
  <si>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</si>
  <si>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</si>
  <si>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</si>
  <si>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</si>
  <si>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</si>
  <si>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</si>
  <si>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</si>
  <si>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</si>
  <si>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</si>
  <si>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</si>
  <si>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</si>
  <si>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</si>
  <si>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</si>
  <si>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</si>
  <si>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</si>
  <si>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</si>
  <si>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</si>
  <si>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</si>
  <si>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</si>
  <si>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</si>
  <si>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</si>
  <si>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</si>
  <si>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Департамент по тарифам Приморского края. Постановление № 67/1 от 26.12.2019г.</t>
  </si>
  <si>
    <t>март 2020 года</t>
  </si>
  <si>
    <t>01.03.2020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</si>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</sst>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34" name="Object 210" hidden="1">
              <a:extLst>
                <a:ext uri="{63B3BB69-23CF-44E3-9099-C40C66FF867C}">
                  <a14:compatExt spid="_x0000_s12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35" name="Object 211" hidden="1">
              <a:extLst>
                <a:ext uri="{63B3BB69-23CF-44E3-9099-C40C66FF867C}">
                  <a14:compatExt spid="_x0000_s12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36" name="Object 212" hidden="1">
              <a:extLst>
                <a:ext uri="{63B3BB69-23CF-44E3-9099-C40C66FF867C}">
                  <a14:compatExt spid="_x0000_s12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37" name="Object 213" hidden="1">
              <a:extLst>
                <a:ext uri="{63B3BB69-23CF-44E3-9099-C40C66FF867C}">
                  <a14:compatExt spid="_x0000_s1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7"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38"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3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38" name="Object 214" hidden="1">
              <a:extLst>
                <a:ext uri="{63B3BB69-23CF-44E3-9099-C40C66FF867C}">
                  <a14:compatExt spid="_x0000_s12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39" name="Object 215" hidden="1">
              <a:extLst>
                <a:ext uri="{63B3BB69-23CF-44E3-9099-C40C66FF867C}">
                  <a14:compatExt spid="_x0000_s12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40" name="Object 216" hidden="1">
              <a:extLst>
                <a:ext uri="{63B3BB69-23CF-44E3-9099-C40C66FF867C}">
                  <a14:compatExt spid="_x0000_s12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41" name="Object 217" hidden="1">
              <a:extLst>
                <a:ext uri="{63B3BB69-23CF-44E3-9099-C40C66FF867C}">
                  <a14:compatExt spid="_x0000_s1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42" name="Object 218" hidden="1">
              <a:extLst>
                <a:ext uri="{63B3BB69-23CF-44E3-9099-C40C66FF867C}">
                  <a14:compatExt spid="_x0000_s1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43" name="Object 219" hidden="1">
              <a:extLst>
                <a:ext uri="{63B3BB69-23CF-44E3-9099-C40C66FF867C}">
                  <a14:compatExt spid="_x0000_s1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44" name="Object 220" hidden="1">
              <a:extLst>
                <a:ext uri="{63B3BB69-23CF-44E3-9099-C40C66FF867C}">
                  <a14:compatExt spid="_x0000_s1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45" name="Object 221" hidden="1">
              <a:extLst>
                <a:ext uri="{63B3BB69-23CF-44E3-9099-C40C66FF867C}">
                  <a14:compatExt spid="_x0000_s12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46" name="Object 222" hidden="1">
              <a:extLst>
                <a:ext uri="{63B3BB69-23CF-44E3-9099-C40C66FF867C}">
                  <a14:compatExt spid="_x0000_s1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47" name="Object 223" hidden="1">
              <a:extLst>
                <a:ext uri="{63B3BB69-23CF-44E3-9099-C40C66FF867C}">
                  <a14:compatExt spid="_x0000_s1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5" t="s">
        <v>173</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08" t="s">
        <v>45</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44</v>
      </c>
      <c r="B7" s="110"/>
      <c r="C7" s="4">
        <f>$F$12+'СЕТ СН'!F5+СВЦЭМ!$D$10+'СЕТ СН'!F8-'СЕТ СН'!F$15</f>
        <v>3099.5042705599999</v>
      </c>
      <c r="D7" s="4">
        <f>$F$12+'СЕТ СН'!G5+СВЦЭМ!$D$10+'СЕТ СН'!G8-'СЕТ СН'!G$15</f>
        <v>3789.8742705600002</v>
      </c>
      <c r="E7" s="4">
        <f>$F$12+'СЕТ СН'!H5+СВЦЭМ!$D$10+'СЕТ СН'!H8-'СЕТ СН'!H$15</f>
        <v>4199.4142705600007</v>
      </c>
      <c r="F7" s="4">
        <f>$F$12+'СЕТ СН'!I5+СВЦЭМ!$D$10+'СЕТ СН'!I8-'СЕТ СН'!I$15</f>
        <v>4468.9342705600002</v>
      </c>
      <c r="G7" s="5"/>
    </row>
    <row r="8" spans="1:8" x14ac:dyDescent="0.25">
      <c r="F8" s="8"/>
    </row>
    <row r="9" spans="1:8" ht="45.75" customHeight="1" x14ac:dyDescent="0.25">
      <c r="A9" s="100" t="s">
        <v>46</v>
      </c>
      <c r="B9" s="100"/>
      <c r="C9" s="100"/>
      <c r="D9" s="100"/>
      <c r="E9" s="100"/>
      <c r="F9" s="100"/>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99" t="s">
        <v>47</v>
      </c>
      <c r="C12" s="99"/>
      <c r="D12" s="99"/>
      <c r="E12" s="13" t="s">
        <v>22</v>
      </c>
      <c r="F12" s="11">
        <f>ROUND(F13+F14*F15,8)+F34</f>
        <v>1590.2131601000001</v>
      </c>
      <c r="H12" s="2" t="s">
        <v>41</v>
      </c>
    </row>
    <row r="13" spans="1:8" ht="31.5" x14ac:dyDescent="0.25">
      <c r="A13" s="12">
        <v>2</v>
      </c>
      <c r="B13" s="99" t="s">
        <v>48</v>
      </c>
      <c r="C13" s="99"/>
      <c r="D13" s="99"/>
      <c r="E13" s="13" t="s">
        <v>22</v>
      </c>
      <c r="F13" s="11">
        <f>СВЦЭМ!$D$11</f>
        <v>808.38318904000005</v>
      </c>
    </row>
    <row r="14" spans="1:8" ht="36" customHeight="1" x14ac:dyDescent="0.25">
      <c r="A14" s="12">
        <v>3</v>
      </c>
      <c r="B14" s="99" t="s">
        <v>49</v>
      </c>
      <c r="C14" s="99"/>
      <c r="D14" s="99"/>
      <c r="E14" s="13" t="s">
        <v>23</v>
      </c>
      <c r="F14" s="11">
        <f>СВЦЭМ!$D$12</f>
        <v>603525.35229759302</v>
      </c>
    </row>
    <row r="15" spans="1:8" ht="30.75" customHeight="1" x14ac:dyDescent="0.25">
      <c r="A15" s="12">
        <v>4</v>
      </c>
      <c r="B15" s="99" t="s">
        <v>50</v>
      </c>
      <c r="C15" s="99" t="s">
        <v>24</v>
      </c>
      <c r="D15" s="99" t="s">
        <v>24</v>
      </c>
      <c r="E15" s="14" t="s">
        <v>51</v>
      </c>
      <c r="F15" s="15">
        <f>ROUND(IF(F25-(F26+F33)&lt;=0,0,MAX(0,(F16-(F17+F24))/(F25-(F26+F33)))),11)</f>
        <v>1.2954384900000001E-3</v>
      </c>
    </row>
    <row r="16" spans="1:8" ht="36" customHeight="1" x14ac:dyDescent="0.25">
      <c r="A16" s="12">
        <v>5</v>
      </c>
      <c r="B16" s="99" t="s">
        <v>52</v>
      </c>
      <c r="C16" s="99" t="s">
        <v>25</v>
      </c>
      <c r="D16" s="99" t="s">
        <v>6</v>
      </c>
      <c r="E16" s="13" t="s">
        <v>6</v>
      </c>
      <c r="F16" s="16">
        <f>СВЦЭМ!$D$21</f>
        <v>2.2850000000000001</v>
      </c>
    </row>
    <row r="17" spans="1:6" ht="33" customHeight="1" x14ac:dyDescent="0.25">
      <c r="A17" s="12">
        <v>6</v>
      </c>
      <c r="B17" s="99" t="s">
        <v>53</v>
      </c>
      <c r="C17" s="99" t="s">
        <v>25</v>
      </c>
      <c r="D17" s="99" t="s">
        <v>6</v>
      </c>
      <c r="E17" s="13" t="s">
        <v>6</v>
      </c>
      <c r="F17" s="16">
        <f>SUM(F19:F23)</f>
        <v>2.2519999999999998</v>
      </c>
    </row>
    <row r="18" spans="1:6" ht="13.5" customHeight="1" x14ac:dyDescent="0.25">
      <c r="A18" s="12"/>
      <c r="B18" s="102" t="s">
        <v>54</v>
      </c>
      <c r="C18" s="103"/>
      <c r="D18" s="103"/>
      <c r="E18" s="103"/>
      <c r="F18" s="104"/>
    </row>
    <row r="19" spans="1:6" x14ac:dyDescent="0.25">
      <c r="A19" s="12">
        <v>6.1</v>
      </c>
      <c r="B19" s="99" t="s">
        <v>55</v>
      </c>
      <c r="C19" s="99"/>
      <c r="D19" s="99"/>
      <c r="E19" s="13" t="s">
        <v>6</v>
      </c>
      <c r="F19" s="16">
        <v>0</v>
      </c>
    </row>
    <row r="20" spans="1:6" x14ac:dyDescent="0.25">
      <c r="A20" s="12">
        <v>6.2</v>
      </c>
      <c r="B20" s="99" t="s">
        <v>56</v>
      </c>
      <c r="C20" s="99"/>
      <c r="D20" s="99"/>
      <c r="E20" s="13" t="s">
        <v>6</v>
      </c>
      <c r="F20" s="16">
        <v>0</v>
      </c>
    </row>
    <row r="21" spans="1:6" x14ac:dyDescent="0.25">
      <c r="A21" s="12">
        <v>6.3</v>
      </c>
      <c r="B21" s="99" t="s">
        <v>57</v>
      </c>
      <c r="C21" s="99"/>
      <c r="D21" s="99"/>
      <c r="E21" s="13" t="s">
        <v>6</v>
      </c>
      <c r="F21" s="16">
        <v>0</v>
      </c>
    </row>
    <row r="22" spans="1:6" x14ac:dyDescent="0.25">
      <c r="A22" s="12">
        <v>6.4</v>
      </c>
      <c r="B22" s="99" t="s">
        <v>58</v>
      </c>
      <c r="C22" s="99"/>
      <c r="D22" s="99"/>
      <c r="E22" s="13" t="s">
        <v>6</v>
      </c>
      <c r="F22" s="16">
        <v>0</v>
      </c>
    </row>
    <row r="23" spans="1:6" x14ac:dyDescent="0.25">
      <c r="A23" s="12">
        <v>6.5</v>
      </c>
      <c r="B23" s="99" t="s">
        <v>59</v>
      </c>
      <c r="C23" s="99"/>
      <c r="D23" s="99"/>
      <c r="E23" s="13" t="s">
        <v>6</v>
      </c>
      <c r="F23" s="86">
        <v>2.2519999999999998</v>
      </c>
    </row>
    <row r="24" spans="1:6" ht="31.5" customHeight="1" x14ac:dyDescent="0.25">
      <c r="A24" s="12">
        <v>7</v>
      </c>
      <c r="B24" s="99" t="s">
        <v>26</v>
      </c>
      <c r="C24" s="99" t="s">
        <v>25</v>
      </c>
      <c r="D24" s="99" t="s">
        <v>6</v>
      </c>
      <c r="E24" s="13" t="s">
        <v>6</v>
      </c>
      <c r="F24" s="16">
        <v>0</v>
      </c>
    </row>
    <row r="25" spans="1:6" ht="30" customHeight="1" x14ac:dyDescent="0.25">
      <c r="A25" s="12">
        <v>8</v>
      </c>
      <c r="B25" s="99" t="s">
        <v>60</v>
      </c>
      <c r="C25" s="99" t="s">
        <v>27</v>
      </c>
      <c r="D25" s="99" t="s">
        <v>28</v>
      </c>
      <c r="E25" s="13" t="s">
        <v>61</v>
      </c>
      <c r="F25" s="16">
        <f>СВЦЭМ!D20</f>
        <v>1698.0640000000001</v>
      </c>
    </row>
    <row r="26" spans="1:6" ht="30.75" customHeight="1" x14ac:dyDescent="0.25">
      <c r="A26" s="12">
        <v>9</v>
      </c>
      <c r="B26" s="99" t="s">
        <v>62</v>
      </c>
      <c r="C26" s="99" t="s">
        <v>27</v>
      </c>
      <c r="D26" s="99" t="s">
        <v>28</v>
      </c>
      <c r="E26" s="13" t="s">
        <v>61</v>
      </c>
      <c r="F26" s="16">
        <f>SUM(F28:F32)</f>
        <v>1672.5900000000017</v>
      </c>
    </row>
    <row r="27" spans="1:6" x14ac:dyDescent="0.25">
      <c r="A27" s="12"/>
      <c r="B27" s="102" t="s">
        <v>54</v>
      </c>
      <c r="C27" s="103"/>
      <c r="D27" s="103"/>
      <c r="E27" s="103"/>
      <c r="F27" s="104"/>
    </row>
    <row r="28" spans="1:6" x14ac:dyDescent="0.25">
      <c r="A28" s="12">
        <v>9.1</v>
      </c>
      <c r="B28" s="99" t="s">
        <v>55</v>
      </c>
      <c r="C28" s="99"/>
      <c r="D28" s="99"/>
      <c r="E28" s="13" t="s">
        <v>61</v>
      </c>
      <c r="F28" s="16">
        <v>0</v>
      </c>
    </row>
    <row r="29" spans="1:6" x14ac:dyDescent="0.25">
      <c r="A29" s="12">
        <v>9.1999999999999993</v>
      </c>
      <c r="B29" s="99" t="s">
        <v>56</v>
      </c>
      <c r="C29" s="99"/>
      <c r="D29" s="99"/>
      <c r="E29" s="13" t="s">
        <v>61</v>
      </c>
      <c r="F29" s="86">
        <v>0</v>
      </c>
    </row>
    <row r="30" spans="1:6" x14ac:dyDescent="0.25">
      <c r="A30" s="12">
        <v>9.3000000000000007</v>
      </c>
      <c r="B30" s="99" t="s">
        <v>57</v>
      </c>
      <c r="C30" s="99"/>
      <c r="D30" s="99"/>
      <c r="E30" s="13" t="s">
        <v>61</v>
      </c>
      <c r="F30" s="16">
        <v>0</v>
      </c>
    </row>
    <row r="31" spans="1:6" x14ac:dyDescent="0.25">
      <c r="A31" s="12">
        <v>9.4</v>
      </c>
      <c r="B31" s="99" t="s">
        <v>58</v>
      </c>
      <c r="C31" s="99"/>
      <c r="D31" s="99"/>
      <c r="E31" s="13" t="s">
        <v>61</v>
      </c>
      <c r="F31" s="16">
        <v>0</v>
      </c>
    </row>
    <row r="32" spans="1:6" x14ac:dyDescent="0.25">
      <c r="A32" s="12">
        <v>9.5</v>
      </c>
      <c r="B32" s="99" t="s">
        <v>59</v>
      </c>
      <c r="C32" s="99"/>
      <c r="D32" s="99"/>
      <c r="E32" s="13" t="s">
        <v>61</v>
      </c>
      <c r="F32" s="86">
        <v>1672.5900000000017</v>
      </c>
    </row>
    <row r="33" spans="1:6" ht="34.5" customHeight="1" x14ac:dyDescent="0.25">
      <c r="A33" s="12">
        <v>10</v>
      </c>
      <c r="B33" s="99" t="s">
        <v>63</v>
      </c>
      <c r="C33" s="99" t="s">
        <v>27</v>
      </c>
      <c r="D33" s="99" t="s">
        <v>28</v>
      </c>
      <c r="E33" s="13" t="s">
        <v>61</v>
      </c>
      <c r="F33" s="16">
        <v>0</v>
      </c>
    </row>
    <row r="34" spans="1:6" ht="42" customHeight="1" x14ac:dyDescent="0.25">
      <c r="A34" s="12">
        <v>11</v>
      </c>
      <c r="B34" s="99" t="s">
        <v>64</v>
      </c>
      <c r="C34" s="99"/>
      <c r="D34" s="99" t="s">
        <v>22</v>
      </c>
      <c r="E34" s="17" t="s">
        <v>22</v>
      </c>
      <c r="F34" s="11">
        <v>0</v>
      </c>
    </row>
    <row r="36" spans="1:6" ht="15.75" customHeight="1" x14ac:dyDescent="0.25">
      <c r="A36" s="101" t="s">
        <v>65</v>
      </c>
      <c r="B36" s="101"/>
      <c r="C36" s="101"/>
      <c r="D36" s="101"/>
      <c r="E36" s="101"/>
      <c r="F36" s="101"/>
    </row>
    <row r="37" spans="1:6" x14ac:dyDescent="0.25">
      <c r="A37" s="101"/>
      <c r="B37" s="101"/>
      <c r="C37" s="101"/>
      <c r="D37" s="101"/>
      <c r="E37" s="101"/>
      <c r="F37" s="101"/>
    </row>
    <row r="38" spans="1:6" x14ac:dyDescent="0.25">
      <c r="A38" s="101"/>
      <c r="B38" s="101"/>
      <c r="C38" s="101"/>
      <c r="D38" s="101"/>
      <c r="E38" s="101"/>
      <c r="F38" s="101"/>
    </row>
    <row r="39" spans="1:6" x14ac:dyDescent="0.25">
      <c r="A39" s="101"/>
      <c r="B39" s="101"/>
      <c r="C39" s="101"/>
      <c r="D39" s="101"/>
      <c r="E39" s="101"/>
      <c r="F39" s="101"/>
    </row>
    <row r="40" spans="1:6" x14ac:dyDescent="0.25">
      <c r="A40" s="101"/>
      <c r="B40" s="101"/>
      <c r="C40" s="101"/>
      <c r="D40" s="101"/>
      <c r="E40" s="101"/>
      <c r="F40" s="101"/>
    </row>
    <row r="41" spans="1:6" x14ac:dyDescent="0.25">
      <c r="A41" s="101"/>
      <c r="B41" s="101"/>
      <c r="C41" s="101"/>
      <c r="D41" s="101"/>
      <c r="E41" s="101"/>
      <c r="F41" s="101"/>
    </row>
  </sheetData>
  <sheetProtection algorithmName="SHA-512" hashValue="DJR/un0SrCp6/FlarGdRaqXx4lTMN/NxwdXiLevDcUbrHiVjKCArbxGP5ymBi+jsz1D3QqBT+ToDttC8rQNuew==" saltValue="SoDXgFhBsHln4waUUYDDE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v>
      </c>
      <c r="B1" s="116"/>
      <c r="C1" s="116"/>
      <c r="D1" s="116"/>
      <c r="E1" s="116"/>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2367.42041324</v>
      </c>
      <c r="C9" s="4">
        <f>СВЦЭМ!$D$14+'СЕТ СН'!G5+СВЦЭМ!$D$10+'СЕТ СН'!G8-'СЕТ СН'!G$16</f>
        <v>3057.7904132399999</v>
      </c>
      <c r="D9" s="4">
        <f>СВЦЭМ!$D$14+'СЕТ СН'!H5+СВЦЭМ!$D$10+'СЕТ СН'!H8-'СЕТ СН'!H$16</f>
        <v>3467.3304132399999</v>
      </c>
      <c r="E9" s="4">
        <f>СВЦЭМ!$D$14+'СЕТ СН'!I5+СВЦЭМ!$D$10+'СЕТ СН'!I8-'СЕТ СН'!I$16</f>
        <v>3736.8504132400003</v>
      </c>
    </row>
    <row r="10" spans="1:6" x14ac:dyDescent="0.25">
      <c r="A10" s="26" t="s">
        <v>35</v>
      </c>
      <c r="B10" s="4">
        <f>СВЦЭМ!$D$15+'СЕТ СН'!F5+СВЦЭМ!$D$10+'СЕТ СН'!F8-'СЕТ СН'!F$16</f>
        <v>3145.07284411</v>
      </c>
      <c r="C10" s="4">
        <f>СВЦЭМ!$D$15+'СЕТ СН'!G5+СВЦЭМ!$D$10+'СЕТ СН'!G8-'СЕТ СН'!G$16</f>
        <v>3835.4428441099999</v>
      </c>
      <c r="D10" s="4">
        <f>СВЦЭМ!$D$15+'СЕТ СН'!H5+СВЦЭМ!$D$10+'СЕТ СН'!H8-'СЕТ СН'!H$16</f>
        <v>4244.9828441099999</v>
      </c>
      <c r="E10" s="4">
        <f>СВЦЭМ!$D$15+'СЕТ СН'!I5+СВЦЭМ!$D$10+'СЕТ СН'!I8-'СЕТ СН'!I$16</f>
        <v>4514.5028441100003</v>
      </c>
    </row>
    <row r="11" spans="1:6" x14ac:dyDescent="0.25">
      <c r="A11" s="26" t="s">
        <v>36</v>
      </c>
      <c r="B11" s="4">
        <f>СВЦЭМ!$D$16+'СЕТ СН'!F5+СВЦЭМ!$D$10+'СЕТ СН'!F8-'СЕТ СН'!F$16</f>
        <v>4232.3979612200001</v>
      </c>
      <c r="C11" s="4">
        <f>СВЦЭМ!$D$16+'СЕТ СН'!G5+СВЦЭМ!$D$10+'СЕТ СН'!G8-'СЕТ СН'!G$16</f>
        <v>4922.76796122</v>
      </c>
      <c r="D11" s="4">
        <f>СВЦЭМ!$D$16+'СЕТ СН'!H5+СВЦЭМ!$D$10+'СЕТ СН'!H8-'СЕТ СН'!H$16</f>
        <v>5332.3079612199999</v>
      </c>
      <c r="E11" s="4">
        <f>СВЦЭМ!$D$16+'СЕТ СН'!I5+СВЦЭМ!$D$10+'СЕТ СН'!I8-'СЕТ СН'!I$16</f>
        <v>5601.8279612200004</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2367.42041324</v>
      </c>
      <c r="C16" s="28">
        <f>СВЦЭМ!$D$14+'СЕТ СН'!G5+СВЦЭМ!$D$10+'СЕТ СН'!G8-'СЕТ СН'!G$16</f>
        <v>3057.7904132399999</v>
      </c>
      <c r="D16" s="28">
        <f>СВЦЭМ!$D$14+'СЕТ СН'!H5+СВЦЭМ!$D$10+'СЕТ СН'!H8-'СЕТ СН'!H$16</f>
        <v>3467.3304132399999</v>
      </c>
      <c r="E16" s="28">
        <f>СВЦЭМ!$D$14+'СЕТ СН'!I5+СВЦЭМ!$D$10+'СЕТ СН'!I8-'СЕТ СН'!I$16</f>
        <v>3736.8504132400003</v>
      </c>
    </row>
    <row r="17" spans="1:5" x14ac:dyDescent="0.25">
      <c r="A17" s="26" t="s">
        <v>37</v>
      </c>
      <c r="B17" s="28">
        <f>СВЦЭМ!$D$17+'СЕТ СН'!F5+СВЦЭМ!$D$10+'СЕТ СН'!F8-'СЕТ СН'!F$16</f>
        <v>3563.0682802600004</v>
      </c>
      <c r="C17" s="28">
        <f>СВЦЭМ!$D$17+'СЕТ СН'!G5+СВЦЭМ!$D$10+'СЕТ СН'!G8-'СЕТ СН'!G$16</f>
        <v>4253.4382802600003</v>
      </c>
      <c r="D17" s="28">
        <f>СВЦЭМ!$D$17+'СЕТ СН'!H5+СВЦЭМ!$D$10+'СЕТ СН'!H8-'СЕТ СН'!H$16</f>
        <v>4662.9782802600002</v>
      </c>
      <c r="E17" s="28">
        <f>СВЦЭМ!$D$17+'СЕТ СН'!I5+СВЦЭМ!$D$10+'СЕТ СН'!I8-'СЕТ СН'!I$16</f>
        <v>4932.4982802600007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15.75" x14ac:dyDescent="0.2">
      <c r="A4" s="138" t="s">
        <v>8</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СН'!$F$9+СВЦЭМ!$D$10+'СЕТ СН'!$F$5-'СЕТ СН'!$F$17</f>
        <v>2321.8083892499999</v>
      </c>
      <c r="C12" s="36">
        <f>SUMIFS(СВЦЭМ!$C$33:$C$776,СВЦЭМ!$A$33:$A$776,$A12,СВЦЭМ!$B$33:$B$776,C$11)+'СЕТ СН'!$F$9+СВЦЭМ!$D$10+'СЕТ СН'!$F$5-'СЕТ СН'!$F$17</f>
        <v>2375.3943493000002</v>
      </c>
      <c r="D12" s="36">
        <f>SUMIFS(СВЦЭМ!$C$33:$C$776,СВЦЭМ!$A$33:$A$776,$A12,СВЦЭМ!$B$33:$B$776,D$11)+'СЕТ СН'!$F$9+СВЦЭМ!$D$10+'СЕТ СН'!$F$5-'СЕТ СН'!$F$17</f>
        <v>2391.84973924</v>
      </c>
      <c r="E12" s="36">
        <f>SUMIFS(СВЦЭМ!$C$33:$C$776,СВЦЭМ!$A$33:$A$776,$A12,СВЦЭМ!$B$33:$B$776,E$11)+'СЕТ СН'!$F$9+СВЦЭМ!$D$10+'СЕТ СН'!$F$5-'СЕТ СН'!$F$17</f>
        <v>2405.6608722999999</v>
      </c>
      <c r="F12" s="36">
        <f>SUMIFS(СВЦЭМ!$C$33:$C$776,СВЦЭМ!$A$33:$A$776,$A12,СВЦЭМ!$B$33:$B$776,F$11)+'СЕТ СН'!$F$9+СВЦЭМ!$D$10+'СЕТ СН'!$F$5-'СЕТ СН'!$F$17</f>
        <v>2404.8703195500002</v>
      </c>
      <c r="G12" s="36">
        <f>SUMIFS(СВЦЭМ!$C$33:$C$776,СВЦЭМ!$A$33:$A$776,$A12,СВЦЭМ!$B$33:$B$776,G$11)+'СЕТ СН'!$F$9+СВЦЭМ!$D$10+'СЕТ СН'!$F$5-'СЕТ СН'!$F$17</f>
        <v>2391.4776667300002</v>
      </c>
      <c r="H12" s="36">
        <f>SUMIFS(СВЦЭМ!$C$33:$C$776,СВЦЭМ!$A$33:$A$776,$A12,СВЦЭМ!$B$33:$B$776,H$11)+'СЕТ СН'!$F$9+СВЦЭМ!$D$10+'СЕТ СН'!$F$5-'СЕТ СН'!$F$17</f>
        <v>2382.8339370900003</v>
      </c>
      <c r="I12" s="36">
        <f>SUMIFS(СВЦЭМ!$C$33:$C$776,СВЦЭМ!$A$33:$A$776,$A12,СВЦЭМ!$B$33:$B$776,I$11)+'СЕТ СН'!$F$9+СВЦЭМ!$D$10+'СЕТ СН'!$F$5-'СЕТ СН'!$F$17</f>
        <v>2351.45973951</v>
      </c>
      <c r="J12" s="36">
        <f>SUMIFS(СВЦЭМ!$C$33:$C$776,СВЦЭМ!$A$33:$A$776,$A12,СВЦЭМ!$B$33:$B$776,J$11)+'СЕТ СН'!$F$9+СВЦЭМ!$D$10+'СЕТ СН'!$F$5-'СЕТ СН'!$F$17</f>
        <v>2291.65845304</v>
      </c>
      <c r="K12" s="36">
        <f>SUMIFS(СВЦЭМ!$C$33:$C$776,СВЦЭМ!$A$33:$A$776,$A12,СВЦЭМ!$B$33:$B$776,K$11)+'СЕТ СН'!$F$9+СВЦЭМ!$D$10+'СЕТ СН'!$F$5-'СЕТ СН'!$F$17</f>
        <v>2271.27691258</v>
      </c>
      <c r="L12" s="36">
        <f>SUMIFS(СВЦЭМ!$C$33:$C$776,СВЦЭМ!$A$33:$A$776,$A12,СВЦЭМ!$B$33:$B$776,L$11)+'СЕТ СН'!$F$9+СВЦЭМ!$D$10+'СЕТ СН'!$F$5-'СЕТ СН'!$F$17</f>
        <v>2249.4536943100002</v>
      </c>
      <c r="M12" s="36">
        <f>SUMIFS(СВЦЭМ!$C$33:$C$776,СВЦЭМ!$A$33:$A$776,$A12,СВЦЭМ!$B$33:$B$776,M$11)+'СЕТ СН'!$F$9+СВЦЭМ!$D$10+'СЕТ СН'!$F$5-'СЕТ СН'!$F$17</f>
        <v>2254.4883125900001</v>
      </c>
      <c r="N12" s="36">
        <f>SUMIFS(СВЦЭМ!$C$33:$C$776,СВЦЭМ!$A$33:$A$776,$A12,СВЦЭМ!$B$33:$B$776,N$11)+'СЕТ СН'!$F$9+СВЦЭМ!$D$10+'СЕТ СН'!$F$5-'СЕТ СН'!$F$17</f>
        <v>2268.5949588399999</v>
      </c>
      <c r="O12" s="36">
        <f>SUMIFS(СВЦЭМ!$C$33:$C$776,СВЦЭМ!$A$33:$A$776,$A12,СВЦЭМ!$B$33:$B$776,O$11)+'СЕТ СН'!$F$9+СВЦЭМ!$D$10+'СЕТ СН'!$F$5-'СЕТ СН'!$F$17</f>
        <v>2262.7857121400002</v>
      </c>
      <c r="P12" s="36">
        <f>SUMIFS(СВЦЭМ!$C$33:$C$776,СВЦЭМ!$A$33:$A$776,$A12,СВЦЭМ!$B$33:$B$776,P$11)+'СЕТ СН'!$F$9+СВЦЭМ!$D$10+'СЕТ СН'!$F$5-'СЕТ СН'!$F$17</f>
        <v>2267.5509403000001</v>
      </c>
      <c r="Q12" s="36">
        <f>SUMIFS(СВЦЭМ!$C$33:$C$776,СВЦЭМ!$A$33:$A$776,$A12,СВЦЭМ!$B$33:$B$776,Q$11)+'СЕТ СН'!$F$9+СВЦЭМ!$D$10+'СЕТ СН'!$F$5-'СЕТ СН'!$F$17</f>
        <v>2277.7488655699999</v>
      </c>
      <c r="R12" s="36">
        <f>SUMIFS(СВЦЭМ!$C$33:$C$776,СВЦЭМ!$A$33:$A$776,$A12,СВЦЭМ!$B$33:$B$776,R$11)+'СЕТ СН'!$F$9+СВЦЭМ!$D$10+'СЕТ СН'!$F$5-'СЕТ СН'!$F$17</f>
        <v>2272.0276972699999</v>
      </c>
      <c r="S12" s="36">
        <f>SUMIFS(СВЦЭМ!$C$33:$C$776,СВЦЭМ!$A$33:$A$776,$A12,СВЦЭМ!$B$33:$B$776,S$11)+'СЕТ СН'!$F$9+СВЦЭМ!$D$10+'СЕТ СН'!$F$5-'СЕТ СН'!$F$17</f>
        <v>2269.3513616199998</v>
      </c>
      <c r="T12" s="36">
        <f>SUMIFS(СВЦЭМ!$C$33:$C$776,СВЦЭМ!$A$33:$A$776,$A12,СВЦЭМ!$B$33:$B$776,T$11)+'СЕТ СН'!$F$9+СВЦЭМ!$D$10+'СЕТ СН'!$F$5-'СЕТ СН'!$F$17</f>
        <v>2258.1495431499998</v>
      </c>
      <c r="U12" s="36">
        <f>SUMIFS(СВЦЭМ!$C$33:$C$776,СВЦЭМ!$A$33:$A$776,$A12,СВЦЭМ!$B$33:$B$776,U$11)+'СЕТ СН'!$F$9+СВЦЭМ!$D$10+'СЕТ СН'!$F$5-'СЕТ СН'!$F$17</f>
        <v>2250.4835981699998</v>
      </c>
      <c r="V12" s="36">
        <f>SUMIFS(СВЦЭМ!$C$33:$C$776,СВЦЭМ!$A$33:$A$776,$A12,СВЦЭМ!$B$33:$B$776,V$11)+'СЕТ СН'!$F$9+СВЦЭМ!$D$10+'СЕТ СН'!$F$5-'СЕТ СН'!$F$17</f>
        <v>2238.2012756600002</v>
      </c>
      <c r="W12" s="36">
        <f>SUMIFS(СВЦЭМ!$C$33:$C$776,СВЦЭМ!$A$33:$A$776,$A12,СВЦЭМ!$B$33:$B$776,W$11)+'СЕТ СН'!$F$9+СВЦЭМ!$D$10+'СЕТ СН'!$F$5-'СЕТ СН'!$F$17</f>
        <v>2240.6661746999998</v>
      </c>
      <c r="X12" s="36">
        <f>SUMIFS(СВЦЭМ!$C$33:$C$776,СВЦЭМ!$A$33:$A$776,$A12,СВЦЭМ!$B$33:$B$776,X$11)+'СЕТ СН'!$F$9+СВЦЭМ!$D$10+'СЕТ СН'!$F$5-'СЕТ СН'!$F$17</f>
        <v>2266.3104075900001</v>
      </c>
      <c r="Y12" s="36">
        <f>SUMIFS(СВЦЭМ!$C$33:$C$776,СВЦЭМ!$A$33:$A$776,$A12,СВЦЭМ!$B$33:$B$776,Y$11)+'СЕТ СН'!$F$9+СВЦЭМ!$D$10+'СЕТ СН'!$F$5-'СЕТ СН'!$F$17</f>
        <v>2288.12827453</v>
      </c>
      <c r="AA12" s="37"/>
    </row>
    <row r="13" spans="1:27" ht="15.75" x14ac:dyDescent="0.2">
      <c r="A13" s="35">
        <f>A12+1</f>
        <v>43892</v>
      </c>
      <c r="B13" s="36">
        <f>SUMIFS(СВЦЭМ!$C$33:$C$776,СВЦЭМ!$A$33:$A$776,$A13,СВЦЭМ!$B$33:$B$776,B$11)+'СЕТ СН'!$F$9+СВЦЭМ!$D$10+'СЕТ СН'!$F$5-'СЕТ СН'!$F$17</f>
        <v>2260.28384637</v>
      </c>
      <c r="C13" s="36">
        <f>SUMIFS(СВЦЭМ!$C$33:$C$776,СВЦЭМ!$A$33:$A$776,$A13,СВЦЭМ!$B$33:$B$776,C$11)+'СЕТ СН'!$F$9+СВЦЭМ!$D$10+'СЕТ СН'!$F$5-'СЕТ СН'!$F$17</f>
        <v>2264.1446233799998</v>
      </c>
      <c r="D13" s="36">
        <f>SUMIFS(СВЦЭМ!$C$33:$C$776,СВЦЭМ!$A$33:$A$776,$A13,СВЦЭМ!$B$33:$B$776,D$11)+'СЕТ СН'!$F$9+СВЦЭМ!$D$10+'СЕТ СН'!$F$5-'СЕТ СН'!$F$17</f>
        <v>2277.0967723600002</v>
      </c>
      <c r="E13" s="36">
        <f>SUMIFS(СВЦЭМ!$C$33:$C$776,СВЦЭМ!$A$33:$A$776,$A13,СВЦЭМ!$B$33:$B$776,E$11)+'СЕТ СН'!$F$9+СВЦЭМ!$D$10+'СЕТ СН'!$F$5-'СЕТ СН'!$F$17</f>
        <v>2274.0698462199998</v>
      </c>
      <c r="F13" s="36">
        <f>SUMIFS(СВЦЭМ!$C$33:$C$776,СВЦЭМ!$A$33:$A$776,$A13,СВЦЭМ!$B$33:$B$776,F$11)+'СЕТ СН'!$F$9+СВЦЭМ!$D$10+'СЕТ СН'!$F$5-'СЕТ СН'!$F$17</f>
        <v>2276.9152056200001</v>
      </c>
      <c r="G13" s="36">
        <f>SUMIFS(СВЦЭМ!$C$33:$C$776,СВЦЭМ!$A$33:$A$776,$A13,СВЦЭМ!$B$33:$B$776,G$11)+'СЕТ СН'!$F$9+СВЦЭМ!$D$10+'СЕТ СН'!$F$5-'СЕТ СН'!$F$17</f>
        <v>2286.8759422799999</v>
      </c>
      <c r="H13" s="36">
        <f>SUMIFS(СВЦЭМ!$C$33:$C$776,СВЦЭМ!$A$33:$A$776,$A13,СВЦЭМ!$B$33:$B$776,H$11)+'СЕТ СН'!$F$9+СВЦЭМ!$D$10+'СЕТ СН'!$F$5-'СЕТ СН'!$F$17</f>
        <v>2334.2732441799999</v>
      </c>
      <c r="I13" s="36">
        <f>SUMIFS(СВЦЭМ!$C$33:$C$776,СВЦЭМ!$A$33:$A$776,$A13,СВЦЭМ!$B$33:$B$776,I$11)+'СЕТ СН'!$F$9+СВЦЭМ!$D$10+'СЕТ СН'!$F$5-'СЕТ СН'!$F$17</f>
        <v>2317.1720315299999</v>
      </c>
      <c r="J13" s="36">
        <f>SUMIFS(СВЦЭМ!$C$33:$C$776,СВЦЭМ!$A$33:$A$776,$A13,СВЦЭМ!$B$33:$B$776,J$11)+'СЕТ СН'!$F$9+СВЦЭМ!$D$10+'СЕТ СН'!$F$5-'СЕТ СН'!$F$17</f>
        <v>2274.3200952400002</v>
      </c>
      <c r="K13" s="36">
        <f>SUMIFS(СВЦЭМ!$C$33:$C$776,СВЦЭМ!$A$33:$A$776,$A13,СВЦЭМ!$B$33:$B$776,K$11)+'СЕТ СН'!$F$9+СВЦЭМ!$D$10+'СЕТ СН'!$F$5-'СЕТ СН'!$F$17</f>
        <v>2260.1913630899999</v>
      </c>
      <c r="L13" s="36">
        <f>SUMIFS(СВЦЭМ!$C$33:$C$776,СВЦЭМ!$A$33:$A$776,$A13,СВЦЭМ!$B$33:$B$776,L$11)+'СЕТ СН'!$F$9+СВЦЭМ!$D$10+'СЕТ СН'!$F$5-'СЕТ СН'!$F$17</f>
        <v>2265.8162166000002</v>
      </c>
      <c r="M13" s="36">
        <f>SUMIFS(СВЦЭМ!$C$33:$C$776,СВЦЭМ!$A$33:$A$776,$A13,СВЦЭМ!$B$33:$B$776,M$11)+'СЕТ СН'!$F$9+СВЦЭМ!$D$10+'СЕТ СН'!$F$5-'СЕТ СН'!$F$17</f>
        <v>2274.5288598799998</v>
      </c>
      <c r="N13" s="36">
        <f>SUMIFS(СВЦЭМ!$C$33:$C$776,СВЦЭМ!$A$33:$A$776,$A13,СВЦЭМ!$B$33:$B$776,N$11)+'СЕТ СН'!$F$9+СВЦЭМ!$D$10+'СЕТ СН'!$F$5-'СЕТ СН'!$F$17</f>
        <v>2291.34976297</v>
      </c>
      <c r="O13" s="36">
        <f>SUMIFS(СВЦЭМ!$C$33:$C$776,СВЦЭМ!$A$33:$A$776,$A13,СВЦЭМ!$B$33:$B$776,O$11)+'СЕТ СН'!$F$9+СВЦЭМ!$D$10+'СЕТ СН'!$F$5-'СЕТ СН'!$F$17</f>
        <v>2300.2608625500002</v>
      </c>
      <c r="P13" s="36">
        <f>SUMIFS(СВЦЭМ!$C$33:$C$776,СВЦЭМ!$A$33:$A$776,$A13,СВЦЭМ!$B$33:$B$776,P$11)+'СЕТ СН'!$F$9+СВЦЭМ!$D$10+'СЕТ СН'!$F$5-'СЕТ СН'!$F$17</f>
        <v>2317.9717383900002</v>
      </c>
      <c r="Q13" s="36">
        <f>SUMIFS(СВЦЭМ!$C$33:$C$776,СВЦЭМ!$A$33:$A$776,$A13,СВЦЭМ!$B$33:$B$776,Q$11)+'СЕТ СН'!$F$9+СВЦЭМ!$D$10+'СЕТ СН'!$F$5-'СЕТ СН'!$F$17</f>
        <v>2322.3413040400001</v>
      </c>
      <c r="R13" s="36">
        <f>SUMIFS(СВЦЭМ!$C$33:$C$776,СВЦЭМ!$A$33:$A$776,$A13,СВЦЭМ!$B$33:$B$776,R$11)+'СЕТ СН'!$F$9+СВЦЭМ!$D$10+'СЕТ СН'!$F$5-'СЕТ СН'!$F$17</f>
        <v>2322.9791410100001</v>
      </c>
      <c r="S13" s="36">
        <f>SUMIFS(СВЦЭМ!$C$33:$C$776,СВЦЭМ!$A$33:$A$776,$A13,СВЦЭМ!$B$33:$B$776,S$11)+'СЕТ СН'!$F$9+СВЦЭМ!$D$10+'СЕТ СН'!$F$5-'СЕТ СН'!$F$17</f>
        <v>2319.7965800500001</v>
      </c>
      <c r="T13" s="36">
        <f>SUMIFS(СВЦЭМ!$C$33:$C$776,СВЦЭМ!$A$33:$A$776,$A13,СВЦЭМ!$B$33:$B$776,T$11)+'СЕТ СН'!$F$9+СВЦЭМ!$D$10+'СЕТ СН'!$F$5-'СЕТ СН'!$F$17</f>
        <v>2299.1507001999998</v>
      </c>
      <c r="U13" s="36">
        <f>SUMIFS(СВЦЭМ!$C$33:$C$776,СВЦЭМ!$A$33:$A$776,$A13,СВЦЭМ!$B$33:$B$776,U$11)+'СЕТ СН'!$F$9+СВЦЭМ!$D$10+'СЕТ СН'!$F$5-'СЕТ СН'!$F$17</f>
        <v>2280.3539483499999</v>
      </c>
      <c r="V13" s="36">
        <f>SUMIFS(СВЦЭМ!$C$33:$C$776,СВЦЭМ!$A$33:$A$776,$A13,СВЦЭМ!$B$33:$B$776,V$11)+'СЕТ СН'!$F$9+СВЦЭМ!$D$10+'СЕТ СН'!$F$5-'СЕТ СН'!$F$17</f>
        <v>2279.4815133299999</v>
      </c>
      <c r="W13" s="36">
        <f>SUMIFS(СВЦЭМ!$C$33:$C$776,СВЦЭМ!$A$33:$A$776,$A13,СВЦЭМ!$B$33:$B$776,W$11)+'СЕТ СН'!$F$9+СВЦЭМ!$D$10+'СЕТ СН'!$F$5-'СЕТ СН'!$F$17</f>
        <v>2290.0255048999998</v>
      </c>
      <c r="X13" s="36">
        <f>SUMIFS(СВЦЭМ!$C$33:$C$776,СВЦЭМ!$A$33:$A$776,$A13,СВЦЭМ!$B$33:$B$776,X$11)+'СЕТ СН'!$F$9+СВЦЭМ!$D$10+'СЕТ СН'!$F$5-'СЕТ СН'!$F$17</f>
        <v>2307.3411372599999</v>
      </c>
      <c r="Y13" s="36">
        <f>SUMIFS(СВЦЭМ!$C$33:$C$776,СВЦЭМ!$A$33:$A$776,$A13,СВЦЭМ!$B$33:$B$776,Y$11)+'СЕТ СН'!$F$9+СВЦЭМ!$D$10+'СЕТ СН'!$F$5-'СЕТ СН'!$F$17</f>
        <v>2332.7941046300002</v>
      </c>
    </row>
    <row r="14" spans="1:27" ht="15.75" x14ac:dyDescent="0.2">
      <c r="A14" s="35">
        <f t="shared" ref="A14:A42" si="0">A13+1</f>
        <v>43893</v>
      </c>
      <c r="B14" s="36">
        <f>SUMIFS(СВЦЭМ!$C$33:$C$776,СВЦЭМ!$A$33:$A$776,$A14,СВЦЭМ!$B$33:$B$776,B$11)+'СЕТ СН'!$F$9+СВЦЭМ!$D$10+'СЕТ СН'!$F$5-'СЕТ СН'!$F$17</f>
        <v>2373.3147718700002</v>
      </c>
      <c r="C14" s="36">
        <f>SUMIFS(СВЦЭМ!$C$33:$C$776,СВЦЭМ!$A$33:$A$776,$A14,СВЦЭМ!$B$33:$B$776,C$11)+'СЕТ СН'!$F$9+СВЦЭМ!$D$10+'СЕТ СН'!$F$5-'СЕТ СН'!$F$17</f>
        <v>2400.5776736799999</v>
      </c>
      <c r="D14" s="36">
        <f>SUMIFS(СВЦЭМ!$C$33:$C$776,СВЦЭМ!$A$33:$A$776,$A14,СВЦЭМ!$B$33:$B$776,D$11)+'СЕТ СН'!$F$9+СВЦЭМ!$D$10+'СЕТ СН'!$F$5-'СЕТ СН'!$F$17</f>
        <v>2394.1224123000002</v>
      </c>
      <c r="E14" s="36">
        <f>SUMIFS(СВЦЭМ!$C$33:$C$776,СВЦЭМ!$A$33:$A$776,$A14,СВЦЭМ!$B$33:$B$776,E$11)+'СЕТ СН'!$F$9+СВЦЭМ!$D$10+'СЕТ СН'!$F$5-'СЕТ СН'!$F$17</f>
        <v>2407.8399351400003</v>
      </c>
      <c r="F14" s="36">
        <f>SUMIFS(СВЦЭМ!$C$33:$C$776,СВЦЭМ!$A$33:$A$776,$A14,СВЦЭМ!$B$33:$B$776,F$11)+'СЕТ СН'!$F$9+СВЦЭМ!$D$10+'СЕТ СН'!$F$5-'СЕТ СН'!$F$17</f>
        <v>2383.86314283</v>
      </c>
      <c r="G14" s="36">
        <f>SUMIFS(СВЦЭМ!$C$33:$C$776,СВЦЭМ!$A$33:$A$776,$A14,СВЦЭМ!$B$33:$B$776,G$11)+'СЕТ СН'!$F$9+СВЦЭМ!$D$10+'СЕТ СН'!$F$5-'СЕТ СН'!$F$17</f>
        <v>2395.2340476300001</v>
      </c>
      <c r="H14" s="36">
        <f>SUMIFS(СВЦЭМ!$C$33:$C$776,СВЦЭМ!$A$33:$A$776,$A14,СВЦЭМ!$B$33:$B$776,H$11)+'СЕТ СН'!$F$9+СВЦЭМ!$D$10+'СЕТ СН'!$F$5-'СЕТ СН'!$F$17</f>
        <v>2373.9714098499999</v>
      </c>
      <c r="I14" s="36">
        <f>SUMIFS(СВЦЭМ!$C$33:$C$776,СВЦЭМ!$A$33:$A$776,$A14,СВЦЭМ!$B$33:$B$776,I$11)+'СЕТ СН'!$F$9+СВЦЭМ!$D$10+'СЕТ СН'!$F$5-'СЕТ СН'!$F$17</f>
        <v>2284.0999756199999</v>
      </c>
      <c r="J14" s="36">
        <f>SUMIFS(СВЦЭМ!$C$33:$C$776,СВЦЭМ!$A$33:$A$776,$A14,СВЦЭМ!$B$33:$B$776,J$11)+'СЕТ СН'!$F$9+СВЦЭМ!$D$10+'СЕТ СН'!$F$5-'СЕТ СН'!$F$17</f>
        <v>2211.9020844400002</v>
      </c>
      <c r="K14" s="36">
        <f>SUMIFS(СВЦЭМ!$C$33:$C$776,СВЦЭМ!$A$33:$A$776,$A14,СВЦЭМ!$B$33:$B$776,K$11)+'СЕТ СН'!$F$9+СВЦЭМ!$D$10+'СЕТ СН'!$F$5-'СЕТ СН'!$F$17</f>
        <v>2211.5606611499998</v>
      </c>
      <c r="L14" s="36">
        <f>SUMIFS(СВЦЭМ!$C$33:$C$776,СВЦЭМ!$A$33:$A$776,$A14,СВЦЭМ!$B$33:$B$776,L$11)+'СЕТ СН'!$F$9+СВЦЭМ!$D$10+'СЕТ СН'!$F$5-'СЕТ СН'!$F$17</f>
        <v>2212.4382747199998</v>
      </c>
      <c r="M14" s="36">
        <f>SUMIFS(СВЦЭМ!$C$33:$C$776,СВЦЭМ!$A$33:$A$776,$A14,СВЦЭМ!$B$33:$B$776,M$11)+'СЕТ СН'!$F$9+СВЦЭМ!$D$10+'СЕТ СН'!$F$5-'СЕТ СН'!$F$17</f>
        <v>2218.3085144699999</v>
      </c>
      <c r="N14" s="36">
        <f>SUMIFS(СВЦЭМ!$C$33:$C$776,СВЦЭМ!$A$33:$A$776,$A14,СВЦЭМ!$B$33:$B$776,N$11)+'СЕТ СН'!$F$9+СВЦЭМ!$D$10+'СЕТ СН'!$F$5-'СЕТ СН'!$F$17</f>
        <v>2230.9044907699999</v>
      </c>
      <c r="O14" s="36">
        <f>SUMIFS(СВЦЭМ!$C$33:$C$776,СВЦЭМ!$A$33:$A$776,$A14,СВЦЭМ!$B$33:$B$776,O$11)+'СЕТ СН'!$F$9+СВЦЭМ!$D$10+'СЕТ СН'!$F$5-'СЕТ СН'!$F$17</f>
        <v>2244.85882769</v>
      </c>
      <c r="P14" s="36">
        <f>SUMIFS(СВЦЭМ!$C$33:$C$776,СВЦЭМ!$A$33:$A$776,$A14,СВЦЭМ!$B$33:$B$776,P$11)+'СЕТ СН'!$F$9+СВЦЭМ!$D$10+'СЕТ СН'!$F$5-'СЕТ СН'!$F$17</f>
        <v>2255.1002672700001</v>
      </c>
      <c r="Q14" s="36">
        <f>SUMIFS(СВЦЭМ!$C$33:$C$776,СВЦЭМ!$A$33:$A$776,$A14,СВЦЭМ!$B$33:$B$776,Q$11)+'СЕТ СН'!$F$9+СВЦЭМ!$D$10+'СЕТ СН'!$F$5-'СЕТ СН'!$F$17</f>
        <v>2268.6016945599999</v>
      </c>
      <c r="R14" s="36">
        <f>SUMIFS(СВЦЭМ!$C$33:$C$776,СВЦЭМ!$A$33:$A$776,$A14,СВЦЭМ!$B$33:$B$776,R$11)+'СЕТ СН'!$F$9+СВЦЭМ!$D$10+'СЕТ СН'!$F$5-'СЕТ СН'!$F$17</f>
        <v>2257.0133651599999</v>
      </c>
      <c r="S14" s="36">
        <f>SUMIFS(СВЦЭМ!$C$33:$C$776,СВЦЭМ!$A$33:$A$776,$A14,СВЦЭМ!$B$33:$B$776,S$11)+'СЕТ СН'!$F$9+СВЦЭМ!$D$10+'СЕТ СН'!$F$5-'СЕТ СН'!$F$17</f>
        <v>2252.9228002199998</v>
      </c>
      <c r="T14" s="36">
        <f>SUMIFS(СВЦЭМ!$C$33:$C$776,СВЦЭМ!$A$33:$A$776,$A14,СВЦЭМ!$B$33:$B$776,T$11)+'СЕТ СН'!$F$9+СВЦЭМ!$D$10+'СЕТ СН'!$F$5-'СЕТ СН'!$F$17</f>
        <v>2232.3433070599999</v>
      </c>
      <c r="U14" s="36">
        <f>SUMIFS(СВЦЭМ!$C$33:$C$776,СВЦЭМ!$A$33:$A$776,$A14,СВЦЭМ!$B$33:$B$776,U$11)+'СЕТ СН'!$F$9+СВЦЭМ!$D$10+'СЕТ СН'!$F$5-'СЕТ СН'!$F$17</f>
        <v>2265.1598056900002</v>
      </c>
      <c r="V14" s="36">
        <f>SUMIFS(СВЦЭМ!$C$33:$C$776,СВЦЭМ!$A$33:$A$776,$A14,СВЦЭМ!$B$33:$B$776,V$11)+'СЕТ СН'!$F$9+СВЦЭМ!$D$10+'СЕТ СН'!$F$5-'СЕТ СН'!$F$17</f>
        <v>2265.10078767</v>
      </c>
      <c r="W14" s="36">
        <f>SUMIFS(СВЦЭМ!$C$33:$C$776,СВЦЭМ!$A$33:$A$776,$A14,СВЦЭМ!$B$33:$B$776,W$11)+'СЕТ СН'!$F$9+СВЦЭМ!$D$10+'СЕТ СН'!$F$5-'СЕТ СН'!$F$17</f>
        <v>2246.3551888299999</v>
      </c>
      <c r="X14" s="36">
        <f>SUMIFS(СВЦЭМ!$C$33:$C$776,СВЦЭМ!$A$33:$A$776,$A14,СВЦЭМ!$B$33:$B$776,X$11)+'СЕТ СН'!$F$9+СВЦЭМ!$D$10+'СЕТ СН'!$F$5-'СЕТ СН'!$F$17</f>
        <v>2242.0137623999999</v>
      </c>
      <c r="Y14" s="36">
        <f>SUMIFS(СВЦЭМ!$C$33:$C$776,СВЦЭМ!$A$33:$A$776,$A14,СВЦЭМ!$B$33:$B$776,Y$11)+'СЕТ СН'!$F$9+СВЦЭМ!$D$10+'СЕТ СН'!$F$5-'СЕТ СН'!$F$17</f>
        <v>2293.5335489600002</v>
      </c>
    </row>
    <row r="15" spans="1:27" ht="15.75" x14ac:dyDescent="0.2">
      <c r="A15" s="35">
        <f t="shared" si="0"/>
        <v>43894</v>
      </c>
      <c r="B15" s="36">
        <f>SUMIFS(СВЦЭМ!$C$33:$C$776,СВЦЭМ!$A$33:$A$776,$A15,СВЦЭМ!$B$33:$B$776,B$11)+'СЕТ СН'!$F$9+СВЦЭМ!$D$10+'СЕТ СН'!$F$5-'СЕТ СН'!$F$17</f>
        <v>2375.67013382</v>
      </c>
      <c r="C15" s="36">
        <f>SUMIFS(СВЦЭМ!$C$33:$C$776,СВЦЭМ!$A$33:$A$776,$A15,СВЦЭМ!$B$33:$B$776,C$11)+'СЕТ СН'!$F$9+СВЦЭМ!$D$10+'СЕТ СН'!$F$5-'СЕТ СН'!$F$17</f>
        <v>2400.4939961800001</v>
      </c>
      <c r="D15" s="36">
        <f>SUMIFS(СВЦЭМ!$C$33:$C$776,СВЦЭМ!$A$33:$A$776,$A15,СВЦЭМ!$B$33:$B$776,D$11)+'СЕТ СН'!$F$9+СВЦЭМ!$D$10+'СЕТ СН'!$F$5-'СЕТ СН'!$F$17</f>
        <v>2410.0408810099998</v>
      </c>
      <c r="E15" s="36">
        <f>SUMIFS(СВЦЭМ!$C$33:$C$776,СВЦЭМ!$A$33:$A$776,$A15,СВЦЭМ!$B$33:$B$776,E$11)+'СЕТ СН'!$F$9+СВЦЭМ!$D$10+'СЕТ СН'!$F$5-'СЕТ СН'!$F$17</f>
        <v>2415.5662748300001</v>
      </c>
      <c r="F15" s="36">
        <f>SUMIFS(СВЦЭМ!$C$33:$C$776,СВЦЭМ!$A$33:$A$776,$A15,СВЦЭМ!$B$33:$B$776,F$11)+'СЕТ СН'!$F$9+СВЦЭМ!$D$10+'СЕТ СН'!$F$5-'СЕТ СН'!$F$17</f>
        <v>2408.3074463100002</v>
      </c>
      <c r="G15" s="36">
        <f>SUMIFS(СВЦЭМ!$C$33:$C$776,СВЦЭМ!$A$33:$A$776,$A15,СВЦЭМ!$B$33:$B$776,G$11)+'СЕТ СН'!$F$9+СВЦЭМ!$D$10+'СЕТ СН'!$F$5-'СЕТ СН'!$F$17</f>
        <v>2345.8960456599998</v>
      </c>
      <c r="H15" s="36">
        <f>SUMIFS(СВЦЭМ!$C$33:$C$776,СВЦЭМ!$A$33:$A$776,$A15,СВЦЭМ!$B$33:$B$776,H$11)+'СЕТ СН'!$F$9+СВЦЭМ!$D$10+'СЕТ СН'!$F$5-'СЕТ СН'!$F$17</f>
        <v>2299.8645355799999</v>
      </c>
      <c r="I15" s="36">
        <f>SUMIFS(СВЦЭМ!$C$33:$C$776,СВЦЭМ!$A$33:$A$776,$A15,СВЦЭМ!$B$33:$B$776,I$11)+'СЕТ СН'!$F$9+СВЦЭМ!$D$10+'СЕТ СН'!$F$5-'СЕТ СН'!$F$17</f>
        <v>2272.4965569300002</v>
      </c>
      <c r="J15" s="36">
        <f>SUMIFS(СВЦЭМ!$C$33:$C$776,СВЦЭМ!$A$33:$A$776,$A15,СВЦЭМ!$B$33:$B$776,J$11)+'СЕТ СН'!$F$9+СВЦЭМ!$D$10+'СЕТ СН'!$F$5-'СЕТ СН'!$F$17</f>
        <v>2228.68790537</v>
      </c>
      <c r="K15" s="36">
        <f>SUMIFS(СВЦЭМ!$C$33:$C$776,СВЦЭМ!$A$33:$A$776,$A15,СВЦЭМ!$B$33:$B$776,K$11)+'СЕТ СН'!$F$9+СВЦЭМ!$D$10+'СЕТ СН'!$F$5-'СЕТ СН'!$F$17</f>
        <v>2238.6999281500002</v>
      </c>
      <c r="L15" s="36">
        <f>SUMIFS(СВЦЭМ!$C$33:$C$776,СВЦЭМ!$A$33:$A$776,$A15,СВЦЭМ!$B$33:$B$776,L$11)+'СЕТ СН'!$F$9+СВЦЭМ!$D$10+'СЕТ СН'!$F$5-'СЕТ СН'!$F$17</f>
        <v>2245.5401133800001</v>
      </c>
      <c r="M15" s="36">
        <f>SUMIFS(СВЦЭМ!$C$33:$C$776,СВЦЭМ!$A$33:$A$776,$A15,СВЦЭМ!$B$33:$B$776,M$11)+'СЕТ СН'!$F$9+СВЦЭМ!$D$10+'СЕТ СН'!$F$5-'СЕТ СН'!$F$17</f>
        <v>2257.4868871600002</v>
      </c>
      <c r="N15" s="36">
        <f>SUMIFS(СВЦЭМ!$C$33:$C$776,СВЦЭМ!$A$33:$A$776,$A15,СВЦЭМ!$B$33:$B$776,N$11)+'СЕТ СН'!$F$9+СВЦЭМ!$D$10+'СЕТ СН'!$F$5-'СЕТ СН'!$F$17</f>
        <v>2273.6255805800001</v>
      </c>
      <c r="O15" s="36">
        <f>SUMIFS(СВЦЭМ!$C$33:$C$776,СВЦЭМ!$A$33:$A$776,$A15,СВЦЭМ!$B$33:$B$776,O$11)+'СЕТ СН'!$F$9+СВЦЭМ!$D$10+'СЕТ СН'!$F$5-'СЕТ СН'!$F$17</f>
        <v>2282.80092221</v>
      </c>
      <c r="P15" s="36">
        <f>SUMIFS(СВЦЭМ!$C$33:$C$776,СВЦЭМ!$A$33:$A$776,$A15,СВЦЭМ!$B$33:$B$776,P$11)+'СЕТ СН'!$F$9+СВЦЭМ!$D$10+'СЕТ СН'!$F$5-'СЕТ СН'!$F$17</f>
        <v>2293.3884585199999</v>
      </c>
      <c r="Q15" s="36">
        <f>SUMIFS(СВЦЭМ!$C$33:$C$776,СВЦЭМ!$A$33:$A$776,$A15,СВЦЭМ!$B$33:$B$776,Q$11)+'СЕТ СН'!$F$9+СВЦЭМ!$D$10+'СЕТ СН'!$F$5-'СЕТ СН'!$F$17</f>
        <v>2307.4530259100002</v>
      </c>
      <c r="R15" s="36">
        <f>SUMIFS(СВЦЭМ!$C$33:$C$776,СВЦЭМ!$A$33:$A$776,$A15,СВЦЭМ!$B$33:$B$776,R$11)+'СЕТ СН'!$F$9+СВЦЭМ!$D$10+'СЕТ СН'!$F$5-'СЕТ СН'!$F$17</f>
        <v>2297.5249290900001</v>
      </c>
      <c r="S15" s="36">
        <f>SUMIFS(СВЦЭМ!$C$33:$C$776,СВЦЭМ!$A$33:$A$776,$A15,СВЦЭМ!$B$33:$B$776,S$11)+'СЕТ СН'!$F$9+СВЦЭМ!$D$10+'СЕТ СН'!$F$5-'СЕТ СН'!$F$17</f>
        <v>2283.1588505099999</v>
      </c>
      <c r="T15" s="36">
        <f>SUMIFS(СВЦЭМ!$C$33:$C$776,СВЦЭМ!$A$33:$A$776,$A15,СВЦЭМ!$B$33:$B$776,T$11)+'СЕТ СН'!$F$9+СВЦЭМ!$D$10+'СЕТ СН'!$F$5-'СЕТ СН'!$F$17</f>
        <v>2264.6183021400002</v>
      </c>
      <c r="U15" s="36">
        <f>SUMIFS(СВЦЭМ!$C$33:$C$776,СВЦЭМ!$A$33:$A$776,$A15,СВЦЭМ!$B$33:$B$776,U$11)+'СЕТ СН'!$F$9+СВЦЭМ!$D$10+'СЕТ СН'!$F$5-'СЕТ СН'!$F$17</f>
        <v>2263.4777112299998</v>
      </c>
      <c r="V15" s="36">
        <f>SUMIFS(СВЦЭМ!$C$33:$C$776,СВЦЭМ!$A$33:$A$776,$A15,СВЦЭМ!$B$33:$B$776,V$11)+'СЕТ СН'!$F$9+СВЦЭМ!$D$10+'СЕТ СН'!$F$5-'СЕТ СН'!$F$17</f>
        <v>2254.8355212000001</v>
      </c>
      <c r="W15" s="36">
        <f>SUMIFS(СВЦЭМ!$C$33:$C$776,СВЦЭМ!$A$33:$A$776,$A15,СВЦЭМ!$B$33:$B$776,W$11)+'СЕТ СН'!$F$9+СВЦЭМ!$D$10+'СЕТ СН'!$F$5-'СЕТ СН'!$F$17</f>
        <v>2258.5100419199998</v>
      </c>
      <c r="X15" s="36">
        <f>SUMIFS(СВЦЭМ!$C$33:$C$776,СВЦЭМ!$A$33:$A$776,$A15,СВЦЭМ!$B$33:$B$776,X$11)+'СЕТ СН'!$F$9+СВЦЭМ!$D$10+'СЕТ СН'!$F$5-'СЕТ СН'!$F$17</f>
        <v>2264.5197336299998</v>
      </c>
      <c r="Y15" s="36">
        <f>SUMIFS(СВЦЭМ!$C$33:$C$776,СВЦЭМ!$A$33:$A$776,$A15,СВЦЭМ!$B$33:$B$776,Y$11)+'СЕТ СН'!$F$9+СВЦЭМ!$D$10+'СЕТ СН'!$F$5-'СЕТ СН'!$F$17</f>
        <v>2306.5430603300001</v>
      </c>
    </row>
    <row r="16" spans="1:27" ht="15.75" x14ac:dyDescent="0.2">
      <c r="A16" s="35">
        <f t="shared" si="0"/>
        <v>43895</v>
      </c>
      <c r="B16" s="36">
        <f>SUMIFS(СВЦЭМ!$C$33:$C$776,СВЦЭМ!$A$33:$A$776,$A16,СВЦЭМ!$B$33:$B$776,B$11)+'СЕТ СН'!$F$9+СВЦЭМ!$D$10+'СЕТ СН'!$F$5-'СЕТ СН'!$F$17</f>
        <v>2350.54595685</v>
      </c>
      <c r="C16" s="36">
        <f>SUMIFS(СВЦЭМ!$C$33:$C$776,СВЦЭМ!$A$33:$A$776,$A16,СВЦЭМ!$B$33:$B$776,C$11)+'СЕТ СН'!$F$9+СВЦЭМ!$D$10+'СЕТ СН'!$F$5-'СЕТ СН'!$F$17</f>
        <v>2391.3512381300002</v>
      </c>
      <c r="D16" s="36">
        <f>SUMIFS(СВЦЭМ!$C$33:$C$776,СВЦЭМ!$A$33:$A$776,$A16,СВЦЭМ!$B$33:$B$776,D$11)+'СЕТ СН'!$F$9+СВЦЭМ!$D$10+'СЕТ СН'!$F$5-'СЕТ СН'!$F$17</f>
        <v>2398.1684218400001</v>
      </c>
      <c r="E16" s="36">
        <f>SUMIFS(СВЦЭМ!$C$33:$C$776,СВЦЭМ!$A$33:$A$776,$A16,СВЦЭМ!$B$33:$B$776,E$11)+'СЕТ СН'!$F$9+СВЦЭМ!$D$10+'СЕТ СН'!$F$5-'СЕТ СН'!$F$17</f>
        <v>2413.34777123</v>
      </c>
      <c r="F16" s="36">
        <f>SUMIFS(СВЦЭМ!$C$33:$C$776,СВЦЭМ!$A$33:$A$776,$A16,СВЦЭМ!$B$33:$B$776,F$11)+'СЕТ СН'!$F$9+СВЦЭМ!$D$10+'СЕТ СН'!$F$5-'СЕТ СН'!$F$17</f>
        <v>2384.00689061</v>
      </c>
      <c r="G16" s="36">
        <f>SUMIFS(СВЦЭМ!$C$33:$C$776,СВЦЭМ!$A$33:$A$776,$A16,СВЦЭМ!$B$33:$B$776,G$11)+'СЕТ СН'!$F$9+СВЦЭМ!$D$10+'СЕТ СН'!$F$5-'СЕТ СН'!$F$17</f>
        <v>2371.2527320300001</v>
      </c>
      <c r="H16" s="36">
        <f>SUMIFS(СВЦЭМ!$C$33:$C$776,СВЦЭМ!$A$33:$A$776,$A16,СВЦЭМ!$B$33:$B$776,H$11)+'СЕТ СН'!$F$9+СВЦЭМ!$D$10+'СЕТ СН'!$F$5-'СЕТ СН'!$F$17</f>
        <v>2326.5539038500001</v>
      </c>
      <c r="I16" s="36">
        <f>SUMIFS(СВЦЭМ!$C$33:$C$776,СВЦЭМ!$A$33:$A$776,$A16,СВЦЭМ!$B$33:$B$776,I$11)+'СЕТ СН'!$F$9+СВЦЭМ!$D$10+'СЕТ СН'!$F$5-'СЕТ СН'!$F$17</f>
        <v>2309.6250662399998</v>
      </c>
      <c r="J16" s="36">
        <f>SUMIFS(СВЦЭМ!$C$33:$C$776,СВЦЭМ!$A$33:$A$776,$A16,СВЦЭМ!$B$33:$B$776,J$11)+'СЕТ СН'!$F$9+СВЦЭМ!$D$10+'СЕТ СН'!$F$5-'СЕТ СН'!$F$17</f>
        <v>2264.4059991200002</v>
      </c>
      <c r="K16" s="36">
        <f>SUMIFS(СВЦЭМ!$C$33:$C$776,СВЦЭМ!$A$33:$A$776,$A16,СВЦЭМ!$B$33:$B$776,K$11)+'СЕТ СН'!$F$9+СВЦЭМ!$D$10+'СЕТ СН'!$F$5-'СЕТ СН'!$F$17</f>
        <v>2263.2989801200001</v>
      </c>
      <c r="L16" s="36">
        <f>SUMIFS(СВЦЭМ!$C$33:$C$776,СВЦЭМ!$A$33:$A$776,$A16,СВЦЭМ!$B$33:$B$776,L$11)+'СЕТ СН'!$F$9+СВЦЭМ!$D$10+'СЕТ СН'!$F$5-'СЕТ СН'!$F$17</f>
        <v>2283.0561858199999</v>
      </c>
      <c r="M16" s="36">
        <f>SUMIFS(СВЦЭМ!$C$33:$C$776,СВЦЭМ!$A$33:$A$776,$A16,СВЦЭМ!$B$33:$B$776,M$11)+'СЕТ СН'!$F$9+СВЦЭМ!$D$10+'СЕТ СН'!$F$5-'СЕТ СН'!$F$17</f>
        <v>2310.7907763499998</v>
      </c>
      <c r="N16" s="36">
        <f>SUMIFS(СВЦЭМ!$C$33:$C$776,СВЦЭМ!$A$33:$A$776,$A16,СВЦЭМ!$B$33:$B$776,N$11)+'СЕТ СН'!$F$9+СВЦЭМ!$D$10+'СЕТ СН'!$F$5-'СЕТ СН'!$F$17</f>
        <v>2326.3812208600002</v>
      </c>
      <c r="O16" s="36">
        <f>SUMIFS(СВЦЭМ!$C$33:$C$776,СВЦЭМ!$A$33:$A$776,$A16,СВЦЭМ!$B$33:$B$776,O$11)+'СЕТ СН'!$F$9+СВЦЭМ!$D$10+'СЕТ СН'!$F$5-'СЕТ СН'!$F$17</f>
        <v>2325.7859942200002</v>
      </c>
      <c r="P16" s="36">
        <f>SUMIFS(СВЦЭМ!$C$33:$C$776,СВЦЭМ!$A$33:$A$776,$A16,СВЦЭМ!$B$33:$B$776,P$11)+'СЕТ СН'!$F$9+СВЦЭМ!$D$10+'СЕТ СН'!$F$5-'СЕТ СН'!$F$17</f>
        <v>2340.44846362</v>
      </c>
      <c r="Q16" s="36">
        <f>SUMIFS(СВЦЭМ!$C$33:$C$776,СВЦЭМ!$A$33:$A$776,$A16,СВЦЭМ!$B$33:$B$776,Q$11)+'СЕТ СН'!$F$9+СВЦЭМ!$D$10+'СЕТ СН'!$F$5-'СЕТ СН'!$F$17</f>
        <v>2352.3708929499999</v>
      </c>
      <c r="R16" s="36">
        <f>SUMIFS(СВЦЭМ!$C$33:$C$776,СВЦЭМ!$A$33:$A$776,$A16,СВЦЭМ!$B$33:$B$776,R$11)+'СЕТ СН'!$F$9+СВЦЭМ!$D$10+'СЕТ СН'!$F$5-'СЕТ СН'!$F$17</f>
        <v>2348.3925606600001</v>
      </c>
      <c r="S16" s="36">
        <f>SUMIFS(СВЦЭМ!$C$33:$C$776,СВЦЭМ!$A$33:$A$776,$A16,СВЦЭМ!$B$33:$B$776,S$11)+'СЕТ СН'!$F$9+СВЦЭМ!$D$10+'СЕТ СН'!$F$5-'СЕТ СН'!$F$17</f>
        <v>2338.73724485</v>
      </c>
      <c r="T16" s="36">
        <f>SUMIFS(СВЦЭМ!$C$33:$C$776,СВЦЭМ!$A$33:$A$776,$A16,СВЦЭМ!$B$33:$B$776,T$11)+'СЕТ СН'!$F$9+СВЦЭМ!$D$10+'СЕТ СН'!$F$5-'СЕТ СН'!$F$17</f>
        <v>2320.2704944799998</v>
      </c>
      <c r="U16" s="36">
        <f>SUMIFS(СВЦЭМ!$C$33:$C$776,СВЦЭМ!$A$33:$A$776,$A16,СВЦЭМ!$B$33:$B$776,U$11)+'СЕТ СН'!$F$9+СВЦЭМ!$D$10+'СЕТ СН'!$F$5-'СЕТ СН'!$F$17</f>
        <v>2301.7073295700002</v>
      </c>
      <c r="V16" s="36">
        <f>SUMIFS(СВЦЭМ!$C$33:$C$776,СВЦЭМ!$A$33:$A$776,$A16,СВЦЭМ!$B$33:$B$776,V$11)+'СЕТ СН'!$F$9+СВЦЭМ!$D$10+'СЕТ СН'!$F$5-'СЕТ СН'!$F$17</f>
        <v>2308.26479862</v>
      </c>
      <c r="W16" s="36">
        <f>SUMIFS(СВЦЭМ!$C$33:$C$776,СВЦЭМ!$A$33:$A$776,$A16,СВЦЭМ!$B$33:$B$776,W$11)+'СЕТ СН'!$F$9+СВЦЭМ!$D$10+'СЕТ СН'!$F$5-'СЕТ СН'!$F$17</f>
        <v>2306.60908793</v>
      </c>
      <c r="X16" s="36">
        <f>SUMIFS(СВЦЭМ!$C$33:$C$776,СВЦЭМ!$A$33:$A$776,$A16,СВЦЭМ!$B$33:$B$776,X$11)+'СЕТ СН'!$F$9+СВЦЭМ!$D$10+'СЕТ СН'!$F$5-'СЕТ СН'!$F$17</f>
        <v>2321.2582028699999</v>
      </c>
      <c r="Y16" s="36">
        <f>SUMIFS(СВЦЭМ!$C$33:$C$776,СВЦЭМ!$A$33:$A$776,$A16,СВЦЭМ!$B$33:$B$776,Y$11)+'СЕТ СН'!$F$9+СВЦЭМ!$D$10+'СЕТ СН'!$F$5-'СЕТ СН'!$F$17</f>
        <v>2338.03057919</v>
      </c>
    </row>
    <row r="17" spans="1:25" ht="15.75" x14ac:dyDescent="0.2">
      <c r="A17" s="35">
        <f t="shared" si="0"/>
        <v>43896</v>
      </c>
      <c r="B17" s="36">
        <f>SUMIFS(СВЦЭМ!$C$33:$C$776,СВЦЭМ!$A$33:$A$776,$A17,СВЦЭМ!$B$33:$B$776,B$11)+'СЕТ СН'!$F$9+СВЦЭМ!$D$10+'СЕТ СН'!$F$5-'СЕТ СН'!$F$17</f>
        <v>2397.4960141000001</v>
      </c>
      <c r="C17" s="36">
        <f>SUMIFS(СВЦЭМ!$C$33:$C$776,СВЦЭМ!$A$33:$A$776,$A17,СВЦЭМ!$B$33:$B$776,C$11)+'СЕТ СН'!$F$9+СВЦЭМ!$D$10+'СЕТ СН'!$F$5-'СЕТ СН'!$F$17</f>
        <v>2418.01666561</v>
      </c>
      <c r="D17" s="36">
        <f>SUMIFS(СВЦЭМ!$C$33:$C$776,СВЦЭМ!$A$33:$A$776,$A17,СВЦЭМ!$B$33:$B$776,D$11)+'СЕТ СН'!$F$9+СВЦЭМ!$D$10+'СЕТ СН'!$F$5-'СЕТ СН'!$F$17</f>
        <v>2428.5233914199998</v>
      </c>
      <c r="E17" s="36">
        <f>SUMIFS(СВЦЭМ!$C$33:$C$776,СВЦЭМ!$A$33:$A$776,$A17,СВЦЭМ!$B$33:$B$776,E$11)+'СЕТ СН'!$F$9+СВЦЭМ!$D$10+'СЕТ СН'!$F$5-'СЕТ СН'!$F$17</f>
        <v>2434.4878880800002</v>
      </c>
      <c r="F17" s="36">
        <f>SUMIFS(СВЦЭМ!$C$33:$C$776,СВЦЭМ!$A$33:$A$776,$A17,СВЦЭМ!$B$33:$B$776,F$11)+'СЕТ СН'!$F$9+СВЦЭМ!$D$10+'СЕТ СН'!$F$5-'СЕТ СН'!$F$17</f>
        <v>2426.7434032000001</v>
      </c>
      <c r="G17" s="36">
        <f>SUMIFS(СВЦЭМ!$C$33:$C$776,СВЦЭМ!$A$33:$A$776,$A17,СВЦЭМ!$B$33:$B$776,G$11)+'СЕТ СН'!$F$9+СВЦЭМ!$D$10+'СЕТ СН'!$F$5-'СЕТ СН'!$F$17</f>
        <v>2408.4722456499999</v>
      </c>
      <c r="H17" s="36">
        <f>SUMIFS(СВЦЭМ!$C$33:$C$776,СВЦЭМ!$A$33:$A$776,$A17,СВЦЭМ!$B$33:$B$776,H$11)+'СЕТ СН'!$F$9+СВЦЭМ!$D$10+'СЕТ СН'!$F$5-'СЕТ СН'!$F$17</f>
        <v>2373.5284096599999</v>
      </c>
      <c r="I17" s="36">
        <f>SUMIFS(СВЦЭМ!$C$33:$C$776,СВЦЭМ!$A$33:$A$776,$A17,СВЦЭМ!$B$33:$B$776,I$11)+'СЕТ СН'!$F$9+СВЦЭМ!$D$10+'СЕТ СН'!$F$5-'СЕТ СН'!$F$17</f>
        <v>2331.3516953899998</v>
      </c>
      <c r="J17" s="36">
        <f>SUMIFS(СВЦЭМ!$C$33:$C$776,СВЦЭМ!$A$33:$A$776,$A17,СВЦЭМ!$B$33:$B$776,J$11)+'СЕТ СН'!$F$9+СВЦЭМ!$D$10+'СЕТ СН'!$F$5-'СЕТ СН'!$F$17</f>
        <v>2285.4582385100002</v>
      </c>
      <c r="K17" s="36">
        <f>SUMIFS(СВЦЭМ!$C$33:$C$776,СВЦЭМ!$A$33:$A$776,$A17,СВЦЭМ!$B$33:$B$776,K$11)+'СЕТ СН'!$F$9+СВЦЭМ!$D$10+'СЕТ СН'!$F$5-'СЕТ СН'!$F$17</f>
        <v>2278.91792794</v>
      </c>
      <c r="L17" s="36">
        <f>SUMIFS(СВЦЭМ!$C$33:$C$776,СВЦЭМ!$A$33:$A$776,$A17,СВЦЭМ!$B$33:$B$776,L$11)+'СЕТ СН'!$F$9+СВЦЭМ!$D$10+'СЕТ СН'!$F$5-'СЕТ СН'!$F$17</f>
        <v>2289.2632477500001</v>
      </c>
      <c r="M17" s="36">
        <f>SUMIFS(СВЦЭМ!$C$33:$C$776,СВЦЭМ!$A$33:$A$776,$A17,СВЦЭМ!$B$33:$B$776,M$11)+'СЕТ СН'!$F$9+СВЦЭМ!$D$10+'СЕТ СН'!$F$5-'СЕТ СН'!$F$17</f>
        <v>2310.2527320500003</v>
      </c>
      <c r="N17" s="36">
        <f>SUMIFS(СВЦЭМ!$C$33:$C$776,СВЦЭМ!$A$33:$A$776,$A17,СВЦЭМ!$B$33:$B$776,N$11)+'СЕТ СН'!$F$9+СВЦЭМ!$D$10+'СЕТ СН'!$F$5-'СЕТ СН'!$F$17</f>
        <v>2331.4981429600002</v>
      </c>
      <c r="O17" s="36">
        <f>SUMIFS(СВЦЭМ!$C$33:$C$776,СВЦЭМ!$A$33:$A$776,$A17,СВЦЭМ!$B$33:$B$776,O$11)+'СЕТ СН'!$F$9+СВЦЭМ!$D$10+'СЕТ СН'!$F$5-'СЕТ СН'!$F$17</f>
        <v>2334.7126685000003</v>
      </c>
      <c r="P17" s="36">
        <f>SUMIFS(СВЦЭМ!$C$33:$C$776,СВЦЭМ!$A$33:$A$776,$A17,СВЦЭМ!$B$33:$B$776,P$11)+'СЕТ СН'!$F$9+СВЦЭМ!$D$10+'СЕТ СН'!$F$5-'СЕТ СН'!$F$17</f>
        <v>2347.23276407</v>
      </c>
      <c r="Q17" s="36">
        <f>SUMIFS(СВЦЭМ!$C$33:$C$776,СВЦЭМ!$A$33:$A$776,$A17,СВЦЭМ!$B$33:$B$776,Q$11)+'СЕТ СН'!$F$9+СВЦЭМ!$D$10+'СЕТ СН'!$F$5-'СЕТ СН'!$F$17</f>
        <v>2356.6568469100002</v>
      </c>
      <c r="R17" s="36">
        <f>SUMIFS(СВЦЭМ!$C$33:$C$776,СВЦЭМ!$A$33:$A$776,$A17,СВЦЭМ!$B$33:$B$776,R$11)+'СЕТ СН'!$F$9+СВЦЭМ!$D$10+'СЕТ СН'!$F$5-'СЕТ СН'!$F$17</f>
        <v>2352.66880752</v>
      </c>
      <c r="S17" s="36">
        <f>SUMIFS(СВЦЭМ!$C$33:$C$776,СВЦЭМ!$A$33:$A$776,$A17,СВЦЭМ!$B$33:$B$776,S$11)+'СЕТ СН'!$F$9+СВЦЭМ!$D$10+'СЕТ СН'!$F$5-'СЕТ СН'!$F$17</f>
        <v>2339.0140284300001</v>
      </c>
      <c r="T17" s="36">
        <f>SUMIFS(СВЦЭМ!$C$33:$C$776,СВЦЭМ!$A$33:$A$776,$A17,СВЦЭМ!$B$33:$B$776,T$11)+'СЕТ СН'!$F$9+СВЦЭМ!$D$10+'СЕТ СН'!$F$5-'СЕТ СН'!$F$17</f>
        <v>2313.6957010599999</v>
      </c>
      <c r="U17" s="36">
        <f>SUMIFS(СВЦЭМ!$C$33:$C$776,СВЦЭМ!$A$33:$A$776,$A17,СВЦЭМ!$B$33:$B$776,U$11)+'СЕТ СН'!$F$9+СВЦЭМ!$D$10+'СЕТ СН'!$F$5-'СЕТ СН'!$F$17</f>
        <v>2307.6112941199999</v>
      </c>
      <c r="V17" s="36">
        <f>SUMIFS(СВЦЭМ!$C$33:$C$776,СВЦЭМ!$A$33:$A$776,$A17,СВЦЭМ!$B$33:$B$776,V$11)+'СЕТ СН'!$F$9+СВЦЭМ!$D$10+'СЕТ СН'!$F$5-'СЕТ СН'!$F$17</f>
        <v>2316.0607175099999</v>
      </c>
      <c r="W17" s="36">
        <f>SUMIFS(СВЦЭМ!$C$33:$C$776,СВЦЭМ!$A$33:$A$776,$A17,СВЦЭМ!$B$33:$B$776,W$11)+'СЕТ СН'!$F$9+СВЦЭМ!$D$10+'СЕТ СН'!$F$5-'СЕТ СН'!$F$17</f>
        <v>2314.5114665700003</v>
      </c>
      <c r="X17" s="36">
        <f>SUMIFS(СВЦЭМ!$C$33:$C$776,СВЦЭМ!$A$33:$A$776,$A17,СВЦЭМ!$B$33:$B$776,X$11)+'СЕТ СН'!$F$9+СВЦЭМ!$D$10+'СЕТ СН'!$F$5-'СЕТ СН'!$F$17</f>
        <v>2320.5795201000001</v>
      </c>
      <c r="Y17" s="36">
        <f>SUMIFS(СВЦЭМ!$C$33:$C$776,СВЦЭМ!$A$33:$A$776,$A17,СВЦЭМ!$B$33:$B$776,Y$11)+'СЕТ СН'!$F$9+СВЦЭМ!$D$10+'СЕТ СН'!$F$5-'СЕТ СН'!$F$17</f>
        <v>2332.21041079</v>
      </c>
    </row>
    <row r="18" spans="1:25" ht="15.75" x14ac:dyDescent="0.2">
      <c r="A18" s="35">
        <f t="shared" si="0"/>
        <v>43897</v>
      </c>
      <c r="B18" s="36">
        <f>SUMIFS(СВЦЭМ!$C$33:$C$776,СВЦЭМ!$A$33:$A$776,$A18,СВЦЭМ!$B$33:$B$776,B$11)+'СЕТ СН'!$F$9+СВЦЭМ!$D$10+'СЕТ СН'!$F$5-'СЕТ СН'!$F$17</f>
        <v>2364.0965917399999</v>
      </c>
      <c r="C18" s="36">
        <f>SUMIFS(СВЦЭМ!$C$33:$C$776,СВЦЭМ!$A$33:$A$776,$A18,СВЦЭМ!$B$33:$B$776,C$11)+'СЕТ СН'!$F$9+СВЦЭМ!$D$10+'СЕТ СН'!$F$5-'СЕТ СН'!$F$17</f>
        <v>2387.3662791900001</v>
      </c>
      <c r="D18" s="36">
        <f>SUMIFS(СВЦЭМ!$C$33:$C$776,СВЦЭМ!$A$33:$A$776,$A18,СВЦЭМ!$B$33:$B$776,D$11)+'СЕТ СН'!$F$9+СВЦЭМ!$D$10+'СЕТ СН'!$F$5-'СЕТ СН'!$F$17</f>
        <v>2398.9646094199998</v>
      </c>
      <c r="E18" s="36">
        <f>SUMIFS(СВЦЭМ!$C$33:$C$776,СВЦЭМ!$A$33:$A$776,$A18,СВЦЭМ!$B$33:$B$776,E$11)+'СЕТ СН'!$F$9+СВЦЭМ!$D$10+'СЕТ СН'!$F$5-'СЕТ СН'!$F$17</f>
        <v>2409.8972464899998</v>
      </c>
      <c r="F18" s="36">
        <f>SUMIFS(СВЦЭМ!$C$33:$C$776,СВЦЭМ!$A$33:$A$776,$A18,СВЦЭМ!$B$33:$B$776,F$11)+'СЕТ СН'!$F$9+СВЦЭМ!$D$10+'СЕТ СН'!$F$5-'СЕТ СН'!$F$17</f>
        <v>2399.6751539000002</v>
      </c>
      <c r="G18" s="36">
        <f>SUMIFS(СВЦЭМ!$C$33:$C$776,СВЦЭМ!$A$33:$A$776,$A18,СВЦЭМ!$B$33:$B$776,G$11)+'СЕТ СН'!$F$9+СВЦЭМ!$D$10+'СЕТ СН'!$F$5-'СЕТ СН'!$F$17</f>
        <v>2394.5958660699998</v>
      </c>
      <c r="H18" s="36">
        <f>SUMIFS(СВЦЭМ!$C$33:$C$776,СВЦЭМ!$A$33:$A$776,$A18,СВЦЭМ!$B$33:$B$776,H$11)+'СЕТ СН'!$F$9+СВЦЭМ!$D$10+'СЕТ СН'!$F$5-'СЕТ СН'!$F$17</f>
        <v>2379.5967464599998</v>
      </c>
      <c r="I18" s="36">
        <f>SUMIFS(СВЦЭМ!$C$33:$C$776,СВЦЭМ!$A$33:$A$776,$A18,СВЦЭМ!$B$33:$B$776,I$11)+'СЕТ СН'!$F$9+СВЦЭМ!$D$10+'СЕТ СН'!$F$5-'СЕТ СН'!$F$17</f>
        <v>2344.1778814300001</v>
      </c>
      <c r="J18" s="36">
        <f>SUMIFS(СВЦЭМ!$C$33:$C$776,СВЦЭМ!$A$33:$A$776,$A18,СВЦЭМ!$B$33:$B$776,J$11)+'СЕТ СН'!$F$9+СВЦЭМ!$D$10+'СЕТ СН'!$F$5-'СЕТ СН'!$F$17</f>
        <v>2287.4022757800003</v>
      </c>
      <c r="K18" s="36">
        <f>SUMIFS(СВЦЭМ!$C$33:$C$776,СВЦЭМ!$A$33:$A$776,$A18,СВЦЭМ!$B$33:$B$776,K$11)+'СЕТ СН'!$F$9+СВЦЭМ!$D$10+'СЕТ СН'!$F$5-'СЕТ СН'!$F$17</f>
        <v>2287.6292768499998</v>
      </c>
      <c r="L18" s="36">
        <f>SUMIFS(СВЦЭМ!$C$33:$C$776,СВЦЭМ!$A$33:$A$776,$A18,СВЦЭМ!$B$33:$B$776,L$11)+'СЕТ СН'!$F$9+СВЦЭМ!$D$10+'СЕТ СН'!$F$5-'СЕТ СН'!$F$17</f>
        <v>2290.7992235500001</v>
      </c>
      <c r="M18" s="36">
        <f>SUMIFS(СВЦЭМ!$C$33:$C$776,СВЦЭМ!$A$33:$A$776,$A18,СВЦЭМ!$B$33:$B$776,M$11)+'СЕТ СН'!$F$9+СВЦЭМ!$D$10+'СЕТ СН'!$F$5-'СЕТ СН'!$F$17</f>
        <v>2293.4918090299998</v>
      </c>
      <c r="N18" s="36">
        <f>SUMIFS(СВЦЭМ!$C$33:$C$776,СВЦЭМ!$A$33:$A$776,$A18,СВЦЭМ!$B$33:$B$776,N$11)+'СЕТ СН'!$F$9+СВЦЭМ!$D$10+'СЕТ СН'!$F$5-'СЕТ СН'!$F$17</f>
        <v>2313.8576844600002</v>
      </c>
      <c r="O18" s="36">
        <f>SUMIFS(СВЦЭМ!$C$33:$C$776,СВЦЭМ!$A$33:$A$776,$A18,СВЦЭМ!$B$33:$B$776,O$11)+'СЕТ СН'!$F$9+СВЦЭМ!$D$10+'СЕТ СН'!$F$5-'СЕТ СН'!$F$17</f>
        <v>2310.1630852200001</v>
      </c>
      <c r="P18" s="36">
        <f>SUMIFS(СВЦЭМ!$C$33:$C$776,СВЦЭМ!$A$33:$A$776,$A18,СВЦЭМ!$B$33:$B$776,P$11)+'СЕТ СН'!$F$9+СВЦЭМ!$D$10+'СЕТ СН'!$F$5-'СЕТ СН'!$F$17</f>
        <v>2321.0414535199998</v>
      </c>
      <c r="Q18" s="36">
        <f>SUMIFS(СВЦЭМ!$C$33:$C$776,СВЦЭМ!$A$33:$A$776,$A18,СВЦЭМ!$B$33:$B$776,Q$11)+'СЕТ СН'!$F$9+СВЦЭМ!$D$10+'СЕТ СН'!$F$5-'СЕТ СН'!$F$17</f>
        <v>2329.7371056100001</v>
      </c>
      <c r="R18" s="36">
        <f>SUMIFS(СВЦЭМ!$C$33:$C$776,СВЦЭМ!$A$33:$A$776,$A18,СВЦЭМ!$B$33:$B$776,R$11)+'СЕТ СН'!$F$9+СВЦЭМ!$D$10+'СЕТ СН'!$F$5-'СЕТ СН'!$F$17</f>
        <v>2315.6489767900002</v>
      </c>
      <c r="S18" s="36">
        <f>SUMIFS(СВЦЭМ!$C$33:$C$776,СВЦЭМ!$A$33:$A$776,$A18,СВЦЭМ!$B$33:$B$776,S$11)+'СЕТ СН'!$F$9+СВЦЭМ!$D$10+'СЕТ СН'!$F$5-'СЕТ СН'!$F$17</f>
        <v>2306.97979682</v>
      </c>
      <c r="T18" s="36">
        <f>SUMIFS(СВЦЭМ!$C$33:$C$776,СВЦЭМ!$A$33:$A$776,$A18,СВЦЭМ!$B$33:$B$776,T$11)+'СЕТ СН'!$F$9+СВЦЭМ!$D$10+'СЕТ СН'!$F$5-'СЕТ СН'!$F$17</f>
        <v>2285.6975899399999</v>
      </c>
      <c r="U18" s="36">
        <f>SUMIFS(СВЦЭМ!$C$33:$C$776,СВЦЭМ!$A$33:$A$776,$A18,СВЦЭМ!$B$33:$B$776,U$11)+'СЕТ СН'!$F$9+СВЦЭМ!$D$10+'СЕТ СН'!$F$5-'СЕТ СН'!$F$17</f>
        <v>2288.74789547</v>
      </c>
      <c r="V18" s="36">
        <f>SUMIFS(СВЦЭМ!$C$33:$C$776,СВЦЭМ!$A$33:$A$776,$A18,СВЦЭМ!$B$33:$B$776,V$11)+'СЕТ СН'!$F$9+СВЦЭМ!$D$10+'СЕТ СН'!$F$5-'СЕТ СН'!$F$17</f>
        <v>2290.6099544799999</v>
      </c>
      <c r="W18" s="36">
        <f>SUMIFS(СВЦЭМ!$C$33:$C$776,СВЦЭМ!$A$33:$A$776,$A18,СВЦЭМ!$B$33:$B$776,W$11)+'СЕТ СН'!$F$9+СВЦЭМ!$D$10+'СЕТ СН'!$F$5-'СЕТ СН'!$F$17</f>
        <v>2299.2881760499999</v>
      </c>
      <c r="X18" s="36">
        <f>SUMIFS(СВЦЭМ!$C$33:$C$776,СВЦЭМ!$A$33:$A$776,$A18,СВЦЭМ!$B$33:$B$776,X$11)+'СЕТ СН'!$F$9+СВЦЭМ!$D$10+'СЕТ СН'!$F$5-'СЕТ СН'!$F$17</f>
        <v>2304.0583201499999</v>
      </c>
      <c r="Y18" s="36">
        <f>SUMIFS(СВЦЭМ!$C$33:$C$776,СВЦЭМ!$A$33:$A$776,$A18,СВЦЭМ!$B$33:$B$776,Y$11)+'СЕТ СН'!$F$9+СВЦЭМ!$D$10+'СЕТ СН'!$F$5-'СЕТ СН'!$F$17</f>
        <v>2321.87917866</v>
      </c>
    </row>
    <row r="19" spans="1:25" ht="15.75" x14ac:dyDescent="0.2">
      <c r="A19" s="35">
        <f t="shared" si="0"/>
        <v>43898</v>
      </c>
      <c r="B19" s="36">
        <f>SUMIFS(СВЦЭМ!$C$33:$C$776,СВЦЭМ!$A$33:$A$776,$A19,СВЦЭМ!$B$33:$B$776,B$11)+'СЕТ СН'!$F$9+СВЦЭМ!$D$10+'СЕТ СН'!$F$5-'СЕТ СН'!$F$17</f>
        <v>2350.3666884499999</v>
      </c>
      <c r="C19" s="36">
        <f>SUMIFS(СВЦЭМ!$C$33:$C$776,СВЦЭМ!$A$33:$A$776,$A19,СВЦЭМ!$B$33:$B$776,C$11)+'СЕТ СН'!$F$9+СВЦЭМ!$D$10+'СЕТ СН'!$F$5-'СЕТ СН'!$F$17</f>
        <v>2372.9691175299999</v>
      </c>
      <c r="D19" s="36">
        <f>SUMIFS(СВЦЭМ!$C$33:$C$776,СВЦЭМ!$A$33:$A$776,$A19,СВЦЭМ!$B$33:$B$776,D$11)+'СЕТ СН'!$F$9+СВЦЭМ!$D$10+'СЕТ СН'!$F$5-'СЕТ СН'!$F$17</f>
        <v>2383.83158486</v>
      </c>
      <c r="E19" s="36">
        <f>SUMIFS(СВЦЭМ!$C$33:$C$776,СВЦЭМ!$A$33:$A$776,$A19,СВЦЭМ!$B$33:$B$776,E$11)+'СЕТ СН'!$F$9+СВЦЭМ!$D$10+'СЕТ СН'!$F$5-'СЕТ СН'!$F$17</f>
        <v>2391.78057558</v>
      </c>
      <c r="F19" s="36">
        <f>SUMIFS(СВЦЭМ!$C$33:$C$776,СВЦЭМ!$A$33:$A$776,$A19,СВЦЭМ!$B$33:$B$776,F$11)+'СЕТ СН'!$F$9+СВЦЭМ!$D$10+'СЕТ СН'!$F$5-'СЕТ СН'!$F$17</f>
        <v>2391.4175889399999</v>
      </c>
      <c r="G19" s="36">
        <f>SUMIFS(СВЦЭМ!$C$33:$C$776,СВЦЭМ!$A$33:$A$776,$A19,СВЦЭМ!$B$33:$B$776,G$11)+'СЕТ СН'!$F$9+СВЦЭМ!$D$10+'СЕТ СН'!$F$5-'СЕТ СН'!$F$17</f>
        <v>2375.8332338600003</v>
      </c>
      <c r="H19" s="36">
        <f>SUMIFS(СВЦЭМ!$C$33:$C$776,СВЦЭМ!$A$33:$A$776,$A19,СВЦЭМ!$B$33:$B$776,H$11)+'СЕТ СН'!$F$9+СВЦЭМ!$D$10+'СЕТ СН'!$F$5-'СЕТ СН'!$F$17</f>
        <v>2360.6036287300003</v>
      </c>
      <c r="I19" s="36">
        <f>SUMIFS(СВЦЭМ!$C$33:$C$776,СВЦЭМ!$A$33:$A$776,$A19,СВЦЭМ!$B$33:$B$776,I$11)+'СЕТ СН'!$F$9+СВЦЭМ!$D$10+'СЕТ СН'!$F$5-'СЕТ СН'!$F$17</f>
        <v>2319.7524044000002</v>
      </c>
      <c r="J19" s="36">
        <f>SUMIFS(СВЦЭМ!$C$33:$C$776,СВЦЭМ!$A$33:$A$776,$A19,СВЦЭМ!$B$33:$B$776,J$11)+'СЕТ СН'!$F$9+СВЦЭМ!$D$10+'СЕТ СН'!$F$5-'СЕТ СН'!$F$17</f>
        <v>2285.1279401299998</v>
      </c>
      <c r="K19" s="36">
        <f>SUMIFS(СВЦЭМ!$C$33:$C$776,СВЦЭМ!$A$33:$A$776,$A19,СВЦЭМ!$B$33:$B$776,K$11)+'СЕТ СН'!$F$9+СВЦЭМ!$D$10+'СЕТ СН'!$F$5-'СЕТ СН'!$F$17</f>
        <v>2253.1220864900001</v>
      </c>
      <c r="L19" s="36">
        <f>SUMIFS(СВЦЭМ!$C$33:$C$776,СВЦЭМ!$A$33:$A$776,$A19,СВЦЭМ!$B$33:$B$776,L$11)+'СЕТ СН'!$F$9+СВЦЭМ!$D$10+'СЕТ СН'!$F$5-'СЕТ СН'!$F$17</f>
        <v>2258.43318976</v>
      </c>
      <c r="M19" s="36">
        <f>SUMIFS(СВЦЭМ!$C$33:$C$776,СВЦЭМ!$A$33:$A$776,$A19,СВЦЭМ!$B$33:$B$776,M$11)+'СЕТ СН'!$F$9+СВЦЭМ!$D$10+'СЕТ СН'!$F$5-'СЕТ СН'!$F$17</f>
        <v>2258.37769643</v>
      </c>
      <c r="N19" s="36">
        <f>SUMIFS(СВЦЭМ!$C$33:$C$776,СВЦЭМ!$A$33:$A$776,$A19,СВЦЭМ!$B$33:$B$776,N$11)+'СЕТ СН'!$F$9+СВЦЭМ!$D$10+'СЕТ СН'!$F$5-'СЕТ СН'!$F$17</f>
        <v>2298.2742000500002</v>
      </c>
      <c r="O19" s="36">
        <f>SUMIFS(СВЦЭМ!$C$33:$C$776,СВЦЭМ!$A$33:$A$776,$A19,СВЦЭМ!$B$33:$B$776,O$11)+'СЕТ СН'!$F$9+СВЦЭМ!$D$10+'СЕТ СН'!$F$5-'СЕТ СН'!$F$17</f>
        <v>2283.7114130800001</v>
      </c>
      <c r="P19" s="36">
        <f>SUMIFS(СВЦЭМ!$C$33:$C$776,СВЦЭМ!$A$33:$A$776,$A19,СВЦЭМ!$B$33:$B$776,P$11)+'СЕТ СН'!$F$9+СВЦЭМ!$D$10+'СЕТ СН'!$F$5-'СЕТ СН'!$F$17</f>
        <v>2298.20600212</v>
      </c>
      <c r="Q19" s="36">
        <f>SUMIFS(СВЦЭМ!$C$33:$C$776,СВЦЭМ!$A$33:$A$776,$A19,СВЦЭМ!$B$33:$B$776,Q$11)+'СЕТ СН'!$F$9+СВЦЭМ!$D$10+'СЕТ СН'!$F$5-'СЕТ СН'!$F$17</f>
        <v>2306.5241435100002</v>
      </c>
      <c r="R19" s="36">
        <f>SUMIFS(СВЦЭМ!$C$33:$C$776,СВЦЭМ!$A$33:$A$776,$A19,СВЦЭМ!$B$33:$B$776,R$11)+'СЕТ СН'!$F$9+СВЦЭМ!$D$10+'СЕТ СН'!$F$5-'СЕТ СН'!$F$17</f>
        <v>2304.9168232000002</v>
      </c>
      <c r="S19" s="36">
        <f>SUMIFS(СВЦЭМ!$C$33:$C$776,СВЦЭМ!$A$33:$A$776,$A19,СВЦЭМ!$B$33:$B$776,S$11)+'СЕТ СН'!$F$9+СВЦЭМ!$D$10+'СЕТ СН'!$F$5-'СЕТ СН'!$F$17</f>
        <v>2295.6688498499998</v>
      </c>
      <c r="T19" s="36">
        <f>SUMIFS(СВЦЭМ!$C$33:$C$776,СВЦЭМ!$A$33:$A$776,$A19,СВЦЭМ!$B$33:$B$776,T$11)+'СЕТ СН'!$F$9+СВЦЭМ!$D$10+'СЕТ СН'!$F$5-'СЕТ СН'!$F$17</f>
        <v>2278.6581724500002</v>
      </c>
      <c r="U19" s="36">
        <f>SUMIFS(СВЦЭМ!$C$33:$C$776,СВЦЭМ!$A$33:$A$776,$A19,СВЦЭМ!$B$33:$B$776,U$11)+'СЕТ СН'!$F$9+СВЦЭМ!$D$10+'СЕТ СН'!$F$5-'СЕТ СН'!$F$17</f>
        <v>2273.1140865900002</v>
      </c>
      <c r="V19" s="36">
        <f>SUMIFS(СВЦЭМ!$C$33:$C$776,СВЦЭМ!$A$33:$A$776,$A19,СВЦЭМ!$B$33:$B$776,V$11)+'СЕТ СН'!$F$9+СВЦЭМ!$D$10+'СЕТ СН'!$F$5-'СЕТ СН'!$F$17</f>
        <v>2270.27972808</v>
      </c>
      <c r="W19" s="36">
        <f>SUMIFS(СВЦЭМ!$C$33:$C$776,СВЦЭМ!$A$33:$A$776,$A19,СВЦЭМ!$B$33:$B$776,W$11)+'СЕТ СН'!$F$9+СВЦЭМ!$D$10+'СЕТ СН'!$F$5-'СЕТ СН'!$F$17</f>
        <v>2269.8306684099998</v>
      </c>
      <c r="X19" s="36">
        <f>SUMIFS(СВЦЭМ!$C$33:$C$776,СВЦЭМ!$A$33:$A$776,$A19,СВЦЭМ!$B$33:$B$776,X$11)+'СЕТ СН'!$F$9+СВЦЭМ!$D$10+'СЕТ СН'!$F$5-'СЕТ СН'!$F$17</f>
        <v>2282.7523628399999</v>
      </c>
      <c r="Y19" s="36">
        <f>SUMIFS(СВЦЭМ!$C$33:$C$776,СВЦЭМ!$A$33:$A$776,$A19,СВЦЭМ!$B$33:$B$776,Y$11)+'СЕТ СН'!$F$9+СВЦЭМ!$D$10+'СЕТ СН'!$F$5-'СЕТ СН'!$F$17</f>
        <v>2300.9596085499998</v>
      </c>
    </row>
    <row r="20" spans="1:25" ht="15.75" x14ac:dyDescent="0.2">
      <c r="A20" s="35">
        <f t="shared" si="0"/>
        <v>43899</v>
      </c>
      <c r="B20" s="36">
        <f>SUMIFS(СВЦЭМ!$C$33:$C$776,СВЦЭМ!$A$33:$A$776,$A20,СВЦЭМ!$B$33:$B$776,B$11)+'СЕТ СН'!$F$9+СВЦЭМ!$D$10+'СЕТ СН'!$F$5-'СЕТ СН'!$F$17</f>
        <v>2358.9783325200001</v>
      </c>
      <c r="C20" s="36">
        <f>SUMIFS(СВЦЭМ!$C$33:$C$776,СВЦЭМ!$A$33:$A$776,$A20,СВЦЭМ!$B$33:$B$776,C$11)+'СЕТ СН'!$F$9+СВЦЭМ!$D$10+'СЕТ СН'!$F$5-'СЕТ СН'!$F$17</f>
        <v>2368.0375199300001</v>
      </c>
      <c r="D20" s="36">
        <f>SUMIFS(СВЦЭМ!$C$33:$C$776,СВЦЭМ!$A$33:$A$776,$A20,СВЦЭМ!$B$33:$B$776,D$11)+'СЕТ СН'!$F$9+СВЦЭМ!$D$10+'СЕТ СН'!$F$5-'СЕТ СН'!$F$17</f>
        <v>2384.9770445200002</v>
      </c>
      <c r="E20" s="36">
        <f>SUMIFS(СВЦЭМ!$C$33:$C$776,СВЦЭМ!$A$33:$A$776,$A20,СВЦЭМ!$B$33:$B$776,E$11)+'СЕТ СН'!$F$9+СВЦЭМ!$D$10+'СЕТ СН'!$F$5-'СЕТ СН'!$F$17</f>
        <v>2399.5698999900001</v>
      </c>
      <c r="F20" s="36">
        <f>SUMIFS(СВЦЭМ!$C$33:$C$776,СВЦЭМ!$A$33:$A$776,$A20,СВЦЭМ!$B$33:$B$776,F$11)+'СЕТ СН'!$F$9+СВЦЭМ!$D$10+'СЕТ СН'!$F$5-'СЕТ СН'!$F$17</f>
        <v>2420.2294913300002</v>
      </c>
      <c r="G20" s="36">
        <f>SUMIFS(СВЦЭМ!$C$33:$C$776,СВЦЭМ!$A$33:$A$776,$A20,СВЦЭМ!$B$33:$B$776,G$11)+'СЕТ СН'!$F$9+СВЦЭМ!$D$10+'СЕТ СН'!$F$5-'СЕТ СН'!$F$17</f>
        <v>2390.17917055</v>
      </c>
      <c r="H20" s="36">
        <f>SUMIFS(СВЦЭМ!$C$33:$C$776,СВЦЭМ!$A$33:$A$776,$A20,СВЦЭМ!$B$33:$B$776,H$11)+'СЕТ СН'!$F$9+СВЦЭМ!$D$10+'СЕТ СН'!$F$5-'СЕТ СН'!$F$17</f>
        <v>2373.5280409400002</v>
      </c>
      <c r="I20" s="36">
        <f>SUMIFS(СВЦЭМ!$C$33:$C$776,СВЦЭМ!$A$33:$A$776,$A20,СВЦЭМ!$B$33:$B$776,I$11)+'СЕТ СН'!$F$9+СВЦЭМ!$D$10+'СЕТ СН'!$F$5-'СЕТ СН'!$F$17</f>
        <v>2344.8107539600001</v>
      </c>
      <c r="J20" s="36">
        <f>SUMIFS(СВЦЭМ!$C$33:$C$776,СВЦЭМ!$A$33:$A$776,$A20,СВЦЭМ!$B$33:$B$776,J$11)+'СЕТ СН'!$F$9+СВЦЭМ!$D$10+'СЕТ СН'!$F$5-'СЕТ СН'!$F$17</f>
        <v>2312.7077542299999</v>
      </c>
      <c r="K20" s="36">
        <f>SUMIFS(СВЦЭМ!$C$33:$C$776,СВЦЭМ!$A$33:$A$776,$A20,СВЦЭМ!$B$33:$B$776,K$11)+'СЕТ СН'!$F$9+СВЦЭМ!$D$10+'СЕТ СН'!$F$5-'СЕТ СН'!$F$17</f>
        <v>2296.4831656900001</v>
      </c>
      <c r="L20" s="36">
        <f>SUMIFS(СВЦЭМ!$C$33:$C$776,СВЦЭМ!$A$33:$A$776,$A20,СВЦЭМ!$B$33:$B$776,L$11)+'СЕТ СН'!$F$9+СВЦЭМ!$D$10+'СЕТ СН'!$F$5-'СЕТ СН'!$F$17</f>
        <v>2289.0929305899999</v>
      </c>
      <c r="M20" s="36">
        <f>SUMIFS(СВЦЭМ!$C$33:$C$776,СВЦЭМ!$A$33:$A$776,$A20,СВЦЭМ!$B$33:$B$776,M$11)+'СЕТ СН'!$F$9+СВЦЭМ!$D$10+'СЕТ СН'!$F$5-'СЕТ СН'!$F$17</f>
        <v>2290.4790071100001</v>
      </c>
      <c r="N20" s="36">
        <f>SUMIFS(СВЦЭМ!$C$33:$C$776,СВЦЭМ!$A$33:$A$776,$A20,СВЦЭМ!$B$33:$B$776,N$11)+'СЕТ СН'!$F$9+СВЦЭМ!$D$10+'СЕТ СН'!$F$5-'СЕТ СН'!$F$17</f>
        <v>2302.64850832</v>
      </c>
      <c r="O20" s="36">
        <f>SUMIFS(СВЦЭМ!$C$33:$C$776,СВЦЭМ!$A$33:$A$776,$A20,СВЦЭМ!$B$33:$B$776,O$11)+'СЕТ СН'!$F$9+СВЦЭМ!$D$10+'СЕТ СН'!$F$5-'СЕТ СН'!$F$17</f>
        <v>2307.1559604200002</v>
      </c>
      <c r="P20" s="36">
        <f>SUMIFS(СВЦЭМ!$C$33:$C$776,СВЦЭМ!$A$33:$A$776,$A20,СВЦЭМ!$B$33:$B$776,P$11)+'СЕТ СН'!$F$9+СВЦЭМ!$D$10+'СЕТ СН'!$F$5-'СЕТ СН'!$F$17</f>
        <v>2316.8377867300001</v>
      </c>
      <c r="Q20" s="36">
        <f>SUMIFS(СВЦЭМ!$C$33:$C$776,СВЦЭМ!$A$33:$A$776,$A20,СВЦЭМ!$B$33:$B$776,Q$11)+'СЕТ СН'!$F$9+СВЦЭМ!$D$10+'СЕТ СН'!$F$5-'СЕТ СН'!$F$17</f>
        <v>2336.8170689399999</v>
      </c>
      <c r="R20" s="36">
        <f>SUMIFS(СВЦЭМ!$C$33:$C$776,СВЦЭМ!$A$33:$A$776,$A20,СВЦЭМ!$B$33:$B$776,R$11)+'СЕТ СН'!$F$9+СВЦЭМ!$D$10+'СЕТ СН'!$F$5-'СЕТ СН'!$F$17</f>
        <v>2324.6000234399999</v>
      </c>
      <c r="S20" s="36">
        <f>SUMIFS(СВЦЭМ!$C$33:$C$776,СВЦЭМ!$A$33:$A$776,$A20,СВЦЭМ!$B$33:$B$776,S$11)+'СЕТ СН'!$F$9+СВЦЭМ!$D$10+'СЕТ СН'!$F$5-'СЕТ СН'!$F$17</f>
        <v>2309.3651776699999</v>
      </c>
      <c r="T20" s="36">
        <f>SUMIFS(СВЦЭМ!$C$33:$C$776,СВЦЭМ!$A$33:$A$776,$A20,СВЦЭМ!$B$33:$B$776,T$11)+'СЕТ СН'!$F$9+СВЦЭМ!$D$10+'СЕТ СН'!$F$5-'СЕТ СН'!$F$17</f>
        <v>2293.0459432900002</v>
      </c>
      <c r="U20" s="36">
        <f>SUMIFS(СВЦЭМ!$C$33:$C$776,СВЦЭМ!$A$33:$A$776,$A20,СВЦЭМ!$B$33:$B$776,U$11)+'СЕТ СН'!$F$9+СВЦЭМ!$D$10+'СЕТ СН'!$F$5-'СЕТ СН'!$F$17</f>
        <v>2283.7244456600001</v>
      </c>
      <c r="V20" s="36">
        <f>SUMIFS(СВЦЭМ!$C$33:$C$776,СВЦЭМ!$A$33:$A$776,$A20,СВЦЭМ!$B$33:$B$776,V$11)+'СЕТ СН'!$F$9+СВЦЭМ!$D$10+'СЕТ СН'!$F$5-'СЕТ СН'!$F$17</f>
        <v>2300.6218036800001</v>
      </c>
      <c r="W20" s="36">
        <f>SUMIFS(СВЦЭМ!$C$33:$C$776,СВЦЭМ!$A$33:$A$776,$A20,СВЦЭМ!$B$33:$B$776,W$11)+'СЕТ СН'!$F$9+СВЦЭМ!$D$10+'СЕТ СН'!$F$5-'СЕТ СН'!$F$17</f>
        <v>2300.2418904800002</v>
      </c>
      <c r="X20" s="36">
        <f>SUMIFS(СВЦЭМ!$C$33:$C$776,СВЦЭМ!$A$33:$A$776,$A20,СВЦЭМ!$B$33:$B$776,X$11)+'СЕТ СН'!$F$9+СВЦЭМ!$D$10+'СЕТ СН'!$F$5-'СЕТ СН'!$F$17</f>
        <v>2309.5557967899999</v>
      </c>
      <c r="Y20" s="36">
        <f>SUMIFS(СВЦЭМ!$C$33:$C$776,СВЦЭМ!$A$33:$A$776,$A20,СВЦЭМ!$B$33:$B$776,Y$11)+'СЕТ СН'!$F$9+СВЦЭМ!$D$10+'СЕТ СН'!$F$5-'СЕТ СН'!$F$17</f>
        <v>2336.4388571300001</v>
      </c>
    </row>
    <row r="21" spans="1:25" ht="15.75" x14ac:dyDescent="0.2">
      <c r="A21" s="35">
        <f t="shared" si="0"/>
        <v>43900</v>
      </c>
      <c r="B21" s="36">
        <f>SUMIFS(СВЦЭМ!$C$33:$C$776,СВЦЭМ!$A$33:$A$776,$A21,СВЦЭМ!$B$33:$B$776,B$11)+'СЕТ СН'!$F$9+СВЦЭМ!$D$10+'СЕТ СН'!$F$5-'СЕТ СН'!$F$17</f>
        <v>2353.5573760299999</v>
      </c>
      <c r="C21" s="36">
        <f>SUMIFS(СВЦЭМ!$C$33:$C$776,СВЦЭМ!$A$33:$A$776,$A21,СВЦЭМ!$B$33:$B$776,C$11)+'СЕТ СН'!$F$9+СВЦЭМ!$D$10+'СЕТ СН'!$F$5-'СЕТ СН'!$F$17</f>
        <v>2382.26425496</v>
      </c>
      <c r="D21" s="36">
        <f>SUMIFS(СВЦЭМ!$C$33:$C$776,СВЦЭМ!$A$33:$A$776,$A21,СВЦЭМ!$B$33:$B$776,D$11)+'СЕТ СН'!$F$9+СВЦЭМ!$D$10+'СЕТ СН'!$F$5-'СЕТ СН'!$F$17</f>
        <v>2382.2054788999999</v>
      </c>
      <c r="E21" s="36">
        <f>SUMIFS(СВЦЭМ!$C$33:$C$776,СВЦЭМ!$A$33:$A$776,$A21,СВЦЭМ!$B$33:$B$776,E$11)+'СЕТ СН'!$F$9+СВЦЭМ!$D$10+'СЕТ СН'!$F$5-'СЕТ СН'!$F$17</f>
        <v>2380.8488746799999</v>
      </c>
      <c r="F21" s="36">
        <f>SUMIFS(СВЦЭМ!$C$33:$C$776,СВЦЭМ!$A$33:$A$776,$A21,СВЦЭМ!$B$33:$B$776,F$11)+'СЕТ СН'!$F$9+СВЦЭМ!$D$10+'СЕТ СН'!$F$5-'СЕТ СН'!$F$17</f>
        <v>2380.7254392899999</v>
      </c>
      <c r="G21" s="36">
        <f>SUMIFS(СВЦЭМ!$C$33:$C$776,СВЦЭМ!$A$33:$A$776,$A21,СВЦЭМ!$B$33:$B$776,G$11)+'СЕТ СН'!$F$9+СВЦЭМ!$D$10+'СЕТ СН'!$F$5-'СЕТ СН'!$F$17</f>
        <v>2337.5112394899998</v>
      </c>
      <c r="H21" s="36">
        <f>SUMIFS(СВЦЭМ!$C$33:$C$776,СВЦЭМ!$A$33:$A$776,$A21,СВЦЭМ!$B$33:$B$776,H$11)+'СЕТ СН'!$F$9+СВЦЭМ!$D$10+'СЕТ СН'!$F$5-'СЕТ СН'!$F$17</f>
        <v>2312.8854397</v>
      </c>
      <c r="I21" s="36">
        <f>SUMIFS(СВЦЭМ!$C$33:$C$776,СВЦЭМ!$A$33:$A$776,$A21,СВЦЭМ!$B$33:$B$776,I$11)+'СЕТ СН'!$F$9+СВЦЭМ!$D$10+'СЕТ СН'!$F$5-'СЕТ СН'!$F$17</f>
        <v>2282.7196935900001</v>
      </c>
      <c r="J21" s="36">
        <f>SUMIFS(СВЦЭМ!$C$33:$C$776,СВЦЭМ!$A$33:$A$776,$A21,СВЦЭМ!$B$33:$B$776,J$11)+'СЕТ СН'!$F$9+СВЦЭМ!$D$10+'СЕТ СН'!$F$5-'СЕТ СН'!$F$17</f>
        <v>2258.1117065399999</v>
      </c>
      <c r="K21" s="36">
        <f>SUMIFS(СВЦЭМ!$C$33:$C$776,СВЦЭМ!$A$33:$A$776,$A21,СВЦЭМ!$B$33:$B$776,K$11)+'СЕТ СН'!$F$9+СВЦЭМ!$D$10+'СЕТ СН'!$F$5-'СЕТ СН'!$F$17</f>
        <v>2282.30132624</v>
      </c>
      <c r="L21" s="36">
        <f>SUMIFS(СВЦЭМ!$C$33:$C$776,СВЦЭМ!$A$33:$A$776,$A21,СВЦЭМ!$B$33:$B$776,L$11)+'СЕТ СН'!$F$9+СВЦЭМ!$D$10+'СЕТ СН'!$F$5-'СЕТ СН'!$F$17</f>
        <v>2264.05572506</v>
      </c>
      <c r="M21" s="36">
        <f>SUMIFS(СВЦЭМ!$C$33:$C$776,СВЦЭМ!$A$33:$A$776,$A21,СВЦЭМ!$B$33:$B$776,M$11)+'СЕТ СН'!$F$9+СВЦЭМ!$D$10+'СЕТ СН'!$F$5-'СЕТ СН'!$F$17</f>
        <v>2265.6443706999999</v>
      </c>
      <c r="N21" s="36">
        <f>SUMIFS(СВЦЭМ!$C$33:$C$776,СВЦЭМ!$A$33:$A$776,$A21,СВЦЭМ!$B$33:$B$776,N$11)+'СЕТ СН'!$F$9+СВЦЭМ!$D$10+'СЕТ СН'!$F$5-'СЕТ СН'!$F$17</f>
        <v>2257.93155888</v>
      </c>
      <c r="O21" s="36">
        <f>SUMIFS(СВЦЭМ!$C$33:$C$776,СВЦЭМ!$A$33:$A$776,$A21,СВЦЭМ!$B$33:$B$776,O$11)+'СЕТ СН'!$F$9+СВЦЭМ!$D$10+'СЕТ СН'!$F$5-'СЕТ СН'!$F$17</f>
        <v>2247.9094743599999</v>
      </c>
      <c r="P21" s="36">
        <f>SUMIFS(СВЦЭМ!$C$33:$C$776,СВЦЭМ!$A$33:$A$776,$A21,СВЦЭМ!$B$33:$B$776,P$11)+'СЕТ СН'!$F$9+СВЦЭМ!$D$10+'СЕТ СН'!$F$5-'СЕТ СН'!$F$17</f>
        <v>2250.0923512200002</v>
      </c>
      <c r="Q21" s="36">
        <f>SUMIFS(СВЦЭМ!$C$33:$C$776,СВЦЭМ!$A$33:$A$776,$A21,СВЦЭМ!$B$33:$B$776,Q$11)+'СЕТ СН'!$F$9+СВЦЭМ!$D$10+'СЕТ СН'!$F$5-'СЕТ СН'!$F$17</f>
        <v>2251.9130338599998</v>
      </c>
      <c r="R21" s="36">
        <f>SUMIFS(СВЦЭМ!$C$33:$C$776,СВЦЭМ!$A$33:$A$776,$A21,СВЦЭМ!$B$33:$B$776,R$11)+'СЕТ СН'!$F$9+СВЦЭМ!$D$10+'СЕТ СН'!$F$5-'СЕТ СН'!$F$17</f>
        <v>2234.5397073399999</v>
      </c>
      <c r="S21" s="36">
        <f>SUMIFS(СВЦЭМ!$C$33:$C$776,СВЦЭМ!$A$33:$A$776,$A21,СВЦЭМ!$B$33:$B$776,S$11)+'СЕТ СН'!$F$9+СВЦЭМ!$D$10+'СЕТ СН'!$F$5-'СЕТ СН'!$F$17</f>
        <v>2235.3985063800001</v>
      </c>
      <c r="T21" s="36">
        <f>SUMIFS(СВЦЭМ!$C$33:$C$776,СВЦЭМ!$A$33:$A$776,$A21,СВЦЭМ!$B$33:$B$776,T$11)+'СЕТ СН'!$F$9+СВЦЭМ!$D$10+'СЕТ СН'!$F$5-'СЕТ СН'!$F$17</f>
        <v>2234.2509352100001</v>
      </c>
      <c r="U21" s="36">
        <f>SUMIFS(СВЦЭМ!$C$33:$C$776,СВЦЭМ!$A$33:$A$776,$A21,СВЦЭМ!$B$33:$B$776,U$11)+'СЕТ СН'!$F$9+СВЦЭМ!$D$10+'СЕТ СН'!$F$5-'СЕТ СН'!$F$17</f>
        <v>2264.3891229199999</v>
      </c>
      <c r="V21" s="36">
        <f>SUMIFS(СВЦЭМ!$C$33:$C$776,СВЦЭМ!$A$33:$A$776,$A21,СВЦЭМ!$B$33:$B$776,V$11)+'СЕТ СН'!$F$9+СВЦЭМ!$D$10+'СЕТ СН'!$F$5-'СЕТ СН'!$F$17</f>
        <v>2254.2806836300001</v>
      </c>
      <c r="W21" s="36">
        <f>SUMIFS(СВЦЭМ!$C$33:$C$776,СВЦЭМ!$A$33:$A$776,$A21,СВЦЭМ!$B$33:$B$776,W$11)+'СЕТ СН'!$F$9+СВЦЭМ!$D$10+'СЕТ СН'!$F$5-'СЕТ СН'!$F$17</f>
        <v>2249.7962023600003</v>
      </c>
      <c r="X21" s="36">
        <f>SUMIFS(СВЦЭМ!$C$33:$C$776,СВЦЭМ!$A$33:$A$776,$A21,СВЦЭМ!$B$33:$B$776,X$11)+'СЕТ СН'!$F$9+СВЦЭМ!$D$10+'СЕТ СН'!$F$5-'СЕТ СН'!$F$17</f>
        <v>2240.4143068799999</v>
      </c>
      <c r="Y21" s="36">
        <f>SUMIFS(СВЦЭМ!$C$33:$C$776,СВЦЭМ!$A$33:$A$776,$A21,СВЦЭМ!$B$33:$B$776,Y$11)+'СЕТ СН'!$F$9+СВЦЭМ!$D$10+'СЕТ СН'!$F$5-'СЕТ СН'!$F$17</f>
        <v>2248.6975069</v>
      </c>
    </row>
    <row r="22" spans="1:25" ht="15.75" x14ac:dyDescent="0.2">
      <c r="A22" s="35">
        <f t="shared" si="0"/>
        <v>43901</v>
      </c>
      <c r="B22" s="36">
        <f>SUMIFS(СВЦЭМ!$C$33:$C$776,СВЦЭМ!$A$33:$A$776,$A22,СВЦЭМ!$B$33:$B$776,B$11)+'СЕТ СН'!$F$9+СВЦЭМ!$D$10+'СЕТ СН'!$F$5-'СЕТ СН'!$F$17</f>
        <v>2348.8151046799999</v>
      </c>
      <c r="C22" s="36">
        <f>SUMIFS(СВЦЭМ!$C$33:$C$776,СВЦЭМ!$A$33:$A$776,$A22,СВЦЭМ!$B$33:$B$776,C$11)+'СЕТ СН'!$F$9+СВЦЭМ!$D$10+'СЕТ СН'!$F$5-'СЕТ СН'!$F$17</f>
        <v>2344.7655442999999</v>
      </c>
      <c r="D22" s="36">
        <f>SUMIFS(СВЦЭМ!$C$33:$C$776,СВЦЭМ!$A$33:$A$776,$A22,СВЦЭМ!$B$33:$B$776,D$11)+'СЕТ СН'!$F$9+СВЦЭМ!$D$10+'СЕТ СН'!$F$5-'СЕТ СН'!$F$17</f>
        <v>2332.4893540100002</v>
      </c>
      <c r="E22" s="36">
        <f>SUMIFS(СВЦЭМ!$C$33:$C$776,СВЦЭМ!$A$33:$A$776,$A22,СВЦЭМ!$B$33:$B$776,E$11)+'СЕТ СН'!$F$9+СВЦЭМ!$D$10+'СЕТ СН'!$F$5-'СЕТ СН'!$F$17</f>
        <v>2328.05819987</v>
      </c>
      <c r="F22" s="36">
        <f>SUMIFS(СВЦЭМ!$C$33:$C$776,СВЦЭМ!$A$33:$A$776,$A22,СВЦЭМ!$B$33:$B$776,F$11)+'СЕТ СН'!$F$9+СВЦЭМ!$D$10+'СЕТ СН'!$F$5-'СЕТ СН'!$F$17</f>
        <v>2326.7908328100002</v>
      </c>
      <c r="G22" s="36">
        <f>SUMIFS(СВЦЭМ!$C$33:$C$776,СВЦЭМ!$A$33:$A$776,$A22,СВЦЭМ!$B$33:$B$776,G$11)+'СЕТ СН'!$F$9+СВЦЭМ!$D$10+'СЕТ СН'!$F$5-'СЕТ СН'!$F$17</f>
        <v>2330.9305193600003</v>
      </c>
      <c r="H22" s="36">
        <f>SUMIFS(СВЦЭМ!$C$33:$C$776,СВЦЭМ!$A$33:$A$776,$A22,СВЦЭМ!$B$33:$B$776,H$11)+'СЕТ СН'!$F$9+СВЦЭМ!$D$10+'СЕТ СН'!$F$5-'СЕТ СН'!$F$17</f>
        <v>2341.7059325800001</v>
      </c>
      <c r="I22" s="36">
        <f>SUMIFS(СВЦЭМ!$C$33:$C$776,СВЦЭМ!$A$33:$A$776,$A22,СВЦЭМ!$B$33:$B$776,I$11)+'СЕТ СН'!$F$9+СВЦЭМ!$D$10+'СЕТ СН'!$F$5-'СЕТ СН'!$F$17</f>
        <v>2332.9224585100001</v>
      </c>
      <c r="J22" s="36">
        <f>SUMIFS(СВЦЭМ!$C$33:$C$776,СВЦЭМ!$A$33:$A$776,$A22,СВЦЭМ!$B$33:$B$776,J$11)+'СЕТ СН'!$F$9+СВЦЭМ!$D$10+'СЕТ СН'!$F$5-'СЕТ СН'!$F$17</f>
        <v>2294.26271567</v>
      </c>
      <c r="K22" s="36">
        <f>SUMIFS(СВЦЭМ!$C$33:$C$776,СВЦЭМ!$A$33:$A$776,$A22,СВЦЭМ!$B$33:$B$776,K$11)+'СЕТ СН'!$F$9+СВЦЭМ!$D$10+'СЕТ СН'!$F$5-'СЕТ СН'!$F$17</f>
        <v>2290.9855852599999</v>
      </c>
      <c r="L22" s="36">
        <f>SUMIFS(СВЦЭМ!$C$33:$C$776,СВЦЭМ!$A$33:$A$776,$A22,СВЦЭМ!$B$33:$B$776,L$11)+'СЕТ СН'!$F$9+СВЦЭМ!$D$10+'СЕТ СН'!$F$5-'СЕТ СН'!$F$17</f>
        <v>2297.7147288699998</v>
      </c>
      <c r="M22" s="36">
        <f>SUMIFS(СВЦЭМ!$C$33:$C$776,СВЦЭМ!$A$33:$A$776,$A22,СВЦЭМ!$B$33:$B$776,M$11)+'СЕТ СН'!$F$9+СВЦЭМ!$D$10+'СЕТ СН'!$F$5-'СЕТ СН'!$F$17</f>
        <v>2299.2306440100001</v>
      </c>
      <c r="N22" s="36">
        <f>SUMIFS(СВЦЭМ!$C$33:$C$776,СВЦЭМ!$A$33:$A$776,$A22,СВЦЭМ!$B$33:$B$776,N$11)+'СЕТ СН'!$F$9+СВЦЭМ!$D$10+'СЕТ СН'!$F$5-'СЕТ СН'!$F$17</f>
        <v>2311.2052204199999</v>
      </c>
      <c r="O22" s="36">
        <f>SUMIFS(СВЦЭМ!$C$33:$C$776,СВЦЭМ!$A$33:$A$776,$A22,СВЦЭМ!$B$33:$B$776,O$11)+'СЕТ СН'!$F$9+СВЦЭМ!$D$10+'СЕТ СН'!$F$5-'СЕТ СН'!$F$17</f>
        <v>2306.3684507400003</v>
      </c>
      <c r="P22" s="36">
        <f>SUMIFS(СВЦЭМ!$C$33:$C$776,СВЦЭМ!$A$33:$A$776,$A22,СВЦЭМ!$B$33:$B$776,P$11)+'СЕТ СН'!$F$9+СВЦЭМ!$D$10+'СЕТ СН'!$F$5-'СЕТ СН'!$F$17</f>
        <v>2313.7095967400001</v>
      </c>
      <c r="Q22" s="36">
        <f>SUMIFS(СВЦЭМ!$C$33:$C$776,СВЦЭМ!$A$33:$A$776,$A22,СВЦЭМ!$B$33:$B$776,Q$11)+'СЕТ СН'!$F$9+СВЦЭМ!$D$10+'СЕТ СН'!$F$5-'СЕТ СН'!$F$17</f>
        <v>2330.2415266899998</v>
      </c>
      <c r="R22" s="36">
        <f>SUMIFS(СВЦЭМ!$C$33:$C$776,СВЦЭМ!$A$33:$A$776,$A22,СВЦЭМ!$B$33:$B$776,R$11)+'СЕТ СН'!$F$9+СВЦЭМ!$D$10+'СЕТ СН'!$F$5-'СЕТ СН'!$F$17</f>
        <v>2328.0333038700001</v>
      </c>
      <c r="S22" s="36">
        <f>SUMIFS(СВЦЭМ!$C$33:$C$776,СВЦЭМ!$A$33:$A$776,$A22,СВЦЭМ!$B$33:$B$776,S$11)+'СЕТ СН'!$F$9+СВЦЭМ!$D$10+'СЕТ СН'!$F$5-'СЕТ СН'!$F$17</f>
        <v>2316.6841136499997</v>
      </c>
      <c r="T22" s="36">
        <f>SUMIFS(СВЦЭМ!$C$33:$C$776,СВЦЭМ!$A$33:$A$776,$A22,СВЦЭМ!$B$33:$B$776,T$11)+'СЕТ СН'!$F$9+СВЦЭМ!$D$10+'СЕТ СН'!$F$5-'СЕТ СН'!$F$17</f>
        <v>2315.28138442</v>
      </c>
      <c r="U22" s="36">
        <f>SUMIFS(СВЦЭМ!$C$33:$C$776,СВЦЭМ!$A$33:$A$776,$A22,СВЦЭМ!$B$33:$B$776,U$11)+'СЕТ СН'!$F$9+СВЦЭМ!$D$10+'СЕТ СН'!$F$5-'СЕТ СН'!$F$17</f>
        <v>2321.0602982099999</v>
      </c>
      <c r="V22" s="36">
        <f>SUMIFS(СВЦЭМ!$C$33:$C$776,СВЦЭМ!$A$33:$A$776,$A22,СВЦЭМ!$B$33:$B$776,V$11)+'СЕТ СН'!$F$9+СВЦЭМ!$D$10+'СЕТ СН'!$F$5-'СЕТ СН'!$F$17</f>
        <v>2317.2238189999998</v>
      </c>
      <c r="W22" s="36">
        <f>SUMIFS(СВЦЭМ!$C$33:$C$776,СВЦЭМ!$A$33:$A$776,$A22,СВЦЭМ!$B$33:$B$776,W$11)+'СЕТ СН'!$F$9+СВЦЭМ!$D$10+'СЕТ СН'!$F$5-'СЕТ СН'!$F$17</f>
        <v>2315.07267684</v>
      </c>
      <c r="X22" s="36">
        <f>SUMIFS(СВЦЭМ!$C$33:$C$776,СВЦЭМ!$A$33:$A$776,$A22,СВЦЭМ!$B$33:$B$776,X$11)+'СЕТ СН'!$F$9+СВЦЭМ!$D$10+'СЕТ СН'!$F$5-'СЕТ СН'!$F$17</f>
        <v>2338.5553973999999</v>
      </c>
      <c r="Y22" s="36">
        <f>SUMIFS(СВЦЭМ!$C$33:$C$776,СВЦЭМ!$A$33:$A$776,$A22,СВЦЭМ!$B$33:$B$776,Y$11)+'СЕТ СН'!$F$9+СВЦЭМ!$D$10+'СЕТ СН'!$F$5-'СЕТ СН'!$F$17</f>
        <v>2345.4069451999999</v>
      </c>
    </row>
    <row r="23" spans="1:25" ht="15.75" x14ac:dyDescent="0.2">
      <c r="A23" s="35">
        <f t="shared" si="0"/>
        <v>43902</v>
      </c>
      <c r="B23" s="36">
        <f>SUMIFS(СВЦЭМ!$C$33:$C$776,СВЦЭМ!$A$33:$A$776,$A23,СВЦЭМ!$B$33:$B$776,B$11)+'СЕТ СН'!$F$9+СВЦЭМ!$D$10+'СЕТ СН'!$F$5-'СЕТ СН'!$F$17</f>
        <v>2322.6555435099999</v>
      </c>
      <c r="C23" s="36">
        <f>SUMIFS(СВЦЭМ!$C$33:$C$776,СВЦЭМ!$A$33:$A$776,$A23,СВЦЭМ!$B$33:$B$776,C$11)+'СЕТ СН'!$F$9+СВЦЭМ!$D$10+'СЕТ СН'!$F$5-'СЕТ СН'!$F$17</f>
        <v>2346.30346272</v>
      </c>
      <c r="D23" s="36">
        <f>SUMIFS(СВЦЭМ!$C$33:$C$776,СВЦЭМ!$A$33:$A$776,$A23,СВЦЭМ!$B$33:$B$776,D$11)+'СЕТ СН'!$F$9+СВЦЭМ!$D$10+'СЕТ СН'!$F$5-'СЕТ СН'!$F$17</f>
        <v>2356.43017753</v>
      </c>
      <c r="E23" s="36">
        <f>SUMIFS(СВЦЭМ!$C$33:$C$776,СВЦЭМ!$A$33:$A$776,$A23,СВЦЭМ!$B$33:$B$776,E$11)+'СЕТ СН'!$F$9+СВЦЭМ!$D$10+'СЕТ СН'!$F$5-'СЕТ СН'!$F$17</f>
        <v>2362.11847377</v>
      </c>
      <c r="F23" s="36">
        <f>SUMIFS(СВЦЭМ!$C$33:$C$776,СВЦЭМ!$A$33:$A$776,$A23,СВЦЭМ!$B$33:$B$776,F$11)+'СЕТ СН'!$F$9+СВЦЭМ!$D$10+'СЕТ СН'!$F$5-'СЕТ СН'!$F$17</f>
        <v>2355.9289441199999</v>
      </c>
      <c r="G23" s="36">
        <f>SUMIFS(СВЦЭМ!$C$33:$C$776,СВЦЭМ!$A$33:$A$776,$A23,СВЦЭМ!$B$33:$B$776,G$11)+'СЕТ СН'!$F$9+СВЦЭМ!$D$10+'СЕТ СН'!$F$5-'СЕТ СН'!$F$17</f>
        <v>2344.24263109</v>
      </c>
      <c r="H23" s="36">
        <f>SUMIFS(СВЦЭМ!$C$33:$C$776,СВЦЭМ!$A$33:$A$776,$A23,СВЦЭМ!$B$33:$B$776,H$11)+'СЕТ СН'!$F$9+СВЦЭМ!$D$10+'СЕТ СН'!$F$5-'СЕТ СН'!$F$17</f>
        <v>2339.5609930099999</v>
      </c>
      <c r="I23" s="36">
        <f>SUMIFS(СВЦЭМ!$C$33:$C$776,СВЦЭМ!$A$33:$A$776,$A23,СВЦЭМ!$B$33:$B$776,I$11)+'СЕТ СН'!$F$9+СВЦЭМ!$D$10+'СЕТ СН'!$F$5-'СЕТ СН'!$F$17</f>
        <v>2340.7004789000002</v>
      </c>
      <c r="J23" s="36">
        <f>SUMIFS(СВЦЭМ!$C$33:$C$776,СВЦЭМ!$A$33:$A$776,$A23,СВЦЭМ!$B$33:$B$776,J$11)+'СЕТ СН'!$F$9+СВЦЭМ!$D$10+'СЕТ СН'!$F$5-'СЕТ СН'!$F$17</f>
        <v>2303.3868255799998</v>
      </c>
      <c r="K23" s="36">
        <f>SUMIFS(СВЦЭМ!$C$33:$C$776,СВЦЭМ!$A$33:$A$776,$A23,СВЦЭМ!$B$33:$B$776,K$11)+'СЕТ СН'!$F$9+СВЦЭМ!$D$10+'СЕТ СН'!$F$5-'СЕТ СН'!$F$17</f>
        <v>2304.3566699000003</v>
      </c>
      <c r="L23" s="36">
        <f>SUMIFS(СВЦЭМ!$C$33:$C$776,СВЦЭМ!$A$33:$A$776,$A23,СВЦЭМ!$B$33:$B$776,L$11)+'СЕТ СН'!$F$9+СВЦЭМ!$D$10+'СЕТ СН'!$F$5-'СЕТ СН'!$F$17</f>
        <v>2307.85308179</v>
      </c>
      <c r="M23" s="36">
        <f>SUMIFS(СВЦЭМ!$C$33:$C$776,СВЦЭМ!$A$33:$A$776,$A23,СВЦЭМ!$B$33:$B$776,M$11)+'СЕТ СН'!$F$9+СВЦЭМ!$D$10+'СЕТ СН'!$F$5-'СЕТ СН'!$F$17</f>
        <v>2322.7920651300001</v>
      </c>
      <c r="N23" s="36">
        <f>SUMIFS(СВЦЭМ!$C$33:$C$776,СВЦЭМ!$A$33:$A$776,$A23,СВЦЭМ!$B$33:$B$776,N$11)+'СЕТ СН'!$F$9+СВЦЭМ!$D$10+'СЕТ СН'!$F$5-'СЕТ СН'!$F$17</f>
        <v>2331.0915545899998</v>
      </c>
      <c r="O23" s="36">
        <f>SUMIFS(СВЦЭМ!$C$33:$C$776,СВЦЭМ!$A$33:$A$776,$A23,СВЦЭМ!$B$33:$B$776,O$11)+'СЕТ СН'!$F$9+СВЦЭМ!$D$10+'СЕТ СН'!$F$5-'СЕТ СН'!$F$17</f>
        <v>2334.0690201500001</v>
      </c>
      <c r="P23" s="36">
        <f>SUMIFS(СВЦЭМ!$C$33:$C$776,СВЦЭМ!$A$33:$A$776,$A23,СВЦЭМ!$B$33:$B$776,P$11)+'СЕТ СН'!$F$9+СВЦЭМ!$D$10+'СЕТ СН'!$F$5-'СЕТ СН'!$F$17</f>
        <v>2345.32365574</v>
      </c>
      <c r="Q23" s="36">
        <f>SUMIFS(СВЦЭМ!$C$33:$C$776,СВЦЭМ!$A$33:$A$776,$A23,СВЦЭМ!$B$33:$B$776,Q$11)+'СЕТ СН'!$F$9+СВЦЭМ!$D$10+'СЕТ СН'!$F$5-'СЕТ СН'!$F$17</f>
        <v>2351.0465353</v>
      </c>
      <c r="R23" s="36">
        <f>SUMIFS(СВЦЭМ!$C$33:$C$776,СВЦЭМ!$A$33:$A$776,$A23,СВЦЭМ!$B$33:$B$776,R$11)+'СЕТ СН'!$F$9+СВЦЭМ!$D$10+'СЕТ СН'!$F$5-'СЕТ СН'!$F$17</f>
        <v>2355.37207395</v>
      </c>
      <c r="S23" s="36">
        <f>SUMIFS(СВЦЭМ!$C$33:$C$776,СВЦЭМ!$A$33:$A$776,$A23,СВЦЭМ!$B$33:$B$776,S$11)+'СЕТ СН'!$F$9+СВЦЭМ!$D$10+'СЕТ СН'!$F$5-'СЕТ СН'!$F$17</f>
        <v>2348.1668181300001</v>
      </c>
      <c r="T23" s="36">
        <f>SUMIFS(СВЦЭМ!$C$33:$C$776,СВЦЭМ!$A$33:$A$776,$A23,СВЦЭМ!$B$33:$B$776,T$11)+'СЕТ СН'!$F$9+СВЦЭМ!$D$10+'СЕТ СН'!$F$5-'СЕТ СН'!$F$17</f>
        <v>2317.8442187199998</v>
      </c>
      <c r="U23" s="36">
        <f>SUMIFS(СВЦЭМ!$C$33:$C$776,СВЦЭМ!$A$33:$A$776,$A23,СВЦЭМ!$B$33:$B$776,U$11)+'СЕТ СН'!$F$9+СВЦЭМ!$D$10+'СЕТ СН'!$F$5-'СЕТ СН'!$F$17</f>
        <v>2305.1200044100001</v>
      </c>
      <c r="V23" s="36">
        <f>SUMIFS(СВЦЭМ!$C$33:$C$776,СВЦЭМ!$A$33:$A$776,$A23,СВЦЭМ!$B$33:$B$776,V$11)+'СЕТ СН'!$F$9+СВЦЭМ!$D$10+'СЕТ СН'!$F$5-'СЕТ СН'!$F$17</f>
        <v>2295.36068897</v>
      </c>
      <c r="W23" s="36">
        <f>SUMIFS(СВЦЭМ!$C$33:$C$776,СВЦЭМ!$A$33:$A$776,$A23,СВЦЭМ!$B$33:$B$776,W$11)+'СЕТ СН'!$F$9+СВЦЭМ!$D$10+'СЕТ СН'!$F$5-'СЕТ СН'!$F$17</f>
        <v>2315.6235713000001</v>
      </c>
      <c r="X23" s="36">
        <f>SUMIFS(СВЦЭМ!$C$33:$C$776,СВЦЭМ!$A$33:$A$776,$A23,СВЦЭМ!$B$33:$B$776,X$11)+'СЕТ СН'!$F$9+СВЦЭМ!$D$10+'СЕТ СН'!$F$5-'СЕТ СН'!$F$17</f>
        <v>2342.0887490999999</v>
      </c>
      <c r="Y23" s="36">
        <f>SUMIFS(СВЦЭМ!$C$33:$C$776,СВЦЭМ!$A$33:$A$776,$A23,СВЦЭМ!$B$33:$B$776,Y$11)+'СЕТ СН'!$F$9+СВЦЭМ!$D$10+'СЕТ СН'!$F$5-'СЕТ СН'!$F$17</f>
        <v>2350.8091383599999</v>
      </c>
    </row>
    <row r="24" spans="1:25" ht="15.75" x14ac:dyDescent="0.2">
      <c r="A24" s="35">
        <f t="shared" si="0"/>
        <v>43903</v>
      </c>
      <c r="B24" s="36">
        <f>SUMIFS(СВЦЭМ!$C$33:$C$776,СВЦЭМ!$A$33:$A$776,$A24,СВЦЭМ!$B$33:$B$776,B$11)+'СЕТ СН'!$F$9+СВЦЭМ!$D$10+'СЕТ СН'!$F$5-'СЕТ СН'!$F$17</f>
        <v>2396.40192553</v>
      </c>
      <c r="C24" s="36">
        <f>SUMIFS(СВЦЭМ!$C$33:$C$776,СВЦЭМ!$A$33:$A$776,$A24,СВЦЭМ!$B$33:$B$776,C$11)+'СЕТ СН'!$F$9+СВЦЭМ!$D$10+'СЕТ СН'!$F$5-'СЕТ СН'!$F$17</f>
        <v>2416.2108182299999</v>
      </c>
      <c r="D24" s="36">
        <f>SUMIFS(СВЦЭМ!$C$33:$C$776,СВЦЭМ!$A$33:$A$776,$A24,СВЦЭМ!$B$33:$B$776,D$11)+'СЕТ СН'!$F$9+СВЦЭМ!$D$10+'СЕТ СН'!$F$5-'СЕТ СН'!$F$17</f>
        <v>2424.96668529</v>
      </c>
      <c r="E24" s="36">
        <f>SUMIFS(СВЦЭМ!$C$33:$C$776,СВЦЭМ!$A$33:$A$776,$A24,СВЦЭМ!$B$33:$B$776,E$11)+'СЕТ СН'!$F$9+СВЦЭМ!$D$10+'СЕТ СН'!$F$5-'СЕТ СН'!$F$17</f>
        <v>2425.1161538000001</v>
      </c>
      <c r="F24" s="36">
        <f>SUMIFS(СВЦЭМ!$C$33:$C$776,СВЦЭМ!$A$33:$A$776,$A24,СВЦЭМ!$B$33:$B$776,F$11)+'СЕТ СН'!$F$9+СВЦЭМ!$D$10+'СЕТ СН'!$F$5-'СЕТ СН'!$F$17</f>
        <v>2422.1756426399998</v>
      </c>
      <c r="G24" s="36">
        <f>SUMIFS(СВЦЭМ!$C$33:$C$776,СВЦЭМ!$A$33:$A$776,$A24,СВЦЭМ!$B$33:$B$776,G$11)+'СЕТ СН'!$F$9+СВЦЭМ!$D$10+'СЕТ СН'!$F$5-'СЕТ СН'!$F$17</f>
        <v>2401.1535219299999</v>
      </c>
      <c r="H24" s="36">
        <f>SUMIFS(СВЦЭМ!$C$33:$C$776,СВЦЭМ!$A$33:$A$776,$A24,СВЦЭМ!$B$33:$B$776,H$11)+'СЕТ СН'!$F$9+СВЦЭМ!$D$10+'СЕТ СН'!$F$5-'СЕТ СН'!$F$17</f>
        <v>2363.5626276600001</v>
      </c>
      <c r="I24" s="36">
        <f>SUMIFS(СВЦЭМ!$C$33:$C$776,СВЦЭМ!$A$33:$A$776,$A24,СВЦЭМ!$B$33:$B$776,I$11)+'СЕТ СН'!$F$9+СВЦЭМ!$D$10+'СЕТ СН'!$F$5-'СЕТ СН'!$F$17</f>
        <v>2340.8720763400001</v>
      </c>
      <c r="J24" s="36">
        <f>SUMIFS(СВЦЭМ!$C$33:$C$776,СВЦЭМ!$A$33:$A$776,$A24,СВЦЭМ!$B$33:$B$776,J$11)+'СЕТ СН'!$F$9+СВЦЭМ!$D$10+'СЕТ СН'!$F$5-'СЕТ СН'!$F$17</f>
        <v>2309.71323373</v>
      </c>
      <c r="K24" s="36">
        <f>SUMIFS(СВЦЭМ!$C$33:$C$776,СВЦЭМ!$A$33:$A$776,$A24,СВЦЭМ!$B$33:$B$776,K$11)+'СЕТ СН'!$F$9+СВЦЭМ!$D$10+'СЕТ СН'!$F$5-'СЕТ СН'!$F$17</f>
        <v>2302.4308752799998</v>
      </c>
      <c r="L24" s="36">
        <f>SUMIFS(СВЦЭМ!$C$33:$C$776,СВЦЭМ!$A$33:$A$776,$A24,СВЦЭМ!$B$33:$B$776,L$11)+'СЕТ СН'!$F$9+СВЦЭМ!$D$10+'СЕТ СН'!$F$5-'СЕТ СН'!$F$17</f>
        <v>2307.9415353100003</v>
      </c>
      <c r="M24" s="36">
        <f>SUMIFS(СВЦЭМ!$C$33:$C$776,СВЦЭМ!$A$33:$A$776,$A24,СВЦЭМ!$B$33:$B$776,M$11)+'СЕТ СН'!$F$9+СВЦЭМ!$D$10+'СЕТ СН'!$F$5-'СЕТ СН'!$F$17</f>
        <v>2318.2827031400002</v>
      </c>
      <c r="N24" s="36">
        <f>SUMIFS(СВЦЭМ!$C$33:$C$776,СВЦЭМ!$A$33:$A$776,$A24,СВЦЭМ!$B$33:$B$776,N$11)+'СЕТ СН'!$F$9+СВЦЭМ!$D$10+'СЕТ СН'!$F$5-'СЕТ СН'!$F$17</f>
        <v>2323.9626782300002</v>
      </c>
      <c r="O24" s="36">
        <f>SUMIFS(СВЦЭМ!$C$33:$C$776,СВЦЭМ!$A$33:$A$776,$A24,СВЦЭМ!$B$33:$B$776,O$11)+'СЕТ СН'!$F$9+СВЦЭМ!$D$10+'СЕТ СН'!$F$5-'СЕТ СН'!$F$17</f>
        <v>2321.1192021400002</v>
      </c>
      <c r="P24" s="36">
        <f>SUMIFS(СВЦЭМ!$C$33:$C$776,СВЦЭМ!$A$33:$A$776,$A24,СВЦЭМ!$B$33:$B$776,P$11)+'СЕТ СН'!$F$9+СВЦЭМ!$D$10+'СЕТ СН'!$F$5-'СЕТ СН'!$F$17</f>
        <v>2328.7410437399999</v>
      </c>
      <c r="Q24" s="36">
        <f>SUMIFS(СВЦЭМ!$C$33:$C$776,СВЦЭМ!$A$33:$A$776,$A24,СВЦЭМ!$B$33:$B$776,Q$11)+'СЕТ СН'!$F$9+СВЦЭМ!$D$10+'СЕТ СН'!$F$5-'СЕТ СН'!$F$17</f>
        <v>2342.6256850600003</v>
      </c>
      <c r="R24" s="36">
        <f>SUMIFS(СВЦЭМ!$C$33:$C$776,СВЦЭМ!$A$33:$A$776,$A24,СВЦЭМ!$B$33:$B$776,R$11)+'СЕТ СН'!$F$9+СВЦЭМ!$D$10+'СЕТ СН'!$F$5-'СЕТ СН'!$F$17</f>
        <v>2366.7155761100003</v>
      </c>
      <c r="S24" s="36">
        <f>SUMIFS(СВЦЭМ!$C$33:$C$776,СВЦЭМ!$A$33:$A$776,$A24,СВЦЭМ!$B$33:$B$776,S$11)+'СЕТ СН'!$F$9+СВЦЭМ!$D$10+'СЕТ СН'!$F$5-'СЕТ СН'!$F$17</f>
        <v>2339.0907811900001</v>
      </c>
      <c r="T24" s="36">
        <f>SUMIFS(СВЦЭМ!$C$33:$C$776,СВЦЭМ!$A$33:$A$776,$A24,СВЦЭМ!$B$33:$B$776,T$11)+'СЕТ СН'!$F$9+СВЦЭМ!$D$10+'СЕТ СН'!$F$5-'СЕТ СН'!$F$17</f>
        <v>2314.2865037500001</v>
      </c>
      <c r="U24" s="36">
        <f>SUMIFS(СВЦЭМ!$C$33:$C$776,СВЦЭМ!$A$33:$A$776,$A24,СВЦЭМ!$B$33:$B$776,U$11)+'СЕТ СН'!$F$9+СВЦЭМ!$D$10+'СЕТ СН'!$F$5-'СЕТ СН'!$F$17</f>
        <v>2294.5114770099999</v>
      </c>
      <c r="V24" s="36">
        <f>SUMIFS(СВЦЭМ!$C$33:$C$776,СВЦЭМ!$A$33:$A$776,$A24,СВЦЭМ!$B$33:$B$776,V$11)+'СЕТ СН'!$F$9+СВЦЭМ!$D$10+'СЕТ СН'!$F$5-'СЕТ СН'!$F$17</f>
        <v>2282.3604107199999</v>
      </c>
      <c r="W24" s="36">
        <f>SUMIFS(СВЦЭМ!$C$33:$C$776,СВЦЭМ!$A$33:$A$776,$A24,СВЦЭМ!$B$33:$B$776,W$11)+'СЕТ СН'!$F$9+СВЦЭМ!$D$10+'СЕТ СН'!$F$5-'СЕТ СН'!$F$17</f>
        <v>2287.4426434500001</v>
      </c>
      <c r="X24" s="36">
        <f>SUMIFS(СВЦЭМ!$C$33:$C$776,СВЦЭМ!$A$33:$A$776,$A24,СВЦЭМ!$B$33:$B$776,X$11)+'СЕТ СН'!$F$9+СВЦЭМ!$D$10+'СЕТ СН'!$F$5-'СЕТ СН'!$F$17</f>
        <v>2292.22115321</v>
      </c>
      <c r="Y24" s="36">
        <f>SUMIFS(СВЦЭМ!$C$33:$C$776,СВЦЭМ!$A$33:$A$776,$A24,СВЦЭМ!$B$33:$B$776,Y$11)+'СЕТ СН'!$F$9+СВЦЭМ!$D$10+'СЕТ СН'!$F$5-'СЕТ СН'!$F$17</f>
        <v>2310.6596115100001</v>
      </c>
    </row>
    <row r="25" spans="1:25" ht="15.75" x14ac:dyDescent="0.2">
      <c r="A25" s="35">
        <f t="shared" si="0"/>
        <v>43904</v>
      </c>
      <c r="B25" s="36">
        <f>SUMIFS(СВЦЭМ!$C$33:$C$776,СВЦЭМ!$A$33:$A$776,$A25,СВЦЭМ!$B$33:$B$776,B$11)+'СЕТ СН'!$F$9+СВЦЭМ!$D$10+'СЕТ СН'!$F$5-'СЕТ СН'!$F$17</f>
        <v>2328.3063813799999</v>
      </c>
      <c r="C25" s="36">
        <f>SUMIFS(СВЦЭМ!$C$33:$C$776,СВЦЭМ!$A$33:$A$776,$A25,СВЦЭМ!$B$33:$B$776,C$11)+'СЕТ СН'!$F$9+СВЦЭМ!$D$10+'СЕТ СН'!$F$5-'СЕТ СН'!$F$17</f>
        <v>2350.82494172</v>
      </c>
      <c r="D25" s="36">
        <f>SUMIFS(СВЦЭМ!$C$33:$C$776,СВЦЭМ!$A$33:$A$776,$A25,СВЦЭМ!$B$33:$B$776,D$11)+'СЕТ СН'!$F$9+СВЦЭМ!$D$10+'СЕТ СН'!$F$5-'СЕТ СН'!$F$17</f>
        <v>2366.1984401</v>
      </c>
      <c r="E25" s="36">
        <f>SUMIFS(СВЦЭМ!$C$33:$C$776,СВЦЭМ!$A$33:$A$776,$A25,СВЦЭМ!$B$33:$B$776,E$11)+'СЕТ СН'!$F$9+СВЦЭМ!$D$10+'СЕТ СН'!$F$5-'СЕТ СН'!$F$17</f>
        <v>2377.2823742300002</v>
      </c>
      <c r="F25" s="36">
        <f>SUMIFS(СВЦЭМ!$C$33:$C$776,СВЦЭМ!$A$33:$A$776,$A25,СВЦЭМ!$B$33:$B$776,F$11)+'СЕТ СН'!$F$9+СВЦЭМ!$D$10+'СЕТ СН'!$F$5-'СЕТ СН'!$F$17</f>
        <v>2373.5624129299999</v>
      </c>
      <c r="G25" s="36">
        <f>SUMIFS(СВЦЭМ!$C$33:$C$776,СВЦЭМ!$A$33:$A$776,$A25,СВЦЭМ!$B$33:$B$776,G$11)+'СЕТ СН'!$F$9+СВЦЭМ!$D$10+'СЕТ СН'!$F$5-'СЕТ СН'!$F$17</f>
        <v>2358.3152368700003</v>
      </c>
      <c r="H25" s="36">
        <f>SUMIFS(СВЦЭМ!$C$33:$C$776,СВЦЭМ!$A$33:$A$776,$A25,СВЦЭМ!$B$33:$B$776,H$11)+'СЕТ СН'!$F$9+СВЦЭМ!$D$10+'СЕТ СН'!$F$5-'СЕТ СН'!$F$17</f>
        <v>2336.8659055200001</v>
      </c>
      <c r="I25" s="36">
        <f>SUMIFS(СВЦЭМ!$C$33:$C$776,СВЦЭМ!$A$33:$A$776,$A25,СВЦЭМ!$B$33:$B$776,I$11)+'СЕТ СН'!$F$9+СВЦЭМ!$D$10+'СЕТ СН'!$F$5-'СЕТ СН'!$F$17</f>
        <v>2321.8078016499999</v>
      </c>
      <c r="J25" s="36">
        <f>SUMIFS(СВЦЭМ!$C$33:$C$776,СВЦЭМ!$A$33:$A$776,$A25,СВЦЭМ!$B$33:$B$776,J$11)+'СЕТ СН'!$F$9+СВЦЭМ!$D$10+'СЕТ СН'!$F$5-'СЕТ СН'!$F$17</f>
        <v>2292.5125073099998</v>
      </c>
      <c r="K25" s="36">
        <f>SUMIFS(СВЦЭМ!$C$33:$C$776,СВЦЭМ!$A$33:$A$776,$A25,СВЦЭМ!$B$33:$B$776,K$11)+'СЕТ СН'!$F$9+СВЦЭМ!$D$10+'СЕТ СН'!$F$5-'СЕТ СН'!$F$17</f>
        <v>2306.1296798000003</v>
      </c>
      <c r="L25" s="36">
        <f>SUMIFS(СВЦЭМ!$C$33:$C$776,СВЦЭМ!$A$33:$A$776,$A25,СВЦЭМ!$B$33:$B$776,L$11)+'СЕТ СН'!$F$9+СВЦЭМ!$D$10+'СЕТ СН'!$F$5-'СЕТ СН'!$F$17</f>
        <v>2312.1135413900001</v>
      </c>
      <c r="M25" s="36">
        <f>SUMIFS(СВЦЭМ!$C$33:$C$776,СВЦЭМ!$A$33:$A$776,$A25,СВЦЭМ!$B$33:$B$776,M$11)+'СЕТ СН'!$F$9+СВЦЭМ!$D$10+'СЕТ СН'!$F$5-'СЕТ СН'!$F$17</f>
        <v>2320.79707319</v>
      </c>
      <c r="N25" s="36">
        <f>SUMIFS(СВЦЭМ!$C$33:$C$776,СВЦЭМ!$A$33:$A$776,$A25,СВЦЭМ!$B$33:$B$776,N$11)+'СЕТ СН'!$F$9+СВЦЭМ!$D$10+'СЕТ СН'!$F$5-'СЕТ СН'!$F$17</f>
        <v>2337.5989840299999</v>
      </c>
      <c r="O25" s="36">
        <f>SUMIFS(СВЦЭМ!$C$33:$C$776,СВЦЭМ!$A$33:$A$776,$A25,СВЦЭМ!$B$33:$B$776,O$11)+'СЕТ СН'!$F$9+СВЦЭМ!$D$10+'СЕТ СН'!$F$5-'СЕТ СН'!$F$17</f>
        <v>2342.8584902299999</v>
      </c>
      <c r="P25" s="36">
        <f>SUMIFS(СВЦЭМ!$C$33:$C$776,СВЦЭМ!$A$33:$A$776,$A25,СВЦЭМ!$B$33:$B$776,P$11)+'СЕТ СН'!$F$9+СВЦЭМ!$D$10+'СЕТ СН'!$F$5-'СЕТ СН'!$F$17</f>
        <v>2345.8149951800001</v>
      </c>
      <c r="Q25" s="36">
        <f>SUMIFS(СВЦЭМ!$C$33:$C$776,СВЦЭМ!$A$33:$A$776,$A25,СВЦЭМ!$B$33:$B$776,Q$11)+'СЕТ СН'!$F$9+СВЦЭМ!$D$10+'СЕТ СН'!$F$5-'СЕТ СН'!$F$17</f>
        <v>2348.3268072599999</v>
      </c>
      <c r="R25" s="36">
        <f>SUMIFS(СВЦЭМ!$C$33:$C$776,СВЦЭМ!$A$33:$A$776,$A25,СВЦЭМ!$B$33:$B$776,R$11)+'СЕТ СН'!$F$9+СВЦЭМ!$D$10+'СЕТ СН'!$F$5-'СЕТ СН'!$F$17</f>
        <v>2326.7678735200002</v>
      </c>
      <c r="S25" s="36">
        <f>SUMIFS(СВЦЭМ!$C$33:$C$776,СВЦЭМ!$A$33:$A$776,$A25,СВЦЭМ!$B$33:$B$776,S$11)+'СЕТ СН'!$F$9+СВЦЭМ!$D$10+'СЕТ СН'!$F$5-'СЕТ СН'!$F$17</f>
        <v>2325.18326505</v>
      </c>
      <c r="T25" s="36">
        <f>SUMIFS(СВЦЭМ!$C$33:$C$776,СВЦЭМ!$A$33:$A$776,$A25,СВЦЭМ!$B$33:$B$776,T$11)+'СЕТ СН'!$F$9+СВЦЭМ!$D$10+'СЕТ СН'!$F$5-'СЕТ СН'!$F$17</f>
        <v>2306.04529284</v>
      </c>
      <c r="U25" s="36">
        <f>SUMIFS(СВЦЭМ!$C$33:$C$776,СВЦЭМ!$A$33:$A$776,$A25,СВЦЭМ!$B$33:$B$776,U$11)+'СЕТ СН'!$F$9+СВЦЭМ!$D$10+'СЕТ СН'!$F$5-'СЕТ СН'!$F$17</f>
        <v>2300.92787331</v>
      </c>
      <c r="V25" s="36">
        <f>SUMIFS(СВЦЭМ!$C$33:$C$776,СВЦЭМ!$A$33:$A$776,$A25,СВЦЭМ!$B$33:$B$776,V$11)+'СЕТ СН'!$F$9+СВЦЭМ!$D$10+'СЕТ СН'!$F$5-'СЕТ СН'!$F$17</f>
        <v>2306.1163090999999</v>
      </c>
      <c r="W25" s="36">
        <f>SUMIFS(СВЦЭМ!$C$33:$C$776,СВЦЭМ!$A$33:$A$776,$A25,СВЦЭМ!$B$33:$B$776,W$11)+'СЕТ СН'!$F$9+СВЦЭМ!$D$10+'СЕТ СН'!$F$5-'СЕТ СН'!$F$17</f>
        <v>2298.3818181900001</v>
      </c>
      <c r="X25" s="36">
        <f>SUMIFS(СВЦЭМ!$C$33:$C$776,СВЦЭМ!$A$33:$A$776,$A25,СВЦЭМ!$B$33:$B$776,X$11)+'СЕТ СН'!$F$9+СВЦЭМ!$D$10+'СЕТ СН'!$F$5-'СЕТ СН'!$F$17</f>
        <v>2307.91319828</v>
      </c>
      <c r="Y25" s="36">
        <f>SUMIFS(СВЦЭМ!$C$33:$C$776,СВЦЭМ!$A$33:$A$776,$A25,СВЦЭМ!$B$33:$B$776,Y$11)+'СЕТ СН'!$F$9+СВЦЭМ!$D$10+'СЕТ СН'!$F$5-'СЕТ СН'!$F$17</f>
        <v>2305.7219666999999</v>
      </c>
    </row>
    <row r="26" spans="1:25" ht="15.75" x14ac:dyDescent="0.2">
      <c r="A26" s="35">
        <f t="shared" si="0"/>
        <v>43905</v>
      </c>
      <c r="B26" s="36">
        <f>SUMIFS(СВЦЭМ!$C$33:$C$776,СВЦЭМ!$A$33:$A$776,$A26,СВЦЭМ!$B$33:$B$776,B$11)+'СЕТ СН'!$F$9+СВЦЭМ!$D$10+'СЕТ СН'!$F$5-'СЕТ СН'!$F$17</f>
        <v>2334.5579105300003</v>
      </c>
      <c r="C26" s="36">
        <f>SUMIFS(СВЦЭМ!$C$33:$C$776,СВЦЭМ!$A$33:$A$776,$A26,СВЦЭМ!$B$33:$B$776,C$11)+'СЕТ СН'!$F$9+СВЦЭМ!$D$10+'СЕТ СН'!$F$5-'СЕТ СН'!$F$17</f>
        <v>2354.3829825600001</v>
      </c>
      <c r="D26" s="36">
        <f>SUMIFS(СВЦЭМ!$C$33:$C$776,СВЦЭМ!$A$33:$A$776,$A26,СВЦЭМ!$B$33:$B$776,D$11)+'СЕТ СН'!$F$9+СВЦЭМ!$D$10+'СЕТ СН'!$F$5-'СЕТ СН'!$F$17</f>
        <v>2363.7840329000001</v>
      </c>
      <c r="E26" s="36">
        <f>SUMIFS(СВЦЭМ!$C$33:$C$776,СВЦЭМ!$A$33:$A$776,$A26,СВЦЭМ!$B$33:$B$776,E$11)+'СЕТ СН'!$F$9+СВЦЭМ!$D$10+'СЕТ СН'!$F$5-'СЕТ СН'!$F$17</f>
        <v>2378.8050983900002</v>
      </c>
      <c r="F26" s="36">
        <f>SUMIFS(СВЦЭМ!$C$33:$C$776,СВЦЭМ!$A$33:$A$776,$A26,СВЦЭМ!$B$33:$B$776,F$11)+'СЕТ СН'!$F$9+СВЦЭМ!$D$10+'СЕТ СН'!$F$5-'СЕТ СН'!$F$17</f>
        <v>2382.5376299199997</v>
      </c>
      <c r="G26" s="36">
        <f>SUMIFS(СВЦЭМ!$C$33:$C$776,СВЦЭМ!$A$33:$A$776,$A26,СВЦЭМ!$B$33:$B$776,G$11)+'СЕТ СН'!$F$9+СВЦЭМ!$D$10+'СЕТ СН'!$F$5-'СЕТ СН'!$F$17</f>
        <v>2382.3023189699998</v>
      </c>
      <c r="H26" s="36">
        <f>SUMIFS(СВЦЭМ!$C$33:$C$776,СВЦЭМ!$A$33:$A$776,$A26,СВЦЭМ!$B$33:$B$776,H$11)+'СЕТ СН'!$F$9+СВЦЭМ!$D$10+'СЕТ СН'!$F$5-'СЕТ СН'!$F$17</f>
        <v>2376.8832686599999</v>
      </c>
      <c r="I26" s="36">
        <f>SUMIFS(СВЦЭМ!$C$33:$C$776,СВЦЭМ!$A$33:$A$776,$A26,СВЦЭМ!$B$33:$B$776,I$11)+'СЕТ СН'!$F$9+СВЦЭМ!$D$10+'СЕТ СН'!$F$5-'СЕТ СН'!$F$17</f>
        <v>2355.2322431600001</v>
      </c>
      <c r="J26" s="36">
        <f>SUMIFS(СВЦЭМ!$C$33:$C$776,СВЦЭМ!$A$33:$A$776,$A26,СВЦЭМ!$B$33:$B$776,J$11)+'СЕТ СН'!$F$9+СВЦЭМ!$D$10+'СЕТ СН'!$F$5-'СЕТ СН'!$F$17</f>
        <v>2312.0784896599998</v>
      </c>
      <c r="K26" s="36">
        <f>SUMIFS(СВЦЭМ!$C$33:$C$776,СВЦЭМ!$A$33:$A$776,$A26,СВЦЭМ!$B$33:$B$776,K$11)+'СЕТ СН'!$F$9+СВЦЭМ!$D$10+'СЕТ СН'!$F$5-'СЕТ СН'!$F$17</f>
        <v>2285.5579615199999</v>
      </c>
      <c r="L26" s="36">
        <f>SUMIFS(СВЦЭМ!$C$33:$C$776,СВЦЭМ!$A$33:$A$776,$A26,СВЦЭМ!$B$33:$B$776,L$11)+'СЕТ СН'!$F$9+СВЦЭМ!$D$10+'СЕТ СН'!$F$5-'СЕТ СН'!$F$17</f>
        <v>2271.0201263999998</v>
      </c>
      <c r="M26" s="36">
        <f>SUMIFS(СВЦЭМ!$C$33:$C$776,СВЦЭМ!$A$33:$A$776,$A26,СВЦЭМ!$B$33:$B$776,M$11)+'СЕТ СН'!$F$9+СВЦЭМ!$D$10+'СЕТ СН'!$F$5-'СЕТ СН'!$F$17</f>
        <v>2273.4379191600001</v>
      </c>
      <c r="N26" s="36">
        <f>SUMIFS(СВЦЭМ!$C$33:$C$776,СВЦЭМ!$A$33:$A$776,$A26,СВЦЭМ!$B$33:$B$776,N$11)+'СЕТ СН'!$F$9+СВЦЭМ!$D$10+'СЕТ СН'!$F$5-'СЕТ СН'!$F$17</f>
        <v>2292.49820129</v>
      </c>
      <c r="O26" s="36">
        <f>SUMIFS(СВЦЭМ!$C$33:$C$776,СВЦЭМ!$A$33:$A$776,$A26,СВЦЭМ!$B$33:$B$776,O$11)+'СЕТ СН'!$F$9+СВЦЭМ!$D$10+'СЕТ СН'!$F$5-'СЕТ СН'!$F$17</f>
        <v>2301.03622455</v>
      </c>
      <c r="P26" s="36">
        <f>SUMIFS(СВЦЭМ!$C$33:$C$776,СВЦЭМ!$A$33:$A$776,$A26,СВЦЭМ!$B$33:$B$776,P$11)+'СЕТ СН'!$F$9+СВЦЭМ!$D$10+'СЕТ СН'!$F$5-'СЕТ СН'!$F$17</f>
        <v>2313.67455475</v>
      </c>
      <c r="Q26" s="36">
        <f>SUMIFS(СВЦЭМ!$C$33:$C$776,СВЦЭМ!$A$33:$A$776,$A26,СВЦЭМ!$B$33:$B$776,Q$11)+'СЕТ СН'!$F$9+СВЦЭМ!$D$10+'СЕТ СН'!$F$5-'СЕТ СН'!$F$17</f>
        <v>2318.0335747300001</v>
      </c>
      <c r="R26" s="36">
        <f>SUMIFS(СВЦЭМ!$C$33:$C$776,СВЦЭМ!$A$33:$A$776,$A26,СВЦЭМ!$B$33:$B$776,R$11)+'СЕТ СН'!$F$9+СВЦЭМ!$D$10+'СЕТ СН'!$F$5-'СЕТ СН'!$F$17</f>
        <v>2318.7592421600002</v>
      </c>
      <c r="S26" s="36">
        <f>SUMIFS(СВЦЭМ!$C$33:$C$776,СВЦЭМ!$A$33:$A$776,$A26,СВЦЭМ!$B$33:$B$776,S$11)+'СЕТ СН'!$F$9+СВЦЭМ!$D$10+'СЕТ СН'!$F$5-'СЕТ СН'!$F$17</f>
        <v>2314.38157486</v>
      </c>
      <c r="T26" s="36">
        <f>SUMIFS(СВЦЭМ!$C$33:$C$776,СВЦЭМ!$A$33:$A$776,$A26,СВЦЭМ!$B$33:$B$776,T$11)+'СЕТ СН'!$F$9+СВЦЭМ!$D$10+'СЕТ СН'!$F$5-'СЕТ СН'!$F$17</f>
        <v>2290.88065349</v>
      </c>
      <c r="U26" s="36">
        <f>SUMIFS(СВЦЭМ!$C$33:$C$776,СВЦЭМ!$A$33:$A$776,$A26,СВЦЭМ!$B$33:$B$776,U$11)+'СЕТ СН'!$F$9+СВЦЭМ!$D$10+'СЕТ СН'!$F$5-'СЕТ СН'!$F$17</f>
        <v>2283.4522019199999</v>
      </c>
      <c r="V26" s="36">
        <f>SUMIFS(СВЦЭМ!$C$33:$C$776,СВЦЭМ!$A$33:$A$776,$A26,СВЦЭМ!$B$33:$B$776,V$11)+'СЕТ СН'!$F$9+СВЦЭМ!$D$10+'СЕТ СН'!$F$5-'СЕТ СН'!$F$17</f>
        <v>2278.3645334299999</v>
      </c>
      <c r="W26" s="36">
        <f>SUMIFS(СВЦЭМ!$C$33:$C$776,СВЦЭМ!$A$33:$A$776,$A26,СВЦЭМ!$B$33:$B$776,W$11)+'СЕТ СН'!$F$9+СВЦЭМ!$D$10+'СЕТ СН'!$F$5-'СЕТ СН'!$F$17</f>
        <v>2284.4550839799999</v>
      </c>
      <c r="X26" s="36">
        <f>SUMIFS(СВЦЭМ!$C$33:$C$776,СВЦЭМ!$A$33:$A$776,$A26,СВЦЭМ!$B$33:$B$776,X$11)+'СЕТ СН'!$F$9+СВЦЭМ!$D$10+'СЕТ СН'!$F$5-'СЕТ СН'!$F$17</f>
        <v>2306.2425643500001</v>
      </c>
      <c r="Y26" s="36">
        <f>SUMIFS(СВЦЭМ!$C$33:$C$776,СВЦЭМ!$A$33:$A$776,$A26,СВЦЭМ!$B$33:$B$776,Y$11)+'СЕТ СН'!$F$9+СВЦЭМ!$D$10+'СЕТ СН'!$F$5-'СЕТ СН'!$F$17</f>
        <v>2333.4890458300001</v>
      </c>
    </row>
    <row r="27" spans="1:25" ht="15.75" x14ac:dyDescent="0.2">
      <c r="A27" s="35">
        <f t="shared" si="0"/>
        <v>43906</v>
      </c>
      <c r="B27" s="36">
        <f>SUMIFS(СВЦЭМ!$C$33:$C$776,СВЦЭМ!$A$33:$A$776,$A27,СВЦЭМ!$B$33:$B$776,B$11)+'СЕТ СН'!$F$9+СВЦЭМ!$D$10+'СЕТ СН'!$F$5-'СЕТ СН'!$F$17</f>
        <v>2374.4750522300001</v>
      </c>
      <c r="C27" s="36">
        <f>SUMIFS(СВЦЭМ!$C$33:$C$776,СВЦЭМ!$A$33:$A$776,$A27,СВЦЭМ!$B$33:$B$776,C$11)+'СЕТ СН'!$F$9+СВЦЭМ!$D$10+'СЕТ СН'!$F$5-'СЕТ СН'!$F$17</f>
        <v>2389.88333152</v>
      </c>
      <c r="D27" s="36">
        <f>SUMIFS(СВЦЭМ!$C$33:$C$776,СВЦЭМ!$A$33:$A$776,$A27,СВЦЭМ!$B$33:$B$776,D$11)+'СЕТ СН'!$F$9+СВЦЭМ!$D$10+'СЕТ СН'!$F$5-'СЕТ СН'!$F$17</f>
        <v>2393.4805192200001</v>
      </c>
      <c r="E27" s="36">
        <f>SUMIFS(СВЦЭМ!$C$33:$C$776,СВЦЭМ!$A$33:$A$776,$A27,СВЦЭМ!$B$33:$B$776,E$11)+'СЕТ СН'!$F$9+СВЦЭМ!$D$10+'СЕТ СН'!$F$5-'СЕТ СН'!$F$17</f>
        <v>2396.5468281600001</v>
      </c>
      <c r="F27" s="36">
        <f>SUMIFS(СВЦЭМ!$C$33:$C$776,СВЦЭМ!$A$33:$A$776,$A27,СВЦЭМ!$B$33:$B$776,F$11)+'СЕТ СН'!$F$9+СВЦЭМ!$D$10+'СЕТ СН'!$F$5-'СЕТ СН'!$F$17</f>
        <v>2396.6824253</v>
      </c>
      <c r="G27" s="36">
        <f>SUMIFS(СВЦЭМ!$C$33:$C$776,СВЦЭМ!$A$33:$A$776,$A27,СВЦЭМ!$B$33:$B$776,G$11)+'СЕТ СН'!$F$9+СВЦЭМ!$D$10+'СЕТ СН'!$F$5-'СЕТ СН'!$F$17</f>
        <v>2395.5098363799998</v>
      </c>
      <c r="H27" s="36">
        <f>SUMIFS(СВЦЭМ!$C$33:$C$776,СВЦЭМ!$A$33:$A$776,$A27,СВЦЭМ!$B$33:$B$776,H$11)+'СЕТ СН'!$F$9+СВЦЭМ!$D$10+'СЕТ СН'!$F$5-'СЕТ СН'!$F$17</f>
        <v>2377.6890965500002</v>
      </c>
      <c r="I27" s="36">
        <f>SUMIFS(СВЦЭМ!$C$33:$C$776,СВЦЭМ!$A$33:$A$776,$A27,СВЦЭМ!$B$33:$B$776,I$11)+'СЕТ СН'!$F$9+СВЦЭМ!$D$10+'СЕТ СН'!$F$5-'СЕТ СН'!$F$17</f>
        <v>2347.1886957400002</v>
      </c>
      <c r="J27" s="36">
        <f>SUMIFS(СВЦЭМ!$C$33:$C$776,СВЦЭМ!$A$33:$A$776,$A27,СВЦЭМ!$B$33:$B$776,J$11)+'СЕТ СН'!$F$9+СВЦЭМ!$D$10+'СЕТ СН'!$F$5-'СЕТ СН'!$F$17</f>
        <v>2275.2589335399998</v>
      </c>
      <c r="K27" s="36">
        <f>SUMIFS(СВЦЭМ!$C$33:$C$776,СВЦЭМ!$A$33:$A$776,$A27,СВЦЭМ!$B$33:$B$776,K$11)+'СЕТ СН'!$F$9+СВЦЭМ!$D$10+'СЕТ СН'!$F$5-'СЕТ СН'!$F$17</f>
        <v>2277.4709974299999</v>
      </c>
      <c r="L27" s="36">
        <f>SUMIFS(СВЦЭМ!$C$33:$C$776,СВЦЭМ!$A$33:$A$776,$A27,СВЦЭМ!$B$33:$B$776,L$11)+'СЕТ СН'!$F$9+СВЦЭМ!$D$10+'СЕТ СН'!$F$5-'СЕТ СН'!$F$17</f>
        <v>2273.5167548600002</v>
      </c>
      <c r="M27" s="36">
        <f>SUMIFS(СВЦЭМ!$C$33:$C$776,СВЦЭМ!$A$33:$A$776,$A27,СВЦЭМ!$B$33:$B$776,M$11)+'СЕТ СН'!$F$9+СВЦЭМ!$D$10+'СЕТ СН'!$F$5-'СЕТ СН'!$F$17</f>
        <v>2291.2964287700001</v>
      </c>
      <c r="N27" s="36">
        <f>SUMIFS(СВЦЭМ!$C$33:$C$776,СВЦЭМ!$A$33:$A$776,$A27,СВЦЭМ!$B$33:$B$776,N$11)+'СЕТ СН'!$F$9+СВЦЭМ!$D$10+'СЕТ СН'!$F$5-'СЕТ СН'!$F$17</f>
        <v>2307.0008426100003</v>
      </c>
      <c r="O27" s="36">
        <f>SUMIFS(СВЦЭМ!$C$33:$C$776,СВЦЭМ!$A$33:$A$776,$A27,СВЦЭМ!$B$33:$B$776,O$11)+'СЕТ СН'!$F$9+СВЦЭМ!$D$10+'СЕТ СН'!$F$5-'СЕТ СН'!$F$17</f>
        <v>2321.4289969199999</v>
      </c>
      <c r="P27" s="36">
        <f>SUMIFS(СВЦЭМ!$C$33:$C$776,СВЦЭМ!$A$33:$A$776,$A27,СВЦЭМ!$B$33:$B$776,P$11)+'СЕТ СН'!$F$9+СВЦЭМ!$D$10+'СЕТ СН'!$F$5-'СЕТ СН'!$F$17</f>
        <v>2332.0944299500002</v>
      </c>
      <c r="Q27" s="36">
        <f>SUMIFS(СВЦЭМ!$C$33:$C$776,СВЦЭМ!$A$33:$A$776,$A27,СВЦЭМ!$B$33:$B$776,Q$11)+'СЕТ СН'!$F$9+СВЦЭМ!$D$10+'СЕТ СН'!$F$5-'СЕТ СН'!$F$17</f>
        <v>2333.6523666100002</v>
      </c>
      <c r="R27" s="36">
        <f>SUMIFS(СВЦЭМ!$C$33:$C$776,СВЦЭМ!$A$33:$A$776,$A27,СВЦЭМ!$B$33:$B$776,R$11)+'СЕТ СН'!$F$9+СВЦЭМ!$D$10+'СЕТ СН'!$F$5-'СЕТ СН'!$F$17</f>
        <v>2339.5262494200001</v>
      </c>
      <c r="S27" s="36">
        <f>SUMIFS(СВЦЭМ!$C$33:$C$776,СВЦЭМ!$A$33:$A$776,$A27,СВЦЭМ!$B$33:$B$776,S$11)+'СЕТ СН'!$F$9+СВЦЭМ!$D$10+'СЕТ СН'!$F$5-'СЕТ СН'!$F$17</f>
        <v>2330.85151701</v>
      </c>
      <c r="T27" s="36">
        <f>SUMIFS(СВЦЭМ!$C$33:$C$776,СВЦЭМ!$A$33:$A$776,$A27,СВЦЭМ!$B$33:$B$776,T$11)+'СЕТ СН'!$F$9+СВЦЭМ!$D$10+'СЕТ СН'!$F$5-'СЕТ СН'!$F$17</f>
        <v>2312.8857957600003</v>
      </c>
      <c r="U27" s="36">
        <f>SUMIFS(СВЦЭМ!$C$33:$C$776,СВЦЭМ!$A$33:$A$776,$A27,СВЦЭМ!$B$33:$B$776,U$11)+'СЕТ СН'!$F$9+СВЦЭМ!$D$10+'СЕТ СН'!$F$5-'СЕТ СН'!$F$17</f>
        <v>2297.2312305699998</v>
      </c>
      <c r="V27" s="36">
        <f>SUMIFS(СВЦЭМ!$C$33:$C$776,СВЦЭМ!$A$33:$A$776,$A27,СВЦЭМ!$B$33:$B$776,V$11)+'СЕТ СН'!$F$9+СВЦЭМ!$D$10+'СЕТ СН'!$F$5-'СЕТ СН'!$F$17</f>
        <v>2288.8444330800003</v>
      </c>
      <c r="W27" s="36">
        <f>SUMIFS(СВЦЭМ!$C$33:$C$776,СВЦЭМ!$A$33:$A$776,$A27,СВЦЭМ!$B$33:$B$776,W$11)+'СЕТ СН'!$F$9+СВЦЭМ!$D$10+'СЕТ СН'!$F$5-'СЕТ СН'!$F$17</f>
        <v>2303.8939076900001</v>
      </c>
      <c r="X27" s="36">
        <f>SUMIFS(СВЦЭМ!$C$33:$C$776,СВЦЭМ!$A$33:$A$776,$A27,СВЦЭМ!$B$33:$B$776,X$11)+'СЕТ СН'!$F$9+СВЦЭМ!$D$10+'СЕТ СН'!$F$5-'СЕТ СН'!$F$17</f>
        <v>2331.1258327</v>
      </c>
      <c r="Y27" s="36">
        <f>SUMIFS(СВЦЭМ!$C$33:$C$776,СВЦЭМ!$A$33:$A$776,$A27,СВЦЭМ!$B$33:$B$776,Y$11)+'СЕТ СН'!$F$9+СВЦЭМ!$D$10+'СЕТ СН'!$F$5-'СЕТ СН'!$F$17</f>
        <v>2351.7932071099999</v>
      </c>
    </row>
    <row r="28" spans="1:25" ht="15.75" x14ac:dyDescent="0.2">
      <c r="A28" s="35">
        <f t="shared" si="0"/>
        <v>43907</v>
      </c>
      <c r="B28" s="36">
        <f>SUMIFS(СВЦЭМ!$C$33:$C$776,СВЦЭМ!$A$33:$A$776,$A28,СВЦЭМ!$B$33:$B$776,B$11)+'СЕТ СН'!$F$9+СВЦЭМ!$D$10+'СЕТ СН'!$F$5-'СЕТ СН'!$F$17</f>
        <v>2314.4934915499998</v>
      </c>
      <c r="C28" s="36">
        <f>SUMIFS(СВЦЭМ!$C$33:$C$776,СВЦЭМ!$A$33:$A$776,$A28,СВЦЭМ!$B$33:$B$776,C$11)+'СЕТ СН'!$F$9+СВЦЭМ!$D$10+'СЕТ СН'!$F$5-'СЕТ СН'!$F$17</f>
        <v>2327.7096893100002</v>
      </c>
      <c r="D28" s="36">
        <f>SUMIFS(СВЦЭМ!$C$33:$C$776,СВЦЭМ!$A$33:$A$776,$A28,СВЦЭМ!$B$33:$B$776,D$11)+'СЕТ СН'!$F$9+СВЦЭМ!$D$10+'СЕТ СН'!$F$5-'СЕТ СН'!$F$17</f>
        <v>2342.19968126</v>
      </c>
      <c r="E28" s="36">
        <f>SUMIFS(СВЦЭМ!$C$33:$C$776,СВЦЭМ!$A$33:$A$776,$A28,СВЦЭМ!$B$33:$B$776,E$11)+'СЕТ СН'!$F$9+СВЦЭМ!$D$10+'СЕТ СН'!$F$5-'СЕТ СН'!$F$17</f>
        <v>2348.2211237700003</v>
      </c>
      <c r="F28" s="36">
        <f>SUMIFS(СВЦЭМ!$C$33:$C$776,СВЦЭМ!$A$33:$A$776,$A28,СВЦЭМ!$B$33:$B$776,F$11)+'СЕТ СН'!$F$9+СВЦЭМ!$D$10+'СЕТ СН'!$F$5-'СЕТ СН'!$F$17</f>
        <v>2340.8129229400001</v>
      </c>
      <c r="G28" s="36">
        <f>SUMIFS(СВЦЭМ!$C$33:$C$776,СВЦЭМ!$A$33:$A$776,$A28,СВЦЭМ!$B$33:$B$776,G$11)+'СЕТ СН'!$F$9+СВЦЭМ!$D$10+'СЕТ СН'!$F$5-'СЕТ СН'!$F$17</f>
        <v>2326.1426225300002</v>
      </c>
      <c r="H28" s="36">
        <f>SUMIFS(СВЦЭМ!$C$33:$C$776,СВЦЭМ!$A$33:$A$776,$A28,СВЦЭМ!$B$33:$B$776,H$11)+'СЕТ СН'!$F$9+СВЦЭМ!$D$10+'СЕТ СН'!$F$5-'СЕТ СН'!$F$17</f>
        <v>2306.23525032</v>
      </c>
      <c r="I28" s="36">
        <f>SUMIFS(СВЦЭМ!$C$33:$C$776,СВЦЭМ!$A$33:$A$776,$A28,СВЦЭМ!$B$33:$B$776,I$11)+'СЕТ СН'!$F$9+СВЦЭМ!$D$10+'СЕТ СН'!$F$5-'СЕТ СН'!$F$17</f>
        <v>2286.0180330200001</v>
      </c>
      <c r="J28" s="36">
        <f>SUMIFS(СВЦЭМ!$C$33:$C$776,СВЦЭМ!$A$33:$A$776,$A28,СВЦЭМ!$B$33:$B$776,J$11)+'СЕТ СН'!$F$9+СВЦЭМ!$D$10+'СЕТ СН'!$F$5-'СЕТ СН'!$F$17</f>
        <v>2277.09527213</v>
      </c>
      <c r="K28" s="36">
        <f>SUMIFS(СВЦЭМ!$C$33:$C$776,СВЦЭМ!$A$33:$A$776,$A28,СВЦЭМ!$B$33:$B$776,K$11)+'СЕТ СН'!$F$9+СВЦЭМ!$D$10+'СЕТ СН'!$F$5-'СЕТ СН'!$F$17</f>
        <v>2282.0905622700002</v>
      </c>
      <c r="L28" s="36">
        <f>SUMIFS(СВЦЭМ!$C$33:$C$776,СВЦЭМ!$A$33:$A$776,$A28,СВЦЭМ!$B$33:$B$776,L$11)+'СЕТ СН'!$F$9+СВЦЭМ!$D$10+'СЕТ СН'!$F$5-'СЕТ СН'!$F$17</f>
        <v>2283.6024406000001</v>
      </c>
      <c r="M28" s="36">
        <f>SUMIFS(СВЦЭМ!$C$33:$C$776,СВЦЭМ!$A$33:$A$776,$A28,СВЦЭМ!$B$33:$B$776,M$11)+'СЕТ СН'!$F$9+СВЦЭМ!$D$10+'СЕТ СН'!$F$5-'СЕТ СН'!$F$17</f>
        <v>2303.58332797</v>
      </c>
      <c r="N28" s="36">
        <f>SUMIFS(СВЦЭМ!$C$33:$C$776,СВЦЭМ!$A$33:$A$776,$A28,СВЦЭМ!$B$33:$B$776,N$11)+'СЕТ СН'!$F$9+СВЦЭМ!$D$10+'СЕТ СН'!$F$5-'СЕТ СН'!$F$17</f>
        <v>2329.0121847199998</v>
      </c>
      <c r="O28" s="36">
        <f>SUMIFS(СВЦЭМ!$C$33:$C$776,СВЦЭМ!$A$33:$A$776,$A28,СВЦЭМ!$B$33:$B$776,O$11)+'СЕТ СН'!$F$9+СВЦЭМ!$D$10+'СЕТ СН'!$F$5-'СЕТ СН'!$F$17</f>
        <v>2326.3737682700003</v>
      </c>
      <c r="P28" s="36">
        <f>SUMIFS(СВЦЭМ!$C$33:$C$776,СВЦЭМ!$A$33:$A$776,$A28,СВЦЭМ!$B$33:$B$776,P$11)+'СЕТ СН'!$F$9+СВЦЭМ!$D$10+'СЕТ СН'!$F$5-'СЕТ СН'!$F$17</f>
        <v>2324.7673030800001</v>
      </c>
      <c r="Q28" s="36">
        <f>SUMIFS(СВЦЭМ!$C$33:$C$776,СВЦЭМ!$A$33:$A$776,$A28,СВЦЭМ!$B$33:$B$776,Q$11)+'СЕТ СН'!$F$9+СВЦЭМ!$D$10+'СЕТ СН'!$F$5-'СЕТ СН'!$F$17</f>
        <v>2330.77122616</v>
      </c>
      <c r="R28" s="36">
        <f>SUMIFS(СВЦЭМ!$C$33:$C$776,СВЦЭМ!$A$33:$A$776,$A28,СВЦЭМ!$B$33:$B$776,R$11)+'СЕТ СН'!$F$9+СВЦЭМ!$D$10+'СЕТ СН'!$F$5-'СЕТ СН'!$F$17</f>
        <v>2330.7367765899999</v>
      </c>
      <c r="S28" s="36">
        <f>SUMIFS(СВЦЭМ!$C$33:$C$776,СВЦЭМ!$A$33:$A$776,$A28,СВЦЭМ!$B$33:$B$776,S$11)+'СЕТ СН'!$F$9+СВЦЭМ!$D$10+'СЕТ СН'!$F$5-'СЕТ СН'!$F$17</f>
        <v>2321.5533891</v>
      </c>
      <c r="T28" s="36">
        <f>SUMIFS(СВЦЭМ!$C$33:$C$776,СВЦЭМ!$A$33:$A$776,$A28,СВЦЭМ!$B$33:$B$776,T$11)+'СЕТ СН'!$F$9+СВЦЭМ!$D$10+'СЕТ СН'!$F$5-'СЕТ СН'!$F$17</f>
        <v>2319.1693806100002</v>
      </c>
      <c r="U28" s="36">
        <f>SUMIFS(СВЦЭМ!$C$33:$C$776,СВЦЭМ!$A$33:$A$776,$A28,СВЦЭМ!$B$33:$B$776,U$11)+'СЕТ СН'!$F$9+СВЦЭМ!$D$10+'СЕТ СН'!$F$5-'СЕТ СН'!$F$17</f>
        <v>2326.0111614799998</v>
      </c>
      <c r="V28" s="36">
        <f>SUMIFS(СВЦЭМ!$C$33:$C$776,СВЦЭМ!$A$33:$A$776,$A28,СВЦЭМ!$B$33:$B$776,V$11)+'СЕТ СН'!$F$9+СВЦЭМ!$D$10+'СЕТ СН'!$F$5-'СЕТ СН'!$F$17</f>
        <v>2319.8799561400001</v>
      </c>
      <c r="W28" s="36">
        <f>SUMIFS(СВЦЭМ!$C$33:$C$776,СВЦЭМ!$A$33:$A$776,$A28,СВЦЭМ!$B$33:$B$776,W$11)+'СЕТ СН'!$F$9+СВЦЭМ!$D$10+'СЕТ СН'!$F$5-'СЕТ СН'!$F$17</f>
        <v>2298.5111881299999</v>
      </c>
      <c r="X28" s="36">
        <f>SUMIFS(СВЦЭМ!$C$33:$C$776,СВЦЭМ!$A$33:$A$776,$A28,СВЦЭМ!$B$33:$B$776,X$11)+'СЕТ СН'!$F$9+СВЦЭМ!$D$10+'СЕТ СН'!$F$5-'СЕТ СН'!$F$17</f>
        <v>2293.3629836499999</v>
      </c>
      <c r="Y28" s="36">
        <f>SUMIFS(СВЦЭМ!$C$33:$C$776,СВЦЭМ!$A$33:$A$776,$A28,СВЦЭМ!$B$33:$B$776,Y$11)+'СЕТ СН'!$F$9+СВЦЭМ!$D$10+'СЕТ СН'!$F$5-'СЕТ СН'!$F$17</f>
        <v>2294.1403253399999</v>
      </c>
    </row>
    <row r="29" spans="1:25" ht="15.75" x14ac:dyDescent="0.2">
      <c r="A29" s="35">
        <f t="shared" si="0"/>
        <v>43908</v>
      </c>
      <c r="B29" s="36">
        <f>SUMIFS(СВЦЭМ!$C$33:$C$776,СВЦЭМ!$A$33:$A$776,$A29,СВЦЭМ!$B$33:$B$776,B$11)+'СЕТ СН'!$F$9+СВЦЭМ!$D$10+'СЕТ СН'!$F$5-'СЕТ СН'!$F$17</f>
        <v>2352.26685417</v>
      </c>
      <c r="C29" s="36">
        <f>SUMIFS(СВЦЭМ!$C$33:$C$776,СВЦЭМ!$A$33:$A$776,$A29,СВЦЭМ!$B$33:$B$776,C$11)+'СЕТ СН'!$F$9+СВЦЭМ!$D$10+'СЕТ СН'!$F$5-'СЕТ СН'!$F$17</f>
        <v>2382.1288748000002</v>
      </c>
      <c r="D29" s="36">
        <f>SUMIFS(СВЦЭМ!$C$33:$C$776,СВЦЭМ!$A$33:$A$776,$A29,СВЦЭМ!$B$33:$B$776,D$11)+'СЕТ СН'!$F$9+СВЦЭМ!$D$10+'СЕТ СН'!$F$5-'СЕТ СН'!$F$17</f>
        <v>2403.4838637799999</v>
      </c>
      <c r="E29" s="36">
        <f>SUMIFS(СВЦЭМ!$C$33:$C$776,СВЦЭМ!$A$33:$A$776,$A29,СВЦЭМ!$B$33:$B$776,E$11)+'СЕТ СН'!$F$9+СВЦЭМ!$D$10+'СЕТ СН'!$F$5-'СЕТ СН'!$F$17</f>
        <v>2413.2008145199998</v>
      </c>
      <c r="F29" s="36">
        <f>SUMIFS(СВЦЭМ!$C$33:$C$776,СВЦЭМ!$A$33:$A$776,$A29,СВЦЭМ!$B$33:$B$776,F$11)+'СЕТ СН'!$F$9+СВЦЭМ!$D$10+'СЕТ СН'!$F$5-'СЕТ СН'!$F$17</f>
        <v>2419.5042695800003</v>
      </c>
      <c r="G29" s="36">
        <f>SUMIFS(СВЦЭМ!$C$33:$C$776,СВЦЭМ!$A$33:$A$776,$A29,СВЦЭМ!$B$33:$B$776,G$11)+'СЕТ СН'!$F$9+СВЦЭМ!$D$10+'СЕТ СН'!$F$5-'СЕТ СН'!$F$17</f>
        <v>2392.2338473</v>
      </c>
      <c r="H29" s="36">
        <f>SUMIFS(СВЦЭМ!$C$33:$C$776,СВЦЭМ!$A$33:$A$776,$A29,СВЦЭМ!$B$33:$B$776,H$11)+'СЕТ СН'!$F$9+СВЦЭМ!$D$10+'СЕТ СН'!$F$5-'СЕТ СН'!$F$17</f>
        <v>2350.59191779</v>
      </c>
      <c r="I29" s="36">
        <f>SUMIFS(СВЦЭМ!$C$33:$C$776,СВЦЭМ!$A$33:$A$776,$A29,СВЦЭМ!$B$33:$B$776,I$11)+'СЕТ СН'!$F$9+СВЦЭМ!$D$10+'СЕТ СН'!$F$5-'СЕТ СН'!$F$17</f>
        <v>2304.6370516000002</v>
      </c>
      <c r="J29" s="36">
        <f>SUMIFS(СВЦЭМ!$C$33:$C$776,СВЦЭМ!$A$33:$A$776,$A29,СВЦЭМ!$B$33:$B$776,J$11)+'СЕТ СН'!$F$9+СВЦЭМ!$D$10+'СЕТ СН'!$F$5-'СЕТ СН'!$F$17</f>
        <v>2271.1850105799999</v>
      </c>
      <c r="K29" s="36">
        <f>SUMIFS(СВЦЭМ!$C$33:$C$776,СВЦЭМ!$A$33:$A$776,$A29,СВЦЭМ!$B$33:$B$776,K$11)+'СЕТ СН'!$F$9+СВЦЭМ!$D$10+'СЕТ СН'!$F$5-'СЕТ СН'!$F$17</f>
        <v>2279.2107676099999</v>
      </c>
      <c r="L29" s="36">
        <f>SUMIFS(СВЦЭМ!$C$33:$C$776,СВЦЭМ!$A$33:$A$776,$A29,СВЦЭМ!$B$33:$B$776,L$11)+'СЕТ СН'!$F$9+СВЦЭМ!$D$10+'СЕТ СН'!$F$5-'СЕТ СН'!$F$17</f>
        <v>2274.15240176</v>
      </c>
      <c r="M29" s="36">
        <f>SUMIFS(СВЦЭМ!$C$33:$C$776,СВЦЭМ!$A$33:$A$776,$A29,СВЦЭМ!$B$33:$B$776,M$11)+'СЕТ СН'!$F$9+СВЦЭМ!$D$10+'СЕТ СН'!$F$5-'СЕТ СН'!$F$17</f>
        <v>2261.7534854999999</v>
      </c>
      <c r="N29" s="36">
        <f>SUMIFS(СВЦЭМ!$C$33:$C$776,СВЦЭМ!$A$33:$A$776,$A29,СВЦЭМ!$B$33:$B$776,N$11)+'СЕТ СН'!$F$9+СВЦЭМ!$D$10+'СЕТ СН'!$F$5-'СЕТ СН'!$F$17</f>
        <v>2286.38245547</v>
      </c>
      <c r="O29" s="36">
        <f>SUMIFS(СВЦЭМ!$C$33:$C$776,СВЦЭМ!$A$33:$A$776,$A29,СВЦЭМ!$B$33:$B$776,O$11)+'СЕТ СН'!$F$9+СВЦЭМ!$D$10+'СЕТ СН'!$F$5-'СЕТ СН'!$F$17</f>
        <v>2282.8050190200001</v>
      </c>
      <c r="P29" s="36">
        <f>SUMIFS(СВЦЭМ!$C$33:$C$776,СВЦЭМ!$A$33:$A$776,$A29,СВЦЭМ!$B$33:$B$776,P$11)+'СЕТ СН'!$F$9+СВЦЭМ!$D$10+'СЕТ СН'!$F$5-'СЕТ СН'!$F$17</f>
        <v>2283.6952558000003</v>
      </c>
      <c r="Q29" s="36">
        <f>SUMIFS(СВЦЭМ!$C$33:$C$776,СВЦЭМ!$A$33:$A$776,$A29,СВЦЭМ!$B$33:$B$776,Q$11)+'СЕТ СН'!$F$9+СВЦЭМ!$D$10+'СЕТ СН'!$F$5-'СЕТ СН'!$F$17</f>
        <v>2286.08347796</v>
      </c>
      <c r="R29" s="36">
        <f>SUMIFS(СВЦЭМ!$C$33:$C$776,СВЦЭМ!$A$33:$A$776,$A29,СВЦЭМ!$B$33:$B$776,R$11)+'СЕТ СН'!$F$9+СВЦЭМ!$D$10+'СЕТ СН'!$F$5-'СЕТ СН'!$F$17</f>
        <v>2312.7709681000001</v>
      </c>
      <c r="S29" s="36">
        <f>SUMIFS(СВЦЭМ!$C$33:$C$776,СВЦЭМ!$A$33:$A$776,$A29,СВЦЭМ!$B$33:$B$776,S$11)+'СЕТ СН'!$F$9+СВЦЭМ!$D$10+'СЕТ СН'!$F$5-'СЕТ СН'!$F$17</f>
        <v>2305.4038206999999</v>
      </c>
      <c r="T29" s="36">
        <f>SUMIFS(СВЦЭМ!$C$33:$C$776,СВЦЭМ!$A$33:$A$776,$A29,СВЦЭМ!$B$33:$B$776,T$11)+'СЕТ СН'!$F$9+СВЦЭМ!$D$10+'СЕТ СН'!$F$5-'СЕТ СН'!$F$17</f>
        <v>2292.1205163200002</v>
      </c>
      <c r="U29" s="36">
        <f>SUMIFS(СВЦЭМ!$C$33:$C$776,СВЦЭМ!$A$33:$A$776,$A29,СВЦЭМ!$B$33:$B$776,U$11)+'СЕТ СН'!$F$9+СВЦЭМ!$D$10+'СЕТ СН'!$F$5-'СЕТ СН'!$F$17</f>
        <v>2270.7579458700002</v>
      </c>
      <c r="V29" s="36">
        <f>SUMIFS(СВЦЭМ!$C$33:$C$776,СВЦЭМ!$A$33:$A$776,$A29,СВЦЭМ!$B$33:$B$776,V$11)+'СЕТ СН'!$F$9+СВЦЭМ!$D$10+'СЕТ СН'!$F$5-'СЕТ СН'!$F$17</f>
        <v>2266.3539947999998</v>
      </c>
      <c r="W29" s="36">
        <f>SUMIFS(СВЦЭМ!$C$33:$C$776,СВЦЭМ!$A$33:$A$776,$A29,СВЦЭМ!$B$33:$B$776,W$11)+'СЕТ СН'!$F$9+СВЦЭМ!$D$10+'СЕТ СН'!$F$5-'СЕТ СН'!$F$17</f>
        <v>2256.2623595599998</v>
      </c>
      <c r="X29" s="36">
        <f>SUMIFS(СВЦЭМ!$C$33:$C$776,СВЦЭМ!$A$33:$A$776,$A29,СВЦЭМ!$B$33:$B$776,X$11)+'СЕТ СН'!$F$9+СВЦЭМ!$D$10+'СЕТ СН'!$F$5-'СЕТ СН'!$F$17</f>
        <v>2267.0693234800001</v>
      </c>
      <c r="Y29" s="36">
        <f>SUMIFS(СВЦЭМ!$C$33:$C$776,СВЦЭМ!$A$33:$A$776,$A29,СВЦЭМ!$B$33:$B$776,Y$11)+'СЕТ СН'!$F$9+СВЦЭМ!$D$10+'СЕТ СН'!$F$5-'СЕТ СН'!$F$17</f>
        <v>2285.7698189500002</v>
      </c>
    </row>
    <row r="30" spans="1:25" ht="15.75" x14ac:dyDescent="0.2">
      <c r="A30" s="35">
        <f t="shared" si="0"/>
        <v>43909</v>
      </c>
      <c r="B30" s="36">
        <f>SUMIFS(СВЦЭМ!$C$33:$C$776,СВЦЭМ!$A$33:$A$776,$A30,СВЦЭМ!$B$33:$B$776,B$11)+'СЕТ СН'!$F$9+СВЦЭМ!$D$10+'СЕТ СН'!$F$5-'СЕТ СН'!$F$17</f>
        <v>2323.0219948200001</v>
      </c>
      <c r="C30" s="36">
        <f>SUMIFS(СВЦЭМ!$C$33:$C$776,СВЦЭМ!$A$33:$A$776,$A30,СВЦЭМ!$B$33:$B$776,C$11)+'СЕТ СН'!$F$9+СВЦЭМ!$D$10+'СЕТ СН'!$F$5-'СЕТ СН'!$F$17</f>
        <v>2347.7834172799999</v>
      </c>
      <c r="D30" s="36">
        <f>SUMIFS(СВЦЭМ!$C$33:$C$776,СВЦЭМ!$A$33:$A$776,$A30,СВЦЭМ!$B$33:$B$776,D$11)+'СЕТ СН'!$F$9+СВЦЭМ!$D$10+'СЕТ СН'!$F$5-'СЕТ СН'!$F$17</f>
        <v>2357.7145177800003</v>
      </c>
      <c r="E30" s="36">
        <f>SUMIFS(СВЦЭМ!$C$33:$C$776,СВЦЭМ!$A$33:$A$776,$A30,СВЦЭМ!$B$33:$B$776,E$11)+'СЕТ СН'!$F$9+СВЦЭМ!$D$10+'СЕТ СН'!$F$5-'СЕТ СН'!$F$17</f>
        <v>2375.6377949100001</v>
      </c>
      <c r="F30" s="36">
        <f>SUMIFS(СВЦЭМ!$C$33:$C$776,СВЦЭМ!$A$33:$A$776,$A30,СВЦЭМ!$B$33:$B$776,F$11)+'СЕТ СН'!$F$9+СВЦЭМ!$D$10+'СЕТ СН'!$F$5-'СЕТ СН'!$F$17</f>
        <v>2376.4156551300002</v>
      </c>
      <c r="G30" s="36">
        <f>SUMIFS(СВЦЭМ!$C$33:$C$776,СВЦЭМ!$A$33:$A$776,$A30,СВЦЭМ!$B$33:$B$776,G$11)+'СЕТ СН'!$F$9+СВЦЭМ!$D$10+'СЕТ СН'!$F$5-'СЕТ СН'!$F$17</f>
        <v>2351.6829308400002</v>
      </c>
      <c r="H30" s="36">
        <f>SUMIFS(СВЦЭМ!$C$33:$C$776,СВЦЭМ!$A$33:$A$776,$A30,СВЦЭМ!$B$33:$B$776,H$11)+'СЕТ СН'!$F$9+СВЦЭМ!$D$10+'СЕТ СН'!$F$5-'СЕТ СН'!$F$17</f>
        <v>2308.5525916699999</v>
      </c>
      <c r="I30" s="36">
        <f>SUMIFS(СВЦЭМ!$C$33:$C$776,СВЦЭМ!$A$33:$A$776,$A30,СВЦЭМ!$B$33:$B$776,I$11)+'СЕТ СН'!$F$9+СВЦЭМ!$D$10+'СЕТ СН'!$F$5-'СЕТ СН'!$F$17</f>
        <v>2277.7357725000002</v>
      </c>
      <c r="J30" s="36">
        <f>SUMIFS(СВЦЭМ!$C$33:$C$776,СВЦЭМ!$A$33:$A$776,$A30,СВЦЭМ!$B$33:$B$776,J$11)+'СЕТ СН'!$F$9+СВЦЭМ!$D$10+'СЕТ СН'!$F$5-'СЕТ СН'!$F$17</f>
        <v>2276.0406111000002</v>
      </c>
      <c r="K30" s="36">
        <f>SUMIFS(СВЦЭМ!$C$33:$C$776,СВЦЭМ!$A$33:$A$776,$A30,СВЦЭМ!$B$33:$B$776,K$11)+'СЕТ СН'!$F$9+СВЦЭМ!$D$10+'СЕТ СН'!$F$5-'СЕТ СН'!$F$17</f>
        <v>2279.59649167</v>
      </c>
      <c r="L30" s="36">
        <f>SUMIFS(СВЦЭМ!$C$33:$C$776,СВЦЭМ!$A$33:$A$776,$A30,СВЦЭМ!$B$33:$B$776,L$11)+'СЕТ СН'!$F$9+СВЦЭМ!$D$10+'СЕТ СН'!$F$5-'СЕТ СН'!$F$17</f>
        <v>2284.6819584899999</v>
      </c>
      <c r="M30" s="36">
        <f>SUMIFS(СВЦЭМ!$C$33:$C$776,СВЦЭМ!$A$33:$A$776,$A30,СВЦЭМ!$B$33:$B$776,M$11)+'СЕТ СН'!$F$9+СВЦЭМ!$D$10+'СЕТ СН'!$F$5-'СЕТ СН'!$F$17</f>
        <v>2260.0672050000003</v>
      </c>
      <c r="N30" s="36">
        <f>SUMIFS(СВЦЭМ!$C$33:$C$776,СВЦЭМ!$A$33:$A$776,$A30,СВЦЭМ!$B$33:$B$776,N$11)+'СЕТ СН'!$F$9+СВЦЭМ!$D$10+'СЕТ СН'!$F$5-'СЕТ СН'!$F$17</f>
        <v>2267.0898384900001</v>
      </c>
      <c r="O30" s="36">
        <f>SUMIFS(СВЦЭМ!$C$33:$C$776,СВЦЭМ!$A$33:$A$776,$A30,СВЦЭМ!$B$33:$B$776,O$11)+'СЕТ СН'!$F$9+СВЦЭМ!$D$10+'СЕТ СН'!$F$5-'СЕТ СН'!$F$17</f>
        <v>2273.2119505800001</v>
      </c>
      <c r="P30" s="36">
        <f>SUMIFS(СВЦЭМ!$C$33:$C$776,СВЦЭМ!$A$33:$A$776,$A30,СВЦЭМ!$B$33:$B$776,P$11)+'СЕТ СН'!$F$9+СВЦЭМ!$D$10+'СЕТ СН'!$F$5-'СЕТ СН'!$F$17</f>
        <v>2271.4689722000003</v>
      </c>
      <c r="Q30" s="36">
        <f>SUMIFS(СВЦЭМ!$C$33:$C$776,СВЦЭМ!$A$33:$A$776,$A30,СВЦЭМ!$B$33:$B$776,Q$11)+'СЕТ СН'!$F$9+СВЦЭМ!$D$10+'СЕТ СН'!$F$5-'СЕТ СН'!$F$17</f>
        <v>2280.93114547</v>
      </c>
      <c r="R30" s="36">
        <f>SUMIFS(СВЦЭМ!$C$33:$C$776,СВЦЭМ!$A$33:$A$776,$A30,СВЦЭМ!$B$33:$B$776,R$11)+'СЕТ СН'!$F$9+СВЦЭМ!$D$10+'СЕТ СН'!$F$5-'СЕТ СН'!$F$17</f>
        <v>2260.57983844</v>
      </c>
      <c r="S30" s="36">
        <f>SUMIFS(СВЦЭМ!$C$33:$C$776,СВЦЭМ!$A$33:$A$776,$A30,СВЦЭМ!$B$33:$B$776,S$11)+'СЕТ СН'!$F$9+СВЦЭМ!$D$10+'СЕТ СН'!$F$5-'СЕТ СН'!$F$17</f>
        <v>2272.3581742000001</v>
      </c>
      <c r="T30" s="36">
        <f>SUMIFS(СВЦЭМ!$C$33:$C$776,СВЦЭМ!$A$33:$A$776,$A30,СВЦЭМ!$B$33:$B$776,T$11)+'СЕТ СН'!$F$9+СВЦЭМ!$D$10+'СЕТ СН'!$F$5-'СЕТ СН'!$F$17</f>
        <v>2281.4664952000003</v>
      </c>
      <c r="U30" s="36">
        <f>SUMIFS(СВЦЭМ!$C$33:$C$776,СВЦЭМ!$A$33:$A$776,$A30,СВЦЭМ!$B$33:$B$776,U$11)+'СЕТ СН'!$F$9+СВЦЭМ!$D$10+'СЕТ СН'!$F$5-'СЕТ СН'!$F$17</f>
        <v>2300.92035541</v>
      </c>
      <c r="V30" s="36">
        <f>SUMIFS(СВЦЭМ!$C$33:$C$776,СВЦЭМ!$A$33:$A$776,$A30,СВЦЭМ!$B$33:$B$776,V$11)+'СЕТ СН'!$F$9+СВЦЭМ!$D$10+'СЕТ СН'!$F$5-'СЕТ СН'!$F$17</f>
        <v>2280.8674411100001</v>
      </c>
      <c r="W30" s="36">
        <f>SUMIFS(СВЦЭМ!$C$33:$C$776,СВЦЭМ!$A$33:$A$776,$A30,СВЦЭМ!$B$33:$B$776,W$11)+'СЕТ СН'!$F$9+СВЦЭМ!$D$10+'СЕТ СН'!$F$5-'СЕТ СН'!$F$17</f>
        <v>2352.5527158899999</v>
      </c>
      <c r="X30" s="36">
        <f>SUMIFS(СВЦЭМ!$C$33:$C$776,СВЦЭМ!$A$33:$A$776,$A30,СВЦЭМ!$B$33:$B$776,X$11)+'СЕТ СН'!$F$9+СВЦЭМ!$D$10+'СЕТ СН'!$F$5-'СЕТ СН'!$F$17</f>
        <v>2321.6866791500001</v>
      </c>
      <c r="Y30" s="36">
        <f>SUMIFS(СВЦЭМ!$C$33:$C$776,СВЦЭМ!$A$33:$A$776,$A30,СВЦЭМ!$B$33:$B$776,Y$11)+'СЕТ СН'!$F$9+СВЦЭМ!$D$10+'СЕТ СН'!$F$5-'СЕТ СН'!$F$17</f>
        <v>2337.2065780600001</v>
      </c>
    </row>
    <row r="31" spans="1:25" ht="15.75" x14ac:dyDescent="0.2">
      <c r="A31" s="35">
        <f t="shared" si="0"/>
        <v>43910</v>
      </c>
      <c r="B31" s="36">
        <f>SUMIFS(СВЦЭМ!$C$33:$C$776,СВЦЭМ!$A$33:$A$776,$A31,СВЦЭМ!$B$33:$B$776,B$11)+'СЕТ СН'!$F$9+СВЦЭМ!$D$10+'СЕТ СН'!$F$5-'СЕТ СН'!$F$17</f>
        <v>2378.4887063699998</v>
      </c>
      <c r="C31" s="36">
        <f>SUMIFS(СВЦЭМ!$C$33:$C$776,СВЦЭМ!$A$33:$A$776,$A31,СВЦЭМ!$B$33:$B$776,C$11)+'СЕТ СН'!$F$9+СВЦЭМ!$D$10+'СЕТ СН'!$F$5-'СЕТ СН'!$F$17</f>
        <v>2434.6416321699999</v>
      </c>
      <c r="D31" s="36">
        <f>SUMIFS(СВЦЭМ!$C$33:$C$776,СВЦЭМ!$A$33:$A$776,$A31,СВЦЭМ!$B$33:$B$776,D$11)+'СЕТ СН'!$F$9+СВЦЭМ!$D$10+'СЕТ СН'!$F$5-'СЕТ СН'!$F$17</f>
        <v>2456.7545914299999</v>
      </c>
      <c r="E31" s="36">
        <f>SUMIFS(СВЦЭМ!$C$33:$C$776,СВЦЭМ!$A$33:$A$776,$A31,СВЦЭМ!$B$33:$B$776,E$11)+'СЕТ СН'!$F$9+СВЦЭМ!$D$10+'СЕТ СН'!$F$5-'СЕТ СН'!$F$17</f>
        <v>2467.9496916100002</v>
      </c>
      <c r="F31" s="36">
        <f>SUMIFS(СВЦЭМ!$C$33:$C$776,СВЦЭМ!$A$33:$A$776,$A31,СВЦЭМ!$B$33:$B$776,F$11)+'СЕТ СН'!$F$9+СВЦЭМ!$D$10+'СЕТ СН'!$F$5-'СЕТ СН'!$F$17</f>
        <v>2472.6972583199999</v>
      </c>
      <c r="G31" s="36">
        <f>SUMIFS(СВЦЭМ!$C$33:$C$776,СВЦЭМ!$A$33:$A$776,$A31,СВЦЭМ!$B$33:$B$776,G$11)+'СЕТ СН'!$F$9+СВЦЭМ!$D$10+'СЕТ СН'!$F$5-'СЕТ СН'!$F$17</f>
        <v>2437.9765800099999</v>
      </c>
      <c r="H31" s="36">
        <f>SUMIFS(СВЦЭМ!$C$33:$C$776,СВЦЭМ!$A$33:$A$776,$A31,СВЦЭМ!$B$33:$B$776,H$11)+'СЕТ СН'!$F$9+СВЦЭМ!$D$10+'СЕТ СН'!$F$5-'СЕТ СН'!$F$17</f>
        <v>2407.88510873</v>
      </c>
      <c r="I31" s="36">
        <f>SUMIFS(СВЦЭМ!$C$33:$C$776,СВЦЭМ!$A$33:$A$776,$A31,СВЦЭМ!$B$33:$B$776,I$11)+'СЕТ СН'!$F$9+СВЦЭМ!$D$10+'СЕТ СН'!$F$5-'СЕТ СН'!$F$17</f>
        <v>2355.4744670600003</v>
      </c>
      <c r="J31" s="36">
        <f>SUMIFS(СВЦЭМ!$C$33:$C$776,СВЦЭМ!$A$33:$A$776,$A31,СВЦЭМ!$B$33:$B$776,J$11)+'СЕТ СН'!$F$9+СВЦЭМ!$D$10+'СЕТ СН'!$F$5-'СЕТ СН'!$F$17</f>
        <v>2314.3147211599999</v>
      </c>
      <c r="K31" s="36">
        <f>SUMIFS(СВЦЭМ!$C$33:$C$776,СВЦЭМ!$A$33:$A$776,$A31,СВЦЭМ!$B$33:$B$776,K$11)+'СЕТ СН'!$F$9+СВЦЭМ!$D$10+'СЕТ СН'!$F$5-'СЕТ СН'!$F$17</f>
        <v>2318.6221441600001</v>
      </c>
      <c r="L31" s="36">
        <f>SUMIFS(СВЦЭМ!$C$33:$C$776,СВЦЭМ!$A$33:$A$776,$A31,СВЦЭМ!$B$33:$B$776,L$11)+'СЕТ СН'!$F$9+СВЦЭМ!$D$10+'СЕТ СН'!$F$5-'СЕТ СН'!$F$17</f>
        <v>2303.79295761</v>
      </c>
      <c r="M31" s="36">
        <f>SUMIFS(СВЦЭМ!$C$33:$C$776,СВЦЭМ!$A$33:$A$776,$A31,СВЦЭМ!$B$33:$B$776,M$11)+'СЕТ СН'!$F$9+СВЦЭМ!$D$10+'СЕТ СН'!$F$5-'СЕТ СН'!$F$17</f>
        <v>2289.89177724</v>
      </c>
      <c r="N31" s="36">
        <f>SUMIFS(СВЦЭМ!$C$33:$C$776,СВЦЭМ!$A$33:$A$776,$A31,СВЦЭМ!$B$33:$B$776,N$11)+'СЕТ СН'!$F$9+СВЦЭМ!$D$10+'СЕТ СН'!$F$5-'СЕТ СН'!$F$17</f>
        <v>2292.1247659599999</v>
      </c>
      <c r="O31" s="36">
        <f>SUMIFS(СВЦЭМ!$C$33:$C$776,СВЦЭМ!$A$33:$A$776,$A31,СВЦЭМ!$B$33:$B$776,O$11)+'СЕТ СН'!$F$9+СВЦЭМ!$D$10+'СЕТ СН'!$F$5-'СЕТ СН'!$F$17</f>
        <v>2264.6922802200002</v>
      </c>
      <c r="P31" s="36">
        <f>SUMIFS(СВЦЭМ!$C$33:$C$776,СВЦЭМ!$A$33:$A$776,$A31,СВЦЭМ!$B$33:$B$776,P$11)+'СЕТ СН'!$F$9+СВЦЭМ!$D$10+'СЕТ СН'!$F$5-'СЕТ СН'!$F$17</f>
        <v>2270.1817738600002</v>
      </c>
      <c r="Q31" s="36">
        <f>SUMIFS(СВЦЭМ!$C$33:$C$776,СВЦЭМ!$A$33:$A$776,$A31,СВЦЭМ!$B$33:$B$776,Q$11)+'СЕТ СН'!$F$9+СВЦЭМ!$D$10+'СЕТ СН'!$F$5-'СЕТ СН'!$F$17</f>
        <v>2285.44683596</v>
      </c>
      <c r="R31" s="36">
        <f>SUMIFS(СВЦЭМ!$C$33:$C$776,СВЦЭМ!$A$33:$A$776,$A31,СВЦЭМ!$B$33:$B$776,R$11)+'СЕТ СН'!$F$9+СВЦЭМ!$D$10+'СЕТ СН'!$F$5-'СЕТ СН'!$F$17</f>
        <v>2279.2505703900001</v>
      </c>
      <c r="S31" s="36">
        <f>SUMIFS(СВЦЭМ!$C$33:$C$776,СВЦЭМ!$A$33:$A$776,$A31,СВЦЭМ!$B$33:$B$776,S$11)+'СЕТ СН'!$F$9+СВЦЭМ!$D$10+'СЕТ СН'!$F$5-'СЕТ СН'!$F$17</f>
        <v>2264.2813841900002</v>
      </c>
      <c r="T31" s="36">
        <f>SUMIFS(СВЦЭМ!$C$33:$C$776,СВЦЭМ!$A$33:$A$776,$A31,СВЦЭМ!$B$33:$B$776,T$11)+'СЕТ СН'!$F$9+СВЦЭМ!$D$10+'СЕТ СН'!$F$5-'СЕТ СН'!$F$17</f>
        <v>2233.7361512900002</v>
      </c>
      <c r="U31" s="36">
        <f>SUMIFS(СВЦЭМ!$C$33:$C$776,СВЦЭМ!$A$33:$A$776,$A31,СВЦЭМ!$B$33:$B$776,U$11)+'СЕТ СН'!$F$9+СВЦЭМ!$D$10+'СЕТ СН'!$F$5-'СЕТ СН'!$F$17</f>
        <v>2239.6650169499999</v>
      </c>
      <c r="V31" s="36">
        <f>SUMIFS(СВЦЭМ!$C$33:$C$776,СВЦЭМ!$A$33:$A$776,$A31,СВЦЭМ!$B$33:$B$776,V$11)+'СЕТ СН'!$F$9+СВЦЭМ!$D$10+'СЕТ СН'!$F$5-'СЕТ СН'!$F$17</f>
        <v>2239.8080271600002</v>
      </c>
      <c r="W31" s="36">
        <f>SUMIFS(СВЦЭМ!$C$33:$C$776,СВЦЭМ!$A$33:$A$776,$A31,СВЦЭМ!$B$33:$B$776,W$11)+'СЕТ СН'!$F$9+СВЦЭМ!$D$10+'СЕТ СН'!$F$5-'СЕТ СН'!$F$17</f>
        <v>2245.8927821799998</v>
      </c>
      <c r="X31" s="36">
        <f>SUMIFS(СВЦЭМ!$C$33:$C$776,СВЦЭМ!$A$33:$A$776,$A31,СВЦЭМ!$B$33:$B$776,X$11)+'СЕТ СН'!$F$9+СВЦЭМ!$D$10+'СЕТ СН'!$F$5-'СЕТ СН'!$F$17</f>
        <v>2251.6319990699999</v>
      </c>
      <c r="Y31" s="36">
        <f>SUMIFS(СВЦЭМ!$C$33:$C$776,СВЦЭМ!$A$33:$A$776,$A31,СВЦЭМ!$B$33:$B$776,Y$11)+'СЕТ СН'!$F$9+СВЦЭМ!$D$10+'СЕТ СН'!$F$5-'СЕТ СН'!$F$17</f>
        <v>2273.31876779</v>
      </c>
    </row>
    <row r="32" spans="1:25" ht="15.75" x14ac:dyDescent="0.2">
      <c r="A32" s="35">
        <f t="shared" si="0"/>
        <v>43911</v>
      </c>
      <c r="B32" s="36">
        <f>SUMIFS(СВЦЭМ!$C$33:$C$776,СВЦЭМ!$A$33:$A$776,$A32,СВЦЭМ!$B$33:$B$776,B$11)+'СЕТ СН'!$F$9+СВЦЭМ!$D$10+'СЕТ СН'!$F$5-'СЕТ СН'!$F$17</f>
        <v>2338.1217126299998</v>
      </c>
      <c r="C32" s="36">
        <f>SUMIFS(СВЦЭМ!$C$33:$C$776,СВЦЭМ!$A$33:$A$776,$A32,СВЦЭМ!$B$33:$B$776,C$11)+'СЕТ СН'!$F$9+СВЦЭМ!$D$10+'СЕТ СН'!$F$5-'СЕТ СН'!$F$17</f>
        <v>2363.8076409700002</v>
      </c>
      <c r="D32" s="36">
        <f>SUMIFS(СВЦЭМ!$C$33:$C$776,СВЦЭМ!$A$33:$A$776,$A32,СВЦЭМ!$B$33:$B$776,D$11)+'СЕТ СН'!$F$9+СВЦЭМ!$D$10+'СЕТ СН'!$F$5-'СЕТ СН'!$F$17</f>
        <v>2377.4381215200001</v>
      </c>
      <c r="E32" s="36">
        <f>SUMIFS(СВЦЭМ!$C$33:$C$776,СВЦЭМ!$A$33:$A$776,$A32,СВЦЭМ!$B$33:$B$776,E$11)+'СЕТ СН'!$F$9+СВЦЭМ!$D$10+'СЕТ СН'!$F$5-'СЕТ СН'!$F$17</f>
        <v>2377.6188386700001</v>
      </c>
      <c r="F32" s="36">
        <f>SUMIFS(СВЦЭМ!$C$33:$C$776,СВЦЭМ!$A$33:$A$776,$A32,СВЦЭМ!$B$33:$B$776,F$11)+'СЕТ СН'!$F$9+СВЦЭМ!$D$10+'СЕТ СН'!$F$5-'СЕТ СН'!$F$17</f>
        <v>2374.8326749600001</v>
      </c>
      <c r="G32" s="36">
        <f>SUMIFS(СВЦЭМ!$C$33:$C$776,СВЦЭМ!$A$33:$A$776,$A32,СВЦЭМ!$B$33:$B$776,G$11)+'СЕТ СН'!$F$9+СВЦЭМ!$D$10+'СЕТ СН'!$F$5-'СЕТ СН'!$F$17</f>
        <v>2374.30014059</v>
      </c>
      <c r="H32" s="36">
        <f>SUMIFS(СВЦЭМ!$C$33:$C$776,СВЦЭМ!$A$33:$A$776,$A32,СВЦЭМ!$B$33:$B$776,H$11)+'СЕТ СН'!$F$9+СВЦЭМ!$D$10+'СЕТ СН'!$F$5-'СЕТ СН'!$F$17</f>
        <v>2356.71110047</v>
      </c>
      <c r="I32" s="36">
        <f>SUMIFS(СВЦЭМ!$C$33:$C$776,СВЦЭМ!$A$33:$A$776,$A32,СВЦЭМ!$B$33:$B$776,I$11)+'СЕТ СН'!$F$9+СВЦЭМ!$D$10+'СЕТ СН'!$F$5-'СЕТ СН'!$F$17</f>
        <v>2314.5151633599999</v>
      </c>
      <c r="J32" s="36">
        <f>SUMIFS(СВЦЭМ!$C$33:$C$776,СВЦЭМ!$A$33:$A$776,$A32,СВЦЭМ!$B$33:$B$776,J$11)+'СЕТ СН'!$F$9+СВЦЭМ!$D$10+'СЕТ СН'!$F$5-'СЕТ СН'!$F$17</f>
        <v>2270.8157717499998</v>
      </c>
      <c r="K32" s="36">
        <f>SUMIFS(СВЦЭМ!$C$33:$C$776,СВЦЭМ!$A$33:$A$776,$A32,СВЦЭМ!$B$33:$B$776,K$11)+'СЕТ СН'!$F$9+СВЦЭМ!$D$10+'СЕТ СН'!$F$5-'СЕТ СН'!$F$17</f>
        <v>2275.5055382300002</v>
      </c>
      <c r="L32" s="36">
        <f>SUMIFS(СВЦЭМ!$C$33:$C$776,СВЦЭМ!$A$33:$A$776,$A32,СВЦЭМ!$B$33:$B$776,L$11)+'СЕТ СН'!$F$9+СВЦЭМ!$D$10+'СЕТ СН'!$F$5-'СЕТ СН'!$F$17</f>
        <v>2273.5424450999999</v>
      </c>
      <c r="M32" s="36">
        <f>SUMIFS(СВЦЭМ!$C$33:$C$776,СВЦЭМ!$A$33:$A$776,$A32,СВЦЭМ!$B$33:$B$776,M$11)+'СЕТ СН'!$F$9+СВЦЭМ!$D$10+'СЕТ СН'!$F$5-'СЕТ СН'!$F$17</f>
        <v>2277.16115722</v>
      </c>
      <c r="N32" s="36">
        <f>SUMIFS(СВЦЭМ!$C$33:$C$776,СВЦЭМ!$A$33:$A$776,$A32,СВЦЭМ!$B$33:$B$776,N$11)+'СЕТ СН'!$F$9+СВЦЭМ!$D$10+'СЕТ СН'!$F$5-'СЕТ СН'!$F$17</f>
        <v>2297.2440952799998</v>
      </c>
      <c r="O32" s="36">
        <f>SUMIFS(СВЦЭМ!$C$33:$C$776,СВЦЭМ!$A$33:$A$776,$A32,СВЦЭМ!$B$33:$B$776,O$11)+'СЕТ СН'!$F$9+СВЦЭМ!$D$10+'СЕТ СН'!$F$5-'СЕТ СН'!$F$17</f>
        <v>2281.6770533200001</v>
      </c>
      <c r="P32" s="36">
        <f>SUMIFS(СВЦЭМ!$C$33:$C$776,СВЦЭМ!$A$33:$A$776,$A32,СВЦЭМ!$B$33:$B$776,P$11)+'СЕТ СН'!$F$9+СВЦЭМ!$D$10+'СЕТ СН'!$F$5-'СЕТ СН'!$F$17</f>
        <v>2286.3265390400002</v>
      </c>
      <c r="Q32" s="36">
        <f>SUMIFS(СВЦЭМ!$C$33:$C$776,СВЦЭМ!$A$33:$A$776,$A32,СВЦЭМ!$B$33:$B$776,Q$11)+'СЕТ СН'!$F$9+СВЦЭМ!$D$10+'СЕТ СН'!$F$5-'СЕТ СН'!$F$17</f>
        <v>2286.9655819600002</v>
      </c>
      <c r="R32" s="36">
        <f>SUMIFS(СВЦЭМ!$C$33:$C$776,СВЦЭМ!$A$33:$A$776,$A32,СВЦЭМ!$B$33:$B$776,R$11)+'СЕТ СН'!$F$9+СВЦЭМ!$D$10+'СЕТ СН'!$F$5-'СЕТ СН'!$F$17</f>
        <v>2276.5347816100002</v>
      </c>
      <c r="S32" s="36">
        <f>SUMIFS(СВЦЭМ!$C$33:$C$776,СВЦЭМ!$A$33:$A$776,$A32,СВЦЭМ!$B$33:$B$776,S$11)+'СЕТ СН'!$F$9+СВЦЭМ!$D$10+'СЕТ СН'!$F$5-'СЕТ СН'!$F$17</f>
        <v>2279.279008</v>
      </c>
      <c r="T32" s="36">
        <f>SUMIFS(СВЦЭМ!$C$33:$C$776,СВЦЭМ!$A$33:$A$776,$A32,СВЦЭМ!$B$33:$B$776,T$11)+'СЕТ СН'!$F$9+СВЦЭМ!$D$10+'СЕТ СН'!$F$5-'СЕТ СН'!$F$17</f>
        <v>2273.0453252699999</v>
      </c>
      <c r="U32" s="36">
        <f>SUMIFS(СВЦЭМ!$C$33:$C$776,СВЦЭМ!$A$33:$A$776,$A32,СВЦЭМ!$B$33:$B$776,U$11)+'СЕТ СН'!$F$9+СВЦЭМ!$D$10+'СЕТ СН'!$F$5-'СЕТ СН'!$F$17</f>
        <v>2268.4076848200002</v>
      </c>
      <c r="V32" s="36">
        <f>SUMIFS(СВЦЭМ!$C$33:$C$776,СВЦЭМ!$A$33:$A$776,$A32,СВЦЭМ!$B$33:$B$776,V$11)+'СЕТ СН'!$F$9+СВЦЭМ!$D$10+'СЕТ СН'!$F$5-'СЕТ СН'!$F$17</f>
        <v>2249.5823290500002</v>
      </c>
      <c r="W32" s="36">
        <f>SUMIFS(СВЦЭМ!$C$33:$C$776,СВЦЭМ!$A$33:$A$776,$A32,СВЦЭМ!$B$33:$B$776,W$11)+'СЕТ СН'!$F$9+СВЦЭМ!$D$10+'СЕТ СН'!$F$5-'СЕТ СН'!$F$17</f>
        <v>2258.3021208300001</v>
      </c>
      <c r="X32" s="36">
        <f>SUMIFS(СВЦЭМ!$C$33:$C$776,СВЦЭМ!$A$33:$A$776,$A32,СВЦЭМ!$B$33:$B$776,X$11)+'СЕТ СН'!$F$9+СВЦЭМ!$D$10+'СЕТ СН'!$F$5-'СЕТ СН'!$F$17</f>
        <v>2266.1141452000002</v>
      </c>
      <c r="Y32" s="36">
        <f>SUMIFS(СВЦЭМ!$C$33:$C$776,СВЦЭМ!$A$33:$A$776,$A32,СВЦЭМ!$B$33:$B$776,Y$11)+'СЕТ СН'!$F$9+СВЦЭМ!$D$10+'СЕТ СН'!$F$5-'СЕТ СН'!$F$17</f>
        <v>2277.9281644600001</v>
      </c>
    </row>
    <row r="33" spans="1:25" ht="15.75" x14ac:dyDescent="0.2">
      <c r="A33" s="35">
        <f t="shared" si="0"/>
        <v>43912</v>
      </c>
      <c r="B33" s="36">
        <f>SUMIFS(СВЦЭМ!$C$33:$C$776,СВЦЭМ!$A$33:$A$776,$A33,СВЦЭМ!$B$33:$B$776,B$11)+'СЕТ СН'!$F$9+СВЦЭМ!$D$10+'СЕТ СН'!$F$5-'СЕТ СН'!$F$17</f>
        <v>2371.2272846999999</v>
      </c>
      <c r="C33" s="36">
        <f>SUMIFS(СВЦЭМ!$C$33:$C$776,СВЦЭМ!$A$33:$A$776,$A33,СВЦЭМ!$B$33:$B$776,C$11)+'СЕТ СН'!$F$9+СВЦЭМ!$D$10+'СЕТ СН'!$F$5-'СЕТ СН'!$F$17</f>
        <v>2382.6994192800003</v>
      </c>
      <c r="D33" s="36">
        <f>SUMIFS(СВЦЭМ!$C$33:$C$776,СВЦЭМ!$A$33:$A$776,$A33,СВЦЭМ!$B$33:$B$776,D$11)+'СЕТ СН'!$F$9+СВЦЭМ!$D$10+'СЕТ СН'!$F$5-'СЕТ СН'!$F$17</f>
        <v>2389.5782739900001</v>
      </c>
      <c r="E33" s="36">
        <f>SUMIFS(СВЦЭМ!$C$33:$C$776,СВЦЭМ!$A$33:$A$776,$A33,СВЦЭМ!$B$33:$B$776,E$11)+'СЕТ СН'!$F$9+СВЦЭМ!$D$10+'СЕТ СН'!$F$5-'СЕТ СН'!$F$17</f>
        <v>2406.3571011600002</v>
      </c>
      <c r="F33" s="36">
        <f>SUMIFS(СВЦЭМ!$C$33:$C$776,СВЦЭМ!$A$33:$A$776,$A33,СВЦЭМ!$B$33:$B$776,F$11)+'СЕТ СН'!$F$9+СВЦЭМ!$D$10+'СЕТ СН'!$F$5-'СЕТ СН'!$F$17</f>
        <v>2410.6200327000001</v>
      </c>
      <c r="G33" s="36">
        <f>SUMIFS(СВЦЭМ!$C$33:$C$776,СВЦЭМ!$A$33:$A$776,$A33,СВЦЭМ!$B$33:$B$776,G$11)+'СЕТ СН'!$F$9+СВЦЭМ!$D$10+'СЕТ СН'!$F$5-'СЕТ СН'!$F$17</f>
        <v>2384.7210071999998</v>
      </c>
      <c r="H33" s="36">
        <f>SUMIFS(СВЦЭМ!$C$33:$C$776,СВЦЭМ!$A$33:$A$776,$A33,СВЦЭМ!$B$33:$B$776,H$11)+'СЕТ СН'!$F$9+СВЦЭМ!$D$10+'СЕТ СН'!$F$5-'СЕТ СН'!$F$17</f>
        <v>2348.7710199900002</v>
      </c>
      <c r="I33" s="36">
        <f>SUMIFS(СВЦЭМ!$C$33:$C$776,СВЦЭМ!$A$33:$A$776,$A33,СВЦЭМ!$B$33:$B$776,I$11)+'СЕТ СН'!$F$9+СВЦЭМ!$D$10+'СЕТ СН'!$F$5-'СЕТ СН'!$F$17</f>
        <v>2305.7170415099999</v>
      </c>
      <c r="J33" s="36">
        <f>SUMIFS(СВЦЭМ!$C$33:$C$776,СВЦЭМ!$A$33:$A$776,$A33,СВЦЭМ!$B$33:$B$776,J$11)+'СЕТ СН'!$F$9+СВЦЭМ!$D$10+'СЕТ СН'!$F$5-'СЕТ СН'!$F$17</f>
        <v>2245.8032854399999</v>
      </c>
      <c r="K33" s="36">
        <f>SUMIFS(СВЦЭМ!$C$33:$C$776,СВЦЭМ!$A$33:$A$776,$A33,СВЦЭМ!$B$33:$B$776,K$11)+'СЕТ СН'!$F$9+СВЦЭМ!$D$10+'СЕТ СН'!$F$5-'СЕТ СН'!$F$17</f>
        <v>2247.7969712700001</v>
      </c>
      <c r="L33" s="36">
        <f>SUMIFS(СВЦЭМ!$C$33:$C$776,СВЦЭМ!$A$33:$A$776,$A33,СВЦЭМ!$B$33:$B$776,L$11)+'СЕТ СН'!$F$9+СВЦЭМ!$D$10+'СЕТ СН'!$F$5-'СЕТ СН'!$F$17</f>
        <v>2242.83765541</v>
      </c>
      <c r="M33" s="36">
        <f>SUMIFS(СВЦЭМ!$C$33:$C$776,СВЦЭМ!$A$33:$A$776,$A33,СВЦЭМ!$B$33:$B$776,M$11)+'СЕТ СН'!$F$9+СВЦЭМ!$D$10+'СЕТ СН'!$F$5-'СЕТ СН'!$F$17</f>
        <v>2252.2055313000001</v>
      </c>
      <c r="N33" s="36">
        <f>SUMIFS(СВЦЭМ!$C$33:$C$776,СВЦЭМ!$A$33:$A$776,$A33,СВЦЭМ!$B$33:$B$776,N$11)+'СЕТ СН'!$F$9+СВЦЭМ!$D$10+'СЕТ СН'!$F$5-'СЕТ СН'!$F$17</f>
        <v>2280.0310419100001</v>
      </c>
      <c r="O33" s="36">
        <f>SUMIFS(СВЦЭМ!$C$33:$C$776,СВЦЭМ!$A$33:$A$776,$A33,СВЦЭМ!$B$33:$B$776,O$11)+'СЕТ СН'!$F$9+СВЦЭМ!$D$10+'СЕТ СН'!$F$5-'СЕТ СН'!$F$17</f>
        <v>2270.4693821299998</v>
      </c>
      <c r="P33" s="36">
        <f>SUMIFS(СВЦЭМ!$C$33:$C$776,СВЦЭМ!$A$33:$A$776,$A33,СВЦЭМ!$B$33:$B$776,P$11)+'СЕТ СН'!$F$9+СВЦЭМ!$D$10+'СЕТ СН'!$F$5-'СЕТ СН'!$F$17</f>
        <v>2294.5491079399999</v>
      </c>
      <c r="Q33" s="36">
        <f>SUMIFS(СВЦЭМ!$C$33:$C$776,СВЦЭМ!$A$33:$A$776,$A33,СВЦЭМ!$B$33:$B$776,Q$11)+'СЕТ СН'!$F$9+СВЦЭМ!$D$10+'СЕТ СН'!$F$5-'СЕТ СН'!$F$17</f>
        <v>2287.8678695500003</v>
      </c>
      <c r="R33" s="36">
        <f>SUMIFS(СВЦЭМ!$C$33:$C$776,СВЦЭМ!$A$33:$A$776,$A33,СВЦЭМ!$B$33:$B$776,R$11)+'СЕТ СН'!$F$9+СВЦЭМ!$D$10+'СЕТ СН'!$F$5-'СЕТ СН'!$F$17</f>
        <v>2287.3913357199999</v>
      </c>
      <c r="S33" s="36">
        <f>SUMIFS(СВЦЭМ!$C$33:$C$776,СВЦЭМ!$A$33:$A$776,$A33,СВЦЭМ!$B$33:$B$776,S$11)+'СЕТ СН'!$F$9+СВЦЭМ!$D$10+'СЕТ СН'!$F$5-'СЕТ СН'!$F$17</f>
        <v>2286.4974252000002</v>
      </c>
      <c r="T33" s="36">
        <f>SUMIFS(СВЦЭМ!$C$33:$C$776,СВЦЭМ!$A$33:$A$776,$A33,СВЦЭМ!$B$33:$B$776,T$11)+'СЕТ СН'!$F$9+СВЦЭМ!$D$10+'СЕТ СН'!$F$5-'СЕТ СН'!$F$17</f>
        <v>2257.3550624899999</v>
      </c>
      <c r="U33" s="36">
        <f>SUMIFS(СВЦЭМ!$C$33:$C$776,СВЦЭМ!$A$33:$A$776,$A33,СВЦЭМ!$B$33:$B$776,U$11)+'СЕТ СН'!$F$9+СВЦЭМ!$D$10+'СЕТ СН'!$F$5-'СЕТ СН'!$F$17</f>
        <v>2249.0942315299999</v>
      </c>
      <c r="V33" s="36">
        <f>SUMIFS(СВЦЭМ!$C$33:$C$776,СВЦЭМ!$A$33:$A$776,$A33,СВЦЭМ!$B$33:$B$776,V$11)+'СЕТ СН'!$F$9+СВЦЭМ!$D$10+'СЕТ СН'!$F$5-'СЕТ СН'!$F$17</f>
        <v>2273.8517048200001</v>
      </c>
      <c r="W33" s="36">
        <f>SUMIFS(СВЦЭМ!$C$33:$C$776,СВЦЭМ!$A$33:$A$776,$A33,СВЦЭМ!$B$33:$B$776,W$11)+'СЕТ СН'!$F$9+СВЦЭМ!$D$10+'СЕТ СН'!$F$5-'СЕТ СН'!$F$17</f>
        <v>2244.9578369800001</v>
      </c>
      <c r="X33" s="36">
        <f>SUMIFS(СВЦЭМ!$C$33:$C$776,СВЦЭМ!$A$33:$A$776,$A33,СВЦЭМ!$B$33:$B$776,X$11)+'СЕТ СН'!$F$9+СВЦЭМ!$D$10+'СЕТ СН'!$F$5-'СЕТ СН'!$F$17</f>
        <v>2246.4718519600001</v>
      </c>
      <c r="Y33" s="36">
        <f>SUMIFS(СВЦЭМ!$C$33:$C$776,СВЦЭМ!$A$33:$A$776,$A33,СВЦЭМ!$B$33:$B$776,Y$11)+'СЕТ СН'!$F$9+СВЦЭМ!$D$10+'СЕТ СН'!$F$5-'СЕТ СН'!$F$17</f>
        <v>2290.0365197400001</v>
      </c>
    </row>
    <row r="34" spans="1:25" ht="15.75" x14ac:dyDescent="0.2">
      <c r="A34" s="35">
        <f t="shared" si="0"/>
        <v>43913</v>
      </c>
      <c r="B34" s="36">
        <f>SUMIFS(СВЦЭМ!$C$33:$C$776,СВЦЭМ!$A$33:$A$776,$A34,СВЦЭМ!$B$33:$B$776,B$11)+'СЕТ СН'!$F$9+СВЦЭМ!$D$10+'СЕТ СН'!$F$5-'СЕТ СН'!$F$17</f>
        <v>2353.9810965400002</v>
      </c>
      <c r="C34" s="36">
        <f>SUMIFS(СВЦЭМ!$C$33:$C$776,СВЦЭМ!$A$33:$A$776,$A34,СВЦЭМ!$B$33:$B$776,C$11)+'СЕТ СН'!$F$9+СВЦЭМ!$D$10+'СЕТ СН'!$F$5-'СЕТ СН'!$F$17</f>
        <v>2370.2689022300001</v>
      </c>
      <c r="D34" s="36">
        <f>SUMIFS(СВЦЭМ!$C$33:$C$776,СВЦЭМ!$A$33:$A$776,$A34,СВЦЭМ!$B$33:$B$776,D$11)+'СЕТ СН'!$F$9+СВЦЭМ!$D$10+'СЕТ СН'!$F$5-'СЕТ СН'!$F$17</f>
        <v>2388.6801918400001</v>
      </c>
      <c r="E34" s="36">
        <f>SUMIFS(СВЦЭМ!$C$33:$C$776,СВЦЭМ!$A$33:$A$776,$A34,СВЦЭМ!$B$33:$B$776,E$11)+'СЕТ СН'!$F$9+СВЦЭМ!$D$10+'СЕТ СН'!$F$5-'СЕТ СН'!$F$17</f>
        <v>2411.67883609</v>
      </c>
      <c r="F34" s="36">
        <f>SUMIFS(СВЦЭМ!$C$33:$C$776,СВЦЭМ!$A$33:$A$776,$A34,СВЦЭМ!$B$33:$B$776,F$11)+'СЕТ СН'!$F$9+СВЦЭМ!$D$10+'СЕТ СН'!$F$5-'СЕТ СН'!$F$17</f>
        <v>2420.69922812</v>
      </c>
      <c r="G34" s="36">
        <f>SUMIFS(СВЦЭМ!$C$33:$C$776,СВЦЭМ!$A$33:$A$776,$A34,СВЦЭМ!$B$33:$B$776,G$11)+'СЕТ СН'!$F$9+СВЦЭМ!$D$10+'СЕТ СН'!$F$5-'СЕТ СН'!$F$17</f>
        <v>2387.7342395800001</v>
      </c>
      <c r="H34" s="36">
        <f>SUMIFS(СВЦЭМ!$C$33:$C$776,СВЦЭМ!$A$33:$A$776,$A34,СВЦЭМ!$B$33:$B$776,H$11)+'СЕТ СН'!$F$9+СВЦЭМ!$D$10+'СЕТ СН'!$F$5-'СЕТ СН'!$F$17</f>
        <v>2353.6223265200001</v>
      </c>
      <c r="I34" s="36">
        <f>SUMIFS(СВЦЭМ!$C$33:$C$776,СВЦЭМ!$A$33:$A$776,$A34,СВЦЭМ!$B$33:$B$776,I$11)+'СЕТ СН'!$F$9+СВЦЭМ!$D$10+'СЕТ СН'!$F$5-'СЕТ СН'!$F$17</f>
        <v>2323.7419475799998</v>
      </c>
      <c r="J34" s="36">
        <f>SUMIFS(СВЦЭМ!$C$33:$C$776,СВЦЭМ!$A$33:$A$776,$A34,СВЦЭМ!$B$33:$B$776,J$11)+'СЕТ СН'!$F$9+СВЦЭМ!$D$10+'СЕТ СН'!$F$5-'СЕТ СН'!$F$17</f>
        <v>2269.5681956500002</v>
      </c>
      <c r="K34" s="36">
        <f>SUMIFS(СВЦЭМ!$C$33:$C$776,СВЦЭМ!$A$33:$A$776,$A34,СВЦЭМ!$B$33:$B$776,K$11)+'СЕТ СН'!$F$9+СВЦЭМ!$D$10+'СЕТ СН'!$F$5-'СЕТ СН'!$F$17</f>
        <v>2263.7580111799998</v>
      </c>
      <c r="L34" s="36">
        <f>SUMIFS(СВЦЭМ!$C$33:$C$776,СВЦЭМ!$A$33:$A$776,$A34,СВЦЭМ!$B$33:$B$776,L$11)+'СЕТ СН'!$F$9+СВЦЭМ!$D$10+'СЕТ СН'!$F$5-'СЕТ СН'!$F$17</f>
        <v>2276.2421145500002</v>
      </c>
      <c r="M34" s="36">
        <f>SUMIFS(СВЦЭМ!$C$33:$C$776,СВЦЭМ!$A$33:$A$776,$A34,СВЦЭМ!$B$33:$B$776,M$11)+'СЕТ СН'!$F$9+СВЦЭМ!$D$10+'СЕТ СН'!$F$5-'СЕТ СН'!$F$17</f>
        <v>2260.4667743600003</v>
      </c>
      <c r="N34" s="36">
        <f>SUMIFS(СВЦЭМ!$C$33:$C$776,СВЦЭМ!$A$33:$A$776,$A34,СВЦЭМ!$B$33:$B$776,N$11)+'СЕТ СН'!$F$9+СВЦЭМ!$D$10+'СЕТ СН'!$F$5-'СЕТ СН'!$F$17</f>
        <v>2271.0023437199998</v>
      </c>
      <c r="O34" s="36">
        <f>SUMIFS(СВЦЭМ!$C$33:$C$776,СВЦЭМ!$A$33:$A$776,$A34,СВЦЭМ!$B$33:$B$776,O$11)+'СЕТ СН'!$F$9+СВЦЭМ!$D$10+'СЕТ СН'!$F$5-'СЕТ СН'!$F$17</f>
        <v>2285.4006102600001</v>
      </c>
      <c r="P34" s="36">
        <f>SUMIFS(СВЦЭМ!$C$33:$C$776,СВЦЭМ!$A$33:$A$776,$A34,СВЦЭМ!$B$33:$B$776,P$11)+'СЕТ СН'!$F$9+СВЦЭМ!$D$10+'СЕТ СН'!$F$5-'СЕТ СН'!$F$17</f>
        <v>2293.3559431900003</v>
      </c>
      <c r="Q34" s="36">
        <f>SUMIFS(СВЦЭМ!$C$33:$C$776,СВЦЭМ!$A$33:$A$776,$A34,СВЦЭМ!$B$33:$B$776,Q$11)+'СЕТ СН'!$F$9+СВЦЭМ!$D$10+'СЕТ СН'!$F$5-'СЕТ СН'!$F$17</f>
        <v>2303.6256677800002</v>
      </c>
      <c r="R34" s="36">
        <f>SUMIFS(СВЦЭМ!$C$33:$C$776,СВЦЭМ!$A$33:$A$776,$A34,СВЦЭМ!$B$33:$B$776,R$11)+'СЕТ СН'!$F$9+СВЦЭМ!$D$10+'СЕТ СН'!$F$5-'СЕТ СН'!$F$17</f>
        <v>2303.56543861</v>
      </c>
      <c r="S34" s="36">
        <f>SUMIFS(СВЦЭМ!$C$33:$C$776,СВЦЭМ!$A$33:$A$776,$A34,СВЦЭМ!$B$33:$B$776,S$11)+'СЕТ СН'!$F$9+СВЦЭМ!$D$10+'СЕТ СН'!$F$5-'СЕТ СН'!$F$17</f>
        <v>2308.9552335899998</v>
      </c>
      <c r="T34" s="36">
        <f>SUMIFS(СВЦЭМ!$C$33:$C$776,СВЦЭМ!$A$33:$A$776,$A34,СВЦЭМ!$B$33:$B$776,T$11)+'СЕТ СН'!$F$9+СВЦЭМ!$D$10+'СЕТ СН'!$F$5-'СЕТ СН'!$F$17</f>
        <v>2291.67848495</v>
      </c>
      <c r="U34" s="36">
        <f>SUMIFS(СВЦЭМ!$C$33:$C$776,СВЦЭМ!$A$33:$A$776,$A34,СВЦЭМ!$B$33:$B$776,U$11)+'СЕТ СН'!$F$9+СВЦЭМ!$D$10+'СЕТ СН'!$F$5-'СЕТ СН'!$F$17</f>
        <v>2282.5652480700001</v>
      </c>
      <c r="V34" s="36">
        <f>SUMIFS(СВЦЭМ!$C$33:$C$776,СВЦЭМ!$A$33:$A$776,$A34,СВЦЭМ!$B$33:$B$776,V$11)+'СЕТ СН'!$F$9+СВЦЭМ!$D$10+'СЕТ СН'!$F$5-'СЕТ СН'!$F$17</f>
        <v>2269.4901540199999</v>
      </c>
      <c r="W34" s="36">
        <f>SUMIFS(СВЦЭМ!$C$33:$C$776,СВЦЭМ!$A$33:$A$776,$A34,СВЦЭМ!$B$33:$B$776,W$11)+'СЕТ СН'!$F$9+СВЦЭМ!$D$10+'СЕТ СН'!$F$5-'СЕТ СН'!$F$17</f>
        <v>2235.7353543899999</v>
      </c>
      <c r="X34" s="36">
        <f>SUMIFS(СВЦЭМ!$C$33:$C$776,СВЦЭМ!$A$33:$A$776,$A34,СВЦЭМ!$B$33:$B$776,X$11)+'СЕТ СН'!$F$9+СВЦЭМ!$D$10+'СЕТ СН'!$F$5-'СЕТ СН'!$F$17</f>
        <v>2239.4555071200002</v>
      </c>
      <c r="Y34" s="36">
        <f>SUMIFS(СВЦЭМ!$C$33:$C$776,СВЦЭМ!$A$33:$A$776,$A34,СВЦЭМ!$B$33:$B$776,Y$11)+'СЕТ СН'!$F$9+СВЦЭМ!$D$10+'СЕТ СН'!$F$5-'СЕТ СН'!$F$17</f>
        <v>2283.4302756500001</v>
      </c>
    </row>
    <row r="35" spans="1:25" ht="15.75" x14ac:dyDescent="0.2">
      <c r="A35" s="35">
        <f t="shared" si="0"/>
        <v>43914</v>
      </c>
      <c r="B35" s="36">
        <f>SUMIFS(СВЦЭМ!$C$33:$C$776,СВЦЭМ!$A$33:$A$776,$A35,СВЦЭМ!$B$33:$B$776,B$11)+'СЕТ СН'!$F$9+СВЦЭМ!$D$10+'СЕТ СН'!$F$5-'СЕТ СН'!$F$17</f>
        <v>2317.1272472700002</v>
      </c>
      <c r="C35" s="36">
        <f>SUMIFS(СВЦЭМ!$C$33:$C$776,СВЦЭМ!$A$33:$A$776,$A35,СВЦЭМ!$B$33:$B$776,C$11)+'СЕТ СН'!$F$9+СВЦЭМ!$D$10+'СЕТ СН'!$F$5-'СЕТ СН'!$F$17</f>
        <v>2350.1747743699998</v>
      </c>
      <c r="D35" s="36">
        <f>SUMIFS(СВЦЭМ!$C$33:$C$776,СВЦЭМ!$A$33:$A$776,$A35,СВЦЭМ!$B$33:$B$776,D$11)+'СЕТ СН'!$F$9+СВЦЭМ!$D$10+'СЕТ СН'!$F$5-'СЕТ СН'!$F$17</f>
        <v>2363.1707209599999</v>
      </c>
      <c r="E35" s="36">
        <f>SUMIFS(СВЦЭМ!$C$33:$C$776,СВЦЭМ!$A$33:$A$776,$A35,СВЦЭМ!$B$33:$B$776,E$11)+'СЕТ СН'!$F$9+СВЦЭМ!$D$10+'СЕТ СН'!$F$5-'СЕТ СН'!$F$17</f>
        <v>2370.3556307099998</v>
      </c>
      <c r="F35" s="36">
        <f>SUMIFS(СВЦЭМ!$C$33:$C$776,СВЦЭМ!$A$33:$A$776,$A35,СВЦЭМ!$B$33:$B$776,F$11)+'СЕТ СН'!$F$9+СВЦЭМ!$D$10+'СЕТ СН'!$F$5-'СЕТ СН'!$F$17</f>
        <v>2368.16479428</v>
      </c>
      <c r="G35" s="36">
        <f>SUMIFS(СВЦЭМ!$C$33:$C$776,СВЦЭМ!$A$33:$A$776,$A35,СВЦЭМ!$B$33:$B$776,G$11)+'СЕТ СН'!$F$9+СВЦЭМ!$D$10+'СЕТ СН'!$F$5-'СЕТ СН'!$F$17</f>
        <v>2361.8873150899999</v>
      </c>
      <c r="H35" s="36">
        <f>SUMIFS(СВЦЭМ!$C$33:$C$776,СВЦЭМ!$A$33:$A$776,$A35,СВЦЭМ!$B$33:$B$776,H$11)+'СЕТ СН'!$F$9+СВЦЭМ!$D$10+'СЕТ СН'!$F$5-'СЕТ СН'!$F$17</f>
        <v>2342.9511051499999</v>
      </c>
      <c r="I35" s="36">
        <f>SUMIFS(СВЦЭМ!$C$33:$C$776,СВЦЭМ!$A$33:$A$776,$A35,СВЦЭМ!$B$33:$B$776,I$11)+'СЕТ СН'!$F$9+СВЦЭМ!$D$10+'СЕТ СН'!$F$5-'СЕТ СН'!$F$17</f>
        <v>2316.66728874</v>
      </c>
      <c r="J35" s="36">
        <f>SUMIFS(СВЦЭМ!$C$33:$C$776,СВЦЭМ!$A$33:$A$776,$A35,СВЦЭМ!$B$33:$B$776,J$11)+'СЕТ СН'!$F$9+СВЦЭМ!$D$10+'СЕТ СН'!$F$5-'СЕТ СН'!$F$17</f>
        <v>2263.1405355300003</v>
      </c>
      <c r="K35" s="36">
        <f>SUMIFS(СВЦЭМ!$C$33:$C$776,СВЦЭМ!$A$33:$A$776,$A35,СВЦЭМ!$B$33:$B$776,K$11)+'СЕТ СН'!$F$9+СВЦЭМ!$D$10+'СЕТ СН'!$F$5-'СЕТ СН'!$F$17</f>
        <v>2255.7410697999999</v>
      </c>
      <c r="L35" s="36">
        <f>SUMIFS(СВЦЭМ!$C$33:$C$776,СВЦЭМ!$A$33:$A$776,$A35,СВЦЭМ!$B$33:$B$776,L$11)+'СЕТ СН'!$F$9+СВЦЭМ!$D$10+'СЕТ СН'!$F$5-'СЕТ СН'!$F$17</f>
        <v>2262.2399478900002</v>
      </c>
      <c r="M35" s="36">
        <f>SUMIFS(СВЦЭМ!$C$33:$C$776,СВЦЭМ!$A$33:$A$776,$A35,СВЦЭМ!$B$33:$B$776,M$11)+'СЕТ СН'!$F$9+СВЦЭМ!$D$10+'СЕТ СН'!$F$5-'СЕТ СН'!$F$17</f>
        <v>2266.5550053699999</v>
      </c>
      <c r="N35" s="36">
        <f>SUMIFS(СВЦЭМ!$C$33:$C$776,СВЦЭМ!$A$33:$A$776,$A35,СВЦЭМ!$B$33:$B$776,N$11)+'СЕТ СН'!$F$9+СВЦЭМ!$D$10+'СЕТ СН'!$F$5-'СЕТ СН'!$F$17</f>
        <v>2296.4935575200002</v>
      </c>
      <c r="O35" s="36">
        <f>SUMIFS(СВЦЭМ!$C$33:$C$776,СВЦЭМ!$A$33:$A$776,$A35,СВЦЭМ!$B$33:$B$776,O$11)+'СЕТ СН'!$F$9+СВЦЭМ!$D$10+'СЕТ СН'!$F$5-'СЕТ СН'!$F$17</f>
        <v>2297.8225323000001</v>
      </c>
      <c r="P35" s="36">
        <f>SUMIFS(СВЦЭМ!$C$33:$C$776,СВЦЭМ!$A$33:$A$776,$A35,СВЦЭМ!$B$33:$B$776,P$11)+'СЕТ СН'!$F$9+СВЦЭМ!$D$10+'СЕТ СН'!$F$5-'СЕТ СН'!$F$17</f>
        <v>2329.4367282200001</v>
      </c>
      <c r="Q35" s="36">
        <f>SUMIFS(СВЦЭМ!$C$33:$C$776,СВЦЭМ!$A$33:$A$776,$A35,СВЦЭМ!$B$33:$B$776,Q$11)+'СЕТ СН'!$F$9+СВЦЭМ!$D$10+'СЕТ СН'!$F$5-'СЕТ СН'!$F$17</f>
        <v>2361.1375924600002</v>
      </c>
      <c r="R35" s="36">
        <f>SUMIFS(СВЦЭМ!$C$33:$C$776,СВЦЭМ!$A$33:$A$776,$A35,СВЦЭМ!$B$33:$B$776,R$11)+'СЕТ СН'!$F$9+СВЦЭМ!$D$10+'СЕТ СН'!$F$5-'СЕТ СН'!$F$17</f>
        <v>2333.4531798799999</v>
      </c>
      <c r="S35" s="36">
        <f>SUMIFS(СВЦЭМ!$C$33:$C$776,СВЦЭМ!$A$33:$A$776,$A35,СВЦЭМ!$B$33:$B$776,S$11)+'СЕТ СН'!$F$9+СВЦЭМ!$D$10+'СЕТ СН'!$F$5-'СЕТ СН'!$F$17</f>
        <v>2306.44863308</v>
      </c>
      <c r="T35" s="36">
        <f>SUMIFS(СВЦЭМ!$C$33:$C$776,СВЦЭМ!$A$33:$A$776,$A35,СВЦЭМ!$B$33:$B$776,T$11)+'СЕТ СН'!$F$9+СВЦЭМ!$D$10+'СЕТ СН'!$F$5-'СЕТ СН'!$F$17</f>
        <v>2279.4756501800002</v>
      </c>
      <c r="U35" s="36">
        <f>SUMIFS(СВЦЭМ!$C$33:$C$776,СВЦЭМ!$A$33:$A$776,$A35,СВЦЭМ!$B$33:$B$776,U$11)+'СЕТ СН'!$F$9+СВЦЭМ!$D$10+'СЕТ СН'!$F$5-'СЕТ СН'!$F$17</f>
        <v>2288.3962931199999</v>
      </c>
      <c r="V35" s="36">
        <f>SUMIFS(СВЦЭМ!$C$33:$C$776,СВЦЭМ!$A$33:$A$776,$A35,СВЦЭМ!$B$33:$B$776,V$11)+'СЕТ СН'!$F$9+СВЦЭМ!$D$10+'СЕТ СН'!$F$5-'СЕТ СН'!$F$17</f>
        <v>2281.7078473000001</v>
      </c>
      <c r="W35" s="36">
        <f>SUMIFS(СВЦЭМ!$C$33:$C$776,СВЦЭМ!$A$33:$A$776,$A35,СВЦЭМ!$B$33:$B$776,W$11)+'СЕТ СН'!$F$9+СВЦЭМ!$D$10+'СЕТ СН'!$F$5-'СЕТ СН'!$F$17</f>
        <v>2258.5485256000002</v>
      </c>
      <c r="X35" s="36">
        <f>SUMIFS(СВЦЭМ!$C$33:$C$776,СВЦЭМ!$A$33:$A$776,$A35,СВЦЭМ!$B$33:$B$776,X$11)+'СЕТ СН'!$F$9+СВЦЭМ!$D$10+'СЕТ СН'!$F$5-'СЕТ СН'!$F$17</f>
        <v>2276.2807951300001</v>
      </c>
      <c r="Y35" s="36">
        <f>SUMIFS(СВЦЭМ!$C$33:$C$776,СВЦЭМ!$A$33:$A$776,$A35,СВЦЭМ!$B$33:$B$776,Y$11)+'СЕТ СН'!$F$9+СВЦЭМ!$D$10+'СЕТ СН'!$F$5-'СЕТ СН'!$F$17</f>
        <v>2305.77263795</v>
      </c>
    </row>
    <row r="36" spans="1:25" ht="15.75" x14ac:dyDescent="0.2">
      <c r="A36" s="35">
        <f t="shared" si="0"/>
        <v>43915</v>
      </c>
      <c r="B36" s="36">
        <f>SUMIFS(СВЦЭМ!$C$33:$C$776,СВЦЭМ!$A$33:$A$776,$A36,СВЦЭМ!$B$33:$B$776,B$11)+'СЕТ СН'!$F$9+СВЦЭМ!$D$10+'СЕТ СН'!$F$5-'СЕТ СН'!$F$17</f>
        <v>2341.53436134</v>
      </c>
      <c r="C36" s="36">
        <f>SUMIFS(СВЦЭМ!$C$33:$C$776,СВЦЭМ!$A$33:$A$776,$A36,СВЦЭМ!$B$33:$B$776,C$11)+'СЕТ СН'!$F$9+СВЦЭМ!$D$10+'СЕТ СН'!$F$5-'СЕТ СН'!$F$17</f>
        <v>2391.2493758099999</v>
      </c>
      <c r="D36" s="36">
        <f>SUMIFS(СВЦЭМ!$C$33:$C$776,СВЦЭМ!$A$33:$A$776,$A36,СВЦЭМ!$B$33:$B$776,D$11)+'СЕТ СН'!$F$9+СВЦЭМ!$D$10+'СЕТ СН'!$F$5-'СЕТ СН'!$F$17</f>
        <v>2412.62256837</v>
      </c>
      <c r="E36" s="36">
        <f>SUMIFS(СВЦЭМ!$C$33:$C$776,СВЦЭМ!$A$33:$A$776,$A36,СВЦЭМ!$B$33:$B$776,E$11)+'СЕТ СН'!$F$9+СВЦЭМ!$D$10+'СЕТ СН'!$F$5-'СЕТ СН'!$F$17</f>
        <v>2426.6745761900002</v>
      </c>
      <c r="F36" s="36">
        <f>SUMIFS(СВЦЭМ!$C$33:$C$776,СВЦЭМ!$A$33:$A$776,$A36,СВЦЭМ!$B$33:$B$776,F$11)+'СЕТ СН'!$F$9+СВЦЭМ!$D$10+'СЕТ СН'!$F$5-'СЕТ СН'!$F$17</f>
        <v>2422.8889567699998</v>
      </c>
      <c r="G36" s="36">
        <f>SUMIFS(СВЦЭМ!$C$33:$C$776,СВЦЭМ!$A$33:$A$776,$A36,СВЦЭМ!$B$33:$B$776,G$11)+'СЕТ СН'!$F$9+СВЦЭМ!$D$10+'СЕТ СН'!$F$5-'СЕТ СН'!$F$17</f>
        <v>2406.2698987499998</v>
      </c>
      <c r="H36" s="36">
        <f>SUMIFS(СВЦЭМ!$C$33:$C$776,СВЦЭМ!$A$33:$A$776,$A36,СВЦЭМ!$B$33:$B$776,H$11)+'СЕТ СН'!$F$9+СВЦЭМ!$D$10+'СЕТ СН'!$F$5-'СЕТ СН'!$F$17</f>
        <v>2371.3101483800001</v>
      </c>
      <c r="I36" s="36">
        <f>SUMIFS(СВЦЭМ!$C$33:$C$776,СВЦЭМ!$A$33:$A$776,$A36,СВЦЭМ!$B$33:$B$776,I$11)+'СЕТ СН'!$F$9+СВЦЭМ!$D$10+'СЕТ СН'!$F$5-'СЕТ СН'!$F$17</f>
        <v>2338.42953003</v>
      </c>
      <c r="J36" s="36">
        <f>SUMIFS(СВЦЭМ!$C$33:$C$776,СВЦЭМ!$A$33:$A$776,$A36,СВЦЭМ!$B$33:$B$776,J$11)+'СЕТ СН'!$F$9+СВЦЭМ!$D$10+'СЕТ СН'!$F$5-'СЕТ СН'!$F$17</f>
        <v>2279.30036599</v>
      </c>
      <c r="K36" s="36">
        <f>SUMIFS(СВЦЭМ!$C$33:$C$776,СВЦЭМ!$A$33:$A$776,$A36,СВЦЭМ!$B$33:$B$776,K$11)+'СЕТ СН'!$F$9+СВЦЭМ!$D$10+'СЕТ СН'!$F$5-'СЕТ СН'!$F$17</f>
        <v>2275.2578073099999</v>
      </c>
      <c r="L36" s="36">
        <f>SUMIFS(СВЦЭМ!$C$33:$C$776,СВЦЭМ!$A$33:$A$776,$A36,СВЦЭМ!$B$33:$B$776,L$11)+'СЕТ СН'!$F$9+СВЦЭМ!$D$10+'СЕТ СН'!$F$5-'СЕТ СН'!$F$17</f>
        <v>2283.85080075</v>
      </c>
      <c r="M36" s="36">
        <f>SUMIFS(СВЦЭМ!$C$33:$C$776,СВЦЭМ!$A$33:$A$776,$A36,СВЦЭМ!$B$33:$B$776,M$11)+'СЕТ СН'!$F$9+СВЦЭМ!$D$10+'СЕТ СН'!$F$5-'СЕТ СН'!$F$17</f>
        <v>2270.6701277000002</v>
      </c>
      <c r="N36" s="36">
        <f>SUMIFS(СВЦЭМ!$C$33:$C$776,СВЦЭМ!$A$33:$A$776,$A36,СВЦЭМ!$B$33:$B$776,N$11)+'СЕТ СН'!$F$9+СВЦЭМ!$D$10+'СЕТ СН'!$F$5-'СЕТ СН'!$F$17</f>
        <v>2290.8427138799998</v>
      </c>
      <c r="O36" s="36">
        <f>SUMIFS(СВЦЭМ!$C$33:$C$776,СВЦЭМ!$A$33:$A$776,$A36,СВЦЭМ!$B$33:$B$776,O$11)+'СЕТ СН'!$F$9+СВЦЭМ!$D$10+'СЕТ СН'!$F$5-'СЕТ СН'!$F$17</f>
        <v>2273.7526859700001</v>
      </c>
      <c r="P36" s="36">
        <f>SUMIFS(СВЦЭМ!$C$33:$C$776,СВЦЭМ!$A$33:$A$776,$A36,СВЦЭМ!$B$33:$B$776,P$11)+'СЕТ СН'!$F$9+СВЦЭМ!$D$10+'СЕТ СН'!$F$5-'СЕТ СН'!$F$17</f>
        <v>2299.1760659199999</v>
      </c>
      <c r="Q36" s="36">
        <f>SUMIFS(СВЦЭМ!$C$33:$C$776,СВЦЭМ!$A$33:$A$776,$A36,СВЦЭМ!$B$33:$B$776,Q$11)+'СЕТ СН'!$F$9+СВЦЭМ!$D$10+'СЕТ СН'!$F$5-'СЕТ СН'!$F$17</f>
        <v>2325.5829975199999</v>
      </c>
      <c r="R36" s="36">
        <f>SUMIFS(СВЦЭМ!$C$33:$C$776,СВЦЭМ!$A$33:$A$776,$A36,СВЦЭМ!$B$33:$B$776,R$11)+'СЕТ СН'!$F$9+СВЦЭМ!$D$10+'СЕТ СН'!$F$5-'СЕТ СН'!$F$17</f>
        <v>2315.9980085299999</v>
      </c>
      <c r="S36" s="36">
        <f>SUMIFS(СВЦЭМ!$C$33:$C$776,СВЦЭМ!$A$33:$A$776,$A36,СВЦЭМ!$B$33:$B$776,S$11)+'СЕТ СН'!$F$9+СВЦЭМ!$D$10+'СЕТ СН'!$F$5-'СЕТ СН'!$F$17</f>
        <v>2309.07247241</v>
      </c>
      <c r="T36" s="36">
        <f>SUMIFS(СВЦЭМ!$C$33:$C$776,СВЦЭМ!$A$33:$A$776,$A36,СВЦЭМ!$B$33:$B$776,T$11)+'СЕТ СН'!$F$9+СВЦЭМ!$D$10+'СЕТ СН'!$F$5-'СЕТ СН'!$F$17</f>
        <v>2272.5850263800003</v>
      </c>
      <c r="U36" s="36">
        <f>SUMIFS(СВЦЭМ!$C$33:$C$776,СВЦЭМ!$A$33:$A$776,$A36,СВЦЭМ!$B$33:$B$776,U$11)+'СЕТ СН'!$F$9+СВЦЭМ!$D$10+'СЕТ СН'!$F$5-'СЕТ СН'!$F$17</f>
        <v>2256.4140308300002</v>
      </c>
      <c r="V36" s="36">
        <f>SUMIFS(СВЦЭМ!$C$33:$C$776,СВЦЭМ!$A$33:$A$776,$A36,СВЦЭМ!$B$33:$B$776,V$11)+'СЕТ СН'!$F$9+СВЦЭМ!$D$10+'СЕТ СН'!$F$5-'СЕТ СН'!$F$17</f>
        <v>2254.35808511</v>
      </c>
      <c r="W36" s="36">
        <f>SUMIFS(СВЦЭМ!$C$33:$C$776,СВЦЭМ!$A$33:$A$776,$A36,СВЦЭМ!$B$33:$B$776,W$11)+'СЕТ СН'!$F$9+СВЦЭМ!$D$10+'СЕТ СН'!$F$5-'СЕТ СН'!$F$17</f>
        <v>2241.5760462399999</v>
      </c>
      <c r="X36" s="36">
        <f>SUMIFS(СВЦЭМ!$C$33:$C$776,СВЦЭМ!$A$33:$A$776,$A36,СВЦЭМ!$B$33:$B$776,X$11)+'СЕТ СН'!$F$9+СВЦЭМ!$D$10+'СЕТ СН'!$F$5-'СЕТ СН'!$F$17</f>
        <v>2240.8177086200003</v>
      </c>
      <c r="Y36" s="36">
        <f>SUMIFS(СВЦЭМ!$C$33:$C$776,СВЦЭМ!$A$33:$A$776,$A36,СВЦЭМ!$B$33:$B$776,Y$11)+'СЕТ СН'!$F$9+СВЦЭМ!$D$10+'СЕТ СН'!$F$5-'СЕТ СН'!$F$17</f>
        <v>2236.2380971900002</v>
      </c>
    </row>
    <row r="37" spans="1:25" ht="15.75" x14ac:dyDescent="0.2">
      <c r="A37" s="35">
        <f t="shared" si="0"/>
        <v>43916</v>
      </c>
      <c r="B37" s="36">
        <f>SUMIFS(СВЦЭМ!$C$33:$C$776,СВЦЭМ!$A$33:$A$776,$A37,СВЦЭМ!$B$33:$B$776,B$11)+'СЕТ СН'!$F$9+СВЦЭМ!$D$10+'СЕТ СН'!$F$5-'СЕТ СН'!$F$17</f>
        <v>2284.6439356000001</v>
      </c>
      <c r="C37" s="36">
        <f>SUMIFS(СВЦЭМ!$C$33:$C$776,СВЦЭМ!$A$33:$A$776,$A37,СВЦЭМ!$B$33:$B$776,C$11)+'СЕТ СН'!$F$9+СВЦЭМ!$D$10+'СЕТ СН'!$F$5-'СЕТ СН'!$F$17</f>
        <v>2288.4448155700002</v>
      </c>
      <c r="D37" s="36">
        <f>SUMIFS(СВЦЭМ!$C$33:$C$776,СВЦЭМ!$A$33:$A$776,$A37,СВЦЭМ!$B$33:$B$776,D$11)+'СЕТ СН'!$F$9+СВЦЭМ!$D$10+'СЕТ СН'!$F$5-'СЕТ СН'!$F$17</f>
        <v>2300.6642746699999</v>
      </c>
      <c r="E37" s="36">
        <f>SUMIFS(СВЦЭМ!$C$33:$C$776,СВЦЭМ!$A$33:$A$776,$A37,СВЦЭМ!$B$33:$B$776,E$11)+'СЕТ СН'!$F$9+СВЦЭМ!$D$10+'СЕТ СН'!$F$5-'СЕТ СН'!$F$17</f>
        <v>2304.5591721400001</v>
      </c>
      <c r="F37" s="36">
        <f>SUMIFS(СВЦЭМ!$C$33:$C$776,СВЦЭМ!$A$33:$A$776,$A37,СВЦЭМ!$B$33:$B$776,F$11)+'СЕТ СН'!$F$9+СВЦЭМ!$D$10+'СЕТ СН'!$F$5-'СЕТ СН'!$F$17</f>
        <v>2308.1048173600002</v>
      </c>
      <c r="G37" s="36">
        <f>SUMIFS(СВЦЭМ!$C$33:$C$776,СВЦЭМ!$A$33:$A$776,$A37,СВЦЭМ!$B$33:$B$776,G$11)+'СЕТ СН'!$F$9+СВЦЭМ!$D$10+'СЕТ СН'!$F$5-'СЕТ СН'!$F$17</f>
        <v>2302.8327067</v>
      </c>
      <c r="H37" s="36">
        <f>SUMIFS(СВЦЭМ!$C$33:$C$776,СВЦЭМ!$A$33:$A$776,$A37,СВЦЭМ!$B$33:$B$776,H$11)+'СЕТ СН'!$F$9+СВЦЭМ!$D$10+'СЕТ СН'!$F$5-'СЕТ СН'!$F$17</f>
        <v>2310.39301303</v>
      </c>
      <c r="I37" s="36">
        <f>SUMIFS(СВЦЭМ!$C$33:$C$776,СВЦЭМ!$A$33:$A$776,$A37,СВЦЭМ!$B$33:$B$776,I$11)+'СЕТ СН'!$F$9+СВЦЭМ!$D$10+'СЕТ СН'!$F$5-'СЕТ СН'!$F$17</f>
        <v>2302.4618108899999</v>
      </c>
      <c r="J37" s="36">
        <f>SUMIFS(СВЦЭМ!$C$33:$C$776,СВЦЭМ!$A$33:$A$776,$A37,СВЦЭМ!$B$33:$B$776,J$11)+'СЕТ СН'!$F$9+СВЦЭМ!$D$10+'СЕТ СН'!$F$5-'СЕТ СН'!$F$17</f>
        <v>2291.7941888699997</v>
      </c>
      <c r="K37" s="36">
        <f>SUMIFS(СВЦЭМ!$C$33:$C$776,СВЦЭМ!$A$33:$A$776,$A37,СВЦЭМ!$B$33:$B$776,K$11)+'СЕТ СН'!$F$9+СВЦЭМ!$D$10+'СЕТ СН'!$F$5-'СЕТ СН'!$F$17</f>
        <v>2277.8278633</v>
      </c>
      <c r="L37" s="36">
        <f>SUMIFS(СВЦЭМ!$C$33:$C$776,СВЦЭМ!$A$33:$A$776,$A37,СВЦЭМ!$B$33:$B$776,L$11)+'СЕТ СН'!$F$9+СВЦЭМ!$D$10+'СЕТ СН'!$F$5-'СЕТ СН'!$F$17</f>
        <v>2286.8402683499999</v>
      </c>
      <c r="M37" s="36">
        <f>SUMIFS(СВЦЭМ!$C$33:$C$776,СВЦЭМ!$A$33:$A$776,$A37,СВЦЭМ!$B$33:$B$776,M$11)+'СЕТ СН'!$F$9+СВЦЭМ!$D$10+'СЕТ СН'!$F$5-'СЕТ СН'!$F$17</f>
        <v>2284.6366739300001</v>
      </c>
      <c r="N37" s="36">
        <f>SUMIFS(СВЦЭМ!$C$33:$C$776,СВЦЭМ!$A$33:$A$776,$A37,СВЦЭМ!$B$33:$B$776,N$11)+'СЕТ СН'!$F$9+СВЦЭМ!$D$10+'СЕТ СН'!$F$5-'СЕТ СН'!$F$17</f>
        <v>2313.4961244699998</v>
      </c>
      <c r="O37" s="36">
        <f>SUMIFS(СВЦЭМ!$C$33:$C$776,СВЦЭМ!$A$33:$A$776,$A37,СВЦЭМ!$B$33:$B$776,O$11)+'СЕТ СН'!$F$9+СВЦЭМ!$D$10+'СЕТ СН'!$F$5-'СЕТ СН'!$F$17</f>
        <v>2288.8399781399999</v>
      </c>
      <c r="P37" s="36">
        <f>SUMIFS(СВЦЭМ!$C$33:$C$776,СВЦЭМ!$A$33:$A$776,$A37,СВЦЭМ!$B$33:$B$776,P$11)+'СЕТ СН'!$F$9+СВЦЭМ!$D$10+'СЕТ СН'!$F$5-'СЕТ СН'!$F$17</f>
        <v>2300.36139189</v>
      </c>
      <c r="Q37" s="36">
        <f>SUMIFS(СВЦЭМ!$C$33:$C$776,СВЦЭМ!$A$33:$A$776,$A37,СВЦЭМ!$B$33:$B$776,Q$11)+'СЕТ СН'!$F$9+СВЦЭМ!$D$10+'СЕТ СН'!$F$5-'СЕТ СН'!$F$17</f>
        <v>2313.3328787099999</v>
      </c>
      <c r="R37" s="36">
        <f>SUMIFS(СВЦЭМ!$C$33:$C$776,СВЦЭМ!$A$33:$A$776,$A37,СВЦЭМ!$B$33:$B$776,R$11)+'СЕТ СН'!$F$9+СВЦЭМ!$D$10+'СЕТ СН'!$F$5-'СЕТ СН'!$F$17</f>
        <v>2309.2661992900003</v>
      </c>
      <c r="S37" s="36">
        <f>SUMIFS(СВЦЭМ!$C$33:$C$776,СВЦЭМ!$A$33:$A$776,$A37,СВЦЭМ!$B$33:$B$776,S$11)+'СЕТ СН'!$F$9+СВЦЭМ!$D$10+'СЕТ СН'!$F$5-'СЕТ СН'!$F$17</f>
        <v>2298.8615482</v>
      </c>
      <c r="T37" s="36">
        <f>SUMIFS(СВЦЭМ!$C$33:$C$776,СВЦЭМ!$A$33:$A$776,$A37,СВЦЭМ!$B$33:$B$776,T$11)+'СЕТ СН'!$F$9+СВЦЭМ!$D$10+'СЕТ СН'!$F$5-'СЕТ СН'!$F$17</f>
        <v>2288.20142291</v>
      </c>
      <c r="U37" s="36">
        <f>SUMIFS(СВЦЭМ!$C$33:$C$776,СВЦЭМ!$A$33:$A$776,$A37,СВЦЭМ!$B$33:$B$776,U$11)+'СЕТ СН'!$F$9+СВЦЭМ!$D$10+'СЕТ СН'!$F$5-'СЕТ СН'!$F$17</f>
        <v>2307.3299918000002</v>
      </c>
      <c r="V37" s="36">
        <f>SUMIFS(СВЦЭМ!$C$33:$C$776,СВЦЭМ!$A$33:$A$776,$A37,СВЦЭМ!$B$33:$B$776,V$11)+'СЕТ СН'!$F$9+СВЦЭМ!$D$10+'СЕТ СН'!$F$5-'СЕТ СН'!$F$17</f>
        <v>2262.7403941000002</v>
      </c>
      <c r="W37" s="36">
        <f>SUMIFS(СВЦЭМ!$C$33:$C$776,СВЦЭМ!$A$33:$A$776,$A37,СВЦЭМ!$B$33:$B$776,W$11)+'СЕТ СН'!$F$9+СВЦЭМ!$D$10+'СЕТ СН'!$F$5-'СЕТ СН'!$F$17</f>
        <v>2257.9227480300001</v>
      </c>
      <c r="X37" s="36">
        <f>SUMIFS(СВЦЭМ!$C$33:$C$776,СВЦЭМ!$A$33:$A$776,$A37,СВЦЭМ!$B$33:$B$776,X$11)+'СЕТ СН'!$F$9+СВЦЭМ!$D$10+'СЕТ СН'!$F$5-'СЕТ СН'!$F$17</f>
        <v>2280.8798718100002</v>
      </c>
      <c r="Y37" s="36">
        <f>SUMIFS(СВЦЭМ!$C$33:$C$776,СВЦЭМ!$A$33:$A$776,$A37,СВЦЭМ!$B$33:$B$776,Y$11)+'СЕТ СН'!$F$9+СВЦЭМ!$D$10+'СЕТ СН'!$F$5-'СЕТ СН'!$F$17</f>
        <v>2292.6467991300001</v>
      </c>
    </row>
    <row r="38" spans="1:25" ht="15.75" x14ac:dyDescent="0.2">
      <c r="A38" s="35">
        <f t="shared" si="0"/>
        <v>43917</v>
      </c>
      <c r="B38" s="36">
        <f>SUMIFS(СВЦЭМ!$C$33:$C$776,СВЦЭМ!$A$33:$A$776,$A38,СВЦЭМ!$B$33:$B$776,B$11)+'СЕТ СН'!$F$9+СВЦЭМ!$D$10+'СЕТ СН'!$F$5-'СЕТ СН'!$F$17</f>
        <v>2327.4054061799998</v>
      </c>
      <c r="C38" s="36">
        <f>SUMIFS(СВЦЭМ!$C$33:$C$776,СВЦЭМ!$A$33:$A$776,$A38,СВЦЭМ!$B$33:$B$776,C$11)+'СЕТ СН'!$F$9+СВЦЭМ!$D$10+'СЕТ СН'!$F$5-'СЕТ СН'!$F$17</f>
        <v>2345.4232939200001</v>
      </c>
      <c r="D38" s="36">
        <f>SUMIFS(СВЦЭМ!$C$33:$C$776,СВЦЭМ!$A$33:$A$776,$A38,СВЦЭМ!$B$33:$B$776,D$11)+'СЕТ СН'!$F$9+СВЦЭМ!$D$10+'СЕТ СН'!$F$5-'СЕТ СН'!$F$17</f>
        <v>2375.1614839700001</v>
      </c>
      <c r="E38" s="36">
        <f>SUMIFS(СВЦЭМ!$C$33:$C$776,СВЦЭМ!$A$33:$A$776,$A38,СВЦЭМ!$B$33:$B$776,E$11)+'СЕТ СН'!$F$9+СВЦЭМ!$D$10+'СЕТ СН'!$F$5-'СЕТ СН'!$F$17</f>
        <v>2415.52727985</v>
      </c>
      <c r="F38" s="36">
        <f>SUMIFS(СВЦЭМ!$C$33:$C$776,СВЦЭМ!$A$33:$A$776,$A38,СВЦЭМ!$B$33:$B$776,F$11)+'СЕТ СН'!$F$9+СВЦЭМ!$D$10+'СЕТ СН'!$F$5-'СЕТ СН'!$F$17</f>
        <v>2417.34725149</v>
      </c>
      <c r="G38" s="36">
        <f>SUMIFS(СВЦЭМ!$C$33:$C$776,СВЦЭМ!$A$33:$A$776,$A38,СВЦЭМ!$B$33:$B$776,G$11)+'СЕТ СН'!$F$9+СВЦЭМ!$D$10+'СЕТ СН'!$F$5-'СЕТ СН'!$F$17</f>
        <v>2406.5270251000002</v>
      </c>
      <c r="H38" s="36">
        <f>SUMIFS(СВЦЭМ!$C$33:$C$776,СВЦЭМ!$A$33:$A$776,$A38,СВЦЭМ!$B$33:$B$776,H$11)+'СЕТ СН'!$F$9+СВЦЭМ!$D$10+'СЕТ СН'!$F$5-'СЕТ СН'!$F$17</f>
        <v>2394.3003748700003</v>
      </c>
      <c r="I38" s="36">
        <f>SUMIFS(СВЦЭМ!$C$33:$C$776,СВЦЭМ!$A$33:$A$776,$A38,СВЦЭМ!$B$33:$B$776,I$11)+'СЕТ СН'!$F$9+СВЦЭМ!$D$10+'СЕТ СН'!$F$5-'СЕТ СН'!$F$17</f>
        <v>2348.3530513300002</v>
      </c>
      <c r="J38" s="36">
        <f>SUMIFS(СВЦЭМ!$C$33:$C$776,СВЦЭМ!$A$33:$A$776,$A38,СВЦЭМ!$B$33:$B$776,J$11)+'СЕТ СН'!$F$9+СВЦЭМ!$D$10+'СЕТ СН'!$F$5-'СЕТ СН'!$F$17</f>
        <v>2301.06649978</v>
      </c>
      <c r="K38" s="36">
        <f>SUMIFS(СВЦЭМ!$C$33:$C$776,СВЦЭМ!$A$33:$A$776,$A38,СВЦЭМ!$B$33:$B$776,K$11)+'СЕТ СН'!$F$9+СВЦЭМ!$D$10+'СЕТ СН'!$F$5-'СЕТ СН'!$F$17</f>
        <v>2290.3197593499999</v>
      </c>
      <c r="L38" s="36">
        <f>SUMIFS(СВЦЭМ!$C$33:$C$776,СВЦЭМ!$A$33:$A$776,$A38,СВЦЭМ!$B$33:$B$776,L$11)+'СЕТ СН'!$F$9+СВЦЭМ!$D$10+'СЕТ СН'!$F$5-'СЕТ СН'!$F$17</f>
        <v>2297.30521245</v>
      </c>
      <c r="M38" s="36">
        <f>SUMIFS(СВЦЭМ!$C$33:$C$776,СВЦЭМ!$A$33:$A$776,$A38,СВЦЭМ!$B$33:$B$776,M$11)+'СЕТ СН'!$F$9+СВЦЭМ!$D$10+'СЕТ СН'!$F$5-'СЕТ СН'!$F$17</f>
        <v>2289.2033054600001</v>
      </c>
      <c r="N38" s="36">
        <f>SUMIFS(СВЦЭМ!$C$33:$C$776,СВЦЭМ!$A$33:$A$776,$A38,СВЦЭМ!$B$33:$B$776,N$11)+'СЕТ СН'!$F$9+СВЦЭМ!$D$10+'СЕТ СН'!$F$5-'СЕТ СН'!$F$17</f>
        <v>2294.2880990499998</v>
      </c>
      <c r="O38" s="36">
        <f>SUMIFS(СВЦЭМ!$C$33:$C$776,СВЦЭМ!$A$33:$A$776,$A38,СВЦЭМ!$B$33:$B$776,O$11)+'СЕТ СН'!$F$9+СВЦЭМ!$D$10+'СЕТ СН'!$F$5-'СЕТ СН'!$F$17</f>
        <v>2294.0993541299999</v>
      </c>
      <c r="P38" s="36">
        <f>SUMIFS(СВЦЭМ!$C$33:$C$776,СВЦЭМ!$A$33:$A$776,$A38,СВЦЭМ!$B$33:$B$776,P$11)+'СЕТ СН'!$F$9+СВЦЭМ!$D$10+'СЕТ СН'!$F$5-'СЕТ СН'!$F$17</f>
        <v>2307.0486662499998</v>
      </c>
      <c r="Q38" s="36">
        <f>SUMIFS(СВЦЭМ!$C$33:$C$776,СВЦЭМ!$A$33:$A$776,$A38,СВЦЭМ!$B$33:$B$776,Q$11)+'СЕТ СН'!$F$9+СВЦЭМ!$D$10+'СЕТ СН'!$F$5-'СЕТ СН'!$F$17</f>
        <v>2314.5914105100001</v>
      </c>
      <c r="R38" s="36">
        <f>SUMIFS(СВЦЭМ!$C$33:$C$776,СВЦЭМ!$A$33:$A$776,$A38,СВЦЭМ!$B$33:$B$776,R$11)+'СЕТ СН'!$F$9+СВЦЭМ!$D$10+'СЕТ СН'!$F$5-'СЕТ СН'!$F$17</f>
        <v>2316.6151979900001</v>
      </c>
      <c r="S38" s="36">
        <f>SUMIFS(СВЦЭМ!$C$33:$C$776,СВЦЭМ!$A$33:$A$776,$A38,СВЦЭМ!$B$33:$B$776,S$11)+'СЕТ СН'!$F$9+СВЦЭМ!$D$10+'СЕТ СН'!$F$5-'СЕТ СН'!$F$17</f>
        <v>2299.2131762899999</v>
      </c>
      <c r="T38" s="36">
        <f>SUMIFS(СВЦЭМ!$C$33:$C$776,СВЦЭМ!$A$33:$A$776,$A38,СВЦЭМ!$B$33:$B$776,T$11)+'СЕТ СН'!$F$9+СВЦЭМ!$D$10+'СЕТ СН'!$F$5-'СЕТ СН'!$F$17</f>
        <v>2282.89044913</v>
      </c>
      <c r="U38" s="36">
        <f>SUMIFS(СВЦЭМ!$C$33:$C$776,СВЦЭМ!$A$33:$A$776,$A38,СВЦЭМ!$B$33:$B$776,U$11)+'СЕТ СН'!$F$9+СВЦЭМ!$D$10+'СЕТ СН'!$F$5-'СЕТ СН'!$F$17</f>
        <v>2281.5986928500001</v>
      </c>
      <c r="V38" s="36">
        <f>SUMIFS(СВЦЭМ!$C$33:$C$776,СВЦЭМ!$A$33:$A$776,$A38,СВЦЭМ!$B$33:$B$776,V$11)+'СЕТ СН'!$F$9+СВЦЭМ!$D$10+'СЕТ СН'!$F$5-'СЕТ СН'!$F$17</f>
        <v>2275.31184411</v>
      </c>
      <c r="W38" s="36">
        <f>SUMIFS(СВЦЭМ!$C$33:$C$776,СВЦЭМ!$A$33:$A$776,$A38,СВЦЭМ!$B$33:$B$776,W$11)+'СЕТ СН'!$F$9+СВЦЭМ!$D$10+'СЕТ СН'!$F$5-'СЕТ СН'!$F$17</f>
        <v>2269.4268332800002</v>
      </c>
      <c r="X38" s="36">
        <f>SUMIFS(СВЦЭМ!$C$33:$C$776,СВЦЭМ!$A$33:$A$776,$A38,СВЦЭМ!$B$33:$B$776,X$11)+'СЕТ СН'!$F$9+СВЦЭМ!$D$10+'СЕТ СН'!$F$5-'СЕТ СН'!$F$17</f>
        <v>2281.6538752300003</v>
      </c>
      <c r="Y38" s="36">
        <f>SUMIFS(СВЦЭМ!$C$33:$C$776,СВЦЭМ!$A$33:$A$776,$A38,СВЦЭМ!$B$33:$B$776,Y$11)+'СЕТ СН'!$F$9+СВЦЭМ!$D$10+'СЕТ СН'!$F$5-'СЕТ СН'!$F$17</f>
        <v>2300.2259042699998</v>
      </c>
    </row>
    <row r="39" spans="1:25" ht="15.75" x14ac:dyDescent="0.2">
      <c r="A39" s="35">
        <f t="shared" si="0"/>
        <v>43918</v>
      </c>
      <c r="B39" s="36">
        <f>SUMIFS(СВЦЭМ!$C$33:$C$776,СВЦЭМ!$A$33:$A$776,$A39,СВЦЭМ!$B$33:$B$776,B$11)+'СЕТ СН'!$F$9+СВЦЭМ!$D$10+'СЕТ СН'!$F$5-'СЕТ СН'!$F$17</f>
        <v>2383.7443791200003</v>
      </c>
      <c r="C39" s="36">
        <f>SUMIFS(СВЦЭМ!$C$33:$C$776,СВЦЭМ!$A$33:$A$776,$A39,СВЦЭМ!$B$33:$B$776,C$11)+'СЕТ СН'!$F$9+СВЦЭМ!$D$10+'СЕТ СН'!$F$5-'СЕТ СН'!$F$17</f>
        <v>2387.3909236600002</v>
      </c>
      <c r="D39" s="36">
        <f>SUMIFS(СВЦЭМ!$C$33:$C$776,СВЦЭМ!$A$33:$A$776,$A39,СВЦЭМ!$B$33:$B$776,D$11)+'СЕТ СН'!$F$9+СВЦЭМ!$D$10+'СЕТ СН'!$F$5-'СЕТ СН'!$F$17</f>
        <v>2412.6920894499999</v>
      </c>
      <c r="E39" s="36">
        <f>SUMIFS(СВЦЭМ!$C$33:$C$776,СВЦЭМ!$A$33:$A$776,$A39,СВЦЭМ!$B$33:$B$776,E$11)+'СЕТ СН'!$F$9+СВЦЭМ!$D$10+'СЕТ СН'!$F$5-'СЕТ СН'!$F$17</f>
        <v>2428.2076071400002</v>
      </c>
      <c r="F39" s="36">
        <f>SUMIFS(СВЦЭМ!$C$33:$C$776,СВЦЭМ!$A$33:$A$776,$A39,СВЦЭМ!$B$33:$B$776,F$11)+'СЕТ СН'!$F$9+СВЦЭМ!$D$10+'СЕТ СН'!$F$5-'СЕТ СН'!$F$17</f>
        <v>2423.03123805</v>
      </c>
      <c r="G39" s="36">
        <f>SUMIFS(СВЦЭМ!$C$33:$C$776,СВЦЭМ!$A$33:$A$776,$A39,СВЦЭМ!$B$33:$B$776,G$11)+'СЕТ СН'!$F$9+СВЦЭМ!$D$10+'СЕТ СН'!$F$5-'СЕТ СН'!$F$17</f>
        <v>2424.5715068600002</v>
      </c>
      <c r="H39" s="36">
        <f>SUMIFS(СВЦЭМ!$C$33:$C$776,СВЦЭМ!$A$33:$A$776,$A39,СВЦЭМ!$B$33:$B$776,H$11)+'СЕТ СН'!$F$9+СВЦЭМ!$D$10+'СЕТ СН'!$F$5-'СЕТ СН'!$F$17</f>
        <v>2410.9885316300001</v>
      </c>
      <c r="I39" s="36">
        <f>SUMIFS(СВЦЭМ!$C$33:$C$776,СВЦЭМ!$A$33:$A$776,$A39,СВЦЭМ!$B$33:$B$776,I$11)+'СЕТ СН'!$F$9+СВЦЭМ!$D$10+'СЕТ СН'!$F$5-'СЕТ СН'!$F$17</f>
        <v>2375.3207195200002</v>
      </c>
      <c r="J39" s="36">
        <f>SUMIFS(СВЦЭМ!$C$33:$C$776,СВЦЭМ!$A$33:$A$776,$A39,СВЦЭМ!$B$33:$B$776,J$11)+'СЕТ СН'!$F$9+СВЦЭМ!$D$10+'СЕТ СН'!$F$5-'СЕТ СН'!$F$17</f>
        <v>2333.8568936000001</v>
      </c>
      <c r="K39" s="36">
        <f>SUMIFS(СВЦЭМ!$C$33:$C$776,СВЦЭМ!$A$33:$A$776,$A39,СВЦЭМ!$B$33:$B$776,K$11)+'СЕТ СН'!$F$9+СВЦЭМ!$D$10+'СЕТ СН'!$F$5-'СЕТ СН'!$F$17</f>
        <v>2327.0422222100001</v>
      </c>
      <c r="L39" s="36">
        <f>SUMIFS(СВЦЭМ!$C$33:$C$776,СВЦЭМ!$A$33:$A$776,$A39,СВЦЭМ!$B$33:$B$776,L$11)+'СЕТ СН'!$F$9+СВЦЭМ!$D$10+'СЕТ СН'!$F$5-'СЕТ СН'!$F$17</f>
        <v>2335.1069035800001</v>
      </c>
      <c r="M39" s="36">
        <f>SUMIFS(СВЦЭМ!$C$33:$C$776,СВЦЭМ!$A$33:$A$776,$A39,СВЦЭМ!$B$33:$B$776,M$11)+'СЕТ СН'!$F$9+СВЦЭМ!$D$10+'СЕТ СН'!$F$5-'СЕТ СН'!$F$17</f>
        <v>2341.4071967999998</v>
      </c>
      <c r="N39" s="36">
        <f>SUMIFS(СВЦЭМ!$C$33:$C$776,СВЦЭМ!$A$33:$A$776,$A39,СВЦЭМ!$B$33:$B$776,N$11)+'СЕТ СН'!$F$9+СВЦЭМ!$D$10+'СЕТ СН'!$F$5-'СЕТ СН'!$F$17</f>
        <v>2358.2900329100003</v>
      </c>
      <c r="O39" s="36">
        <f>SUMIFS(СВЦЭМ!$C$33:$C$776,СВЦЭМ!$A$33:$A$776,$A39,СВЦЭМ!$B$33:$B$776,O$11)+'СЕТ СН'!$F$9+СВЦЭМ!$D$10+'СЕТ СН'!$F$5-'СЕТ СН'!$F$17</f>
        <v>2354.8880039400001</v>
      </c>
      <c r="P39" s="36">
        <f>SUMIFS(СВЦЭМ!$C$33:$C$776,СВЦЭМ!$A$33:$A$776,$A39,СВЦЭМ!$B$33:$B$776,P$11)+'СЕТ СН'!$F$9+СВЦЭМ!$D$10+'СЕТ СН'!$F$5-'СЕТ СН'!$F$17</f>
        <v>2386.3757934599998</v>
      </c>
      <c r="Q39" s="36">
        <f>SUMIFS(СВЦЭМ!$C$33:$C$776,СВЦЭМ!$A$33:$A$776,$A39,СВЦЭМ!$B$33:$B$776,Q$11)+'СЕТ СН'!$F$9+СВЦЭМ!$D$10+'СЕТ СН'!$F$5-'СЕТ СН'!$F$17</f>
        <v>2404.6117254400001</v>
      </c>
      <c r="R39" s="36">
        <f>SUMIFS(СВЦЭМ!$C$33:$C$776,СВЦЭМ!$A$33:$A$776,$A39,СВЦЭМ!$B$33:$B$776,R$11)+'СЕТ СН'!$F$9+СВЦЭМ!$D$10+'СЕТ СН'!$F$5-'СЕТ СН'!$F$17</f>
        <v>2400.0905848900002</v>
      </c>
      <c r="S39" s="36">
        <f>SUMIFS(СВЦЭМ!$C$33:$C$776,СВЦЭМ!$A$33:$A$776,$A39,СВЦЭМ!$B$33:$B$776,S$11)+'СЕТ СН'!$F$9+СВЦЭМ!$D$10+'СЕТ СН'!$F$5-'СЕТ СН'!$F$17</f>
        <v>2371.5713671799999</v>
      </c>
      <c r="T39" s="36">
        <f>SUMIFS(СВЦЭМ!$C$33:$C$776,СВЦЭМ!$A$33:$A$776,$A39,СВЦЭМ!$B$33:$B$776,T$11)+'СЕТ СН'!$F$9+СВЦЭМ!$D$10+'СЕТ СН'!$F$5-'СЕТ СН'!$F$17</f>
        <v>2362.2634902499999</v>
      </c>
      <c r="U39" s="36">
        <f>SUMIFS(СВЦЭМ!$C$33:$C$776,СВЦЭМ!$A$33:$A$776,$A39,СВЦЭМ!$B$33:$B$776,U$11)+'СЕТ СН'!$F$9+СВЦЭМ!$D$10+'СЕТ СН'!$F$5-'СЕТ СН'!$F$17</f>
        <v>2355.6603816500001</v>
      </c>
      <c r="V39" s="36">
        <f>SUMIFS(СВЦЭМ!$C$33:$C$776,СВЦЭМ!$A$33:$A$776,$A39,СВЦЭМ!$B$33:$B$776,V$11)+'СЕТ СН'!$F$9+СВЦЭМ!$D$10+'СЕТ СН'!$F$5-'СЕТ СН'!$F$17</f>
        <v>2320.4442106000001</v>
      </c>
      <c r="W39" s="36">
        <f>SUMIFS(СВЦЭМ!$C$33:$C$776,СВЦЭМ!$A$33:$A$776,$A39,СВЦЭМ!$B$33:$B$776,W$11)+'СЕТ СН'!$F$9+СВЦЭМ!$D$10+'СЕТ СН'!$F$5-'СЕТ СН'!$F$17</f>
        <v>2308.2961021599999</v>
      </c>
      <c r="X39" s="36">
        <f>SUMIFS(СВЦЭМ!$C$33:$C$776,СВЦЭМ!$A$33:$A$776,$A39,СВЦЭМ!$B$33:$B$776,X$11)+'СЕТ СН'!$F$9+СВЦЭМ!$D$10+'СЕТ СН'!$F$5-'СЕТ СН'!$F$17</f>
        <v>2331.5679440399999</v>
      </c>
      <c r="Y39" s="36">
        <f>SUMIFS(СВЦЭМ!$C$33:$C$776,СВЦЭМ!$A$33:$A$776,$A39,СВЦЭМ!$B$33:$B$776,Y$11)+'СЕТ СН'!$F$9+СВЦЭМ!$D$10+'СЕТ СН'!$F$5-'СЕТ СН'!$F$17</f>
        <v>2358.30208829</v>
      </c>
    </row>
    <row r="40" spans="1:25" ht="15.75" x14ac:dyDescent="0.2">
      <c r="A40" s="35">
        <f t="shared" si="0"/>
        <v>43919</v>
      </c>
      <c r="B40" s="36">
        <f>SUMIFS(СВЦЭМ!$C$33:$C$776,СВЦЭМ!$A$33:$A$776,$A40,СВЦЭМ!$B$33:$B$776,B$11)+'СЕТ СН'!$F$9+СВЦЭМ!$D$10+'СЕТ СН'!$F$5-'СЕТ СН'!$F$17</f>
        <v>2396.5565895</v>
      </c>
      <c r="C40" s="36">
        <f>SUMIFS(СВЦЭМ!$C$33:$C$776,СВЦЭМ!$A$33:$A$776,$A40,СВЦЭМ!$B$33:$B$776,C$11)+'СЕТ СН'!$F$9+СВЦЭМ!$D$10+'СЕТ СН'!$F$5-'СЕТ СН'!$F$17</f>
        <v>2420.6758792400001</v>
      </c>
      <c r="D40" s="36">
        <f>SUMIFS(СВЦЭМ!$C$33:$C$776,СВЦЭМ!$A$33:$A$776,$A40,СВЦЭМ!$B$33:$B$776,D$11)+'СЕТ СН'!$F$9+СВЦЭМ!$D$10+'СЕТ СН'!$F$5-'СЕТ СН'!$F$17</f>
        <v>2439.5448656200001</v>
      </c>
      <c r="E40" s="36">
        <f>SUMIFS(СВЦЭМ!$C$33:$C$776,СВЦЭМ!$A$33:$A$776,$A40,СВЦЭМ!$B$33:$B$776,E$11)+'СЕТ СН'!$F$9+СВЦЭМ!$D$10+'СЕТ СН'!$F$5-'СЕТ СН'!$F$17</f>
        <v>2438.14584113</v>
      </c>
      <c r="F40" s="36">
        <f>SUMIFS(СВЦЭМ!$C$33:$C$776,СВЦЭМ!$A$33:$A$776,$A40,СВЦЭМ!$B$33:$B$776,F$11)+'СЕТ СН'!$F$9+СВЦЭМ!$D$10+'СЕТ СН'!$F$5-'СЕТ СН'!$F$17</f>
        <v>2443.3709642499998</v>
      </c>
      <c r="G40" s="36">
        <f>SUMIFS(СВЦЭМ!$C$33:$C$776,СВЦЭМ!$A$33:$A$776,$A40,СВЦЭМ!$B$33:$B$776,G$11)+'СЕТ СН'!$F$9+СВЦЭМ!$D$10+'СЕТ СН'!$F$5-'СЕТ СН'!$F$17</f>
        <v>2448.9567532700003</v>
      </c>
      <c r="H40" s="36">
        <f>SUMIFS(СВЦЭМ!$C$33:$C$776,СВЦЭМ!$A$33:$A$776,$A40,СВЦЭМ!$B$33:$B$776,H$11)+'СЕТ СН'!$F$9+СВЦЭМ!$D$10+'СЕТ СН'!$F$5-'СЕТ СН'!$F$17</f>
        <v>2434.3742572599999</v>
      </c>
      <c r="I40" s="36">
        <f>SUMIFS(СВЦЭМ!$C$33:$C$776,СВЦЭМ!$A$33:$A$776,$A40,СВЦЭМ!$B$33:$B$776,I$11)+'СЕТ СН'!$F$9+СВЦЭМ!$D$10+'СЕТ СН'!$F$5-'СЕТ СН'!$F$17</f>
        <v>2408.7532040599999</v>
      </c>
      <c r="J40" s="36">
        <f>SUMIFS(СВЦЭМ!$C$33:$C$776,СВЦЭМ!$A$33:$A$776,$A40,СВЦЭМ!$B$33:$B$776,J$11)+'СЕТ СН'!$F$9+СВЦЭМ!$D$10+'СЕТ СН'!$F$5-'СЕТ СН'!$F$17</f>
        <v>2324.8984149500002</v>
      </c>
      <c r="K40" s="36">
        <f>SUMIFS(СВЦЭМ!$C$33:$C$776,СВЦЭМ!$A$33:$A$776,$A40,СВЦЭМ!$B$33:$B$776,K$11)+'СЕТ СН'!$F$9+СВЦЭМ!$D$10+'СЕТ СН'!$F$5-'СЕТ СН'!$F$17</f>
        <v>2285.6303860200001</v>
      </c>
      <c r="L40" s="36">
        <f>SUMIFS(СВЦЭМ!$C$33:$C$776,СВЦЭМ!$A$33:$A$776,$A40,СВЦЭМ!$B$33:$B$776,L$11)+'СЕТ СН'!$F$9+СВЦЭМ!$D$10+'СЕТ СН'!$F$5-'СЕТ СН'!$F$17</f>
        <v>2297.8934851499998</v>
      </c>
      <c r="M40" s="36">
        <f>SUMIFS(СВЦЭМ!$C$33:$C$776,СВЦЭМ!$A$33:$A$776,$A40,СВЦЭМ!$B$33:$B$776,M$11)+'СЕТ СН'!$F$9+СВЦЭМ!$D$10+'СЕТ СН'!$F$5-'СЕТ СН'!$F$17</f>
        <v>2308.56082302</v>
      </c>
      <c r="N40" s="36">
        <f>SUMIFS(СВЦЭМ!$C$33:$C$776,СВЦЭМ!$A$33:$A$776,$A40,СВЦЭМ!$B$33:$B$776,N$11)+'СЕТ СН'!$F$9+СВЦЭМ!$D$10+'СЕТ СН'!$F$5-'СЕТ СН'!$F$17</f>
        <v>2333.9820851599998</v>
      </c>
      <c r="O40" s="36">
        <f>SUMIFS(СВЦЭМ!$C$33:$C$776,СВЦЭМ!$A$33:$A$776,$A40,СВЦЭМ!$B$33:$B$776,O$11)+'СЕТ СН'!$F$9+СВЦЭМ!$D$10+'СЕТ СН'!$F$5-'СЕТ СН'!$F$17</f>
        <v>2327.0408359399999</v>
      </c>
      <c r="P40" s="36">
        <f>SUMIFS(СВЦЭМ!$C$33:$C$776,СВЦЭМ!$A$33:$A$776,$A40,СВЦЭМ!$B$33:$B$776,P$11)+'СЕТ СН'!$F$9+СВЦЭМ!$D$10+'СЕТ СН'!$F$5-'СЕТ СН'!$F$17</f>
        <v>2335.61782477</v>
      </c>
      <c r="Q40" s="36">
        <f>SUMIFS(СВЦЭМ!$C$33:$C$776,СВЦЭМ!$A$33:$A$776,$A40,СВЦЭМ!$B$33:$B$776,Q$11)+'СЕТ СН'!$F$9+СВЦЭМ!$D$10+'СЕТ СН'!$F$5-'СЕТ СН'!$F$17</f>
        <v>2341.3813027199999</v>
      </c>
      <c r="R40" s="36">
        <f>SUMIFS(СВЦЭМ!$C$33:$C$776,СВЦЭМ!$A$33:$A$776,$A40,СВЦЭМ!$B$33:$B$776,R$11)+'СЕТ СН'!$F$9+СВЦЭМ!$D$10+'СЕТ СН'!$F$5-'СЕТ СН'!$F$17</f>
        <v>2340.3541881700003</v>
      </c>
      <c r="S40" s="36">
        <f>SUMIFS(СВЦЭМ!$C$33:$C$776,СВЦЭМ!$A$33:$A$776,$A40,СВЦЭМ!$B$33:$B$776,S$11)+'СЕТ СН'!$F$9+СВЦЭМ!$D$10+'СЕТ СН'!$F$5-'СЕТ СН'!$F$17</f>
        <v>2336.3968419900002</v>
      </c>
      <c r="T40" s="36">
        <f>SUMIFS(СВЦЭМ!$C$33:$C$776,СВЦЭМ!$A$33:$A$776,$A40,СВЦЭМ!$B$33:$B$776,T$11)+'СЕТ СН'!$F$9+СВЦЭМ!$D$10+'СЕТ СН'!$F$5-'СЕТ СН'!$F$17</f>
        <v>2319.7065967899998</v>
      </c>
      <c r="U40" s="36">
        <f>SUMIFS(СВЦЭМ!$C$33:$C$776,СВЦЭМ!$A$33:$A$776,$A40,СВЦЭМ!$B$33:$B$776,U$11)+'СЕТ СН'!$F$9+СВЦЭМ!$D$10+'СЕТ СН'!$F$5-'СЕТ СН'!$F$17</f>
        <v>2305.4450021000002</v>
      </c>
      <c r="V40" s="36">
        <f>SUMIFS(СВЦЭМ!$C$33:$C$776,СВЦЭМ!$A$33:$A$776,$A40,СВЦЭМ!$B$33:$B$776,V$11)+'СЕТ СН'!$F$9+СВЦЭМ!$D$10+'СЕТ СН'!$F$5-'СЕТ СН'!$F$17</f>
        <v>2288.05765784</v>
      </c>
      <c r="W40" s="36">
        <f>SUMIFS(СВЦЭМ!$C$33:$C$776,СВЦЭМ!$A$33:$A$776,$A40,СВЦЭМ!$B$33:$B$776,W$11)+'СЕТ СН'!$F$9+СВЦЭМ!$D$10+'СЕТ СН'!$F$5-'СЕТ СН'!$F$17</f>
        <v>2262.6615297399999</v>
      </c>
      <c r="X40" s="36">
        <f>SUMIFS(СВЦЭМ!$C$33:$C$776,СВЦЭМ!$A$33:$A$776,$A40,СВЦЭМ!$B$33:$B$776,X$11)+'СЕТ СН'!$F$9+СВЦЭМ!$D$10+'СЕТ СН'!$F$5-'СЕТ СН'!$F$17</f>
        <v>2265.72069663</v>
      </c>
      <c r="Y40" s="36">
        <f>SUMIFS(СВЦЭМ!$C$33:$C$776,СВЦЭМ!$A$33:$A$776,$A40,СВЦЭМ!$B$33:$B$776,Y$11)+'СЕТ СН'!$F$9+СВЦЭМ!$D$10+'СЕТ СН'!$F$5-'СЕТ СН'!$F$17</f>
        <v>2291.7107650200001</v>
      </c>
    </row>
    <row r="41" spans="1:25" ht="15.75" x14ac:dyDescent="0.2">
      <c r="A41" s="35">
        <f t="shared" si="0"/>
        <v>43920</v>
      </c>
      <c r="B41" s="36">
        <f>SUMIFS(СВЦЭМ!$C$33:$C$776,СВЦЭМ!$A$33:$A$776,$A41,СВЦЭМ!$B$33:$B$776,B$11)+'СЕТ СН'!$F$9+СВЦЭМ!$D$10+'СЕТ СН'!$F$5-'СЕТ СН'!$F$17</f>
        <v>2340.2915616</v>
      </c>
      <c r="C41" s="36">
        <f>SUMIFS(СВЦЭМ!$C$33:$C$776,СВЦЭМ!$A$33:$A$776,$A41,СВЦЭМ!$B$33:$B$776,C$11)+'СЕТ СН'!$F$9+СВЦЭМ!$D$10+'СЕТ СН'!$F$5-'СЕТ СН'!$F$17</f>
        <v>2376.1180461700001</v>
      </c>
      <c r="D41" s="36">
        <f>SUMIFS(СВЦЭМ!$C$33:$C$776,СВЦЭМ!$A$33:$A$776,$A41,СВЦЭМ!$B$33:$B$776,D$11)+'СЕТ СН'!$F$9+СВЦЭМ!$D$10+'СЕТ СН'!$F$5-'СЕТ СН'!$F$17</f>
        <v>2431.8089099899998</v>
      </c>
      <c r="E41" s="36">
        <f>SUMIFS(СВЦЭМ!$C$33:$C$776,СВЦЭМ!$A$33:$A$776,$A41,СВЦЭМ!$B$33:$B$776,E$11)+'СЕТ СН'!$F$9+СВЦЭМ!$D$10+'СЕТ СН'!$F$5-'СЕТ СН'!$F$17</f>
        <v>2447.6005105100003</v>
      </c>
      <c r="F41" s="36">
        <f>SUMIFS(СВЦЭМ!$C$33:$C$776,СВЦЭМ!$A$33:$A$776,$A41,СВЦЭМ!$B$33:$B$776,F$11)+'СЕТ СН'!$F$9+СВЦЭМ!$D$10+'СЕТ СН'!$F$5-'СЕТ СН'!$F$17</f>
        <v>2439.2409140999998</v>
      </c>
      <c r="G41" s="36">
        <f>SUMIFS(СВЦЭМ!$C$33:$C$776,СВЦЭМ!$A$33:$A$776,$A41,СВЦЭМ!$B$33:$B$776,G$11)+'СЕТ СН'!$F$9+СВЦЭМ!$D$10+'СЕТ СН'!$F$5-'СЕТ СН'!$F$17</f>
        <v>2426.6297318699999</v>
      </c>
      <c r="H41" s="36">
        <f>SUMIFS(СВЦЭМ!$C$33:$C$776,СВЦЭМ!$A$33:$A$776,$A41,СВЦЭМ!$B$33:$B$776,H$11)+'СЕТ СН'!$F$9+СВЦЭМ!$D$10+'СЕТ СН'!$F$5-'СЕТ СН'!$F$17</f>
        <v>2396.4892689399999</v>
      </c>
      <c r="I41" s="36">
        <f>SUMIFS(СВЦЭМ!$C$33:$C$776,СВЦЭМ!$A$33:$A$776,$A41,СВЦЭМ!$B$33:$B$776,I$11)+'СЕТ СН'!$F$9+СВЦЭМ!$D$10+'СЕТ СН'!$F$5-'СЕТ СН'!$F$17</f>
        <v>2335.4424183400001</v>
      </c>
      <c r="J41" s="36">
        <f>SUMIFS(СВЦЭМ!$C$33:$C$776,СВЦЭМ!$A$33:$A$776,$A41,СВЦЭМ!$B$33:$B$776,J$11)+'СЕТ СН'!$F$9+СВЦЭМ!$D$10+'СЕТ СН'!$F$5-'СЕТ СН'!$F$17</f>
        <v>2292.2559483099999</v>
      </c>
      <c r="K41" s="36">
        <f>SUMIFS(СВЦЭМ!$C$33:$C$776,СВЦЭМ!$A$33:$A$776,$A41,СВЦЭМ!$B$33:$B$776,K$11)+'СЕТ СН'!$F$9+СВЦЭМ!$D$10+'СЕТ СН'!$F$5-'СЕТ СН'!$F$17</f>
        <v>2277.3006300400002</v>
      </c>
      <c r="L41" s="36">
        <f>SUMIFS(СВЦЭМ!$C$33:$C$776,СВЦЭМ!$A$33:$A$776,$A41,СВЦЭМ!$B$33:$B$776,L$11)+'СЕТ СН'!$F$9+СВЦЭМ!$D$10+'СЕТ СН'!$F$5-'СЕТ СН'!$F$17</f>
        <v>2285.9606334099999</v>
      </c>
      <c r="M41" s="36">
        <f>SUMIFS(СВЦЭМ!$C$33:$C$776,СВЦЭМ!$A$33:$A$776,$A41,СВЦЭМ!$B$33:$B$776,M$11)+'СЕТ СН'!$F$9+СВЦЭМ!$D$10+'СЕТ СН'!$F$5-'СЕТ СН'!$F$17</f>
        <v>2281.2618826200001</v>
      </c>
      <c r="N41" s="36">
        <f>SUMIFS(СВЦЭМ!$C$33:$C$776,СВЦЭМ!$A$33:$A$776,$A41,СВЦЭМ!$B$33:$B$776,N$11)+'СЕТ СН'!$F$9+СВЦЭМ!$D$10+'СЕТ СН'!$F$5-'СЕТ СН'!$F$17</f>
        <v>2310.1463896400001</v>
      </c>
      <c r="O41" s="36">
        <f>SUMIFS(СВЦЭМ!$C$33:$C$776,СВЦЭМ!$A$33:$A$776,$A41,СВЦЭМ!$B$33:$B$776,O$11)+'СЕТ СН'!$F$9+СВЦЭМ!$D$10+'СЕТ СН'!$F$5-'СЕТ СН'!$F$17</f>
        <v>2306.5786995899998</v>
      </c>
      <c r="P41" s="36">
        <f>SUMIFS(СВЦЭМ!$C$33:$C$776,СВЦЭМ!$A$33:$A$776,$A41,СВЦЭМ!$B$33:$B$776,P$11)+'СЕТ СН'!$F$9+СВЦЭМ!$D$10+'СЕТ СН'!$F$5-'СЕТ СН'!$F$17</f>
        <v>2317.8959238799998</v>
      </c>
      <c r="Q41" s="36">
        <f>SUMIFS(СВЦЭМ!$C$33:$C$776,СВЦЭМ!$A$33:$A$776,$A41,СВЦЭМ!$B$33:$B$776,Q$11)+'СЕТ СН'!$F$9+СВЦЭМ!$D$10+'СЕТ СН'!$F$5-'СЕТ СН'!$F$17</f>
        <v>2328.4136372399998</v>
      </c>
      <c r="R41" s="36">
        <f>SUMIFS(СВЦЭМ!$C$33:$C$776,СВЦЭМ!$A$33:$A$776,$A41,СВЦЭМ!$B$33:$B$776,R$11)+'СЕТ СН'!$F$9+СВЦЭМ!$D$10+'СЕТ СН'!$F$5-'СЕТ СН'!$F$17</f>
        <v>2339.9732264499999</v>
      </c>
      <c r="S41" s="36">
        <f>SUMIFS(СВЦЭМ!$C$33:$C$776,СВЦЭМ!$A$33:$A$776,$A41,СВЦЭМ!$B$33:$B$776,S$11)+'СЕТ СН'!$F$9+СВЦЭМ!$D$10+'СЕТ СН'!$F$5-'СЕТ СН'!$F$17</f>
        <v>2357.0400829199998</v>
      </c>
      <c r="T41" s="36">
        <f>SUMIFS(СВЦЭМ!$C$33:$C$776,СВЦЭМ!$A$33:$A$776,$A41,СВЦЭМ!$B$33:$B$776,T$11)+'СЕТ СН'!$F$9+СВЦЭМ!$D$10+'СЕТ СН'!$F$5-'СЕТ СН'!$F$17</f>
        <v>2335.3975138300002</v>
      </c>
      <c r="U41" s="36">
        <f>SUMIFS(СВЦЭМ!$C$33:$C$776,СВЦЭМ!$A$33:$A$776,$A41,СВЦЭМ!$B$33:$B$776,U$11)+'СЕТ СН'!$F$9+СВЦЭМ!$D$10+'СЕТ СН'!$F$5-'СЕТ СН'!$F$17</f>
        <v>2347.3396501799998</v>
      </c>
      <c r="V41" s="36">
        <f>SUMIFS(СВЦЭМ!$C$33:$C$776,СВЦЭМ!$A$33:$A$776,$A41,СВЦЭМ!$B$33:$B$776,V$11)+'СЕТ СН'!$F$9+СВЦЭМ!$D$10+'СЕТ СН'!$F$5-'СЕТ СН'!$F$17</f>
        <v>2340.4652232099997</v>
      </c>
      <c r="W41" s="36">
        <f>SUMIFS(СВЦЭМ!$C$33:$C$776,СВЦЭМ!$A$33:$A$776,$A41,СВЦЭМ!$B$33:$B$776,W$11)+'СЕТ СН'!$F$9+СВЦЭМ!$D$10+'СЕТ СН'!$F$5-'СЕТ СН'!$F$17</f>
        <v>2301.1894770600002</v>
      </c>
      <c r="X41" s="36">
        <f>SUMIFS(СВЦЭМ!$C$33:$C$776,СВЦЭМ!$A$33:$A$776,$A41,СВЦЭМ!$B$33:$B$776,X$11)+'СЕТ СН'!$F$9+СВЦЭМ!$D$10+'СЕТ СН'!$F$5-'СЕТ СН'!$F$17</f>
        <v>2343.81097185</v>
      </c>
      <c r="Y41" s="36">
        <f>SUMIFS(СВЦЭМ!$C$33:$C$776,СВЦЭМ!$A$33:$A$776,$A41,СВЦЭМ!$B$33:$B$776,Y$11)+'СЕТ СН'!$F$9+СВЦЭМ!$D$10+'СЕТ СН'!$F$5-'СЕТ СН'!$F$17</f>
        <v>2369.45786211</v>
      </c>
    </row>
    <row r="42" spans="1:25" ht="15.75" x14ac:dyDescent="0.2">
      <c r="A42" s="35">
        <f t="shared" si="0"/>
        <v>43921</v>
      </c>
      <c r="B42" s="36">
        <f>SUMIFS(СВЦЭМ!$C$33:$C$776,СВЦЭМ!$A$33:$A$776,$A42,СВЦЭМ!$B$33:$B$776,B$11)+'СЕТ СН'!$F$9+СВЦЭМ!$D$10+'СЕТ СН'!$F$5-'СЕТ СН'!$F$17</f>
        <v>2357.5445664999997</v>
      </c>
      <c r="C42" s="36">
        <f>SUMIFS(СВЦЭМ!$C$33:$C$776,СВЦЭМ!$A$33:$A$776,$A42,СВЦЭМ!$B$33:$B$776,C$11)+'СЕТ СН'!$F$9+СВЦЭМ!$D$10+'СЕТ СН'!$F$5-'СЕТ СН'!$F$17</f>
        <v>2400.3980773600001</v>
      </c>
      <c r="D42" s="36">
        <f>SUMIFS(СВЦЭМ!$C$33:$C$776,СВЦЭМ!$A$33:$A$776,$A42,СВЦЭМ!$B$33:$B$776,D$11)+'СЕТ СН'!$F$9+СВЦЭМ!$D$10+'СЕТ СН'!$F$5-'СЕТ СН'!$F$17</f>
        <v>2435.5729429000003</v>
      </c>
      <c r="E42" s="36">
        <f>SUMIFS(СВЦЭМ!$C$33:$C$776,СВЦЭМ!$A$33:$A$776,$A42,СВЦЭМ!$B$33:$B$776,E$11)+'СЕТ СН'!$F$9+СВЦЭМ!$D$10+'СЕТ СН'!$F$5-'СЕТ СН'!$F$17</f>
        <v>2452.5470167100002</v>
      </c>
      <c r="F42" s="36">
        <f>SUMIFS(СВЦЭМ!$C$33:$C$776,СВЦЭМ!$A$33:$A$776,$A42,СВЦЭМ!$B$33:$B$776,F$11)+'СЕТ СН'!$F$9+СВЦЭМ!$D$10+'СЕТ СН'!$F$5-'СЕТ СН'!$F$17</f>
        <v>2454.2764248200001</v>
      </c>
      <c r="G42" s="36">
        <f>SUMIFS(СВЦЭМ!$C$33:$C$776,СВЦЭМ!$A$33:$A$776,$A42,СВЦЭМ!$B$33:$B$776,G$11)+'СЕТ СН'!$F$9+СВЦЭМ!$D$10+'СЕТ СН'!$F$5-'СЕТ СН'!$F$17</f>
        <v>2430.7733495100001</v>
      </c>
      <c r="H42" s="36">
        <f>SUMIFS(СВЦЭМ!$C$33:$C$776,СВЦЭМ!$A$33:$A$776,$A42,СВЦЭМ!$B$33:$B$776,H$11)+'СЕТ СН'!$F$9+СВЦЭМ!$D$10+'СЕТ СН'!$F$5-'СЕТ СН'!$F$17</f>
        <v>2402.2410261499999</v>
      </c>
      <c r="I42" s="36">
        <f>SUMIFS(СВЦЭМ!$C$33:$C$776,СВЦЭМ!$A$33:$A$776,$A42,СВЦЭМ!$B$33:$B$776,I$11)+'СЕТ СН'!$F$9+СВЦЭМ!$D$10+'СЕТ СН'!$F$5-'СЕТ СН'!$F$17</f>
        <v>2383.72801239</v>
      </c>
      <c r="J42" s="36">
        <f>SUMIFS(СВЦЭМ!$C$33:$C$776,СВЦЭМ!$A$33:$A$776,$A42,СВЦЭМ!$B$33:$B$776,J$11)+'СЕТ СН'!$F$9+СВЦЭМ!$D$10+'СЕТ СН'!$F$5-'СЕТ СН'!$F$17</f>
        <v>2326.9616030400002</v>
      </c>
      <c r="K42" s="36">
        <f>SUMIFS(СВЦЭМ!$C$33:$C$776,СВЦЭМ!$A$33:$A$776,$A42,СВЦЭМ!$B$33:$B$776,K$11)+'СЕТ СН'!$F$9+СВЦЭМ!$D$10+'СЕТ СН'!$F$5-'СЕТ СН'!$F$17</f>
        <v>2307.16639184</v>
      </c>
      <c r="L42" s="36">
        <f>SUMIFS(СВЦЭМ!$C$33:$C$776,СВЦЭМ!$A$33:$A$776,$A42,СВЦЭМ!$B$33:$B$776,L$11)+'СЕТ СН'!$F$9+СВЦЭМ!$D$10+'СЕТ СН'!$F$5-'СЕТ СН'!$F$17</f>
        <v>2291.7225685600001</v>
      </c>
      <c r="M42" s="36">
        <f>SUMIFS(СВЦЭМ!$C$33:$C$776,СВЦЭМ!$A$33:$A$776,$A42,СВЦЭМ!$B$33:$B$776,M$11)+'СЕТ СН'!$F$9+СВЦЭМ!$D$10+'СЕТ СН'!$F$5-'СЕТ СН'!$F$17</f>
        <v>2281.5299019399999</v>
      </c>
      <c r="N42" s="36">
        <f>SUMIFS(СВЦЭМ!$C$33:$C$776,СВЦЭМ!$A$33:$A$776,$A42,СВЦЭМ!$B$33:$B$776,N$11)+'СЕТ СН'!$F$9+СВЦЭМ!$D$10+'СЕТ СН'!$F$5-'СЕТ СН'!$F$17</f>
        <v>2294.7757171200001</v>
      </c>
      <c r="O42" s="36">
        <f>SUMIFS(СВЦЭМ!$C$33:$C$776,СВЦЭМ!$A$33:$A$776,$A42,СВЦЭМ!$B$33:$B$776,O$11)+'СЕТ СН'!$F$9+СВЦЭМ!$D$10+'СЕТ СН'!$F$5-'СЕТ СН'!$F$17</f>
        <v>2301.1829039300001</v>
      </c>
      <c r="P42" s="36">
        <f>SUMIFS(СВЦЭМ!$C$33:$C$776,СВЦЭМ!$A$33:$A$776,$A42,СВЦЭМ!$B$33:$B$776,P$11)+'СЕТ СН'!$F$9+СВЦЭМ!$D$10+'СЕТ СН'!$F$5-'СЕТ СН'!$F$17</f>
        <v>2336.57494481</v>
      </c>
      <c r="Q42" s="36">
        <f>SUMIFS(СВЦЭМ!$C$33:$C$776,СВЦЭМ!$A$33:$A$776,$A42,СВЦЭМ!$B$33:$B$776,Q$11)+'СЕТ СН'!$F$9+СВЦЭМ!$D$10+'СЕТ СН'!$F$5-'СЕТ СН'!$F$17</f>
        <v>2348.1031358800001</v>
      </c>
      <c r="R42" s="36">
        <f>SUMIFS(СВЦЭМ!$C$33:$C$776,СВЦЭМ!$A$33:$A$776,$A42,СВЦЭМ!$B$33:$B$776,R$11)+'СЕТ СН'!$F$9+СВЦЭМ!$D$10+'СЕТ СН'!$F$5-'СЕТ СН'!$F$17</f>
        <v>2314.20035087</v>
      </c>
      <c r="S42" s="36">
        <f>SUMIFS(СВЦЭМ!$C$33:$C$776,СВЦЭМ!$A$33:$A$776,$A42,СВЦЭМ!$B$33:$B$776,S$11)+'СЕТ СН'!$F$9+СВЦЭМ!$D$10+'СЕТ СН'!$F$5-'СЕТ СН'!$F$17</f>
        <v>2318.9178616099998</v>
      </c>
      <c r="T42" s="36">
        <f>SUMIFS(СВЦЭМ!$C$33:$C$776,СВЦЭМ!$A$33:$A$776,$A42,СВЦЭМ!$B$33:$B$776,T$11)+'СЕТ СН'!$F$9+СВЦЭМ!$D$10+'СЕТ СН'!$F$5-'СЕТ СН'!$F$17</f>
        <v>2291.0439531000002</v>
      </c>
      <c r="U42" s="36">
        <f>SUMIFS(СВЦЭМ!$C$33:$C$776,СВЦЭМ!$A$33:$A$776,$A42,СВЦЭМ!$B$33:$B$776,U$11)+'СЕТ СН'!$F$9+СВЦЭМ!$D$10+'СЕТ СН'!$F$5-'СЕТ СН'!$F$17</f>
        <v>2269.2536122900001</v>
      </c>
      <c r="V42" s="36">
        <f>SUMIFS(СВЦЭМ!$C$33:$C$776,СВЦЭМ!$A$33:$A$776,$A42,СВЦЭМ!$B$33:$B$776,V$11)+'СЕТ СН'!$F$9+СВЦЭМ!$D$10+'СЕТ СН'!$F$5-'СЕТ СН'!$F$17</f>
        <v>2262.7356585900002</v>
      </c>
      <c r="W42" s="36">
        <f>SUMIFS(СВЦЭМ!$C$33:$C$776,СВЦЭМ!$A$33:$A$776,$A42,СВЦЭМ!$B$33:$B$776,W$11)+'СЕТ СН'!$F$9+СВЦЭМ!$D$10+'СЕТ СН'!$F$5-'СЕТ СН'!$F$17</f>
        <v>2274.3399328</v>
      </c>
      <c r="X42" s="36">
        <f>SUMIFS(СВЦЭМ!$C$33:$C$776,СВЦЭМ!$A$33:$A$776,$A42,СВЦЭМ!$B$33:$B$776,X$11)+'СЕТ СН'!$F$9+СВЦЭМ!$D$10+'СЕТ СН'!$F$5-'СЕТ СН'!$F$17</f>
        <v>2268.2646837100001</v>
      </c>
      <c r="Y42" s="36">
        <f>SUMIFS(СВЦЭМ!$C$33:$C$776,СВЦЭМ!$A$33:$A$776,$A42,СВЦЭМ!$B$33:$B$776,Y$11)+'СЕТ СН'!$F$9+СВЦЭМ!$D$10+'СЕТ СН'!$F$5-'СЕТ СН'!$F$17</f>
        <v>2284.5710542799998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СН'!$G$9+СВЦЭМ!$D$10+'СЕТ СН'!$G$5-'СЕТ СН'!$G$17</f>
        <v>3012.1783892500002</v>
      </c>
      <c r="C48" s="36">
        <f>SUMIFS(СВЦЭМ!$C$33:$C$776,СВЦЭМ!$A$33:$A$776,$A48,СВЦЭМ!$B$33:$B$776,C$47)+'СЕТ СН'!$G$9+СВЦЭМ!$D$10+'СЕТ СН'!$G$5-'СЕТ СН'!$G$17</f>
        <v>3065.7643493</v>
      </c>
      <c r="D48" s="36">
        <f>SUMIFS(СВЦЭМ!$C$33:$C$776,СВЦЭМ!$A$33:$A$776,$A48,СВЦЭМ!$B$33:$B$776,D$47)+'СЕТ СН'!$G$9+СВЦЭМ!$D$10+'СЕТ СН'!$G$5-'СЕТ СН'!$G$17</f>
        <v>3082.2197392400003</v>
      </c>
      <c r="E48" s="36">
        <f>SUMIFS(СВЦЭМ!$C$33:$C$776,СВЦЭМ!$A$33:$A$776,$A48,СВЦЭМ!$B$33:$B$776,E$47)+'СЕТ СН'!$G$9+СВЦЭМ!$D$10+'СЕТ СН'!$G$5-'СЕТ СН'!$G$17</f>
        <v>3096.0308723000003</v>
      </c>
      <c r="F48" s="36">
        <f>SUMIFS(СВЦЭМ!$C$33:$C$776,СВЦЭМ!$A$33:$A$776,$A48,СВЦЭМ!$B$33:$B$776,F$47)+'СЕТ СН'!$G$9+СВЦЭМ!$D$10+'СЕТ СН'!$G$5-'СЕТ СН'!$G$17</f>
        <v>3095.2403195500001</v>
      </c>
      <c r="G48" s="36">
        <f>SUMIFS(СВЦЭМ!$C$33:$C$776,СВЦЭМ!$A$33:$A$776,$A48,СВЦЭМ!$B$33:$B$776,G$47)+'СЕТ СН'!$G$9+СВЦЭМ!$D$10+'СЕТ СН'!$G$5-'СЕТ СН'!$G$17</f>
        <v>3081.8476667300001</v>
      </c>
      <c r="H48" s="36">
        <f>SUMIFS(СВЦЭМ!$C$33:$C$776,СВЦЭМ!$A$33:$A$776,$A48,СВЦЭМ!$B$33:$B$776,H$47)+'СЕТ СН'!$G$9+СВЦЭМ!$D$10+'СЕТ СН'!$G$5-'СЕТ СН'!$G$17</f>
        <v>3073.2039370900002</v>
      </c>
      <c r="I48" s="36">
        <f>SUMIFS(СВЦЭМ!$C$33:$C$776,СВЦЭМ!$A$33:$A$776,$A48,СВЦЭМ!$B$33:$B$776,I$47)+'СЕТ СН'!$G$9+СВЦЭМ!$D$10+'СЕТ СН'!$G$5-'СЕТ СН'!$G$17</f>
        <v>3041.8297395100003</v>
      </c>
      <c r="J48" s="36">
        <f>SUMIFS(СВЦЭМ!$C$33:$C$776,СВЦЭМ!$A$33:$A$776,$A48,СВЦЭМ!$B$33:$B$776,J$47)+'СЕТ СН'!$G$9+СВЦЭМ!$D$10+'СЕТ СН'!$G$5-'СЕТ СН'!$G$17</f>
        <v>2982.0284530400004</v>
      </c>
      <c r="K48" s="36">
        <f>SUMIFS(СВЦЭМ!$C$33:$C$776,СВЦЭМ!$A$33:$A$776,$A48,СВЦЭМ!$B$33:$B$776,K$47)+'СЕТ СН'!$G$9+СВЦЭМ!$D$10+'СЕТ СН'!$G$5-'СЕТ СН'!$G$17</f>
        <v>2961.6469125800004</v>
      </c>
      <c r="L48" s="36">
        <f>SUMIFS(СВЦЭМ!$C$33:$C$776,СВЦЭМ!$A$33:$A$776,$A48,СВЦЭМ!$B$33:$B$776,L$47)+'СЕТ СН'!$G$9+СВЦЭМ!$D$10+'СЕТ СН'!$G$5-'СЕТ СН'!$G$17</f>
        <v>2939.8236943100001</v>
      </c>
      <c r="M48" s="36">
        <f>SUMIFS(СВЦЭМ!$C$33:$C$776,СВЦЭМ!$A$33:$A$776,$A48,СВЦЭМ!$B$33:$B$776,M$47)+'СЕТ СН'!$G$9+СВЦЭМ!$D$10+'СЕТ СН'!$G$5-'СЕТ СН'!$G$17</f>
        <v>2944.8583125900004</v>
      </c>
      <c r="N48" s="36">
        <f>SUMIFS(СВЦЭМ!$C$33:$C$776,СВЦЭМ!$A$33:$A$776,$A48,СВЦЭМ!$B$33:$B$776,N$47)+'СЕТ СН'!$G$9+СВЦЭМ!$D$10+'СЕТ СН'!$G$5-'СЕТ СН'!$G$17</f>
        <v>2958.9649588400002</v>
      </c>
      <c r="O48" s="36">
        <f>SUMIFS(СВЦЭМ!$C$33:$C$776,СВЦЭМ!$A$33:$A$776,$A48,СВЦЭМ!$B$33:$B$776,O$47)+'СЕТ СН'!$G$9+СВЦЭМ!$D$10+'СЕТ СН'!$G$5-'СЕТ СН'!$G$17</f>
        <v>2953.1557121400001</v>
      </c>
      <c r="P48" s="36">
        <f>SUMIFS(СВЦЭМ!$C$33:$C$776,СВЦЭМ!$A$33:$A$776,$A48,СВЦЭМ!$B$33:$B$776,P$47)+'СЕТ СН'!$G$9+СВЦЭМ!$D$10+'СЕТ СН'!$G$5-'СЕТ СН'!$G$17</f>
        <v>2957.9209403</v>
      </c>
      <c r="Q48" s="36">
        <f>SUMIFS(СВЦЭМ!$C$33:$C$776,СВЦЭМ!$A$33:$A$776,$A48,СВЦЭМ!$B$33:$B$776,Q$47)+'СЕТ СН'!$G$9+СВЦЭМ!$D$10+'СЕТ СН'!$G$5-'СЕТ СН'!$G$17</f>
        <v>2968.1188655700003</v>
      </c>
      <c r="R48" s="36">
        <f>SUMIFS(СВЦЭМ!$C$33:$C$776,СВЦЭМ!$A$33:$A$776,$A48,СВЦЭМ!$B$33:$B$776,R$47)+'СЕТ СН'!$G$9+СВЦЭМ!$D$10+'СЕТ СН'!$G$5-'СЕТ СН'!$G$17</f>
        <v>2962.3976972700002</v>
      </c>
      <c r="S48" s="36">
        <f>SUMIFS(СВЦЭМ!$C$33:$C$776,СВЦЭМ!$A$33:$A$776,$A48,СВЦЭМ!$B$33:$B$776,S$47)+'СЕТ СН'!$G$9+СВЦЭМ!$D$10+'СЕТ СН'!$G$5-'СЕТ СН'!$G$17</f>
        <v>2959.7213616200002</v>
      </c>
      <c r="T48" s="36">
        <f>SUMIFS(СВЦЭМ!$C$33:$C$776,СВЦЭМ!$A$33:$A$776,$A48,СВЦЭМ!$B$33:$B$776,T$47)+'СЕТ СН'!$G$9+СВЦЭМ!$D$10+'СЕТ СН'!$G$5-'СЕТ СН'!$G$17</f>
        <v>2948.5195431500001</v>
      </c>
      <c r="U48" s="36">
        <f>SUMIFS(СВЦЭМ!$C$33:$C$776,СВЦЭМ!$A$33:$A$776,$A48,СВЦЭМ!$B$33:$B$776,U$47)+'СЕТ СН'!$G$9+СВЦЭМ!$D$10+'СЕТ СН'!$G$5-'СЕТ СН'!$G$17</f>
        <v>2940.8535981700002</v>
      </c>
      <c r="V48" s="36">
        <f>SUMIFS(СВЦЭМ!$C$33:$C$776,СВЦЭМ!$A$33:$A$776,$A48,СВЦЭМ!$B$33:$B$776,V$47)+'СЕТ СН'!$G$9+СВЦЭМ!$D$10+'СЕТ СН'!$G$5-'СЕТ СН'!$G$17</f>
        <v>2928.5712756600001</v>
      </c>
      <c r="W48" s="36">
        <f>SUMIFS(СВЦЭМ!$C$33:$C$776,СВЦЭМ!$A$33:$A$776,$A48,СВЦЭМ!$B$33:$B$776,W$47)+'СЕТ СН'!$G$9+СВЦЭМ!$D$10+'СЕТ СН'!$G$5-'СЕТ СН'!$G$17</f>
        <v>2931.0361747000002</v>
      </c>
      <c r="X48" s="36">
        <f>SUMIFS(СВЦЭМ!$C$33:$C$776,СВЦЭМ!$A$33:$A$776,$A48,СВЦЭМ!$B$33:$B$776,X$47)+'СЕТ СН'!$G$9+СВЦЭМ!$D$10+'СЕТ СН'!$G$5-'СЕТ СН'!$G$17</f>
        <v>2956.68040759</v>
      </c>
      <c r="Y48" s="36">
        <f>SUMIFS(СВЦЭМ!$C$33:$C$776,СВЦЭМ!$A$33:$A$776,$A48,СВЦЭМ!$B$33:$B$776,Y$47)+'СЕТ СН'!$G$9+СВЦЭМ!$D$10+'СЕТ СН'!$G$5-'СЕТ СН'!$G$17</f>
        <v>2978.4982745300003</v>
      </c>
    </row>
    <row r="49" spans="1:25" ht="15.75" x14ac:dyDescent="0.2">
      <c r="A49" s="35">
        <f>A48+1</f>
        <v>43892</v>
      </c>
      <c r="B49" s="36">
        <f>SUMIFS(СВЦЭМ!$C$33:$C$776,СВЦЭМ!$A$33:$A$776,$A49,СВЦЭМ!$B$33:$B$776,B$47)+'СЕТ СН'!$G$9+СВЦЭМ!$D$10+'СЕТ СН'!$G$5-'СЕТ СН'!$G$17</f>
        <v>2950.6538463699999</v>
      </c>
      <c r="C49" s="36">
        <f>SUMIFS(СВЦЭМ!$C$33:$C$776,СВЦЭМ!$A$33:$A$776,$A49,СВЦЭМ!$B$33:$B$776,C$47)+'СЕТ СН'!$G$9+СВЦЭМ!$D$10+'СЕТ СН'!$G$5-'СЕТ СН'!$G$17</f>
        <v>2954.5146233800001</v>
      </c>
      <c r="D49" s="36">
        <f>SUMIFS(СВЦЭМ!$C$33:$C$776,СВЦЭМ!$A$33:$A$776,$A49,СВЦЭМ!$B$33:$B$776,D$47)+'СЕТ СН'!$G$9+СВЦЭМ!$D$10+'СЕТ СН'!$G$5-'СЕТ СН'!$G$17</f>
        <v>2967.46677236</v>
      </c>
      <c r="E49" s="36">
        <f>SUMIFS(СВЦЭМ!$C$33:$C$776,СВЦЭМ!$A$33:$A$776,$A49,СВЦЭМ!$B$33:$B$776,E$47)+'СЕТ СН'!$G$9+СВЦЭМ!$D$10+'СЕТ СН'!$G$5-'СЕТ СН'!$G$17</f>
        <v>2964.4398462200002</v>
      </c>
      <c r="F49" s="36">
        <f>SUMIFS(СВЦЭМ!$C$33:$C$776,СВЦЭМ!$A$33:$A$776,$A49,СВЦЭМ!$B$33:$B$776,F$47)+'СЕТ СН'!$G$9+СВЦЭМ!$D$10+'СЕТ СН'!$G$5-'СЕТ СН'!$G$17</f>
        <v>2967.2852056199999</v>
      </c>
      <c r="G49" s="36">
        <f>SUMIFS(СВЦЭМ!$C$33:$C$776,СВЦЭМ!$A$33:$A$776,$A49,СВЦЭМ!$B$33:$B$776,G$47)+'СЕТ СН'!$G$9+СВЦЭМ!$D$10+'СЕТ СН'!$G$5-'СЕТ СН'!$G$17</f>
        <v>2977.2459422800002</v>
      </c>
      <c r="H49" s="36">
        <f>SUMIFS(СВЦЭМ!$C$33:$C$776,СВЦЭМ!$A$33:$A$776,$A49,СВЦЭМ!$B$33:$B$776,H$47)+'СЕТ СН'!$G$9+СВЦЭМ!$D$10+'СЕТ СН'!$G$5-'СЕТ СН'!$G$17</f>
        <v>3024.6432441800002</v>
      </c>
      <c r="I49" s="36">
        <f>SUMIFS(СВЦЭМ!$C$33:$C$776,СВЦЭМ!$A$33:$A$776,$A49,СВЦЭМ!$B$33:$B$776,I$47)+'СЕТ СН'!$G$9+СВЦЭМ!$D$10+'СЕТ СН'!$G$5-'СЕТ СН'!$G$17</f>
        <v>3007.5420315300003</v>
      </c>
      <c r="J49" s="36">
        <f>SUMIFS(СВЦЭМ!$C$33:$C$776,СВЦЭМ!$A$33:$A$776,$A49,СВЦЭМ!$B$33:$B$776,J$47)+'СЕТ СН'!$G$9+СВЦЭМ!$D$10+'СЕТ СН'!$G$5-'СЕТ СН'!$G$17</f>
        <v>2964.6900952400001</v>
      </c>
      <c r="K49" s="36">
        <f>SUMIFS(СВЦЭМ!$C$33:$C$776,СВЦЭМ!$A$33:$A$776,$A49,СВЦЭМ!$B$33:$B$776,K$47)+'СЕТ СН'!$G$9+СВЦЭМ!$D$10+'СЕТ СН'!$G$5-'СЕТ СН'!$G$17</f>
        <v>2950.5613630900002</v>
      </c>
      <c r="L49" s="36">
        <f>SUMIFS(СВЦЭМ!$C$33:$C$776,СВЦЭМ!$A$33:$A$776,$A49,СВЦЭМ!$B$33:$B$776,L$47)+'СЕТ СН'!$G$9+СВЦЭМ!$D$10+'СЕТ СН'!$G$5-'СЕТ СН'!$G$17</f>
        <v>2956.1862166000001</v>
      </c>
      <c r="M49" s="36">
        <f>SUMIFS(СВЦЭМ!$C$33:$C$776,СВЦЭМ!$A$33:$A$776,$A49,СВЦЭМ!$B$33:$B$776,M$47)+'СЕТ СН'!$G$9+СВЦЭМ!$D$10+'СЕТ СН'!$G$5-'СЕТ СН'!$G$17</f>
        <v>2964.8988598800001</v>
      </c>
      <c r="N49" s="36">
        <f>SUMIFS(СВЦЭМ!$C$33:$C$776,СВЦЭМ!$A$33:$A$776,$A49,СВЦЭМ!$B$33:$B$776,N$47)+'СЕТ СН'!$G$9+СВЦЭМ!$D$10+'СЕТ СН'!$G$5-'СЕТ СН'!$G$17</f>
        <v>2981.7197629700004</v>
      </c>
      <c r="O49" s="36">
        <f>SUMIFS(СВЦЭМ!$C$33:$C$776,СВЦЭМ!$A$33:$A$776,$A49,СВЦЭМ!$B$33:$B$776,O$47)+'СЕТ СН'!$G$9+СВЦЭМ!$D$10+'СЕТ СН'!$G$5-'СЕТ СН'!$G$17</f>
        <v>2990.6308625500001</v>
      </c>
      <c r="P49" s="36">
        <f>SUMIFS(СВЦЭМ!$C$33:$C$776,СВЦЭМ!$A$33:$A$776,$A49,СВЦЭМ!$B$33:$B$776,P$47)+'СЕТ СН'!$G$9+СВЦЭМ!$D$10+'СЕТ СН'!$G$5-'СЕТ СН'!$G$17</f>
        <v>3008.34173839</v>
      </c>
      <c r="Q49" s="36">
        <f>SUMIFS(СВЦЭМ!$C$33:$C$776,СВЦЭМ!$A$33:$A$776,$A49,СВЦЭМ!$B$33:$B$776,Q$47)+'СЕТ СН'!$G$9+СВЦЭМ!$D$10+'СЕТ СН'!$G$5-'СЕТ СН'!$G$17</f>
        <v>3012.71130404</v>
      </c>
      <c r="R49" s="36">
        <f>SUMIFS(СВЦЭМ!$C$33:$C$776,СВЦЭМ!$A$33:$A$776,$A49,СВЦЭМ!$B$33:$B$776,R$47)+'СЕТ СН'!$G$9+СВЦЭМ!$D$10+'СЕТ СН'!$G$5-'СЕТ СН'!$G$17</f>
        <v>3013.34914101</v>
      </c>
      <c r="S49" s="36">
        <f>SUMIFS(СВЦЭМ!$C$33:$C$776,СВЦЭМ!$A$33:$A$776,$A49,СВЦЭМ!$B$33:$B$776,S$47)+'СЕТ СН'!$G$9+СВЦЭМ!$D$10+'СЕТ СН'!$G$5-'СЕТ СН'!$G$17</f>
        <v>3010.16658005</v>
      </c>
      <c r="T49" s="36">
        <f>SUMIFS(СВЦЭМ!$C$33:$C$776,СВЦЭМ!$A$33:$A$776,$A49,СВЦЭМ!$B$33:$B$776,T$47)+'СЕТ СН'!$G$9+СВЦЭМ!$D$10+'СЕТ СН'!$G$5-'СЕТ СН'!$G$17</f>
        <v>2989.5207002000002</v>
      </c>
      <c r="U49" s="36">
        <f>SUMIFS(СВЦЭМ!$C$33:$C$776,СВЦЭМ!$A$33:$A$776,$A49,СВЦЭМ!$B$33:$B$776,U$47)+'СЕТ СН'!$G$9+СВЦЭМ!$D$10+'СЕТ СН'!$G$5-'СЕТ СН'!$G$17</f>
        <v>2970.7239483500002</v>
      </c>
      <c r="V49" s="36">
        <f>SUMIFS(СВЦЭМ!$C$33:$C$776,СВЦЭМ!$A$33:$A$776,$A49,СВЦЭМ!$B$33:$B$776,V$47)+'СЕТ СН'!$G$9+СВЦЭМ!$D$10+'СЕТ СН'!$G$5-'СЕТ СН'!$G$17</f>
        <v>2969.8515133300002</v>
      </c>
      <c r="W49" s="36">
        <f>SUMIFS(СВЦЭМ!$C$33:$C$776,СВЦЭМ!$A$33:$A$776,$A49,СВЦЭМ!$B$33:$B$776,W$47)+'СЕТ СН'!$G$9+СВЦЭМ!$D$10+'СЕТ СН'!$G$5-'СЕТ СН'!$G$17</f>
        <v>2980.3955049000001</v>
      </c>
      <c r="X49" s="36">
        <f>SUMIFS(СВЦЭМ!$C$33:$C$776,СВЦЭМ!$A$33:$A$776,$A49,СВЦЭМ!$B$33:$B$776,X$47)+'СЕТ СН'!$G$9+СВЦЭМ!$D$10+'СЕТ СН'!$G$5-'СЕТ СН'!$G$17</f>
        <v>2997.7111372600002</v>
      </c>
      <c r="Y49" s="36">
        <f>SUMIFS(СВЦЭМ!$C$33:$C$776,СВЦЭМ!$A$33:$A$776,$A49,СВЦЭМ!$B$33:$B$776,Y$47)+'СЕТ СН'!$G$9+СВЦЭМ!$D$10+'СЕТ СН'!$G$5-'СЕТ СН'!$G$17</f>
        <v>3023.1641046300001</v>
      </c>
    </row>
    <row r="50" spans="1:25" ht="15.75" x14ac:dyDescent="0.2">
      <c r="A50" s="35">
        <f t="shared" ref="A50:A78" si="1">A49+1</f>
        <v>43893</v>
      </c>
      <c r="B50" s="36">
        <f>SUMIFS(СВЦЭМ!$C$33:$C$776,СВЦЭМ!$A$33:$A$776,$A50,СВЦЭМ!$B$33:$B$776,B$47)+'СЕТ СН'!$G$9+СВЦЭМ!$D$10+'СЕТ СН'!$G$5-'СЕТ СН'!$G$17</f>
        <v>3063.6847718700001</v>
      </c>
      <c r="C50" s="36">
        <f>SUMIFS(СВЦЭМ!$C$33:$C$776,СВЦЭМ!$A$33:$A$776,$A50,СВЦЭМ!$B$33:$B$776,C$47)+'СЕТ СН'!$G$9+СВЦЭМ!$D$10+'СЕТ СН'!$G$5-'СЕТ СН'!$G$17</f>
        <v>3090.9476736800002</v>
      </c>
      <c r="D50" s="36">
        <f>SUMIFS(СВЦЭМ!$C$33:$C$776,СВЦЭМ!$A$33:$A$776,$A50,СВЦЭМ!$B$33:$B$776,D$47)+'СЕТ СН'!$G$9+СВЦЭМ!$D$10+'СЕТ СН'!$G$5-'СЕТ СН'!$G$17</f>
        <v>3084.4924123000001</v>
      </c>
      <c r="E50" s="36">
        <f>SUMIFS(СВЦЭМ!$C$33:$C$776,СВЦЭМ!$A$33:$A$776,$A50,СВЦЭМ!$B$33:$B$776,E$47)+'СЕТ СН'!$G$9+СВЦЭМ!$D$10+'СЕТ СН'!$G$5-'СЕТ СН'!$G$17</f>
        <v>3098.2099351400002</v>
      </c>
      <c r="F50" s="36">
        <f>SUMIFS(СВЦЭМ!$C$33:$C$776,СВЦЭМ!$A$33:$A$776,$A50,СВЦЭМ!$B$33:$B$776,F$47)+'СЕТ СН'!$G$9+СВЦЭМ!$D$10+'СЕТ СН'!$G$5-'СЕТ СН'!$G$17</f>
        <v>3074.2331428300004</v>
      </c>
      <c r="G50" s="36">
        <f>SUMIFS(СВЦЭМ!$C$33:$C$776,СВЦЭМ!$A$33:$A$776,$A50,СВЦЭМ!$B$33:$B$776,G$47)+'СЕТ СН'!$G$9+СВЦЭМ!$D$10+'СЕТ СН'!$G$5-'СЕТ СН'!$G$17</f>
        <v>3085.6040476300004</v>
      </c>
      <c r="H50" s="36">
        <f>SUMIFS(СВЦЭМ!$C$33:$C$776,СВЦЭМ!$A$33:$A$776,$A50,СВЦЭМ!$B$33:$B$776,H$47)+'СЕТ СН'!$G$9+СВЦЭМ!$D$10+'СЕТ СН'!$G$5-'СЕТ СН'!$G$17</f>
        <v>3064.3414098500002</v>
      </c>
      <c r="I50" s="36">
        <f>SUMIFS(СВЦЭМ!$C$33:$C$776,СВЦЭМ!$A$33:$A$776,$A50,СВЦЭМ!$B$33:$B$776,I$47)+'СЕТ СН'!$G$9+СВЦЭМ!$D$10+'СЕТ СН'!$G$5-'СЕТ СН'!$G$17</f>
        <v>2974.4699756200002</v>
      </c>
      <c r="J50" s="36">
        <f>SUMIFS(СВЦЭМ!$C$33:$C$776,СВЦЭМ!$A$33:$A$776,$A50,СВЦЭМ!$B$33:$B$776,J$47)+'СЕТ СН'!$G$9+СВЦЭМ!$D$10+'СЕТ СН'!$G$5-'СЕТ СН'!$G$17</f>
        <v>2902.2720844400001</v>
      </c>
      <c r="K50" s="36">
        <f>SUMIFS(СВЦЭМ!$C$33:$C$776,СВЦЭМ!$A$33:$A$776,$A50,СВЦЭМ!$B$33:$B$776,K$47)+'СЕТ СН'!$G$9+СВЦЭМ!$D$10+'СЕТ СН'!$G$5-'СЕТ СН'!$G$17</f>
        <v>2901.9306611500001</v>
      </c>
      <c r="L50" s="36">
        <f>SUMIFS(СВЦЭМ!$C$33:$C$776,СВЦЭМ!$A$33:$A$776,$A50,СВЦЭМ!$B$33:$B$776,L$47)+'СЕТ СН'!$G$9+СВЦЭМ!$D$10+'СЕТ СН'!$G$5-'СЕТ СН'!$G$17</f>
        <v>2902.8082747200001</v>
      </c>
      <c r="M50" s="36">
        <f>SUMIFS(СВЦЭМ!$C$33:$C$776,СВЦЭМ!$A$33:$A$776,$A50,СВЦЭМ!$B$33:$B$776,M$47)+'СЕТ СН'!$G$9+СВЦЭМ!$D$10+'СЕТ СН'!$G$5-'СЕТ СН'!$G$17</f>
        <v>2908.6785144700002</v>
      </c>
      <c r="N50" s="36">
        <f>SUMIFS(СВЦЭМ!$C$33:$C$776,СВЦЭМ!$A$33:$A$776,$A50,СВЦЭМ!$B$33:$B$776,N$47)+'СЕТ СН'!$G$9+СВЦЭМ!$D$10+'СЕТ СН'!$G$5-'СЕТ СН'!$G$17</f>
        <v>2921.2744907700003</v>
      </c>
      <c r="O50" s="36">
        <f>SUMIFS(СВЦЭМ!$C$33:$C$776,СВЦЭМ!$A$33:$A$776,$A50,СВЦЭМ!$B$33:$B$776,O$47)+'СЕТ СН'!$G$9+СВЦЭМ!$D$10+'СЕТ СН'!$G$5-'СЕТ СН'!$G$17</f>
        <v>2935.2288276899999</v>
      </c>
      <c r="P50" s="36">
        <f>SUMIFS(СВЦЭМ!$C$33:$C$776,СВЦЭМ!$A$33:$A$776,$A50,СВЦЭМ!$B$33:$B$776,P$47)+'СЕТ СН'!$G$9+СВЦЭМ!$D$10+'СЕТ СН'!$G$5-'СЕТ СН'!$G$17</f>
        <v>2945.47026727</v>
      </c>
      <c r="Q50" s="36">
        <f>SUMIFS(СВЦЭМ!$C$33:$C$776,СВЦЭМ!$A$33:$A$776,$A50,СВЦЭМ!$B$33:$B$776,Q$47)+'СЕТ СН'!$G$9+СВЦЭМ!$D$10+'СЕТ СН'!$G$5-'СЕТ СН'!$G$17</f>
        <v>2958.9716945600003</v>
      </c>
      <c r="R50" s="36">
        <f>SUMIFS(СВЦЭМ!$C$33:$C$776,СВЦЭМ!$A$33:$A$776,$A50,СВЦЭМ!$B$33:$B$776,R$47)+'СЕТ СН'!$G$9+СВЦЭМ!$D$10+'СЕТ СН'!$G$5-'СЕТ СН'!$G$17</f>
        <v>2947.3833651600003</v>
      </c>
      <c r="S50" s="36">
        <f>SUMIFS(СВЦЭМ!$C$33:$C$776,СВЦЭМ!$A$33:$A$776,$A50,СВЦЭМ!$B$33:$B$776,S$47)+'СЕТ СН'!$G$9+СВЦЭМ!$D$10+'СЕТ СН'!$G$5-'СЕТ СН'!$G$17</f>
        <v>2943.2928002200001</v>
      </c>
      <c r="T50" s="36">
        <f>SUMIFS(СВЦЭМ!$C$33:$C$776,СВЦЭМ!$A$33:$A$776,$A50,СВЦЭМ!$B$33:$B$776,T$47)+'СЕТ СН'!$G$9+СВЦЭМ!$D$10+'СЕТ СН'!$G$5-'СЕТ СН'!$G$17</f>
        <v>2922.7133070600003</v>
      </c>
      <c r="U50" s="36">
        <f>SUMIFS(СВЦЭМ!$C$33:$C$776,СВЦЭМ!$A$33:$A$776,$A50,СВЦЭМ!$B$33:$B$776,U$47)+'СЕТ СН'!$G$9+СВЦЭМ!$D$10+'СЕТ СН'!$G$5-'СЕТ СН'!$G$17</f>
        <v>2955.5298056900001</v>
      </c>
      <c r="V50" s="36">
        <f>SUMIFS(СВЦЭМ!$C$33:$C$776,СВЦЭМ!$A$33:$A$776,$A50,СВЦЭМ!$B$33:$B$776,V$47)+'СЕТ СН'!$G$9+СВЦЭМ!$D$10+'СЕТ СН'!$G$5-'СЕТ СН'!$G$17</f>
        <v>2955.4707876700004</v>
      </c>
      <c r="W50" s="36">
        <f>SUMIFS(СВЦЭМ!$C$33:$C$776,СВЦЭМ!$A$33:$A$776,$A50,СВЦЭМ!$B$33:$B$776,W$47)+'СЕТ СН'!$G$9+СВЦЭМ!$D$10+'СЕТ СН'!$G$5-'СЕТ СН'!$G$17</f>
        <v>2936.7251888300002</v>
      </c>
      <c r="X50" s="36">
        <f>SUMIFS(СВЦЭМ!$C$33:$C$776,СВЦЭМ!$A$33:$A$776,$A50,СВЦЭМ!$B$33:$B$776,X$47)+'СЕТ СН'!$G$9+СВЦЭМ!$D$10+'СЕТ СН'!$G$5-'СЕТ СН'!$G$17</f>
        <v>2932.3837624000003</v>
      </c>
      <c r="Y50" s="36">
        <f>SUMIFS(СВЦЭМ!$C$33:$C$776,СВЦЭМ!$A$33:$A$776,$A50,СВЦЭМ!$B$33:$B$776,Y$47)+'СЕТ СН'!$G$9+СВЦЭМ!$D$10+'СЕТ СН'!$G$5-'СЕТ СН'!$G$17</f>
        <v>2983.9035489600001</v>
      </c>
    </row>
    <row r="51" spans="1:25" ht="15.75" x14ac:dyDescent="0.2">
      <c r="A51" s="35">
        <f t="shared" si="1"/>
        <v>43894</v>
      </c>
      <c r="B51" s="36">
        <f>SUMIFS(СВЦЭМ!$C$33:$C$776,СВЦЭМ!$A$33:$A$776,$A51,СВЦЭМ!$B$33:$B$776,B$47)+'СЕТ СН'!$G$9+СВЦЭМ!$D$10+'СЕТ СН'!$G$5-'СЕТ СН'!$G$17</f>
        <v>3066.0401338199999</v>
      </c>
      <c r="C51" s="36">
        <f>SUMIFS(СВЦЭМ!$C$33:$C$776,СВЦЭМ!$A$33:$A$776,$A51,СВЦЭМ!$B$33:$B$776,C$47)+'СЕТ СН'!$G$9+СВЦЭМ!$D$10+'СЕТ СН'!$G$5-'СЕТ СН'!$G$17</f>
        <v>3090.86399618</v>
      </c>
      <c r="D51" s="36">
        <f>SUMIFS(СВЦЭМ!$C$33:$C$776,СВЦЭМ!$A$33:$A$776,$A51,СВЦЭМ!$B$33:$B$776,D$47)+'СЕТ СН'!$G$9+СВЦЭМ!$D$10+'СЕТ СН'!$G$5-'СЕТ СН'!$G$17</f>
        <v>3100.4108810100001</v>
      </c>
      <c r="E51" s="36">
        <f>SUMIFS(СВЦЭМ!$C$33:$C$776,СВЦЭМ!$A$33:$A$776,$A51,СВЦЭМ!$B$33:$B$776,E$47)+'СЕТ СН'!$G$9+СВЦЭМ!$D$10+'СЕТ СН'!$G$5-'СЕТ СН'!$G$17</f>
        <v>3105.93627483</v>
      </c>
      <c r="F51" s="36">
        <f>SUMIFS(СВЦЭМ!$C$33:$C$776,СВЦЭМ!$A$33:$A$776,$A51,СВЦЭМ!$B$33:$B$776,F$47)+'СЕТ СН'!$G$9+СВЦЭМ!$D$10+'СЕТ СН'!$G$5-'СЕТ СН'!$G$17</f>
        <v>3098.6774463100001</v>
      </c>
      <c r="G51" s="36">
        <f>SUMIFS(СВЦЭМ!$C$33:$C$776,СВЦЭМ!$A$33:$A$776,$A51,СВЦЭМ!$B$33:$B$776,G$47)+'СЕТ СН'!$G$9+СВЦЭМ!$D$10+'СЕТ СН'!$G$5-'СЕТ СН'!$G$17</f>
        <v>3036.2660456600001</v>
      </c>
      <c r="H51" s="36">
        <f>SUMIFS(СВЦЭМ!$C$33:$C$776,СВЦЭМ!$A$33:$A$776,$A51,СВЦЭМ!$B$33:$B$776,H$47)+'СЕТ СН'!$G$9+СВЦЭМ!$D$10+'СЕТ СН'!$G$5-'СЕТ СН'!$G$17</f>
        <v>2990.2345355800003</v>
      </c>
      <c r="I51" s="36">
        <f>SUMIFS(СВЦЭМ!$C$33:$C$776,СВЦЭМ!$A$33:$A$776,$A51,СВЦЭМ!$B$33:$B$776,I$47)+'СЕТ СН'!$G$9+СВЦЭМ!$D$10+'СЕТ СН'!$G$5-'СЕТ СН'!$G$17</f>
        <v>2962.8665569300001</v>
      </c>
      <c r="J51" s="36">
        <f>SUMIFS(СВЦЭМ!$C$33:$C$776,СВЦЭМ!$A$33:$A$776,$A51,СВЦЭМ!$B$33:$B$776,J$47)+'СЕТ СН'!$G$9+СВЦЭМ!$D$10+'СЕТ СН'!$G$5-'СЕТ СН'!$G$17</f>
        <v>2919.0579053700003</v>
      </c>
      <c r="K51" s="36">
        <f>SUMIFS(СВЦЭМ!$C$33:$C$776,СВЦЭМ!$A$33:$A$776,$A51,СВЦЭМ!$B$33:$B$776,K$47)+'СЕТ СН'!$G$9+СВЦЭМ!$D$10+'СЕТ СН'!$G$5-'СЕТ СН'!$G$17</f>
        <v>2929.0699281500001</v>
      </c>
      <c r="L51" s="36">
        <f>SUMIFS(СВЦЭМ!$C$33:$C$776,СВЦЭМ!$A$33:$A$776,$A51,СВЦЭМ!$B$33:$B$776,L$47)+'СЕТ СН'!$G$9+СВЦЭМ!$D$10+'СЕТ СН'!$G$5-'СЕТ СН'!$G$17</f>
        <v>2935.91011338</v>
      </c>
      <c r="M51" s="36">
        <f>SUMIFS(СВЦЭМ!$C$33:$C$776,СВЦЭМ!$A$33:$A$776,$A51,СВЦЭМ!$B$33:$B$776,M$47)+'СЕТ СН'!$G$9+СВЦЭМ!$D$10+'СЕТ СН'!$G$5-'СЕТ СН'!$G$17</f>
        <v>2947.85688716</v>
      </c>
      <c r="N51" s="36">
        <f>SUMIFS(СВЦЭМ!$C$33:$C$776,СВЦЭМ!$A$33:$A$776,$A51,СВЦЭМ!$B$33:$B$776,N$47)+'СЕТ СН'!$G$9+СВЦЭМ!$D$10+'СЕТ СН'!$G$5-'СЕТ СН'!$G$17</f>
        <v>2963.99558058</v>
      </c>
      <c r="O51" s="36">
        <f>SUMIFS(СВЦЭМ!$C$33:$C$776,СВЦЭМ!$A$33:$A$776,$A51,СВЦЭМ!$B$33:$B$776,O$47)+'СЕТ СН'!$G$9+СВЦЭМ!$D$10+'СЕТ СН'!$G$5-'СЕТ СН'!$G$17</f>
        <v>2973.1709222100003</v>
      </c>
      <c r="P51" s="36">
        <f>SUMIFS(СВЦЭМ!$C$33:$C$776,СВЦЭМ!$A$33:$A$776,$A51,СВЦЭМ!$B$33:$B$776,P$47)+'СЕТ СН'!$G$9+СВЦЭМ!$D$10+'СЕТ СН'!$G$5-'СЕТ СН'!$G$17</f>
        <v>2983.7584585200002</v>
      </c>
      <c r="Q51" s="36">
        <f>SUMIFS(СВЦЭМ!$C$33:$C$776,СВЦЭМ!$A$33:$A$776,$A51,СВЦЭМ!$B$33:$B$776,Q$47)+'СЕТ СН'!$G$9+СВЦЭМ!$D$10+'СЕТ СН'!$G$5-'СЕТ СН'!$G$17</f>
        <v>2997.8230259100001</v>
      </c>
      <c r="R51" s="36">
        <f>SUMIFS(СВЦЭМ!$C$33:$C$776,СВЦЭМ!$A$33:$A$776,$A51,СВЦЭМ!$B$33:$B$776,R$47)+'СЕТ СН'!$G$9+СВЦЭМ!$D$10+'СЕТ СН'!$G$5-'СЕТ СН'!$G$17</f>
        <v>2987.89492909</v>
      </c>
      <c r="S51" s="36">
        <f>SUMIFS(СВЦЭМ!$C$33:$C$776,СВЦЭМ!$A$33:$A$776,$A51,СВЦЭМ!$B$33:$B$776,S$47)+'СЕТ СН'!$G$9+СВЦЭМ!$D$10+'СЕТ СН'!$G$5-'СЕТ СН'!$G$17</f>
        <v>2973.5288505100002</v>
      </c>
      <c r="T51" s="36">
        <f>SUMIFS(СВЦЭМ!$C$33:$C$776,СВЦЭМ!$A$33:$A$776,$A51,СВЦЭМ!$B$33:$B$776,T$47)+'СЕТ СН'!$G$9+СВЦЭМ!$D$10+'СЕТ СН'!$G$5-'СЕТ СН'!$G$17</f>
        <v>2954.9883021400001</v>
      </c>
      <c r="U51" s="36">
        <f>SUMIFS(СВЦЭМ!$C$33:$C$776,СВЦЭМ!$A$33:$A$776,$A51,СВЦЭМ!$B$33:$B$776,U$47)+'СЕТ СН'!$G$9+СВЦЭМ!$D$10+'СЕТ СН'!$G$5-'СЕТ СН'!$G$17</f>
        <v>2953.8477112300002</v>
      </c>
      <c r="V51" s="36">
        <f>SUMIFS(СВЦЭМ!$C$33:$C$776,СВЦЭМ!$A$33:$A$776,$A51,СВЦЭМ!$B$33:$B$776,V$47)+'СЕТ СН'!$G$9+СВЦЭМ!$D$10+'СЕТ СН'!$G$5-'СЕТ СН'!$G$17</f>
        <v>2945.2055212</v>
      </c>
      <c r="W51" s="36">
        <f>SUMIFS(СВЦЭМ!$C$33:$C$776,СВЦЭМ!$A$33:$A$776,$A51,СВЦЭМ!$B$33:$B$776,W$47)+'СЕТ СН'!$G$9+СВЦЭМ!$D$10+'СЕТ СН'!$G$5-'СЕТ СН'!$G$17</f>
        <v>2948.8800419200002</v>
      </c>
      <c r="X51" s="36">
        <f>SUMIFS(СВЦЭМ!$C$33:$C$776,СВЦЭМ!$A$33:$A$776,$A51,СВЦЭМ!$B$33:$B$776,X$47)+'СЕТ СН'!$G$9+СВЦЭМ!$D$10+'СЕТ СН'!$G$5-'СЕТ СН'!$G$17</f>
        <v>2954.8897336300001</v>
      </c>
      <c r="Y51" s="36">
        <f>SUMIFS(СВЦЭМ!$C$33:$C$776,СВЦЭМ!$A$33:$A$776,$A51,СВЦЭМ!$B$33:$B$776,Y$47)+'СЕТ СН'!$G$9+СВЦЭМ!$D$10+'СЕТ СН'!$G$5-'СЕТ СН'!$G$17</f>
        <v>2996.91306033</v>
      </c>
    </row>
    <row r="52" spans="1:25" ht="15.75" x14ac:dyDescent="0.2">
      <c r="A52" s="35">
        <f t="shared" si="1"/>
        <v>43895</v>
      </c>
      <c r="B52" s="36">
        <f>SUMIFS(СВЦЭМ!$C$33:$C$776,СВЦЭМ!$A$33:$A$776,$A52,СВЦЭМ!$B$33:$B$776,B$47)+'СЕТ СН'!$G$9+СВЦЭМ!$D$10+'СЕТ СН'!$G$5-'СЕТ СН'!$G$17</f>
        <v>3040.9159568499999</v>
      </c>
      <c r="C52" s="36">
        <f>SUMIFS(СВЦЭМ!$C$33:$C$776,СВЦЭМ!$A$33:$A$776,$A52,СВЦЭМ!$B$33:$B$776,C$47)+'СЕТ СН'!$G$9+СВЦЭМ!$D$10+'СЕТ СН'!$G$5-'СЕТ СН'!$G$17</f>
        <v>3081.7212381300001</v>
      </c>
      <c r="D52" s="36">
        <f>SUMIFS(СВЦЭМ!$C$33:$C$776,СВЦЭМ!$A$33:$A$776,$A52,СВЦЭМ!$B$33:$B$776,D$47)+'СЕТ СН'!$G$9+СВЦЭМ!$D$10+'СЕТ СН'!$G$5-'СЕТ СН'!$G$17</f>
        <v>3088.5384218400004</v>
      </c>
      <c r="E52" s="36">
        <f>SUMIFS(СВЦЭМ!$C$33:$C$776,СВЦЭМ!$A$33:$A$776,$A52,СВЦЭМ!$B$33:$B$776,E$47)+'СЕТ СН'!$G$9+СВЦЭМ!$D$10+'СЕТ СН'!$G$5-'СЕТ СН'!$G$17</f>
        <v>3103.7177712299999</v>
      </c>
      <c r="F52" s="36">
        <f>SUMIFS(СВЦЭМ!$C$33:$C$776,СВЦЭМ!$A$33:$A$776,$A52,СВЦЭМ!$B$33:$B$776,F$47)+'СЕТ СН'!$G$9+СВЦЭМ!$D$10+'СЕТ СН'!$G$5-'СЕТ СН'!$G$17</f>
        <v>3074.3768906100004</v>
      </c>
      <c r="G52" s="36">
        <f>SUMIFS(СВЦЭМ!$C$33:$C$776,СВЦЭМ!$A$33:$A$776,$A52,СВЦЭМ!$B$33:$B$776,G$47)+'СЕТ СН'!$G$9+СВЦЭМ!$D$10+'СЕТ СН'!$G$5-'СЕТ СН'!$G$17</f>
        <v>3061.6227320300004</v>
      </c>
      <c r="H52" s="36">
        <f>SUMIFS(СВЦЭМ!$C$33:$C$776,СВЦЭМ!$A$33:$A$776,$A52,СВЦЭМ!$B$33:$B$776,H$47)+'СЕТ СН'!$G$9+СВЦЭМ!$D$10+'СЕТ СН'!$G$5-'СЕТ СН'!$G$17</f>
        <v>3016.92390385</v>
      </c>
      <c r="I52" s="36">
        <f>SUMIFS(СВЦЭМ!$C$33:$C$776,СВЦЭМ!$A$33:$A$776,$A52,СВЦЭМ!$B$33:$B$776,I$47)+'СЕТ СН'!$G$9+СВЦЭМ!$D$10+'СЕТ СН'!$G$5-'СЕТ СН'!$G$17</f>
        <v>2999.9950662400001</v>
      </c>
      <c r="J52" s="36">
        <f>SUMIFS(СВЦЭМ!$C$33:$C$776,СВЦЭМ!$A$33:$A$776,$A52,СВЦЭМ!$B$33:$B$776,J$47)+'СЕТ СН'!$G$9+СВЦЭМ!$D$10+'СЕТ СН'!$G$5-'СЕТ СН'!$G$17</f>
        <v>2954.7759991200001</v>
      </c>
      <c r="K52" s="36">
        <f>SUMIFS(СВЦЭМ!$C$33:$C$776,СВЦЭМ!$A$33:$A$776,$A52,СВЦЭМ!$B$33:$B$776,K$47)+'СЕТ СН'!$G$9+СВЦЭМ!$D$10+'СЕТ СН'!$G$5-'СЕТ СН'!$G$17</f>
        <v>2953.66898012</v>
      </c>
      <c r="L52" s="36">
        <f>SUMIFS(СВЦЭМ!$C$33:$C$776,СВЦЭМ!$A$33:$A$776,$A52,СВЦЭМ!$B$33:$B$776,L$47)+'СЕТ СН'!$G$9+СВЦЭМ!$D$10+'СЕТ СН'!$G$5-'СЕТ СН'!$G$17</f>
        <v>2973.4261858200002</v>
      </c>
      <c r="M52" s="36">
        <f>SUMIFS(СВЦЭМ!$C$33:$C$776,СВЦЭМ!$A$33:$A$776,$A52,СВЦЭМ!$B$33:$B$776,M$47)+'СЕТ СН'!$G$9+СВЦЭМ!$D$10+'СЕТ СН'!$G$5-'СЕТ СН'!$G$17</f>
        <v>3001.1607763500001</v>
      </c>
      <c r="N52" s="36">
        <f>SUMIFS(СВЦЭМ!$C$33:$C$776,СВЦЭМ!$A$33:$A$776,$A52,СВЦЭМ!$B$33:$B$776,N$47)+'СЕТ СН'!$G$9+СВЦЭМ!$D$10+'СЕТ СН'!$G$5-'СЕТ СН'!$G$17</f>
        <v>3016.7512208600001</v>
      </c>
      <c r="O52" s="36">
        <f>SUMIFS(СВЦЭМ!$C$33:$C$776,СВЦЭМ!$A$33:$A$776,$A52,СВЦЭМ!$B$33:$B$776,O$47)+'СЕТ СН'!$G$9+СВЦЭМ!$D$10+'СЕТ СН'!$G$5-'СЕТ СН'!$G$17</f>
        <v>3016.1559942200001</v>
      </c>
      <c r="P52" s="36">
        <f>SUMIFS(СВЦЭМ!$C$33:$C$776,СВЦЭМ!$A$33:$A$776,$A52,СВЦЭМ!$B$33:$B$776,P$47)+'СЕТ СН'!$G$9+СВЦЭМ!$D$10+'СЕТ СН'!$G$5-'СЕТ СН'!$G$17</f>
        <v>3030.8184636200003</v>
      </c>
      <c r="Q52" s="36">
        <f>SUMIFS(СВЦЭМ!$C$33:$C$776,СВЦЭМ!$A$33:$A$776,$A52,СВЦЭМ!$B$33:$B$776,Q$47)+'СЕТ СН'!$G$9+СВЦЭМ!$D$10+'СЕТ СН'!$G$5-'СЕТ СН'!$G$17</f>
        <v>3042.7408929500002</v>
      </c>
      <c r="R52" s="36">
        <f>SUMIFS(СВЦЭМ!$C$33:$C$776,СВЦЭМ!$A$33:$A$776,$A52,СВЦЭМ!$B$33:$B$776,R$47)+'СЕТ СН'!$G$9+СВЦЭМ!$D$10+'СЕТ СН'!$G$5-'СЕТ СН'!$G$17</f>
        <v>3038.7625606600004</v>
      </c>
      <c r="S52" s="36">
        <f>SUMIFS(СВЦЭМ!$C$33:$C$776,СВЦЭМ!$A$33:$A$776,$A52,СВЦЭМ!$B$33:$B$776,S$47)+'СЕТ СН'!$G$9+СВЦЭМ!$D$10+'СЕТ СН'!$G$5-'СЕТ СН'!$G$17</f>
        <v>3029.1072448499999</v>
      </c>
      <c r="T52" s="36">
        <f>SUMIFS(СВЦЭМ!$C$33:$C$776,СВЦЭМ!$A$33:$A$776,$A52,СВЦЭМ!$B$33:$B$776,T$47)+'СЕТ СН'!$G$9+СВЦЭМ!$D$10+'СЕТ СН'!$G$5-'СЕТ СН'!$G$17</f>
        <v>3010.6404944800001</v>
      </c>
      <c r="U52" s="36">
        <f>SUMIFS(СВЦЭМ!$C$33:$C$776,СВЦЭМ!$A$33:$A$776,$A52,СВЦЭМ!$B$33:$B$776,U$47)+'СЕТ СН'!$G$9+СВЦЭМ!$D$10+'СЕТ СН'!$G$5-'СЕТ СН'!$G$17</f>
        <v>2992.0773295700001</v>
      </c>
      <c r="V52" s="36">
        <f>SUMIFS(СВЦЭМ!$C$33:$C$776,СВЦЭМ!$A$33:$A$776,$A52,СВЦЭМ!$B$33:$B$776,V$47)+'СЕТ СН'!$G$9+СВЦЭМ!$D$10+'СЕТ СН'!$G$5-'СЕТ СН'!$G$17</f>
        <v>2998.6347986200003</v>
      </c>
      <c r="W52" s="36">
        <f>SUMIFS(СВЦЭМ!$C$33:$C$776,СВЦЭМ!$A$33:$A$776,$A52,СВЦЭМ!$B$33:$B$776,W$47)+'СЕТ СН'!$G$9+СВЦЭМ!$D$10+'СЕТ СН'!$G$5-'СЕТ СН'!$G$17</f>
        <v>2996.9790879299999</v>
      </c>
      <c r="X52" s="36">
        <f>SUMIFS(СВЦЭМ!$C$33:$C$776,СВЦЭМ!$A$33:$A$776,$A52,СВЦЭМ!$B$33:$B$776,X$47)+'СЕТ СН'!$G$9+СВЦЭМ!$D$10+'СЕТ СН'!$G$5-'СЕТ СН'!$G$17</f>
        <v>3011.6282028700002</v>
      </c>
      <c r="Y52" s="36">
        <f>SUMIFS(СВЦЭМ!$C$33:$C$776,СВЦЭМ!$A$33:$A$776,$A52,СВЦЭМ!$B$33:$B$776,Y$47)+'СЕТ СН'!$G$9+СВЦЭМ!$D$10+'СЕТ СН'!$G$5-'СЕТ СН'!$G$17</f>
        <v>3028.4005791899999</v>
      </c>
    </row>
    <row r="53" spans="1:25" ht="15.75" x14ac:dyDescent="0.2">
      <c r="A53" s="35">
        <f t="shared" si="1"/>
        <v>43896</v>
      </c>
      <c r="B53" s="36">
        <f>SUMIFS(СВЦЭМ!$C$33:$C$776,СВЦЭМ!$A$33:$A$776,$A53,СВЦЭМ!$B$33:$B$776,B$47)+'СЕТ СН'!$G$9+СВЦЭМ!$D$10+'СЕТ СН'!$G$5-'СЕТ СН'!$G$17</f>
        <v>3087.8660141</v>
      </c>
      <c r="C53" s="36">
        <f>SUMIFS(СВЦЭМ!$C$33:$C$776,СВЦЭМ!$A$33:$A$776,$A53,СВЦЭМ!$B$33:$B$776,C$47)+'СЕТ СН'!$G$9+СВЦЭМ!$D$10+'СЕТ СН'!$G$5-'СЕТ СН'!$G$17</f>
        <v>3108.3866656099999</v>
      </c>
      <c r="D53" s="36">
        <f>SUMIFS(СВЦЭМ!$C$33:$C$776,СВЦЭМ!$A$33:$A$776,$A53,СВЦЭМ!$B$33:$B$776,D$47)+'СЕТ СН'!$G$9+СВЦЭМ!$D$10+'СЕТ СН'!$G$5-'СЕТ СН'!$G$17</f>
        <v>3118.8933914200002</v>
      </c>
      <c r="E53" s="36">
        <f>SUMIFS(СВЦЭМ!$C$33:$C$776,СВЦЭМ!$A$33:$A$776,$A53,СВЦЭМ!$B$33:$B$776,E$47)+'СЕТ СН'!$G$9+СВЦЭМ!$D$10+'СЕТ СН'!$G$5-'СЕТ СН'!$G$17</f>
        <v>3124.8578880800001</v>
      </c>
      <c r="F53" s="36">
        <f>SUMIFS(СВЦЭМ!$C$33:$C$776,СВЦЭМ!$A$33:$A$776,$A53,СВЦЭМ!$B$33:$B$776,F$47)+'СЕТ СН'!$G$9+СВЦЭМ!$D$10+'СЕТ СН'!$G$5-'СЕТ СН'!$G$17</f>
        <v>3117.1134032</v>
      </c>
      <c r="G53" s="36">
        <f>SUMIFS(СВЦЭМ!$C$33:$C$776,СВЦЭМ!$A$33:$A$776,$A53,СВЦЭМ!$B$33:$B$776,G$47)+'СЕТ СН'!$G$9+СВЦЭМ!$D$10+'СЕТ СН'!$G$5-'СЕТ СН'!$G$17</f>
        <v>3098.8422456500002</v>
      </c>
      <c r="H53" s="36">
        <f>SUMIFS(СВЦЭМ!$C$33:$C$776,СВЦЭМ!$A$33:$A$776,$A53,СВЦЭМ!$B$33:$B$776,H$47)+'СЕТ СН'!$G$9+СВЦЭМ!$D$10+'СЕТ СН'!$G$5-'СЕТ СН'!$G$17</f>
        <v>3063.8984096600002</v>
      </c>
      <c r="I53" s="36">
        <f>SUMIFS(СВЦЭМ!$C$33:$C$776,СВЦЭМ!$A$33:$A$776,$A53,СВЦЭМ!$B$33:$B$776,I$47)+'СЕТ СН'!$G$9+СВЦЭМ!$D$10+'СЕТ СН'!$G$5-'СЕТ СН'!$G$17</f>
        <v>3021.7216953900001</v>
      </c>
      <c r="J53" s="36">
        <f>SUMIFS(СВЦЭМ!$C$33:$C$776,СВЦЭМ!$A$33:$A$776,$A53,СВЦЭМ!$B$33:$B$776,J$47)+'СЕТ СН'!$G$9+СВЦЭМ!$D$10+'СЕТ СН'!$G$5-'СЕТ СН'!$G$17</f>
        <v>2975.8282385100001</v>
      </c>
      <c r="K53" s="36">
        <f>SUMIFS(СВЦЭМ!$C$33:$C$776,СВЦЭМ!$A$33:$A$776,$A53,СВЦЭМ!$B$33:$B$776,K$47)+'СЕТ СН'!$G$9+СВЦЭМ!$D$10+'СЕТ СН'!$G$5-'СЕТ СН'!$G$17</f>
        <v>2969.2879279400004</v>
      </c>
      <c r="L53" s="36">
        <f>SUMIFS(СВЦЭМ!$C$33:$C$776,СВЦЭМ!$A$33:$A$776,$A53,СВЦЭМ!$B$33:$B$776,L$47)+'СЕТ СН'!$G$9+СВЦЭМ!$D$10+'СЕТ СН'!$G$5-'СЕТ СН'!$G$17</f>
        <v>2979.63324775</v>
      </c>
      <c r="M53" s="36">
        <f>SUMIFS(СВЦЭМ!$C$33:$C$776,СВЦЭМ!$A$33:$A$776,$A53,СВЦЭМ!$B$33:$B$776,M$47)+'СЕТ СН'!$G$9+СВЦЭМ!$D$10+'СЕТ СН'!$G$5-'СЕТ СН'!$G$17</f>
        <v>3000.6227320500002</v>
      </c>
      <c r="N53" s="36">
        <f>SUMIFS(СВЦЭМ!$C$33:$C$776,СВЦЭМ!$A$33:$A$776,$A53,СВЦЭМ!$B$33:$B$776,N$47)+'СЕТ СН'!$G$9+СВЦЭМ!$D$10+'СЕТ СН'!$G$5-'СЕТ СН'!$G$17</f>
        <v>3021.8681429600001</v>
      </c>
      <c r="O53" s="36">
        <f>SUMIFS(СВЦЭМ!$C$33:$C$776,СВЦЭМ!$A$33:$A$776,$A53,СВЦЭМ!$B$33:$B$776,O$47)+'СЕТ СН'!$G$9+СВЦЭМ!$D$10+'СЕТ СН'!$G$5-'СЕТ СН'!$G$17</f>
        <v>3025.0826685000002</v>
      </c>
      <c r="P53" s="36">
        <f>SUMIFS(СВЦЭМ!$C$33:$C$776,СВЦЭМ!$A$33:$A$776,$A53,СВЦЭМ!$B$33:$B$776,P$47)+'СЕТ СН'!$G$9+СВЦЭМ!$D$10+'СЕТ СН'!$G$5-'СЕТ СН'!$G$17</f>
        <v>3037.6027640700004</v>
      </c>
      <c r="Q53" s="36">
        <f>SUMIFS(СВЦЭМ!$C$33:$C$776,СВЦЭМ!$A$33:$A$776,$A53,СВЦЭМ!$B$33:$B$776,Q$47)+'СЕТ СН'!$G$9+СВЦЭМ!$D$10+'СЕТ СН'!$G$5-'СЕТ СН'!$G$17</f>
        <v>3047.0268469100001</v>
      </c>
      <c r="R53" s="36">
        <f>SUMIFS(СВЦЭМ!$C$33:$C$776,СВЦЭМ!$A$33:$A$776,$A53,СВЦЭМ!$B$33:$B$776,R$47)+'СЕТ СН'!$G$9+СВЦЭМ!$D$10+'СЕТ СН'!$G$5-'СЕТ СН'!$G$17</f>
        <v>3043.0388075199999</v>
      </c>
      <c r="S53" s="36">
        <f>SUMIFS(СВЦЭМ!$C$33:$C$776,СВЦЭМ!$A$33:$A$776,$A53,СВЦЭМ!$B$33:$B$776,S$47)+'СЕТ СН'!$G$9+СВЦЭМ!$D$10+'СЕТ СН'!$G$5-'СЕТ СН'!$G$17</f>
        <v>3029.3840284300004</v>
      </c>
      <c r="T53" s="36">
        <f>SUMIFS(СВЦЭМ!$C$33:$C$776,СВЦЭМ!$A$33:$A$776,$A53,СВЦЭМ!$B$33:$B$776,T$47)+'СЕТ СН'!$G$9+СВЦЭМ!$D$10+'СЕТ СН'!$G$5-'СЕТ СН'!$G$17</f>
        <v>3004.0657010600003</v>
      </c>
      <c r="U53" s="36">
        <f>SUMIFS(СВЦЭМ!$C$33:$C$776,СВЦЭМ!$A$33:$A$776,$A53,СВЦЭМ!$B$33:$B$776,U$47)+'СЕТ СН'!$G$9+СВЦЭМ!$D$10+'СЕТ СН'!$G$5-'СЕТ СН'!$G$17</f>
        <v>2997.9812941200003</v>
      </c>
      <c r="V53" s="36">
        <f>SUMIFS(СВЦЭМ!$C$33:$C$776,СВЦЭМ!$A$33:$A$776,$A53,СВЦЭМ!$B$33:$B$776,V$47)+'СЕТ СН'!$G$9+СВЦЭМ!$D$10+'СЕТ СН'!$G$5-'СЕТ СН'!$G$17</f>
        <v>3006.4307175100002</v>
      </c>
      <c r="W53" s="36">
        <f>SUMIFS(СВЦЭМ!$C$33:$C$776,СВЦЭМ!$A$33:$A$776,$A53,СВЦЭМ!$B$33:$B$776,W$47)+'СЕТ СН'!$G$9+СВЦЭМ!$D$10+'СЕТ СН'!$G$5-'СЕТ СН'!$G$17</f>
        <v>3004.8814665700002</v>
      </c>
      <c r="X53" s="36">
        <f>SUMIFS(СВЦЭМ!$C$33:$C$776,СВЦЭМ!$A$33:$A$776,$A53,СВЦЭМ!$B$33:$B$776,X$47)+'СЕТ СН'!$G$9+СВЦЭМ!$D$10+'СЕТ СН'!$G$5-'СЕТ СН'!$G$17</f>
        <v>3010.9495201</v>
      </c>
      <c r="Y53" s="36">
        <f>SUMIFS(СВЦЭМ!$C$33:$C$776,СВЦЭМ!$A$33:$A$776,$A53,СВЦЭМ!$B$33:$B$776,Y$47)+'СЕТ СН'!$G$9+СВЦЭМ!$D$10+'СЕТ СН'!$G$5-'СЕТ СН'!$G$17</f>
        <v>3022.5804107900003</v>
      </c>
    </row>
    <row r="54" spans="1:25" ht="15.75" x14ac:dyDescent="0.2">
      <c r="A54" s="35">
        <f t="shared" si="1"/>
        <v>43897</v>
      </c>
      <c r="B54" s="36">
        <f>SUMIFS(СВЦЭМ!$C$33:$C$776,СВЦЭМ!$A$33:$A$776,$A54,СВЦЭМ!$B$33:$B$776,B$47)+'СЕТ СН'!$G$9+СВЦЭМ!$D$10+'СЕТ СН'!$G$5-'СЕТ СН'!$G$17</f>
        <v>3054.4665917400002</v>
      </c>
      <c r="C54" s="36">
        <f>SUMIFS(СВЦЭМ!$C$33:$C$776,СВЦЭМ!$A$33:$A$776,$A54,СВЦЭМ!$B$33:$B$776,C$47)+'СЕТ СН'!$G$9+СВЦЭМ!$D$10+'СЕТ СН'!$G$5-'СЕТ СН'!$G$17</f>
        <v>3077.73627919</v>
      </c>
      <c r="D54" s="36">
        <f>SUMIFS(СВЦЭМ!$C$33:$C$776,СВЦЭМ!$A$33:$A$776,$A54,СВЦЭМ!$B$33:$B$776,D$47)+'СЕТ СН'!$G$9+СВЦЭМ!$D$10+'СЕТ СН'!$G$5-'СЕТ СН'!$G$17</f>
        <v>3089.3346094200001</v>
      </c>
      <c r="E54" s="36">
        <f>SUMIFS(СВЦЭМ!$C$33:$C$776,СВЦЭМ!$A$33:$A$776,$A54,СВЦЭМ!$B$33:$B$776,E$47)+'СЕТ СН'!$G$9+СВЦЭМ!$D$10+'СЕТ СН'!$G$5-'СЕТ СН'!$G$17</f>
        <v>3100.2672464900002</v>
      </c>
      <c r="F54" s="36">
        <f>SUMIFS(СВЦЭМ!$C$33:$C$776,СВЦЭМ!$A$33:$A$776,$A54,СВЦЭМ!$B$33:$B$776,F$47)+'СЕТ СН'!$G$9+СВЦЭМ!$D$10+'СЕТ СН'!$G$5-'СЕТ СН'!$G$17</f>
        <v>3090.0451539000001</v>
      </c>
      <c r="G54" s="36">
        <f>SUMIFS(СВЦЭМ!$C$33:$C$776,СВЦЭМ!$A$33:$A$776,$A54,СВЦЭМ!$B$33:$B$776,G$47)+'СЕТ СН'!$G$9+СВЦЭМ!$D$10+'СЕТ СН'!$G$5-'СЕТ СН'!$G$17</f>
        <v>3084.9658660700002</v>
      </c>
      <c r="H54" s="36">
        <f>SUMIFS(СВЦЭМ!$C$33:$C$776,СВЦЭМ!$A$33:$A$776,$A54,СВЦЭМ!$B$33:$B$776,H$47)+'СЕТ СН'!$G$9+СВЦЭМ!$D$10+'СЕТ СН'!$G$5-'СЕТ СН'!$G$17</f>
        <v>3069.9667464600002</v>
      </c>
      <c r="I54" s="36">
        <f>SUMIFS(СВЦЭМ!$C$33:$C$776,СВЦЭМ!$A$33:$A$776,$A54,СВЦЭМ!$B$33:$B$776,I$47)+'СЕТ СН'!$G$9+СВЦЭМ!$D$10+'СЕТ СН'!$G$5-'СЕТ СН'!$G$17</f>
        <v>3034.5478814300004</v>
      </c>
      <c r="J54" s="36">
        <f>SUMIFS(СВЦЭМ!$C$33:$C$776,СВЦЭМ!$A$33:$A$776,$A54,СВЦЭМ!$B$33:$B$776,J$47)+'СЕТ СН'!$G$9+СВЦЭМ!$D$10+'СЕТ СН'!$G$5-'СЕТ СН'!$G$17</f>
        <v>2977.7722757800002</v>
      </c>
      <c r="K54" s="36">
        <f>SUMIFS(СВЦЭМ!$C$33:$C$776,СВЦЭМ!$A$33:$A$776,$A54,СВЦЭМ!$B$33:$B$776,K$47)+'СЕТ СН'!$G$9+СВЦЭМ!$D$10+'СЕТ СН'!$G$5-'СЕТ СН'!$G$17</f>
        <v>2977.9992768500001</v>
      </c>
      <c r="L54" s="36">
        <f>SUMIFS(СВЦЭМ!$C$33:$C$776,СВЦЭМ!$A$33:$A$776,$A54,СВЦЭМ!$B$33:$B$776,L$47)+'СЕТ СН'!$G$9+СВЦЭМ!$D$10+'СЕТ СН'!$G$5-'СЕТ СН'!$G$17</f>
        <v>2981.1692235500004</v>
      </c>
      <c r="M54" s="36">
        <f>SUMIFS(СВЦЭМ!$C$33:$C$776,СВЦЭМ!$A$33:$A$776,$A54,СВЦЭМ!$B$33:$B$776,M$47)+'СЕТ СН'!$G$9+СВЦЭМ!$D$10+'СЕТ СН'!$G$5-'СЕТ СН'!$G$17</f>
        <v>2983.8618090300001</v>
      </c>
      <c r="N54" s="36">
        <f>SUMIFS(СВЦЭМ!$C$33:$C$776,СВЦЭМ!$A$33:$A$776,$A54,СВЦЭМ!$B$33:$B$776,N$47)+'СЕТ СН'!$G$9+СВЦЭМ!$D$10+'СЕТ СН'!$G$5-'СЕТ СН'!$G$17</f>
        <v>3004.2276844600001</v>
      </c>
      <c r="O54" s="36">
        <f>SUMIFS(СВЦЭМ!$C$33:$C$776,СВЦЭМ!$A$33:$A$776,$A54,СВЦЭМ!$B$33:$B$776,O$47)+'СЕТ СН'!$G$9+СВЦЭМ!$D$10+'СЕТ СН'!$G$5-'СЕТ СН'!$G$17</f>
        <v>3000.53308522</v>
      </c>
      <c r="P54" s="36">
        <f>SUMIFS(СВЦЭМ!$C$33:$C$776,СВЦЭМ!$A$33:$A$776,$A54,СВЦЭМ!$B$33:$B$776,P$47)+'СЕТ СН'!$G$9+СВЦЭМ!$D$10+'СЕТ СН'!$G$5-'СЕТ СН'!$G$17</f>
        <v>3011.4114535200001</v>
      </c>
      <c r="Q54" s="36">
        <f>SUMIFS(СВЦЭМ!$C$33:$C$776,СВЦЭМ!$A$33:$A$776,$A54,СВЦЭМ!$B$33:$B$776,Q$47)+'СЕТ СН'!$G$9+СВЦЭМ!$D$10+'СЕТ СН'!$G$5-'СЕТ СН'!$G$17</f>
        <v>3020.10710561</v>
      </c>
      <c r="R54" s="36">
        <f>SUMIFS(СВЦЭМ!$C$33:$C$776,СВЦЭМ!$A$33:$A$776,$A54,СВЦЭМ!$B$33:$B$776,R$47)+'СЕТ СН'!$G$9+СВЦЭМ!$D$10+'СЕТ СН'!$G$5-'СЕТ СН'!$G$17</f>
        <v>3006.0189767900001</v>
      </c>
      <c r="S54" s="36">
        <f>SUMIFS(СВЦЭМ!$C$33:$C$776,СВЦЭМ!$A$33:$A$776,$A54,СВЦЭМ!$B$33:$B$776,S$47)+'СЕТ СН'!$G$9+СВЦЭМ!$D$10+'СЕТ СН'!$G$5-'СЕТ СН'!$G$17</f>
        <v>2997.3497968199999</v>
      </c>
      <c r="T54" s="36">
        <f>SUMIFS(СВЦЭМ!$C$33:$C$776,СВЦЭМ!$A$33:$A$776,$A54,СВЦЭМ!$B$33:$B$776,T$47)+'СЕТ СН'!$G$9+СВЦЭМ!$D$10+'СЕТ СН'!$G$5-'СЕТ СН'!$G$17</f>
        <v>2976.0675899400003</v>
      </c>
      <c r="U54" s="36">
        <f>SUMIFS(СВЦЭМ!$C$33:$C$776,СВЦЭМ!$A$33:$A$776,$A54,СВЦЭМ!$B$33:$B$776,U$47)+'СЕТ СН'!$G$9+СВЦЭМ!$D$10+'СЕТ СН'!$G$5-'СЕТ СН'!$G$17</f>
        <v>2979.1178954699999</v>
      </c>
      <c r="V54" s="36">
        <f>SUMIFS(СВЦЭМ!$C$33:$C$776,СВЦЭМ!$A$33:$A$776,$A54,СВЦЭМ!$B$33:$B$776,V$47)+'СЕТ СН'!$G$9+СВЦЭМ!$D$10+'СЕТ СН'!$G$5-'СЕТ СН'!$G$17</f>
        <v>2980.9799544800003</v>
      </c>
      <c r="W54" s="36">
        <f>SUMIFS(СВЦЭМ!$C$33:$C$776,СВЦЭМ!$A$33:$A$776,$A54,СВЦЭМ!$B$33:$B$776,W$47)+'СЕТ СН'!$G$9+СВЦЭМ!$D$10+'СЕТ СН'!$G$5-'СЕТ СН'!$G$17</f>
        <v>2989.6581760500003</v>
      </c>
      <c r="X54" s="36">
        <f>SUMIFS(СВЦЭМ!$C$33:$C$776,СВЦЭМ!$A$33:$A$776,$A54,СВЦЭМ!$B$33:$B$776,X$47)+'СЕТ СН'!$G$9+СВЦЭМ!$D$10+'СЕТ СН'!$G$5-'СЕТ СН'!$G$17</f>
        <v>2994.4283201500002</v>
      </c>
      <c r="Y54" s="36">
        <f>SUMIFS(СВЦЭМ!$C$33:$C$776,СВЦЭМ!$A$33:$A$776,$A54,СВЦЭМ!$B$33:$B$776,Y$47)+'СЕТ СН'!$G$9+СВЦЭМ!$D$10+'СЕТ СН'!$G$5-'СЕТ СН'!$G$17</f>
        <v>3012.2491786600003</v>
      </c>
    </row>
    <row r="55" spans="1:25" ht="15.75" x14ac:dyDescent="0.2">
      <c r="A55" s="35">
        <f t="shared" si="1"/>
        <v>43898</v>
      </c>
      <c r="B55" s="36">
        <f>SUMIFS(СВЦЭМ!$C$33:$C$776,СВЦЭМ!$A$33:$A$776,$A55,СВЦЭМ!$B$33:$B$776,B$47)+'СЕТ СН'!$G$9+СВЦЭМ!$D$10+'СЕТ СН'!$G$5-'СЕТ СН'!$G$17</f>
        <v>3040.7366884500002</v>
      </c>
      <c r="C55" s="36">
        <f>SUMIFS(СВЦЭМ!$C$33:$C$776,СВЦЭМ!$A$33:$A$776,$A55,СВЦЭМ!$B$33:$B$776,C$47)+'СЕТ СН'!$G$9+СВЦЭМ!$D$10+'СЕТ СН'!$G$5-'СЕТ СН'!$G$17</f>
        <v>3063.3391175300003</v>
      </c>
      <c r="D55" s="36">
        <f>SUMIFS(СВЦЭМ!$C$33:$C$776,СВЦЭМ!$A$33:$A$776,$A55,СВЦЭМ!$B$33:$B$776,D$47)+'СЕТ СН'!$G$9+СВЦЭМ!$D$10+'СЕТ СН'!$G$5-'СЕТ СН'!$G$17</f>
        <v>3074.2015848600004</v>
      </c>
      <c r="E55" s="36">
        <f>SUMIFS(СВЦЭМ!$C$33:$C$776,СВЦЭМ!$A$33:$A$776,$A55,СВЦЭМ!$B$33:$B$776,E$47)+'СЕТ СН'!$G$9+СВЦЭМ!$D$10+'СЕТ СН'!$G$5-'СЕТ СН'!$G$17</f>
        <v>3082.1505755799999</v>
      </c>
      <c r="F55" s="36">
        <f>SUMIFS(СВЦЭМ!$C$33:$C$776,СВЦЭМ!$A$33:$A$776,$A55,СВЦЭМ!$B$33:$B$776,F$47)+'СЕТ СН'!$G$9+СВЦЭМ!$D$10+'СЕТ СН'!$G$5-'СЕТ СН'!$G$17</f>
        <v>3081.7875889400002</v>
      </c>
      <c r="G55" s="36">
        <f>SUMIFS(СВЦЭМ!$C$33:$C$776,СВЦЭМ!$A$33:$A$776,$A55,СВЦЭМ!$B$33:$B$776,G$47)+'СЕТ СН'!$G$9+СВЦЭМ!$D$10+'СЕТ СН'!$G$5-'СЕТ СН'!$G$17</f>
        <v>3066.2032338600002</v>
      </c>
      <c r="H55" s="36">
        <f>SUMIFS(СВЦЭМ!$C$33:$C$776,СВЦЭМ!$A$33:$A$776,$A55,СВЦЭМ!$B$33:$B$776,H$47)+'СЕТ СН'!$G$9+СВЦЭМ!$D$10+'СЕТ СН'!$G$5-'СЕТ СН'!$G$17</f>
        <v>3050.9736287300002</v>
      </c>
      <c r="I55" s="36">
        <f>SUMIFS(СВЦЭМ!$C$33:$C$776,СВЦЭМ!$A$33:$A$776,$A55,СВЦЭМ!$B$33:$B$776,I$47)+'СЕТ СН'!$G$9+СВЦЭМ!$D$10+'СЕТ СН'!$G$5-'СЕТ СН'!$G$17</f>
        <v>3010.1224044000001</v>
      </c>
      <c r="J55" s="36">
        <f>SUMIFS(СВЦЭМ!$C$33:$C$776,СВЦЭМ!$A$33:$A$776,$A55,СВЦЭМ!$B$33:$B$776,J$47)+'СЕТ СН'!$G$9+СВЦЭМ!$D$10+'СЕТ СН'!$G$5-'СЕТ СН'!$G$17</f>
        <v>2975.4979401300002</v>
      </c>
      <c r="K55" s="36">
        <f>SUMIFS(СВЦЭМ!$C$33:$C$776,СВЦЭМ!$A$33:$A$776,$A55,СВЦЭМ!$B$33:$B$776,K$47)+'СЕТ СН'!$G$9+СВЦЭМ!$D$10+'СЕТ СН'!$G$5-'СЕТ СН'!$G$17</f>
        <v>2943.49208649</v>
      </c>
      <c r="L55" s="36">
        <f>SUMIFS(СВЦЭМ!$C$33:$C$776,СВЦЭМ!$A$33:$A$776,$A55,СВЦЭМ!$B$33:$B$776,L$47)+'СЕТ СН'!$G$9+СВЦЭМ!$D$10+'СЕТ СН'!$G$5-'СЕТ СН'!$G$17</f>
        <v>2948.8031897600004</v>
      </c>
      <c r="M55" s="36">
        <f>SUMIFS(СВЦЭМ!$C$33:$C$776,СВЦЭМ!$A$33:$A$776,$A55,СВЦЭМ!$B$33:$B$776,M$47)+'СЕТ СН'!$G$9+СВЦЭМ!$D$10+'СЕТ СН'!$G$5-'СЕТ СН'!$G$17</f>
        <v>2948.7476964300004</v>
      </c>
      <c r="N55" s="36">
        <f>SUMIFS(СВЦЭМ!$C$33:$C$776,СВЦЭМ!$A$33:$A$776,$A55,СВЦЭМ!$B$33:$B$776,N$47)+'СЕТ СН'!$G$9+СВЦЭМ!$D$10+'СЕТ СН'!$G$5-'СЕТ СН'!$G$17</f>
        <v>2988.6442000500001</v>
      </c>
      <c r="O55" s="36">
        <f>SUMIFS(СВЦЭМ!$C$33:$C$776,СВЦЭМ!$A$33:$A$776,$A55,СВЦЭМ!$B$33:$B$776,O$47)+'СЕТ СН'!$G$9+СВЦЭМ!$D$10+'СЕТ СН'!$G$5-'СЕТ СН'!$G$17</f>
        <v>2974.0814130799999</v>
      </c>
      <c r="P55" s="36">
        <f>SUMIFS(СВЦЭМ!$C$33:$C$776,СВЦЭМ!$A$33:$A$776,$A55,СВЦЭМ!$B$33:$B$776,P$47)+'СЕТ СН'!$G$9+СВЦЭМ!$D$10+'СЕТ СН'!$G$5-'СЕТ СН'!$G$17</f>
        <v>2988.5760021200003</v>
      </c>
      <c r="Q55" s="36">
        <f>SUMIFS(СВЦЭМ!$C$33:$C$776,СВЦЭМ!$A$33:$A$776,$A55,СВЦЭМ!$B$33:$B$776,Q$47)+'СЕТ СН'!$G$9+СВЦЭМ!$D$10+'СЕТ СН'!$G$5-'СЕТ СН'!$G$17</f>
        <v>2996.89414351</v>
      </c>
      <c r="R55" s="36">
        <f>SUMIFS(СВЦЭМ!$C$33:$C$776,СВЦЭМ!$A$33:$A$776,$A55,СВЦЭМ!$B$33:$B$776,R$47)+'СЕТ СН'!$G$9+СВЦЭМ!$D$10+'СЕТ СН'!$G$5-'СЕТ СН'!$G$17</f>
        <v>2995.2868232000001</v>
      </c>
      <c r="S55" s="36">
        <f>SUMIFS(СВЦЭМ!$C$33:$C$776,СВЦЭМ!$A$33:$A$776,$A55,СВЦЭМ!$B$33:$B$776,S$47)+'СЕТ СН'!$G$9+СВЦЭМ!$D$10+'СЕТ СН'!$G$5-'СЕТ СН'!$G$17</f>
        <v>2986.0388498500001</v>
      </c>
      <c r="T55" s="36">
        <f>SUMIFS(СВЦЭМ!$C$33:$C$776,СВЦЭМ!$A$33:$A$776,$A55,СВЦЭМ!$B$33:$B$776,T$47)+'СЕТ СН'!$G$9+СВЦЭМ!$D$10+'СЕТ СН'!$G$5-'СЕТ СН'!$G$17</f>
        <v>2969.0281724500001</v>
      </c>
      <c r="U55" s="36">
        <f>SUMIFS(СВЦЭМ!$C$33:$C$776,СВЦЭМ!$A$33:$A$776,$A55,СВЦЭМ!$B$33:$B$776,U$47)+'СЕТ СН'!$G$9+СВЦЭМ!$D$10+'СЕТ СН'!$G$5-'СЕТ СН'!$G$17</f>
        <v>2963.4840865900001</v>
      </c>
      <c r="V55" s="36">
        <f>SUMIFS(СВЦЭМ!$C$33:$C$776,СВЦЭМ!$A$33:$A$776,$A55,СВЦЭМ!$B$33:$B$776,V$47)+'СЕТ СН'!$G$9+СВЦЭМ!$D$10+'СЕТ СН'!$G$5-'СЕТ СН'!$G$17</f>
        <v>2960.6497280800004</v>
      </c>
      <c r="W55" s="36">
        <f>SUMIFS(СВЦЭМ!$C$33:$C$776,СВЦЭМ!$A$33:$A$776,$A55,СВЦЭМ!$B$33:$B$776,W$47)+'СЕТ СН'!$G$9+СВЦЭМ!$D$10+'СЕТ СН'!$G$5-'СЕТ СН'!$G$17</f>
        <v>2960.2006684100002</v>
      </c>
      <c r="X55" s="36">
        <f>SUMIFS(СВЦЭМ!$C$33:$C$776,СВЦЭМ!$A$33:$A$776,$A55,СВЦЭМ!$B$33:$B$776,X$47)+'СЕТ СН'!$G$9+СВЦЭМ!$D$10+'СЕТ СН'!$G$5-'СЕТ СН'!$G$17</f>
        <v>2973.1223628400003</v>
      </c>
      <c r="Y55" s="36">
        <f>SUMIFS(СВЦЭМ!$C$33:$C$776,СВЦЭМ!$A$33:$A$776,$A55,СВЦЭМ!$B$33:$B$776,Y$47)+'СЕТ СН'!$G$9+СВЦЭМ!$D$10+'СЕТ СН'!$G$5-'СЕТ СН'!$G$17</f>
        <v>2991.3296085500001</v>
      </c>
    </row>
    <row r="56" spans="1:25" ht="15.75" x14ac:dyDescent="0.2">
      <c r="A56" s="35">
        <f t="shared" si="1"/>
        <v>43899</v>
      </c>
      <c r="B56" s="36">
        <f>SUMIFS(СВЦЭМ!$C$33:$C$776,СВЦЭМ!$A$33:$A$776,$A56,СВЦЭМ!$B$33:$B$776,B$47)+'СЕТ СН'!$G$9+СВЦЭМ!$D$10+'СЕТ СН'!$G$5-'СЕТ СН'!$G$17</f>
        <v>3049.34833252</v>
      </c>
      <c r="C56" s="36">
        <f>SUMIFS(СВЦЭМ!$C$33:$C$776,СВЦЭМ!$A$33:$A$776,$A56,СВЦЭМ!$B$33:$B$776,C$47)+'СЕТ СН'!$G$9+СВЦЭМ!$D$10+'СЕТ СН'!$G$5-'СЕТ СН'!$G$17</f>
        <v>3058.40751993</v>
      </c>
      <c r="D56" s="36">
        <f>SUMIFS(СВЦЭМ!$C$33:$C$776,СВЦЭМ!$A$33:$A$776,$A56,СВЦЭМ!$B$33:$B$776,D$47)+'СЕТ СН'!$G$9+СВЦЭМ!$D$10+'СЕТ СН'!$G$5-'СЕТ СН'!$G$17</f>
        <v>3075.3470445200001</v>
      </c>
      <c r="E56" s="36">
        <f>SUMIFS(СВЦЭМ!$C$33:$C$776,СВЦЭМ!$A$33:$A$776,$A56,СВЦЭМ!$B$33:$B$776,E$47)+'СЕТ СН'!$G$9+СВЦЭМ!$D$10+'СЕТ СН'!$G$5-'СЕТ СН'!$G$17</f>
        <v>3089.9398999900004</v>
      </c>
      <c r="F56" s="36">
        <f>SUMIFS(СВЦЭМ!$C$33:$C$776,СВЦЭМ!$A$33:$A$776,$A56,СВЦЭМ!$B$33:$B$776,F$47)+'СЕТ СН'!$G$9+СВЦЭМ!$D$10+'СЕТ СН'!$G$5-'СЕТ СН'!$G$17</f>
        <v>3110.5994913300001</v>
      </c>
      <c r="G56" s="36">
        <f>SUMIFS(СВЦЭМ!$C$33:$C$776,СВЦЭМ!$A$33:$A$776,$A56,СВЦЭМ!$B$33:$B$776,G$47)+'СЕТ СН'!$G$9+СВЦЭМ!$D$10+'СЕТ СН'!$G$5-'СЕТ СН'!$G$17</f>
        <v>3080.5491705499999</v>
      </c>
      <c r="H56" s="36">
        <f>SUMIFS(СВЦЭМ!$C$33:$C$776,СВЦЭМ!$A$33:$A$776,$A56,СВЦЭМ!$B$33:$B$776,H$47)+'СЕТ СН'!$G$9+СВЦЭМ!$D$10+'СЕТ СН'!$G$5-'СЕТ СН'!$G$17</f>
        <v>3063.8980409400001</v>
      </c>
      <c r="I56" s="36">
        <f>SUMIFS(СВЦЭМ!$C$33:$C$776,СВЦЭМ!$A$33:$A$776,$A56,СВЦЭМ!$B$33:$B$776,I$47)+'СЕТ СН'!$G$9+СВЦЭМ!$D$10+'СЕТ СН'!$G$5-'СЕТ СН'!$G$17</f>
        <v>3035.1807539600004</v>
      </c>
      <c r="J56" s="36">
        <f>SUMIFS(СВЦЭМ!$C$33:$C$776,СВЦЭМ!$A$33:$A$776,$A56,СВЦЭМ!$B$33:$B$776,J$47)+'СЕТ СН'!$G$9+СВЦЭМ!$D$10+'СЕТ СН'!$G$5-'СЕТ СН'!$G$17</f>
        <v>3003.0777542300002</v>
      </c>
      <c r="K56" s="36">
        <f>SUMIFS(СВЦЭМ!$C$33:$C$776,СВЦЭМ!$A$33:$A$776,$A56,СВЦЭМ!$B$33:$B$776,K$47)+'СЕТ СН'!$G$9+СВЦЭМ!$D$10+'СЕТ СН'!$G$5-'СЕТ СН'!$G$17</f>
        <v>2986.8531656900004</v>
      </c>
      <c r="L56" s="36">
        <f>SUMIFS(СВЦЭМ!$C$33:$C$776,СВЦЭМ!$A$33:$A$776,$A56,СВЦЭМ!$B$33:$B$776,L$47)+'СЕТ СН'!$G$9+СВЦЭМ!$D$10+'СЕТ СН'!$G$5-'СЕТ СН'!$G$17</f>
        <v>2979.4629305900003</v>
      </c>
      <c r="M56" s="36">
        <f>SUMIFS(СВЦЭМ!$C$33:$C$776,СВЦЭМ!$A$33:$A$776,$A56,СВЦЭМ!$B$33:$B$776,M$47)+'СЕТ СН'!$G$9+СВЦЭМ!$D$10+'СЕТ СН'!$G$5-'СЕТ СН'!$G$17</f>
        <v>2980.84900711</v>
      </c>
      <c r="N56" s="36">
        <f>SUMIFS(СВЦЭМ!$C$33:$C$776,СВЦЭМ!$A$33:$A$776,$A56,СВЦЭМ!$B$33:$B$776,N$47)+'СЕТ СН'!$G$9+СВЦЭМ!$D$10+'СЕТ СН'!$G$5-'СЕТ СН'!$G$17</f>
        <v>2993.0185083200004</v>
      </c>
      <c r="O56" s="36">
        <f>SUMIFS(СВЦЭМ!$C$33:$C$776,СВЦЭМ!$A$33:$A$776,$A56,СВЦЭМ!$B$33:$B$776,O$47)+'СЕТ СН'!$G$9+СВЦЭМ!$D$10+'СЕТ СН'!$G$5-'СЕТ СН'!$G$17</f>
        <v>2997.52596042</v>
      </c>
      <c r="P56" s="36">
        <f>SUMIFS(СВЦЭМ!$C$33:$C$776,СВЦЭМ!$A$33:$A$776,$A56,СВЦЭМ!$B$33:$B$776,P$47)+'СЕТ СН'!$G$9+СВЦЭМ!$D$10+'СЕТ СН'!$G$5-'СЕТ СН'!$G$17</f>
        <v>3007.2077867300004</v>
      </c>
      <c r="Q56" s="36">
        <f>SUMIFS(СВЦЭМ!$C$33:$C$776,СВЦЭМ!$A$33:$A$776,$A56,СВЦЭМ!$B$33:$B$776,Q$47)+'СЕТ СН'!$G$9+СВЦЭМ!$D$10+'СЕТ СН'!$G$5-'СЕТ СН'!$G$17</f>
        <v>3027.1870689400002</v>
      </c>
      <c r="R56" s="36">
        <f>SUMIFS(СВЦЭМ!$C$33:$C$776,СВЦЭМ!$A$33:$A$776,$A56,СВЦЭМ!$B$33:$B$776,R$47)+'СЕТ СН'!$G$9+СВЦЭМ!$D$10+'СЕТ СН'!$G$5-'СЕТ СН'!$G$17</f>
        <v>3014.9700234400002</v>
      </c>
      <c r="S56" s="36">
        <f>SUMIFS(СВЦЭМ!$C$33:$C$776,СВЦЭМ!$A$33:$A$776,$A56,СВЦЭМ!$B$33:$B$776,S$47)+'СЕТ СН'!$G$9+СВЦЭМ!$D$10+'СЕТ СН'!$G$5-'СЕТ СН'!$G$17</f>
        <v>2999.7351776700002</v>
      </c>
      <c r="T56" s="36">
        <f>SUMIFS(СВЦЭМ!$C$33:$C$776,СВЦЭМ!$A$33:$A$776,$A56,СВЦЭМ!$B$33:$B$776,T$47)+'СЕТ СН'!$G$9+СВЦЭМ!$D$10+'СЕТ СН'!$G$5-'СЕТ СН'!$G$17</f>
        <v>2983.4159432900001</v>
      </c>
      <c r="U56" s="36">
        <f>SUMIFS(СВЦЭМ!$C$33:$C$776,СВЦЭМ!$A$33:$A$776,$A56,СВЦЭМ!$B$33:$B$776,U$47)+'СЕТ СН'!$G$9+СВЦЭМ!$D$10+'СЕТ СН'!$G$5-'СЕТ СН'!$G$17</f>
        <v>2974.09444566</v>
      </c>
      <c r="V56" s="36">
        <f>SUMIFS(СВЦЭМ!$C$33:$C$776,СВЦЭМ!$A$33:$A$776,$A56,СВЦЭМ!$B$33:$B$776,V$47)+'СЕТ СН'!$G$9+СВЦЭМ!$D$10+'СЕТ СН'!$G$5-'СЕТ СН'!$G$17</f>
        <v>2990.99180368</v>
      </c>
      <c r="W56" s="36">
        <f>SUMIFS(СВЦЭМ!$C$33:$C$776,СВЦЭМ!$A$33:$A$776,$A56,СВЦЭМ!$B$33:$B$776,W$47)+'СЕТ СН'!$G$9+СВЦЭМ!$D$10+'СЕТ СН'!$G$5-'СЕТ СН'!$G$17</f>
        <v>2990.6118904800001</v>
      </c>
      <c r="X56" s="36">
        <f>SUMIFS(СВЦЭМ!$C$33:$C$776,СВЦЭМ!$A$33:$A$776,$A56,СВЦЭМ!$B$33:$B$776,X$47)+'СЕТ СН'!$G$9+СВЦЭМ!$D$10+'СЕТ СН'!$G$5-'СЕТ СН'!$G$17</f>
        <v>2999.9257967900003</v>
      </c>
      <c r="Y56" s="36">
        <f>SUMIFS(СВЦЭМ!$C$33:$C$776,СВЦЭМ!$A$33:$A$776,$A56,СВЦЭМ!$B$33:$B$776,Y$47)+'СЕТ СН'!$G$9+СВЦЭМ!$D$10+'СЕТ СН'!$G$5-'СЕТ СН'!$G$17</f>
        <v>3026.80885713</v>
      </c>
    </row>
    <row r="57" spans="1:25" ht="15.75" x14ac:dyDescent="0.2">
      <c r="A57" s="35">
        <f t="shared" si="1"/>
        <v>43900</v>
      </c>
      <c r="B57" s="36">
        <f>SUMIFS(СВЦЭМ!$C$33:$C$776,СВЦЭМ!$A$33:$A$776,$A57,СВЦЭМ!$B$33:$B$776,B$47)+'СЕТ СН'!$G$9+СВЦЭМ!$D$10+'СЕТ СН'!$G$5-'СЕТ СН'!$G$17</f>
        <v>3043.9273760300002</v>
      </c>
      <c r="C57" s="36">
        <f>SUMIFS(СВЦЭМ!$C$33:$C$776,СВЦЭМ!$A$33:$A$776,$A57,СВЦЭМ!$B$33:$B$776,C$47)+'СЕТ СН'!$G$9+СВЦЭМ!$D$10+'СЕТ СН'!$G$5-'СЕТ СН'!$G$17</f>
        <v>3072.6342549600004</v>
      </c>
      <c r="D57" s="36">
        <f>SUMIFS(СВЦЭМ!$C$33:$C$776,СВЦЭМ!$A$33:$A$776,$A57,СВЦЭМ!$B$33:$B$776,D$47)+'СЕТ СН'!$G$9+СВЦЭМ!$D$10+'СЕТ СН'!$G$5-'СЕТ СН'!$G$17</f>
        <v>3072.5754789000002</v>
      </c>
      <c r="E57" s="36">
        <f>SUMIFS(СВЦЭМ!$C$33:$C$776,СВЦЭМ!$A$33:$A$776,$A57,СВЦЭМ!$B$33:$B$776,E$47)+'СЕТ СН'!$G$9+СВЦЭМ!$D$10+'СЕТ СН'!$G$5-'СЕТ СН'!$G$17</f>
        <v>3071.2188746800002</v>
      </c>
      <c r="F57" s="36">
        <f>SUMIFS(СВЦЭМ!$C$33:$C$776,СВЦЭМ!$A$33:$A$776,$A57,СВЦЭМ!$B$33:$B$776,F$47)+'СЕТ СН'!$G$9+СВЦЭМ!$D$10+'СЕТ СН'!$G$5-'СЕТ СН'!$G$17</f>
        <v>3071.0954392900003</v>
      </c>
      <c r="G57" s="36">
        <f>SUMIFS(СВЦЭМ!$C$33:$C$776,СВЦЭМ!$A$33:$A$776,$A57,СВЦЭМ!$B$33:$B$776,G$47)+'СЕТ СН'!$G$9+СВЦЭМ!$D$10+'СЕТ СН'!$G$5-'СЕТ СН'!$G$17</f>
        <v>3027.8812394900001</v>
      </c>
      <c r="H57" s="36">
        <f>SUMIFS(СВЦЭМ!$C$33:$C$776,СВЦЭМ!$A$33:$A$776,$A57,СВЦЭМ!$B$33:$B$776,H$47)+'СЕТ СН'!$G$9+СВЦЭМ!$D$10+'СЕТ СН'!$G$5-'СЕТ СН'!$G$17</f>
        <v>3003.2554397000004</v>
      </c>
      <c r="I57" s="36">
        <f>SUMIFS(СВЦЭМ!$C$33:$C$776,СВЦЭМ!$A$33:$A$776,$A57,СВЦЭМ!$B$33:$B$776,I$47)+'СЕТ СН'!$G$9+СВЦЭМ!$D$10+'СЕТ СН'!$G$5-'СЕТ СН'!$G$17</f>
        <v>2973.08969359</v>
      </c>
      <c r="J57" s="36">
        <f>SUMIFS(СВЦЭМ!$C$33:$C$776,СВЦЭМ!$A$33:$A$776,$A57,СВЦЭМ!$B$33:$B$776,J$47)+'СЕТ СН'!$G$9+СВЦЭМ!$D$10+'СЕТ СН'!$G$5-'СЕТ СН'!$G$17</f>
        <v>2948.4817065400002</v>
      </c>
      <c r="K57" s="36">
        <f>SUMIFS(СВЦЭМ!$C$33:$C$776,СВЦЭМ!$A$33:$A$776,$A57,СВЦЭМ!$B$33:$B$776,K$47)+'СЕТ СН'!$G$9+СВЦЭМ!$D$10+'СЕТ СН'!$G$5-'СЕТ СН'!$G$17</f>
        <v>2972.6713262399999</v>
      </c>
      <c r="L57" s="36">
        <f>SUMIFS(СВЦЭМ!$C$33:$C$776,СВЦЭМ!$A$33:$A$776,$A57,СВЦЭМ!$B$33:$B$776,L$47)+'СЕТ СН'!$G$9+СВЦЭМ!$D$10+'СЕТ СН'!$G$5-'СЕТ СН'!$G$17</f>
        <v>2954.4257250600003</v>
      </c>
      <c r="M57" s="36">
        <f>SUMIFS(СВЦЭМ!$C$33:$C$776,СВЦЭМ!$A$33:$A$776,$A57,СВЦЭМ!$B$33:$B$776,M$47)+'СЕТ СН'!$G$9+СВЦЭМ!$D$10+'СЕТ СН'!$G$5-'СЕТ СН'!$G$17</f>
        <v>2956.0143707000002</v>
      </c>
      <c r="N57" s="36">
        <f>SUMIFS(СВЦЭМ!$C$33:$C$776,СВЦЭМ!$A$33:$A$776,$A57,СВЦЭМ!$B$33:$B$776,N$47)+'СЕТ СН'!$G$9+СВЦЭМ!$D$10+'СЕТ СН'!$G$5-'СЕТ СН'!$G$17</f>
        <v>2948.3015588799999</v>
      </c>
      <c r="O57" s="36">
        <f>SUMIFS(СВЦЭМ!$C$33:$C$776,СВЦЭМ!$A$33:$A$776,$A57,СВЦЭМ!$B$33:$B$776,O$47)+'СЕТ СН'!$G$9+СВЦЭМ!$D$10+'СЕТ СН'!$G$5-'СЕТ СН'!$G$17</f>
        <v>2938.2794743600002</v>
      </c>
      <c r="P57" s="36">
        <f>SUMIFS(СВЦЭМ!$C$33:$C$776,СВЦЭМ!$A$33:$A$776,$A57,СВЦЭМ!$B$33:$B$776,P$47)+'СЕТ СН'!$G$9+СВЦЭМ!$D$10+'СЕТ СН'!$G$5-'СЕТ СН'!$G$17</f>
        <v>2940.4623512200001</v>
      </c>
      <c r="Q57" s="36">
        <f>SUMIFS(СВЦЭМ!$C$33:$C$776,СВЦЭМ!$A$33:$A$776,$A57,СВЦЭМ!$B$33:$B$776,Q$47)+'СЕТ СН'!$G$9+СВЦЭМ!$D$10+'СЕТ СН'!$G$5-'СЕТ СН'!$G$17</f>
        <v>2942.2830338600002</v>
      </c>
      <c r="R57" s="36">
        <f>SUMIFS(СВЦЭМ!$C$33:$C$776,СВЦЭМ!$A$33:$A$776,$A57,СВЦЭМ!$B$33:$B$776,R$47)+'СЕТ СН'!$G$9+СВЦЭМ!$D$10+'СЕТ СН'!$G$5-'СЕТ СН'!$G$17</f>
        <v>2924.9097073400003</v>
      </c>
      <c r="S57" s="36">
        <f>SUMIFS(СВЦЭМ!$C$33:$C$776,СВЦЭМ!$A$33:$A$776,$A57,СВЦЭМ!$B$33:$B$776,S$47)+'СЕТ СН'!$G$9+СВЦЭМ!$D$10+'СЕТ СН'!$G$5-'СЕТ СН'!$G$17</f>
        <v>2925.76850638</v>
      </c>
      <c r="T57" s="36">
        <f>SUMIFS(СВЦЭМ!$C$33:$C$776,СВЦЭМ!$A$33:$A$776,$A57,СВЦЭМ!$B$33:$B$776,T$47)+'СЕТ СН'!$G$9+СВЦЭМ!$D$10+'СЕТ СН'!$G$5-'СЕТ СН'!$G$17</f>
        <v>2924.6209352100004</v>
      </c>
      <c r="U57" s="36">
        <f>SUMIFS(СВЦЭМ!$C$33:$C$776,СВЦЭМ!$A$33:$A$776,$A57,СВЦЭМ!$B$33:$B$776,U$47)+'СЕТ СН'!$G$9+СВЦЭМ!$D$10+'СЕТ СН'!$G$5-'СЕТ СН'!$G$17</f>
        <v>2954.7591229200002</v>
      </c>
      <c r="V57" s="36">
        <f>SUMIFS(СВЦЭМ!$C$33:$C$776,СВЦЭМ!$A$33:$A$776,$A57,СВЦЭМ!$B$33:$B$776,V$47)+'СЕТ СН'!$G$9+СВЦЭМ!$D$10+'СЕТ СН'!$G$5-'СЕТ СН'!$G$17</f>
        <v>2944.65068363</v>
      </c>
      <c r="W57" s="36">
        <f>SUMIFS(СВЦЭМ!$C$33:$C$776,СВЦЭМ!$A$33:$A$776,$A57,СВЦЭМ!$B$33:$B$776,W$47)+'СЕТ СН'!$G$9+СВЦЭМ!$D$10+'СЕТ СН'!$G$5-'СЕТ СН'!$G$17</f>
        <v>2940.1662023600002</v>
      </c>
      <c r="X57" s="36">
        <f>SUMIFS(СВЦЭМ!$C$33:$C$776,СВЦЭМ!$A$33:$A$776,$A57,СВЦЭМ!$B$33:$B$776,X$47)+'СЕТ СН'!$G$9+СВЦЭМ!$D$10+'СЕТ СН'!$G$5-'СЕТ СН'!$G$17</f>
        <v>2930.7843068800003</v>
      </c>
      <c r="Y57" s="36">
        <f>SUMIFS(СВЦЭМ!$C$33:$C$776,СВЦЭМ!$A$33:$A$776,$A57,СВЦЭМ!$B$33:$B$776,Y$47)+'СЕТ СН'!$G$9+СВЦЭМ!$D$10+'СЕТ СН'!$G$5-'СЕТ СН'!$G$17</f>
        <v>2939.0675068999999</v>
      </c>
    </row>
    <row r="58" spans="1:25" ht="15.75" x14ac:dyDescent="0.2">
      <c r="A58" s="35">
        <f t="shared" si="1"/>
        <v>43901</v>
      </c>
      <c r="B58" s="36">
        <f>SUMIFS(СВЦЭМ!$C$33:$C$776,СВЦЭМ!$A$33:$A$776,$A58,СВЦЭМ!$B$33:$B$776,B$47)+'СЕТ СН'!$G$9+СВЦЭМ!$D$10+'СЕТ СН'!$G$5-'СЕТ СН'!$G$17</f>
        <v>3039.1851046800002</v>
      </c>
      <c r="C58" s="36">
        <f>SUMIFS(СВЦЭМ!$C$33:$C$776,СВЦЭМ!$A$33:$A$776,$A58,СВЦЭМ!$B$33:$B$776,C$47)+'СЕТ СН'!$G$9+СВЦЭМ!$D$10+'СЕТ СН'!$G$5-'СЕТ СН'!$G$17</f>
        <v>3035.1355443000002</v>
      </c>
      <c r="D58" s="36">
        <f>SUMIFS(СВЦЭМ!$C$33:$C$776,СВЦЭМ!$A$33:$A$776,$A58,СВЦЭМ!$B$33:$B$776,D$47)+'СЕТ СН'!$G$9+СВЦЭМ!$D$10+'СЕТ СН'!$G$5-'СЕТ СН'!$G$17</f>
        <v>3022.8593540100001</v>
      </c>
      <c r="E58" s="36">
        <f>SUMIFS(СВЦЭМ!$C$33:$C$776,СВЦЭМ!$A$33:$A$776,$A58,СВЦЭМ!$B$33:$B$776,E$47)+'СЕТ СН'!$G$9+СВЦЭМ!$D$10+'СЕТ СН'!$G$5-'СЕТ СН'!$G$17</f>
        <v>3018.4281998700003</v>
      </c>
      <c r="F58" s="36">
        <f>SUMIFS(СВЦЭМ!$C$33:$C$776,СВЦЭМ!$A$33:$A$776,$A58,СВЦЭМ!$B$33:$B$776,F$47)+'СЕТ СН'!$G$9+СВЦЭМ!$D$10+'СЕТ СН'!$G$5-'СЕТ СН'!$G$17</f>
        <v>3017.1608328100001</v>
      </c>
      <c r="G58" s="36">
        <f>SUMIFS(СВЦЭМ!$C$33:$C$776,СВЦЭМ!$A$33:$A$776,$A58,СВЦЭМ!$B$33:$B$776,G$47)+'СЕТ СН'!$G$9+СВЦЭМ!$D$10+'СЕТ СН'!$G$5-'СЕТ СН'!$G$17</f>
        <v>3021.3005193600002</v>
      </c>
      <c r="H58" s="36">
        <f>SUMIFS(СВЦЭМ!$C$33:$C$776,СВЦЭМ!$A$33:$A$776,$A58,СВЦЭМ!$B$33:$B$776,H$47)+'СЕТ СН'!$G$9+СВЦЭМ!$D$10+'СЕТ СН'!$G$5-'СЕТ СН'!$G$17</f>
        <v>3032.07593258</v>
      </c>
      <c r="I58" s="36">
        <f>SUMIFS(СВЦЭМ!$C$33:$C$776,СВЦЭМ!$A$33:$A$776,$A58,СВЦЭМ!$B$33:$B$776,I$47)+'СЕТ СН'!$G$9+СВЦЭМ!$D$10+'СЕТ СН'!$G$5-'СЕТ СН'!$G$17</f>
        <v>3023.29245851</v>
      </c>
      <c r="J58" s="36">
        <f>SUMIFS(СВЦЭМ!$C$33:$C$776,СВЦЭМ!$A$33:$A$776,$A58,СВЦЭМ!$B$33:$B$776,J$47)+'СЕТ СН'!$G$9+СВЦЭМ!$D$10+'СЕТ СН'!$G$5-'СЕТ СН'!$G$17</f>
        <v>2984.6327156699999</v>
      </c>
      <c r="K58" s="36">
        <f>SUMIFS(СВЦЭМ!$C$33:$C$776,СВЦЭМ!$A$33:$A$776,$A58,СВЦЭМ!$B$33:$B$776,K$47)+'СЕТ СН'!$G$9+СВЦЭМ!$D$10+'СЕТ СН'!$G$5-'СЕТ СН'!$G$17</f>
        <v>2981.3555852600002</v>
      </c>
      <c r="L58" s="36">
        <f>SUMIFS(СВЦЭМ!$C$33:$C$776,СВЦЭМ!$A$33:$A$776,$A58,СВЦЭМ!$B$33:$B$776,L$47)+'СЕТ СН'!$G$9+СВЦЭМ!$D$10+'СЕТ СН'!$G$5-'СЕТ СН'!$G$17</f>
        <v>2988.0847288700002</v>
      </c>
      <c r="M58" s="36">
        <f>SUMIFS(СВЦЭМ!$C$33:$C$776,СВЦЭМ!$A$33:$A$776,$A58,СВЦЭМ!$B$33:$B$776,M$47)+'СЕТ СН'!$G$9+СВЦЭМ!$D$10+'СЕТ СН'!$G$5-'СЕТ СН'!$G$17</f>
        <v>2989.60064401</v>
      </c>
      <c r="N58" s="36">
        <f>SUMIFS(СВЦЭМ!$C$33:$C$776,СВЦЭМ!$A$33:$A$776,$A58,СВЦЭМ!$B$33:$B$776,N$47)+'СЕТ СН'!$G$9+СВЦЭМ!$D$10+'СЕТ СН'!$G$5-'СЕТ СН'!$G$17</f>
        <v>3001.5752204200003</v>
      </c>
      <c r="O58" s="36">
        <f>SUMIFS(СВЦЭМ!$C$33:$C$776,СВЦЭМ!$A$33:$A$776,$A58,СВЦЭМ!$B$33:$B$776,O$47)+'СЕТ СН'!$G$9+СВЦЭМ!$D$10+'СЕТ СН'!$G$5-'СЕТ СН'!$G$17</f>
        <v>2996.7384507400002</v>
      </c>
      <c r="P58" s="36">
        <f>SUMIFS(СВЦЭМ!$C$33:$C$776,СВЦЭМ!$A$33:$A$776,$A58,СВЦЭМ!$B$33:$B$776,P$47)+'СЕТ СН'!$G$9+СВЦЭМ!$D$10+'СЕТ СН'!$G$5-'СЕТ СН'!$G$17</f>
        <v>3004.0795967399999</v>
      </c>
      <c r="Q58" s="36">
        <f>SUMIFS(СВЦЭМ!$C$33:$C$776,СВЦЭМ!$A$33:$A$776,$A58,СВЦЭМ!$B$33:$B$776,Q$47)+'СЕТ СН'!$G$9+СВЦЭМ!$D$10+'СЕТ СН'!$G$5-'СЕТ СН'!$G$17</f>
        <v>3020.6115266900001</v>
      </c>
      <c r="R58" s="36">
        <f>SUMIFS(СВЦЭМ!$C$33:$C$776,СВЦЭМ!$A$33:$A$776,$A58,СВЦЭМ!$B$33:$B$776,R$47)+'СЕТ СН'!$G$9+СВЦЭМ!$D$10+'СЕТ СН'!$G$5-'СЕТ СН'!$G$17</f>
        <v>3018.4033038699999</v>
      </c>
      <c r="S58" s="36">
        <f>SUMIFS(СВЦЭМ!$C$33:$C$776,СВЦЭМ!$A$33:$A$776,$A58,СВЦЭМ!$B$33:$B$776,S$47)+'СЕТ СН'!$G$9+СВЦЭМ!$D$10+'СЕТ СН'!$G$5-'СЕТ СН'!$G$17</f>
        <v>3007.0541136500001</v>
      </c>
      <c r="T58" s="36">
        <f>SUMIFS(СВЦЭМ!$C$33:$C$776,СВЦЭМ!$A$33:$A$776,$A58,СВЦЭМ!$B$33:$B$776,T$47)+'СЕТ СН'!$G$9+СВЦЭМ!$D$10+'СЕТ СН'!$G$5-'СЕТ СН'!$G$17</f>
        <v>3005.6513844199999</v>
      </c>
      <c r="U58" s="36">
        <f>SUMIFS(СВЦЭМ!$C$33:$C$776,СВЦЭМ!$A$33:$A$776,$A58,СВЦЭМ!$B$33:$B$776,U$47)+'СЕТ СН'!$G$9+СВЦЭМ!$D$10+'СЕТ СН'!$G$5-'СЕТ СН'!$G$17</f>
        <v>3011.4302982100003</v>
      </c>
      <c r="V58" s="36">
        <f>SUMIFS(СВЦЭМ!$C$33:$C$776,СВЦЭМ!$A$33:$A$776,$A58,СВЦЭМ!$B$33:$B$776,V$47)+'СЕТ СН'!$G$9+СВЦЭМ!$D$10+'СЕТ СН'!$G$5-'СЕТ СН'!$G$17</f>
        <v>3007.5938190000002</v>
      </c>
      <c r="W58" s="36">
        <f>SUMIFS(СВЦЭМ!$C$33:$C$776,СВЦЭМ!$A$33:$A$776,$A58,СВЦЭМ!$B$33:$B$776,W$47)+'СЕТ СН'!$G$9+СВЦЭМ!$D$10+'СЕТ СН'!$G$5-'СЕТ СН'!$G$17</f>
        <v>3005.4426768399999</v>
      </c>
      <c r="X58" s="36">
        <f>SUMIFS(СВЦЭМ!$C$33:$C$776,СВЦЭМ!$A$33:$A$776,$A58,СВЦЭМ!$B$33:$B$776,X$47)+'СЕТ СН'!$G$9+СВЦЭМ!$D$10+'СЕТ СН'!$G$5-'СЕТ СН'!$G$17</f>
        <v>3028.9253974000003</v>
      </c>
      <c r="Y58" s="36">
        <f>SUMIFS(СВЦЭМ!$C$33:$C$776,СВЦЭМ!$A$33:$A$776,$A58,СВЦЭМ!$B$33:$B$776,Y$47)+'СЕТ СН'!$G$9+СВЦЭМ!$D$10+'СЕТ СН'!$G$5-'СЕТ СН'!$G$17</f>
        <v>3035.7769452000002</v>
      </c>
    </row>
    <row r="59" spans="1:25" ht="15.75" x14ac:dyDescent="0.2">
      <c r="A59" s="35">
        <f t="shared" si="1"/>
        <v>43902</v>
      </c>
      <c r="B59" s="36">
        <f>SUMIFS(СВЦЭМ!$C$33:$C$776,СВЦЭМ!$A$33:$A$776,$A59,СВЦЭМ!$B$33:$B$776,B$47)+'СЕТ СН'!$G$9+СВЦЭМ!$D$10+'СЕТ СН'!$G$5-'СЕТ СН'!$G$17</f>
        <v>3013.0255435100003</v>
      </c>
      <c r="C59" s="36">
        <f>SUMIFS(СВЦЭМ!$C$33:$C$776,СВЦЭМ!$A$33:$A$776,$A59,СВЦЭМ!$B$33:$B$776,C$47)+'СЕТ СН'!$G$9+СВЦЭМ!$D$10+'СЕТ СН'!$G$5-'СЕТ СН'!$G$17</f>
        <v>3036.6734627200003</v>
      </c>
      <c r="D59" s="36">
        <f>SUMIFS(СВЦЭМ!$C$33:$C$776,СВЦЭМ!$A$33:$A$776,$A59,СВЦЭМ!$B$33:$B$776,D$47)+'СЕТ СН'!$G$9+СВЦЭМ!$D$10+'СЕТ СН'!$G$5-'СЕТ СН'!$G$17</f>
        <v>3046.8001775299999</v>
      </c>
      <c r="E59" s="36">
        <f>SUMIFS(СВЦЭМ!$C$33:$C$776,СВЦЭМ!$A$33:$A$776,$A59,СВЦЭМ!$B$33:$B$776,E$47)+'СЕТ СН'!$G$9+СВЦЭМ!$D$10+'СЕТ СН'!$G$5-'СЕТ СН'!$G$17</f>
        <v>3052.4884737700004</v>
      </c>
      <c r="F59" s="36">
        <f>SUMIFS(СВЦЭМ!$C$33:$C$776,СВЦЭМ!$A$33:$A$776,$A59,СВЦЭМ!$B$33:$B$776,F$47)+'СЕТ СН'!$G$9+СВЦЭМ!$D$10+'СЕТ СН'!$G$5-'СЕТ СН'!$G$17</f>
        <v>3046.2989441200002</v>
      </c>
      <c r="G59" s="36">
        <f>SUMIFS(СВЦЭМ!$C$33:$C$776,СВЦЭМ!$A$33:$A$776,$A59,СВЦЭМ!$B$33:$B$776,G$47)+'СЕТ СН'!$G$9+СВЦЭМ!$D$10+'СЕТ СН'!$G$5-'СЕТ СН'!$G$17</f>
        <v>3034.6126310899999</v>
      </c>
      <c r="H59" s="36">
        <f>SUMIFS(СВЦЭМ!$C$33:$C$776,СВЦЭМ!$A$33:$A$776,$A59,СВЦЭМ!$B$33:$B$776,H$47)+'СЕТ СН'!$G$9+СВЦЭМ!$D$10+'СЕТ СН'!$G$5-'СЕТ СН'!$G$17</f>
        <v>3029.9309930100003</v>
      </c>
      <c r="I59" s="36">
        <f>SUMIFS(СВЦЭМ!$C$33:$C$776,СВЦЭМ!$A$33:$A$776,$A59,СВЦЭМ!$B$33:$B$776,I$47)+'СЕТ СН'!$G$9+СВЦЭМ!$D$10+'СЕТ СН'!$G$5-'СЕТ СН'!$G$17</f>
        <v>3031.0704789000001</v>
      </c>
      <c r="J59" s="36">
        <f>SUMIFS(СВЦЭМ!$C$33:$C$776,СВЦЭМ!$A$33:$A$776,$A59,СВЦЭМ!$B$33:$B$776,J$47)+'СЕТ СН'!$G$9+СВЦЭМ!$D$10+'СЕТ СН'!$G$5-'СЕТ СН'!$G$17</f>
        <v>2993.7568255800002</v>
      </c>
      <c r="K59" s="36">
        <f>SUMIFS(СВЦЭМ!$C$33:$C$776,СВЦЭМ!$A$33:$A$776,$A59,СВЦЭМ!$B$33:$B$776,K$47)+'СЕТ СН'!$G$9+СВЦЭМ!$D$10+'СЕТ СН'!$G$5-'СЕТ СН'!$G$17</f>
        <v>2994.7266699000002</v>
      </c>
      <c r="L59" s="36">
        <f>SUMIFS(СВЦЭМ!$C$33:$C$776,СВЦЭМ!$A$33:$A$776,$A59,СВЦЭМ!$B$33:$B$776,L$47)+'СЕТ СН'!$G$9+СВЦЭМ!$D$10+'СЕТ СН'!$G$5-'СЕТ СН'!$G$17</f>
        <v>2998.2230817899999</v>
      </c>
      <c r="M59" s="36">
        <f>SUMIFS(СВЦЭМ!$C$33:$C$776,СВЦЭМ!$A$33:$A$776,$A59,СВЦЭМ!$B$33:$B$776,M$47)+'СЕТ СН'!$G$9+СВЦЭМ!$D$10+'СЕТ СН'!$G$5-'СЕТ СН'!$G$17</f>
        <v>3013.16206513</v>
      </c>
      <c r="N59" s="36">
        <f>SUMIFS(СВЦЭМ!$C$33:$C$776,СВЦЭМ!$A$33:$A$776,$A59,СВЦЭМ!$B$33:$B$776,N$47)+'СЕТ СН'!$G$9+СВЦЭМ!$D$10+'СЕТ СН'!$G$5-'СЕТ СН'!$G$17</f>
        <v>3021.4615545900001</v>
      </c>
      <c r="O59" s="36">
        <f>SUMIFS(СВЦЭМ!$C$33:$C$776,СВЦЭМ!$A$33:$A$776,$A59,СВЦЭМ!$B$33:$B$776,O$47)+'СЕТ СН'!$G$9+СВЦЭМ!$D$10+'СЕТ СН'!$G$5-'СЕТ СН'!$G$17</f>
        <v>3024.43902015</v>
      </c>
      <c r="P59" s="36">
        <f>SUMIFS(СВЦЭМ!$C$33:$C$776,СВЦЭМ!$A$33:$A$776,$A59,СВЦЭМ!$B$33:$B$776,P$47)+'СЕТ СН'!$G$9+СВЦЭМ!$D$10+'СЕТ СН'!$G$5-'СЕТ СН'!$G$17</f>
        <v>3035.6936557400004</v>
      </c>
      <c r="Q59" s="36">
        <f>SUMIFS(СВЦЭМ!$C$33:$C$776,СВЦЭМ!$A$33:$A$776,$A59,СВЦЭМ!$B$33:$B$776,Q$47)+'СЕТ СН'!$G$9+СВЦЭМ!$D$10+'СЕТ СН'!$G$5-'СЕТ СН'!$G$17</f>
        <v>3041.4165353000003</v>
      </c>
      <c r="R59" s="36">
        <f>SUMIFS(СВЦЭМ!$C$33:$C$776,СВЦЭМ!$A$33:$A$776,$A59,СВЦЭМ!$B$33:$B$776,R$47)+'СЕТ СН'!$G$9+СВЦЭМ!$D$10+'СЕТ СН'!$G$5-'СЕТ СН'!$G$17</f>
        <v>3045.7420739500003</v>
      </c>
      <c r="S59" s="36">
        <f>SUMIFS(СВЦЭМ!$C$33:$C$776,СВЦЭМ!$A$33:$A$776,$A59,СВЦЭМ!$B$33:$B$776,S$47)+'СЕТ СН'!$G$9+СВЦЭМ!$D$10+'СЕТ СН'!$G$5-'СЕТ СН'!$G$17</f>
        <v>3038.53681813</v>
      </c>
      <c r="T59" s="36">
        <f>SUMIFS(СВЦЭМ!$C$33:$C$776,СВЦЭМ!$A$33:$A$776,$A59,СВЦЭМ!$B$33:$B$776,T$47)+'СЕТ СН'!$G$9+СВЦЭМ!$D$10+'СЕТ СН'!$G$5-'СЕТ СН'!$G$17</f>
        <v>3008.2142187200002</v>
      </c>
      <c r="U59" s="36">
        <f>SUMIFS(СВЦЭМ!$C$33:$C$776,СВЦЭМ!$A$33:$A$776,$A59,СВЦЭМ!$B$33:$B$776,U$47)+'СЕТ СН'!$G$9+СВЦЭМ!$D$10+'СЕТ СН'!$G$5-'СЕТ СН'!$G$17</f>
        <v>2995.49000441</v>
      </c>
      <c r="V59" s="36">
        <f>SUMIFS(СВЦЭМ!$C$33:$C$776,СВЦЭМ!$A$33:$A$776,$A59,СВЦЭМ!$B$33:$B$776,V$47)+'СЕТ СН'!$G$9+СВЦЭМ!$D$10+'СЕТ СН'!$G$5-'СЕТ СН'!$G$17</f>
        <v>2985.7306889700003</v>
      </c>
      <c r="W59" s="36">
        <f>SUMIFS(СВЦЭМ!$C$33:$C$776,СВЦЭМ!$A$33:$A$776,$A59,СВЦЭМ!$B$33:$B$776,W$47)+'СЕТ СН'!$G$9+СВЦЭМ!$D$10+'СЕТ СН'!$G$5-'СЕТ СН'!$G$17</f>
        <v>3005.9935713</v>
      </c>
      <c r="X59" s="36">
        <f>SUMIFS(СВЦЭМ!$C$33:$C$776,СВЦЭМ!$A$33:$A$776,$A59,СВЦЭМ!$B$33:$B$776,X$47)+'СЕТ СН'!$G$9+СВЦЭМ!$D$10+'СЕТ СН'!$G$5-'СЕТ СН'!$G$17</f>
        <v>3032.4587491000002</v>
      </c>
      <c r="Y59" s="36">
        <f>SUMIFS(СВЦЭМ!$C$33:$C$776,СВЦЭМ!$A$33:$A$776,$A59,СВЦЭМ!$B$33:$B$776,Y$47)+'СЕТ СН'!$G$9+СВЦЭМ!$D$10+'СЕТ СН'!$G$5-'СЕТ СН'!$G$17</f>
        <v>3041.1791383600003</v>
      </c>
    </row>
    <row r="60" spans="1:25" ht="15.75" x14ac:dyDescent="0.2">
      <c r="A60" s="35">
        <f t="shared" si="1"/>
        <v>43903</v>
      </c>
      <c r="B60" s="36">
        <f>SUMIFS(СВЦЭМ!$C$33:$C$776,СВЦЭМ!$A$33:$A$776,$A60,СВЦЭМ!$B$33:$B$776,B$47)+'СЕТ СН'!$G$9+СВЦЭМ!$D$10+'СЕТ СН'!$G$5-'СЕТ СН'!$G$17</f>
        <v>3086.7719255299999</v>
      </c>
      <c r="C60" s="36">
        <f>SUMIFS(СВЦЭМ!$C$33:$C$776,СВЦЭМ!$A$33:$A$776,$A60,СВЦЭМ!$B$33:$B$776,C$47)+'СЕТ СН'!$G$9+СВЦЭМ!$D$10+'СЕТ СН'!$G$5-'СЕТ СН'!$G$17</f>
        <v>3106.5808182300002</v>
      </c>
      <c r="D60" s="36">
        <f>SUMIFS(СВЦЭМ!$C$33:$C$776,СВЦЭМ!$A$33:$A$776,$A60,СВЦЭМ!$B$33:$B$776,D$47)+'СЕТ СН'!$G$9+СВЦЭМ!$D$10+'СЕТ СН'!$G$5-'СЕТ СН'!$G$17</f>
        <v>3115.3366852899999</v>
      </c>
      <c r="E60" s="36">
        <f>SUMIFS(СВЦЭМ!$C$33:$C$776,СВЦЭМ!$A$33:$A$776,$A60,СВЦЭМ!$B$33:$B$776,E$47)+'СЕТ СН'!$G$9+СВЦЭМ!$D$10+'СЕТ СН'!$G$5-'СЕТ СН'!$G$17</f>
        <v>3115.4861538</v>
      </c>
      <c r="F60" s="36">
        <f>SUMIFS(СВЦЭМ!$C$33:$C$776,СВЦЭМ!$A$33:$A$776,$A60,СВЦЭМ!$B$33:$B$776,F$47)+'СЕТ СН'!$G$9+СВЦЭМ!$D$10+'СЕТ СН'!$G$5-'СЕТ СН'!$G$17</f>
        <v>3112.5456426400001</v>
      </c>
      <c r="G60" s="36">
        <f>SUMIFS(СВЦЭМ!$C$33:$C$776,СВЦЭМ!$A$33:$A$776,$A60,СВЦЭМ!$B$33:$B$776,G$47)+'СЕТ СН'!$G$9+СВЦЭМ!$D$10+'СЕТ СН'!$G$5-'СЕТ СН'!$G$17</f>
        <v>3091.5235219300002</v>
      </c>
      <c r="H60" s="36">
        <f>SUMIFS(СВЦЭМ!$C$33:$C$776,СВЦЭМ!$A$33:$A$776,$A60,СВЦЭМ!$B$33:$B$776,H$47)+'СЕТ СН'!$G$9+СВЦЭМ!$D$10+'СЕТ СН'!$G$5-'СЕТ СН'!$G$17</f>
        <v>3053.93262766</v>
      </c>
      <c r="I60" s="36">
        <f>SUMIFS(СВЦЭМ!$C$33:$C$776,СВЦЭМ!$A$33:$A$776,$A60,СВЦЭМ!$B$33:$B$776,I$47)+'СЕТ СН'!$G$9+СВЦЭМ!$D$10+'СЕТ СН'!$G$5-'СЕТ СН'!$G$17</f>
        <v>3031.24207634</v>
      </c>
      <c r="J60" s="36">
        <f>SUMIFS(СВЦЭМ!$C$33:$C$776,СВЦЭМ!$A$33:$A$776,$A60,СВЦЭМ!$B$33:$B$776,J$47)+'СЕТ СН'!$G$9+СВЦЭМ!$D$10+'СЕТ СН'!$G$5-'СЕТ СН'!$G$17</f>
        <v>3000.0832337300003</v>
      </c>
      <c r="K60" s="36">
        <f>SUMIFS(СВЦЭМ!$C$33:$C$776,СВЦЭМ!$A$33:$A$776,$A60,СВЦЭМ!$B$33:$B$776,K$47)+'СЕТ СН'!$G$9+СВЦЭМ!$D$10+'СЕТ СН'!$G$5-'СЕТ СН'!$G$17</f>
        <v>2992.8008752800001</v>
      </c>
      <c r="L60" s="36">
        <f>SUMIFS(СВЦЭМ!$C$33:$C$776,СВЦЭМ!$A$33:$A$776,$A60,СВЦЭМ!$B$33:$B$776,L$47)+'СЕТ СН'!$G$9+СВЦЭМ!$D$10+'СЕТ СН'!$G$5-'СЕТ СН'!$G$17</f>
        <v>2998.3115353100002</v>
      </c>
      <c r="M60" s="36">
        <f>SUMIFS(СВЦЭМ!$C$33:$C$776,СВЦЭМ!$A$33:$A$776,$A60,СВЦЭМ!$B$33:$B$776,M$47)+'СЕТ СН'!$G$9+СВЦЭМ!$D$10+'СЕТ СН'!$G$5-'СЕТ СН'!$G$17</f>
        <v>3008.6527031400001</v>
      </c>
      <c r="N60" s="36">
        <f>SUMIFS(СВЦЭМ!$C$33:$C$776,СВЦЭМ!$A$33:$A$776,$A60,СВЦЭМ!$B$33:$B$776,N$47)+'СЕТ СН'!$G$9+СВЦЭМ!$D$10+'СЕТ СН'!$G$5-'СЕТ СН'!$G$17</f>
        <v>3014.3326782300001</v>
      </c>
      <c r="O60" s="36">
        <f>SUMIFS(СВЦЭМ!$C$33:$C$776,СВЦЭМ!$A$33:$A$776,$A60,СВЦЭМ!$B$33:$B$776,O$47)+'СЕТ СН'!$G$9+СВЦЭМ!$D$10+'СЕТ СН'!$G$5-'СЕТ СН'!$G$17</f>
        <v>3011.4892021400001</v>
      </c>
      <c r="P60" s="36">
        <f>SUMIFS(СВЦЭМ!$C$33:$C$776,СВЦЭМ!$A$33:$A$776,$A60,СВЦЭМ!$B$33:$B$776,P$47)+'СЕТ СН'!$G$9+СВЦЭМ!$D$10+'СЕТ СН'!$G$5-'СЕТ СН'!$G$17</f>
        <v>3019.1110437400002</v>
      </c>
      <c r="Q60" s="36">
        <f>SUMIFS(СВЦЭМ!$C$33:$C$776,СВЦЭМ!$A$33:$A$776,$A60,СВЦЭМ!$B$33:$B$776,Q$47)+'СЕТ СН'!$G$9+СВЦЭМ!$D$10+'СЕТ СН'!$G$5-'СЕТ СН'!$G$17</f>
        <v>3032.9956850600001</v>
      </c>
      <c r="R60" s="36">
        <f>SUMIFS(СВЦЭМ!$C$33:$C$776,СВЦЭМ!$A$33:$A$776,$A60,СВЦЭМ!$B$33:$B$776,R$47)+'СЕТ СН'!$G$9+СВЦЭМ!$D$10+'СЕТ СН'!$G$5-'СЕТ СН'!$G$17</f>
        <v>3057.0855761100001</v>
      </c>
      <c r="S60" s="36">
        <f>SUMIFS(СВЦЭМ!$C$33:$C$776,СВЦЭМ!$A$33:$A$776,$A60,СВЦЭМ!$B$33:$B$776,S$47)+'СЕТ СН'!$G$9+СВЦЭМ!$D$10+'СЕТ СН'!$G$5-'СЕТ СН'!$G$17</f>
        <v>3029.46078119</v>
      </c>
      <c r="T60" s="36">
        <f>SUMIFS(СВЦЭМ!$C$33:$C$776,СВЦЭМ!$A$33:$A$776,$A60,СВЦЭМ!$B$33:$B$776,T$47)+'СЕТ СН'!$G$9+СВЦЭМ!$D$10+'СЕТ СН'!$G$5-'СЕТ СН'!$G$17</f>
        <v>3004.6565037500004</v>
      </c>
      <c r="U60" s="36">
        <f>SUMIFS(СВЦЭМ!$C$33:$C$776,СВЦЭМ!$A$33:$A$776,$A60,СВЦЭМ!$B$33:$B$776,U$47)+'СЕТ СН'!$G$9+СВЦЭМ!$D$10+'СЕТ СН'!$G$5-'СЕТ СН'!$G$17</f>
        <v>2984.8814770100003</v>
      </c>
      <c r="V60" s="36">
        <f>SUMIFS(СВЦЭМ!$C$33:$C$776,СВЦЭМ!$A$33:$A$776,$A60,СВЦЭМ!$B$33:$B$776,V$47)+'СЕТ СН'!$G$9+СВЦЭМ!$D$10+'СЕТ СН'!$G$5-'СЕТ СН'!$G$17</f>
        <v>2972.7304107200002</v>
      </c>
      <c r="W60" s="36">
        <f>SUMIFS(СВЦЭМ!$C$33:$C$776,СВЦЭМ!$A$33:$A$776,$A60,СВЦЭМ!$B$33:$B$776,W$47)+'СЕТ СН'!$G$9+СВЦЭМ!$D$10+'СЕТ СН'!$G$5-'СЕТ СН'!$G$17</f>
        <v>2977.81264345</v>
      </c>
      <c r="X60" s="36">
        <f>SUMIFS(СВЦЭМ!$C$33:$C$776,СВЦЭМ!$A$33:$A$776,$A60,СВЦЭМ!$B$33:$B$776,X$47)+'СЕТ СН'!$G$9+СВЦЭМ!$D$10+'СЕТ СН'!$G$5-'СЕТ СН'!$G$17</f>
        <v>2982.5911532099999</v>
      </c>
      <c r="Y60" s="36">
        <f>SUMIFS(СВЦЭМ!$C$33:$C$776,СВЦЭМ!$A$33:$A$776,$A60,СВЦЭМ!$B$33:$B$776,Y$47)+'СЕТ СН'!$G$9+СВЦЭМ!$D$10+'СЕТ СН'!$G$5-'СЕТ СН'!$G$17</f>
        <v>3001.02961151</v>
      </c>
    </row>
    <row r="61" spans="1:25" ht="15.75" x14ac:dyDescent="0.2">
      <c r="A61" s="35">
        <f t="shared" si="1"/>
        <v>43904</v>
      </c>
      <c r="B61" s="36">
        <f>SUMIFS(СВЦЭМ!$C$33:$C$776,СВЦЭМ!$A$33:$A$776,$A61,СВЦЭМ!$B$33:$B$776,B$47)+'СЕТ СН'!$G$9+СВЦЭМ!$D$10+'СЕТ СН'!$G$5-'СЕТ СН'!$G$17</f>
        <v>3018.6763813800003</v>
      </c>
      <c r="C61" s="36">
        <f>SUMIFS(СВЦЭМ!$C$33:$C$776,СВЦЭМ!$A$33:$A$776,$A61,СВЦЭМ!$B$33:$B$776,C$47)+'СЕТ СН'!$G$9+СВЦЭМ!$D$10+'СЕТ СН'!$G$5-'СЕТ СН'!$G$17</f>
        <v>3041.1949417200003</v>
      </c>
      <c r="D61" s="36">
        <f>SUMIFS(СВЦЭМ!$C$33:$C$776,СВЦЭМ!$A$33:$A$776,$A61,СВЦЭМ!$B$33:$B$776,D$47)+'СЕТ СН'!$G$9+СВЦЭМ!$D$10+'СЕТ СН'!$G$5-'СЕТ СН'!$G$17</f>
        <v>3056.5684400999999</v>
      </c>
      <c r="E61" s="36">
        <f>SUMIFS(СВЦЭМ!$C$33:$C$776,СВЦЭМ!$A$33:$A$776,$A61,СВЦЭМ!$B$33:$B$776,E$47)+'СЕТ СН'!$G$9+СВЦЭМ!$D$10+'СЕТ СН'!$G$5-'СЕТ СН'!$G$17</f>
        <v>3067.6523742300001</v>
      </c>
      <c r="F61" s="36">
        <f>SUMIFS(СВЦЭМ!$C$33:$C$776,СВЦЭМ!$A$33:$A$776,$A61,СВЦЭМ!$B$33:$B$776,F$47)+'СЕТ СН'!$G$9+СВЦЭМ!$D$10+'СЕТ СН'!$G$5-'СЕТ СН'!$G$17</f>
        <v>3063.9324129300003</v>
      </c>
      <c r="G61" s="36">
        <f>SUMIFS(СВЦЭМ!$C$33:$C$776,СВЦЭМ!$A$33:$A$776,$A61,СВЦЭМ!$B$33:$B$776,G$47)+'СЕТ СН'!$G$9+СВЦЭМ!$D$10+'СЕТ СН'!$G$5-'СЕТ СН'!$G$17</f>
        <v>3048.6852368700002</v>
      </c>
      <c r="H61" s="36">
        <f>SUMIFS(СВЦЭМ!$C$33:$C$776,СВЦЭМ!$A$33:$A$776,$A61,СВЦЭМ!$B$33:$B$776,H$47)+'СЕТ СН'!$G$9+СВЦЭМ!$D$10+'СЕТ СН'!$G$5-'СЕТ СН'!$G$17</f>
        <v>3027.2359055200004</v>
      </c>
      <c r="I61" s="36">
        <f>SUMIFS(СВЦЭМ!$C$33:$C$776,СВЦЭМ!$A$33:$A$776,$A61,СВЦЭМ!$B$33:$B$776,I$47)+'СЕТ СН'!$G$9+СВЦЭМ!$D$10+'СЕТ СН'!$G$5-'СЕТ СН'!$G$17</f>
        <v>3012.1778016500002</v>
      </c>
      <c r="J61" s="36">
        <f>SUMIFS(СВЦЭМ!$C$33:$C$776,СВЦЭМ!$A$33:$A$776,$A61,СВЦЭМ!$B$33:$B$776,J$47)+'СЕТ СН'!$G$9+СВЦЭМ!$D$10+'СЕТ СН'!$G$5-'СЕТ СН'!$G$17</f>
        <v>2982.8825073100002</v>
      </c>
      <c r="K61" s="36">
        <f>SUMIFS(СВЦЭМ!$C$33:$C$776,СВЦЭМ!$A$33:$A$776,$A61,СВЦЭМ!$B$33:$B$776,K$47)+'СЕТ СН'!$G$9+СВЦЭМ!$D$10+'СЕТ СН'!$G$5-'СЕТ СН'!$G$17</f>
        <v>2996.4996798000002</v>
      </c>
      <c r="L61" s="36">
        <f>SUMIFS(СВЦЭМ!$C$33:$C$776,СВЦЭМ!$A$33:$A$776,$A61,СВЦЭМ!$B$33:$B$776,L$47)+'СЕТ СН'!$G$9+СВЦЭМ!$D$10+'СЕТ СН'!$G$5-'СЕТ СН'!$G$17</f>
        <v>3002.48354139</v>
      </c>
      <c r="M61" s="36">
        <f>SUMIFS(СВЦЭМ!$C$33:$C$776,СВЦЭМ!$A$33:$A$776,$A61,СВЦЭМ!$B$33:$B$776,M$47)+'СЕТ СН'!$G$9+СВЦЭМ!$D$10+'СЕТ СН'!$G$5-'СЕТ СН'!$G$17</f>
        <v>3011.1670731900003</v>
      </c>
      <c r="N61" s="36">
        <f>SUMIFS(СВЦЭМ!$C$33:$C$776,СВЦЭМ!$A$33:$A$776,$A61,СВЦЭМ!$B$33:$B$776,N$47)+'СЕТ СН'!$G$9+СВЦЭМ!$D$10+'СЕТ СН'!$G$5-'СЕТ СН'!$G$17</f>
        <v>3027.9689840300002</v>
      </c>
      <c r="O61" s="36">
        <f>SUMIFS(СВЦЭМ!$C$33:$C$776,СВЦЭМ!$A$33:$A$776,$A61,СВЦЭМ!$B$33:$B$776,O$47)+'СЕТ СН'!$G$9+СВЦЭМ!$D$10+'СЕТ СН'!$G$5-'СЕТ СН'!$G$17</f>
        <v>3033.2284902300003</v>
      </c>
      <c r="P61" s="36">
        <f>SUMIFS(СВЦЭМ!$C$33:$C$776,СВЦЭМ!$A$33:$A$776,$A61,СВЦЭМ!$B$33:$B$776,P$47)+'СЕТ СН'!$G$9+СВЦЭМ!$D$10+'СЕТ СН'!$G$5-'СЕТ СН'!$G$17</f>
        <v>3036.18499518</v>
      </c>
      <c r="Q61" s="36">
        <f>SUMIFS(СВЦЭМ!$C$33:$C$776,СВЦЭМ!$A$33:$A$776,$A61,СВЦЭМ!$B$33:$B$776,Q$47)+'СЕТ СН'!$G$9+СВЦЭМ!$D$10+'СЕТ СН'!$G$5-'СЕТ СН'!$G$17</f>
        <v>3038.6968072600002</v>
      </c>
      <c r="R61" s="36">
        <f>SUMIFS(СВЦЭМ!$C$33:$C$776,СВЦЭМ!$A$33:$A$776,$A61,СВЦЭМ!$B$33:$B$776,R$47)+'СЕТ СН'!$G$9+СВЦЭМ!$D$10+'СЕТ СН'!$G$5-'СЕТ СН'!$G$17</f>
        <v>3017.1378735200001</v>
      </c>
      <c r="S61" s="36">
        <f>SUMIFS(СВЦЭМ!$C$33:$C$776,СВЦЭМ!$A$33:$A$776,$A61,СВЦЭМ!$B$33:$B$776,S$47)+'СЕТ СН'!$G$9+СВЦЭМ!$D$10+'СЕТ СН'!$G$5-'СЕТ СН'!$G$17</f>
        <v>3015.5532650499999</v>
      </c>
      <c r="T61" s="36">
        <f>SUMIFS(СВЦЭМ!$C$33:$C$776,СВЦЭМ!$A$33:$A$776,$A61,СВЦЭМ!$B$33:$B$776,T$47)+'СЕТ СН'!$G$9+СВЦЭМ!$D$10+'СЕТ СН'!$G$5-'СЕТ СН'!$G$17</f>
        <v>2996.4152928399999</v>
      </c>
      <c r="U61" s="36">
        <f>SUMIFS(СВЦЭМ!$C$33:$C$776,СВЦЭМ!$A$33:$A$776,$A61,СВЦЭМ!$B$33:$B$776,U$47)+'СЕТ СН'!$G$9+СВЦЭМ!$D$10+'СЕТ СН'!$G$5-'СЕТ СН'!$G$17</f>
        <v>2991.2978733099999</v>
      </c>
      <c r="V61" s="36">
        <f>SUMIFS(СВЦЭМ!$C$33:$C$776,СВЦЭМ!$A$33:$A$776,$A61,СВЦЭМ!$B$33:$B$776,V$47)+'СЕТ СН'!$G$9+СВЦЭМ!$D$10+'СЕТ СН'!$G$5-'СЕТ СН'!$G$17</f>
        <v>2996.4863091000002</v>
      </c>
      <c r="W61" s="36">
        <f>SUMIFS(СВЦЭМ!$C$33:$C$776,СВЦЭМ!$A$33:$A$776,$A61,СВЦЭМ!$B$33:$B$776,W$47)+'СЕТ СН'!$G$9+СВЦЭМ!$D$10+'СЕТ СН'!$G$5-'СЕТ СН'!$G$17</f>
        <v>2988.75181819</v>
      </c>
      <c r="X61" s="36">
        <f>SUMIFS(СВЦЭМ!$C$33:$C$776,СВЦЭМ!$A$33:$A$776,$A61,СВЦЭМ!$B$33:$B$776,X$47)+'СЕТ СН'!$G$9+СВЦЭМ!$D$10+'СЕТ СН'!$G$5-'СЕТ СН'!$G$17</f>
        <v>2998.2831982800003</v>
      </c>
      <c r="Y61" s="36">
        <f>SUMIFS(СВЦЭМ!$C$33:$C$776,СВЦЭМ!$A$33:$A$776,$A61,СВЦЭМ!$B$33:$B$776,Y$47)+'СЕТ СН'!$G$9+СВЦЭМ!$D$10+'СЕТ СН'!$G$5-'СЕТ СН'!$G$17</f>
        <v>2996.0919667000003</v>
      </c>
    </row>
    <row r="62" spans="1:25" ht="15.75" x14ac:dyDescent="0.2">
      <c r="A62" s="35">
        <f t="shared" si="1"/>
        <v>43905</v>
      </c>
      <c r="B62" s="36">
        <f>SUMIFS(СВЦЭМ!$C$33:$C$776,СВЦЭМ!$A$33:$A$776,$A62,СВЦЭМ!$B$33:$B$776,B$47)+'СЕТ СН'!$G$9+СВЦЭМ!$D$10+'СЕТ СН'!$G$5-'СЕТ СН'!$G$17</f>
        <v>3024.9279105300002</v>
      </c>
      <c r="C62" s="36">
        <f>SUMIFS(СВЦЭМ!$C$33:$C$776,СВЦЭМ!$A$33:$A$776,$A62,СВЦЭМ!$B$33:$B$776,C$47)+'СЕТ СН'!$G$9+СВЦЭМ!$D$10+'СЕТ СН'!$G$5-'СЕТ СН'!$G$17</f>
        <v>3044.7529825600004</v>
      </c>
      <c r="D62" s="36">
        <f>SUMIFS(СВЦЭМ!$C$33:$C$776,СВЦЭМ!$A$33:$A$776,$A62,СВЦЭМ!$B$33:$B$776,D$47)+'СЕТ СН'!$G$9+СВЦЭМ!$D$10+'СЕТ СН'!$G$5-'СЕТ СН'!$G$17</f>
        <v>3054.1540328999999</v>
      </c>
      <c r="E62" s="36">
        <f>SUMIFS(СВЦЭМ!$C$33:$C$776,СВЦЭМ!$A$33:$A$776,$A62,СВЦЭМ!$B$33:$B$776,E$47)+'СЕТ СН'!$G$9+СВЦЭМ!$D$10+'СЕТ СН'!$G$5-'СЕТ СН'!$G$17</f>
        <v>3069.1750983900001</v>
      </c>
      <c r="F62" s="36">
        <f>SUMIFS(СВЦЭМ!$C$33:$C$776,СВЦЭМ!$A$33:$A$776,$A62,СВЦЭМ!$B$33:$B$776,F$47)+'СЕТ СН'!$G$9+СВЦЭМ!$D$10+'СЕТ СН'!$G$5-'СЕТ СН'!$G$17</f>
        <v>3072.9076299200001</v>
      </c>
      <c r="G62" s="36">
        <f>SUMIFS(СВЦЭМ!$C$33:$C$776,СВЦЭМ!$A$33:$A$776,$A62,СВЦЭМ!$B$33:$B$776,G$47)+'СЕТ СН'!$G$9+СВЦЭМ!$D$10+'СЕТ СН'!$G$5-'СЕТ СН'!$G$17</f>
        <v>3072.6723189700001</v>
      </c>
      <c r="H62" s="36">
        <f>SUMIFS(СВЦЭМ!$C$33:$C$776,СВЦЭМ!$A$33:$A$776,$A62,СВЦЭМ!$B$33:$B$776,H$47)+'СЕТ СН'!$G$9+СВЦЭМ!$D$10+'СЕТ СН'!$G$5-'СЕТ СН'!$G$17</f>
        <v>3067.2532686600002</v>
      </c>
      <c r="I62" s="36">
        <f>SUMIFS(СВЦЭМ!$C$33:$C$776,СВЦЭМ!$A$33:$A$776,$A62,СВЦЭМ!$B$33:$B$776,I$47)+'СЕТ СН'!$G$9+СВЦЭМ!$D$10+'СЕТ СН'!$G$5-'СЕТ СН'!$G$17</f>
        <v>3045.6022431600004</v>
      </c>
      <c r="J62" s="36">
        <f>SUMIFS(СВЦЭМ!$C$33:$C$776,СВЦЭМ!$A$33:$A$776,$A62,СВЦЭМ!$B$33:$B$776,J$47)+'СЕТ СН'!$G$9+СВЦЭМ!$D$10+'СЕТ СН'!$G$5-'СЕТ СН'!$G$17</f>
        <v>3002.4484896600002</v>
      </c>
      <c r="K62" s="36">
        <f>SUMIFS(СВЦЭМ!$C$33:$C$776,СВЦЭМ!$A$33:$A$776,$A62,СВЦЭМ!$B$33:$B$776,K$47)+'СЕТ СН'!$G$9+СВЦЭМ!$D$10+'СЕТ СН'!$G$5-'СЕТ СН'!$G$17</f>
        <v>2975.9279615200003</v>
      </c>
      <c r="L62" s="36">
        <f>SUMIFS(СВЦЭМ!$C$33:$C$776,СВЦЭМ!$A$33:$A$776,$A62,СВЦЭМ!$B$33:$B$776,L$47)+'СЕТ СН'!$G$9+СВЦЭМ!$D$10+'СЕТ СН'!$G$5-'СЕТ СН'!$G$17</f>
        <v>2961.3901264000001</v>
      </c>
      <c r="M62" s="36">
        <f>SUMIFS(СВЦЭМ!$C$33:$C$776,СВЦЭМ!$A$33:$A$776,$A62,СВЦЭМ!$B$33:$B$776,M$47)+'СЕТ СН'!$G$9+СВЦЭМ!$D$10+'СЕТ СН'!$G$5-'СЕТ СН'!$G$17</f>
        <v>2963.80791916</v>
      </c>
      <c r="N62" s="36">
        <f>SUMIFS(СВЦЭМ!$C$33:$C$776,СВЦЭМ!$A$33:$A$776,$A62,СВЦЭМ!$B$33:$B$776,N$47)+'СЕТ СН'!$G$9+СВЦЭМ!$D$10+'СЕТ СН'!$G$5-'СЕТ СН'!$G$17</f>
        <v>2982.8682012899999</v>
      </c>
      <c r="O62" s="36">
        <f>SUMIFS(СВЦЭМ!$C$33:$C$776,СВЦЭМ!$A$33:$A$776,$A62,СВЦЭМ!$B$33:$B$776,O$47)+'СЕТ СН'!$G$9+СВЦЭМ!$D$10+'СЕТ СН'!$G$5-'СЕТ СН'!$G$17</f>
        <v>2991.4062245499999</v>
      </c>
      <c r="P62" s="36">
        <f>SUMIFS(СВЦЭМ!$C$33:$C$776,СВЦЭМ!$A$33:$A$776,$A62,СВЦЭМ!$B$33:$B$776,P$47)+'СЕТ СН'!$G$9+СВЦЭМ!$D$10+'СЕТ СН'!$G$5-'СЕТ СН'!$G$17</f>
        <v>3004.0445547500003</v>
      </c>
      <c r="Q62" s="36">
        <f>SUMIFS(СВЦЭМ!$C$33:$C$776,СВЦЭМ!$A$33:$A$776,$A62,СВЦЭМ!$B$33:$B$776,Q$47)+'СЕТ СН'!$G$9+СВЦЭМ!$D$10+'СЕТ СН'!$G$5-'СЕТ СН'!$G$17</f>
        <v>3008.4035747300004</v>
      </c>
      <c r="R62" s="36">
        <f>SUMIFS(СВЦЭМ!$C$33:$C$776,СВЦЭМ!$A$33:$A$776,$A62,СВЦЭМ!$B$33:$B$776,R$47)+'СЕТ СН'!$G$9+СВЦЭМ!$D$10+'СЕТ СН'!$G$5-'СЕТ СН'!$G$17</f>
        <v>3009.1292421600001</v>
      </c>
      <c r="S62" s="36">
        <f>SUMIFS(СВЦЭМ!$C$33:$C$776,СВЦЭМ!$A$33:$A$776,$A62,СВЦЭМ!$B$33:$B$776,S$47)+'СЕТ СН'!$G$9+СВЦЭМ!$D$10+'СЕТ СН'!$G$5-'СЕТ СН'!$G$17</f>
        <v>3004.7515748599999</v>
      </c>
      <c r="T62" s="36">
        <f>SUMIFS(СВЦЭМ!$C$33:$C$776,СВЦЭМ!$A$33:$A$776,$A62,СВЦЭМ!$B$33:$B$776,T$47)+'СЕТ СН'!$G$9+СВЦЭМ!$D$10+'СЕТ СН'!$G$5-'СЕТ СН'!$G$17</f>
        <v>2981.2506534900003</v>
      </c>
      <c r="U62" s="36">
        <f>SUMIFS(СВЦЭМ!$C$33:$C$776,СВЦЭМ!$A$33:$A$776,$A62,СВЦЭМ!$B$33:$B$776,U$47)+'СЕТ СН'!$G$9+СВЦЭМ!$D$10+'СЕТ СН'!$G$5-'СЕТ СН'!$G$17</f>
        <v>2973.8222019200002</v>
      </c>
      <c r="V62" s="36">
        <f>SUMIFS(СВЦЭМ!$C$33:$C$776,СВЦЭМ!$A$33:$A$776,$A62,СВЦЭМ!$B$33:$B$776,V$47)+'СЕТ СН'!$G$9+СВЦЭМ!$D$10+'СЕТ СН'!$G$5-'СЕТ СН'!$G$17</f>
        <v>2968.7345334300003</v>
      </c>
      <c r="W62" s="36">
        <f>SUMIFS(СВЦЭМ!$C$33:$C$776,СВЦЭМ!$A$33:$A$776,$A62,СВЦЭМ!$B$33:$B$776,W$47)+'СЕТ СН'!$G$9+СВЦЭМ!$D$10+'СЕТ СН'!$G$5-'СЕТ СН'!$G$17</f>
        <v>2974.8250839800003</v>
      </c>
      <c r="X62" s="36">
        <f>SUMIFS(СВЦЭМ!$C$33:$C$776,СВЦЭМ!$A$33:$A$776,$A62,СВЦЭМ!$B$33:$B$776,X$47)+'СЕТ СН'!$G$9+СВЦЭМ!$D$10+'СЕТ СН'!$G$5-'СЕТ СН'!$G$17</f>
        <v>2996.61256435</v>
      </c>
      <c r="Y62" s="36">
        <f>SUMIFS(СВЦЭМ!$C$33:$C$776,СВЦЭМ!$A$33:$A$776,$A62,СВЦЭМ!$B$33:$B$776,Y$47)+'СЕТ СН'!$G$9+СВЦЭМ!$D$10+'СЕТ СН'!$G$5-'СЕТ СН'!$G$17</f>
        <v>3023.85904583</v>
      </c>
    </row>
    <row r="63" spans="1:25" ht="15.75" x14ac:dyDescent="0.2">
      <c r="A63" s="35">
        <f t="shared" si="1"/>
        <v>43906</v>
      </c>
      <c r="B63" s="36">
        <f>SUMIFS(СВЦЭМ!$C$33:$C$776,СВЦЭМ!$A$33:$A$776,$A63,СВЦЭМ!$B$33:$B$776,B$47)+'СЕТ СН'!$G$9+СВЦЭМ!$D$10+'СЕТ СН'!$G$5-'СЕТ СН'!$G$17</f>
        <v>3064.84505223</v>
      </c>
      <c r="C63" s="36">
        <f>SUMIFS(СВЦЭМ!$C$33:$C$776,СВЦЭМ!$A$33:$A$776,$A63,СВЦЭМ!$B$33:$B$776,C$47)+'СЕТ СН'!$G$9+СВЦЭМ!$D$10+'СЕТ СН'!$G$5-'СЕТ СН'!$G$17</f>
        <v>3080.2533315200003</v>
      </c>
      <c r="D63" s="36">
        <f>SUMIFS(СВЦЭМ!$C$33:$C$776,СВЦЭМ!$A$33:$A$776,$A63,СВЦЭМ!$B$33:$B$776,D$47)+'СЕТ СН'!$G$9+СВЦЭМ!$D$10+'СЕТ СН'!$G$5-'СЕТ СН'!$G$17</f>
        <v>3083.85051922</v>
      </c>
      <c r="E63" s="36">
        <f>SUMIFS(СВЦЭМ!$C$33:$C$776,СВЦЭМ!$A$33:$A$776,$A63,СВЦЭМ!$B$33:$B$776,E$47)+'СЕТ СН'!$G$9+СВЦЭМ!$D$10+'СЕТ СН'!$G$5-'СЕТ СН'!$G$17</f>
        <v>3086.91682816</v>
      </c>
      <c r="F63" s="36">
        <f>SUMIFS(СВЦЭМ!$C$33:$C$776,СВЦЭМ!$A$33:$A$776,$A63,СВЦЭМ!$B$33:$B$776,F$47)+'СЕТ СН'!$G$9+СВЦЭМ!$D$10+'СЕТ СН'!$G$5-'СЕТ СН'!$G$17</f>
        <v>3087.0524253000003</v>
      </c>
      <c r="G63" s="36">
        <f>SUMIFS(СВЦЭМ!$C$33:$C$776,СВЦЭМ!$A$33:$A$776,$A63,СВЦЭМ!$B$33:$B$776,G$47)+'СЕТ СН'!$G$9+СВЦЭМ!$D$10+'СЕТ СН'!$G$5-'СЕТ СН'!$G$17</f>
        <v>3085.8798363800001</v>
      </c>
      <c r="H63" s="36">
        <f>SUMIFS(СВЦЭМ!$C$33:$C$776,СВЦЭМ!$A$33:$A$776,$A63,СВЦЭМ!$B$33:$B$776,H$47)+'СЕТ СН'!$G$9+СВЦЭМ!$D$10+'СЕТ СН'!$G$5-'СЕТ СН'!$G$17</f>
        <v>3068.05909655</v>
      </c>
      <c r="I63" s="36">
        <f>SUMIFS(СВЦЭМ!$C$33:$C$776,СВЦЭМ!$A$33:$A$776,$A63,СВЦЭМ!$B$33:$B$776,I$47)+'СЕТ СН'!$G$9+СВЦЭМ!$D$10+'СЕТ СН'!$G$5-'СЕТ СН'!$G$17</f>
        <v>3037.5586957400001</v>
      </c>
      <c r="J63" s="36">
        <f>SUMIFS(СВЦЭМ!$C$33:$C$776,СВЦЭМ!$A$33:$A$776,$A63,СВЦЭМ!$B$33:$B$776,J$47)+'СЕТ СН'!$G$9+СВЦЭМ!$D$10+'СЕТ СН'!$G$5-'СЕТ СН'!$G$17</f>
        <v>2965.6289335400002</v>
      </c>
      <c r="K63" s="36">
        <f>SUMIFS(СВЦЭМ!$C$33:$C$776,СВЦЭМ!$A$33:$A$776,$A63,СВЦЭМ!$B$33:$B$776,K$47)+'СЕТ СН'!$G$9+СВЦЭМ!$D$10+'СЕТ СН'!$G$5-'СЕТ СН'!$G$17</f>
        <v>2967.8409974300002</v>
      </c>
      <c r="L63" s="36">
        <f>SUMIFS(СВЦЭМ!$C$33:$C$776,СВЦЭМ!$A$33:$A$776,$A63,СВЦЭМ!$B$33:$B$776,L$47)+'СЕТ СН'!$G$9+СВЦЭМ!$D$10+'СЕТ СН'!$G$5-'СЕТ СН'!$G$17</f>
        <v>2963.8867548600001</v>
      </c>
      <c r="M63" s="36">
        <f>SUMIFS(СВЦЭМ!$C$33:$C$776,СВЦЭМ!$A$33:$A$776,$A63,СВЦЭМ!$B$33:$B$776,M$47)+'СЕТ СН'!$G$9+СВЦЭМ!$D$10+'СЕТ СН'!$G$5-'СЕТ СН'!$G$17</f>
        <v>2981.66642877</v>
      </c>
      <c r="N63" s="36">
        <f>SUMIFS(СВЦЭМ!$C$33:$C$776,СВЦЭМ!$A$33:$A$776,$A63,СВЦЭМ!$B$33:$B$776,N$47)+'СЕТ СН'!$G$9+СВЦЭМ!$D$10+'СЕТ СН'!$G$5-'СЕТ СН'!$G$17</f>
        <v>2997.3708426100002</v>
      </c>
      <c r="O63" s="36">
        <f>SUMIFS(СВЦЭМ!$C$33:$C$776,СВЦЭМ!$A$33:$A$776,$A63,СВЦЭМ!$B$33:$B$776,O$47)+'СЕТ СН'!$G$9+СВЦЭМ!$D$10+'СЕТ СН'!$G$5-'СЕТ СН'!$G$17</f>
        <v>3011.7989969200003</v>
      </c>
      <c r="P63" s="36">
        <f>SUMIFS(СВЦЭМ!$C$33:$C$776,СВЦЭМ!$A$33:$A$776,$A63,СВЦЭМ!$B$33:$B$776,P$47)+'СЕТ СН'!$G$9+СВЦЭМ!$D$10+'СЕТ СН'!$G$5-'СЕТ СН'!$G$17</f>
        <v>3022.4644299500001</v>
      </c>
      <c r="Q63" s="36">
        <f>SUMIFS(СВЦЭМ!$C$33:$C$776,СВЦЭМ!$A$33:$A$776,$A63,СВЦЭМ!$B$33:$B$776,Q$47)+'СЕТ СН'!$G$9+СВЦЭМ!$D$10+'СЕТ СН'!$G$5-'СЕТ СН'!$G$17</f>
        <v>3024.0223666100001</v>
      </c>
      <c r="R63" s="36">
        <f>SUMIFS(СВЦЭМ!$C$33:$C$776,СВЦЭМ!$A$33:$A$776,$A63,СВЦЭМ!$B$33:$B$776,R$47)+'СЕТ СН'!$G$9+СВЦЭМ!$D$10+'СЕТ СН'!$G$5-'СЕТ СН'!$G$17</f>
        <v>3029.89624942</v>
      </c>
      <c r="S63" s="36">
        <f>SUMIFS(СВЦЭМ!$C$33:$C$776,СВЦЭМ!$A$33:$A$776,$A63,СВЦЭМ!$B$33:$B$776,S$47)+'СЕТ СН'!$G$9+СВЦЭМ!$D$10+'СЕТ СН'!$G$5-'СЕТ СН'!$G$17</f>
        <v>3021.2215170100003</v>
      </c>
      <c r="T63" s="36">
        <f>SUMIFS(СВЦЭМ!$C$33:$C$776,СВЦЭМ!$A$33:$A$776,$A63,СВЦЭМ!$B$33:$B$776,T$47)+'СЕТ СН'!$G$9+СВЦЭМ!$D$10+'СЕТ СН'!$G$5-'СЕТ СН'!$G$17</f>
        <v>3003.2557957600002</v>
      </c>
      <c r="U63" s="36">
        <f>SUMIFS(СВЦЭМ!$C$33:$C$776,СВЦЭМ!$A$33:$A$776,$A63,СВЦЭМ!$B$33:$B$776,U$47)+'СЕТ СН'!$G$9+СВЦЭМ!$D$10+'СЕТ СН'!$G$5-'СЕТ СН'!$G$17</f>
        <v>2987.6012305700001</v>
      </c>
      <c r="V63" s="36">
        <f>SUMIFS(СВЦЭМ!$C$33:$C$776,СВЦЭМ!$A$33:$A$776,$A63,СВЦЭМ!$B$33:$B$776,V$47)+'СЕТ СН'!$G$9+СВЦЭМ!$D$10+'СЕТ СН'!$G$5-'СЕТ СН'!$G$17</f>
        <v>2979.2144330800002</v>
      </c>
      <c r="W63" s="36">
        <f>SUMIFS(СВЦЭМ!$C$33:$C$776,СВЦЭМ!$A$33:$A$776,$A63,СВЦЭМ!$B$33:$B$776,W$47)+'СЕТ СН'!$G$9+СВЦЭМ!$D$10+'СЕТ СН'!$G$5-'СЕТ СН'!$G$17</f>
        <v>2994.26390769</v>
      </c>
      <c r="X63" s="36">
        <f>SUMIFS(СВЦЭМ!$C$33:$C$776,СВЦЭМ!$A$33:$A$776,$A63,СВЦЭМ!$B$33:$B$776,X$47)+'СЕТ СН'!$G$9+СВЦЭМ!$D$10+'СЕТ СН'!$G$5-'СЕТ СН'!$G$17</f>
        <v>3021.4958327000004</v>
      </c>
      <c r="Y63" s="36">
        <f>SUMIFS(СВЦЭМ!$C$33:$C$776,СВЦЭМ!$A$33:$A$776,$A63,СВЦЭМ!$B$33:$B$776,Y$47)+'СЕТ СН'!$G$9+СВЦЭМ!$D$10+'СЕТ СН'!$G$5-'СЕТ СН'!$G$17</f>
        <v>3042.1632071100003</v>
      </c>
    </row>
    <row r="64" spans="1:25" ht="15.75" x14ac:dyDescent="0.2">
      <c r="A64" s="35">
        <f t="shared" si="1"/>
        <v>43907</v>
      </c>
      <c r="B64" s="36">
        <f>SUMIFS(СВЦЭМ!$C$33:$C$776,СВЦЭМ!$A$33:$A$776,$A64,СВЦЭМ!$B$33:$B$776,B$47)+'СЕТ СН'!$G$9+СВЦЭМ!$D$10+'СЕТ СН'!$G$5-'СЕТ СН'!$G$17</f>
        <v>3004.8634915500002</v>
      </c>
      <c r="C64" s="36">
        <f>SUMIFS(СВЦЭМ!$C$33:$C$776,СВЦЭМ!$A$33:$A$776,$A64,СВЦЭМ!$B$33:$B$776,C$47)+'СЕТ СН'!$G$9+СВЦЭМ!$D$10+'СЕТ СН'!$G$5-'СЕТ СН'!$G$17</f>
        <v>3018.07968931</v>
      </c>
      <c r="D64" s="36">
        <f>SUMIFS(СВЦЭМ!$C$33:$C$776,СВЦЭМ!$A$33:$A$776,$A64,СВЦЭМ!$B$33:$B$776,D$47)+'СЕТ СН'!$G$9+СВЦЭМ!$D$10+'СЕТ СН'!$G$5-'СЕТ СН'!$G$17</f>
        <v>3032.5696812599999</v>
      </c>
      <c r="E64" s="36">
        <f>SUMIFS(СВЦЭМ!$C$33:$C$776,СВЦЭМ!$A$33:$A$776,$A64,СВЦЭМ!$B$33:$B$776,E$47)+'СЕТ СН'!$G$9+СВЦЭМ!$D$10+'СЕТ СН'!$G$5-'СЕТ СН'!$G$17</f>
        <v>3038.5911237700002</v>
      </c>
      <c r="F64" s="36">
        <f>SUMIFS(СВЦЭМ!$C$33:$C$776,СВЦЭМ!$A$33:$A$776,$A64,СВЦЭМ!$B$33:$B$776,F$47)+'СЕТ СН'!$G$9+СВЦЭМ!$D$10+'СЕТ СН'!$G$5-'СЕТ СН'!$G$17</f>
        <v>3031.18292294</v>
      </c>
      <c r="G64" s="36">
        <f>SUMIFS(СВЦЭМ!$C$33:$C$776,СВЦЭМ!$A$33:$A$776,$A64,СВЦЭМ!$B$33:$B$776,G$47)+'СЕТ СН'!$G$9+СВЦЭМ!$D$10+'СЕТ СН'!$G$5-'СЕТ СН'!$G$17</f>
        <v>3016.51262253</v>
      </c>
      <c r="H64" s="36">
        <f>SUMIFS(СВЦЭМ!$C$33:$C$776,СВЦЭМ!$A$33:$A$776,$A64,СВЦЭМ!$B$33:$B$776,H$47)+'СЕТ СН'!$G$9+СВЦЭМ!$D$10+'СЕТ СН'!$G$5-'СЕТ СН'!$G$17</f>
        <v>2996.6052503199999</v>
      </c>
      <c r="I64" s="36">
        <f>SUMIFS(СВЦЭМ!$C$33:$C$776,СВЦЭМ!$A$33:$A$776,$A64,СВЦЭМ!$B$33:$B$776,I$47)+'СЕТ СН'!$G$9+СВЦЭМ!$D$10+'СЕТ СН'!$G$5-'СЕТ СН'!$G$17</f>
        <v>2976.38803302</v>
      </c>
      <c r="J64" s="36">
        <f>SUMIFS(СВЦЭМ!$C$33:$C$776,СВЦЭМ!$A$33:$A$776,$A64,СВЦЭМ!$B$33:$B$776,J$47)+'СЕТ СН'!$G$9+СВЦЭМ!$D$10+'СЕТ СН'!$G$5-'СЕТ СН'!$G$17</f>
        <v>2967.4652721299999</v>
      </c>
      <c r="K64" s="36">
        <f>SUMIFS(СВЦЭМ!$C$33:$C$776,СВЦЭМ!$A$33:$A$776,$A64,СВЦЭМ!$B$33:$B$776,K$47)+'СЕТ СН'!$G$9+СВЦЭМ!$D$10+'СЕТ СН'!$G$5-'СЕТ СН'!$G$17</f>
        <v>2972.4605622700001</v>
      </c>
      <c r="L64" s="36">
        <f>SUMIFS(СВЦЭМ!$C$33:$C$776,СВЦЭМ!$A$33:$A$776,$A64,СВЦЭМ!$B$33:$B$776,L$47)+'СЕТ СН'!$G$9+СВЦЭМ!$D$10+'СЕТ СН'!$G$5-'СЕТ СН'!$G$17</f>
        <v>2973.9724406</v>
      </c>
      <c r="M64" s="36">
        <f>SUMIFS(СВЦЭМ!$C$33:$C$776,СВЦЭМ!$A$33:$A$776,$A64,СВЦЭМ!$B$33:$B$776,M$47)+'СЕТ СН'!$G$9+СВЦЭМ!$D$10+'СЕТ СН'!$G$5-'СЕТ СН'!$G$17</f>
        <v>2993.9533279699999</v>
      </c>
      <c r="N64" s="36">
        <f>SUMIFS(СВЦЭМ!$C$33:$C$776,СВЦЭМ!$A$33:$A$776,$A64,СВЦЭМ!$B$33:$B$776,N$47)+'СЕТ СН'!$G$9+СВЦЭМ!$D$10+'СЕТ СН'!$G$5-'СЕТ СН'!$G$17</f>
        <v>3019.3821847200002</v>
      </c>
      <c r="O64" s="36">
        <f>SUMIFS(СВЦЭМ!$C$33:$C$776,СВЦЭМ!$A$33:$A$776,$A64,СВЦЭМ!$B$33:$B$776,O$47)+'СЕТ СН'!$G$9+СВЦЭМ!$D$10+'СЕТ СН'!$G$5-'СЕТ СН'!$G$17</f>
        <v>3016.7437682700001</v>
      </c>
      <c r="P64" s="36">
        <f>SUMIFS(СВЦЭМ!$C$33:$C$776,СВЦЭМ!$A$33:$A$776,$A64,СВЦЭМ!$B$33:$B$776,P$47)+'СЕТ СН'!$G$9+СВЦЭМ!$D$10+'СЕТ СН'!$G$5-'СЕТ СН'!$G$17</f>
        <v>3015.13730308</v>
      </c>
      <c r="Q64" s="36">
        <f>SUMIFS(СВЦЭМ!$C$33:$C$776,СВЦЭМ!$A$33:$A$776,$A64,СВЦЭМ!$B$33:$B$776,Q$47)+'СЕТ СН'!$G$9+СВЦЭМ!$D$10+'СЕТ СН'!$G$5-'СЕТ СН'!$G$17</f>
        <v>3021.1412261600003</v>
      </c>
      <c r="R64" s="36">
        <f>SUMIFS(СВЦЭМ!$C$33:$C$776,СВЦЭМ!$A$33:$A$776,$A64,СВЦЭМ!$B$33:$B$776,R$47)+'СЕТ СН'!$G$9+СВЦЭМ!$D$10+'СЕТ СН'!$G$5-'СЕТ СН'!$G$17</f>
        <v>3021.1067765900002</v>
      </c>
      <c r="S64" s="36">
        <f>SUMIFS(СВЦЭМ!$C$33:$C$776,СВЦЭМ!$A$33:$A$776,$A64,СВЦЭМ!$B$33:$B$776,S$47)+'СЕТ СН'!$G$9+СВЦЭМ!$D$10+'СЕТ СН'!$G$5-'СЕТ СН'!$G$17</f>
        <v>3011.9233891000003</v>
      </c>
      <c r="T64" s="36">
        <f>SUMIFS(СВЦЭМ!$C$33:$C$776,СВЦЭМ!$A$33:$A$776,$A64,СВЦЭМ!$B$33:$B$776,T$47)+'СЕТ СН'!$G$9+СВЦЭМ!$D$10+'СЕТ СН'!$G$5-'СЕТ СН'!$G$17</f>
        <v>3009.5393806100001</v>
      </c>
      <c r="U64" s="36">
        <f>SUMIFS(СВЦЭМ!$C$33:$C$776,СВЦЭМ!$A$33:$A$776,$A64,СВЦЭМ!$B$33:$B$776,U$47)+'СЕТ СН'!$G$9+СВЦЭМ!$D$10+'СЕТ СН'!$G$5-'СЕТ СН'!$G$17</f>
        <v>3016.3811614800002</v>
      </c>
      <c r="V64" s="36">
        <f>SUMIFS(СВЦЭМ!$C$33:$C$776,СВЦЭМ!$A$33:$A$776,$A64,СВЦЭМ!$B$33:$B$776,V$47)+'СЕТ СН'!$G$9+СВЦЭМ!$D$10+'СЕТ СН'!$G$5-'СЕТ СН'!$G$17</f>
        <v>3010.24995614</v>
      </c>
      <c r="W64" s="36">
        <f>SUMIFS(СВЦЭМ!$C$33:$C$776,СВЦЭМ!$A$33:$A$776,$A64,СВЦЭМ!$B$33:$B$776,W$47)+'СЕТ СН'!$G$9+СВЦЭМ!$D$10+'СЕТ СН'!$G$5-'СЕТ СН'!$G$17</f>
        <v>2988.8811881300003</v>
      </c>
      <c r="X64" s="36">
        <f>SUMIFS(СВЦЭМ!$C$33:$C$776,СВЦЭМ!$A$33:$A$776,$A64,СВЦЭМ!$B$33:$B$776,X$47)+'СЕТ СН'!$G$9+СВЦЭМ!$D$10+'СЕТ СН'!$G$5-'СЕТ СН'!$G$17</f>
        <v>2983.7329836500003</v>
      </c>
      <c r="Y64" s="36">
        <f>SUMIFS(СВЦЭМ!$C$33:$C$776,СВЦЭМ!$A$33:$A$776,$A64,СВЦЭМ!$B$33:$B$776,Y$47)+'СЕТ СН'!$G$9+СВЦЭМ!$D$10+'СЕТ СН'!$G$5-'СЕТ СН'!$G$17</f>
        <v>2984.5103253400002</v>
      </c>
    </row>
    <row r="65" spans="1:27" ht="15.75" x14ac:dyDescent="0.2">
      <c r="A65" s="35">
        <f t="shared" si="1"/>
        <v>43908</v>
      </c>
      <c r="B65" s="36">
        <f>SUMIFS(СВЦЭМ!$C$33:$C$776,СВЦЭМ!$A$33:$A$776,$A65,СВЦЭМ!$B$33:$B$776,B$47)+'СЕТ СН'!$G$9+СВЦЭМ!$D$10+'СЕТ СН'!$G$5-'СЕТ СН'!$G$17</f>
        <v>3042.6368541700003</v>
      </c>
      <c r="C65" s="36">
        <f>SUMIFS(СВЦЭМ!$C$33:$C$776,СВЦЭМ!$A$33:$A$776,$A65,СВЦЭМ!$B$33:$B$776,C$47)+'СЕТ СН'!$G$9+СВЦЭМ!$D$10+'СЕТ СН'!$G$5-'СЕТ СН'!$G$17</f>
        <v>3072.4988748000001</v>
      </c>
      <c r="D65" s="36">
        <f>SUMIFS(СВЦЭМ!$C$33:$C$776,СВЦЭМ!$A$33:$A$776,$A65,СВЦЭМ!$B$33:$B$776,D$47)+'СЕТ СН'!$G$9+СВЦЭМ!$D$10+'СЕТ СН'!$G$5-'СЕТ СН'!$G$17</f>
        <v>3093.8538637800002</v>
      </c>
      <c r="E65" s="36">
        <f>SUMIFS(СВЦЭМ!$C$33:$C$776,СВЦЭМ!$A$33:$A$776,$A65,СВЦЭМ!$B$33:$B$776,E$47)+'СЕТ СН'!$G$9+СВЦЭМ!$D$10+'СЕТ СН'!$G$5-'СЕТ СН'!$G$17</f>
        <v>3103.5708145200001</v>
      </c>
      <c r="F65" s="36">
        <f>SUMIFS(СВЦЭМ!$C$33:$C$776,СВЦЭМ!$A$33:$A$776,$A65,СВЦЭМ!$B$33:$B$776,F$47)+'СЕТ СН'!$G$9+СВЦЭМ!$D$10+'СЕТ СН'!$G$5-'СЕТ СН'!$G$17</f>
        <v>3109.8742695800001</v>
      </c>
      <c r="G65" s="36">
        <f>SUMIFS(СВЦЭМ!$C$33:$C$776,СВЦЭМ!$A$33:$A$776,$A65,СВЦЭМ!$B$33:$B$776,G$47)+'СЕТ СН'!$G$9+СВЦЭМ!$D$10+'СЕТ СН'!$G$5-'СЕТ СН'!$G$17</f>
        <v>3082.6038472999999</v>
      </c>
      <c r="H65" s="36">
        <f>SUMIFS(СВЦЭМ!$C$33:$C$776,СВЦЭМ!$A$33:$A$776,$A65,СВЦЭМ!$B$33:$B$776,H$47)+'СЕТ СН'!$G$9+СВЦЭМ!$D$10+'СЕТ СН'!$G$5-'СЕТ СН'!$G$17</f>
        <v>3040.9619177900004</v>
      </c>
      <c r="I65" s="36">
        <f>SUMIFS(СВЦЭМ!$C$33:$C$776,СВЦЭМ!$A$33:$A$776,$A65,СВЦЭМ!$B$33:$B$776,I$47)+'СЕТ СН'!$G$9+СВЦЭМ!$D$10+'СЕТ СН'!$G$5-'СЕТ СН'!$G$17</f>
        <v>2995.0070516000001</v>
      </c>
      <c r="J65" s="36">
        <f>SUMIFS(СВЦЭМ!$C$33:$C$776,СВЦЭМ!$A$33:$A$776,$A65,СВЦЭМ!$B$33:$B$776,J$47)+'СЕТ СН'!$G$9+СВЦЭМ!$D$10+'СЕТ СН'!$G$5-'СЕТ СН'!$G$17</f>
        <v>2961.5550105800003</v>
      </c>
      <c r="K65" s="36">
        <f>SUMIFS(СВЦЭМ!$C$33:$C$776,СВЦЭМ!$A$33:$A$776,$A65,СВЦЭМ!$B$33:$B$776,K$47)+'СЕТ СН'!$G$9+СВЦЭМ!$D$10+'СЕТ СН'!$G$5-'СЕТ СН'!$G$17</f>
        <v>2969.5807676100003</v>
      </c>
      <c r="L65" s="36">
        <f>SUMIFS(СВЦЭМ!$C$33:$C$776,СВЦЭМ!$A$33:$A$776,$A65,СВЦЭМ!$B$33:$B$776,L$47)+'СЕТ СН'!$G$9+СВЦЭМ!$D$10+'СЕТ СН'!$G$5-'СЕТ СН'!$G$17</f>
        <v>2964.5224017600003</v>
      </c>
      <c r="M65" s="36">
        <f>SUMIFS(СВЦЭМ!$C$33:$C$776,СВЦЭМ!$A$33:$A$776,$A65,СВЦЭМ!$B$33:$B$776,M$47)+'СЕТ СН'!$G$9+СВЦЭМ!$D$10+'СЕТ СН'!$G$5-'СЕТ СН'!$G$17</f>
        <v>2952.1234855000002</v>
      </c>
      <c r="N65" s="36">
        <f>SUMIFS(СВЦЭМ!$C$33:$C$776,СВЦЭМ!$A$33:$A$776,$A65,СВЦЭМ!$B$33:$B$776,N$47)+'СЕТ СН'!$G$9+СВЦЭМ!$D$10+'СЕТ СН'!$G$5-'СЕТ СН'!$G$17</f>
        <v>2976.7524554700003</v>
      </c>
      <c r="O65" s="36">
        <f>SUMIFS(СВЦЭМ!$C$33:$C$776,СВЦЭМ!$A$33:$A$776,$A65,СВЦЭМ!$B$33:$B$776,O$47)+'СЕТ СН'!$G$9+СВЦЭМ!$D$10+'СЕТ СН'!$G$5-'СЕТ СН'!$G$17</f>
        <v>2973.17501902</v>
      </c>
      <c r="P65" s="36">
        <f>SUMIFS(СВЦЭМ!$C$33:$C$776,СВЦЭМ!$A$33:$A$776,$A65,СВЦЭМ!$B$33:$B$776,P$47)+'СЕТ СН'!$G$9+СВЦЭМ!$D$10+'СЕТ СН'!$G$5-'СЕТ СН'!$G$17</f>
        <v>2974.0652558000002</v>
      </c>
      <c r="Q65" s="36">
        <f>SUMIFS(СВЦЭМ!$C$33:$C$776,СВЦЭМ!$A$33:$A$776,$A65,СВЦЭМ!$B$33:$B$776,Q$47)+'СЕТ СН'!$G$9+СВЦЭМ!$D$10+'СЕТ СН'!$G$5-'СЕТ СН'!$G$17</f>
        <v>2976.4534779599999</v>
      </c>
      <c r="R65" s="36">
        <f>SUMIFS(СВЦЭМ!$C$33:$C$776,СВЦЭМ!$A$33:$A$776,$A65,СВЦЭМ!$B$33:$B$776,R$47)+'СЕТ СН'!$G$9+СВЦЭМ!$D$10+'СЕТ СН'!$G$5-'СЕТ СН'!$G$17</f>
        <v>3003.1409681</v>
      </c>
      <c r="S65" s="36">
        <f>SUMIFS(СВЦЭМ!$C$33:$C$776,СВЦЭМ!$A$33:$A$776,$A65,СВЦЭМ!$B$33:$B$776,S$47)+'СЕТ СН'!$G$9+СВЦЭМ!$D$10+'СЕТ СН'!$G$5-'СЕТ СН'!$G$17</f>
        <v>2995.7738207000002</v>
      </c>
      <c r="T65" s="36">
        <f>SUMIFS(СВЦЭМ!$C$33:$C$776,СВЦЭМ!$A$33:$A$776,$A65,СВЦЭМ!$B$33:$B$776,T$47)+'СЕТ СН'!$G$9+СВЦЭМ!$D$10+'СЕТ СН'!$G$5-'СЕТ СН'!$G$17</f>
        <v>2982.4905163200001</v>
      </c>
      <c r="U65" s="36">
        <f>SUMIFS(СВЦЭМ!$C$33:$C$776,СВЦЭМ!$A$33:$A$776,$A65,СВЦЭМ!$B$33:$B$776,U$47)+'СЕТ СН'!$G$9+СВЦЭМ!$D$10+'СЕТ СН'!$G$5-'СЕТ СН'!$G$17</f>
        <v>2961.1279458700001</v>
      </c>
      <c r="V65" s="36">
        <f>SUMIFS(СВЦЭМ!$C$33:$C$776,СВЦЭМ!$A$33:$A$776,$A65,СВЦЭМ!$B$33:$B$776,V$47)+'СЕТ СН'!$G$9+СВЦЭМ!$D$10+'СЕТ СН'!$G$5-'СЕТ СН'!$G$17</f>
        <v>2956.7239948000001</v>
      </c>
      <c r="W65" s="36">
        <f>SUMIFS(СВЦЭМ!$C$33:$C$776,СВЦЭМ!$A$33:$A$776,$A65,СВЦЭМ!$B$33:$B$776,W$47)+'СЕТ СН'!$G$9+СВЦЭМ!$D$10+'СЕТ СН'!$G$5-'СЕТ СН'!$G$17</f>
        <v>2946.6323595600002</v>
      </c>
      <c r="X65" s="36">
        <f>SUMIFS(СВЦЭМ!$C$33:$C$776,СВЦЭМ!$A$33:$A$776,$A65,СВЦЭМ!$B$33:$B$776,X$47)+'СЕТ СН'!$G$9+СВЦЭМ!$D$10+'СЕТ СН'!$G$5-'СЕТ СН'!$G$17</f>
        <v>2957.43932348</v>
      </c>
      <c r="Y65" s="36">
        <f>SUMIFS(СВЦЭМ!$C$33:$C$776,СВЦЭМ!$A$33:$A$776,$A65,СВЦЭМ!$B$33:$B$776,Y$47)+'СЕТ СН'!$G$9+СВЦЭМ!$D$10+'СЕТ СН'!$G$5-'СЕТ СН'!$G$17</f>
        <v>2976.1398189500001</v>
      </c>
    </row>
    <row r="66" spans="1:27" ht="15.75" x14ac:dyDescent="0.2">
      <c r="A66" s="35">
        <f t="shared" si="1"/>
        <v>43909</v>
      </c>
      <c r="B66" s="36">
        <f>SUMIFS(СВЦЭМ!$C$33:$C$776,СВЦЭМ!$A$33:$A$776,$A66,СВЦЭМ!$B$33:$B$776,B$47)+'СЕТ СН'!$G$9+СВЦЭМ!$D$10+'СЕТ СН'!$G$5-'СЕТ СН'!$G$17</f>
        <v>3013.39199482</v>
      </c>
      <c r="C66" s="36">
        <f>SUMIFS(СВЦЭМ!$C$33:$C$776,СВЦЭМ!$A$33:$A$776,$A66,СВЦЭМ!$B$33:$B$776,C$47)+'СЕТ СН'!$G$9+СВЦЭМ!$D$10+'СЕТ СН'!$G$5-'СЕТ СН'!$G$17</f>
        <v>3038.1534172800002</v>
      </c>
      <c r="D66" s="36">
        <f>SUMIFS(СВЦЭМ!$C$33:$C$776,СВЦЭМ!$A$33:$A$776,$A66,СВЦЭМ!$B$33:$B$776,D$47)+'СЕТ СН'!$G$9+СВЦЭМ!$D$10+'СЕТ СН'!$G$5-'СЕТ СН'!$G$17</f>
        <v>3048.0845177800002</v>
      </c>
      <c r="E66" s="36">
        <f>SUMIFS(СВЦЭМ!$C$33:$C$776,СВЦЭМ!$A$33:$A$776,$A66,СВЦЭМ!$B$33:$B$776,E$47)+'СЕТ СН'!$G$9+СВЦЭМ!$D$10+'СЕТ СН'!$G$5-'СЕТ СН'!$G$17</f>
        <v>3066.00779491</v>
      </c>
      <c r="F66" s="36">
        <f>SUMIFS(СВЦЭМ!$C$33:$C$776,СВЦЭМ!$A$33:$A$776,$A66,СВЦЭМ!$B$33:$B$776,F$47)+'СЕТ СН'!$G$9+СВЦЭМ!$D$10+'СЕТ СН'!$G$5-'СЕТ СН'!$G$17</f>
        <v>3066.7856551300001</v>
      </c>
      <c r="G66" s="36">
        <f>SUMIFS(СВЦЭМ!$C$33:$C$776,СВЦЭМ!$A$33:$A$776,$A66,СВЦЭМ!$B$33:$B$776,G$47)+'СЕТ СН'!$G$9+СВЦЭМ!$D$10+'СЕТ СН'!$G$5-'СЕТ СН'!$G$17</f>
        <v>3042.05293084</v>
      </c>
      <c r="H66" s="36">
        <f>SUMIFS(СВЦЭМ!$C$33:$C$776,СВЦЭМ!$A$33:$A$776,$A66,СВЦЭМ!$B$33:$B$776,H$47)+'СЕТ СН'!$G$9+СВЦЭМ!$D$10+'СЕТ СН'!$G$5-'СЕТ СН'!$G$17</f>
        <v>2998.9225916700002</v>
      </c>
      <c r="I66" s="36">
        <f>SUMIFS(СВЦЭМ!$C$33:$C$776,СВЦЭМ!$A$33:$A$776,$A66,СВЦЭМ!$B$33:$B$776,I$47)+'СЕТ СН'!$G$9+СВЦЭМ!$D$10+'СЕТ СН'!$G$5-'СЕТ СН'!$G$17</f>
        <v>2968.1057725000001</v>
      </c>
      <c r="J66" s="36">
        <f>SUMIFS(СВЦЭМ!$C$33:$C$776,СВЦЭМ!$A$33:$A$776,$A66,СВЦЭМ!$B$33:$B$776,J$47)+'СЕТ СН'!$G$9+СВЦЭМ!$D$10+'СЕТ СН'!$G$5-'СЕТ СН'!$G$17</f>
        <v>2966.4106111000001</v>
      </c>
      <c r="K66" s="36">
        <f>SUMIFS(СВЦЭМ!$C$33:$C$776,СВЦЭМ!$A$33:$A$776,$A66,СВЦЭМ!$B$33:$B$776,K$47)+'СЕТ СН'!$G$9+СВЦЭМ!$D$10+'СЕТ СН'!$G$5-'СЕТ СН'!$G$17</f>
        <v>2969.9664916700003</v>
      </c>
      <c r="L66" s="36">
        <f>SUMIFS(СВЦЭМ!$C$33:$C$776,СВЦЭМ!$A$33:$A$776,$A66,СВЦЭМ!$B$33:$B$776,L$47)+'СЕТ СН'!$G$9+СВЦЭМ!$D$10+'СЕТ СН'!$G$5-'СЕТ СН'!$G$17</f>
        <v>2975.0519584900003</v>
      </c>
      <c r="M66" s="36">
        <f>SUMIFS(СВЦЭМ!$C$33:$C$776,СВЦЭМ!$A$33:$A$776,$A66,СВЦЭМ!$B$33:$B$776,M$47)+'СЕТ СН'!$G$9+СВЦЭМ!$D$10+'СЕТ СН'!$G$5-'СЕТ СН'!$G$17</f>
        <v>2950.4372050000002</v>
      </c>
      <c r="N66" s="36">
        <f>SUMIFS(СВЦЭМ!$C$33:$C$776,СВЦЭМ!$A$33:$A$776,$A66,СВЦЭМ!$B$33:$B$776,N$47)+'СЕТ СН'!$G$9+СВЦЭМ!$D$10+'СЕТ СН'!$G$5-'СЕТ СН'!$G$17</f>
        <v>2957.45983849</v>
      </c>
      <c r="O66" s="36">
        <f>SUMIFS(СВЦЭМ!$C$33:$C$776,СВЦЭМ!$A$33:$A$776,$A66,СВЦЭМ!$B$33:$B$776,O$47)+'СЕТ СН'!$G$9+СВЦЭМ!$D$10+'СЕТ СН'!$G$5-'СЕТ СН'!$G$17</f>
        <v>2963.58195058</v>
      </c>
      <c r="P66" s="36">
        <f>SUMIFS(СВЦЭМ!$C$33:$C$776,СВЦЭМ!$A$33:$A$776,$A66,СВЦЭМ!$B$33:$B$776,P$47)+'СЕТ СН'!$G$9+СВЦЭМ!$D$10+'СЕТ СН'!$G$5-'СЕТ СН'!$G$17</f>
        <v>2961.8389722000002</v>
      </c>
      <c r="Q66" s="36">
        <f>SUMIFS(СВЦЭМ!$C$33:$C$776,СВЦЭМ!$A$33:$A$776,$A66,СВЦЭМ!$B$33:$B$776,Q$47)+'СЕТ СН'!$G$9+СВЦЭМ!$D$10+'СЕТ СН'!$G$5-'СЕТ СН'!$G$17</f>
        <v>2971.3011454699999</v>
      </c>
      <c r="R66" s="36">
        <f>SUMIFS(СВЦЭМ!$C$33:$C$776,СВЦЭМ!$A$33:$A$776,$A66,СВЦЭМ!$B$33:$B$776,R$47)+'СЕТ СН'!$G$9+СВЦЭМ!$D$10+'СЕТ СН'!$G$5-'СЕТ СН'!$G$17</f>
        <v>2950.9498384400003</v>
      </c>
      <c r="S66" s="36">
        <f>SUMIFS(СВЦЭМ!$C$33:$C$776,СВЦЭМ!$A$33:$A$776,$A66,СВЦЭМ!$B$33:$B$776,S$47)+'СЕТ СН'!$G$9+СВЦЭМ!$D$10+'СЕТ СН'!$G$5-'СЕТ СН'!$G$17</f>
        <v>2962.7281742</v>
      </c>
      <c r="T66" s="36">
        <f>SUMIFS(СВЦЭМ!$C$33:$C$776,СВЦЭМ!$A$33:$A$776,$A66,СВЦЭМ!$B$33:$B$776,T$47)+'СЕТ СН'!$G$9+СВЦЭМ!$D$10+'СЕТ СН'!$G$5-'СЕТ СН'!$G$17</f>
        <v>2971.8364952000002</v>
      </c>
      <c r="U66" s="36">
        <f>SUMIFS(СВЦЭМ!$C$33:$C$776,СВЦЭМ!$A$33:$A$776,$A66,СВЦЭМ!$B$33:$B$776,U$47)+'СЕТ СН'!$G$9+СВЦЭМ!$D$10+'СЕТ СН'!$G$5-'СЕТ СН'!$G$17</f>
        <v>2991.2903554100003</v>
      </c>
      <c r="V66" s="36">
        <f>SUMIFS(СВЦЭМ!$C$33:$C$776,СВЦЭМ!$A$33:$A$776,$A66,СВЦЭМ!$B$33:$B$776,V$47)+'СЕТ СН'!$G$9+СВЦЭМ!$D$10+'СЕТ СН'!$G$5-'СЕТ СН'!$G$17</f>
        <v>2971.23744111</v>
      </c>
      <c r="W66" s="36">
        <f>SUMIFS(СВЦЭМ!$C$33:$C$776,СВЦЭМ!$A$33:$A$776,$A66,СВЦЭМ!$B$33:$B$776,W$47)+'СЕТ СН'!$G$9+СВЦЭМ!$D$10+'СЕТ СН'!$G$5-'СЕТ СН'!$G$17</f>
        <v>3042.9227158900003</v>
      </c>
      <c r="X66" s="36">
        <f>SUMIFS(СВЦЭМ!$C$33:$C$776,СВЦЭМ!$A$33:$A$776,$A66,СВЦЭМ!$B$33:$B$776,X$47)+'СЕТ СН'!$G$9+СВЦЭМ!$D$10+'СЕТ СН'!$G$5-'СЕТ СН'!$G$17</f>
        <v>3012.05667915</v>
      </c>
      <c r="Y66" s="36">
        <f>SUMIFS(СВЦЭМ!$C$33:$C$776,СВЦЭМ!$A$33:$A$776,$A66,СВЦЭМ!$B$33:$B$776,Y$47)+'СЕТ СН'!$G$9+СВЦЭМ!$D$10+'СЕТ СН'!$G$5-'СЕТ СН'!$G$17</f>
        <v>3027.5765780600004</v>
      </c>
    </row>
    <row r="67" spans="1:27" ht="15.75" x14ac:dyDescent="0.2">
      <c r="A67" s="35">
        <f t="shared" si="1"/>
        <v>43910</v>
      </c>
      <c r="B67" s="36">
        <f>SUMIFS(СВЦЭМ!$C$33:$C$776,СВЦЭМ!$A$33:$A$776,$A67,СВЦЭМ!$B$33:$B$776,B$47)+'СЕТ СН'!$G$9+СВЦЭМ!$D$10+'СЕТ СН'!$G$5-'СЕТ СН'!$G$17</f>
        <v>3068.8587063700002</v>
      </c>
      <c r="C67" s="36">
        <f>SUMIFS(СВЦЭМ!$C$33:$C$776,СВЦЭМ!$A$33:$A$776,$A67,СВЦЭМ!$B$33:$B$776,C$47)+'СЕТ СН'!$G$9+СВЦЭМ!$D$10+'СЕТ СН'!$G$5-'СЕТ СН'!$G$17</f>
        <v>3125.0116321700002</v>
      </c>
      <c r="D67" s="36">
        <f>SUMIFS(СВЦЭМ!$C$33:$C$776,СВЦЭМ!$A$33:$A$776,$A67,СВЦЭМ!$B$33:$B$776,D$47)+'СЕТ СН'!$G$9+СВЦЭМ!$D$10+'СЕТ СН'!$G$5-'СЕТ СН'!$G$17</f>
        <v>3147.1245914300002</v>
      </c>
      <c r="E67" s="36">
        <f>SUMIFS(СВЦЭМ!$C$33:$C$776,СВЦЭМ!$A$33:$A$776,$A67,СВЦЭМ!$B$33:$B$776,E$47)+'СЕТ СН'!$G$9+СВЦЭМ!$D$10+'СЕТ СН'!$G$5-'СЕТ СН'!$G$17</f>
        <v>3158.3196916100001</v>
      </c>
      <c r="F67" s="36">
        <f>SUMIFS(СВЦЭМ!$C$33:$C$776,СВЦЭМ!$A$33:$A$776,$A67,СВЦЭМ!$B$33:$B$776,F$47)+'СЕТ СН'!$G$9+СВЦЭМ!$D$10+'СЕТ СН'!$G$5-'СЕТ СН'!$G$17</f>
        <v>3163.0672583200003</v>
      </c>
      <c r="G67" s="36">
        <f>SUMIFS(СВЦЭМ!$C$33:$C$776,СВЦЭМ!$A$33:$A$776,$A67,СВЦЭМ!$B$33:$B$776,G$47)+'СЕТ СН'!$G$9+СВЦЭМ!$D$10+'СЕТ СН'!$G$5-'СЕТ СН'!$G$17</f>
        <v>3128.3465800100003</v>
      </c>
      <c r="H67" s="36">
        <f>SUMIFS(СВЦЭМ!$C$33:$C$776,СВЦЭМ!$A$33:$A$776,$A67,СВЦЭМ!$B$33:$B$776,H$47)+'СЕТ СН'!$G$9+СВЦЭМ!$D$10+'СЕТ СН'!$G$5-'СЕТ СН'!$G$17</f>
        <v>3098.2551087300003</v>
      </c>
      <c r="I67" s="36">
        <f>SUMIFS(СВЦЭМ!$C$33:$C$776,СВЦЭМ!$A$33:$A$776,$A67,СВЦЭМ!$B$33:$B$776,I$47)+'СЕТ СН'!$G$9+СВЦЭМ!$D$10+'СЕТ СН'!$G$5-'СЕТ СН'!$G$17</f>
        <v>3045.8444670600002</v>
      </c>
      <c r="J67" s="36">
        <f>SUMIFS(СВЦЭМ!$C$33:$C$776,СВЦЭМ!$A$33:$A$776,$A67,СВЦЭМ!$B$33:$B$776,J$47)+'СЕТ СН'!$G$9+СВЦЭМ!$D$10+'СЕТ СН'!$G$5-'СЕТ СН'!$G$17</f>
        <v>3004.6847211600002</v>
      </c>
      <c r="K67" s="36">
        <f>SUMIFS(СВЦЭМ!$C$33:$C$776,СВЦЭМ!$A$33:$A$776,$A67,СВЦЭМ!$B$33:$B$776,K$47)+'СЕТ СН'!$G$9+СВЦЭМ!$D$10+'СЕТ СН'!$G$5-'СЕТ СН'!$G$17</f>
        <v>3008.99214416</v>
      </c>
      <c r="L67" s="36">
        <f>SUMIFS(СВЦЭМ!$C$33:$C$776,СВЦЭМ!$A$33:$A$776,$A67,СВЦЭМ!$B$33:$B$776,L$47)+'СЕТ СН'!$G$9+СВЦЭМ!$D$10+'СЕТ СН'!$G$5-'СЕТ СН'!$G$17</f>
        <v>2994.1629576100004</v>
      </c>
      <c r="M67" s="36">
        <f>SUMIFS(СВЦЭМ!$C$33:$C$776,СВЦЭМ!$A$33:$A$776,$A67,СВЦЭМ!$B$33:$B$776,M$47)+'СЕТ СН'!$G$9+СВЦЭМ!$D$10+'СЕТ СН'!$G$5-'СЕТ СН'!$G$17</f>
        <v>2980.2617772399999</v>
      </c>
      <c r="N67" s="36">
        <f>SUMIFS(СВЦЭМ!$C$33:$C$776,СВЦЭМ!$A$33:$A$776,$A67,СВЦЭМ!$B$33:$B$776,N$47)+'СЕТ СН'!$G$9+СВЦЭМ!$D$10+'СЕТ СН'!$G$5-'СЕТ СН'!$G$17</f>
        <v>2982.4947659600002</v>
      </c>
      <c r="O67" s="36">
        <f>SUMIFS(СВЦЭМ!$C$33:$C$776,СВЦЭМ!$A$33:$A$776,$A67,СВЦЭМ!$B$33:$B$776,O$47)+'СЕТ СН'!$G$9+СВЦЭМ!$D$10+'СЕТ СН'!$G$5-'СЕТ СН'!$G$17</f>
        <v>2955.06228022</v>
      </c>
      <c r="P67" s="36">
        <f>SUMIFS(СВЦЭМ!$C$33:$C$776,СВЦЭМ!$A$33:$A$776,$A67,СВЦЭМ!$B$33:$B$776,P$47)+'СЕТ СН'!$G$9+СВЦЭМ!$D$10+'СЕТ СН'!$G$5-'СЕТ СН'!$G$17</f>
        <v>2960.5517738600001</v>
      </c>
      <c r="Q67" s="36">
        <f>SUMIFS(СВЦЭМ!$C$33:$C$776,СВЦЭМ!$A$33:$A$776,$A67,СВЦЭМ!$B$33:$B$776,Q$47)+'СЕТ СН'!$G$9+СВЦЭМ!$D$10+'СЕТ СН'!$G$5-'СЕТ СН'!$G$17</f>
        <v>2975.8168359600004</v>
      </c>
      <c r="R67" s="36">
        <f>SUMIFS(СВЦЭМ!$C$33:$C$776,СВЦЭМ!$A$33:$A$776,$A67,СВЦЭМ!$B$33:$B$776,R$47)+'СЕТ СН'!$G$9+СВЦЭМ!$D$10+'СЕТ СН'!$G$5-'СЕТ СН'!$G$17</f>
        <v>2969.62057039</v>
      </c>
      <c r="S67" s="36">
        <f>SUMIFS(СВЦЭМ!$C$33:$C$776,СВЦЭМ!$A$33:$A$776,$A67,СВЦЭМ!$B$33:$B$776,S$47)+'СЕТ СН'!$G$9+СВЦЭМ!$D$10+'СЕТ СН'!$G$5-'СЕТ СН'!$G$17</f>
        <v>2954.65138419</v>
      </c>
      <c r="T67" s="36">
        <f>SUMIFS(СВЦЭМ!$C$33:$C$776,СВЦЭМ!$A$33:$A$776,$A67,СВЦЭМ!$B$33:$B$776,T$47)+'СЕТ СН'!$G$9+СВЦЭМ!$D$10+'СЕТ СН'!$G$5-'СЕТ СН'!$G$17</f>
        <v>2924.1061512900001</v>
      </c>
      <c r="U67" s="36">
        <f>SUMIFS(СВЦЭМ!$C$33:$C$776,СВЦЭМ!$A$33:$A$776,$A67,СВЦЭМ!$B$33:$B$776,U$47)+'СЕТ СН'!$G$9+СВЦЭМ!$D$10+'СЕТ СН'!$G$5-'СЕТ СН'!$G$17</f>
        <v>2930.0350169500002</v>
      </c>
      <c r="V67" s="36">
        <f>SUMIFS(СВЦЭМ!$C$33:$C$776,СВЦЭМ!$A$33:$A$776,$A67,СВЦЭМ!$B$33:$B$776,V$47)+'СЕТ СН'!$G$9+СВЦЭМ!$D$10+'СЕТ СН'!$G$5-'СЕТ СН'!$G$17</f>
        <v>2930.1780271600001</v>
      </c>
      <c r="W67" s="36">
        <f>SUMIFS(СВЦЭМ!$C$33:$C$776,СВЦЭМ!$A$33:$A$776,$A67,СВЦЭМ!$B$33:$B$776,W$47)+'СЕТ СН'!$G$9+СВЦЭМ!$D$10+'СЕТ СН'!$G$5-'СЕТ СН'!$G$17</f>
        <v>2936.2627821800002</v>
      </c>
      <c r="X67" s="36">
        <f>SUMIFS(СВЦЭМ!$C$33:$C$776,СВЦЭМ!$A$33:$A$776,$A67,СВЦЭМ!$B$33:$B$776,X$47)+'СЕТ СН'!$G$9+СВЦЭМ!$D$10+'СЕТ СН'!$G$5-'СЕТ СН'!$G$17</f>
        <v>2942.0019990700002</v>
      </c>
      <c r="Y67" s="36">
        <f>SUMIFS(СВЦЭМ!$C$33:$C$776,СВЦЭМ!$A$33:$A$776,$A67,СВЦЭМ!$B$33:$B$776,Y$47)+'СЕТ СН'!$G$9+СВЦЭМ!$D$10+'СЕТ СН'!$G$5-'СЕТ СН'!$G$17</f>
        <v>2963.6887677900004</v>
      </c>
    </row>
    <row r="68" spans="1:27" ht="15.75" x14ac:dyDescent="0.2">
      <c r="A68" s="35">
        <f t="shared" si="1"/>
        <v>43911</v>
      </c>
      <c r="B68" s="36">
        <f>SUMIFS(СВЦЭМ!$C$33:$C$776,СВЦЭМ!$A$33:$A$776,$A68,СВЦЭМ!$B$33:$B$776,B$47)+'СЕТ СН'!$G$9+СВЦЭМ!$D$10+'СЕТ СН'!$G$5-'СЕТ СН'!$G$17</f>
        <v>3028.4917126300002</v>
      </c>
      <c r="C68" s="36">
        <f>SUMIFS(СВЦЭМ!$C$33:$C$776,СВЦЭМ!$A$33:$A$776,$A68,СВЦЭМ!$B$33:$B$776,C$47)+'СЕТ СН'!$G$9+СВЦЭМ!$D$10+'СЕТ СН'!$G$5-'СЕТ СН'!$G$17</f>
        <v>3054.1776409700001</v>
      </c>
      <c r="D68" s="36">
        <f>SUMIFS(СВЦЭМ!$C$33:$C$776,СВЦЭМ!$A$33:$A$776,$A68,СВЦЭМ!$B$33:$B$776,D$47)+'СЕТ СН'!$G$9+СВЦЭМ!$D$10+'СЕТ СН'!$G$5-'СЕТ СН'!$G$17</f>
        <v>3067.80812152</v>
      </c>
      <c r="E68" s="36">
        <f>SUMIFS(СВЦЭМ!$C$33:$C$776,СВЦЭМ!$A$33:$A$776,$A68,СВЦЭМ!$B$33:$B$776,E$47)+'СЕТ СН'!$G$9+СВЦЭМ!$D$10+'СЕТ СН'!$G$5-'СЕТ СН'!$G$17</f>
        <v>3067.9888386700004</v>
      </c>
      <c r="F68" s="36">
        <f>SUMIFS(СВЦЭМ!$C$33:$C$776,СВЦЭМ!$A$33:$A$776,$A68,СВЦЭМ!$B$33:$B$776,F$47)+'СЕТ СН'!$G$9+СВЦЭМ!$D$10+'СЕТ СН'!$G$5-'СЕТ СН'!$G$17</f>
        <v>3065.20267496</v>
      </c>
      <c r="G68" s="36">
        <f>SUMIFS(СВЦЭМ!$C$33:$C$776,СВЦЭМ!$A$33:$A$776,$A68,СВЦЭМ!$B$33:$B$776,G$47)+'СЕТ СН'!$G$9+СВЦЭМ!$D$10+'СЕТ СН'!$G$5-'СЕТ СН'!$G$17</f>
        <v>3064.6701405900003</v>
      </c>
      <c r="H68" s="36">
        <f>SUMIFS(СВЦЭМ!$C$33:$C$776,СВЦЭМ!$A$33:$A$776,$A68,СВЦЭМ!$B$33:$B$776,H$47)+'СЕТ СН'!$G$9+СВЦЭМ!$D$10+'СЕТ СН'!$G$5-'СЕТ СН'!$G$17</f>
        <v>3047.0811004699999</v>
      </c>
      <c r="I68" s="36">
        <f>SUMIFS(СВЦЭМ!$C$33:$C$776,СВЦЭМ!$A$33:$A$776,$A68,СВЦЭМ!$B$33:$B$776,I$47)+'СЕТ СН'!$G$9+СВЦЭМ!$D$10+'СЕТ СН'!$G$5-'СЕТ СН'!$G$17</f>
        <v>3004.8851633600002</v>
      </c>
      <c r="J68" s="36">
        <f>SUMIFS(СВЦЭМ!$C$33:$C$776,СВЦЭМ!$A$33:$A$776,$A68,СВЦЭМ!$B$33:$B$776,J$47)+'СЕТ СН'!$G$9+СВЦЭМ!$D$10+'СЕТ СН'!$G$5-'СЕТ СН'!$G$17</f>
        <v>2961.1857717500002</v>
      </c>
      <c r="K68" s="36">
        <f>SUMIFS(СВЦЭМ!$C$33:$C$776,СВЦЭМ!$A$33:$A$776,$A68,СВЦЭМ!$B$33:$B$776,K$47)+'СЕТ СН'!$G$9+СВЦЭМ!$D$10+'СЕТ СН'!$G$5-'СЕТ СН'!$G$17</f>
        <v>2965.8755382300001</v>
      </c>
      <c r="L68" s="36">
        <f>SUMIFS(СВЦЭМ!$C$33:$C$776,СВЦЭМ!$A$33:$A$776,$A68,СВЦЭМ!$B$33:$B$776,L$47)+'СЕТ СН'!$G$9+СВЦЭМ!$D$10+'СЕТ СН'!$G$5-'СЕТ СН'!$G$17</f>
        <v>2963.9124451000002</v>
      </c>
      <c r="M68" s="36">
        <f>SUMIFS(СВЦЭМ!$C$33:$C$776,СВЦЭМ!$A$33:$A$776,$A68,СВЦЭМ!$B$33:$B$776,M$47)+'СЕТ СН'!$G$9+СВЦЭМ!$D$10+'СЕТ СН'!$G$5-'СЕТ СН'!$G$17</f>
        <v>2967.5311572200003</v>
      </c>
      <c r="N68" s="36">
        <f>SUMIFS(СВЦЭМ!$C$33:$C$776,СВЦЭМ!$A$33:$A$776,$A68,СВЦЭМ!$B$33:$B$776,N$47)+'СЕТ СН'!$G$9+СВЦЭМ!$D$10+'СЕТ СН'!$G$5-'СЕТ СН'!$G$17</f>
        <v>2987.6140952800001</v>
      </c>
      <c r="O68" s="36">
        <f>SUMIFS(СВЦЭМ!$C$33:$C$776,СВЦЭМ!$A$33:$A$776,$A68,СВЦЭМ!$B$33:$B$776,O$47)+'СЕТ СН'!$G$9+СВЦЭМ!$D$10+'СЕТ СН'!$G$5-'СЕТ СН'!$G$17</f>
        <v>2972.04705332</v>
      </c>
      <c r="P68" s="36">
        <f>SUMIFS(СВЦЭМ!$C$33:$C$776,СВЦЭМ!$A$33:$A$776,$A68,СВЦЭМ!$B$33:$B$776,P$47)+'СЕТ СН'!$G$9+СВЦЭМ!$D$10+'СЕТ СН'!$G$5-'СЕТ СН'!$G$17</f>
        <v>2976.6965390400001</v>
      </c>
      <c r="Q68" s="36">
        <f>SUMIFS(СВЦЭМ!$C$33:$C$776,СВЦЭМ!$A$33:$A$776,$A68,СВЦЭМ!$B$33:$B$776,Q$47)+'СЕТ СН'!$G$9+СВЦЭМ!$D$10+'СЕТ СН'!$G$5-'СЕТ СН'!$G$17</f>
        <v>2977.3355819600001</v>
      </c>
      <c r="R68" s="36">
        <f>SUMIFS(СВЦЭМ!$C$33:$C$776,СВЦЭМ!$A$33:$A$776,$A68,СВЦЭМ!$B$33:$B$776,R$47)+'СЕТ СН'!$G$9+СВЦЭМ!$D$10+'СЕТ СН'!$G$5-'СЕТ СН'!$G$17</f>
        <v>2966.9047816100001</v>
      </c>
      <c r="S68" s="36">
        <f>SUMIFS(СВЦЭМ!$C$33:$C$776,СВЦЭМ!$A$33:$A$776,$A68,СВЦЭМ!$B$33:$B$776,S$47)+'СЕТ СН'!$G$9+СВЦЭМ!$D$10+'СЕТ СН'!$G$5-'СЕТ СН'!$G$17</f>
        <v>2969.6490080000003</v>
      </c>
      <c r="T68" s="36">
        <f>SUMIFS(СВЦЭМ!$C$33:$C$776,СВЦЭМ!$A$33:$A$776,$A68,СВЦЭМ!$B$33:$B$776,T$47)+'СЕТ СН'!$G$9+СВЦЭМ!$D$10+'СЕТ СН'!$G$5-'СЕТ СН'!$G$17</f>
        <v>2963.4153252700003</v>
      </c>
      <c r="U68" s="36">
        <f>SUMIFS(СВЦЭМ!$C$33:$C$776,СВЦЭМ!$A$33:$A$776,$A68,СВЦЭМ!$B$33:$B$776,U$47)+'СЕТ СН'!$G$9+СВЦЭМ!$D$10+'СЕТ СН'!$G$5-'СЕТ СН'!$G$17</f>
        <v>2958.7776848200001</v>
      </c>
      <c r="V68" s="36">
        <f>SUMIFS(СВЦЭМ!$C$33:$C$776,СВЦЭМ!$A$33:$A$776,$A68,СВЦЭМ!$B$33:$B$776,V$47)+'СЕТ СН'!$G$9+СВЦЭМ!$D$10+'СЕТ СН'!$G$5-'СЕТ СН'!$G$17</f>
        <v>2939.9523290500001</v>
      </c>
      <c r="W68" s="36">
        <f>SUMIFS(СВЦЭМ!$C$33:$C$776,СВЦЭМ!$A$33:$A$776,$A68,СВЦЭМ!$B$33:$B$776,W$47)+'СЕТ СН'!$G$9+СВЦЭМ!$D$10+'СЕТ СН'!$G$5-'СЕТ СН'!$G$17</f>
        <v>2948.67212083</v>
      </c>
      <c r="X68" s="36">
        <f>SUMIFS(СВЦЭМ!$C$33:$C$776,СВЦЭМ!$A$33:$A$776,$A68,СВЦЭМ!$B$33:$B$776,X$47)+'СЕТ СН'!$G$9+СВЦЭМ!$D$10+'СЕТ СН'!$G$5-'СЕТ СН'!$G$17</f>
        <v>2956.4841452000001</v>
      </c>
      <c r="Y68" s="36">
        <f>SUMIFS(СВЦЭМ!$C$33:$C$776,СВЦЭМ!$A$33:$A$776,$A68,СВЦЭМ!$B$33:$B$776,Y$47)+'СЕТ СН'!$G$9+СВЦЭМ!$D$10+'СЕТ СН'!$G$5-'СЕТ СН'!$G$17</f>
        <v>2968.2981644600004</v>
      </c>
    </row>
    <row r="69" spans="1:27" ht="15.75" x14ac:dyDescent="0.2">
      <c r="A69" s="35">
        <f t="shared" si="1"/>
        <v>43912</v>
      </c>
      <c r="B69" s="36">
        <f>SUMIFS(СВЦЭМ!$C$33:$C$776,СВЦЭМ!$A$33:$A$776,$A69,СВЦЭМ!$B$33:$B$776,B$47)+'СЕТ СН'!$G$9+СВЦЭМ!$D$10+'СЕТ СН'!$G$5-'СЕТ СН'!$G$17</f>
        <v>3061.5972847000003</v>
      </c>
      <c r="C69" s="36">
        <f>SUMIFS(СВЦЭМ!$C$33:$C$776,СВЦЭМ!$A$33:$A$776,$A69,СВЦЭМ!$B$33:$B$776,C$47)+'СЕТ СН'!$G$9+СВЦЭМ!$D$10+'СЕТ СН'!$G$5-'СЕТ СН'!$G$17</f>
        <v>3073.0694192800001</v>
      </c>
      <c r="D69" s="36">
        <f>SUMIFS(СВЦЭМ!$C$33:$C$776,СВЦЭМ!$A$33:$A$776,$A69,СВЦЭМ!$B$33:$B$776,D$47)+'СЕТ СН'!$G$9+СВЦЭМ!$D$10+'СЕТ СН'!$G$5-'СЕТ СН'!$G$17</f>
        <v>3079.9482739900004</v>
      </c>
      <c r="E69" s="36">
        <f>SUMIFS(СВЦЭМ!$C$33:$C$776,СВЦЭМ!$A$33:$A$776,$A69,СВЦЭМ!$B$33:$B$776,E$47)+'СЕТ СН'!$G$9+СВЦЭМ!$D$10+'СЕТ СН'!$G$5-'СЕТ СН'!$G$17</f>
        <v>3096.7271011600001</v>
      </c>
      <c r="F69" s="36">
        <f>SUMIFS(СВЦЭМ!$C$33:$C$776,СВЦЭМ!$A$33:$A$776,$A69,СВЦЭМ!$B$33:$B$776,F$47)+'СЕТ СН'!$G$9+СВЦЭМ!$D$10+'СЕТ СН'!$G$5-'СЕТ СН'!$G$17</f>
        <v>3100.9900327</v>
      </c>
      <c r="G69" s="36">
        <f>SUMIFS(СВЦЭМ!$C$33:$C$776,СВЦЭМ!$A$33:$A$776,$A69,СВЦЭМ!$B$33:$B$776,G$47)+'СЕТ СН'!$G$9+СВЦЭМ!$D$10+'СЕТ СН'!$G$5-'СЕТ СН'!$G$17</f>
        <v>3075.0910072000001</v>
      </c>
      <c r="H69" s="36">
        <f>SUMIFS(СВЦЭМ!$C$33:$C$776,СВЦЭМ!$A$33:$A$776,$A69,СВЦЭМ!$B$33:$B$776,H$47)+'СЕТ СН'!$G$9+СВЦЭМ!$D$10+'СЕТ СН'!$G$5-'СЕТ СН'!$G$17</f>
        <v>3039.1410199900001</v>
      </c>
      <c r="I69" s="36">
        <f>SUMIFS(СВЦЭМ!$C$33:$C$776,СВЦЭМ!$A$33:$A$776,$A69,СВЦЭМ!$B$33:$B$776,I$47)+'СЕТ СН'!$G$9+СВЦЭМ!$D$10+'СЕТ СН'!$G$5-'СЕТ СН'!$G$17</f>
        <v>2996.0870415100003</v>
      </c>
      <c r="J69" s="36">
        <f>SUMIFS(СВЦЭМ!$C$33:$C$776,СВЦЭМ!$A$33:$A$776,$A69,СВЦЭМ!$B$33:$B$776,J$47)+'СЕТ СН'!$G$9+СВЦЭМ!$D$10+'СЕТ СН'!$G$5-'СЕТ СН'!$G$17</f>
        <v>2936.1732854400002</v>
      </c>
      <c r="K69" s="36">
        <f>SUMIFS(СВЦЭМ!$C$33:$C$776,СВЦЭМ!$A$33:$A$776,$A69,СВЦЭМ!$B$33:$B$776,K$47)+'СЕТ СН'!$G$9+СВЦЭМ!$D$10+'СЕТ СН'!$G$5-'СЕТ СН'!$G$17</f>
        <v>2938.16697127</v>
      </c>
      <c r="L69" s="36">
        <f>SUMIFS(СВЦЭМ!$C$33:$C$776,СВЦЭМ!$A$33:$A$776,$A69,СВЦЭМ!$B$33:$B$776,L$47)+'СЕТ СН'!$G$9+СВЦЭМ!$D$10+'СЕТ СН'!$G$5-'СЕТ СН'!$G$17</f>
        <v>2933.2076554100004</v>
      </c>
      <c r="M69" s="36">
        <f>SUMIFS(СВЦЭМ!$C$33:$C$776,СВЦЭМ!$A$33:$A$776,$A69,СВЦЭМ!$B$33:$B$776,M$47)+'СЕТ СН'!$G$9+СВЦЭМ!$D$10+'СЕТ СН'!$G$5-'СЕТ СН'!$G$17</f>
        <v>2942.5755313</v>
      </c>
      <c r="N69" s="36">
        <f>SUMIFS(СВЦЭМ!$C$33:$C$776,СВЦЭМ!$A$33:$A$776,$A69,СВЦЭМ!$B$33:$B$776,N$47)+'СЕТ СН'!$G$9+СВЦЭМ!$D$10+'СЕТ СН'!$G$5-'СЕТ СН'!$G$17</f>
        <v>2970.40104191</v>
      </c>
      <c r="O69" s="36">
        <f>SUMIFS(СВЦЭМ!$C$33:$C$776,СВЦЭМ!$A$33:$A$776,$A69,СВЦЭМ!$B$33:$B$776,O$47)+'СЕТ СН'!$G$9+СВЦЭМ!$D$10+'СЕТ СН'!$G$5-'СЕТ СН'!$G$17</f>
        <v>2960.8393821300001</v>
      </c>
      <c r="P69" s="36">
        <f>SUMIFS(СВЦЭМ!$C$33:$C$776,СВЦЭМ!$A$33:$A$776,$A69,СВЦЭМ!$B$33:$B$776,P$47)+'СЕТ СН'!$G$9+СВЦЭМ!$D$10+'СЕТ СН'!$G$5-'СЕТ СН'!$G$17</f>
        <v>2984.9191079400002</v>
      </c>
      <c r="Q69" s="36">
        <f>SUMIFS(СВЦЭМ!$C$33:$C$776,СВЦЭМ!$A$33:$A$776,$A69,СВЦЭМ!$B$33:$B$776,Q$47)+'СЕТ СН'!$G$9+СВЦЭМ!$D$10+'СЕТ СН'!$G$5-'СЕТ СН'!$G$17</f>
        <v>2978.2378695500001</v>
      </c>
      <c r="R69" s="36">
        <f>SUMIFS(СВЦЭМ!$C$33:$C$776,СВЦЭМ!$A$33:$A$776,$A69,СВЦЭМ!$B$33:$B$776,R$47)+'СЕТ СН'!$G$9+СВЦЭМ!$D$10+'СЕТ СН'!$G$5-'СЕТ СН'!$G$17</f>
        <v>2977.7613357200003</v>
      </c>
      <c r="S69" s="36">
        <f>SUMIFS(СВЦЭМ!$C$33:$C$776,СВЦЭМ!$A$33:$A$776,$A69,СВЦЭМ!$B$33:$B$776,S$47)+'СЕТ СН'!$G$9+СВЦЭМ!$D$10+'СЕТ СН'!$G$5-'СЕТ СН'!$G$17</f>
        <v>2976.8674252000001</v>
      </c>
      <c r="T69" s="36">
        <f>SUMIFS(СВЦЭМ!$C$33:$C$776,СВЦЭМ!$A$33:$A$776,$A69,СВЦЭМ!$B$33:$B$776,T$47)+'СЕТ СН'!$G$9+СВЦЭМ!$D$10+'СЕТ СН'!$G$5-'СЕТ СН'!$G$17</f>
        <v>2947.7250624900003</v>
      </c>
      <c r="U69" s="36">
        <f>SUMIFS(СВЦЭМ!$C$33:$C$776,СВЦЭМ!$A$33:$A$776,$A69,СВЦЭМ!$B$33:$B$776,U$47)+'СЕТ СН'!$G$9+СВЦЭМ!$D$10+'СЕТ СН'!$G$5-'СЕТ СН'!$G$17</f>
        <v>2939.4642315300002</v>
      </c>
      <c r="V69" s="36">
        <f>SUMIFS(СВЦЭМ!$C$33:$C$776,СВЦЭМ!$A$33:$A$776,$A69,СВЦЭМ!$B$33:$B$776,V$47)+'СЕТ СН'!$G$9+СВЦЭМ!$D$10+'СЕТ СН'!$G$5-'СЕТ СН'!$G$17</f>
        <v>2964.22170482</v>
      </c>
      <c r="W69" s="36">
        <f>SUMIFS(СВЦЭМ!$C$33:$C$776,СВЦЭМ!$A$33:$A$776,$A69,СВЦЭМ!$B$33:$B$776,W$47)+'СЕТ СН'!$G$9+СВЦЭМ!$D$10+'СЕТ СН'!$G$5-'СЕТ СН'!$G$17</f>
        <v>2935.32783698</v>
      </c>
      <c r="X69" s="36">
        <f>SUMIFS(СВЦЭМ!$C$33:$C$776,СВЦЭМ!$A$33:$A$776,$A69,СВЦЭМ!$B$33:$B$776,X$47)+'СЕТ СН'!$G$9+СВЦЭМ!$D$10+'СЕТ СН'!$G$5-'СЕТ СН'!$G$17</f>
        <v>2936.84185196</v>
      </c>
      <c r="Y69" s="36">
        <f>SUMIFS(СВЦЭМ!$C$33:$C$776,СВЦЭМ!$A$33:$A$776,$A69,СВЦЭМ!$B$33:$B$776,Y$47)+'СЕТ СН'!$G$9+СВЦЭМ!$D$10+'СЕТ СН'!$G$5-'СЕТ СН'!$G$17</f>
        <v>2980.40651974</v>
      </c>
    </row>
    <row r="70" spans="1:27" ht="15.75" x14ac:dyDescent="0.2">
      <c r="A70" s="35">
        <f t="shared" si="1"/>
        <v>43913</v>
      </c>
      <c r="B70" s="36">
        <f>SUMIFS(СВЦЭМ!$C$33:$C$776,СВЦЭМ!$A$33:$A$776,$A70,СВЦЭМ!$B$33:$B$776,B$47)+'СЕТ СН'!$G$9+СВЦЭМ!$D$10+'СЕТ СН'!$G$5-'СЕТ СН'!$G$17</f>
        <v>3044.3510965400001</v>
      </c>
      <c r="C70" s="36">
        <f>SUMIFS(СВЦЭМ!$C$33:$C$776,СВЦЭМ!$A$33:$A$776,$A70,СВЦЭМ!$B$33:$B$776,C$47)+'СЕТ СН'!$G$9+СВЦЭМ!$D$10+'СЕТ СН'!$G$5-'СЕТ СН'!$G$17</f>
        <v>3060.63890223</v>
      </c>
      <c r="D70" s="36">
        <f>SUMIFS(СВЦЭМ!$C$33:$C$776,СВЦЭМ!$A$33:$A$776,$A70,СВЦЭМ!$B$33:$B$776,D$47)+'СЕТ СН'!$G$9+СВЦЭМ!$D$10+'СЕТ СН'!$G$5-'СЕТ СН'!$G$17</f>
        <v>3079.05019184</v>
      </c>
      <c r="E70" s="36">
        <f>SUMIFS(СВЦЭМ!$C$33:$C$776,СВЦЭМ!$A$33:$A$776,$A70,СВЦЭМ!$B$33:$B$776,E$47)+'СЕТ СН'!$G$9+СВЦЭМ!$D$10+'СЕТ СН'!$G$5-'СЕТ СН'!$G$17</f>
        <v>3102.0488360899999</v>
      </c>
      <c r="F70" s="36">
        <f>SUMIFS(СВЦЭМ!$C$33:$C$776,СВЦЭМ!$A$33:$A$776,$A70,СВЦЭМ!$B$33:$B$776,F$47)+'СЕТ СН'!$G$9+СВЦЭМ!$D$10+'СЕТ СН'!$G$5-'СЕТ СН'!$G$17</f>
        <v>3111.0692281199999</v>
      </c>
      <c r="G70" s="36">
        <f>SUMIFS(СВЦЭМ!$C$33:$C$776,СВЦЭМ!$A$33:$A$776,$A70,СВЦЭМ!$B$33:$B$776,G$47)+'СЕТ СН'!$G$9+СВЦЭМ!$D$10+'СЕТ СН'!$G$5-'СЕТ СН'!$G$17</f>
        <v>3078.10423958</v>
      </c>
      <c r="H70" s="36">
        <f>SUMIFS(СВЦЭМ!$C$33:$C$776,СВЦЭМ!$A$33:$A$776,$A70,СВЦЭМ!$B$33:$B$776,H$47)+'СЕТ СН'!$G$9+СВЦЭМ!$D$10+'СЕТ СН'!$G$5-'СЕТ СН'!$G$17</f>
        <v>3043.99232652</v>
      </c>
      <c r="I70" s="36">
        <f>SUMIFS(СВЦЭМ!$C$33:$C$776,СВЦЭМ!$A$33:$A$776,$A70,СВЦЭМ!$B$33:$B$776,I$47)+'СЕТ СН'!$G$9+СВЦЭМ!$D$10+'СЕТ СН'!$G$5-'СЕТ СН'!$G$17</f>
        <v>3014.1119475800001</v>
      </c>
      <c r="J70" s="36">
        <f>SUMIFS(СВЦЭМ!$C$33:$C$776,СВЦЭМ!$A$33:$A$776,$A70,СВЦЭМ!$B$33:$B$776,J$47)+'СЕТ СН'!$G$9+СВЦЭМ!$D$10+'СЕТ СН'!$G$5-'СЕТ СН'!$G$17</f>
        <v>2959.9381956500001</v>
      </c>
      <c r="K70" s="36">
        <f>SUMIFS(СВЦЭМ!$C$33:$C$776,СВЦЭМ!$A$33:$A$776,$A70,СВЦЭМ!$B$33:$B$776,K$47)+'СЕТ СН'!$G$9+СВЦЭМ!$D$10+'СЕТ СН'!$G$5-'СЕТ СН'!$G$17</f>
        <v>2954.1280111800002</v>
      </c>
      <c r="L70" s="36">
        <f>SUMIFS(СВЦЭМ!$C$33:$C$776,СВЦЭМ!$A$33:$A$776,$A70,СВЦЭМ!$B$33:$B$776,L$47)+'СЕТ СН'!$G$9+СВЦЭМ!$D$10+'СЕТ СН'!$G$5-'СЕТ СН'!$G$17</f>
        <v>2966.6121145500001</v>
      </c>
      <c r="M70" s="36">
        <f>SUMIFS(СВЦЭМ!$C$33:$C$776,СВЦЭМ!$A$33:$A$776,$A70,СВЦЭМ!$B$33:$B$776,M$47)+'СЕТ СН'!$G$9+СВЦЭМ!$D$10+'СЕТ СН'!$G$5-'СЕТ СН'!$G$17</f>
        <v>2950.8367743600002</v>
      </c>
      <c r="N70" s="36">
        <f>SUMIFS(СВЦЭМ!$C$33:$C$776,СВЦЭМ!$A$33:$A$776,$A70,СВЦЭМ!$B$33:$B$776,N$47)+'СЕТ СН'!$G$9+СВЦЭМ!$D$10+'СЕТ СН'!$G$5-'СЕТ СН'!$G$17</f>
        <v>2961.3723437200001</v>
      </c>
      <c r="O70" s="36">
        <f>SUMIFS(СВЦЭМ!$C$33:$C$776,СВЦЭМ!$A$33:$A$776,$A70,СВЦЭМ!$B$33:$B$776,O$47)+'СЕТ СН'!$G$9+СВЦЭМ!$D$10+'СЕТ СН'!$G$5-'СЕТ СН'!$G$17</f>
        <v>2975.77061026</v>
      </c>
      <c r="P70" s="36">
        <f>SUMIFS(СВЦЭМ!$C$33:$C$776,СВЦЭМ!$A$33:$A$776,$A70,СВЦЭМ!$B$33:$B$776,P$47)+'СЕТ СН'!$G$9+СВЦЭМ!$D$10+'СЕТ СН'!$G$5-'СЕТ СН'!$G$17</f>
        <v>2983.7259431900002</v>
      </c>
      <c r="Q70" s="36">
        <f>SUMIFS(СВЦЭМ!$C$33:$C$776,СВЦЭМ!$A$33:$A$776,$A70,СВЦЭМ!$B$33:$B$776,Q$47)+'СЕТ СН'!$G$9+СВЦЭМ!$D$10+'СЕТ СН'!$G$5-'СЕТ СН'!$G$17</f>
        <v>2993.9956677800001</v>
      </c>
      <c r="R70" s="36">
        <f>SUMIFS(СВЦЭМ!$C$33:$C$776,СВЦЭМ!$A$33:$A$776,$A70,СВЦЭМ!$B$33:$B$776,R$47)+'СЕТ СН'!$G$9+СВЦЭМ!$D$10+'СЕТ СН'!$G$5-'СЕТ СН'!$G$17</f>
        <v>2993.9354386100003</v>
      </c>
      <c r="S70" s="36">
        <f>SUMIFS(СВЦЭМ!$C$33:$C$776,СВЦЭМ!$A$33:$A$776,$A70,СВЦЭМ!$B$33:$B$776,S$47)+'СЕТ СН'!$G$9+СВЦЭМ!$D$10+'СЕТ СН'!$G$5-'СЕТ СН'!$G$17</f>
        <v>2999.3252335900002</v>
      </c>
      <c r="T70" s="36">
        <f>SUMIFS(СВЦЭМ!$C$33:$C$776,СВЦЭМ!$A$33:$A$776,$A70,СВЦЭМ!$B$33:$B$776,T$47)+'СЕТ СН'!$G$9+СВЦЭМ!$D$10+'СЕТ СН'!$G$5-'СЕТ СН'!$G$17</f>
        <v>2982.0484849499999</v>
      </c>
      <c r="U70" s="36">
        <f>SUMIFS(СВЦЭМ!$C$33:$C$776,СВЦЭМ!$A$33:$A$776,$A70,СВЦЭМ!$B$33:$B$776,U$47)+'СЕТ СН'!$G$9+СВЦЭМ!$D$10+'СЕТ СН'!$G$5-'СЕТ СН'!$G$17</f>
        <v>2972.9352480699999</v>
      </c>
      <c r="V70" s="36">
        <f>SUMIFS(СВЦЭМ!$C$33:$C$776,СВЦЭМ!$A$33:$A$776,$A70,СВЦЭМ!$B$33:$B$776,V$47)+'СЕТ СН'!$G$9+СВЦЭМ!$D$10+'СЕТ СН'!$G$5-'СЕТ СН'!$G$17</f>
        <v>2959.8601540200002</v>
      </c>
      <c r="W70" s="36">
        <f>SUMIFS(СВЦЭМ!$C$33:$C$776,СВЦЭМ!$A$33:$A$776,$A70,СВЦЭМ!$B$33:$B$776,W$47)+'СЕТ СН'!$G$9+СВЦЭМ!$D$10+'СЕТ СН'!$G$5-'СЕТ СН'!$G$17</f>
        <v>2926.1053543900002</v>
      </c>
      <c r="X70" s="36">
        <f>SUMIFS(СВЦЭМ!$C$33:$C$776,СВЦЭМ!$A$33:$A$776,$A70,СВЦЭМ!$B$33:$B$776,X$47)+'СЕТ СН'!$G$9+СВЦЭМ!$D$10+'СЕТ СН'!$G$5-'СЕТ СН'!$G$17</f>
        <v>2929.8255071200001</v>
      </c>
      <c r="Y70" s="36">
        <f>SUMIFS(СВЦЭМ!$C$33:$C$776,СВЦЭМ!$A$33:$A$776,$A70,СВЦЭМ!$B$33:$B$776,Y$47)+'СЕТ СН'!$G$9+СВЦЭМ!$D$10+'СЕТ СН'!$G$5-'СЕТ СН'!$G$17</f>
        <v>2973.80027565</v>
      </c>
    </row>
    <row r="71" spans="1:27" ht="15.75" x14ac:dyDescent="0.2">
      <c r="A71" s="35">
        <f t="shared" si="1"/>
        <v>43914</v>
      </c>
      <c r="B71" s="36">
        <f>SUMIFS(СВЦЭМ!$C$33:$C$776,СВЦЭМ!$A$33:$A$776,$A71,СВЦЭМ!$B$33:$B$776,B$47)+'СЕТ СН'!$G$9+СВЦЭМ!$D$10+'СЕТ СН'!$G$5-'СЕТ СН'!$G$17</f>
        <v>3007.4972472700001</v>
      </c>
      <c r="C71" s="36">
        <f>SUMIFS(СВЦЭМ!$C$33:$C$776,СВЦЭМ!$A$33:$A$776,$A71,СВЦЭМ!$B$33:$B$776,C$47)+'СЕТ СН'!$G$9+СВЦЭМ!$D$10+'СЕТ СН'!$G$5-'СЕТ СН'!$G$17</f>
        <v>3040.5447743700001</v>
      </c>
      <c r="D71" s="36">
        <f>SUMIFS(СВЦЭМ!$C$33:$C$776,СВЦЭМ!$A$33:$A$776,$A71,СВЦЭМ!$B$33:$B$776,D$47)+'СЕТ СН'!$G$9+СВЦЭМ!$D$10+'СЕТ СН'!$G$5-'СЕТ СН'!$G$17</f>
        <v>3053.5407209600003</v>
      </c>
      <c r="E71" s="36">
        <f>SUMIFS(СВЦЭМ!$C$33:$C$776,СВЦЭМ!$A$33:$A$776,$A71,СВЦЭМ!$B$33:$B$776,E$47)+'СЕТ СН'!$G$9+СВЦЭМ!$D$10+'СЕТ СН'!$G$5-'СЕТ СН'!$G$17</f>
        <v>3060.7256307100001</v>
      </c>
      <c r="F71" s="36">
        <f>SUMIFS(СВЦЭМ!$C$33:$C$776,СВЦЭМ!$A$33:$A$776,$A71,СВЦЭМ!$B$33:$B$776,F$47)+'СЕТ СН'!$G$9+СВЦЭМ!$D$10+'СЕТ СН'!$G$5-'СЕТ СН'!$G$17</f>
        <v>3058.5347942799999</v>
      </c>
      <c r="G71" s="36">
        <f>SUMIFS(СВЦЭМ!$C$33:$C$776,СВЦЭМ!$A$33:$A$776,$A71,СВЦЭМ!$B$33:$B$776,G$47)+'СЕТ СН'!$G$9+СВЦЭМ!$D$10+'СЕТ СН'!$G$5-'СЕТ СН'!$G$17</f>
        <v>3052.2573150900002</v>
      </c>
      <c r="H71" s="36">
        <f>SUMIFS(СВЦЭМ!$C$33:$C$776,СВЦЭМ!$A$33:$A$776,$A71,СВЦЭМ!$B$33:$B$776,H$47)+'СЕТ СН'!$G$9+СВЦЭМ!$D$10+'СЕТ СН'!$G$5-'СЕТ СН'!$G$17</f>
        <v>3033.3211051500002</v>
      </c>
      <c r="I71" s="36">
        <f>SUMIFS(СВЦЭМ!$C$33:$C$776,СВЦЭМ!$A$33:$A$776,$A71,СВЦЭМ!$B$33:$B$776,I$47)+'СЕТ СН'!$G$9+СВЦЭМ!$D$10+'СЕТ СН'!$G$5-'СЕТ СН'!$G$17</f>
        <v>3007.0372887399999</v>
      </c>
      <c r="J71" s="36">
        <f>SUMIFS(СВЦЭМ!$C$33:$C$776,СВЦЭМ!$A$33:$A$776,$A71,СВЦЭМ!$B$33:$B$776,J$47)+'СЕТ СН'!$G$9+СВЦЭМ!$D$10+'СЕТ СН'!$G$5-'СЕТ СН'!$G$17</f>
        <v>2953.5105355300002</v>
      </c>
      <c r="K71" s="36">
        <f>SUMIFS(СВЦЭМ!$C$33:$C$776,СВЦЭМ!$A$33:$A$776,$A71,СВЦЭМ!$B$33:$B$776,K$47)+'СЕТ СН'!$G$9+СВЦЭМ!$D$10+'СЕТ СН'!$G$5-'СЕТ СН'!$G$17</f>
        <v>2946.1110698000002</v>
      </c>
      <c r="L71" s="36">
        <f>SUMIFS(СВЦЭМ!$C$33:$C$776,СВЦЭМ!$A$33:$A$776,$A71,СВЦЭМ!$B$33:$B$776,L$47)+'СЕТ СН'!$G$9+СВЦЭМ!$D$10+'СЕТ СН'!$G$5-'СЕТ СН'!$G$17</f>
        <v>2952.6099478900001</v>
      </c>
      <c r="M71" s="36">
        <f>SUMIFS(СВЦЭМ!$C$33:$C$776,СВЦЭМ!$A$33:$A$776,$A71,СВЦЭМ!$B$33:$B$776,M$47)+'СЕТ СН'!$G$9+СВЦЭМ!$D$10+'СЕТ СН'!$G$5-'СЕТ СН'!$G$17</f>
        <v>2956.9250053700002</v>
      </c>
      <c r="N71" s="36">
        <f>SUMIFS(СВЦЭМ!$C$33:$C$776,СВЦЭМ!$A$33:$A$776,$A71,СВЦЭМ!$B$33:$B$776,N$47)+'СЕТ СН'!$G$9+СВЦЭМ!$D$10+'СЕТ СН'!$G$5-'СЕТ СН'!$G$17</f>
        <v>2986.8635575200001</v>
      </c>
      <c r="O71" s="36">
        <f>SUMIFS(СВЦЭМ!$C$33:$C$776,СВЦЭМ!$A$33:$A$776,$A71,СВЦЭМ!$B$33:$B$776,O$47)+'СЕТ СН'!$G$9+СВЦЭМ!$D$10+'СЕТ СН'!$G$5-'СЕТ СН'!$G$17</f>
        <v>2988.1925323</v>
      </c>
      <c r="P71" s="36">
        <f>SUMIFS(СВЦЭМ!$C$33:$C$776,СВЦЭМ!$A$33:$A$776,$A71,СВЦЭМ!$B$33:$B$776,P$47)+'СЕТ СН'!$G$9+СВЦЭМ!$D$10+'СЕТ СН'!$G$5-'СЕТ СН'!$G$17</f>
        <v>3019.80672822</v>
      </c>
      <c r="Q71" s="36">
        <f>SUMIFS(СВЦЭМ!$C$33:$C$776,СВЦЭМ!$A$33:$A$776,$A71,СВЦЭМ!$B$33:$B$776,Q$47)+'СЕТ СН'!$G$9+СВЦЭМ!$D$10+'СЕТ СН'!$G$5-'СЕТ СН'!$G$17</f>
        <v>3051.5075924600001</v>
      </c>
      <c r="R71" s="36">
        <f>SUMIFS(СВЦЭМ!$C$33:$C$776,СВЦЭМ!$A$33:$A$776,$A71,СВЦЭМ!$B$33:$B$776,R$47)+'СЕТ СН'!$G$9+СВЦЭМ!$D$10+'СЕТ СН'!$G$5-'СЕТ СН'!$G$17</f>
        <v>3023.8231798800002</v>
      </c>
      <c r="S71" s="36">
        <f>SUMIFS(СВЦЭМ!$C$33:$C$776,СВЦЭМ!$A$33:$A$776,$A71,СВЦЭМ!$B$33:$B$776,S$47)+'СЕТ СН'!$G$9+СВЦЭМ!$D$10+'СЕТ СН'!$G$5-'СЕТ СН'!$G$17</f>
        <v>2996.8186330799999</v>
      </c>
      <c r="T71" s="36">
        <f>SUMIFS(СВЦЭМ!$C$33:$C$776,СВЦЭМ!$A$33:$A$776,$A71,СВЦЭМ!$B$33:$B$776,T$47)+'СЕТ СН'!$G$9+СВЦЭМ!$D$10+'СЕТ СН'!$G$5-'СЕТ СН'!$G$17</f>
        <v>2969.8456501800001</v>
      </c>
      <c r="U71" s="36">
        <f>SUMIFS(СВЦЭМ!$C$33:$C$776,СВЦЭМ!$A$33:$A$776,$A71,СВЦЭМ!$B$33:$B$776,U$47)+'СЕТ СН'!$G$9+СВЦЭМ!$D$10+'СЕТ СН'!$G$5-'СЕТ СН'!$G$17</f>
        <v>2978.7662931200002</v>
      </c>
      <c r="V71" s="36">
        <f>SUMIFS(СВЦЭМ!$C$33:$C$776,СВЦЭМ!$A$33:$A$776,$A71,СВЦЭМ!$B$33:$B$776,V$47)+'СЕТ СН'!$G$9+СВЦЭМ!$D$10+'СЕТ СН'!$G$5-'СЕТ СН'!$G$17</f>
        <v>2972.0778473</v>
      </c>
      <c r="W71" s="36">
        <f>SUMIFS(СВЦЭМ!$C$33:$C$776,СВЦЭМ!$A$33:$A$776,$A71,СВЦЭМ!$B$33:$B$776,W$47)+'СЕТ СН'!$G$9+СВЦЭМ!$D$10+'СЕТ СН'!$G$5-'СЕТ СН'!$G$17</f>
        <v>2948.9185256000001</v>
      </c>
      <c r="X71" s="36">
        <f>SUMIFS(СВЦЭМ!$C$33:$C$776,СВЦЭМ!$A$33:$A$776,$A71,СВЦЭМ!$B$33:$B$776,X$47)+'СЕТ СН'!$G$9+СВЦЭМ!$D$10+'СЕТ СН'!$G$5-'СЕТ СН'!$G$17</f>
        <v>2966.65079513</v>
      </c>
      <c r="Y71" s="36">
        <f>SUMIFS(СВЦЭМ!$C$33:$C$776,СВЦЭМ!$A$33:$A$776,$A71,СВЦЭМ!$B$33:$B$776,Y$47)+'СЕТ СН'!$G$9+СВЦЭМ!$D$10+'СЕТ СН'!$G$5-'СЕТ СН'!$G$17</f>
        <v>2996.1426379499999</v>
      </c>
    </row>
    <row r="72" spans="1:27" ht="15.75" x14ac:dyDescent="0.2">
      <c r="A72" s="35">
        <f t="shared" si="1"/>
        <v>43915</v>
      </c>
      <c r="B72" s="36">
        <f>SUMIFS(СВЦЭМ!$C$33:$C$776,СВЦЭМ!$A$33:$A$776,$A72,СВЦЭМ!$B$33:$B$776,B$47)+'СЕТ СН'!$G$9+СВЦЭМ!$D$10+'СЕТ СН'!$G$5-'СЕТ СН'!$G$17</f>
        <v>3031.9043613399999</v>
      </c>
      <c r="C72" s="36">
        <f>SUMIFS(СВЦЭМ!$C$33:$C$776,СВЦЭМ!$A$33:$A$776,$A72,СВЦЭМ!$B$33:$B$776,C$47)+'СЕТ СН'!$G$9+СВЦЭМ!$D$10+'СЕТ СН'!$G$5-'СЕТ СН'!$G$17</f>
        <v>3081.6193758100003</v>
      </c>
      <c r="D72" s="36">
        <f>SUMIFS(СВЦЭМ!$C$33:$C$776,СВЦЭМ!$A$33:$A$776,$A72,СВЦЭМ!$B$33:$B$776,D$47)+'СЕТ СН'!$G$9+СВЦЭМ!$D$10+'СЕТ СН'!$G$5-'СЕТ СН'!$G$17</f>
        <v>3102.9925683700003</v>
      </c>
      <c r="E72" s="36">
        <f>SUMIFS(СВЦЭМ!$C$33:$C$776,СВЦЭМ!$A$33:$A$776,$A72,СВЦЭМ!$B$33:$B$776,E$47)+'СЕТ СН'!$G$9+СВЦЭМ!$D$10+'СЕТ СН'!$G$5-'СЕТ СН'!$G$17</f>
        <v>3117.04457619</v>
      </c>
      <c r="F72" s="36">
        <f>SUMIFS(СВЦЭМ!$C$33:$C$776,СВЦЭМ!$A$33:$A$776,$A72,СВЦЭМ!$B$33:$B$776,F$47)+'СЕТ СН'!$G$9+СВЦЭМ!$D$10+'СЕТ СН'!$G$5-'СЕТ СН'!$G$17</f>
        <v>3113.2589567700002</v>
      </c>
      <c r="G72" s="36">
        <f>SUMIFS(СВЦЭМ!$C$33:$C$776,СВЦЭМ!$A$33:$A$776,$A72,СВЦЭМ!$B$33:$B$776,G$47)+'СЕТ СН'!$G$9+СВЦЭМ!$D$10+'СЕТ СН'!$G$5-'СЕТ СН'!$G$17</f>
        <v>3096.6398987500002</v>
      </c>
      <c r="H72" s="36">
        <f>SUMIFS(СВЦЭМ!$C$33:$C$776,СВЦЭМ!$A$33:$A$776,$A72,СВЦЭМ!$B$33:$B$776,H$47)+'СЕТ СН'!$G$9+СВЦЭМ!$D$10+'СЕТ СН'!$G$5-'СЕТ СН'!$G$17</f>
        <v>3061.68014838</v>
      </c>
      <c r="I72" s="36">
        <f>SUMIFS(СВЦЭМ!$C$33:$C$776,СВЦЭМ!$A$33:$A$776,$A72,СВЦЭМ!$B$33:$B$776,I$47)+'СЕТ СН'!$G$9+СВЦЭМ!$D$10+'СЕТ СН'!$G$5-'СЕТ СН'!$G$17</f>
        <v>3028.7995300299999</v>
      </c>
      <c r="J72" s="36">
        <f>SUMIFS(СВЦЭМ!$C$33:$C$776,СВЦЭМ!$A$33:$A$776,$A72,СВЦЭМ!$B$33:$B$776,J$47)+'СЕТ СН'!$G$9+СВЦЭМ!$D$10+'СЕТ СН'!$G$5-'СЕТ СН'!$G$17</f>
        <v>2969.6703659900004</v>
      </c>
      <c r="K72" s="36">
        <f>SUMIFS(СВЦЭМ!$C$33:$C$776,СВЦЭМ!$A$33:$A$776,$A72,СВЦЭМ!$B$33:$B$776,K$47)+'СЕТ СН'!$G$9+СВЦЭМ!$D$10+'СЕТ СН'!$G$5-'СЕТ СН'!$G$17</f>
        <v>2965.6278073100002</v>
      </c>
      <c r="L72" s="36">
        <f>SUMIFS(СВЦЭМ!$C$33:$C$776,СВЦЭМ!$A$33:$A$776,$A72,СВЦЭМ!$B$33:$B$776,L$47)+'СЕТ СН'!$G$9+СВЦЭМ!$D$10+'СЕТ СН'!$G$5-'СЕТ СН'!$G$17</f>
        <v>2974.2208007500003</v>
      </c>
      <c r="M72" s="36">
        <f>SUMIFS(СВЦЭМ!$C$33:$C$776,СВЦЭМ!$A$33:$A$776,$A72,СВЦЭМ!$B$33:$B$776,M$47)+'СЕТ СН'!$G$9+СВЦЭМ!$D$10+'СЕТ СН'!$G$5-'СЕТ СН'!$G$17</f>
        <v>2961.0401277000001</v>
      </c>
      <c r="N72" s="36">
        <f>SUMIFS(СВЦЭМ!$C$33:$C$776,СВЦЭМ!$A$33:$A$776,$A72,СВЦЭМ!$B$33:$B$776,N$47)+'СЕТ СН'!$G$9+СВЦЭМ!$D$10+'СЕТ СН'!$G$5-'СЕТ СН'!$G$17</f>
        <v>2981.2127138800001</v>
      </c>
      <c r="O72" s="36">
        <f>SUMIFS(СВЦЭМ!$C$33:$C$776,СВЦЭМ!$A$33:$A$776,$A72,СВЦЭМ!$B$33:$B$776,O$47)+'СЕТ СН'!$G$9+СВЦЭМ!$D$10+'СЕТ СН'!$G$5-'СЕТ СН'!$G$17</f>
        <v>2964.12268597</v>
      </c>
      <c r="P72" s="36">
        <f>SUMIFS(СВЦЭМ!$C$33:$C$776,СВЦЭМ!$A$33:$A$776,$A72,СВЦЭМ!$B$33:$B$776,P$47)+'СЕТ СН'!$G$9+СВЦЭМ!$D$10+'СЕТ СН'!$G$5-'СЕТ СН'!$G$17</f>
        <v>2989.5460659200003</v>
      </c>
      <c r="Q72" s="36">
        <f>SUMIFS(СВЦЭМ!$C$33:$C$776,СВЦЭМ!$A$33:$A$776,$A72,СВЦЭМ!$B$33:$B$776,Q$47)+'СЕТ СН'!$G$9+СВЦЭМ!$D$10+'СЕТ СН'!$G$5-'СЕТ СН'!$G$17</f>
        <v>3015.9529975200003</v>
      </c>
      <c r="R72" s="36">
        <f>SUMIFS(СВЦЭМ!$C$33:$C$776,СВЦЭМ!$A$33:$A$776,$A72,СВЦЭМ!$B$33:$B$776,R$47)+'СЕТ СН'!$G$9+СВЦЭМ!$D$10+'СЕТ СН'!$G$5-'СЕТ СН'!$G$17</f>
        <v>3006.3680085300002</v>
      </c>
      <c r="S72" s="36">
        <f>SUMIFS(СВЦЭМ!$C$33:$C$776,СВЦЭМ!$A$33:$A$776,$A72,СВЦЭМ!$B$33:$B$776,S$47)+'СЕТ СН'!$G$9+СВЦЭМ!$D$10+'СЕТ СН'!$G$5-'СЕТ СН'!$G$17</f>
        <v>2999.4424724099999</v>
      </c>
      <c r="T72" s="36">
        <f>SUMIFS(СВЦЭМ!$C$33:$C$776,СВЦЭМ!$A$33:$A$776,$A72,СВЦЭМ!$B$33:$B$776,T$47)+'СЕТ СН'!$G$9+СВЦЭМ!$D$10+'СЕТ СН'!$G$5-'СЕТ СН'!$G$17</f>
        <v>2962.9550263800002</v>
      </c>
      <c r="U72" s="36">
        <f>SUMIFS(СВЦЭМ!$C$33:$C$776,СВЦЭМ!$A$33:$A$776,$A72,СВЦЭМ!$B$33:$B$776,U$47)+'СЕТ СН'!$G$9+СВЦЭМ!$D$10+'СЕТ СН'!$G$5-'СЕТ СН'!$G$17</f>
        <v>2946.7840308300001</v>
      </c>
      <c r="V72" s="36">
        <f>SUMIFS(СВЦЭМ!$C$33:$C$776,СВЦЭМ!$A$33:$A$776,$A72,СВЦЭМ!$B$33:$B$776,V$47)+'СЕТ СН'!$G$9+СВЦЭМ!$D$10+'СЕТ СН'!$G$5-'СЕТ СН'!$G$17</f>
        <v>2944.7280851100004</v>
      </c>
      <c r="W72" s="36">
        <f>SUMIFS(СВЦЭМ!$C$33:$C$776,СВЦЭМ!$A$33:$A$776,$A72,СВЦЭМ!$B$33:$B$776,W$47)+'СЕТ СН'!$G$9+СВЦЭМ!$D$10+'СЕТ СН'!$G$5-'СЕТ СН'!$G$17</f>
        <v>2931.9460462400002</v>
      </c>
      <c r="X72" s="36">
        <f>SUMIFS(СВЦЭМ!$C$33:$C$776,СВЦЭМ!$A$33:$A$776,$A72,СВЦЭМ!$B$33:$B$776,X$47)+'СЕТ СН'!$G$9+СВЦЭМ!$D$10+'СЕТ СН'!$G$5-'СЕТ СН'!$G$17</f>
        <v>2931.1877086200002</v>
      </c>
      <c r="Y72" s="36">
        <f>SUMIFS(СВЦЭМ!$C$33:$C$776,СВЦЭМ!$A$33:$A$776,$A72,СВЦЭМ!$B$33:$B$776,Y$47)+'СЕТ СН'!$G$9+СВЦЭМ!$D$10+'СЕТ СН'!$G$5-'СЕТ СН'!$G$17</f>
        <v>2926.6080971900001</v>
      </c>
    </row>
    <row r="73" spans="1:27" ht="15.75" x14ac:dyDescent="0.2">
      <c r="A73" s="35">
        <f t="shared" si="1"/>
        <v>43916</v>
      </c>
      <c r="B73" s="36">
        <f>SUMIFS(СВЦЭМ!$C$33:$C$776,СВЦЭМ!$A$33:$A$776,$A73,СВЦЭМ!$B$33:$B$776,B$47)+'СЕТ СН'!$G$9+СВЦЭМ!$D$10+'СЕТ СН'!$G$5-'СЕТ СН'!$G$17</f>
        <v>2975.0139356</v>
      </c>
      <c r="C73" s="36">
        <f>SUMIFS(СВЦЭМ!$C$33:$C$776,СВЦЭМ!$A$33:$A$776,$A73,СВЦЭМ!$B$33:$B$776,C$47)+'СЕТ СН'!$G$9+СВЦЭМ!$D$10+'СЕТ СН'!$G$5-'СЕТ СН'!$G$17</f>
        <v>2978.8148155700001</v>
      </c>
      <c r="D73" s="36">
        <f>SUMIFS(СВЦЭМ!$C$33:$C$776,СВЦЭМ!$A$33:$A$776,$A73,СВЦЭМ!$B$33:$B$776,D$47)+'СЕТ СН'!$G$9+СВЦЭМ!$D$10+'СЕТ СН'!$G$5-'СЕТ СН'!$G$17</f>
        <v>2991.0342746700003</v>
      </c>
      <c r="E73" s="36">
        <f>SUMIFS(СВЦЭМ!$C$33:$C$776,СВЦЭМ!$A$33:$A$776,$A73,СВЦЭМ!$B$33:$B$776,E$47)+'СЕТ СН'!$G$9+СВЦЭМ!$D$10+'СЕТ СН'!$G$5-'СЕТ СН'!$G$17</f>
        <v>2994.92917214</v>
      </c>
      <c r="F73" s="36">
        <f>SUMIFS(СВЦЭМ!$C$33:$C$776,СВЦЭМ!$A$33:$A$776,$A73,СВЦЭМ!$B$33:$B$776,F$47)+'СЕТ СН'!$G$9+СВЦЭМ!$D$10+'СЕТ СН'!$G$5-'СЕТ СН'!$G$17</f>
        <v>2998.4748173600001</v>
      </c>
      <c r="G73" s="36">
        <f>SUMIFS(СВЦЭМ!$C$33:$C$776,СВЦЭМ!$A$33:$A$776,$A73,СВЦЭМ!$B$33:$B$776,G$47)+'СЕТ СН'!$G$9+СВЦЭМ!$D$10+'СЕТ СН'!$G$5-'СЕТ СН'!$G$17</f>
        <v>2993.2027066999999</v>
      </c>
      <c r="H73" s="36">
        <f>SUMIFS(СВЦЭМ!$C$33:$C$776,СВЦЭМ!$A$33:$A$776,$A73,СВЦЭМ!$B$33:$B$776,H$47)+'СЕТ СН'!$G$9+СВЦЭМ!$D$10+'СЕТ СН'!$G$5-'СЕТ СН'!$G$17</f>
        <v>3000.7630130300004</v>
      </c>
      <c r="I73" s="36">
        <f>SUMIFS(СВЦЭМ!$C$33:$C$776,СВЦЭМ!$A$33:$A$776,$A73,СВЦЭМ!$B$33:$B$776,I$47)+'СЕТ СН'!$G$9+СВЦЭМ!$D$10+'СЕТ СН'!$G$5-'СЕТ СН'!$G$17</f>
        <v>2992.8318108900003</v>
      </c>
      <c r="J73" s="36">
        <f>SUMIFS(СВЦЭМ!$C$33:$C$776,СВЦЭМ!$A$33:$A$776,$A73,СВЦЭМ!$B$33:$B$776,J$47)+'СЕТ СН'!$G$9+СВЦЭМ!$D$10+'СЕТ СН'!$G$5-'СЕТ СН'!$G$17</f>
        <v>2982.1641888700001</v>
      </c>
      <c r="K73" s="36">
        <f>SUMIFS(СВЦЭМ!$C$33:$C$776,СВЦЭМ!$A$33:$A$776,$A73,СВЦЭМ!$B$33:$B$776,K$47)+'СЕТ СН'!$G$9+СВЦЭМ!$D$10+'СЕТ СН'!$G$5-'СЕТ СН'!$G$17</f>
        <v>2968.1978632999999</v>
      </c>
      <c r="L73" s="36">
        <f>SUMIFS(СВЦЭМ!$C$33:$C$776,СВЦЭМ!$A$33:$A$776,$A73,СВЦЭМ!$B$33:$B$776,L$47)+'СЕТ СН'!$G$9+СВЦЭМ!$D$10+'СЕТ СН'!$G$5-'СЕТ СН'!$G$17</f>
        <v>2977.2102683500002</v>
      </c>
      <c r="M73" s="36">
        <f>SUMIFS(СВЦЭМ!$C$33:$C$776,СВЦЭМ!$A$33:$A$776,$A73,СВЦЭМ!$B$33:$B$776,M$47)+'СЕТ СН'!$G$9+СВЦЭМ!$D$10+'СЕТ СН'!$G$5-'СЕТ СН'!$G$17</f>
        <v>2975.00667393</v>
      </c>
      <c r="N73" s="36">
        <f>SUMIFS(СВЦЭМ!$C$33:$C$776,СВЦЭМ!$A$33:$A$776,$A73,СВЦЭМ!$B$33:$B$776,N$47)+'СЕТ СН'!$G$9+СВЦЭМ!$D$10+'СЕТ СН'!$G$5-'СЕТ СН'!$G$17</f>
        <v>3003.8661244700002</v>
      </c>
      <c r="O73" s="36">
        <f>SUMIFS(СВЦЭМ!$C$33:$C$776,СВЦЭМ!$A$33:$A$776,$A73,СВЦЭМ!$B$33:$B$776,O$47)+'СЕТ СН'!$G$9+СВЦЭМ!$D$10+'СЕТ СН'!$G$5-'СЕТ СН'!$G$17</f>
        <v>2979.2099781400002</v>
      </c>
      <c r="P73" s="36">
        <f>SUMIFS(СВЦЭМ!$C$33:$C$776,СВЦЭМ!$A$33:$A$776,$A73,СВЦЭМ!$B$33:$B$776,P$47)+'СЕТ СН'!$G$9+СВЦЭМ!$D$10+'СЕТ СН'!$G$5-'СЕТ СН'!$G$17</f>
        <v>2990.7313918899999</v>
      </c>
      <c r="Q73" s="36">
        <f>SUMIFS(СВЦЭМ!$C$33:$C$776,СВЦЭМ!$A$33:$A$776,$A73,СВЦЭМ!$B$33:$B$776,Q$47)+'СЕТ СН'!$G$9+СВЦЭМ!$D$10+'СЕТ СН'!$G$5-'СЕТ СН'!$G$17</f>
        <v>3003.7028787100003</v>
      </c>
      <c r="R73" s="36">
        <f>SUMIFS(СВЦЭМ!$C$33:$C$776,СВЦЭМ!$A$33:$A$776,$A73,СВЦЭМ!$B$33:$B$776,R$47)+'СЕТ СН'!$G$9+СВЦЭМ!$D$10+'СЕТ СН'!$G$5-'СЕТ СН'!$G$17</f>
        <v>2999.6361992900001</v>
      </c>
      <c r="S73" s="36">
        <f>SUMIFS(СВЦЭМ!$C$33:$C$776,СВЦЭМ!$A$33:$A$776,$A73,СВЦЭМ!$B$33:$B$776,S$47)+'СЕТ СН'!$G$9+СВЦЭМ!$D$10+'СЕТ СН'!$G$5-'СЕТ СН'!$G$17</f>
        <v>2989.2315482000004</v>
      </c>
      <c r="T73" s="36">
        <f>SUMIFS(СВЦЭМ!$C$33:$C$776,СВЦЭМ!$A$33:$A$776,$A73,СВЦЭМ!$B$33:$B$776,T$47)+'СЕТ СН'!$G$9+СВЦЭМ!$D$10+'СЕТ СН'!$G$5-'СЕТ СН'!$G$17</f>
        <v>2978.5714229100004</v>
      </c>
      <c r="U73" s="36">
        <f>SUMIFS(СВЦЭМ!$C$33:$C$776,СВЦЭМ!$A$33:$A$776,$A73,СВЦЭМ!$B$33:$B$776,U$47)+'СЕТ СН'!$G$9+СВЦЭМ!$D$10+'СЕТ СН'!$G$5-'СЕТ СН'!$G$17</f>
        <v>2997.6999918000001</v>
      </c>
      <c r="V73" s="36">
        <f>SUMIFS(СВЦЭМ!$C$33:$C$776,СВЦЭМ!$A$33:$A$776,$A73,СВЦЭМ!$B$33:$B$776,V$47)+'СЕТ СН'!$G$9+СВЦЭМ!$D$10+'СЕТ СН'!$G$5-'СЕТ СН'!$G$17</f>
        <v>2953.1103941000001</v>
      </c>
      <c r="W73" s="36">
        <f>SUMIFS(СВЦЭМ!$C$33:$C$776,СВЦЭМ!$A$33:$A$776,$A73,СВЦЭМ!$B$33:$B$776,W$47)+'СЕТ СН'!$G$9+СВЦЭМ!$D$10+'СЕТ СН'!$G$5-'СЕТ СН'!$G$17</f>
        <v>2948.29274803</v>
      </c>
      <c r="X73" s="36">
        <f>SUMIFS(СВЦЭМ!$C$33:$C$776,СВЦЭМ!$A$33:$A$776,$A73,СВЦЭМ!$B$33:$B$776,X$47)+'СЕТ СН'!$G$9+СВЦЭМ!$D$10+'СЕТ СН'!$G$5-'СЕТ СН'!$G$17</f>
        <v>2971.2498718100001</v>
      </c>
      <c r="Y73" s="36">
        <f>SUMIFS(СВЦЭМ!$C$33:$C$776,СВЦЭМ!$A$33:$A$776,$A73,СВЦЭМ!$B$33:$B$776,Y$47)+'СЕТ СН'!$G$9+СВЦЭМ!$D$10+'СЕТ СН'!$G$5-'СЕТ СН'!$G$17</f>
        <v>2983.01679913</v>
      </c>
    </row>
    <row r="74" spans="1:27" ht="15.75" x14ac:dyDescent="0.2">
      <c r="A74" s="35">
        <f t="shared" si="1"/>
        <v>43917</v>
      </c>
      <c r="B74" s="36">
        <f>SUMIFS(СВЦЭМ!$C$33:$C$776,СВЦЭМ!$A$33:$A$776,$A74,СВЦЭМ!$B$33:$B$776,B$47)+'СЕТ СН'!$G$9+СВЦЭМ!$D$10+'СЕТ СН'!$G$5-'СЕТ СН'!$G$17</f>
        <v>3017.7754061800001</v>
      </c>
      <c r="C74" s="36">
        <f>SUMIFS(СВЦЭМ!$C$33:$C$776,СВЦЭМ!$A$33:$A$776,$A74,СВЦЭМ!$B$33:$B$776,C$47)+'СЕТ СН'!$G$9+СВЦЭМ!$D$10+'СЕТ СН'!$G$5-'СЕТ СН'!$G$17</f>
        <v>3035.79329392</v>
      </c>
      <c r="D74" s="36">
        <f>SUMIFS(СВЦЭМ!$C$33:$C$776,СВЦЭМ!$A$33:$A$776,$A74,СВЦЭМ!$B$33:$B$776,D$47)+'СЕТ СН'!$G$9+СВЦЭМ!$D$10+'СЕТ СН'!$G$5-'СЕТ СН'!$G$17</f>
        <v>3065.5314839700004</v>
      </c>
      <c r="E74" s="36">
        <f>SUMIFS(СВЦЭМ!$C$33:$C$776,СВЦЭМ!$A$33:$A$776,$A74,СВЦЭМ!$B$33:$B$776,E$47)+'СЕТ СН'!$G$9+СВЦЭМ!$D$10+'СЕТ СН'!$G$5-'СЕТ СН'!$G$17</f>
        <v>3105.8972798499999</v>
      </c>
      <c r="F74" s="36">
        <f>SUMIFS(СВЦЭМ!$C$33:$C$776,СВЦЭМ!$A$33:$A$776,$A74,СВЦЭМ!$B$33:$B$776,F$47)+'СЕТ СН'!$G$9+СВЦЭМ!$D$10+'СЕТ СН'!$G$5-'СЕТ СН'!$G$17</f>
        <v>3107.7172514900003</v>
      </c>
      <c r="G74" s="36">
        <f>SUMIFS(СВЦЭМ!$C$33:$C$776,СВЦЭМ!$A$33:$A$776,$A74,СВЦЭМ!$B$33:$B$776,G$47)+'СЕТ СН'!$G$9+СВЦЭМ!$D$10+'СЕТ СН'!$G$5-'СЕТ СН'!$G$17</f>
        <v>3096.8970251000001</v>
      </c>
      <c r="H74" s="36">
        <f>SUMIFS(СВЦЭМ!$C$33:$C$776,СВЦЭМ!$A$33:$A$776,$A74,СВЦЭМ!$B$33:$B$776,H$47)+'СЕТ СН'!$G$9+СВЦЭМ!$D$10+'СЕТ СН'!$G$5-'СЕТ СН'!$G$17</f>
        <v>3084.6703748700002</v>
      </c>
      <c r="I74" s="36">
        <f>SUMIFS(СВЦЭМ!$C$33:$C$776,СВЦЭМ!$A$33:$A$776,$A74,СВЦЭМ!$B$33:$B$776,I$47)+'СЕТ СН'!$G$9+СВЦЭМ!$D$10+'СЕТ СН'!$G$5-'СЕТ СН'!$G$17</f>
        <v>3038.7230513300001</v>
      </c>
      <c r="J74" s="36">
        <f>SUMIFS(СВЦЭМ!$C$33:$C$776,СВЦЭМ!$A$33:$A$776,$A74,СВЦЭМ!$B$33:$B$776,J$47)+'СЕТ СН'!$G$9+СВЦЭМ!$D$10+'СЕТ СН'!$G$5-'СЕТ СН'!$G$17</f>
        <v>2991.4364997800003</v>
      </c>
      <c r="K74" s="36">
        <f>SUMIFS(СВЦЭМ!$C$33:$C$776,СВЦЭМ!$A$33:$A$776,$A74,СВЦЭМ!$B$33:$B$776,K$47)+'СЕТ СН'!$G$9+СВЦЭМ!$D$10+'СЕТ СН'!$G$5-'СЕТ СН'!$G$17</f>
        <v>2980.6897593500003</v>
      </c>
      <c r="L74" s="36">
        <f>SUMIFS(СВЦЭМ!$C$33:$C$776,СВЦЭМ!$A$33:$A$776,$A74,СВЦЭМ!$B$33:$B$776,L$47)+'СЕТ СН'!$G$9+СВЦЭМ!$D$10+'СЕТ СН'!$G$5-'СЕТ СН'!$G$17</f>
        <v>2987.6752124499999</v>
      </c>
      <c r="M74" s="36">
        <f>SUMIFS(СВЦЭМ!$C$33:$C$776,СВЦЭМ!$A$33:$A$776,$A74,СВЦЭМ!$B$33:$B$776,M$47)+'СЕТ СН'!$G$9+СВЦЭМ!$D$10+'СЕТ СН'!$G$5-'СЕТ СН'!$G$17</f>
        <v>2979.57330546</v>
      </c>
      <c r="N74" s="36">
        <f>SUMIFS(СВЦЭМ!$C$33:$C$776,СВЦЭМ!$A$33:$A$776,$A74,СВЦЭМ!$B$33:$B$776,N$47)+'СЕТ СН'!$G$9+СВЦЭМ!$D$10+'СЕТ СН'!$G$5-'СЕТ СН'!$G$17</f>
        <v>2984.6580990500001</v>
      </c>
      <c r="O74" s="36">
        <f>SUMIFS(СВЦЭМ!$C$33:$C$776,СВЦЭМ!$A$33:$A$776,$A74,СВЦЭМ!$B$33:$B$776,O$47)+'СЕТ СН'!$G$9+СВЦЭМ!$D$10+'СЕТ СН'!$G$5-'СЕТ СН'!$G$17</f>
        <v>2984.4693541300003</v>
      </c>
      <c r="P74" s="36">
        <f>SUMIFS(СВЦЭМ!$C$33:$C$776,СВЦЭМ!$A$33:$A$776,$A74,СВЦЭМ!$B$33:$B$776,P$47)+'СЕТ СН'!$G$9+СВЦЭМ!$D$10+'СЕТ СН'!$G$5-'СЕТ СН'!$G$17</f>
        <v>2997.4186662500001</v>
      </c>
      <c r="Q74" s="36">
        <f>SUMIFS(СВЦЭМ!$C$33:$C$776,СВЦЭМ!$A$33:$A$776,$A74,СВЦЭМ!$B$33:$B$776,Q$47)+'СЕТ СН'!$G$9+СВЦЭМ!$D$10+'СЕТ СН'!$G$5-'СЕТ СН'!$G$17</f>
        <v>3004.96141051</v>
      </c>
      <c r="R74" s="36">
        <f>SUMIFS(СВЦЭМ!$C$33:$C$776,СВЦЭМ!$A$33:$A$776,$A74,СВЦЭМ!$B$33:$B$776,R$47)+'СЕТ СН'!$G$9+СВЦЭМ!$D$10+'СЕТ СН'!$G$5-'СЕТ СН'!$G$17</f>
        <v>3006.9851979900004</v>
      </c>
      <c r="S74" s="36">
        <f>SUMIFS(СВЦЭМ!$C$33:$C$776,СВЦЭМ!$A$33:$A$776,$A74,СВЦЭМ!$B$33:$B$776,S$47)+'СЕТ СН'!$G$9+СВЦЭМ!$D$10+'СЕТ СН'!$G$5-'СЕТ СН'!$G$17</f>
        <v>2989.5831762900002</v>
      </c>
      <c r="T74" s="36">
        <f>SUMIFS(СВЦЭМ!$C$33:$C$776,СВЦЭМ!$A$33:$A$776,$A74,СВЦЭМ!$B$33:$B$776,T$47)+'СЕТ СН'!$G$9+СВЦЭМ!$D$10+'СЕТ СН'!$G$5-'СЕТ СН'!$G$17</f>
        <v>2973.2604491299999</v>
      </c>
      <c r="U74" s="36">
        <f>SUMIFS(СВЦЭМ!$C$33:$C$776,СВЦЭМ!$A$33:$A$776,$A74,СВЦЭМ!$B$33:$B$776,U$47)+'СЕТ СН'!$G$9+СВЦЭМ!$D$10+'СЕТ СН'!$G$5-'СЕТ СН'!$G$17</f>
        <v>2971.96869285</v>
      </c>
      <c r="V74" s="36">
        <f>SUMIFS(СВЦЭМ!$C$33:$C$776,СВЦЭМ!$A$33:$A$776,$A74,СВЦЭМ!$B$33:$B$776,V$47)+'СЕТ СН'!$G$9+СВЦЭМ!$D$10+'СЕТ СН'!$G$5-'СЕТ СН'!$G$17</f>
        <v>2965.6818441100004</v>
      </c>
      <c r="W74" s="36">
        <f>SUMIFS(СВЦЭМ!$C$33:$C$776,СВЦЭМ!$A$33:$A$776,$A74,СВЦЭМ!$B$33:$B$776,W$47)+'СЕТ СН'!$G$9+СВЦЭМ!$D$10+'СЕТ СН'!$G$5-'СЕТ СН'!$G$17</f>
        <v>2959.7968332800001</v>
      </c>
      <c r="X74" s="36">
        <f>SUMIFS(СВЦЭМ!$C$33:$C$776,СВЦЭМ!$A$33:$A$776,$A74,СВЦЭМ!$B$33:$B$776,X$47)+'СЕТ СН'!$G$9+СВЦЭМ!$D$10+'СЕТ СН'!$G$5-'СЕТ СН'!$G$17</f>
        <v>2972.0238752300002</v>
      </c>
      <c r="Y74" s="36">
        <f>SUMIFS(СВЦЭМ!$C$33:$C$776,СВЦЭМ!$A$33:$A$776,$A74,СВЦЭМ!$B$33:$B$776,Y$47)+'СЕТ СН'!$G$9+СВЦЭМ!$D$10+'СЕТ СН'!$G$5-'СЕТ СН'!$G$17</f>
        <v>2990.5959042700001</v>
      </c>
    </row>
    <row r="75" spans="1:27" ht="15.75" x14ac:dyDescent="0.2">
      <c r="A75" s="35">
        <f t="shared" si="1"/>
        <v>43918</v>
      </c>
      <c r="B75" s="36">
        <f>SUMIFS(СВЦЭМ!$C$33:$C$776,СВЦЭМ!$A$33:$A$776,$A75,СВЦЭМ!$B$33:$B$776,B$47)+'СЕТ СН'!$G$9+СВЦЭМ!$D$10+'СЕТ СН'!$G$5-'СЕТ СН'!$G$17</f>
        <v>3074.1143791200002</v>
      </c>
      <c r="C75" s="36">
        <f>SUMIFS(СВЦЭМ!$C$33:$C$776,СВЦЭМ!$A$33:$A$776,$A75,СВЦЭМ!$B$33:$B$776,C$47)+'СЕТ СН'!$G$9+СВЦЭМ!$D$10+'СЕТ СН'!$G$5-'СЕТ СН'!$G$17</f>
        <v>3077.7609236600001</v>
      </c>
      <c r="D75" s="36">
        <f>SUMIFS(СВЦЭМ!$C$33:$C$776,СВЦЭМ!$A$33:$A$776,$A75,СВЦЭМ!$B$33:$B$776,D$47)+'СЕТ СН'!$G$9+СВЦЭМ!$D$10+'СЕТ СН'!$G$5-'СЕТ СН'!$G$17</f>
        <v>3103.0620894500003</v>
      </c>
      <c r="E75" s="36">
        <f>SUMIFS(СВЦЭМ!$C$33:$C$776,СВЦЭМ!$A$33:$A$776,$A75,СВЦЭМ!$B$33:$B$776,E$47)+'СЕТ СН'!$G$9+СВЦЭМ!$D$10+'СЕТ СН'!$G$5-'СЕТ СН'!$G$17</f>
        <v>3118.5776071400001</v>
      </c>
      <c r="F75" s="36">
        <f>SUMIFS(СВЦЭМ!$C$33:$C$776,СВЦЭМ!$A$33:$A$776,$A75,СВЦЭМ!$B$33:$B$776,F$47)+'СЕТ СН'!$G$9+СВЦЭМ!$D$10+'СЕТ СН'!$G$5-'СЕТ СН'!$G$17</f>
        <v>3113.4012380500003</v>
      </c>
      <c r="G75" s="36">
        <f>SUMIFS(СВЦЭМ!$C$33:$C$776,СВЦЭМ!$A$33:$A$776,$A75,СВЦЭМ!$B$33:$B$776,G$47)+'СЕТ СН'!$G$9+СВЦЭМ!$D$10+'СЕТ СН'!$G$5-'СЕТ СН'!$G$17</f>
        <v>3114.9415068600001</v>
      </c>
      <c r="H75" s="36">
        <f>SUMIFS(СВЦЭМ!$C$33:$C$776,СВЦЭМ!$A$33:$A$776,$A75,СВЦЭМ!$B$33:$B$776,H$47)+'СЕТ СН'!$G$9+СВЦЭМ!$D$10+'СЕТ СН'!$G$5-'СЕТ СН'!$G$17</f>
        <v>3101.35853163</v>
      </c>
      <c r="I75" s="36">
        <f>SUMIFS(СВЦЭМ!$C$33:$C$776,СВЦЭМ!$A$33:$A$776,$A75,СВЦЭМ!$B$33:$B$776,I$47)+'СЕТ СН'!$G$9+СВЦЭМ!$D$10+'СЕТ СН'!$G$5-'СЕТ СН'!$G$17</f>
        <v>3065.6907195200001</v>
      </c>
      <c r="J75" s="36">
        <f>SUMIFS(СВЦЭМ!$C$33:$C$776,СВЦЭМ!$A$33:$A$776,$A75,СВЦЭМ!$B$33:$B$776,J$47)+'СЕТ СН'!$G$9+СВЦЭМ!$D$10+'СЕТ СН'!$G$5-'СЕТ СН'!$G$17</f>
        <v>3024.2268936</v>
      </c>
      <c r="K75" s="36">
        <f>SUMIFS(СВЦЭМ!$C$33:$C$776,СВЦЭМ!$A$33:$A$776,$A75,СВЦЭМ!$B$33:$B$776,K$47)+'СЕТ СН'!$G$9+СВЦЭМ!$D$10+'СЕТ СН'!$G$5-'СЕТ СН'!$G$17</f>
        <v>3017.41222221</v>
      </c>
      <c r="L75" s="36">
        <f>SUMIFS(СВЦЭМ!$C$33:$C$776,СВЦЭМ!$A$33:$A$776,$A75,СВЦЭМ!$B$33:$B$776,L$47)+'СЕТ СН'!$G$9+СВЦЭМ!$D$10+'СЕТ СН'!$G$5-'СЕТ СН'!$G$17</f>
        <v>3025.47690358</v>
      </c>
      <c r="M75" s="36">
        <f>SUMIFS(СВЦЭМ!$C$33:$C$776,СВЦЭМ!$A$33:$A$776,$A75,СВЦЭМ!$B$33:$B$776,M$47)+'СЕТ СН'!$G$9+СВЦЭМ!$D$10+'СЕТ СН'!$G$5-'СЕТ СН'!$G$17</f>
        <v>3031.7771968000002</v>
      </c>
      <c r="N75" s="36">
        <f>SUMIFS(СВЦЭМ!$C$33:$C$776,СВЦЭМ!$A$33:$A$776,$A75,СВЦЭМ!$B$33:$B$776,N$47)+'СЕТ СН'!$G$9+СВЦЭМ!$D$10+'СЕТ СН'!$G$5-'СЕТ СН'!$G$17</f>
        <v>3048.6600329100002</v>
      </c>
      <c r="O75" s="36">
        <f>SUMIFS(СВЦЭМ!$C$33:$C$776,СВЦЭМ!$A$33:$A$776,$A75,СВЦЭМ!$B$33:$B$776,O$47)+'СЕТ СН'!$G$9+СВЦЭМ!$D$10+'СЕТ СН'!$G$5-'СЕТ СН'!$G$17</f>
        <v>3045.25800394</v>
      </c>
      <c r="P75" s="36">
        <f>SUMIFS(СВЦЭМ!$C$33:$C$776,СВЦЭМ!$A$33:$A$776,$A75,СВЦЭМ!$B$33:$B$776,P$47)+'СЕТ СН'!$G$9+СВЦЭМ!$D$10+'СЕТ СН'!$G$5-'СЕТ СН'!$G$17</f>
        <v>3076.7457934600002</v>
      </c>
      <c r="Q75" s="36">
        <f>SUMIFS(СВЦЭМ!$C$33:$C$776,СВЦЭМ!$A$33:$A$776,$A75,СВЦЭМ!$B$33:$B$776,Q$47)+'СЕТ СН'!$G$9+СВЦЭМ!$D$10+'СЕТ СН'!$G$5-'СЕТ СН'!$G$17</f>
        <v>3094.98172544</v>
      </c>
      <c r="R75" s="36">
        <f>SUMIFS(СВЦЭМ!$C$33:$C$776,СВЦЭМ!$A$33:$A$776,$A75,СВЦЭМ!$B$33:$B$776,R$47)+'СЕТ СН'!$G$9+СВЦЭМ!$D$10+'СЕТ СН'!$G$5-'СЕТ СН'!$G$17</f>
        <v>3090.4605848900001</v>
      </c>
      <c r="S75" s="36">
        <f>SUMIFS(СВЦЭМ!$C$33:$C$776,СВЦЭМ!$A$33:$A$776,$A75,СВЦЭМ!$B$33:$B$776,S$47)+'СЕТ СН'!$G$9+СВЦЭМ!$D$10+'СЕТ СН'!$G$5-'СЕТ СН'!$G$17</f>
        <v>3061.9413671800003</v>
      </c>
      <c r="T75" s="36">
        <f>SUMIFS(СВЦЭМ!$C$33:$C$776,СВЦЭМ!$A$33:$A$776,$A75,СВЦЭМ!$B$33:$B$776,T$47)+'СЕТ СН'!$G$9+СВЦЭМ!$D$10+'СЕТ СН'!$G$5-'СЕТ СН'!$G$17</f>
        <v>3052.6334902500002</v>
      </c>
      <c r="U75" s="36">
        <f>SUMIFS(СВЦЭМ!$C$33:$C$776,СВЦЭМ!$A$33:$A$776,$A75,СВЦЭМ!$B$33:$B$776,U$47)+'СЕТ СН'!$G$9+СВЦЭМ!$D$10+'СЕТ СН'!$G$5-'СЕТ СН'!$G$17</f>
        <v>3046.03038165</v>
      </c>
      <c r="V75" s="36">
        <f>SUMIFS(СВЦЭМ!$C$33:$C$776,СВЦЭМ!$A$33:$A$776,$A75,СВЦЭМ!$B$33:$B$776,V$47)+'СЕТ СН'!$G$9+СВЦЭМ!$D$10+'СЕТ СН'!$G$5-'СЕТ СН'!$G$17</f>
        <v>3010.8142106</v>
      </c>
      <c r="W75" s="36">
        <f>SUMIFS(СВЦЭМ!$C$33:$C$776,СВЦЭМ!$A$33:$A$776,$A75,СВЦЭМ!$B$33:$B$776,W$47)+'СЕТ СН'!$G$9+СВЦЭМ!$D$10+'СЕТ СН'!$G$5-'СЕТ СН'!$G$17</f>
        <v>2998.6661021600003</v>
      </c>
      <c r="X75" s="36">
        <f>SUMIFS(СВЦЭМ!$C$33:$C$776,СВЦЭМ!$A$33:$A$776,$A75,СВЦЭМ!$B$33:$B$776,X$47)+'СЕТ СН'!$G$9+СВЦЭМ!$D$10+'СЕТ СН'!$G$5-'СЕТ СН'!$G$17</f>
        <v>3021.9379440400003</v>
      </c>
      <c r="Y75" s="36">
        <f>SUMIFS(СВЦЭМ!$C$33:$C$776,СВЦЭМ!$A$33:$A$776,$A75,СВЦЭМ!$B$33:$B$776,Y$47)+'СЕТ СН'!$G$9+СВЦЭМ!$D$10+'СЕТ СН'!$G$5-'СЕТ СН'!$G$17</f>
        <v>3048.6720882899999</v>
      </c>
    </row>
    <row r="76" spans="1:27" ht="15.75" x14ac:dyDescent="0.2">
      <c r="A76" s="35">
        <f t="shared" si="1"/>
        <v>43919</v>
      </c>
      <c r="B76" s="36">
        <f>SUMIFS(СВЦЭМ!$C$33:$C$776,СВЦЭМ!$A$33:$A$776,$A76,СВЦЭМ!$B$33:$B$776,B$47)+'СЕТ СН'!$G$9+СВЦЭМ!$D$10+'СЕТ СН'!$G$5-'СЕТ СН'!$G$17</f>
        <v>3086.9265894999999</v>
      </c>
      <c r="C76" s="36">
        <f>SUMIFS(СВЦЭМ!$C$33:$C$776,СВЦЭМ!$A$33:$A$776,$A76,СВЦЭМ!$B$33:$B$776,C$47)+'СЕТ СН'!$G$9+СВЦЭМ!$D$10+'СЕТ СН'!$G$5-'СЕТ СН'!$G$17</f>
        <v>3111.04587924</v>
      </c>
      <c r="D76" s="36">
        <f>SUMIFS(СВЦЭМ!$C$33:$C$776,СВЦЭМ!$A$33:$A$776,$A76,СВЦЭМ!$B$33:$B$776,D$47)+'СЕТ СН'!$G$9+СВЦЭМ!$D$10+'СЕТ СН'!$G$5-'СЕТ СН'!$G$17</f>
        <v>3129.91486562</v>
      </c>
      <c r="E76" s="36">
        <f>SUMIFS(СВЦЭМ!$C$33:$C$776,СВЦЭМ!$A$33:$A$776,$A76,СВЦЭМ!$B$33:$B$776,E$47)+'СЕТ СН'!$G$9+СВЦЭМ!$D$10+'СЕТ СН'!$G$5-'СЕТ СН'!$G$17</f>
        <v>3128.5158411299999</v>
      </c>
      <c r="F76" s="36">
        <f>SUMIFS(СВЦЭМ!$C$33:$C$776,СВЦЭМ!$A$33:$A$776,$A76,СВЦЭМ!$B$33:$B$776,F$47)+'СЕТ СН'!$G$9+СВЦЭМ!$D$10+'СЕТ СН'!$G$5-'СЕТ СН'!$G$17</f>
        <v>3133.7409642500002</v>
      </c>
      <c r="G76" s="36">
        <f>SUMIFS(СВЦЭМ!$C$33:$C$776,СВЦЭМ!$A$33:$A$776,$A76,СВЦЭМ!$B$33:$B$776,G$47)+'СЕТ СН'!$G$9+СВЦЭМ!$D$10+'СЕТ СН'!$G$5-'СЕТ СН'!$G$17</f>
        <v>3139.3267532700002</v>
      </c>
      <c r="H76" s="36">
        <f>SUMIFS(СВЦЭМ!$C$33:$C$776,СВЦЭМ!$A$33:$A$776,$A76,СВЦЭМ!$B$33:$B$776,H$47)+'СЕТ СН'!$G$9+СВЦЭМ!$D$10+'СЕТ СН'!$G$5-'СЕТ СН'!$G$17</f>
        <v>3124.7442572600003</v>
      </c>
      <c r="I76" s="36">
        <f>SUMIFS(СВЦЭМ!$C$33:$C$776,СВЦЭМ!$A$33:$A$776,$A76,СВЦЭМ!$B$33:$B$776,I$47)+'СЕТ СН'!$G$9+СВЦЭМ!$D$10+'СЕТ СН'!$G$5-'СЕТ СН'!$G$17</f>
        <v>3099.1232040600003</v>
      </c>
      <c r="J76" s="36">
        <f>SUMIFS(СВЦЭМ!$C$33:$C$776,СВЦЭМ!$A$33:$A$776,$A76,СВЦЭМ!$B$33:$B$776,J$47)+'СЕТ СН'!$G$9+СВЦЭМ!$D$10+'СЕТ СН'!$G$5-'СЕТ СН'!$G$17</f>
        <v>3015.2684149500001</v>
      </c>
      <c r="K76" s="36">
        <f>SUMIFS(СВЦЭМ!$C$33:$C$776,СВЦЭМ!$A$33:$A$776,$A76,СВЦЭМ!$B$33:$B$776,K$47)+'СЕТ СН'!$G$9+СВЦЭМ!$D$10+'СЕТ СН'!$G$5-'СЕТ СН'!$G$17</f>
        <v>2976.0003860200004</v>
      </c>
      <c r="L76" s="36">
        <f>SUMIFS(СВЦЭМ!$C$33:$C$776,СВЦЭМ!$A$33:$A$776,$A76,СВЦЭМ!$B$33:$B$776,L$47)+'СЕТ СН'!$G$9+СВЦЭМ!$D$10+'СЕТ СН'!$G$5-'СЕТ СН'!$G$17</f>
        <v>2988.2634851500002</v>
      </c>
      <c r="M76" s="36">
        <f>SUMIFS(СВЦЭМ!$C$33:$C$776,СВЦЭМ!$A$33:$A$776,$A76,СВЦЭМ!$B$33:$B$776,M$47)+'СЕТ СН'!$G$9+СВЦЭМ!$D$10+'СЕТ СН'!$G$5-'СЕТ СН'!$G$17</f>
        <v>2998.9308230200004</v>
      </c>
      <c r="N76" s="36">
        <f>SUMIFS(СВЦЭМ!$C$33:$C$776,СВЦЭМ!$A$33:$A$776,$A76,СВЦЭМ!$B$33:$B$776,N$47)+'СЕТ СН'!$G$9+СВЦЭМ!$D$10+'СЕТ СН'!$G$5-'СЕТ СН'!$G$17</f>
        <v>3024.3520851600001</v>
      </c>
      <c r="O76" s="36">
        <f>SUMIFS(СВЦЭМ!$C$33:$C$776,СВЦЭМ!$A$33:$A$776,$A76,СВЦЭМ!$B$33:$B$776,O$47)+'СЕТ СН'!$G$9+СВЦЭМ!$D$10+'СЕТ СН'!$G$5-'СЕТ СН'!$G$17</f>
        <v>3017.4108359400002</v>
      </c>
      <c r="P76" s="36">
        <f>SUMIFS(СВЦЭМ!$C$33:$C$776,СВЦЭМ!$A$33:$A$776,$A76,СВЦЭМ!$B$33:$B$776,P$47)+'СЕТ СН'!$G$9+СВЦЭМ!$D$10+'СЕТ СН'!$G$5-'СЕТ СН'!$G$17</f>
        <v>3025.9878247700003</v>
      </c>
      <c r="Q76" s="36">
        <f>SUMIFS(СВЦЭМ!$C$33:$C$776,СВЦЭМ!$A$33:$A$776,$A76,СВЦЭМ!$B$33:$B$776,Q$47)+'СЕТ СН'!$G$9+СВЦЭМ!$D$10+'СЕТ СН'!$G$5-'СЕТ СН'!$G$17</f>
        <v>3031.7513027200002</v>
      </c>
      <c r="R76" s="36">
        <f>SUMIFS(СВЦЭМ!$C$33:$C$776,СВЦЭМ!$A$33:$A$776,$A76,СВЦЭМ!$B$33:$B$776,R$47)+'СЕТ СН'!$G$9+СВЦЭМ!$D$10+'СЕТ СН'!$G$5-'СЕТ СН'!$G$17</f>
        <v>3030.7241881700002</v>
      </c>
      <c r="S76" s="36">
        <f>SUMIFS(СВЦЭМ!$C$33:$C$776,СВЦЭМ!$A$33:$A$776,$A76,СВЦЭМ!$B$33:$B$776,S$47)+'СЕТ СН'!$G$9+СВЦЭМ!$D$10+'СЕТ СН'!$G$5-'СЕТ СН'!$G$17</f>
        <v>3026.7668419900001</v>
      </c>
      <c r="T76" s="36">
        <f>SUMIFS(СВЦЭМ!$C$33:$C$776,СВЦЭМ!$A$33:$A$776,$A76,СВЦЭМ!$B$33:$B$776,T$47)+'СЕТ СН'!$G$9+СВЦЭМ!$D$10+'СЕТ СН'!$G$5-'СЕТ СН'!$G$17</f>
        <v>3010.0765967900002</v>
      </c>
      <c r="U76" s="36">
        <f>SUMIFS(СВЦЭМ!$C$33:$C$776,СВЦЭМ!$A$33:$A$776,$A76,СВЦЭМ!$B$33:$B$776,U$47)+'СЕТ СН'!$G$9+СВЦЭМ!$D$10+'СЕТ СН'!$G$5-'СЕТ СН'!$G$17</f>
        <v>2995.8150021000001</v>
      </c>
      <c r="V76" s="36">
        <f>SUMIFS(СВЦЭМ!$C$33:$C$776,СВЦЭМ!$A$33:$A$776,$A76,СВЦЭМ!$B$33:$B$776,V$47)+'СЕТ СН'!$G$9+СВЦЭМ!$D$10+'СЕТ СН'!$G$5-'СЕТ СН'!$G$17</f>
        <v>2978.4276578400004</v>
      </c>
      <c r="W76" s="36">
        <f>SUMIFS(СВЦЭМ!$C$33:$C$776,СВЦЭМ!$A$33:$A$776,$A76,СВЦЭМ!$B$33:$B$776,W$47)+'СЕТ СН'!$G$9+СВЦЭМ!$D$10+'СЕТ СН'!$G$5-'СЕТ СН'!$G$17</f>
        <v>2953.0315297400002</v>
      </c>
      <c r="X76" s="36">
        <f>SUMIFS(СВЦЭМ!$C$33:$C$776,СВЦЭМ!$A$33:$A$776,$A76,СВЦЭМ!$B$33:$B$776,X$47)+'СЕТ СН'!$G$9+СВЦЭМ!$D$10+'СЕТ СН'!$G$5-'СЕТ СН'!$G$17</f>
        <v>2956.0906966299999</v>
      </c>
      <c r="Y76" s="36">
        <f>SUMIFS(СВЦЭМ!$C$33:$C$776,СВЦЭМ!$A$33:$A$776,$A76,СВЦЭМ!$B$33:$B$776,Y$47)+'СЕТ СН'!$G$9+СВЦЭМ!$D$10+'СЕТ СН'!$G$5-'СЕТ СН'!$G$17</f>
        <v>2982.0807650200004</v>
      </c>
    </row>
    <row r="77" spans="1:27" ht="15.75" x14ac:dyDescent="0.2">
      <c r="A77" s="35">
        <f t="shared" si="1"/>
        <v>43920</v>
      </c>
      <c r="B77" s="36">
        <f>SUMIFS(СВЦЭМ!$C$33:$C$776,СВЦЭМ!$A$33:$A$776,$A77,СВЦЭМ!$B$33:$B$776,B$47)+'СЕТ СН'!$G$9+СВЦЭМ!$D$10+'СЕТ СН'!$G$5-'СЕТ СН'!$G$17</f>
        <v>3030.6615615999999</v>
      </c>
      <c r="C77" s="36">
        <f>SUMIFS(СВЦЭМ!$C$33:$C$776,СВЦЭМ!$A$33:$A$776,$A77,СВЦЭМ!$B$33:$B$776,C$47)+'СЕТ СН'!$G$9+СВЦЭМ!$D$10+'СЕТ СН'!$G$5-'СЕТ СН'!$G$17</f>
        <v>3066.4880461700004</v>
      </c>
      <c r="D77" s="36">
        <f>SUMIFS(СВЦЭМ!$C$33:$C$776,СВЦЭМ!$A$33:$A$776,$A77,СВЦЭМ!$B$33:$B$776,D$47)+'СЕТ СН'!$G$9+СВЦЭМ!$D$10+'СЕТ СН'!$G$5-'СЕТ СН'!$G$17</f>
        <v>3122.1789099900002</v>
      </c>
      <c r="E77" s="36">
        <f>SUMIFS(СВЦЭМ!$C$33:$C$776,СВЦЭМ!$A$33:$A$776,$A77,СВЦЭМ!$B$33:$B$776,E$47)+'СЕТ СН'!$G$9+СВЦЭМ!$D$10+'СЕТ СН'!$G$5-'СЕТ СН'!$G$17</f>
        <v>3137.9705105100002</v>
      </c>
      <c r="F77" s="36">
        <f>SUMIFS(СВЦЭМ!$C$33:$C$776,СВЦЭМ!$A$33:$A$776,$A77,СВЦЭМ!$B$33:$B$776,F$47)+'СЕТ СН'!$G$9+СВЦЭМ!$D$10+'СЕТ СН'!$G$5-'СЕТ СН'!$G$17</f>
        <v>3129.6109141000002</v>
      </c>
      <c r="G77" s="36">
        <f>SUMIFS(СВЦЭМ!$C$33:$C$776,СВЦЭМ!$A$33:$A$776,$A77,СВЦЭМ!$B$33:$B$776,G$47)+'СЕТ СН'!$G$9+СВЦЭМ!$D$10+'СЕТ СН'!$G$5-'СЕТ СН'!$G$17</f>
        <v>3116.9997318700002</v>
      </c>
      <c r="H77" s="36">
        <f>SUMIFS(СВЦЭМ!$C$33:$C$776,СВЦЭМ!$A$33:$A$776,$A77,СВЦЭМ!$B$33:$B$776,H$47)+'СЕТ СН'!$G$9+СВЦЭМ!$D$10+'СЕТ СН'!$G$5-'СЕТ СН'!$G$17</f>
        <v>3086.8592689400002</v>
      </c>
      <c r="I77" s="36">
        <f>SUMIFS(СВЦЭМ!$C$33:$C$776,СВЦЭМ!$A$33:$A$776,$A77,СВЦЭМ!$B$33:$B$776,I$47)+'СЕТ СН'!$G$9+СВЦЭМ!$D$10+'СЕТ СН'!$G$5-'СЕТ СН'!$G$17</f>
        <v>3025.81241834</v>
      </c>
      <c r="J77" s="36">
        <f>SUMIFS(СВЦЭМ!$C$33:$C$776,СВЦЭМ!$A$33:$A$776,$A77,СВЦЭМ!$B$33:$B$776,J$47)+'СЕТ СН'!$G$9+СВЦЭМ!$D$10+'СЕТ СН'!$G$5-'СЕТ СН'!$G$17</f>
        <v>2982.6259483100002</v>
      </c>
      <c r="K77" s="36">
        <f>SUMIFS(СВЦЭМ!$C$33:$C$776,СВЦЭМ!$A$33:$A$776,$A77,СВЦЭМ!$B$33:$B$776,K$47)+'СЕТ СН'!$G$9+СВЦЭМ!$D$10+'СЕТ СН'!$G$5-'СЕТ СН'!$G$17</f>
        <v>2967.6706300400001</v>
      </c>
      <c r="L77" s="36">
        <f>SUMIFS(СВЦЭМ!$C$33:$C$776,СВЦЭМ!$A$33:$A$776,$A77,СВЦЭМ!$B$33:$B$776,L$47)+'СЕТ СН'!$G$9+СВЦЭМ!$D$10+'СЕТ СН'!$G$5-'СЕТ СН'!$G$17</f>
        <v>2976.3306334100002</v>
      </c>
      <c r="M77" s="36">
        <f>SUMIFS(СВЦЭМ!$C$33:$C$776,СВЦЭМ!$A$33:$A$776,$A77,СВЦЭМ!$B$33:$B$776,M$47)+'СЕТ СН'!$G$9+СВЦЭМ!$D$10+'СЕТ СН'!$G$5-'СЕТ СН'!$G$17</f>
        <v>2971.6318826200004</v>
      </c>
      <c r="N77" s="36">
        <f>SUMIFS(СВЦЭМ!$C$33:$C$776,СВЦЭМ!$A$33:$A$776,$A77,СВЦЭМ!$B$33:$B$776,N$47)+'СЕТ СН'!$G$9+СВЦЭМ!$D$10+'СЕТ СН'!$G$5-'СЕТ СН'!$G$17</f>
        <v>3000.5163896399999</v>
      </c>
      <c r="O77" s="36">
        <f>SUMIFS(СВЦЭМ!$C$33:$C$776,СВЦЭМ!$A$33:$A$776,$A77,СВЦЭМ!$B$33:$B$776,O$47)+'СЕТ СН'!$G$9+СВЦЭМ!$D$10+'СЕТ СН'!$G$5-'СЕТ СН'!$G$17</f>
        <v>2996.9486995900002</v>
      </c>
      <c r="P77" s="36">
        <f>SUMIFS(СВЦЭМ!$C$33:$C$776,СВЦЭМ!$A$33:$A$776,$A77,СВЦЭМ!$B$33:$B$776,P$47)+'СЕТ СН'!$G$9+СВЦЭМ!$D$10+'СЕТ СН'!$G$5-'СЕТ СН'!$G$17</f>
        <v>3008.2659238800002</v>
      </c>
      <c r="Q77" s="36">
        <f>SUMIFS(СВЦЭМ!$C$33:$C$776,СВЦЭМ!$A$33:$A$776,$A77,СВЦЭМ!$B$33:$B$776,Q$47)+'СЕТ СН'!$G$9+СВЦЭМ!$D$10+'СЕТ СН'!$G$5-'СЕТ СН'!$G$17</f>
        <v>3018.7836372400002</v>
      </c>
      <c r="R77" s="36">
        <f>SUMIFS(СВЦЭМ!$C$33:$C$776,СВЦЭМ!$A$33:$A$776,$A77,СВЦЭМ!$B$33:$B$776,R$47)+'СЕТ СН'!$G$9+СВЦЭМ!$D$10+'СЕТ СН'!$G$5-'СЕТ СН'!$G$17</f>
        <v>3030.3432264500002</v>
      </c>
      <c r="S77" s="36">
        <f>SUMIFS(СВЦЭМ!$C$33:$C$776,СВЦЭМ!$A$33:$A$776,$A77,СВЦЭМ!$B$33:$B$776,S$47)+'СЕТ СН'!$G$9+СВЦЭМ!$D$10+'СЕТ СН'!$G$5-'СЕТ СН'!$G$17</f>
        <v>3047.4100829200001</v>
      </c>
      <c r="T77" s="36">
        <f>SUMIFS(СВЦЭМ!$C$33:$C$776,СВЦЭМ!$A$33:$A$776,$A77,СВЦЭМ!$B$33:$B$776,T$47)+'СЕТ СН'!$G$9+СВЦЭМ!$D$10+'СЕТ СН'!$G$5-'СЕТ СН'!$G$17</f>
        <v>3025.7675138300001</v>
      </c>
      <c r="U77" s="36">
        <f>SUMIFS(СВЦЭМ!$C$33:$C$776,СВЦЭМ!$A$33:$A$776,$A77,СВЦЭМ!$B$33:$B$776,U$47)+'СЕТ СН'!$G$9+СВЦЭМ!$D$10+'СЕТ СН'!$G$5-'СЕТ СН'!$G$17</f>
        <v>3037.7096501800002</v>
      </c>
      <c r="V77" s="36">
        <f>SUMIFS(СВЦЭМ!$C$33:$C$776,СВЦЭМ!$A$33:$A$776,$A77,СВЦЭМ!$B$33:$B$776,V$47)+'СЕТ СН'!$G$9+СВЦЭМ!$D$10+'СЕТ СН'!$G$5-'СЕТ СН'!$G$17</f>
        <v>3030.8352232100001</v>
      </c>
      <c r="W77" s="36">
        <f>SUMIFS(СВЦЭМ!$C$33:$C$776,СВЦЭМ!$A$33:$A$776,$A77,СВЦЭМ!$B$33:$B$776,W$47)+'СЕТ СН'!$G$9+СВЦЭМ!$D$10+'СЕТ СН'!$G$5-'СЕТ СН'!$G$17</f>
        <v>2991.5594770600001</v>
      </c>
      <c r="X77" s="36">
        <f>SUMIFS(СВЦЭМ!$C$33:$C$776,СВЦЭМ!$A$33:$A$776,$A77,СВЦЭМ!$B$33:$B$776,X$47)+'СЕТ СН'!$G$9+СВЦЭМ!$D$10+'СЕТ СН'!$G$5-'СЕТ СН'!$G$17</f>
        <v>3034.1809718499999</v>
      </c>
      <c r="Y77" s="36">
        <f>SUMIFS(СВЦЭМ!$C$33:$C$776,СВЦЭМ!$A$33:$A$776,$A77,СВЦЭМ!$B$33:$B$776,Y$47)+'СЕТ СН'!$G$9+СВЦЭМ!$D$10+'СЕТ СН'!$G$5-'СЕТ СН'!$G$17</f>
        <v>3059.8278621100003</v>
      </c>
      <c r="AA77" s="37"/>
    </row>
    <row r="78" spans="1:27" ht="15.75" x14ac:dyDescent="0.2">
      <c r="A78" s="35">
        <f t="shared" si="1"/>
        <v>43921</v>
      </c>
      <c r="B78" s="36">
        <f>SUMIFS(СВЦЭМ!$C$33:$C$776,СВЦЭМ!$A$33:$A$776,$A78,СВЦЭМ!$B$33:$B$776,B$47)+'СЕТ СН'!$G$9+СВЦЭМ!$D$10+'СЕТ СН'!$G$5-'СЕТ СН'!$G$17</f>
        <v>3047.9145665000001</v>
      </c>
      <c r="C78" s="36">
        <f>SUMIFS(СВЦЭМ!$C$33:$C$776,СВЦЭМ!$A$33:$A$776,$A78,СВЦЭМ!$B$33:$B$776,C$47)+'СЕТ СН'!$G$9+СВЦЭМ!$D$10+'СЕТ СН'!$G$5-'СЕТ СН'!$G$17</f>
        <v>3090.76807736</v>
      </c>
      <c r="D78" s="36">
        <f>SUMIFS(СВЦЭМ!$C$33:$C$776,СВЦЭМ!$A$33:$A$776,$A78,СВЦЭМ!$B$33:$B$776,D$47)+'СЕТ СН'!$G$9+СВЦЭМ!$D$10+'СЕТ СН'!$G$5-'СЕТ СН'!$G$17</f>
        <v>3125.9429429000002</v>
      </c>
      <c r="E78" s="36">
        <f>SUMIFS(СВЦЭМ!$C$33:$C$776,СВЦЭМ!$A$33:$A$776,$A78,СВЦЭМ!$B$33:$B$776,E$47)+'СЕТ СН'!$G$9+СВЦЭМ!$D$10+'СЕТ СН'!$G$5-'СЕТ СН'!$G$17</f>
        <v>3142.9170167100001</v>
      </c>
      <c r="F78" s="36">
        <f>SUMIFS(СВЦЭМ!$C$33:$C$776,СВЦЭМ!$A$33:$A$776,$A78,СВЦЭМ!$B$33:$B$776,F$47)+'СЕТ СН'!$G$9+СВЦЭМ!$D$10+'СЕТ СН'!$G$5-'СЕТ СН'!$G$17</f>
        <v>3144.64642482</v>
      </c>
      <c r="G78" s="36">
        <f>SUMIFS(СВЦЭМ!$C$33:$C$776,СВЦЭМ!$A$33:$A$776,$A78,СВЦЭМ!$B$33:$B$776,G$47)+'СЕТ СН'!$G$9+СВЦЭМ!$D$10+'СЕТ СН'!$G$5-'СЕТ СН'!$G$17</f>
        <v>3121.14334951</v>
      </c>
      <c r="H78" s="36">
        <f>SUMIFS(СВЦЭМ!$C$33:$C$776,СВЦЭМ!$A$33:$A$776,$A78,СВЦЭМ!$B$33:$B$776,H$47)+'СЕТ СН'!$G$9+СВЦЭМ!$D$10+'СЕТ СН'!$G$5-'СЕТ СН'!$G$17</f>
        <v>3092.6110261500003</v>
      </c>
      <c r="I78" s="36">
        <f>SUMIFS(СВЦЭМ!$C$33:$C$776,СВЦЭМ!$A$33:$A$776,$A78,СВЦЭМ!$B$33:$B$776,I$47)+'СЕТ СН'!$G$9+СВЦЭМ!$D$10+'СЕТ СН'!$G$5-'СЕТ СН'!$G$17</f>
        <v>3074.0980123899999</v>
      </c>
      <c r="J78" s="36">
        <f>SUMIFS(СВЦЭМ!$C$33:$C$776,СВЦЭМ!$A$33:$A$776,$A78,СВЦЭМ!$B$33:$B$776,J$47)+'СЕТ СН'!$G$9+СВЦЭМ!$D$10+'СЕТ СН'!$G$5-'СЕТ СН'!$G$17</f>
        <v>3017.3316030400001</v>
      </c>
      <c r="K78" s="36">
        <f>SUMIFS(СВЦЭМ!$C$33:$C$776,СВЦЭМ!$A$33:$A$776,$A78,СВЦЭМ!$B$33:$B$776,K$47)+'СЕТ СН'!$G$9+СВЦЭМ!$D$10+'СЕТ СН'!$G$5-'СЕТ СН'!$G$17</f>
        <v>2997.5363918400003</v>
      </c>
      <c r="L78" s="36">
        <f>SUMIFS(СВЦЭМ!$C$33:$C$776,СВЦЭМ!$A$33:$A$776,$A78,СВЦЭМ!$B$33:$B$776,L$47)+'СЕТ СН'!$G$9+СВЦЭМ!$D$10+'СЕТ СН'!$G$5-'СЕТ СН'!$G$17</f>
        <v>2982.09256856</v>
      </c>
      <c r="M78" s="36">
        <f>SUMIFS(СВЦЭМ!$C$33:$C$776,СВЦЭМ!$A$33:$A$776,$A78,СВЦЭМ!$B$33:$B$776,M$47)+'СЕТ СН'!$G$9+СВЦЭМ!$D$10+'СЕТ СН'!$G$5-'СЕТ СН'!$G$17</f>
        <v>2971.8999019400003</v>
      </c>
      <c r="N78" s="36">
        <f>SUMIFS(СВЦЭМ!$C$33:$C$776,СВЦЭМ!$A$33:$A$776,$A78,СВЦЭМ!$B$33:$B$776,N$47)+'СЕТ СН'!$G$9+СВЦЭМ!$D$10+'СЕТ СН'!$G$5-'СЕТ СН'!$G$17</f>
        <v>2985.14571712</v>
      </c>
      <c r="O78" s="36">
        <f>SUMIFS(СВЦЭМ!$C$33:$C$776,СВЦЭМ!$A$33:$A$776,$A78,СВЦЭМ!$B$33:$B$776,O$47)+'СЕТ СН'!$G$9+СВЦЭМ!$D$10+'СЕТ СН'!$G$5-'СЕТ СН'!$G$17</f>
        <v>2991.55290393</v>
      </c>
      <c r="P78" s="36">
        <f>SUMIFS(СВЦЭМ!$C$33:$C$776,СВЦЭМ!$A$33:$A$776,$A78,СВЦЭМ!$B$33:$B$776,P$47)+'СЕТ СН'!$G$9+СВЦЭМ!$D$10+'СЕТ СН'!$G$5-'СЕТ СН'!$G$17</f>
        <v>3026.9449448100004</v>
      </c>
      <c r="Q78" s="36">
        <f>SUMIFS(СВЦЭМ!$C$33:$C$776,СВЦЭМ!$A$33:$A$776,$A78,СВЦЭМ!$B$33:$B$776,Q$47)+'СЕТ СН'!$G$9+СВЦЭМ!$D$10+'СЕТ СН'!$G$5-'СЕТ СН'!$G$17</f>
        <v>3038.47313588</v>
      </c>
      <c r="R78" s="36">
        <f>SUMIFS(СВЦЭМ!$C$33:$C$776,СВЦЭМ!$A$33:$A$776,$A78,СВЦЭМ!$B$33:$B$776,R$47)+'СЕТ СН'!$G$9+СВЦЭМ!$D$10+'СЕТ СН'!$G$5-'СЕТ СН'!$G$17</f>
        <v>3004.5703508700003</v>
      </c>
      <c r="S78" s="36">
        <f>SUMIFS(СВЦЭМ!$C$33:$C$776,СВЦЭМ!$A$33:$A$776,$A78,СВЦЭМ!$B$33:$B$776,S$47)+'СЕТ СН'!$G$9+СВЦЭМ!$D$10+'СЕТ СН'!$G$5-'СЕТ СН'!$G$17</f>
        <v>3009.2878616100002</v>
      </c>
      <c r="T78" s="36">
        <f>SUMIFS(СВЦЭМ!$C$33:$C$776,СВЦЭМ!$A$33:$A$776,$A78,СВЦЭМ!$B$33:$B$776,T$47)+'СЕТ СН'!$G$9+СВЦЭМ!$D$10+'СЕТ СН'!$G$5-'СЕТ СН'!$G$17</f>
        <v>2981.4139531000001</v>
      </c>
      <c r="U78" s="36">
        <f>SUMIFS(СВЦЭМ!$C$33:$C$776,СВЦЭМ!$A$33:$A$776,$A78,СВЦЭМ!$B$33:$B$776,U$47)+'СЕТ СН'!$G$9+СВЦЭМ!$D$10+'СЕТ СН'!$G$5-'СЕТ СН'!$G$17</f>
        <v>2959.62361229</v>
      </c>
      <c r="V78" s="36">
        <f>SUMIFS(СВЦЭМ!$C$33:$C$776,СВЦЭМ!$A$33:$A$776,$A78,СВЦЭМ!$B$33:$B$776,V$47)+'СЕТ СН'!$G$9+СВЦЭМ!$D$10+'СЕТ СН'!$G$5-'СЕТ СН'!$G$17</f>
        <v>2953.1056585900001</v>
      </c>
      <c r="W78" s="36">
        <f>SUMIFS(СВЦЭМ!$C$33:$C$776,СВЦЭМ!$A$33:$A$776,$A78,СВЦЭМ!$B$33:$B$776,W$47)+'СЕТ СН'!$G$9+СВЦЭМ!$D$10+'СЕТ СН'!$G$5-'СЕТ СН'!$G$17</f>
        <v>2964.7099328000004</v>
      </c>
      <c r="X78" s="36">
        <f>SUMIFS(СВЦЭМ!$C$33:$C$776,СВЦЭМ!$A$33:$A$776,$A78,СВЦЭМ!$B$33:$B$776,X$47)+'СЕТ СН'!$G$9+СВЦЭМ!$D$10+'СЕТ СН'!$G$5-'СЕТ СН'!$G$17</f>
        <v>2958.63468371</v>
      </c>
      <c r="Y78" s="36">
        <f>SUMIFS(СВЦЭМ!$C$33:$C$776,СВЦЭМ!$A$33:$A$776,$A78,СВЦЭМ!$B$33:$B$776,Y$47)+'СЕТ СН'!$G$9+СВЦЭМ!$D$10+'СЕТ СН'!$G$5-'СЕТ СН'!$G$17</f>
        <v>2974.9410542800001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СН'!$H$9+СВЦЭМ!$D$10+'СЕТ СН'!$H$5-'СЕТ СН'!$H$17</f>
        <v>3421.7183892500002</v>
      </c>
      <c r="C84" s="36">
        <f>SUMIFS(СВЦЭМ!$C$33:$C$776,СВЦЭМ!$A$33:$A$776,$A84,СВЦЭМ!$B$33:$B$776,C$83)+'СЕТ СН'!$H$9+СВЦЭМ!$D$10+'СЕТ СН'!$H$5-'СЕТ СН'!$H$17</f>
        <v>3475.3043493</v>
      </c>
      <c r="D84" s="36">
        <f>SUMIFS(СВЦЭМ!$C$33:$C$776,СВЦЭМ!$A$33:$A$776,$A84,СВЦЭМ!$B$33:$B$776,D$83)+'СЕТ СН'!$H$9+СВЦЭМ!$D$10+'СЕТ СН'!$H$5-'СЕТ СН'!$H$17</f>
        <v>3491.7597392400003</v>
      </c>
      <c r="E84" s="36">
        <f>SUMIFS(СВЦЭМ!$C$33:$C$776,СВЦЭМ!$A$33:$A$776,$A84,СВЦЭМ!$B$33:$B$776,E$83)+'СЕТ СН'!$H$9+СВЦЭМ!$D$10+'СЕТ СН'!$H$5-'СЕТ СН'!$H$17</f>
        <v>3505.5708723000002</v>
      </c>
      <c r="F84" s="36">
        <f>SUMIFS(СВЦЭМ!$C$33:$C$776,СВЦЭМ!$A$33:$A$776,$A84,СВЦЭМ!$B$33:$B$776,F$83)+'СЕТ СН'!$H$9+СВЦЭМ!$D$10+'СЕТ СН'!$H$5-'СЕТ СН'!$H$17</f>
        <v>3504.7803195500001</v>
      </c>
      <c r="G84" s="36">
        <f>SUMIFS(СВЦЭМ!$C$33:$C$776,СВЦЭМ!$A$33:$A$776,$A84,СВЦЭМ!$B$33:$B$776,G$83)+'СЕТ СН'!$H$9+СВЦЭМ!$D$10+'СЕТ СН'!$H$5-'СЕТ СН'!$H$17</f>
        <v>3491.3876667300001</v>
      </c>
      <c r="H84" s="36">
        <f>SUMIFS(СВЦЭМ!$C$33:$C$776,СВЦЭМ!$A$33:$A$776,$A84,СВЦЭМ!$B$33:$B$776,H$83)+'СЕТ СН'!$H$9+СВЦЭМ!$D$10+'СЕТ СН'!$H$5-'СЕТ СН'!$H$17</f>
        <v>3482.7439370900001</v>
      </c>
      <c r="I84" s="36">
        <f>SUMIFS(СВЦЭМ!$C$33:$C$776,СВЦЭМ!$A$33:$A$776,$A84,СВЦЭМ!$B$33:$B$776,I$83)+'СЕТ СН'!$H$9+СВЦЭМ!$D$10+'СЕТ СН'!$H$5-'СЕТ СН'!$H$17</f>
        <v>3451.3697395100003</v>
      </c>
      <c r="J84" s="36">
        <f>SUMIFS(СВЦЭМ!$C$33:$C$776,СВЦЭМ!$A$33:$A$776,$A84,СВЦЭМ!$B$33:$B$776,J$83)+'СЕТ СН'!$H$9+СВЦЭМ!$D$10+'СЕТ СН'!$H$5-'СЕТ СН'!$H$17</f>
        <v>3391.5684530400003</v>
      </c>
      <c r="K84" s="36">
        <f>SUMIFS(СВЦЭМ!$C$33:$C$776,СВЦЭМ!$A$33:$A$776,$A84,СВЦЭМ!$B$33:$B$776,K$83)+'СЕТ СН'!$H$9+СВЦЭМ!$D$10+'СЕТ СН'!$H$5-'СЕТ СН'!$H$17</f>
        <v>3371.1869125800004</v>
      </c>
      <c r="L84" s="36">
        <f>SUMIFS(СВЦЭМ!$C$33:$C$776,СВЦЭМ!$A$33:$A$776,$A84,СВЦЭМ!$B$33:$B$776,L$83)+'СЕТ СН'!$H$9+СВЦЭМ!$D$10+'СЕТ СН'!$H$5-'СЕТ СН'!$H$17</f>
        <v>3349.36369431</v>
      </c>
      <c r="M84" s="36">
        <f>SUMIFS(СВЦЭМ!$C$33:$C$776,СВЦЭМ!$A$33:$A$776,$A84,СВЦЭМ!$B$33:$B$776,M$83)+'СЕТ СН'!$H$9+СВЦЭМ!$D$10+'СЕТ СН'!$H$5-'СЕТ СН'!$H$17</f>
        <v>3354.3983125900004</v>
      </c>
      <c r="N84" s="36">
        <f>SUMIFS(СВЦЭМ!$C$33:$C$776,СВЦЭМ!$A$33:$A$776,$A84,СВЦЭМ!$B$33:$B$776,N$83)+'СЕТ СН'!$H$9+СВЦЭМ!$D$10+'СЕТ СН'!$H$5-'СЕТ СН'!$H$17</f>
        <v>3368.5049588400002</v>
      </c>
      <c r="O84" s="36">
        <f>SUMIFS(СВЦЭМ!$C$33:$C$776,СВЦЭМ!$A$33:$A$776,$A84,СВЦЭМ!$B$33:$B$776,O$83)+'СЕТ СН'!$H$9+СВЦЭМ!$D$10+'СЕТ СН'!$H$5-'СЕТ СН'!$H$17</f>
        <v>3362.6957121400001</v>
      </c>
      <c r="P84" s="36">
        <f>SUMIFS(СВЦЭМ!$C$33:$C$776,СВЦЭМ!$A$33:$A$776,$A84,СВЦЭМ!$B$33:$B$776,P$83)+'СЕТ СН'!$H$9+СВЦЭМ!$D$10+'СЕТ СН'!$H$5-'СЕТ СН'!$H$17</f>
        <v>3367.4609402999999</v>
      </c>
      <c r="Q84" s="36">
        <f>SUMIFS(СВЦЭМ!$C$33:$C$776,СВЦЭМ!$A$33:$A$776,$A84,СВЦЭМ!$B$33:$B$776,Q$83)+'СЕТ СН'!$H$9+СВЦЭМ!$D$10+'СЕТ СН'!$H$5-'СЕТ СН'!$H$17</f>
        <v>3377.6588655700002</v>
      </c>
      <c r="R84" s="36">
        <f>SUMIFS(СВЦЭМ!$C$33:$C$776,СВЦЭМ!$A$33:$A$776,$A84,СВЦЭМ!$B$33:$B$776,R$83)+'СЕТ СН'!$H$9+СВЦЭМ!$D$10+'СЕТ СН'!$H$5-'СЕТ СН'!$H$17</f>
        <v>3371.9376972700002</v>
      </c>
      <c r="S84" s="36">
        <f>SUMIFS(СВЦЭМ!$C$33:$C$776,СВЦЭМ!$A$33:$A$776,$A84,СВЦЭМ!$B$33:$B$776,S$83)+'СЕТ СН'!$H$9+СВЦЭМ!$D$10+'СЕТ СН'!$H$5-'СЕТ СН'!$H$17</f>
        <v>3369.2613616200001</v>
      </c>
      <c r="T84" s="36">
        <f>SUMIFS(СВЦЭМ!$C$33:$C$776,СВЦЭМ!$A$33:$A$776,$A84,СВЦЭМ!$B$33:$B$776,T$83)+'СЕТ СН'!$H$9+СВЦЭМ!$D$10+'СЕТ СН'!$H$5-'СЕТ СН'!$H$17</f>
        <v>3358.0595431500001</v>
      </c>
      <c r="U84" s="36">
        <f>SUMIFS(СВЦЭМ!$C$33:$C$776,СВЦЭМ!$A$33:$A$776,$A84,СВЦЭМ!$B$33:$B$776,U$83)+'СЕТ СН'!$H$9+СВЦЭМ!$D$10+'СЕТ СН'!$H$5-'СЕТ СН'!$H$17</f>
        <v>3350.3935981700001</v>
      </c>
      <c r="V84" s="36">
        <f>SUMIFS(СВЦЭМ!$C$33:$C$776,СВЦЭМ!$A$33:$A$776,$A84,СВЦЭМ!$B$33:$B$776,V$83)+'СЕТ СН'!$H$9+СВЦЭМ!$D$10+'СЕТ СН'!$H$5-'СЕТ СН'!$H$17</f>
        <v>3338.11127566</v>
      </c>
      <c r="W84" s="36">
        <f>SUMIFS(СВЦЭМ!$C$33:$C$776,СВЦЭМ!$A$33:$A$776,$A84,СВЦЭМ!$B$33:$B$776,W$83)+'СЕТ СН'!$H$9+СВЦЭМ!$D$10+'СЕТ СН'!$H$5-'СЕТ СН'!$H$17</f>
        <v>3340.5761747000001</v>
      </c>
      <c r="X84" s="36">
        <f>SUMIFS(СВЦЭМ!$C$33:$C$776,СВЦЭМ!$A$33:$A$776,$A84,СВЦЭМ!$B$33:$B$776,X$83)+'СЕТ СН'!$H$9+СВЦЭМ!$D$10+'СЕТ СН'!$H$5-'СЕТ СН'!$H$17</f>
        <v>3366.2204075899999</v>
      </c>
      <c r="Y84" s="36">
        <f>SUMIFS(СВЦЭМ!$C$33:$C$776,СВЦЭМ!$A$33:$A$776,$A84,СВЦЭМ!$B$33:$B$776,Y$83)+'СЕТ СН'!$H$9+СВЦЭМ!$D$10+'СЕТ СН'!$H$5-'СЕТ СН'!$H$17</f>
        <v>3388.0382745300003</v>
      </c>
    </row>
    <row r="85" spans="1:25" ht="15.75" x14ac:dyDescent="0.2">
      <c r="A85" s="35">
        <f>A84+1</f>
        <v>43892</v>
      </c>
      <c r="B85" s="36">
        <f>SUMIFS(СВЦЭМ!$C$33:$C$776,СВЦЭМ!$A$33:$A$776,$A85,СВЦЭМ!$B$33:$B$776,B$83)+'СЕТ СН'!$H$9+СВЦЭМ!$D$10+'СЕТ СН'!$H$5-'СЕТ СН'!$H$17</f>
        <v>3360.1938463699998</v>
      </c>
      <c r="C85" s="36">
        <f>SUMIFS(СВЦЭМ!$C$33:$C$776,СВЦЭМ!$A$33:$A$776,$A85,СВЦЭМ!$B$33:$B$776,C$83)+'СЕТ СН'!$H$9+СВЦЭМ!$D$10+'СЕТ СН'!$H$5-'СЕТ СН'!$H$17</f>
        <v>3364.0546233800001</v>
      </c>
      <c r="D85" s="36">
        <f>SUMIFS(СВЦЭМ!$C$33:$C$776,СВЦЭМ!$A$33:$A$776,$A85,СВЦЭМ!$B$33:$B$776,D$83)+'СЕТ СН'!$H$9+СВЦЭМ!$D$10+'СЕТ СН'!$H$5-'СЕТ СН'!$H$17</f>
        <v>3377.00677236</v>
      </c>
      <c r="E85" s="36">
        <f>SUMIFS(СВЦЭМ!$C$33:$C$776,СВЦЭМ!$A$33:$A$776,$A85,СВЦЭМ!$B$33:$B$776,E$83)+'СЕТ СН'!$H$9+СВЦЭМ!$D$10+'СЕТ СН'!$H$5-'СЕТ СН'!$H$17</f>
        <v>3373.9798462200001</v>
      </c>
      <c r="F85" s="36">
        <f>SUMIFS(СВЦЭМ!$C$33:$C$776,СВЦЭМ!$A$33:$A$776,$A85,СВЦЭМ!$B$33:$B$776,F$83)+'СЕТ СН'!$H$9+СВЦЭМ!$D$10+'СЕТ СН'!$H$5-'СЕТ СН'!$H$17</f>
        <v>3376.8252056199999</v>
      </c>
      <c r="G85" s="36">
        <f>SUMIFS(СВЦЭМ!$C$33:$C$776,СВЦЭМ!$A$33:$A$776,$A85,СВЦЭМ!$B$33:$B$776,G$83)+'СЕТ СН'!$H$9+СВЦЭМ!$D$10+'СЕТ СН'!$H$5-'СЕТ СН'!$H$17</f>
        <v>3386.7859422800002</v>
      </c>
      <c r="H85" s="36">
        <f>SUMIFS(СВЦЭМ!$C$33:$C$776,СВЦЭМ!$A$33:$A$776,$A85,СВЦЭМ!$B$33:$B$776,H$83)+'СЕТ СН'!$H$9+СВЦЭМ!$D$10+'СЕТ СН'!$H$5-'СЕТ СН'!$H$17</f>
        <v>3434.1832441800002</v>
      </c>
      <c r="I85" s="36">
        <f>SUMIFS(СВЦЭМ!$C$33:$C$776,СВЦЭМ!$A$33:$A$776,$A85,СВЦЭМ!$B$33:$B$776,I$83)+'СЕТ СН'!$H$9+СВЦЭМ!$D$10+'СЕТ СН'!$H$5-'СЕТ СН'!$H$17</f>
        <v>3417.0820315300002</v>
      </c>
      <c r="J85" s="36">
        <f>SUMIFS(СВЦЭМ!$C$33:$C$776,СВЦЭМ!$A$33:$A$776,$A85,СВЦЭМ!$B$33:$B$776,J$83)+'СЕТ СН'!$H$9+СВЦЭМ!$D$10+'СЕТ СН'!$H$5-'СЕТ СН'!$H$17</f>
        <v>3374.2300952400001</v>
      </c>
      <c r="K85" s="36">
        <f>SUMIFS(СВЦЭМ!$C$33:$C$776,СВЦЭМ!$A$33:$A$776,$A85,СВЦЭМ!$B$33:$B$776,K$83)+'СЕТ СН'!$H$9+СВЦЭМ!$D$10+'СЕТ СН'!$H$5-'СЕТ СН'!$H$17</f>
        <v>3360.1013630900002</v>
      </c>
      <c r="L85" s="36">
        <f>SUMIFS(СВЦЭМ!$C$33:$C$776,СВЦЭМ!$A$33:$A$776,$A85,СВЦЭМ!$B$33:$B$776,L$83)+'СЕТ СН'!$H$9+СВЦЭМ!$D$10+'СЕТ СН'!$H$5-'СЕТ СН'!$H$17</f>
        <v>3365.7262166</v>
      </c>
      <c r="M85" s="36">
        <f>SUMIFS(СВЦЭМ!$C$33:$C$776,СВЦЭМ!$A$33:$A$776,$A85,СВЦЭМ!$B$33:$B$776,M$83)+'СЕТ СН'!$H$9+СВЦЭМ!$D$10+'СЕТ СН'!$H$5-'СЕТ СН'!$H$17</f>
        <v>3374.4388598800001</v>
      </c>
      <c r="N85" s="36">
        <f>SUMIFS(СВЦЭМ!$C$33:$C$776,СВЦЭМ!$A$33:$A$776,$A85,СВЦЭМ!$B$33:$B$776,N$83)+'СЕТ СН'!$H$9+СВЦЭМ!$D$10+'СЕТ СН'!$H$5-'СЕТ СН'!$H$17</f>
        <v>3391.2597629700003</v>
      </c>
      <c r="O85" s="36">
        <f>SUMIFS(СВЦЭМ!$C$33:$C$776,СВЦЭМ!$A$33:$A$776,$A85,СВЦЭМ!$B$33:$B$776,O$83)+'СЕТ СН'!$H$9+СВЦЭМ!$D$10+'СЕТ СН'!$H$5-'СЕТ СН'!$H$17</f>
        <v>3400.17086255</v>
      </c>
      <c r="P85" s="36">
        <f>SUMIFS(СВЦЭМ!$C$33:$C$776,СВЦЭМ!$A$33:$A$776,$A85,СВЦЭМ!$B$33:$B$776,P$83)+'СЕТ СН'!$H$9+СВЦЭМ!$D$10+'СЕТ СН'!$H$5-'СЕТ СН'!$H$17</f>
        <v>3417.88173839</v>
      </c>
      <c r="Q85" s="36">
        <f>SUMIFS(СВЦЭМ!$C$33:$C$776,СВЦЭМ!$A$33:$A$776,$A85,СВЦЭМ!$B$33:$B$776,Q$83)+'СЕТ СН'!$H$9+СВЦЭМ!$D$10+'СЕТ СН'!$H$5-'СЕТ СН'!$H$17</f>
        <v>3422.2513040399999</v>
      </c>
      <c r="R85" s="36">
        <f>SUMIFS(СВЦЭМ!$C$33:$C$776,СВЦЭМ!$A$33:$A$776,$A85,СВЦЭМ!$B$33:$B$776,R$83)+'СЕТ СН'!$H$9+СВЦЭМ!$D$10+'СЕТ СН'!$H$5-'СЕТ СН'!$H$17</f>
        <v>3422.88914101</v>
      </c>
      <c r="S85" s="36">
        <f>SUMIFS(СВЦЭМ!$C$33:$C$776,СВЦЭМ!$A$33:$A$776,$A85,СВЦЭМ!$B$33:$B$776,S$83)+'СЕТ СН'!$H$9+СВЦЭМ!$D$10+'СЕТ СН'!$H$5-'СЕТ СН'!$H$17</f>
        <v>3419.70658005</v>
      </c>
      <c r="T85" s="36">
        <f>SUMIFS(СВЦЭМ!$C$33:$C$776,СВЦЭМ!$A$33:$A$776,$A85,СВЦЭМ!$B$33:$B$776,T$83)+'СЕТ СН'!$H$9+СВЦЭМ!$D$10+'СЕТ СН'!$H$5-'СЕТ СН'!$H$17</f>
        <v>3399.0607002000002</v>
      </c>
      <c r="U85" s="36">
        <f>SUMIFS(СВЦЭМ!$C$33:$C$776,СВЦЭМ!$A$33:$A$776,$A85,СВЦЭМ!$B$33:$B$776,U$83)+'СЕТ СН'!$H$9+СВЦЭМ!$D$10+'СЕТ СН'!$H$5-'СЕТ СН'!$H$17</f>
        <v>3380.2639483500002</v>
      </c>
      <c r="V85" s="36">
        <f>SUMIFS(СВЦЭМ!$C$33:$C$776,СВЦЭМ!$A$33:$A$776,$A85,СВЦЭМ!$B$33:$B$776,V$83)+'СЕТ СН'!$H$9+СВЦЭМ!$D$10+'СЕТ СН'!$H$5-'СЕТ СН'!$H$17</f>
        <v>3379.3915133300002</v>
      </c>
      <c r="W85" s="36">
        <f>SUMIFS(СВЦЭМ!$C$33:$C$776,СВЦЭМ!$A$33:$A$776,$A85,СВЦЭМ!$B$33:$B$776,W$83)+'СЕТ СН'!$H$9+СВЦЭМ!$D$10+'СЕТ СН'!$H$5-'СЕТ СН'!$H$17</f>
        <v>3389.9355049000001</v>
      </c>
      <c r="X85" s="36">
        <f>SUMIFS(СВЦЭМ!$C$33:$C$776,СВЦЭМ!$A$33:$A$776,$A85,СВЦЭМ!$B$33:$B$776,X$83)+'СЕТ СН'!$H$9+СВЦЭМ!$D$10+'СЕТ СН'!$H$5-'СЕТ СН'!$H$17</f>
        <v>3407.2511372600002</v>
      </c>
      <c r="Y85" s="36">
        <f>SUMIFS(СВЦЭМ!$C$33:$C$776,СВЦЭМ!$A$33:$A$776,$A85,СВЦЭМ!$B$33:$B$776,Y$83)+'СЕТ СН'!$H$9+СВЦЭМ!$D$10+'СЕТ СН'!$H$5-'СЕТ СН'!$H$17</f>
        <v>3432.7041046300001</v>
      </c>
    </row>
    <row r="86" spans="1:25" ht="15.75" x14ac:dyDescent="0.2">
      <c r="A86" s="35">
        <f t="shared" ref="A86:A114" si="2">A85+1</f>
        <v>43893</v>
      </c>
      <c r="B86" s="36">
        <f>SUMIFS(СВЦЭМ!$C$33:$C$776,СВЦЭМ!$A$33:$A$776,$A86,СВЦЭМ!$B$33:$B$776,B$83)+'СЕТ СН'!$H$9+СВЦЭМ!$D$10+'СЕТ СН'!$H$5-'СЕТ СН'!$H$17</f>
        <v>3473.22477187</v>
      </c>
      <c r="C86" s="36">
        <f>SUMIFS(СВЦЭМ!$C$33:$C$776,СВЦЭМ!$A$33:$A$776,$A86,СВЦЭМ!$B$33:$B$776,C$83)+'СЕТ СН'!$H$9+СВЦЭМ!$D$10+'СЕТ СН'!$H$5-'СЕТ СН'!$H$17</f>
        <v>3500.4876736800002</v>
      </c>
      <c r="D86" s="36">
        <f>SUMIFS(СВЦЭМ!$C$33:$C$776,СВЦЭМ!$A$33:$A$776,$A86,СВЦЭМ!$B$33:$B$776,D$83)+'СЕТ СН'!$H$9+СВЦЭМ!$D$10+'СЕТ СН'!$H$5-'СЕТ СН'!$H$17</f>
        <v>3494.0324123</v>
      </c>
      <c r="E86" s="36">
        <f>SUMIFS(СВЦЭМ!$C$33:$C$776,СВЦЭМ!$A$33:$A$776,$A86,СВЦЭМ!$B$33:$B$776,E$83)+'СЕТ СН'!$H$9+СВЦЭМ!$D$10+'СЕТ СН'!$H$5-'СЕТ СН'!$H$17</f>
        <v>3507.7499351400002</v>
      </c>
      <c r="F86" s="36">
        <f>SUMIFS(СВЦЭМ!$C$33:$C$776,СВЦЭМ!$A$33:$A$776,$A86,СВЦЭМ!$B$33:$B$776,F$83)+'СЕТ СН'!$H$9+СВЦЭМ!$D$10+'СЕТ СН'!$H$5-'СЕТ СН'!$H$17</f>
        <v>3483.7731428300003</v>
      </c>
      <c r="G86" s="36">
        <f>SUMIFS(СВЦЭМ!$C$33:$C$776,СВЦЭМ!$A$33:$A$776,$A86,СВЦЭМ!$B$33:$B$776,G$83)+'СЕТ СН'!$H$9+СВЦЭМ!$D$10+'СЕТ СН'!$H$5-'СЕТ СН'!$H$17</f>
        <v>3495.1440476300004</v>
      </c>
      <c r="H86" s="36">
        <f>SUMIFS(СВЦЭМ!$C$33:$C$776,СВЦЭМ!$A$33:$A$776,$A86,СВЦЭМ!$B$33:$B$776,H$83)+'СЕТ СН'!$H$9+СВЦЭМ!$D$10+'СЕТ СН'!$H$5-'СЕТ СН'!$H$17</f>
        <v>3473.8814098500002</v>
      </c>
      <c r="I86" s="36">
        <f>SUMIFS(СВЦЭМ!$C$33:$C$776,СВЦЭМ!$A$33:$A$776,$A86,СВЦЭМ!$B$33:$B$776,I$83)+'СЕТ СН'!$H$9+СВЦЭМ!$D$10+'СЕТ СН'!$H$5-'СЕТ СН'!$H$17</f>
        <v>3384.0099756200002</v>
      </c>
      <c r="J86" s="36">
        <f>SUMIFS(СВЦЭМ!$C$33:$C$776,СВЦЭМ!$A$33:$A$776,$A86,СВЦЭМ!$B$33:$B$776,J$83)+'СЕТ СН'!$H$9+СВЦЭМ!$D$10+'СЕТ СН'!$H$5-'СЕТ СН'!$H$17</f>
        <v>3311.81208444</v>
      </c>
      <c r="K86" s="36">
        <f>SUMIFS(СВЦЭМ!$C$33:$C$776,СВЦЭМ!$A$33:$A$776,$A86,СВЦЭМ!$B$33:$B$776,K$83)+'СЕТ СН'!$H$9+СВЦЭМ!$D$10+'СЕТ СН'!$H$5-'СЕТ СН'!$H$17</f>
        <v>3311.4706611500001</v>
      </c>
      <c r="L86" s="36">
        <f>SUMIFS(СВЦЭМ!$C$33:$C$776,СВЦЭМ!$A$33:$A$776,$A86,СВЦЭМ!$B$33:$B$776,L$83)+'СЕТ СН'!$H$9+СВЦЭМ!$D$10+'СЕТ СН'!$H$5-'СЕТ СН'!$H$17</f>
        <v>3312.3482747200001</v>
      </c>
      <c r="M86" s="36">
        <f>SUMIFS(СВЦЭМ!$C$33:$C$776,СВЦЭМ!$A$33:$A$776,$A86,СВЦЭМ!$B$33:$B$776,M$83)+'СЕТ СН'!$H$9+СВЦЭМ!$D$10+'СЕТ СН'!$H$5-'СЕТ СН'!$H$17</f>
        <v>3318.2185144700002</v>
      </c>
      <c r="N86" s="36">
        <f>SUMIFS(СВЦЭМ!$C$33:$C$776,СВЦЭМ!$A$33:$A$776,$A86,СВЦЭМ!$B$33:$B$776,N$83)+'СЕТ СН'!$H$9+СВЦЭМ!$D$10+'СЕТ СН'!$H$5-'СЕТ СН'!$H$17</f>
        <v>3330.8144907700002</v>
      </c>
      <c r="O86" s="36">
        <f>SUMIFS(СВЦЭМ!$C$33:$C$776,СВЦЭМ!$A$33:$A$776,$A86,СВЦЭМ!$B$33:$B$776,O$83)+'СЕТ СН'!$H$9+СВЦЭМ!$D$10+'СЕТ СН'!$H$5-'СЕТ СН'!$H$17</f>
        <v>3344.7688276899999</v>
      </c>
      <c r="P86" s="36">
        <f>SUMIFS(СВЦЭМ!$C$33:$C$776,СВЦЭМ!$A$33:$A$776,$A86,СВЦЭМ!$B$33:$B$776,P$83)+'СЕТ СН'!$H$9+СВЦЭМ!$D$10+'СЕТ СН'!$H$5-'СЕТ СН'!$H$17</f>
        <v>3355.01026727</v>
      </c>
      <c r="Q86" s="36">
        <f>SUMIFS(СВЦЭМ!$C$33:$C$776,СВЦЭМ!$A$33:$A$776,$A86,СВЦЭМ!$B$33:$B$776,Q$83)+'СЕТ СН'!$H$9+СВЦЭМ!$D$10+'СЕТ СН'!$H$5-'СЕТ СН'!$H$17</f>
        <v>3368.5116945600003</v>
      </c>
      <c r="R86" s="36">
        <f>SUMIFS(СВЦЭМ!$C$33:$C$776,СВЦЭМ!$A$33:$A$776,$A86,СВЦЭМ!$B$33:$B$776,R$83)+'СЕТ СН'!$H$9+СВЦЭМ!$D$10+'СЕТ СН'!$H$5-'СЕТ СН'!$H$17</f>
        <v>3356.9233651600002</v>
      </c>
      <c r="S86" s="36">
        <f>SUMIFS(СВЦЭМ!$C$33:$C$776,СВЦЭМ!$A$33:$A$776,$A86,СВЦЭМ!$B$33:$B$776,S$83)+'СЕТ СН'!$H$9+СВЦЭМ!$D$10+'СЕТ СН'!$H$5-'СЕТ СН'!$H$17</f>
        <v>3352.8328002200001</v>
      </c>
      <c r="T86" s="36">
        <f>SUMIFS(СВЦЭМ!$C$33:$C$776,СВЦЭМ!$A$33:$A$776,$A86,СВЦЭМ!$B$33:$B$776,T$83)+'СЕТ СН'!$H$9+СВЦЭМ!$D$10+'СЕТ СН'!$H$5-'СЕТ СН'!$H$17</f>
        <v>3332.2533070600002</v>
      </c>
      <c r="U86" s="36">
        <f>SUMIFS(СВЦЭМ!$C$33:$C$776,СВЦЭМ!$A$33:$A$776,$A86,СВЦЭМ!$B$33:$B$776,U$83)+'СЕТ СН'!$H$9+СВЦЭМ!$D$10+'СЕТ СН'!$H$5-'СЕТ СН'!$H$17</f>
        <v>3365.0698056900001</v>
      </c>
      <c r="V86" s="36">
        <f>SUMIFS(СВЦЭМ!$C$33:$C$776,СВЦЭМ!$A$33:$A$776,$A86,СВЦЭМ!$B$33:$B$776,V$83)+'СЕТ СН'!$H$9+СВЦЭМ!$D$10+'СЕТ СН'!$H$5-'СЕТ СН'!$H$17</f>
        <v>3365.0107876700004</v>
      </c>
      <c r="W86" s="36">
        <f>SUMIFS(СВЦЭМ!$C$33:$C$776,СВЦЭМ!$A$33:$A$776,$A86,СВЦЭМ!$B$33:$B$776,W$83)+'СЕТ СН'!$H$9+СВЦЭМ!$D$10+'СЕТ СН'!$H$5-'СЕТ СН'!$H$17</f>
        <v>3346.2651888300002</v>
      </c>
      <c r="X86" s="36">
        <f>SUMIFS(СВЦЭМ!$C$33:$C$776,СВЦЭМ!$A$33:$A$776,$A86,СВЦЭМ!$B$33:$B$776,X$83)+'СЕТ СН'!$H$9+СВЦЭМ!$D$10+'СЕТ СН'!$H$5-'СЕТ СН'!$H$17</f>
        <v>3341.9237624000002</v>
      </c>
      <c r="Y86" s="36">
        <f>SUMIFS(СВЦЭМ!$C$33:$C$776,СВЦЭМ!$A$33:$A$776,$A86,СВЦЭМ!$B$33:$B$776,Y$83)+'СЕТ СН'!$H$9+СВЦЭМ!$D$10+'СЕТ СН'!$H$5-'СЕТ СН'!$H$17</f>
        <v>3393.44354896</v>
      </c>
    </row>
    <row r="87" spans="1:25" ht="15.75" x14ac:dyDescent="0.2">
      <c r="A87" s="35">
        <f t="shared" si="2"/>
        <v>43894</v>
      </c>
      <c r="B87" s="36">
        <f>SUMIFS(СВЦЭМ!$C$33:$C$776,СВЦЭМ!$A$33:$A$776,$A87,СВЦЭМ!$B$33:$B$776,B$83)+'СЕТ СН'!$H$9+СВЦЭМ!$D$10+'СЕТ СН'!$H$5-'СЕТ СН'!$H$17</f>
        <v>3475.5801338199999</v>
      </c>
      <c r="C87" s="36">
        <f>SUMIFS(СВЦЭМ!$C$33:$C$776,СВЦЭМ!$A$33:$A$776,$A87,СВЦЭМ!$B$33:$B$776,C$83)+'СЕТ СН'!$H$9+СВЦЭМ!$D$10+'СЕТ СН'!$H$5-'СЕТ СН'!$H$17</f>
        <v>3500.4039961799999</v>
      </c>
      <c r="D87" s="36">
        <f>SUMIFS(СВЦЭМ!$C$33:$C$776,СВЦЭМ!$A$33:$A$776,$A87,СВЦЭМ!$B$33:$B$776,D$83)+'СЕТ СН'!$H$9+СВЦЭМ!$D$10+'СЕТ СН'!$H$5-'СЕТ СН'!$H$17</f>
        <v>3509.9508810100001</v>
      </c>
      <c r="E87" s="36">
        <f>SUMIFS(СВЦЭМ!$C$33:$C$776,СВЦЭМ!$A$33:$A$776,$A87,СВЦЭМ!$B$33:$B$776,E$83)+'СЕТ СН'!$H$9+СВЦЭМ!$D$10+'СЕТ СН'!$H$5-'СЕТ СН'!$H$17</f>
        <v>3515.47627483</v>
      </c>
      <c r="F87" s="36">
        <f>SUMIFS(СВЦЭМ!$C$33:$C$776,СВЦЭМ!$A$33:$A$776,$A87,СВЦЭМ!$B$33:$B$776,F$83)+'СЕТ СН'!$H$9+СВЦЭМ!$D$10+'СЕТ СН'!$H$5-'СЕТ СН'!$H$17</f>
        <v>3508.21744631</v>
      </c>
      <c r="G87" s="36">
        <f>SUMIFS(СВЦЭМ!$C$33:$C$776,СВЦЭМ!$A$33:$A$776,$A87,СВЦЭМ!$B$33:$B$776,G$83)+'СЕТ СН'!$H$9+СВЦЭМ!$D$10+'СЕТ СН'!$H$5-'СЕТ СН'!$H$17</f>
        <v>3445.8060456600001</v>
      </c>
      <c r="H87" s="36">
        <f>SUMIFS(СВЦЭМ!$C$33:$C$776,СВЦЭМ!$A$33:$A$776,$A87,СВЦЭМ!$B$33:$B$776,H$83)+'СЕТ СН'!$H$9+СВЦЭМ!$D$10+'СЕТ СН'!$H$5-'СЕТ СН'!$H$17</f>
        <v>3399.7745355800002</v>
      </c>
      <c r="I87" s="36">
        <f>SUMIFS(СВЦЭМ!$C$33:$C$776,СВЦЭМ!$A$33:$A$776,$A87,СВЦЭМ!$B$33:$B$776,I$83)+'СЕТ СН'!$H$9+СВЦЭМ!$D$10+'СЕТ СН'!$H$5-'СЕТ СН'!$H$17</f>
        <v>3372.4065569300001</v>
      </c>
      <c r="J87" s="36">
        <f>SUMIFS(СВЦЭМ!$C$33:$C$776,СВЦЭМ!$A$33:$A$776,$A87,СВЦЭМ!$B$33:$B$776,J$83)+'СЕТ СН'!$H$9+СВЦЭМ!$D$10+'СЕТ СН'!$H$5-'СЕТ СН'!$H$17</f>
        <v>3328.5979053700003</v>
      </c>
      <c r="K87" s="36">
        <f>SUMIFS(СВЦЭМ!$C$33:$C$776,СВЦЭМ!$A$33:$A$776,$A87,СВЦЭМ!$B$33:$B$776,K$83)+'СЕТ СН'!$H$9+СВЦЭМ!$D$10+'СЕТ СН'!$H$5-'СЕТ СН'!$H$17</f>
        <v>3338.6099281500001</v>
      </c>
      <c r="L87" s="36">
        <f>SUMIFS(СВЦЭМ!$C$33:$C$776,СВЦЭМ!$A$33:$A$776,$A87,СВЦЭМ!$B$33:$B$776,L$83)+'СЕТ СН'!$H$9+СВЦЭМ!$D$10+'СЕТ СН'!$H$5-'СЕТ СН'!$H$17</f>
        <v>3345.4501133799999</v>
      </c>
      <c r="M87" s="36">
        <f>SUMIFS(СВЦЭМ!$C$33:$C$776,СВЦЭМ!$A$33:$A$776,$A87,СВЦЭМ!$B$33:$B$776,M$83)+'СЕТ СН'!$H$9+СВЦЭМ!$D$10+'СЕТ СН'!$H$5-'СЕТ СН'!$H$17</f>
        <v>3357.39688716</v>
      </c>
      <c r="N87" s="36">
        <f>SUMIFS(СВЦЭМ!$C$33:$C$776,СВЦЭМ!$A$33:$A$776,$A87,СВЦЭМ!$B$33:$B$776,N$83)+'СЕТ СН'!$H$9+СВЦЭМ!$D$10+'СЕТ СН'!$H$5-'СЕТ СН'!$H$17</f>
        <v>3373.53558058</v>
      </c>
      <c r="O87" s="36">
        <f>SUMIFS(СВЦЭМ!$C$33:$C$776,СВЦЭМ!$A$33:$A$776,$A87,СВЦЭМ!$B$33:$B$776,O$83)+'СЕТ СН'!$H$9+СВЦЭМ!$D$10+'СЕТ СН'!$H$5-'СЕТ СН'!$H$17</f>
        <v>3382.7109222100003</v>
      </c>
      <c r="P87" s="36">
        <f>SUMIFS(СВЦЭМ!$C$33:$C$776,СВЦЭМ!$A$33:$A$776,$A87,СВЦЭМ!$B$33:$B$776,P$83)+'СЕТ СН'!$H$9+СВЦЭМ!$D$10+'СЕТ СН'!$H$5-'СЕТ СН'!$H$17</f>
        <v>3393.2984585200002</v>
      </c>
      <c r="Q87" s="36">
        <f>SUMIFS(СВЦЭМ!$C$33:$C$776,СВЦЭМ!$A$33:$A$776,$A87,СВЦЭМ!$B$33:$B$776,Q$83)+'СЕТ СН'!$H$9+СВЦЭМ!$D$10+'СЕТ СН'!$H$5-'СЕТ СН'!$H$17</f>
        <v>3407.36302591</v>
      </c>
      <c r="R87" s="36">
        <f>SUMIFS(СВЦЭМ!$C$33:$C$776,СВЦЭМ!$A$33:$A$776,$A87,СВЦЭМ!$B$33:$B$776,R$83)+'СЕТ СН'!$H$9+СВЦЭМ!$D$10+'СЕТ СН'!$H$5-'СЕТ СН'!$H$17</f>
        <v>3397.43492909</v>
      </c>
      <c r="S87" s="36">
        <f>SUMIFS(СВЦЭМ!$C$33:$C$776,СВЦЭМ!$A$33:$A$776,$A87,СВЦЭМ!$B$33:$B$776,S$83)+'СЕТ СН'!$H$9+СВЦЭМ!$D$10+'СЕТ СН'!$H$5-'СЕТ СН'!$H$17</f>
        <v>3383.0688505100002</v>
      </c>
      <c r="T87" s="36">
        <f>SUMIFS(СВЦЭМ!$C$33:$C$776,СВЦЭМ!$A$33:$A$776,$A87,СВЦЭМ!$B$33:$B$776,T$83)+'СЕТ СН'!$H$9+СВЦЭМ!$D$10+'СЕТ СН'!$H$5-'СЕТ СН'!$H$17</f>
        <v>3364.5283021400001</v>
      </c>
      <c r="U87" s="36">
        <f>SUMIFS(СВЦЭМ!$C$33:$C$776,СВЦЭМ!$A$33:$A$776,$A87,СВЦЭМ!$B$33:$B$776,U$83)+'СЕТ СН'!$H$9+СВЦЭМ!$D$10+'СЕТ СН'!$H$5-'СЕТ СН'!$H$17</f>
        <v>3363.3877112300001</v>
      </c>
      <c r="V87" s="36">
        <f>SUMIFS(СВЦЭМ!$C$33:$C$776,СВЦЭМ!$A$33:$A$776,$A87,СВЦЭМ!$B$33:$B$776,V$83)+'СЕТ СН'!$H$9+СВЦЭМ!$D$10+'СЕТ СН'!$H$5-'СЕТ СН'!$H$17</f>
        <v>3354.7455212</v>
      </c>
      <c r="W87" s="36">
        <f>SUMIFS(СВЦЭМ!$C$33:$C$776,СВЦЭМ!$A$33:$A$776,$A87,СВЦЭМ!$B$33:$B$776,W$83)+'СЕТ СН'!$H$9+СВЦЭМ!$D$10+'СЕТ СН'!$H$5-'СЕТ СН'!$H$17</f>
        <v>3358.4200419200001</v>
      </c>
      <c r="X87" s="36">
        <f>SUMIFS(СВЦЭМ!$C$33:$C$776,СВЦЭМ!$A$33:$A$776,$A87,СВЦЭМ!$B$33:$B$776,X$83)+'СЕТ СН'!$H$9+СВЦЭМ!$D$10+'СЕТ СН'!$H$5-'СЕТ СН'!$H$17</f>
        <v>3364.4297336300001</v>
      </c>
      <c r="Y87" s="36">
        <f>SUMIFS(СВЦЭМ!$C$33:$C$776,СВЦЭМ!$A$33:$A$776,$A87,СВЦЭМ!$B$33:$B$776,Y$83)+'СЕТ СН'!$H$9+СВЦЭМ!$D$10+'СЕТ СН'!$H$5-'СЕТ СН'!$H$17</f>
        <v>3406.45306033</v>
      </c>
    </row>
    <row r="88" spans="1:25" ht="15.75" x14ac:dyDescent="0.2">
      <c r="A88" s="35">
        <f t="shared" si="2"/>
        <v>43895</v>
      </c>
      <c r="B88" s="36">
        <f>SUMIFS(СВЦЭМ!$C$33:$C$776,СВЦЭМ!$A$33:$A$776,$A88,СВЦЭМ!$B$33:$B$776,B$83)+'СЕТ СН'!$H$9+СВЦЭМ!$D$10+'СЕТ СН'!$H$5-'СЕТ СН'!$H$17</f>
        <v>3450.4559568499999</v>
      </c>
      <c r="C88" s="36">
        <f>SUMIFS(СВЦЭМ!$C$33:$C$776,СВЦЭМ!$A$33:$A$776,$A88,СВЦЭМ!$B$33:$B$776,C$83)+'СЕТ СН'!$H$9+СВЦЭМ!$D$10+'СЕТ СН'!$H$5-'СЕТ СН'!$H$17</f>
        <v>3491.26123813</v>
      </c>
      <c r="D88" s="36">
        <f>SUMIFS(СВЦЭМ!$C$33:$C$776,СВЦЭМ!$A$33:$A$776,$A88,СВЦЭМ!$B$33:$B$776,D$83)+'СЕТ СН'!$H$9+СВЦЭМ!$D$10+'СЕТ СН'!$H$5-'СЕТ СН'!$H$17</f>
        <v>3498.0784218400004</v>
      </c>
      <c r="E88" s="36">
        <f>SUMIFS(СВЦЭМ!$C$33:$C$776,СВЦЭМ!$A$33:$A$776,$A88,СВЦЭМ!$B$33:$B$776,E$83)+'СЕТ СН'!$H$9+СВЦЭМ!$D$10+'СЕТ СН'!$H$5-'СЕТ СН'!$H$17</f>
        <v>3513.2577712299999</v>
      </c>
      <c r="F88" s="36">
        <f>SUMIFS(СВЦЭМ!$C$33:$C$776,СВЦЭМ!$A$33:$A$776,$A88,СВЦЭМ!$B$33:$B$776,F$83)+'СЕТ СН'!$H$9+СВЦЭМ!$D$10+'СЕТ СН'!$H$5-'СЕТ СН'!$H$17</f>
        <v>3483.9168906100003</v>
      </c>
      <c r="G88" s="36">
        <f>SUMIFS(СВЦЭМ!$C$33:$C$776,СВЦЭМ!$A$33:$A$776,$A88,СВЦЭМ!$B$33:$B$776,G$83)+'СЕТ СН'!$H$9+СВЦЭМ!$D$10+'СЕТ СН'!$H$5-'СЕТ СН'!$H$17</f>
        <v>3471.1627320300004</v>
      </c>
      <c r="H88" s="36">
        <f>SUMIFS(СВЦЭМ!$C$33:$C$776,СВЦЭМ!$A$33:$A$776,$A88,СВЦЭМ!$B$33:$B$776,H$83)+'СЕТ СН'!$H$9+СВЦЭМ!$D$10+'СЕТ СН'!$H$5-'СЕТ СН'!$H$17</f>
        <v>3426.46390385</v>
      </c>
      <c r="I88" s="36">
        <f>SUMIFS(СВЦЭМ!$C$33:$C$776,СВЦЭМ!$A$33:$A$776,$A88,СВЦЭМ!$B$33:$B$776,I$83)+'СЕТ СН'!$H$9+СВЦЭМ!$D$10+'СЕТ СН'!$H$5-'СЕТ СН'!$H$17</f>
        <v>3409.5350662400001</v>
      </c>
      <c r="J88" s="36">
        <f>SUMIFS(СВЦЭМ!$C$33:$C$776,СВЦЭМ!$A$33:$A$776,$A88,СВЦЭМ!$B$33:$B$776,J$83)+'СЕТ СН'!$H$9+СВЦЭМ!$D$10+'СЕТ СН'!$H$5-'СЕТ СН'!$H$17</f>
        <v>3364.31599912</v>
      </c>
      <c r="K88" s="36">
        <f>SUMIFS(СВЦЭМ!$C$33:$C$776,СВЦЭМ!$A$33:$A$776,$A88,СВЦЭМ!$B$33:$B$776,K$83)+'СЕТ СН'!$H$9+СВЦЭМ!$D$10+'СЕТ СН'!$H$5-'СЕТ СН'!$H$17</f>
        <v>3363.20898012</v>
      </c>
      <c r="L88" s="36">
        <f>SUMIFS(СВЦЭМ!$C$33:$C$776,СВЦЭМ!$A$33:$A$776,$A88,СВЦЭМ!$B$33:$B$776,L$83)+'СЕТ СН'!$H$9+СВЦЭМ!$D$10+'СЕТ СН'!$H$5-'СЕТ СН'!$H$17</f>
        <v>3382.9661858200002</v>
      </c>
      <c r="M88" s="36">
        <f>SUMIFS(СВЦЭМ!$C$33:$C$776,СВЦЭМ!$A$33:$A$776,$A88,СВЦЭМ!$B$33:$B$776,M$83)+'СЕТ СН'!$H$9+СВЦЭМ!$D$10+'СЕТ СН'!$H$5-'СЕТ СН'!$H$17</f>
        <v>3410.7007763500001</v>
      </c>
      <c r="N88" s="36">
        <f>SUMIFS(СВЦЭМ!$C$33:$C$776,СВЦЭМ!$A$33:$A$776,$A88,СВЦЭМ!$B$33:$B$776,N$83)+'СЕТ СН'!$H$9+СВЦЭМ!$D$10+'СЕТ СН'!$H$5-'СЕТ СН'!$H$17</f>
        <v>3426.2912208600001</v>
      </c>
      <c r="O88" s="36">
        <f>SUMIFS(СВЦЭМ!$C$33:$C$776,СВЦЭМ!$A$33:$A$776,$A88,СВЦЭМ!$B$33:$B$776,O$83)+'СЕТ СН'!$H$9+СВЦЭМ!$D$10+'СЕТ СН'!$H$5-'СЕТ СН'!$H$17</f>
        <v>3425.6959942200001</v>
      </c>
      <c r="P88" s="36">
        <f>SUMIFS(СВЦЭМ!$C$33:$C$776,СВЦЭМ!$A$33:$A$776,$A88,СВЦЭМ!$B$33:$B$776,P$83)+'СЕТ СН'!$H$9+СВЦЭМ!$D$10+'СЕТ СН'!$H$5-'СЕТ СН'!$H$17</f>
        <v>3440.3584636200003</v>
      </c>
      <c r="Q88" s="36">
        <f>SUMIFS(СВЦЭМ!$C$33:$C$776,СВЦЭМ!$A$33:$A$776,$A88,СВЦЭМ!$B$33:$B$776,Q$83)+'СЕТ СН'!$H$9+СВЦЭМ!$D$10+'СЕТ СН'!$H$5-'СЕТ СН'!$H$17</f>
        <v>3452.2808929500002</v>
      </c>
      <c r="R88" s="36">
        <f>SUMIFS(СВЦЭМ!$C$33:$C$776,СВЦЭМ!$A$33:$A$776,$A88,СВЦЭМ!$B$33:$B$776,R$83)+'СЕТ СН'!$H$9+СВЦЭМ!$D$10+'СЕТ СН'!$H$5-'СЕТ СН'!$H$17</f>
        <v>3448.3025606600004</v>
      </c>
      <c r="S88" s="36">
        <f>SUMIFS(СВЦЭМ!$C$33:$C$776,СВЦЭМ!$A$33:$A$776,$A88,СВЦЭМ!$B$33:$B$776,S$83)+'СЕТ СН'!$H$9+СВЦЭМ!$D$10+'СЕТ СН'!$H$5-'СЕТ СН'!$H$17</f>
        <v>3438.6472448499999</v>
      </c>
      <c r="T88" s="36">
        <f>SUMIFS(СВЦЭМ!$C$33:$C$776,СВЦЭМ!$A$33:$A$776,$A88,СВЦЭМ!$B$33:$B$776,T$83)+'СЕТ СН'!$H$9+СВЦЭМ!$D$10+'СЕТ СН'!$H$5-'СЕТ СН'!$H$17</f>
        <v>3420.1804944800001</v>
      </c>
      <c r="U88" s="36">
        <f>SUMIFS(СВЦЭМ!$C$33:$C$776,СВЦЭМ!$A$33:$A$776,$A88,СВЦЭМ!$B$33:$B$776,U$83)+'СЕТ СН'!$H$9+СВЦЭМ!$D$10+'СЕТ СН'!$H$5-'СЕТ СН'!$H$17</f>
        <v>3401.61732957</v>
      </c>
      <c r="V88" s="36">
        <f>SUMIFS(СВЦЭМ!$C$33:$C$776,СВЦЭМ!$A$33:$A$776,$A88,СВЦЭМ!$B$33:$B$776,V$83)+'СЕТ СН'!$H$9+СВЦЭМ!$D$10+'СЕТ СН'!$H$5-'СЕТ СН'!$H$17</f>
        <v>3408.1747986200003</v>
      </c>
      <c r="W88" s="36">
        <f>SUMIFS(СВЦЭМ!$C$33:$C$776,СВЦЭМ!$A$33:$A$776,$A88,СВЦЭМ!$B$33:$B$776,W$83)+'СЕТ СН'!$H$9+СВЦЭМ!$D$10+'СЕТ СН'!$H$5-'СЕТ СН'!$H$17</f>
        <v>3406.5190879299998</v>
      </c>
      <c r="X88" s="36">
        <f>SUMIFS(СВЦЭМ!$C$33:$C$776,СВЦЭМ!$A$33:$A$776,$A88,СВЦЭМ!$B$33:$B$776,X$83)+'СЕТ СН'!$H$9+СВЦЭМ!$D$10+'СЕТ СН'!$H$5-'СЕТ СН'!$H$17</f>
        <v>3421.1682028700002</v>
      </c>
      <c r="Y88" s="36">
        <f>SUMIFS(СВЦЭМ!$C$33:$C$776,СВЦЭМ!$A$33:$A$776,$A88,СВЦЭМ!$B$33:$B$776,Y$83)+'СЕТ СН'!$H$9+СВЦЭМ!$D$10+'СЕТ СН'!$H$5-'СЕТ СН'!$H$17</f>
        <v>3437.9405791899999</v>
      </c>
    </row>
    <row r="89" spans="1:25" ht="15.75" x14ac:dyDescent="0.2">
      <c r="A89" s="35">
        <f t="shared" si="2"/>
        <v>43896</v>
      </c>
      <c r="B89" s="36">
        <f>SUMIFS(СВЦЭМ!$C$33:$C$776,СВЦЭМ!$A$33:$A$776,$A89,СВЦЭМ!$B$33:$B$776,B$83)+'СЕТ СН'!$H$9+СВЦЭМ!$D$10+'СЕТ СН'!$H$5-'СЕТ СН'!$H$17</f>
        <v>3497.4060141</v>
      </c>
      <c r="C89" s="36">
        <f>SUMIFS(СВЦЭМ!$C$33:$C$776,СВЦЭМ!$A$33:$A$776,$A89,СВЦЭМ!$B$33:$B$776,C$83)+'СЕТ СН'!$H$9+СВЦЭМ!$D$10+'СЕТ СН'!$H$5-'СЕТ СН'!$H$17</f>
        <v>3517.9266656099999</v>
      </c>
      <c r="D89" s="36">
        <f>SUMIFS(СВЦЭМ!$C$33:$C$776,СВЦЭМ!$A$33:$A$776,$A89,СВЦЭМ!$B$33:$B$776,D$83)+'СЕТ СН'!$H$9+СВЦЭМ!$D$10+'СЕТ СН'!$H$5-'СЕТ СН'!$H$17</f>
        <v>3528.4333914200001</v>
      </c>
      <c r="E89" s="36">
        <f>SUMIFS(СВЦЭМ!$C$33:$C$776,СВЦЭМ!$A$33:$A$776,$A89,СВЦЭМ!$B$33:$B$776,E$83)+'СЕТ СН'!$H$9+СВЦЭМ!$D$10+'СЕТ СН'!$H$5-'СЕТ СН'!$H$17</f>
        <v>3534.39788808</v>
      </c>
      <c r="F89" s="36">
        <f>SUMIFS(СВЦЭМ!$C$33:$C$776,СВЦЭМ!$A$33:$A$776,$A89,СВЦЭМ!$B$33:$B$776,F$83)+'СЕТ СН'!$H$9+СВЦЭМ!$D$10+'СЕТ СН'!$H$5-'СЕТ СН'!$H$17</f>
        <v>3526.6534032</v>
      </c>
      <c r="G89" s="36">
        <f>SUMIFS(СВЦЭМ!$C$33:$C$776,СВЦЭМ!$A$33:$A$776,$A89,СВЦЭМ!$B$33:$B$776,G$83)+'СЕТ СН'!$H$9+СВЦЭМ!$D$10+'СЕТ СН'!$H$5-'СЕТ СН'!$H$17</f>
        <v>3508.3822456500002</v>
      </c>
      <c r="H89" s="36">
        <f>SUMIFS(СВЦЭМ!$C$33:$C$776,СВЦЭМ!$A$33:$A$776,$A89,СВЦЭМ!$B$33:$B$776,H$83)+'СЕТ СН'!$H$9+СВЦЭМ!$D$10+'СЕТ СН'!$H$5-'СЕТ СН'!$H$17</f>
        <v>3473.4384096600002</v>
      </c>
      <c r="I89" s="36">
        <f>SUMIFS(СВЦЭМ!$C$33:$C$776,СВЦЭМ!$A$33:$A$776,$A89,СВЦЭМ!$B$33:$B$776,I$83)+'СЕТ СН'!$H$9+СВЦЭМ!$D$10+'СЕТ СН'!$H$5-'СЕТ СН'!$H$17</f>
        <v>3431.2616953900001</v>
      </c>
      <c r="J89" s="36">
        <f>SUMIFS(СВЦЭМ!$C$33:$C$776,СВЦЭМ!$A$33:$A$776,$A89,СВЦЭМ!$B$33:$B$776,J$83)+'СЕТ СН'!$H$9+СВЦЭМ!$D$10+'СЕТ СН'!$H$5-'СЕТ СН'!$H$17</f>
        <v>3385.3682385100001</v>
      </c>
      <c r="K89" s="36">
        <f>SUMIFS(СВЦЭМ!$C$33:$C$776,СВЦЭМ!$A$33:$A$776,$A89,СВЦЭМ!$B$33:$B$776,K$83)+'СЕТ СН'!$H$9+СВЦЭМ!$D$10+'СЕТ СН'!$H$5-'СЕТ СН'!$H$17</f>
        <v>3378.8279279400003</v>
      </c>
      <c r="L89" s="36">
        <f>SUMIFS(СВЦЭМ!$C$33:$C$776,СВЦЭМ!$A$33:$A$776,$A89,СВЦЭМ!$B$33:$B$776,L$83)+'СЕТ СН'!$H$9+СВЦЭМ!$D$10+'СЕТ СН'!$H$5-'СЕТ СН'!$H$17</f>
        <v>3389.17324775</v>
      </c>
      <c r="M89" s="36">
        <f>SUMIFS(СВЦЭМ!$C$33:$C$776,СВЦЭМ!$A$33:$A$776,$A89,СВЦЭМ!$B$33:$B$776,M$83)+'СЕТ СН'!$H$9+СВЦЭМ!$D$10+'СЕТ СН'!$H$5-'СЕТ СН'!$H$17</f>
        <v>3410.1627320500002</v>
      </c>
      <c r="N89" s="36">
        <f>SUMIFS(СВЦЭМ!$C$33:$C$776,СВЦЭМ!$A$33:$A$776,$A89,СВЦЭМ!$B$33:$B$776,N$83)+'СЕТ СН'!$H$9+СВЦЭМ!$D$10+'СЕТ СН'!$H$5-'СЕТ СН'!$H$17</f>
        <v>3431.4081429600001</v>
      </c>
      <c r="O89" s="36">
        <f>SUMIFS(СВЦЭМ!$C$33:$C$776,СВЦЭМ!$A$33:$A$776,$A89,СВЦЭМ!$B$33:$B$776,O$83)+'СЕТ СН'!$H$9+СВЦЭМ!$D$10+'СЕТ СН'!$H$5-'СЕТ СН'!$H$17</f>
        <v>3434.6226685000001</v>
      </c>
      <c r="P89" s="36">
        <f>SUMIFS(СВЦЭМ!$C$33:$C$776,СВЦЭМ!$A$33:$A$776,$A89,СВЦЭМ!$B$33:$B$776,P$83)+'СЕТ СН'!$H$9+СВЦЭМ!$D$10+'СЕТ СН'!$H$5-'СЕТ СН'!$H$17</f>
        <v>3447.1427640700003</v>
      </c>
      <c r="Q89" s="36">
        <f>SUMIFS(СВЦЭМ!$C$33:$C$776,СВЦЭМ!$A$33:$A$776,$A89,СВЦЭМ!$B$33:$B$776,Q$83)+'СЕТ СН'!$H$9+СВЦЭМ!$D$10+'СЕТ СН'!$H$5-'СЕТ СН'!$H$17</f>
        <v>3456.5668469100001</v>
      </c>
      <c r="R89" s="36">
        <f>SUMIFS(СВЦЭМ!$C$33:$C$776,СВЦЭМ!$A$33:$A$776,$A89,СВЦЭМ!$B$33:$B$776,R$83)+'СЕТ СН'!$H$9+СВЦЭМ!$D$10+'СЕТ СН'!$H$5-'СЕТ СН'!$H$17</f>
        <v>3452.5788075199998</v>
      </c>
      <c r="S89" s="36">
        <f>SUMIFS(СВЦЭМ!$C$33:$C$776,СВЦЭМ!$A$33:$A$776,$A89,СВЦЭМ!$B$33:$B$776,S$83)+'СЕТ СН'!$H$9+СВЦЭМ!$D$10+'СЕТ СН'!$H$5-'СЕТ СН'!$H$17</f>
        <v>3438.9240284300004</v>
      </c>
      <c r="T89" s="36">
        <f>SUMIFS(СВЦЭМ!$C$33:$C$776,СВЦЭМ!$A$33:$A$776,$A89,СВЦЭМ!$B$33:$B$776,T$83)+'СЕТ СН'!$H$9+СВЦЭМ!$D$10+'СЕТ СН'!$H$5-'СЕТ СН'!$H$17</f>
        <v>3413.6057010600002</v>
      </c>
      <c r="U89" s="36">
        <f>SUMIFS(СВЦЭМ!$C$33:$C$776,СВЦЭМ!$A$33:$A$776,$A89,СВЦЭМ!$B$33:$B$776,U$83)+'СЕТ СН'!$H$9+СВЦЭМ!$D$10+'СЕТ СН'!$H$5-'СЕТ СН'!$H$17</f>
        <v>3407.5212941200002</v>
      </c>
      <c r="V89" s="36">
        <f>SUMIFS(СВЦЭМ!$C$33:$C$776,СВЦЭМ!$A$33:$A$776,$A89,СВЦЭМ!$B$33:$B$776,V$83)+'СЕТ СН'!$H$9+СВЦЭМ!$D$10+'СЕТ СН'!$H$5-'СЕТ СН'!$H$17</f>
        <v>3415.9707175100002</v>
      </c>
      <c r="W89" s="36">
        <f>SUMIFS(СВЦЭМ!$C$33:$C$776,СВЦЭМ!$A$33:$A$776,$A89,СВЦЭМ!$B$33:$B$776,W$83)+'СЕТ СН'!$H$9+СВЦЭМ!$D$10+'СЕТ СН'!$H$5-'СЕТ СН'!$H$17</f>
        <v>3414.4214665700001</v>
      </c>
      <c r="X89" s="36">
        <f>SUMIFS(СВЦЭМ!$C$33:$C$776,СВЦЭМ!$A$33:$A$776,$A89,СВЦЭМ!$B$33:$B$776,X$83)+'СЕТ СН'!$H$9+СВЦЭМ!$D$10+'СЕТ СН'!$H$5-'СЕТ СН'!$H$17</f>
        <v>3420.4895200999999</v>
      </c>
      <c r="Y89" s="36">
        <f>SUMIFS(СВЦЭМ!$C$33:$C$776,СВЦЭМ!$A$33:$A$776,$A89,СВЦЭМ!$B$33:$B$776,Y$83)+'СЕТ СН'!$H$9+СВЦЭМ!$D$10+'СЕТ СН'!$H$5-'СЕТ СН'!$H$17</f>
        <v>3432.1204107900003</v>
      </c>
    </row>
    <row r="90" spans="1:25" ht="15.75" x14ac:dyDescent="0.2">
      <c r="A90" s="35">
        <f t="shared" si="2"/>
        <v>43897</v>
      </c>
      <c r="B90" s="36">
        <f>SUMIFS(СВЦЭМ!$C$33:$C$776,СВЦЭМ!$A$33:$A$776,$A90,СВЦЭМ!$B$33:$B$776,B$83)+'СЕТ СН'!$H$9+СВЦЭМ!$D$10+'СЕТ СН'!$H$5-'СЕТ СН'!$H$17</f>
        <v>3464.0065917400002</v>
      </c>
      <c r="C90" s="36">
        <f>SUMIFS(СВЦЭМ!$C$33:$C$776,СВЦЭМ!$A$33:$A$776,$A90,СВЦЭМ!$B$33:$B$776,C$83)+'СЕТ СН'!$H$9+СВЦЭМ!$D$10+'СЕТ СН'!$H$5-'СЕТ СН'!$H$17</f>
        <v>3487.27627919</v>
      </c>
      <c r="D90" s="36">
        <f>SUMIFS(СВЦЭМ!$C$33:$C$776,СВЦЭМ!$A$33:$A$776,$A90,СВЦЭМ!$B$33:$B$776,D$83)+'СЕТ СН'!$H$9+СВЦЭМ!$D$10+'СЕТ СН'!$H$5-'СЕТ СН'!$H$17</f>
        <v>3498.8746094200001</v>
      </c>
      <c r="E90" s="36">
        <f>SUMIFS(СВЦЭМ!$C$33:$C$776,СВЦЭМ!$A$33:$A$776,$A90,СВЦЭМ!$B$33:$B$776,E$83)+'СЕТ СН'!$H$9+СВЦЭМ!$D$10+'СЕТ СН'!$H$5-'СЕТ СН'!$H$17</f>
        <v>3509.8072464900001</v>
      </c>
      <c r="F90" s="36">
        <f>SUMIFS(СВЦЭМ!$C$33:$C$776,СВЦЭМ!$A$33:$A$776,$A90,СВЦЭМ!$B$33:$B$776,F$83)+'СЕТ СН'!$H$9+СВЦЭМ!$D$10+'СЕТ СН'!$H$5-'СЕТ СН'!$H$17</f>
        <v>3499.5851539</v>
      </c>
      <c r="G90" s="36">
        <f>SUMIFS(СВЦЭМ!$C$33:$C$776,СВЦЭМ!$A$33:$A$776,$A90,СВЦЭМ!$B$33:$B$776,G$83)+'СЕТ СН'!$H$9+СВЦЭМ!$D$10+'СЕТ СН'!$H$5-'СЕТ СН'!$H$17</f>
        <v>3494.5058660700001</v>
      </c>
      <c r="H90" s="36">
        <f>SUMIFS(СВЦЭМ!$C$33:$C$776,СВЦЭМ!$A$33:$A$776,$A90,СВЦЭМ!$B$33:$B$776,H$83)+'СЕТ СН'!$H$9+СВЦЭМ!$D$10+'СЕТ СН'!$H$5-'СЕТ СН'!$H$17</f>
        <v>3479.5067464600002</v>
      </c>
      <c r="I90" s="36">
        <f>SUMIFS(СВЦЭМ!$C$33:$C$776,СВЦЭМ!$A$33:$A$776,$A90,СВЦЭМ!$B$33:$B$776,I$83)+'СЕТ СН'!$H$9+СВЦЭМ!$D$10+'СЕТ СН'!$H$5-'СЕТ СН'!$H$17</f>
        <v>3444.0878814300004</v>
      </c>
      <c r="J90" s="36">
        <f>SUMIFS(СВЦЭМ!$C$33:$C$776,СВЦЭМ!$A$33:$A$776,$A90,СВЦЭМ!$B$33:$B$776,J$83)+'СЕТ СН'!$H$9+СВЦЭМ!$D$10+'СЕТ СН'!$H$5-'СЕТ СН'!$H$17</f>
        <v>3387.3122757800002</v>
      </c>
      <c r="K90" s="36">
        <f>SUMIFS(СВЦЭМ!$C$33:$C$776,СВЦЭМ!$A$33:$A$776,$A90,СВЦЭМ!$B$33:$B$776,K$83)+'СЕТ СН'!$H$9+СВЦЭМ!$D$10+'СЕТ СН'!$H$5-'СЕТ СН'!$H$17</f>
        <v>3387.5392768500001</v>
      </c>
      <c r="L90" s="36">
        <f>SUMIFS(СВЦЭМ!$C$33:$C$776,СВЦЭМ!$A$33:$A$776,$A90,СВЦЭМ!$B$33:$B$776,L$83)+'СЕТ СН'!$H$9+СВЦЭМ!$D$10+'СЕТ СН'!$H$5-'СЕТ СН'!$H$17</f>
        <v>3390.7092235500004</v>
      </c>
      <c r="M90" s="36">
        <f>SUMIFS(СВЦЭМ!$C$33:$C$776,СВЦЭМ!$A$33:$A$776,$A90,СВЦЭМ!$B$33:$B$776,M$83)+'СЕТ СН'!$H$9+СВЦЭМ!$D$10+'СЕТ СН'!$H$5-'СЕТ СН'!$H$17</f>
        <v>3393.4018090300001</v>
      </c>
      <c r="N90" s="36">
        <f>SUMIFS(СВЦЭМ!$C$33:$C$776,СВЦЭМ!$A$33:$A$776,$A90,СВЦЭМ!$B$33:$B$776,N$83)+'СЕТ СН'!$H$9+СВЦЭМ!$D$10+'СЕТ СН'!$H$5-'СЕТ СН'!$H$17</f>
        <v>3413.7676844600001</v>
      </c>
      <c r="O90" s="36">
        <f>SUMIFS(СВЦЭМ!$C$33:$C$776,СВЦЭМ!$A$33:$A$776,$A90,СВЦЭМ!$B$33:$B$776,O$83)+'СЕТ СН'!$H$9+СВЦЭМ!$D$10+'СЕТ СН'!$H$5-'СЕТ СН'!$H$17</f>
        <v>3410.0730852199999</v>
      </c>
      <c r="P90" s="36">
        <f>SUMIFS(СВЦЭМ!$C$33:$C$776,СВЦЭМ!$A$33:$A$776,$A90,СВЦЭМ!$B$33:$B$776,P$83)+'СЕТ СН'!$H$9+СВЦЭМ!$D$10+'СЕТ СН'!$H$5-'СЕТ СН'!$H$17</f>
        <v>3420.9514535200001</v>
      </c>
      <c r="Q90" s="36">
        <f>SUMIFS(СВЦЭМ!$C$33:$C$776,СВЦЭМ!$A$33:$A$776,$A90,СВЦЭМ!$B$33:$B$776,Q$83)+'СЕТ СН'!$H$9+СВЦЭМ!$D$10+'СЕТ СН'!$H$5-'СЕТ СН'!$H$17</f>
        <v>3429.6471056099999</v>
      </c>
      <c r="R90" s="36">
        <f>SUMIFS(СВЦЭМ!$C$33:$C$776,СВЦЭМ!$A$33:$A$776,$A90,СВЦЭМ!$B$33:$B$776,R$83)+'СЕТ СН'!$H$9+СВЦЭМ!$D$10+'СЕТ СН'!$H$5-'СЕТ СН'!$H$17</f>
        <v>3415.5589767900001</v>
      </c>
      <c r="S90" s="36">
        <f>SUMIFS(СВЦЭМ!$C$33:$C$776,СВЦЭМ!$A$33:$A$776,$A90,СВЦЭМ!$B$33:$B$776,S$83)+'СЕТ СН'!$H$9+СВЦЭМ!$D$10+'СЕТ СН'!$H$5-'СЕТ СН'!$H$17</f>
        <v>3406.8897968199999</v>
      </c>
      <c r="T90" s="36">
        <f>SUMIFS(СВЦЭМ!$C$33:$C$776,СВЦЭМ!$A$33:$A$776,$A90,СВЦЭМ!$B$33:$B$776,T$83)+'СЕТ СН'!$H$9+СВЦЭМ!$D$10+'СЕТ СН'!$H$5-'СЕТ СН'!$H$17</f>
        <v>3385.6075899400003</v>
      </c>
      <c r="U90" s="36">
        <f>SUMIFS(СВЦЭМ!$C$33:$C$776,СВЦЭМ!$A$33:$A$776,$A90,СВЦЭМ!$B$33:$B$776,U$83)+'СЕТ СН'!$H$9+СВЦЭМ!$D$10+'СЕТ СН'!$H$5-'СЕТ СН'!$H$17</f>
        <v>3388.6578954699999</v>
      </c>
      <c r="V90" s="36">
        <f>SUMIFS(СВЦЭМ!$C$33:$C$776,СВЦЭМ!$A$33:$A$776,$A90,СВЦЭМ!$B$33:$B$776,V$83)+'СЕТ СН'!$H$9+СВЦЭМ!$D$10+'СЕТ СН'!$H$5-'СЕТ СН'!$H$17</f>
        <v>3390.5199544800003</v>
      </c>
      <c r="W90" s="36">
        <f>SUMIFS(СВЦЭМ!$C$33:$C$776,СВЦЭМ!$A$33:$A$776,$A90,СВЦЭМ!$B$33:$B$776,W$83)+'СЕТ СН'!$H$9+СВЦЭМ!$D$10+'СЕТ СН'!$H$5-'СЕТ СН'!$H$17</f>
        <v>3399.1981760500003</v>
      </c>
      <c r="X90" s="36">
        <f>SUMIFS(СВЦЭМ!$C$33:$C$776,СВЦЭМ!$A$33:$A$776,$A90,СВЦЭМ!$B$33:$B$776,X$83)+'СЕТ СН'!$H$9+СВЦЭМ!$D$10+'СЕТ СН'!$H$5-'СЕТ СН'!$H$17</f>
        <v>3403.9683201500002</v>
      </c>
      <c r="Y90" s="36">
        <f>SUMIFS(СВЦЭМ!$C$33:$C$776,СВЦЭМ!$A$33:$A$776,$A90,СВЦЭМ!$B$33:$B$776,Y$83)+'СЕТ СН'!$H$9+СВЦЭМ!$D$10+'СЕТ СН'!$H$5-'СЕТ СН'!$H$17</f>
        <v>3421.7891786600003</v>
      </c>
    </row>
    <row r="91" spans="1:25" ht="15.75" x14ac:dyDescent="0.2">
      <c r="A91" s="35">
        <f t="shared" si="2"/>
        <v>43898</v>
      </c>
      <c r="B91" s="36">
        <f>SUMIFS(СВЦЭМ!$C$33:$C$776,СВЦЭМ!$A$33:$A$776,$A91,СВЦЭМ!$B$33:$B$776,B$83)+'СЕТ СН'!$H$9+СВЦЭМ!$D$10+'СЕТ СН'!$H$5-'СЕТ СН'!$H$17</f>
        <v>3450.2766884500002</v>
      </c>
      <c r="C91" s="36">
        <f>SUMIFS(СВЦЭМ!$C$33:$C$776,СВЦЭМ!$A$33:$A$776,$A91,СВЦЭМ!$B$33:$B$776,C$83)+'СЕТ СН'!$H$9+СВЦЭМ!$D$10+'СЕТ СН'!$H$5-'СЕТ СН'!$H$17</f>
        <v>3472.8791175300003</v>
      </c>
      <c r="D91" s="36">
        <f>SUMIFS(СВЦЭМ!$C$33:$C$776,СВЦЭМ!$A$33:$A$776,$A91,СВЦЭМ!$B$33:$B$776,D$83)+'СЕТ СН'!$H$9+СВЦЭМ!$D$10+'СЕТ СН'!$H$5-'СЕТ СН'!$H$17</f>
        <v>3483.7415848600003</v>
      </c>
      <c r="E91" s="36">
        <f>SUMIFS(СВЦЭМ!$C$33:$C$776,СВЦЭМ!$A$33:$A$776,$A91,СВЦЭМ!$B$33:$B$776,E$83)+'СЕТ СН'!$H$9+СВЦЭМ!$D$10+'СЕТ СН'!$H$5-'СЕТ СН'!$H$17</f>
        <v>3491.6905755799999</v>
      </c>
      <c r="F91" s="36">
        <f>SUMIFS(СВЦЭМ!$C$33:$C$776,СВЦЭМ!$A$33:$A$776,$A91,СВЦЭМ!$B$33:$B$776,F$83)+'СЕТ СН'!$H$9+СВЦЭМ!$D$10+'СЕТ СН'!$H$5-'СЕТ СН'!$H$17</f>
        <v>3491.3275889400002</v>
      </c>
      <c r="G91" s="36">
        <f>SUMIFS(СВЦЭМ!$C$33:$C$776,СВЦЭМ!$A$33:$A$776,$A91,СВЦЭМ!$B$33:$B$776,G$83)+'СЕТ СН'!$H$9+СВЦЭМ!$D$10+'СЕТ СН'!$H$5-'СЕТ СН'!$H$17</f>
        <v>3475.7432338600001</v>
      </c>
      <c r="H91" s="36">
        <f>SUMIFS(СВЦЭМ!$C$33:$C$776,СВЦЭМ!$A$33:$A$776,$A91,СВЦЭМ!$B$33:$B$776,H$83)+'СЕТ СН'!$H$9+СВЦЭМ!$D$10+'СЕТ СН'!$H$5-'СЕТ СН'!$H$17</f>
        <v>3460.5136287300002</v>
      </c>
      <c r="I91" s="36">
        <f>SUMIFS(СВЦЭМ!$C$33:$C$776,СВЦЭМ!$A$33:$A$776,$A91,СВЦЭМ!$B$33:$B$776,I$83)+'СЕТ СН'!$H$9+СВЦЭМ!$D$10+'СЕТ СН'!$H$5-'СЕТ СН'!$H$17</f>
        <v>3419.6624044</v>
      </c>
      <c r="J91" s="36">
        <f>SUMIFS(СВЦЭМ!$C$33:$C$776,СВЦЭМ!$A$33:$A$776,$A91,СВЦЭМ!$B$33:$B$776,J$83)+'СЕТ СН'!$H$9+СВЦЭМ!$D$10+'СЕТ СН'!$H$5-'СЕТ СН'!$H$17</f>
        <v>3385.0379401300002</v>
      </c>
      <c r="K91" s="36">
        <f>SUMIFS(СВЦЭМ!$C$33:$C$776,СВЦЭМ!$A$33:$A$776,$A91,СВЦЭМ!$B$33:$B$776,K$83)+'СЕТ СН'!$H$9+СВЦЭМ!$D$10+'СЕТ СН'!$H$5-'СЕТ СН'!$H$17</f>
        <v>3353.03208649</v>
      </c>
      <c r="L91" s="36">
        <f>SUMIFS(СВЦЭМ!$C$33:$C$776,СВЦЭМ!$A$33:$A$776,$A91,СВЦЭМ!$B$33:$B$776,L$83)+'СЕТ СН'!$H$9+СВЦЭМ!$D$10+'СЕТ СН'!$H$5-'СЕТ СН'!$H$17</f>
        <v>3358.3431897600003</v>
      </c>
      <c r="M91" s="36">
        <f>SUMIFS(СВЦЭМ!$C$33:$C$776,СВЦЭМ!$A$33:$A$776,$A91,СВЦЭМ!$B$33:$B$776,M$83)+'СЕТ СН'!$H$9+СВЦЭМ!$D$10+'СЕТ СН'!$H$5-'СЕТ СН'!$H$17</f>
        <v>3358.2876964300003</v>
      </c>
      <c r="N91" s="36">
        <f>SUMIFS(СВЦЭМ!$C$33:$C$776,СВЦЭМ!$A$33:$A$776,$A91,СВЦЭМ!$B$33:$B$776,N$83)+'СЕТ СН'!$H$9+СВЦЭМ!$D$10+'СЕТ СН'!$H$5-'СЕТ СН'!$H$17</f>
        <v>3398.1842000500001</v>
      </c>
      <c r="O91" s="36">
        <f>SUMIFS(СВЦЭМ!$C$33:$C$776,СВЦЭМ!$A$33:$A$776,$A91,СВЦЭМ!$B$33:$B$776,O$83)+'СЕТ СН'!$H$9+СВЦЭМ!$D$10+'СЕТ СН'!$H$5-'СЕТ СН'!$H$17</f>
        <v>3383.6214130799999</v>
      </c>
      <c r="P91" s="36">
        <f>SUMIFS(СВЦЭМ!$C$33:$C$776,СВЦЭМ!$A$33:$A$776,$A91,СВЦЭМ!$B$33:$B$776,P$83)+'СЕТ СН'!$H$9+СВЦЭМ!$D$10+'СЕТ СН'!$H$5-'СЕТ СН'!$H$17</f>
        <v>3398.1160021200003</v>
      </c>
      <c r="Q91" s="36">
        <f>SUMIFS(СВЦЭМ!$C$33:$C$776,СВЦЭМ!$A$33:$A$776,$A91,СВЦЭМ!$B$33:$B$776,Q$83)+'СЕТ СН'!$H$9+СВЦЭМ!$D$10+'СЕТ СН'!$H$5-'СЕТ СН'!$H$17</f>
        <v>3406.43414351</v>
      </c>
      <c r="R91" s="36">
        <f>SUMIFS(СВЦЭМ!$C$33:$C$776,СВЦЭМ!$A$33:$A$776,$A91,СВЦЭМ!$B$33:$B$776,R$83)+'СЕТ СН'!$H$9+СВЦЭМ!$D$10+'СЕТ СН'!$H$5-'СЕТ СН'!$H$17</f>
        <v>3404.8268232</v>
      </c>
      <c r="S91" s="36">
        <f>SUMIFS(СВЦЭМ!$C$33:$C$776,СВЦЭМ!$A$33:$A$776,$A91,СВЦЭМ!$B$33:$B$776,S$83)+'СЕТ СН'!$H$9+СВЦЭМ!$D$10+'СЕТ СН'!$H$5-'СЕТ СН'!$H$17</f>
        <v>3395.5788498500001</v>
      </c>
      <c r="T91" s="36">
        <f>SUMIFS(СВЦЭМ!$C$33:$C$776,СВЦЭМ!$A$33:$A$776,$A91,СВЦЭМ!$B$33:$B$776,T$83)+'СЕТ СН'!$H$9+СВЦЭМ!$D$10+'СЕТ СН'!$H$5-'СЕТ СН'!$H$17</f>
        <v>3378.56817245</v>
      </c>
      <c r="U91" s="36">
        <f>SUMIFS(СВЦЭМ!$C$33:$C$776,СВЦЭМ!$A$33:$A$776,$A91,СВЦЭМ!$B$33:$B$776,U$83)+'СЕТ СН'!$H$9+СВЦЭМ!$D$10+'СЕТ СН'!$H$5-'СЕТ СН'!$H$17</f>
        <v>3373.02408659</v>
      </c>
      <c r="V91" s="36">
        <f>SUMIFS(СВЦЭМ!$C$33:$C$776,СВЦЭМ!$A$33:$A$776,$A91,СВЦЭМ!$B$33:$B$776,V$83)+'СЕТ СН'!$H$9+СВЦЭМ!$D$10+'СЕТ СН'!$H$5-'СЕТ СН'!$H$17</f>
        <v>3370.1897280800004</v>
      </c>
      <c r="W91" s="36">
        <f>SUMIFS(СВЦЭМ!$C$33:$C$776,СВЦЭМ!$A$33:$A$776,$A91,СВЦЭМ!$B$33:$B$776,W$83)+'СЕТ СН'!$H$9+СВЦЭМ!$D$10+'СЕТ СН'!$H$5-'СЕТ СН'!$H$17</f>
        <v>3369.7406684100001</v>
      </c>
      <c r="X91" s="36">
        <f>SUMIFS(СВЦЭМ!$C$33:$C$776,СВЦЭМ!$A$33:$A$776,$A91,СВЦЭМ!$B$33:$B$776,X$83)+'СЕТ СН'!$H$9+СВЦЭМ!$D$10+'СЕТ СН'!$H$5-'СЕТ СН'!$H$17</f>
        <v>3382.6623628400002</v>
      </c>
      <c r="Y91" s="36">
        <f>SUMIFS(СВЦЭМ!$C$33:$C$776,СВЦЭМ!$A$33:$A$776,$A91,СВЦЭМ!$B$33:$B$776,Y$83)+'СЕТ СН'!$H$9+СВЦЭМ!$D$10+'СЕТ СН'!$H$5-'СЕТ СН'!$H$17</f>
        <v>3400.8696085500001</v>
      </c>
    </row>
    <row r="92" spans="1:25" ht="15.75" x14ac:dyDescent="0.2">
      <c r="A92" s="35">
        <f t="shared" si="2"/>
        <v>43899</v>
      </c>
      <c r="B92" s="36">
        <f>SUMIFS(СВЦЭМ!$C$33:$C$776,СВЦЭМ!$A$33:$A$776,$A92,СВЦЭМ!$B$33:$B$776,B$83)+'СЕТ СН'!$H$9+СВЦЭМ!$D$10+'СЕТ СН'!$H$5-'СЕТ СН'!$H$17</f>
        <v>3458.8883325199999</v>
      </c>
      <c r="C92" s="36">
        <f>SUMIFS(СВЦЭМ!$C$33:$C$776,СВЦЭМ!$A$33:$A$776,$A92,СВЦЭМ!$B$33:$B$776,C$83)+'СЕТ СН'!$H$9+СВЦЭМ!$D$10+'СЕТ СН'!$H$5-'СЕТ СН'!$H$17</f>
        <v>3467.94751993</v>
      </c>
      <c r="D92" s="36">
        <f>SUMIFS(СВЦЭМ!$C$33:$C$776,СВЦЭМ!$A$33:$A$776,$A92,СВЦЭМ!$B$33:$B$776,D$83)+'СЕТ СН'!$H$9+СВЦЭМ!$D$10+'СЕТ СН'!$H$5-'СЕТ СН'!$H$17</f>
        <v>3484.88704452</v>
      </c>
      <c r="E92" s="36">
        <f>SUMIFS(СВЦЭМ!$C$33:$C$776,СВЦЭМ!$A$33:$A$776,$A92,СВЦЭМ!$B$33:$B$776,E$83)+'СЕТ СН'!$H$9+СВЦЭМ!$D$10+'СЕТ СН'!$H$5-'СЕТ СН'!$H$17</f>
        <v>3499.4798999900004</v>
      </c>
      <c r="F92" s="36">
        <f>SUMIFS(СВЦЭМ!$C$33:$C$776,СВЦЭМ!$A$33:$A$776,$A92,СВЦЭМ!$B$33:$B$776,F$83)+'СЕТ СН'!$H$9+СВЦЭМ!$D$10+'СЕТ СН'!$H$5-'СЕТ СН'!$H$17</f>
        <v>3520.1394913300001</v>
      </c>
      <c r="G92" s="36">
        <f>SUMIFS(СВЦЭМ!$C$33:$C$776,СВЦЭМ!$A$33:$A$776,$A92,СВЦЭМ!$B$33:$B$776,G$83)+'СЕТ СН'!$H$9+СВЦЭМ!$D$10+'СЕТ СН'!$H$5-'СЕТ СН'!$H$17</f>
        <v>3490.0891705499998</v>
      </c>
      <c r="H92" s="36">
        <f>SUMIFS(СВЦЭМ!$C$33:$C$776,СВЦЭМ!$A$33:$A$776,$A92,СВЦЭМ!$B$33:$B$776,H$83)+'СЕТ СН'!$H$9+СВЦЭМ!$D$10+'СЕТ СН'!$H$5-'СЕТ СН'!$H$17</f>
        <v>3473.4380409400001</v>
      </c>
      <c r="I92" s="36">
        <f>SUMIFS(СВЦЭМ!$C$33:$C$776,СВЦЭМ!$A$33:$A$776,$A92,СВЦЭМ!$B$33:$B$776,I$83)+'СЕТ СН'!$H$9+СВЦЭМ!$D$10+'СЕТ СН'!$H$5-'СЕТ СН'!$H$17</f>
        <v>3444.7207539600004</v>
      </c>
      <c r="J92" s="36">
        <f>SUMIFS(СВЦЭМ!$C$33:$C$776,СВЦЭМ!$A$33:$A$776,$A92,СВЦЭМ!$B$33:$B$776,J$83)+'СЕТ СН'!$H$9+СВЦЭМ!$D$10+'СЕТ СН'!$H$5-'СЕТ СН'!$H$17</f>
        <v>3412.6177542300002</v>
      </c>
      <c r="K92" s="36">
        <f>SUMIFS(СВЦЭМ!$C$33:$C$776,СВЦЭМ!$A$33:$A$776,$A92,СВЦЭМ!$B$33:$B$776,K$83)+'СЕТ СН'!$H$9+СВЦЭМ!$D$10+'СЕТ СН'!$H$5-'СЕТ СН'!$H$17</f>
        <v>3396.3931656900004</v>
      </c>
      <c r="L92" s="36">
        <f>SUMIFS(СВЦЭМ!$C$33:$C$776,СВЦЭМ!$A$33:$A$776,$A92,СВЦЭМ!$B$33:$B$776,L$83)+'СЕТ СН'!$H$9+СВЦЭМ!$D$10+'СЕТ СН'!$H$5-'СЕТ СН'!$H$17</f>
        <v>3389.0029305900002</v>
      </c>
      <c r="M92" s="36">
        <f>SUMIFS(СВЦЭМ!$C$33:$C$776,СВЦЭМ!$A$33:$A$776,$A92,СВЦЭМ!$B$33:$B$776,M$83)+'СЕТ СН'!$H$9+СВЦЭМ!$D$10+'СЕТ СН'!$H$5-'СЕТ СН'!$H$17</f>
        <v>3390.38900711</v>
      </c>
      <c r="N92" s="36">
        <f>SUMIFS(СВЦЭМ!$C$33:$C$776,СВЦЭМ!$A$33:$A$776,$A92,СВЦЭМ!$B$33:$B$776,N$83)+'СЕТ СН'!$H$9+СВЦЭМ!$D$10+'СЕТ СН'!$H$5-'СЕТ СН'!$H$17</f>
        <v>3402.5585083200003</v>
      </c>
      <c r="O92" s="36">
        <f>SUMIFS(СВЦЭМ!$C$33:$C$776,СВЦЭМ!$A$33:$A$776,$A92,СВЦЭМ!$B$33:$B$776,O$83)+'СЕТ СН'!$H$9+СВЦЭМ!$D$10+'СЕТ СН'!$H$5-'СЕТ СН'!$H$17</f>
        <v>3407.06596042</v>
      </c>
      <c r="P92" s="36">
        <f>SUMIFS(СВЦЭМ!$C$33:$C$776,СВЦЭМ!$A$33:$A$776,$A92,СВЦЭМ!$B$33:$B$776,P$83)+'СЕТ СН'!$H$9+СВЦЭМ!$D$10+'СЕТ СН'!$H$5-'СЕТ СН'!$H$17</f>
        <v>3416.7477867300004</v>
      </c>
      <c r="Q92" s="36">
        <f>SUMIFS(СВЦЭМ!$C$33:$C$776,СВЦЭМ!$A$33:$A$776,$A92,СВЦЭМ!$B$33:$B$776,Q$83)+'СЕТ СН'!$H$9+СВЦЭМ!$D$10+'СЕТ СН'!$H$5-'СЕТ СН'!$H$17</f>
        <v>3436.7270689400002</v>
      </c>
      <c r="R92" s="36">
        <f>SUMIFS(СВЦЭМ!$C$33:$C$776,СВЦЭМ!$A$33:$A$776,$A92,СВЦЭМ!$B$33:$B$776,R$83)+'СЕТ СН'!$H$9+СВЦЭМ!$D$10+'СЕТ СН'!$H$5-'СЕТ СН'!$H$17</f>
        <v>3424.5100234400002</v>
      </c>
      <c r="S92" s="36">
        <f>SUMIFS(СВЦЭМ!$C$33:$C$776,СВЦЭМ!$A$33:$A$776,$A92,СВЦЭМ!$B$33:$B$776,S$83)+'СЕТ СН'!$H$9+СВЦЭМ!$D$10+'СЕТ СН'!$H$5-'СЕТ СН'!$H$17</f>
        <v>3409.2751776700002</v>
      </c>
      <c r="T92" s="36">
        <f>SUMIFS(СВЦЭМ!$C$33:$C$776,СВЦЭМ!$A$33:$A$776,$A92,СВЦЭМ!$B$33:$B$776,T$83)+'СЕТ СН'!$H$9+СВЦЭМ!$D$10+'СЕТ СН'!$H$5-'СЕТ СН'!$H$17</f>
        <v>3392.9559432900001</v>
      </c>
      <c r="U92" s="36">
        <f>SUMIFS(СВЦЭМ!$C$33:$C$776,СВЦЭМ!$A$33:$A$776,$A92,СВЦЭМ!$B$33:$B$776,U$83)+'СЕТ СН'!$H$9+СВЦЭМ!$D$10+'СЕТ СН'!$H$5-'СЕТ СН'!$H$17</f>
        <v>3383.63444566</v>
      </c>
      <c r="V92" s="36">
        <f>SUMIFS(СВЦЭМ!$C$33:$C$776,СВЦЭМ!$A$33:$A$776,$A92,СВЦЭМ!$B$33:$B$776,V$83)+'СЕТ СН'!$H$9+СВЦЭМ!$D$10+'СЕТ СН'!$H$5-'СЕТ СН'!$H$17</f>
        <v>3400.5318036799999</v>
      </c>
      <c r="W92" s="36">
        <f>SUMIFS(СВЦЭМ!$C$33:$C$776,СВЦЭМ!$A$33:$A$776,$A92,СВЦЭМ!$B$33:$B$776,W$83)+'СЕТ СН'!$H$9+СВЦЭМ!$D$10+'СЕТ СН'!$H$5-'СЕТ СН'!$H$17</f>
        <v>3400.15189048</v>
      </c>
      <c r="X92" s="36">
        <f>SUMIFS(СВЦЭМ!$C$33:$C$776,СВЦЭМ!$A$33:$A$776,$A92,СВЦЭМ!$B$33:$B$776,X$83)+'СЕТ СН'!$H$9+СВЦЭМ!$D$10+'СЕТ СН'!$H$5-'СЕТ СН'!$H$17</f>
        <v>3409.4657967900002</v>
      </c>
      <c r="Y92" s="36">
        <f>SUMIFS(СВЦЭМ!$C$33:$C$776,СВЦЭМ!$A$33:$A$776,$A92,СВЦЭМ!$B$33:$B$776,Y$83)+'СЕТ СН'!$H$9+СВЦЭМ!$D$10+'СЕТ СН'!$H$5-'СЕТ СН'!$H$17</f>
        <v>3436.3488571299999</v>
      </c>
    </row>
    <row r="93" spans="1:25" ht="15.75" x14ac:dyDescent="0.2">
      <c r="A93" s="35">
        <f t="shared" si="2"/>
        <v>43900</v>
      </c>
      <c r="B93" s="36">
        <f>SUMIFS(СВЦЭМ!$C$33:$C$776,СВЦЭМ!$A$33:$A$776,$A93,СВЦЭМ!$B$33:$B$776,B$83)+'СЕТ СН'!$H$9+СВЦЭМ!$D$10+'СЕТ СН'!$H$5-'СЕТ СН'!$H$17</f>
        <v>3453.4673760300002</v>
      </c>
      <c r="C93" s="36">
        <f>SUMIFS(СВЦЭМ!$C$33:$C$776,СВЦЭМ!$A$33:$A$776,$A93,СВЦЭМ!$B$33:$B$776,C$83)+'СЕТ СН'!$H$9+СВЦЭМ!$D$10+'СЕТ СН'!$H$5-'СЕТ СН'!$H$17</f>
        <v>3482.1742549600003</v>
      </c>
      <c r="D93" s="36">
        <f>SUMIFS(СВЦЭМ!$C$33:$C$776,СВЦЭМ!$A$33:$A$776,$A93,СВЦЭМ!$B$33:$B$776,D$83)+'СЕТ СН'!$H$9+СВЦЭМ!$D$10+'СЕТ СН'!$H$5-'СЕТ СН'!$H$17</f>
        <v>3482.1154789000002</v>
      </c>
      <c r="E93" s="36">
        <f>SUMIFS(СВЦЭМ!$C$33:$C$776,СВЦЭМ!$A$33:$A$776,$A93,СВЦЭМ!$B$33:$B$776,E$83)+'СЕТ СН'!$H$9+СВЦЭМ!$D$10+'СЕТ СН'!$H$5-'СЕТ СН'!$H$17</f>
        <v>3480.7588746800002</v>
      </c>
      <c r="F93" s="36">
        <f>SUMIFS(СВЦЭМ!$C$33:$C$776,СВЦЭМ!$A$33:$A$776,$A93,СВЦЭМ!$B$33:$B$776,F$83)+'СЕТ СН'!$H$9+СВЦЭМ!$D$10+'СЕТ СН'!$H$5-'СЕТ СН'!$H$17</f>
        <v>3480.6354392900002</v>
      </c>
      <c r="G93" s="36">
        <f>SUMIFS(СВЦЭМ!$C$33:$C$776,СВЦЭМ!$A$33:$A$776,$A93,СВЦЭМ!$B$33:$B$776,G$83)+'СЕТ СН'!$H$9+СВЦЭМ!$D$10+'СЕТ СН'!$H$5-'СЕТ СН'!$H$17</f>
        <v>3437.4212394900001</v>
      </c>
      <c r="H93" s="36">
        <f>SUMIFS(СВЦЭМ!$C$33:$C$776,СВЦЭМ!$A$33:$A$776,$A93,СВЦЭМ!$B$33:$B$776,H$83)+'СЕТ СН'!$H$9+СВЦЭМ!$D$10+'СЕТ СН'!$H$5-'СЕТ СН'!$H$17</f>
        <v>3412.7954397000003</v>
      </c>
      <c r="I93" s="36">
        <f>SUMIFS(СВЦЭМ!$C$33:$C$776,СВЦЭМ!$A$33:$A$776,$A93,СВЦЭМ!$B$33:$B$776,I$83)+'СЕТ СН'!$H$9+СВЦЭМ!$D$10+'СЕТ СН'!$H$5-'СЕТ СН'!$H$17</f>
        <v>3382.62969359</v>
      </c>
      <c r="J93" s="36">
        <f>SUMIFS(СВЦЭМ!$C$33:$C$776,СВЦЭМ!$A$33:$A$776,$A93,СВЦЭМ!$B$33:$B$776,J$83)+'СЕТ СН'!$H$9+СВЦЭМ!$D$10+'СЕТ СН'!$H$5-'СЕТ СН'!$H$17</f>
        <v>3358.0217065400002</v>
      </c>
      <c r="K93" s="36">
        <f>SUMIFS(СВЦЭМ!$C$33:$C$776,СВЦЭМ!$A$33:$A$776,$A93,СВЦЭМ!$B$33:$B$776,K$83)+'СЕТ СН'!$H$9+СВЦЭМ!$D$10+'СЕТ СН'!$H$5-'СЕТ СН'!$H$17</f>
        <v>3382.2113262399998</v>
      </c>
      <c r="L93" s="36">
        <f>SUMIFS(СВЦЭМ!$C$33:$C$776,СВЦЭМ!$A$33:$A$776,$A93,СВЦЭМ!$B$33:$B$776,L$83)+'СЕТ СН'!$H$9+СВЦЭМ!$D$10+'СЕТ СН'!$H$5-'СЕТ СН'!$H$17</f>
        <v>3363.9657250600003</v>
      </c>
      <c r="M93" s="36">
        <f>SUMIFS(СВЦЭМ!$C$33:$C$776,СВЦЭМ!$A$33:$A$776,$A93,СВЦЭМ!$B$33:$B$776,M$83)+'СЕТ СН'!$H$9+СВЦЭМ!$D$10+'СЕТ СН'!$H$5-'СЕТ СН'!$H$17</f>
        <v>3365.5543707000002</v>
      </c>
      <c r="N93" s="36">
        <f>SUMIFS(СВЦЭМ!$C$33:$C$776,СВЦЭМ!$A$33:$A$776,$A93,СВЦЭМ!$B$33:$B$776,N$83)+'СЕТ СН'!$H$9+СВЦЭМ!$D$10+'СЕТ СН'!$H$5-'СЕТ СН'!$H$17</f>
        <v>3357.8415588799999</v>
      </c>
      <c r="O93" s="36">
        <f>SUMIFS(СВЦЭМ!$C$33:$C$776,СВЦЭМ!$A$33:$A$776,$A93,СВЦЭМ!$B$33:$B$776,O$83)+'СЕТ СН'!$H$9+СВЦЭМ!$D$10+'СЕТ СН'!$H$5-'СЕТ СН'!$H$17</f>
        <v>3347.8194743600002</v>
      </c>
      <c r="P93" s="36">
        <f>SUMIFS(СВЦЭМ!$C$33:$C$776,СВЦЭМ!$A$33:$A$776,$A93,СВЦЭМ!$B$33:$B$776,P$83)+'СЕТ СН'!$H$9+СВЦЭМ!$D$10+'СЕТ СН'!$H$5-'СЕТ СН'!$H$17</f>
        <v>3350.00235122</v>
      </c>
      <c r="Q93" s="36">
        <f>SUMIFS(СВЦЭМ!$C$33:$C$776,СВЦЭМ!$A$33:$A$776,$A93,СВЦЭМ!$B$33:$B$776,Q$83)+'СЕТ СН'!$H$9+СВЦЭМ!$D$10+'СЕТ СН'!$H$5-'СЕТ СН'!$H$17</f>
        <v>3351.8230338600001</v>
      </c>
      <c r="R93" s="36">
        <f>SUMIFS(СВЦЭМ!$C$33:$C$776,СВЦЭМ!$A$33:$A$776,$A93,СВЦЭМ!$B$33:$B$776,R$83)+'СЕТ СН'!$H$9+СВЦЭМ!$D$10+'СЕТ СН'!$H$5-'СЕТ СН'!$H$17</f>
        <v>3334.4497073400003</v>
      </c>
      <c r="S93" s="36">
        <f>SUMIFS(СВЦЭМ!$C$33:$C$776,СВЦЭМ!$A$33:$A$776,$A93,СВЦЭМ!$B$33:$B$776,S$83)+'СЕТ СН'!$H$9+СВЦЭМ!$D$10+'СЕТ СН'!$H$5-'СЕТ СН'!$H$17</f>
        <v>3335.3085063799999</v>
      </c>
      <c r="T93" s="36">
        <f>SUMIFS(СВЦЭМ!$C$33:$C$776,СВЦЭМ!$A$33:$A$776,$A93,СВЦЭМ!$B$33:$B$776,T$83)+'СЕТ СН'!$H$9+СВЦЭМ!$D$10+'СЕТ СН'!$H$5-'СЕТ СН'!$H$17</f>
        <v>3334.1609352100004</v>
      </c>
      <c r="U93" s="36">
        <f>SUMIFS(СВЦЭМ!$C$33:$C$776,СВЦЭМ!$A$33:$A$776,$A93,СВЦЭМ!$B$33:$B$776,U$83)+'СЕТ СН'!$H$9+СВЦЭМ!$D$10+'СЕТ СН'!$H$5-'СЕТ СН'!$H$17</f>
        <v>3364.2991229200002</v>
      </c>
      <c r="V93" s="36">
        <f>SUMIFS(СВЦЭМ!$C$33:$C$776,СВЦЭМ!$A$33:$A$776,$A93,СВЦЭМ!$B$33:$B$776,V$83)+'СЕТ СН'!$H$9+СВЦЭМ!$D$10+'СЕТ СН'!$H$5-'СЕТ СН'!$H$17</f>
        <v>3354.19068363</v>
      </c>
      <c r="W93" s="36">
        <f>SUMIFS(СВЦЭМ!$C$33:$C$776,СВЦЭМ!$A$33:$A$776,$A93,СВЦЭМ!$B$33:$B$776,W$83)+'СЕТ СН'!$H$9+СВЦЭМ!$D$10+'СЕТ СН'!$H$5-'СЕТ СН'!$H$17</f>
        <v>3349.7062023600001</v>
      </c>
      <c r="X93" s="36">
        <f>SUMIFS(СВЦЭМ!$C$33:$C$776,СВЦЭМ!$A$33:$A$776,$A93,СВЦЭМ!$B$33:$B$776,X$83)+'СЕТ СН'!$H$9+СВЦЭМ!$D$10+'СЕТ СН'!$H$5-'СЕТ СН'!$H$17</f>
        <v>3340.3243068800002</v>
      </c>
      <c r="Y93" s="36">
        <f>SUMIFS(СВЦЭМ!$C$33:$C$776,СВЦЭМ!$A$33:$A$776,$A93,СВЦЭМ!$B$33:$B$776,Y$83)+'СЕТ СН'!$H$9+СВЦЭМ!$D$10+'СЕТ СН'!$H$5-'СЕТ СН'!$H$17</f>
        <v>3348.6075068999999</v>
      </c>
    </row>
    <row r="94" spans="1:25" ht="15.75" x14ac:dyDescent="0.2">
      <c r="A94" s="35">
        <f t="shared" si="2"/>
        <v>43901</v>
      </c>
      <c r="B94" s="36">
        <f>SUMIFS(СВЦЭМ!$C$33:$C$776,СВЦЭМ!$A$33:$A$776,$A94,СВЦЭМ!$B$33:$B$776,B$83)+'СЕТ СН'!$H$9+СВЦЭМ!$D$10+'СЕТ СН'!$H$5-'СЕТ СН'!$H$17</f>
        <v>3448.7251046800002</v>
      </c>
      <c r="C94" s="36">
        <f>SUMIFS(СВЦЭМ!$C$33:$C$776,СВЦЭМ!$A$33:$A$776,$A94,СВЦЭМ!$B$33:$B$776,C$83)+'СЕТ СН'!$H$9+СВЦЭМ!$D$10+'СЕТ СН'!$H$5-'СЕТ СН'!$H$17</f>
        <v>3444.6755443000002</v>
      </c>
      <c r="D94" s="36">
        <f>SUMIFS(СВЦЭМ!$C$33:$C$776,СВЦЭМ!$A$33:$A$776,$A94,СВЦЭМ!$B$33:$B$776,D$83)+'СЕТ СН'!$H$9+СВЦЭМ!$D$10+'СЕТ СН'!$H$5-'СЕТ СН'!$H$17</f>
        <v>3432.39935401</v>
      </c>
      <c r="E94" s="36">
        <f>SUMIFS(СВЦЭМ!$C$33:$C$776,СВЦЭМ!$A$33:$A$776,$A94,СВЦЭМ!$B$33:$B$776,E$83)+'СЕТ СН'!$H$9+СВЦЭМ!$D$10+'СЕТ СН'!$H$5-'СЕТ СН'!$H$17</f>
        <v>3427.9681998700003</v>
      </c>
      <c r="F94" s="36">
        <f>SUMIFS(СВЦЭМ!$C$33:$C$776,СВЦЭМ!$A$33:$A$776,$A94,СВЦЭМ!$B$33:$B$776,F$83)+'СЕТ СН'!$H$9+СВЦЭМ!$D$10+'СЕТ СН'!$H$5-'СЕТ СН'!$H$17</f>
        <v>3426.7008328100001</v>
      </c>
      <c r="G94" s="36">
        <f>SUMIFS(СВЦЭМ!$C$33:$C$776,СВЦЭМ!$A$33:$A$776,$A94,СВЦЭМ!$B$33:$B$776,G$83)+'СЕТ СН'!$H$9+СВЦЭМ!$D$10+'СЕТ СН'!$H$5-'СЕТ СН'!$H$17</f>
        <v>3430.8405193600001</v>
      </c>
      <c r="H94" s="36">
        <f>SUMIFS(СВЦЭМ!$C$33:$C$776,СВЦЭМ!$A$33:$A$776,$A94,СВЦЭМ!$B$33:$B$776,H$83)+'СЕТ СН'!$H$9+СВЦЭМ!$D$10+'СЕТ СН'!$H$5-'СЕТ СН'!$H$17</f>
        <v>3441.6159325799999</v>
      </c>
      <c r="I94" s="36">
        <f>SUMIFS(СВЦЭМ!$C$33:$C$776,СВЦЭМ!$A$33:$A$776,$A94,СВЦЭМ!$B$33:$B$776,I$83)+'СЕТ СН'!$H$9+СВЦЭМ!$D$10+'СЕТ СН'!$H$5-'СЕТ СН'!$H$17</f>
        <v>3432.8324585099999</v>
      </c>
      <c r="J94" s="36">
        <f>SUMIFS(СВЦЭМ!$C$33:$C$776,СВЦЭМ!$A$33:$A$776,$A94,СВЦЭМ!$B$33:$B$776,J$83)+'СЕТ СН'!$H$9+СВЦЭМ!$D$10+'СЕТ СН'!$H$5-'СЕТ СН'!$H$17</f>
        <v>3394.1727156699999</v>
      </c>
      <c r="K94" s="36">
        <f>SUMIFS(СВЦЭМ!$C$33:$C$776,СВЦЭМ!$A$33:$A$776,$A94,СВЦЭМ!$B$33:$B$776,K$83)+'СЕТ СН'!$H$9+СВЦЭМ!$D$10+'СЕТ СН'!$H$5-'СЕТ СН'!$H$17</f>
        <v>3390.8955852600002</v>
      </c>
      <c r="L94" s="36">
        <f>SUMIFS(СВЦЭМ!$C$33:$C$776,СВЦЭМ!$A$33:$A$776,$A94,СВЦЭМ!$B$33:$B$776,L$83)+'СЕТ СН'!$H$9+СВЦЭМ!$D$10+'СЕТ СН'!$H$5-'СЕТ СН'!$H$17</f>
        <v>3397.6247288700001</v>
      </c>
      <c r="M94" s="36">
        <f>SUMIFS(СВЦЭМ!$C$33:$C$776,СВЦЭМ!$A$33:$A$776,$A94,СВЦЭМ!$B$33:$B$776,M$83)+'СЕТ СН'!$H$9+СВЦЭМ!$D$10+'СЕТ СН'!$H$5-'СЕТ СН'!$H$17</f>
        <v>3399.14064401</v>
      </c>
      <c r="N94" s="36">
        <f>SUMIFS(СВЦЭМ!$C$33:$C$776,СВЦЭМ!$A$33:$A$776,$A94,СВЦЭМ!$B$33:$B$776,N$83)+'СЕТ СН'!$H$9+СВЦЭМ!$D$10+'СЕТ СН'!$H$5-'СЕТ СН'!$H$17</f>
        <v>3411.1152204200002</v>
      </c>
      <c r="O94" s="36">
        <f>SUMIFS(СВЦЭМ!$C$33:$C$776,СВЦЭМ!$A$33:$A$776,$A94,СВЦЭМ!$B$33:$B$776,O$83)+'СЕТ СН'!$H$9+СВЦЭМ!$D$10+'СЕТ СН'!$H$5-'СЕТ СН'!$H$17</f>
        <v>3406.2784507400002</v>
      </c>
      <c r="P94" s="36">
        <f>SUMIFS(СВЦЭМ!$C$33:$C$776,СВЦЭМ!$A$33:$A$776,$A94,СВЦЭМ!$B$33:$B$776,P$83)+'СЕТ СН'!$H$9+СВЦЭМ!$D$10+'СЕТ СН'!$H$5-'СЕТ СН'!$H$17</f>
        <v>3413.6195967399999</v>
      </c>
      <c r="Q94" s="36">
        <f>SUMIFS(СВЦЭМ!$C$33:$C$776,СВЦЭМ!$A$33:$A$776,$A94,СВЦЭМ!$B$33:$B$776,Q$83)+'СЕТ СН'!$H$9+СВЦЭМ!$D$10+'СЕТ СН'!$H$5-'СЕТ СН'!$H$17</f>
        <v>3430.1515266900001</v>
      </c>
      <c r="R94" s="36">
        <f>SUMIFS(СВЦЭМ!$C$33:$C$776,СВЦЭМ!$A$33:$A$776,$A94,СВЦЭМ!$B$33:$B$776,R$83)+'СЕТ СН'!$H$9+СВЦЭМ!$D$10+'СЕТ СН'!$H$5-'СЕТ СН'!$H$17</f>
        <v>3427.9433038699999</v>
      </c>
      <c r="S94" s="36">
        <f>SUMIFS(СВЦЭМ!$C$33:$C$776,СВЦЭМ!$A$33:$A$776,$A94,СВЦЭМ!$B$33:$B$776,S$83)+'СЕТ СН'!$H$9+СВЦЭМ!$D$10+'СЕТ СН'!$H$5-'СЕТ СН'!$H$17</f>
        <v>3416.5941136500001</v>
      </c>
      <c r="T94" s="36">
        <f>SUMIFS(СВЦЭМ!$C$33:$C$776,СВЦЭМ!$A$33:$A$776,$A94,СВЦЭМ!$B$33:$B$776,T$83)+'СЕТ СН'!$H$9+СВЦЭМ!$D$10+'СЕТ СН'!$H$5-'СЕТ СН'!$H$17</f>
        <v>3415.1913844199998</v>
      </c>
      <c r="U94" s="36">
        <f>SUMIFS(СВЦЭМ!$C$33:$C$776,СВЦЭМ!$A$33:$A$776,$A94,СВЦЭМ!$B$33:$B$776,U$83)+'СЕТ СН'!$H$9+СВЦЭМ!$D$10+'СЕТ СН'!$H$5-'СЕТ СН'!$H$17</f>
        <v>3420.9702982100002</v>
      </c>
      <c r="V94" s="36">
        <f>SUMIFS(СВЦЭМ!$C$33:$C$776,СВЦЭМ!$A$33:$A$776,$A94,СВЦЭМ!$B$33:$B$776,V$83)+'СЕТ СН'!$H$9+СВЦЭМ!$D$10+'СЕТ СН'!$H$5-'СЕТ СН'!$H$17</f>
        <v>3417.1338190000001</v>
      </c>
      <c r="W94" s="36">
        <f>SUMIFS(СВЦЭМ!$C$33:$C$776,СВЦЭМ!$A$33:$A$776,$A94,СВЦЭМ!$B$33:$B$776,W$83)+'СЕТ СН'!$H$9+СВЦЭМ!$D$10+'СЕТ СН'!$H$5-'СЕТ СН'!$H$17</f>
        <v>3414.9826768399998</v>
      </c>
      <c r="X94" s="36">
        <f>SUMIFS(СВЦЭМ!$C$33:$C$776,СВЦЭМ!$A$33:$A$776,$A94,СВЦЭМ!$B$33:$B$776,X$83)+'СЕТ СН'!$H$9+СВЦЭМ!$D$10+'СЕТ СН'!$H$5-'СЕТ СН'!$H$17</f>
        <v>3438.4653974000003</v>
      </c>
      <c r="Y94" s="36">
        <f>SUMIFS(СВЦЭМ!$C$33:$C$776,СВЦЭМ!$A$33:$A$776,$A94,СВЦЭМ!$B$33:$B$776,Y$83)+'СЕТ СН'!$H$9+СВЦЭМ!$D$10+'СЕТ СН'!$H$5-'СЕТ СН'!$H$17</f>
        <v>3445.3169452000002</v>
      </c>
    </row>
    <row r="95" spans="1:25" ht="15.75" x14ac:dyDescent="0.2">
      <c r="A95" s="35">
        <f t="shared" si="2"/>
        <v>43902</v>
      </c>
      <c r="B95" s="36">
        <f>SUMIFS(СВЦЭМ!$C$33:$C$776,СВЦЭМ!$A$33:$A$776,$A95,СВЦЭМ!$B$33:$B$776,B$83)+'СЕТ СН'!$H$9+СВЦЭМ!$D$10+'СЕТ СН'!$H$5-'СЕТ СН'!$H$17</f>
        <v>3422.5655435100002</v>
      </c>
      <c r="C95" s="36">
        <f>SUMIFS(СВЦЭМ!$C$33:$C$776,СВЦЭМ!$A$33:$A$776,$A95,СВЦЭМ!$B$33:$B$776,C$83)+'СЕТ СН'!$H$9+СВЦЭМ!$D$10+'СЕТ СН'!$H$5-'СЕТ СН'!$H$17</f>
        <v>3446.2134627200003</v>
      </c>
      <c r="D95" s="36">
        <f>SUMIFS(СВЦЭМ!$C$33:$C$776,СВЦЭМ!$A$33:$A$776,$A95,СВЦЭМ!$B$33:$B$776,D$83)+'СЕТ СН'!$H$9+СВЦЭМ!$D$10+'СЕТ СН'!$H$5-'СЕТ СН'!$H$17</f>
        <v>3456.3401775299999</v>
      </c>
      <c r="E95" s="36">
        <f>SUMIFS(СВЦЭМ!$C$33:$C$776,СВЦЭМ!$A$33:$A$776,$A95,СВЦЭМ!$B$33:$B$776,E$83)+'СЕТ СН'!$H$9+СВЦЭМ!$D$10+'СЕТ СН'!$H$5-'СЕТ СН'!$H$17</f>
        <v>3462.0284737700003</v>
      </c>
      <c r="F95" s="36">
        <f>SUMIFS(СВЦЭМ!$C$33:$C$776,СВЦЭМ!$A$33:$A$776,$A95,СВЦЭМ!$B$33:$B$776,F$83)+'СЕТ СН'!$H$9+СВЦЭМ!$D$10+'СЕТ СН'!$H$5-'СЕТ СН'!$H$17</f>
        <v>3455.8389441200002</v>
      </c>
      <c r="G95" s="36">
        <f>SUMIFS(СВЦЭМ!$C$33:$C$776,СВЦЭМ!$A$33:$A$776,$A95,СВЦЭМ!$B$33:$B$776,G$83)+'СЕТ СН'!$H$9+СВЦЭМ!$D$10+'СЕТ СН'!$H$5-'СЕТ СН'!$H$17</f>
        <v>3444.1526310899999</v>
      </c>
      <c r="H95" s="36">
        <f>SUMIFS(СВЦЭМ!$C$33:$C$776,СВЦЭМ!$A$33:$A$776,$A95,СВЦЭМ!$B$33:$B$776,H$83)+'СЕТ СН'!$H$9+СВЦЭМ!$D$10+'СЕТ СН'!$H$5-'СЕТ СН'!$H$17</f>
        <v>3439.4709930100003</v>
      </c>
      <c r="I95" s="36">
        <f>SUMIFS(СВЦЭМ!$C$33:$C$776,СВЦЭМ!$A$33:$A$776,$A95,СВЦЭМ!$B$33:$B$776,I$83)+'СЕТ СН'!$H$9+СВЦЭМ!$D$10+'СЕТ СН'!$H$5-'СЕТ СН'!$H$17</f>
        <v>3440.6104789000001</v>
      </c>
      <c r="J95" s="36">
        <f>SUMIFS(СВЦЭМ!$C$33:$C$776,СВЦЭМ!$A$33:$A$776,$A95,СВЦЭМ!$B$33:$B$776,J$83)+'СЕТ СН'!$H$9+СВЦЭМ!$D$10+'СЕТ СН'!$H$5-'СЕТ СН'!$H$17</f>
        <v>3403.2968255800001</v>
      </c>
      <c r="K95" s="36">
        <f>SUMIFS(СВЦЭМ!$C$33:$C$776,СВЦЭМ!$A$33:$A$776,$A95,СВЦЭМ!$B$33:$B$776,K$83)+'СЕТ СН'!$H$9+СВЦЭМ!$D$10+'СЕТ СН'!$H$5-'СЕТ СН'!$H$17</f>
        <v>3404.2666699000001</v>
      </c>
      <c r="L95" s="36">
        <f>SUMIFS(СВЦЭМ!$C$33:$C$776,СВЦЭМ!$A$33:$A$776,$A95,СВЦЭМ!$B$33:$B$776,L$83)+'СЕТ СН'!$H$9+СВЦЭМ!$D$10+'СЕТ СН'!$H$5-'СЕТ СН'!$H$17</f>
        <v>3407.7630817899999</v>
      </c>
      <c r="M95" s="36">
        <f>SUMIFS(СВЦЭМ!$C$33:$C$776,СВЦЭМ!$A$33:$A$776,$A95,СВЦЭМ!$B$33:$B$776,M$83)+'СЕТ СН'!$H$9+СВЦЭМ!$D$10+'СЕТ СН'!$H$5-'СЕТ СН'!$H$17</f>
        <v>3422.7020651299999</v>
      </c>
      <c r="N95" s="36">
        <f>SUMIFS(СВЦЭМ!$C$33:$C$776,СВЦЭМ!$A$33:$A$776,$A95,СВЦЭМ!$B$33:$B$776,N$83)+'СЕТ СН'!$H$9+СВЦЭМ!$D$10+'СЕТ СН'!$H$5-'СЕТ СН'!$H$17</f>
        <v>3431.0015545900001</v>
      </c>
      <c r="O95" s="36">
        <f>SUMIFS(СВЦЭМ!$C$33:$C$776,СВЦЭМ!$A$33:$A$776,$A95,СВЦЭМ!$B$33:$B$776,O$83)+'СЕТ СН'!$H$9+СВЦЭМ!$D$10+'СЕТ СН'!$H$5-'СЕТ СН'!$H$17</f>
        <v>3433.97902015</v>
      </c>
      <c r="P95" s="36">
        <f>SUMIFS(СВЦЭМ!$C$33:$C$776,СВЦЭМ!$A$33:$A$776,$A95,СВЦЭМ!$B$33:$B$776,P$83)+'СЕТ СН'!$H$9+СВЦЭМ!$D$10+'СЕТ СН'!$H$5-'СЕТ СН'!$H$17</f>
        <v>3445.2336557400004</v>
      </c>
      <c r="Q95" s="36">
        <f>SUMIFS(СВЦЭМ!$C$33:$C$776,СВЦЭМ!$A$33:$A$776,$A95,СВЦЭМ!$B$33:$B$776,Q$83)+'СЕТ СН'!$H$9+СВЦЭМ!$D$10+'СЕТ СН'!$H$5-'СЕТ СН'!$H$17</f>
        <v>3450.9565353000003</v>
      </c>
      <c r="R95" s="36">
        <f>SUMIFS(СВЦЭМ!$C$33:$C$776,СВЦЭМ!$A$33:$A$776,$A95,СВЦЭМ!$B$33:$B$776,R$83)+'СЕТ СН'!$H$9+СВЦЭМ!$D$10+'СЕТ СН'!$H$5-'СЕТ СН'!$H$17</f>
        <v>3455.2820739500003</v>
      </c>
      <c r="S95" s="36">
        <f>SUMIFS(СВЦЭМ!$C$33:$C$776,СВЦЭМ!$A$33:$A$776,$A95,СВЦЭМ!$B$33:$B$776,S$83)+'СЕТ СН'!$H$9+СВЦЭМ!$D$10+'СЕТ СН'!$H$5-'СЕТ СН'!$H$17</f>
        <v>3448.07681813</v>
      </c>
      <c r="T95" s="36">
        <f>SUMIFS(СВЦЭМ!$C$33:$C$776,СВЦЭМ!$A$33:$A$776,$A95,СВЦЭМ!$B$33:$B$776,T$83)+'СЕТ СН'!$H$9+СВЦЭМ!$D$10+'СЕТ СН'!$H$5-'СЕТ СН'!$H$17</f>
        <v>3417.7542187200002</v>
      </c>
      <c r="U95" s="36">
        <f>SUMIFS(СВЦЭМ!$C$33:$C$776,СВЦЭМ!$A$33:$A$776,$A95,СВЦЭМ!$B$33:$B$776,U$83)+'СЕТ СН'!$H$9+СВЦЭМ!$D$10+'СЕТ СН'!$H$5-'СЕТ СН'!$H$17</f>
        <v>3405.0300044099999</v>
      </c>
      <c r="V95" s="36">
        <f>SUMIFS(СВЦЭМ!$C$33:$C$776,СВЦЭМ!$A$33:$A$776,$A95,СВЦЭМ!$B$33:$B$776,V$83)+'СЕТ СН'!$H$9+СВЦЭМ!$D$10+'СЕТ СН'!$H$5-'СЕТ СН'!$H$17</f>
        <v>3395.2706889700003</v>
      </c>
      <c r="W95" s="36">
        <f>SUMIFS(СВЦЭМ!$C$33:$C$776,СВЦЭМ!$A$33:$A$776,$A95,СВЦЭМ!$B$33:$B$776,W$83)+'СЕТ СН'!$H$9+СВЦЭМ!$D$10+'СЕТ СН'!$H$5-'СЕТ СН'!$H$17</f>
        <v>3415.5335712999999</v>
      </c>
      <c r="X95" s="36">
        <f>SUMIFS(СВЦЭМ!$C$33:$C$776,СВЦЭМ!$A$33:$A$776,$A95,СВЦЭМ!$B$33:$B$776,X$83)+'СЕТ СН'!$H$9+СВЦЭМ!$D$10+'СЕТ СН'!$H$5-'СЕТ СН'!$H$17</f>
        <v>3441.9987491000002</v>
      </c>
      <c r="Y95" s="36">
        <f>SUMIFS(СВЦЭМ!$C$33:$C$776,СВЦЭМ!$A$33:$A$776,$A95,СВЦЭМ!$B$33:$B$776,Y$83)+'СЕТ СН'!$H$9+СВЦЭМ!$D$10+'СЕТ СН'!$H$5-'СЕТ СН'!$H$17</f>
        <v>3450.7191383600002</v>
      </c>
    </row>
    <row r="96" spans="1:25" ht="15.75" x14ac:dyDescent="0.2">
      <c r="A96" s="35">
        <f t="shared" si="2"/>
        <v>43903</v>
      </c>
      <c r="B96" s="36">
        <f>SUMIFS(СВЦЭМ!$C$33:$C$776,СВЦЭМ!$A$33:$A$776,$A96,СВЦЭМ!$B$33:$B$776,B$83)+'СЕТ СН'!$H$9+СВЦЭМ!$D$10+'СЕТ СН'!$H$5-'СЕТ СН'!$H$17</f>
        <v>3496.3119255299998</v>
      </c>
      <c r="C96" s="36">
        <f>SUMIFS(СВЦЭМ!$C$33:$C$776,СВЦЭМ!$A$33:$A$776,$A96,СВЦЭМ!$B$33:$B$776,C$83)+'СЕТ СН'!$H$9+СВЦЭМ!$D$10+'СЕТ СН'!$H$5-'СЕТ СН'!$H$17</f>
        <v>3516.1208182300002</v>
      </c>
      <c r="D96" s="36">
        <f>SUMIFS(СВЦЭМ!$C$33:$C$776,СВЦЭМ!$A$33:$A$776,$A96,СВЦЭМ!$B$33:$B$776,D$83)+'СЕТ СН'!$H$9+СВЦЭМ!$D$10+'СЕТ СН'!$H$5-'СЕТ СН'!$H$17</f>
        <v>3524.8766852899998</v>
      </c>
      <c r="E96" s="36">
        <f>SUMIFS(СВЦЭМ!$C$33:$C$776,СВЦЭМ!$A$33:$A$776,$A96,СВЦЭМ!$B$33:$B$776,E$83)+'СЕТ СН'!$H$9+СВЦЭМ!$D$10+'СЕТ СН'!$H$5-'СЕТ СН'!$H$17</f>
        <v>3525.0261538</v>
      </c>
      <c r="F96" s="36">
        <f>SUMIFS(СВЦЭМ!$C$33:$C$776,СВЦЭМ!$A$33:$A$776,$A96,СВЦЭМ!$B$33:$B$776,F$83)+'СЕТ СН'!$H$9+СВЦЭМ!$D$10+'СЕТ СН'!$H$5-'СЕТ СН'!$H$17</f>
        <v>3522.0856426400001</v>
      </c>
      <c r="G96" s="36">
        <f>SUMIFS(СВЦЭМ!$C$33:$C$776,СВЦЭМ!$A$33:$A$776,$A96,СВЦЭМ!$B$33:$B$776,G$83)+'СЕТ СН'!$H$9+СВЦЭМ!$D$10+'СЕТ СН'!$H$5-'СЕТ СН'!$H$17</f>
        <v>3501.0635219300002</v>
      </c>
      <c r="H96" s="36">
        <f>SUMIFS(СВЦЭМ!$C$33:$C$776,СВЦЭМ!$A$33:$A$776,$A96,СВЦЭМ!$B$33:$B$776,H$83)+'СЕТ СН'!$H$9+СВЦЭМ!$D$10+'СЕТ СН'!$H$5-'СЕТ СН'!$H$17</f>
        <v>3463.4726276599999</v>
      </c>
      <c r="I96" s="36">
        <f>SUMIFS(СВЦЭМ!$C$33:$C$776,СВЦЭМ!$A$33:$A$776,$A96,СВЦЭМ!$B$33:$B$776,I$83)+'СЕТ СН'!$H$9+СВЦЭМ!$D$10+'СЕТ СН'!$H$5-'СЕТ СН'!$H$17</f>
        <v>3440.78207634</v>
      </c>
      <c r="J96" s="36">
        <f>SUMIFS(СВЦЭМ!$C$33:$C$776,СВЦЭМ!$A$33:$A$776,$A96,СВЦЭМ!$B$33:$B$776,J$83)+'СЕТ СН'!$H$9+СВЦЭМ!$D$10+'СЕТ СН'!$H$5-'СЕТ СН'!$H$17</f>
        <v>3409.6232337300003</v>
      </c>
      <c r="K96" s="36">
        <f>SUMIFS(СВЦЭМ!$C$33:$C$776,СВЦЭМ!$A$33:$A$776,$A96,СВЦЭМ!$B$33:$B$776,K$83)+'СЕТ СН'!$H$9+СВЦЭМ!$D$10+'СЕТ СН'!$H$5-'СЕТ СН'!$H$17</f>
        <v>3402.3408752800001</v>
      </c>
      <c r="L96" s="36">
        <f>SUMIFS(СВЦЭМ!$C$33:$C$776,СВЦЭМ!$A$33:$A$776,$A96,СВЦЭМ!$B$33:$B$776,L$83)+'СЕТ СН'!$H$9+СВЦЭМ!$D$10+'СЕТ СН'!$H$5-'СЕТ СН'!$H$17</f>
        <v>3407.8515353100001</v>
      </c>
      <c r="M96" s="36">
        <f>SUMIFS(СВЦЭМ!$C$33:$C$776,СВЦЭМ!$A$33:$A$776,$A96,СВЦЭМ!$B$33:$B$776,M$83)+'СЕТ СН'!$H$9+СВЦЭМ!$D$10+'СЕТ СН'!$H$5-'СЕТ СН'!$H$17</f>
        <v>3418.19270314</v>
      </c>
      <c r="N96" s="36">
        <f>SUMIFS(СВЦЭМ!$C$33:$C$776,СВЦЭМ!$A$33:$A$776,$A96,СВЦЭМ!$B$33:$B$776,N$83)+'СЕТ СН'!$H$9+СВЦЭМ!$D$10+'СЕТ СН'!$H$5-'СЕТ СН'!$H$17</f>
        <v>3423.87267823</v>
      </c>
      <c r="O96" s="36">
        <f>SUMIFS(СВЦЭМ!$C$33:$C$776,СВЦЭМ!$A$33:$A$776,$A96,СВЦЭМ!$B$33:$B$776,O$83)+'СЕТ СН'!$H$9+СВЦЭМ!$D$10+'СЕТ СН'!$H$5-'СЕТ СН'!$H$17</f>
        <v>3421.0292021400001</v>
      </c>
      <c r="P96" s="36">
        <f>SUMIFS(СВЦЭМ!$C$33:$C$776,СВЦЭМ!$A$33:$A$776,$A96,СВЦЭМ!$B$33:$B$776,P$83)+'СЕТ СН'!$H$9+СВЦЭМ!$D$10+'СЕТ СН'!$H$5-'СЕТ СН'!$H$17</f>
        <v>3428.6510437400002</v>
      </c>
      <c r="Q96" s="36">
        <f>SUMIFS(СВЦЭМ!$C$33:$C$776,СВЦЭМ!$A$33:$A$776,$A96,СВЦЭМ!$B$33:$B$776,Q$83)+'СЕТ СН'!$H$9+СВЦЭМ!$D$10+'СЕТ СН'!$H$5-'СЕТ СН'!$H$17</f>
        <v>3442.5356850600001</v>
      </c>
      <c r="R96" s="36">
        <f>SUMIFS(СВЦЭМ!$C$33:$C$776,СВЦЭМ!$A$33:$A$776,$A96,СВЦЭМ!$B$33:$B$776,R$83)+'СЕТ СН'!$H$9+СВЦЭМ!$D$10+'СЕТ СН'!$H$5-'СЕТ СН'!$H$17</f>
        <v>3466.6255761100001</v>
      </c>
      <c r="S96" s="36">
        <f>SUMIFS(СВЦЭМ!$C$33:$C$776,СВЦЭМ!$A$33:$A$776,$A96,СВЦЭМ!$B$33:$B$776,S$83)+'СЕТ СН'!$H$9+СВЦЭМ!$D$10+'СЕТ СН'!$H$5-'СЕТ СН'!$H$17</f>
        <v>3439.00078119</v>
      </c>
      <c r="T96" s="36">
        <f>SUMIFS(СВЦЭМ!$C$33:$C$776,СВЦЭМ!$A$33:$A$776,$A96,СВЦЭМ!$B$33:$B$776,T$83)+'СЕТ СН'!$H$9+СВЦЭМ!$D$10+'СЕТ СН'!$H$5-'СЕТ СН'!$H$17</f>
        <v>3414.1965037500004</v>
      </c>
      <c r="U96" s="36">
        <f>SUMIFS(СВЦЭМ!$C$33:$C$776,СВЦЭМ!$A$33:$A$776,$A96,СВЦЭМ!$B$33:$B$776,U$83)+'СЕТ СН'!$H$9+СВЦЭМ!$D$10+'СЕТ СН'!$H$5-'СЕТ СН'!$H$17</f>
        <v>3394.4214770100002</v>
      </c>
      <c r="V96" s="36">
        <f>SUMIFS(СВЦЭМ!$C$33:$C$776,СВЦЭМ!$A$33:$A$776,$A96,СВЦЭМ!$B$33:$B$776,V$83)+'СЕТ СН'!$H$9+СВЦЭМ!$D$10+'СЕТ СН'!$H$5-'СЕТ СН'!$H$17</f>
        <v>3382.2704107200002</v>
      </c>
      <c r="W96" s="36">
        <f>SUMIFS(СВЦЭМ!$C$33:$C$776,СВЦЭМ!$A$33:$A$776,$A96,СВЦЭМ!$B$33:$B$776,W$83)+'СЕТ СН'!$H$9+СВЦЭМ!$D$10+'СЕТ СН'!$H$5-'СЕТ СН'!$H$17</f>
        <v>3387.35264345</v>
      </c>
      <c r="X96" s="36">
        <f>SUMIFS(СВЦЭМ!$C$33:$C$776,СВЦЭМ!$A$33:$A$776,$A96,СВЦЭМ!$B$33:$B$776,X$83)+'СЕТ СН'!$H$9+СВЦЭМ!$D$10+'СЕТ СН'!$H$5-'СЕТ СН'!$H$17</f>
        <v>3392.1311532099999</v>
      </c>
      <c r="Y96" s="36">
        <f>SUMIFS(СВЦЭМ!$C$33:$C$776,СВЦЭМ!$A$33:$A$776,$A96,СВЦЭМ!$B$33:$B$776,Y$83)+'СЕТ СН'!$H$9+СВЦЭМ!$D$10+'СЕТ СН'!$H$5-'СЕТ СН'!$H$17</f>
        <v>3410.56961151</v>
      </c>
    </row>
    <row r="97" spans="1:25" ht="15.75" x14ac:dyDescent="0.2">
      <c r="A97" s="35">
        <f t="shared" si="2"/>
        <v>43904</v>
      </c>
      <c r="B97" s="36">
        <f>SUMIFS(СВЦЭМ!$C$33:$C$776,СВЦЭМ!$A$33:$A$776,$A97,СВЦЭМ!$B$33:$B$776,B$83)+'СЕТ СН'!$H$9+СВЦЭМ!$D$10+'СЕТ СН'!$H$5-'СЕТ СН'!$H$17</f>
        <v>3428.2163813800003</v>
      </c>
      <c r="C97" s="36">
        <f>SUMIFS(СВЦЭМ!$C$33:$C$776,СВЦЭМ!$A$33:$A$776,$A97,СВЦЭМ!$B$33:$B$776,C$83)+'СЕТ СН'!$H$9+СВЦЭМ!$D$10+'СЕТ СН'!$H$5-'СЕТ СН'!$H$17</f>
        <v>3450.7349417200003</v>
      </c>
      <c r="D97" s="36">
        <f>SUMIFS(СВЦЭМ!$C$33:$C$776,СВЦЭМ!$A$33:$A$776,$A97,СВЦЭМ!$B$33:$B$776,D$83)+'СЕТ СН'!$H$9+СВЦЭМ!$D$10+'СЕТ СН'!$H$5-'СЕТ СН'!$H$17</f>
        <v>3466.1084400999998</v>
      </c>
      <c r="E97" s="36">
        <f>SUMIFS(СВЦЭМ!$C$33:$C$776,СВЦЭМ!$A$33:$A$776,$A97,СВЦЭМ!$B$33:$B$776,E$83)+'СЕТ СН'!$H$9+СВЦЭМ!$D$10+'СЕТ СН'!$H$5-'СЕТ СН'!$H$17</f>
        <v>3477.19237423</v>
      </c>
      <c r="F97" s="36">
        <f>SUMIFS(СВЦЭМ!$C$33:$C$776,СВЦЭМ!$A$33:$A$776,$A97,СВЦЭМ!$B$33:$B$776,F$83)+'СЕТ СН'!$H$9+СВЦЭМ!$D$10+'СЕТ СН'!$H$5-'СЕТ СН'!$H$17</f>
        <v>3473.4724129300002</v>
      </c>
      <c r="G97" s="36">
        <f>SUMIFS(СВЦЭМ!$C$33:$C$776,СВЦЭМ!$A$33:$A$776,$A97,СВЦЭМ!$B$33:$B$776,G$83)+'СЕТ СН'!$H$9+СВЦЭМ!$D$10+'СЕТ СН'!$H$5-'СЕТ СН'!$H$17</f>
        <v>3458.2252368700001</v>
      </c>
      <c r="H97" s="36">
        <f>SUMIFS(СВЦЭМ!$C$33:$C$776,СВЦЭМ!$A$33:$A$776,$A97,СВЦЭМ!$B$33:$B$776,H$83)+'СЕТ СН'!$H$9+СВЦЭМ!$D$10+'СЕТ СН'!$H$5-'СЕТ СН'!$H$17</f>
        <v>3436.7759055200004</v>
      </c>
      <c r="I97" s="36">
        <f>SUMIFS(СВЦЭМ!$C$33:$C$776,СВЦЭМ!$A$33:$A$776,$A97,СВЦЭМ!$B$33:$B$776,I$83)+'СЕТ СН'!$H$9+СВЦЭМ!$D$10+'СЕТ СН'!$H$5-'СЕТ СН'!$H$17</f>
        <v>3421.7178016500002</v>
      </c>
      <c r="J97" s="36">
        <f>SUMIFS(СВЦЭМ!$C$33:$C$776,СВЦЭМ!$A$33:$A$776,$A97,СВЦЭМ!$B$33:$B$776,J$83)+'СЕТ СН'!$H$9+СВЦЭМ!$D$10+'СЕТ СН'!$H$5-'СЕТ СН'!$H$17</f>
        <v>3392.4225073100001</v>
      </c>
      <c r="K97" s="36">
        <f>SUMIFS(СВЦЭМ!$C$33:$C$776,СВЦЭМ!$A$33:$A$776,$A97,СВЦЭМ!$B$33:$B$776,K$83)+'СЕТ СН'!$H$9+СВЦЭМ!$D$10+'СЕТ СН'!$H$5-'СЕТ СН'!$H$17</f>
        <v>3406.0396798000002</v>
      </c>
      <c r="L97" s="36">
        <f>SUMIFS(СВЦЭМ!$C$33:$C$776,СВЦЭМ!$A$33:$A$776,$A97,СВЦЭМ!$B$33:$B$776,L$83)+'СЕТ СН'!$H$9+СВЦЭМ!$D$10+'СЕТ СН'!$H$5-'СЕТ СН'!$H$17</f>
        <v>3412.02354139</v>
      </c>
      <c r="M97" s="36">
        <f>SUMIFS(СВЦЭМ!$C$33:$C$776,СВЦЭМ!$A$33:$A$776,$A97,СВЦЭМ!$B$33:$B$776,M$83)+'СЕТ СН'!$H$9+СВЦЭМ!$D$10+'СЕТ СН'!$H$5-'СЕТ СН'!$H$17</f>
        <v>3420.7070731900003</v>
      </c>
      <c r="N97" s="36">
        <f>SUMIFS(СВЦЭМ!$C$33:$C$776,СВЦЭМ!$A$33:$A$776,$A97,СВЦЭМ!$B$33:$B$776,N$83)+'СЕТ СН'!$H$9+СВЦЭМ!$D$10+'СЕТ СН'!$H$5-'СЕТ СН'!$H$17</f>
        <v>3437.5089840300002</v>
      </c>
      <c r="O97" s="36">
        <f>SUMIFS(СВЦЭМ!$C$33:$C$776,СВЦЭМ!$A$33:$A$776,$A97,СВЦЭМ!$B$33:$B$776,O$83)+'СЕТ СН'!$H$9+СВЦЭМ!$D$10+'СЕТ СН'!$H$5-'СЕТ СН'!$H$17</f>
        <v>3442.7684902300002</v>
      </c>
      <c r="P97" s="36">
        <f>SUMIFS(СВЦЭМ!$C$33:$C$776,СВЦЭМ!$A$33:$A$776,$A97,СВЦЭМ!$B$33:$B$776,P$83)+'СЕТ СН'!$H$9+СВЦЭМ!$D$10+'СЕТ СН'!$H$5-'СЕТ СН'!$H$17</f>
        <v>3445.72499518</v>
      </c>
      <c r="Q97" s="36">
        <f>SUMIFS(СВЦЭМ!$C$33:$C$776,СВЦЭМ!$A$33:$A$776,$A97,СВЦЭМ!$B$33:$B$776,Q$83)+'СЕТ СН'!$H$9+СВЦЭМ!$D$10+'СЕТ СН'!$H$5-'СЕТ СН'!$H$17</f>
        <v>3448.2368072600002</v>
      </c>
      <c r="R97" s="36">
        <f>SUMIFS(СВЦЭМ!$C$33:$C$776,СВЦЭМ!$A$33:$A$776,$A97,СВЦЭМ!$B$33:$B$776,R$83)+'СЕТ СН'!$H$9+СВЦЭМ!$D$10+'СЕТ СН'!$H$5-'СЕТ СН'!$H$17</f>
        <v>3426.67787352</v>
      </c>
      <c r="S97" s="36">
        <f>SUMIFS(СВЦЭМ!$C$33:$C$776,СВЦЭМ!$A$33:$A$776,$A97,СВЦЭМ!$B$33:$B$776,S$83)+'СЕТ СН'!$H$9+СВЦЭМ!$D$10+'СЕТ СН'!$H$5-'СЕТ СН'!$H$17</f>
        <v>3425.0932650499999</v>
      </c>
      <c r="T97" s="36">
        <f>SUMIFS(СВЦЭМ!$C$33:$C$776,СВЦЭМ!$A$33:$A$776,$A97,СВЦЭМ!$B$33:$B$776,T$83)+'СЕТ СН'!$H$9+СВЦЭМ!$D$10+'СЕТ СН'!$H$5-'СЕТ СН'!$H$17</f>
        <v>3405.9552928399999</v>
      </c>
      <c r="U97" s="36">
        <f>SUMIFS(СВЦЭМ!$C$33:$C$776,СВЦЭМ!$A$33:$A$776,$A97,СВЦЭМ!$B$33:$B$776,U$83)+'СЕТ СН'!$H$9+СВЦЭМ!$D$10+'СЕТ СН'!$H$5-'СЕТ СН'!$H$17</f>
        <v>3400.8378733099998</v>
      </c>
      <c r="V97" s="36">
        <f>SUMIFS(СВЦЭМ!$C$33:$C$776,СВЦЭМ!$A$33:$A$776,$A97,СВЦЭМ!$B$33:$B$776,V$83)+'СЕТ СН'!$H$9+СВЦЭМ!$D$10+'СЕТ СН'!$H$5-'СЕТ СН'!$H$17</f>
        <v>3406.0263091000002</v>
      </c>
      <c r="W97" s="36">
        <f>SUMIFS(СВЦЭМ!$C$33:$C$776,СВЦЭМ!$A$33:$A$776,$A97,СВЦЭМ!$B$33:$B$776,W$83)+'СЕТ СН'!$H$9+СВЦЭМ!$D$10+'СЕТ СН'!$H$5-'СЕТ СН'!$H$17</f>
        <v>3398.29181819</v>
      </c>
      <c r="X97" s="36">
        <f>SUMIFS(СВЦЭМ!$C$33:$C$776,СВЦЭМ!$A$33:$A$776,$A97,СВЦЭМ!$B$33:$B$776,X$83)+'СЕТ СН'!$H$9+СВЦЭМ!$D$10+'СЕТ СН'!$H$5-'СЕТ СН'!$H$17</f>
        <v>3407.8231982800003</v>
      </c>
      <c r="Y97" s="36">
        <f>SUMIFS(СВЦЭМ!$C$33:$C$776,СВЦЭМ!$A$33:$A$776,$A97,СВЦЭМ!$B$33:$B$776,Y$83)+'СЕТ СН'!$H$9+СВЦЭМ!$D$10+'СЕТ СН'!$H$5-'СЕТ СН'!$H$17</f>
        <v>3405.6319667000002</v>
      </c>
    </row>
    <row r="98" spans="1:25" ht="15.75" x14ac:dyDescent="0.2">
      <c r="A98" s="35">
        <f t="shared" si="2"/>
        <v>43905</v>
      </c>
      <c r="B98" s="36">
        <f>SUMIFS(СВЦЭМ!$C$33:$C$776,СВЦЭМ!$A$33:$A$776,$A98,СВЦЭМ!$B$33:$B$776,B$83)+'СЕТ СН'!$H$9+СВЦЭМ!$D$10+'СЕТ СН'!$H$5-'СЕТ СН'!$H$17</f>
        <v>3434.4679105300002</v>
      </c>
      <c r="C98" s="36">
        <f>SUMIFS(СВЦЭМ!$C$33:$C$776,СВЦЭМ!$A$33:$A$776,$A98,СВЦЭМ!$B$33:$B$776,C$83)+'СЕТ СН'!$H$9+СВЦЭМ!$D$10+'СЕТ СН'!$H$5-'СЕТ СН'!$H$17</f>
        <v>3454.2929825600004</v>
      </c>
      <c r="D98" s="36">
        <f>SUMIFS(СВЦЭМ!$C$33:$C$776,СВЦЭМ!$A$33:$A$776,$A98,СВЦЭМ!$B$33:$B$776,D$83)+'СЕТ СН'!$H$9+СВЦЭМ!$D$10+'СЕТ СН'!$H$5-'СЕТ СН'!$H$17</f>
        <v>3463.6940328999999</v>
      </c>
      <c r="E98" s="36">
        <f>SUMIFS(СВЦЭМ!$C$33:$C$776,СВЦЭМ!$A$33:$A$776,$A98,СВЦЭМ!$B$33:$B$776,E$83)+'СЕТ СН'!$H$9+СВЦЭМ!$D$10+'СЕТ СН'!$H$5-'СЕТ СН'!$H$17</f>
        <v>3478.7150983900001</v>
      </c>
      <c r="F98" s="36">
        <f>SUMIFS(СВЦЭМ!$C$33:$C$776,СВЦЭМ!$A$33:$A$776,$A98,СВЦЭМ!$B$33:$B$776,F$83)+'СЕТ СН'!$H$9+СВЦЭМ!$D$10+'СЕТ СН'!$H$5-'СЕТ СН'!$H$17</f>
        <v>3482.4476299200001</v>
      </c>
      <c r="G98" s="36">
        <f>SUMIFS(СВЦЭМ!$C$33:$C$776,СВЦЭМ!$A$33:$A$776,$A98,СВЦЭМ!$B$33:$B$776,G$83)+'СЕТ СН'!$H$9+СВЦЭМ!$D$10+'СЕТ СН'!$H$5-'СЕТ СН'!$H$17</f>
        <v>3482.2123189700001</v>
      </c>
      <c r="H98" s="36">
        <f>SUMIFS(СВЦЭМ!$C$33:$C$776,СВЦЭМ!$A$33:$A$776,$A98,СВЦЭМ!$B$33:$B$776,H$83)+'СЕТ СН'!$H$9+СВЦЭМ!$D$10+'СЕТ СН'!$H$5-'СЕТ СН'!$H$17</f>
        <v>3476.7932686600002</v>
      </c>
      <c r="I98" s="36">
        <f>SUMIFS(СВЦЭМ!$C$33:$C$776,СВЦЭМ!$A$33:$A$776,$A98,СВЦЭМ!$B$33:$B$776,I$83)+'СЕТ СН'!$H$9+СВЦЭМ!$D$10+'СЕТ СН'!$H$5-'СЕТ СН'!$H$17</f>
        <v>3455.1422431600004</v>
      </c>
      <c r="J98" s="36">
        <f>SUMIFS(СВЦЭМ!$C$33:$C$776,СВЦЭМ!$A$33:$A$776,$A98,СВЦЭМ!$B$33:$B$776,J$83)+'СЕТ СН'!$H$9+СВЦЭМ!$D$10+'СЕТ СН'!$H$5-'СЕТ СН'!$H$17</f>
        <v>3411.9884896600001</v>
      </c>
      <c r="K98" s="36">
        <f>SUMIFS(СВЦЭМ!$C$33:$C$776,СВЦЭМ!$A$33:$A$776,$A98,СВЦЭМ!$B$33:$B$776,K$83)+'СЕТ СН'!$H$9+СВЦЭМ!$D$10+'СЕТ СН'!$H$5-'СЕТ СН'!$H$17</f>
        <v>3385.4679615200002</v>
      </c>
      <c r="L98" s="36">
        <f>SUMIFS(СВЦЭМ!$C$33:$C$776,СВЦЭМ!$A$33:$A$776,$A98,СВЦЭМ!$B$33:$B$776,L$83)+'СЕТ СН'!$H$9+СВЦЭМ!$D$10+'СЕТ СН'!$H$5-'СЕТ СН'!$H$17</f>
        <v>3370.9301264000001</v>
      </c>
      <c r="M98" s="36">
        <f>SUMIFS(СВЦЭМ!$C$33:$C$776,СВЦЭМ!$A$33:$A$776,$A98,СВЦЭМ!$B$33:$B$776,M$83)+'СЕТ СН'!$H$9+СВЦЭМ!$D$10+'СЕТ СН'!$H$5-'СЕТ СН'!$H$17</f>
        <v>3373.3479191599999</v>
      </c>
      <c r="N98" s="36">
        <f>SUMIFS(СВЦЭМ!$C$33:$C$776,СВЦЭМ!$A$33:$A$776,$A98,СВЦЭМ!$B$33:$B$776,N$83)+'СЕТ СН'!$H$9+СВЦЭМ!$D$10+'СЕТ СН'!$H$5-'СЕТ СН'!$H$17</f>
        <v>3392.4082012899999</v>
      </c>
      <c r="O98" s="36">
        <f>SUMIFS(СВЦЭМ!$C$33:$C$776,СВЦЭМ!$A$33:$A$776,$A98,СВЦЭМ!$B$33:$B$776,O$83)+'СЕТ СН'!$H$9+СВЦЭМ!$D$10+'СЕТ СН'!$H$5-'СЕТ СН'!$H$17</f>
        <v>3400.9462245499999</v>
      </c>
      <c r="P98" s="36">
        <f>SUMIFS(СВЦЭМ!$C$33:$C$776,СВЦЭМ!$A$33:$A$776,$A98,СВЦЭМ!$B$33:$B$776,P$83)+'СЕТ СН'!$H$9+СВЦЭМ!$D$10+'СЕТ СН'!$H$5-'СЕТ СН'!$H$17</f>
        <v>3413.5845547500003</v>
      </c>
      <c r="Q98" s="36">
        <f>SUMIFS(СВЦЭМ!$C$33:$C$776,СВЦЭМ!$A$33:$A$776,$A98,СВЦЭМ!$B$33:$B$776,Q$83)+'СЕТ СН'!$H$9+СВЦЭМ!$D$10+'СЕТ СН'!$H$5-'СЕТ СН'!$H$17</f>
        <v>3417.9435747300004</v>
      </c>
      <c r="R98" s="36">
        <f>SUMIFS(СВЦЭМ!$C$33:$C$776,СВЦЭМ!$A$33:$A$776,$A98,СВЦЭМ!$B$33:$B$776,R$83)+'СЕТ СН'!$H$9+СВЦЭМ!$D$10+'СЕТ СН'!$H$5-'СЕТ СН'!$H$17</f>
        <v>3418.6692421600001</v>
      </c>
      <c r="S98" s="36">
        <f>SUMIFS(СВЦЭМ!$C$33:$C$776,СВЦЭМ!$A$33:$A$776,$A98,СВЦЭМ!$B$33:$B$776,S$83)+'СЕТ СН'!$H$9+СВЦЭМ!$D$10+'СЕТ СН'!$H$5-'СЕТ СН'!$H$17</f>
        <v>3414.2915748599999</v>
      </c>
      <c r="T98" s="36">
        <f>SUMIFS(СВЦЭМ!$C$33:$C$776,СВЦЭМ!$A$33:$A$776,$A98,СВЦЭМ!$B$33:$B$776,T$83)+'СЕТ СН'!$H$9+СВЦЭМ!$D$10+'СЕТ СН'!$H$5-'СЕТ СН'!$H$17</f>
        <v>3390.7906534900003</v>
      </c>
      <c r="U98" s="36">
        <f>SUMIFS(СВЦЭМ!$C$33:$C$776,СВЦЭМ!$A$33:$A$776,$A98,СВЦЭМ!$B$33:$B$776,U$83)+'СЕТ СН'!$H$9+СВЦЭМ!$D$10+'СЕТ СН'!$H$5-'СЕТ СН'!$H$17</f>
        <v>3383.3622019200002</v>
      </c>
      <c r="V98" s="36">
        <f>SUMIFS(СВЦЭМ!$C$33:$C$776,СВЦЭМ!$A$33:$A$776,$A98,СВЦЭМ!$B$33:$B$776,V$83)+'СЕТ СН'!$H$9+СВЦЭМ!$D$10+'СЕТ СН'!$H$5-'СЕТ СН'!$H$17</f>
        <v>3378.2745334300002</v>
      </c>
      <c r="W98" s="36">
        <f>SUMIFS(СВЦЭМ!$C$33:$C$776,СВЦЭМ!$A$33:$A$776,$A98,СВЦЭМ!$B$33:$B$776,W$83)+'СЕТ СН'!$H$9+СВЦЭМ!$D$10+'СЕТ СН'!$H$5-'СЕТ СН'!$H$17</f>
        <v>3384.3650839800002</v>
      </c>
      <c r="X98" s="36">
        <f>SUMIFS(СВЦЭМ!$C$33:$C$776,СВЦЭМ!$A$33:$A$776,$A98,СВЦЭМ!$B$33:$B$776,X$83)+'СЕТ СН'!$H$9+СВЦЭМ!$D$10+'СЕТ СН'!$H$5-'СЕТ СН'!$H$17</f>
        <v>3406.1525643499999</v>
      </c>
      <c r="Y98" s="36">
        <f>SUMIFS(СВЦЭМ!$C$33:$C$776,СВЦЭМ!$A$33:$A$776,$A98,СВЦЭМ!$B$33:$B$776,Y$83)+'СЕТ СН'!$H$9+СВЦЭМ!$D$10+'СЕТ СН'!$H$5-'СЕТ СН'!$H$17</f>
        <v>3433.39904583</v>
      </c>
    </row>
    <row r="99" spans="1:25" ht="15.75" x14ac:dyDescent="0.2">
      <c r="A99" s="35">
        <f t="shared" si="2"/>
        <v>43906</v>
      </c>
      <c r="B99" s="36">
        <f>SUMIFS(СВЦЭМ!$C$33:$C$776,СВЦЭМ!$A$33:$A$776,$A99,СВЦЭМ!$B$33:$B$776,B$83)+'СЕТ СН'!$H$9+СВЦЭМ!$D$10+'СЕТ СН'!$H$5-'СЕТ СН'!$H$17</f>
        <v>3474.3850522299999</v>
      </c>
      <c r="C99" s="36">
        <f>SUMIFS(СВЦЭМ!$C$33:$C$776,СВЦЭМ!$A$33:$A$776,$A99,СВЦЭМ!$B$33:$B$776,C$83)+'СЕТ СН'!$H$9+СВЦЭМ!$D$10+'СЕТ СН'!$H$5-'СЕТ СН'!$H$17</f>
        <v>3489.7933315200003</v>
      </c>
      <c r="D99" s="36">
        <f>SUMIFS(СВЦЭМ!$C$33:$C$776,СВЦЭМ!$A$33:$A$776,$A99,СВЦЭМ!$B$33:$B$776,D$83)+'СЕТ СН'!$H$9+СВЦЭМ!$D$10+'СЕТ СН'!$H$5-'СЕТ СН'!$H$17</f>
        <v>3493.39051922</v>
      </c>
      <c r="E99" s="36">
        <f>SUMIFS(СВЦЭМ!$C$33:$C$776,СВЦЭМ!$A$33:$A$776,$A99,СВЦЭМ!$B$33:$B$776,E$83)+'СЕТ СН'!$H$9+СВЦЭМ!$D$10+'СЕТ СН'!$H$5-'СЕТ СН'!$H$17</f>
        <v>3496.45682816</v>
      </c>
      <c r="F99" s="36">
        <f>SUMIFS(СВЦЭМ!$C$33:$C$776,СВЦЭМ!$A$33:$A$776,$A99,СВЦЭМ!$B$33:$B$776,F$83)+'СЕТ СН'!$H$9+СВЦЭМ!$D$10+'СЕТ СН'!$H$5-'СЕТ СН'!$H$17</f>
        <v>3496.5924253000003</v>
      </c>
      <c r="G99" s="36">
        <f>SUMIFS(СВЦЭМ!$C$33:$C$776,СВЦЭМ!$A$33:$A$776,$A99,СВЦЭМ!$B$33:$B$776,G$83)+'СЕТ СН'!$H$9+СВЦЭМ!$D$10+'СЕТ СН'!$H$5-'СЕТ СН'!$H$17</f>
        <v>3495.4198363800001</v>
      </c>
      <c r="H99" s="36">
        <f>SUMIFS(СВЦЭМ!$C$33:$C$776,СВЦЭМ!$A$33:$A$776,$A99,СВЦЭМ!$B$33:$B$776,H$83)+'СЕТ СН'!$H$9+СВЦЭМ!$D$10+'СЕТ СН'!$H$5-'СЕТ СН'!$H$17</f>
        <v>3477.59909655</v>
      </c>
      <c r="I99" s="36">
        <f>SUMIFS(СВЦЭМ!$C$33:$C$776,СВЦЭМ!$A$33:$A$776,$A99,СВЦЭМ!$B$33:$B$776,I$83)+'СЕТ СН'!$H$9+СВЦЭМ!$D$10+'СЕТ СН'!$H$5-'СЕТ СН'!$H$17</f>
        <v>3447.09869574</v>
      </c>
      <c r="J99" s="36">
        <f>SUMIFS(СВЦЭМ!$C$33:$C$776,СВЦЭМ!$A$33:$A$776,$A99,СВЦЭМ!$B$33:$B$776,J$83)+'СЕТ СН'!$H$9+СВЦЭМ!$D$10+'СЕТ СН'!$H$5-'СЕТ СН'!$H$17</f>
        <v>3375.1689335400001</v>
      </c>
      <c r="K99" s="36">
        <f>SUMIFS(СВЦЭМ!$C$33:$C$776,СВЦЭМ!$A$33:$A$776,$A99,СВЦЭМ!$B$33:$B$776,K$83)+'СЕТ СН'!$H$9+СВЦЭМ!$D$10+'СЕТ СН'!$H$5-'СЕТ СН'!$H$17</f>
        <v>3377.3809974300002</v>
      </c>
      <c r="L99" s="36">
        <f>SUMIFS(СВЦЭМ!$C$33:$C$776,СВЦЭМ!$A$33:$A$776,$A99,СВЦЭМ!$B$33:$B$776,L$83)+'СЕТ СН'!$H$9+СВЦЭМ!$D$10+'СЕТ СН'!$H$5-'СЕТ СН'!$H$17</f>
        <v>3373.4267548600001</v>
      </c>
      <c r="M99" s="36">
        <f>SUMIFS(СВЦЭМ!$C$33:$C$776,СВЦЭМ!$A$33:$A$776,$A99,СВЦЭМ!$B$33:$B$776,M$83)+'СЕТ СН'!$H$9+СВЦЭМ!$D$10+'СЕТ СН'!$H$5-'СЕТ СН'!$H$17</f>
        <v>3391.20642877</v>
      </c>
      <c r="N99" s="36">
        <f>SUMIFS(СВЦЭМ!$C$33:$C$776,СВЦЭМ!$A$33:$A$776,$A99,СВЦЭМ!$B$33:$B$776,N$83)+'СЕТ СН'!$H$9+СВЦЭМ!$D$10+'СЕТ СН'!$H$5-'СЕТ СН'!$H$17</f>
        <v>3406.9108426100001</v>
      </c>
      <c r="O99" s="36">
        <f>SUMIFS(СВЦЭМ!$C$33:$C$776,СВЦЭМ!$A$33:$A$776,$A99,СВЦЭМ!$B$33:$B$776,O$83)+'СЕТ СН'!$H$9+СВЦЭМ!$D$10+'СЕТ СН'!$H$5-'СЕТ СН'!$H$17</f>
        <v>3421.3389969200002</v>
      </c>
      <c r="P99" s="36">
        <f>SUMIFS(СВЦЭМ!$C$33:$C$776,СВЦЭМ!$A$33:$A$776,$A99,СВЦЭМ!$B$33:$B$776,P$83)+'СЕТ СН'!$H$9+СВЦЭМ!$D$10+'СЕТ СН'!$H$5-'СЕТ СН'!$H$17</f>
        <v>3432.00442995</v>
      </c>
      <c r="Q99" s="36">
        <f>SUMIFS(СВЦЭМ!$C$33:$C$776,СВЦЭМ!$A$33:$A$776,$A99,СВЦЭМ!$B$33:$B$776,Q$83)+'СЕТ СН'!$H$9+СВЦЭМ!$D$10+'СЕТ СН'!$H$5-'СЕТ СН'!$H$17</f>
        <v>3433.56236661</v>
      </c>
      <c r="R99" s="36">
        <f>SUMIFS(СВЦЭМ!$C$33:$C$776,СВЦЭМ!$A$33:$A$776,$A99,СВЦЭМ!$B$33:$B$776,R$83)+'СЕТ СН'!$H$9+СВЦЭМ!$D$10+'СЕТ СН'!$H$5-'СЕТ СН'!$H$17</f>
        <v>3439.43624942</v>
      </c>
      <c r="S99" s="36">
        <f>SUMIFS(СВЦЭМ!$C$33:$C$776,СВЦЭМ!$A$33:$A$776,$A99,СВЦЭМ!$B$33:$B$776,S$83)+'СЕТ СН'!$H$9+СВЦЭМ!$D$10+'СЕТ СН'!$H$5-'СЕТ СН'!$H$17</f>
        <v>3430.7615170100003</v>
      </c>
      <c r="T99" s="36">
        <f>SUMIFS(СВЦЭМ!$C$33:$C$776,СВЦЭМ!$A$33:$A$776,$A99,СВЦЭМ!$B$33:$B$776,T$83)+'СЕТ СН'!$H$9+СВЦЭМ!$D$10+'СЕТ СН'!$H$5-'СЕТ СН'!$H$17</f>
        <v>3412.7957957600001</v>
      </c>
      <c r="U99" s="36">
        <f>SUMIFS(СВЦЭМ!$C$33:$C$776,СВЦЭМ!$A$33:$A$776,$A99,СВЦЭМ!$B$33:$B$776,U$83)+'СЕТ СН'!$H$9+СВЦЭМ!$D$10+'СЕТ СН'!$H$5-'СЕТ СН'!$H$17</f>
        <v>3397.1412305700001</v>
      </c>
      <c r="V99" s="36">
        <f>SUMIFS(СВЦЭМ!$C$33:$C$776,СВЦЭМ!$A$33:$A$776,$A99,СВЦЭМ!$B$33:$B$776,V$83)+'СЕТ СН'!$H$9+СВЦЭМ!$D$10+'СЕТ СН'!$H$5-'СЕТ СН'!$H$17</f>
        <v>3388.7544330800001</v>
      </c>
      <c r="W99" s="36">
        <f>SUMIFS(СВЦЭМ!$C$33:$C$776,СВЦЭМ!$A$33:$A$776,$A99,СВЦЭМ!$B$33:$B$776,W$83)+'СЕТ СН'!$H$9+СВЦЭМ!$D$10+'СЕТ СН'!$H$5-'СЕТ СН'!$H$17</f>
        <v>3403.80390769</v>
      </c>
      <c r="X99" s="36">
        <f>SUMIFS(СВЦЭМ!$C$33:$C$776,СВЦЭМ!$A$33:$A$776,$A99,СВЦЭМ!$B$33:$B$776,X$83)+'СЕТ СН'!$H$9+СВЦЭМ!$D$10+'СЕТ СН'!$H$5-'СЕТ СН'!$H$17</f>
        <v>3431.0358327000004</v>
      </c>
      <c r="Y99" s="36">
        <f>SUMIFS(СВЦЭМ!$C$33:$C$776,СВЦЭМ!$A$33:$A$776,$A99,СВЦЭМ!$B$33:$B$776,Y$83)+'СЕТ СН'!$H$9+СВЦЭМ!$D$10+'СЕТ СН'!$H$5-'СЕТ СН'!$H$17</f>
        <v>3451.7032071100002</v>
      </c>
    </row>
    <row r="100" spans="1:25" ht="15.75" x14ac:dyDescent="0.2">
      <c r="A100" s="35">
        <f t="shared" si="2"/>
        <v>43907</v>
      </c>
      <c r="B100" s="36">
        <f>SUMIFS(СВЦЭМ!$C$33:$C$776,СВЦЭМ!$A$33:$A$776,$A100,СВЦЭМ!$B$33:$B$776,B$83)+'СЕТ СН'!$H$9+СВЦЭМ!$D$10+'СЕТ СН'!$H$5-'СЕТ СН'!$H$17</f>
        <v>3414.4034915500001</v>
      </c>
      <c r="C100" s="36">
        <f>SUMIFS(СВЦЭМ!$C$33:$C$776,СВЦЭМ!$A$33:$A$776,$A100,СВЦЭМ!$B$33:$B$776,C$83)+'СЕТ СН'!$H$9+СВЦЭМ!$D$10+'СЕТ СН'!$H$5-'СЕТ СН'!$H$17</f>
        <v>3427.61968931</v>
      </c>
      <c r="D100" s="36">
        <f>SUMIFS(СВЦЭМ!$C$33:$C$776,СВЦЭМ!$A$33:$A$776,$A100,СВЦЭМ!$B$33:$B$776,D$83)+'СЕТ СН'!$H$9+СВЦЭМ!$D$10+'СЕТ СН'!$H$5-'СЕТ СН'!$H$17</f>
        <v>3442.1096812599999</v>
      </c>
      <c r="E100" s="36">
        <f>SUMIFS(СВЦЭМ!$C$33:$C$776,СВЦЭМ!$A$33:$A$776,$A100,СВЦЭМ!$B$33:$B$776,E$83)+'СЕТ СН'!$H$9+СВЦЭМ!$D$10+'СЕТ СН'!$H$5-'СЕТ СН'!$H$17</f>
        <v>3448.1311237700002</v>
      </c>
      <c r="F100" s="36">
        <f>SUMIFS(СВЦЭМ!$C$33:$C$776,СВЦЭМ!$A$33:$A$776,$A100,СВЦЭМ!$B$33:$B$776,F$83)+'СЕТ СН'!$H$9+СВЦЭМ!$D$10+'СЕТ СН'!$H$5-'СЕТ СН'!$H$17</f>
        <v>3440.72292294</v>
      </c>
      <c r="G100" s="36">
        <f>SUMIFS(СВЦЭМ!$C$33:$C$776,СВЦЭМ!$A$33:$A$776,$A100,СВЦЭМ!$B$33:$B$776,G$83)+'СЕТ СН'!$H$9+СВЦЭМ!$D$10+'СЕТ СН'!$H$5-'СЕТ СН'!$H$17</f>
        <v>3426.05262253</v>
      </c>
      <c r="H100" s="36">
        <f>SUMIFS(СВЦЭМ!$C$33:$C$776,СВЦЭМ!$A$33:$A$776,$A100,СВЦЭМ!$B$33:$B$776,H$83)+'СЕТ СН'!$H$9+СВЦЭМ!$D$10+'СЕТ СН'!$H$5-'СЕТ СН'!$H$17</f>
        <v>3406.1452503199998</v>
      </c>
      <c r="I100" s="36">
        <f>SUMIFS(СВЦЭМ!$C$33:$C$776,СВЦЭМ!$A$33:$A$776,$A100,СВЦЭМ!$B$33:$B$776,I$83)+'СЕТ СН'!$H$9+СВЦЭМ!$D$10+'СЕТ СН'!$H$5-'СЕТ СН'!$H$17</f>
        <v>3385.9280330199999</v>
      </c>
      <c r="J100" s="36">
        <f>SUMIFS(СВЦЭМ!$C$33:$C$776,СВЦЭМ!$A$33:$A$776,$A100,СВЦЭМ!$B$33:$B$776,J$83)+'СЕТ СН'!$H$9+СВЦЭМ!$D$10+'СЕТ СН'!$H$5-'СЕТ СН'!$H$17</f>
        <v>3377.0052721299999</v>
      </c>
      <c r="K100" s="36">
        <f>SUMIFS(СВЦЭМ!$C$33:$C$776,СВЦЭМ!$A$33:$A$776,$A100,СВЦЭМ!$B$33:$B$776,K$83)+'СЕТ СН'!$H$9+СВЦЭМ!$D$10+'СЕТ СН'!$H$5-'СЕТ СН'!$H$17</f>
        <v>3382.00056227</v>
      </c>
      <c r="L100" s="36">
        <f>SUMIFS(СВЦЭМ!$C$33:$C$776,СВЦЭМ!$A$33:$A$776,$A100,СВЦЭМ!$B$33:$B$776,L$83)+'СЕТ СН'!$H$9+СВЦЭМ!$D$10+'СЕТ СН'!$H$5-'СЕТ СН'!$H$17</f>
        <v>3383.5124406</v>
      </c>
      <c r="M100" s="36">
        <f>SUMIFS(СВЦЭМ!$C$33:$C$776,СВЦЭМ!$A$33:$A$776,$A100,СВЦЭМ!$B$33:$B$776,M$83)+'СЕТ СН'!$H$9+СВЦЭМ!$D$10+'СЕТ СН'!$H$5-'СЕТ СН'!$H$17</f>
        <v>3403.4933279699999</v>
      </c>
      <c r="N100" s="36">
        <f>SUMIFS(СВЦЭМ!$C$33:$C$776,СВЦЭМ!$A$33:$A$776,$A100,СВЦЭМ!$B$33:$B$776,N$83)+'СЕТ СН'!$H$9+СВЦЭМ!$D$10+'СЕТ СН'!$H$5-'СЕТ СН'!$H$17</f>
        <v>3428.9221847200001</v>
      </c>
      <c r="O100" s="36">
        <f>SUMIFS(СВЦЭМ!$C$33:$C$776,СВЦЭМ!$A$33:$A$776,$A100,СВЦЭМ!$B$33:$B$776,O$83)+'СЕТ СН'!$H$9+СВЦЭМ!$D$10+'СЕТ СН'!$H$5-'СЕТ СН'!$H$17</f>
        <v>3426.2837682700001</v>
      </c>
      <c r="P100" s="36">
        <f>SUMIFS(СВЦЭМ!$C$33:$C$776,СВЦЭМ!$A$33:$A$776,$A100,СВЦЭМ!$B$33:$B$776,P$83)+'СЕТ СН'!$H$9+СВЦЭМ!$D$10+'СЕТ СН'!$H$5-'СЕТ СН'!$H$17</f>
        <v>3424.67730308</v>
      </c>
      <c r="Q100" s="36">
        <f>SUMIFS(СВЦЭМ!$C$33:$C$776,СВЦЭМ!$A$33:$A$776,$A100,СВЦЭМ!$B$33:$B$776,Q$83)+'СЕТ СН'!$H$9+СВЦЭМ!$D$10+'СЕТ СН'!$H$5-'СЕТ СН'!$H$17</f>
        <v>3430.6812261600003</v>
      </c>
      <c r="R100" s="36">
        <f>SUMIFS(СВЦЭМ!$C$33:$C$776,СВЦЭМ!$A$33:$A$776,$A100,СВЦЭМ!$B$33:$B$776,R$83)+'СЕТ СН'!$H$9+СВЦЭМ!$D$10+'СЕТ СН'!$H$5-'СЕТ СН'!$H$17</f>
        <v>3430.6467765900002</v>
      </c>
      <c r="S100" s="36">
        <f>SUMIFS(СВЦЭМ!$C$33:$C$776,СВЦЭМ!$A$33:$A$776,$A100,СВЦЭМ!$B$33:$B$776,S$83)+'СЕТ СН'!$H$9+СВЦЭМ!$D$10+'СЕТ СН'!$H$5-'СЕТ СН'!$H$17</f>
        <v>3421.4633891000003</v>
      </c>
      <c r="T100" s="36">
        <f>SUMIFS(СВЦЭМ!$C$33:$C$776,СВЦЭМ!$A$33:$A$776,$A100,СВЦЭМ!$B$33:$B$776,T$83)+'СЕТ СН'!$H$9+СВЦЭМ!$D$10+'СЕТ СН'!$H$5-'СЕТ СН'!$H$17</f>
        <v>3419.07938061</v>
      </c>
      <c r="U100" s="36">
        <f>SUMIFS(СВЦЭМ!$C$33:$C$776,СВЦЭМ!$A$33:$A$776,$A100,СВЦЭМ!$B$33:$B$776,U$83)+'СЕТ СН'!$H$9+СВЦЭМ!$D$10+'СЕТ СН'!$H$5-'СЕТ СН'!$H$17</f>
        <v>3425.9211614800001</v>
      </c>
      <c r="V100" s="36">
        <f>SUMIFS(СВЦЭМ!$C$33:$C$776,СВЦЭМ!$A$33:$A$776,$A100,СВЦЭМ!$B$33:$B$776,V$83)+'СЕТ СН'!$H$9+СВЦЭМ!$D$10+'СЕТ СН'!$H$5-'СЕТ СН'!$H$17</f>
        <v>3419.78995614</v>
      </c>
      <c r="W100" s="36">
        <f>SUMIFS(СВЦЭМ!$C$33:$C$776,СВЦЭМ!$A$33:$A$776,$A100,СВЦЭМ!$B$33:$B$776,W$83)+'СЕТ СН'!$H$9+СВЦЭМ!$D$10+'СЕТ СН'!$H$5-'СЕТ СН'!$H$17</f>
        <v>3398.4211881300002</v>
      </c>
      <c r="X100" s="36">
        <f>SUMIFS(СВЦЭМ!$C$33:$C$776,СВЦЭМ!$A$33:$A$776,$A100,СВЦЭМ!$B$33:$B$776,X$83)+'СЕТ СН'!$H$9+СВЦЭМ!$D$10+'СЕТ СН'!$H$5-'СЕТ СН'!$H$17</f>
        <v>3393.2729836500002</v>
      </c>
      <c r="Y100" s="36">
        <f>SUMIFS(СВЦЭМ!$C$33:$C$776,СВЦЭМ!$A$33:$A$776,$A100,СВЦЭМ!$B$33:$B$776,Y$83)+'СЕТ СН'!$H$9+СВЦЭМ!$D$10+'СЕТ СН'!$H$5-'СЕТ СН'!$H$17</f>
        <v>3394.0503253400002</v>
      </c>
    </row>
    <row r="101" spans="1:25" ht="15.75" x14ac:dyDescent="0.2">
      <c r="A101" s="35">
        <f t="shared" si="2"/>
        <v>43908</v>
      </c>
      <c r="B101" s="36">
        <f>SUMIFS(СВЦЭМ!$C$33:$C$776,СВЦЭМ!$A$33:$A$776,$A101,СВЦЭМ!$B$33:$B$776,B$83)+'СЕТ СН'!$H$9+СВЦЭМ!$D$10+'СЕТ СН'!$H$5-'СЕТ СН'!$H$17</f>
        <v>3452.1768541700003</v>
      </c>
      <c r="C101" s="36">
        <f>SUMIFS(СВЦЭМ!$C$33:$C$776,СВЦЭМ!$A$33:$A$776,$A101,СВЦЭМ!$B$33:$B$776,C$83)+'СЕТ СН'!$H$9+СВЦЭМ!$D$10+'СЕТ СН'!$H$5-'СЕТ СН'!$H$17</f>
        <v>3482.0388748</v>
      </c>
      <c r="D101" s="36">
        <f>SUMIFS(СВЦЭМ!$C$33:$C$776,СВЦЭМ!$A$33:$A$776,$A101,СВЦЭМ!$B$33:$B$776,D$83)+'СЕТ СН'!$H$9+СВЦЭМ!$D$10+'СЕТ СН'!$H$5-'СЕТ СН'!$H$17</f>
        <v>3503.3938637800002</v>
      </c>
      <c r="E101" s="36">
        <f>SUMIFS(СВЦЭМ!$C$33:$C$776,СВЦЭМ!$A$33:$A$776,$A101,СВЦЭМ!$B$33:$B$776,E$83)+'СЕТ СН'!$H$9+СВЦЭМ!$D$10+'СЕТ СН'!$H$5-'СЕТ СН'!$H$17</f>
        <v>3513.1108145200001</v>
      </c>
      <c r="F101" s="36">
        <f>SUMIFS(СВЦЭМ!$C$33:$C$776,СВЦЭМ!$A$33:$A$776,$A101,СВЦЭМ!$B$33:$B$776,F$83)+'СЕТ СН'!$H$9+СВЦЭМ!$D$10+'СЕТ СН'!$H$5-'СЕТ СН'!$H$17</f>
        <v>3519.4142695800001</v>
      </c>
      <c r="G101" s="36">
        <f>SUMIFS(СВЦЭМ!$C$33:$C$776,СВЦЭМ!$A$33:$A$776,$A101,СВЦЭМ!$B$33:$B$776,G$83)+'СЕТ СН'!$H$9+СВЦЭМ!$D$10+'СЕТ СН'!$H$5-'СЕТ СН'!$H$17</f>
        <v>3492.1438472999998</v>
      </c>
      <c r="H101" s="36">
        <f>SUMIFS(СВЦЭМ!$C$33:$C$776,СВЦЭМ!$A$33:$A$776,$A101,СВЦЭМ!$B$33:$B$776,H$83)+'СЕТ СН'!$H$9+СВЦЭМ!$D$10+'СЕТ СН'!$H$5-'СЕТ СН'!$H$17</f>
        <v>3450.5019177900003</v>
      </c>
      <c r="I101" s="36">
        <f>SUMIFS(СВЦЭМ!$C$33:$C$776,СВЦЭМ!$A$33:$A$776,$A101,СВЦЭМ!$B$33:$B$776,I$83)+'СЕТ СН'!$H$9+СВЦЭМ!$D$10+'СЕТ СН'!$H$5-'СЕТ СН'!$H$17</f>
        <v>3404.5470516</v>
      </c>
      <c r="J101" s="36">
        <f>SUMIFS(СВЦЭМ!$C$33:$C$776,СВЦЭМ!$A$33:$A$776,$A101,СВЦЭМ!$B$33:$B$776,J$83)+'СЕТ СН'!$H$9+СВЦЭМ!$D$10+'СЕТ СН'!$H$5-'СЕТ СН'!$H$17</f>
        <v>3371.0950105800002</v>
      </c>
      <c r="K101" s="36">
        <f>SUMIFS(СВЦЭМ!$C$33:$C$776,СВЦЭМ!$A$33:$A$776,$A101,СВЦЭМ!$B$33:$B$776,K$83)+'СЕТ СН'!$H$9+СВЦЭМ!$D$10+'СЕТ СН'!$H$5-'СЕТ СН'!$H$17</f>
        <v>3379.1207676100003</v>
      </c>
      <c r="L101" s="36">
        <f>SUMIFS(СВЦЭМ!$C$33:$C$776,СВЦЭМ!$A$33:$A$776,$A101,СВЦЭМ!$B$33:$B$776,L$83)+'СЕТ СН'!$H$9+СВЦЭМ!$D$10+'СЕТ СН'!$H$5-'СЕТ СН'!$H$17</f>
        <v>3374.0624017600003</v>
      </c>
      <c r="M101" s="36">
        <f>SUMIFS(СВЦЭМ!$C$33:$C$776,СВЦЭМ!$A$33:$A$776,$A101,СВЦЭМ!$B$33:$B$776,M$83)+'СЕТ СН'!$H$9+СВЦЭМ!$D$10+'СЕТ СН'!$H$5-'СЕТ СН'!$H$17</f>
        <v>3361.6634855000002</v>
      </c>
      <c r="N101" s="36">
        <f>SUMIFS(СВЦЭМ!$C$33:$C$776,СВЦЭМ!$A$33:$A$776,$A101,СВЦЭМ!$B$33:$B$776,N$83)+'СЕТ СН'!$H$9+СВЦЭМ!$D$10+'СЕТ СН'!$H$5-'СЕТ СН'!$H$17</f>
        <v>3386.2924554700003</v>
      </c>
      <c r="O101" s="36">
        <f>SUMIFS(СВЦЭМ!$C$33:$C$776,СВЦЭМ!$A$33:$A$776,$A101,СВЦЭМ!$B$33:$B$776,O$83)+'СЕТ СН'!$H$9+СВЦЭМ!$D$10+'СЕТ СН'!$H$5-'СЕТ СН'!$H$17</f>
        <v>3382.71501902</v>
      </c>
      <c r="P101" s="36">
        <f>SUMIFS(СВЦЭМ!$C$33:$C$776,СВЦЭМ!$A$33:$A$776,$A101,СВЦЭМ!$B$33:$B$776,P$83)+'СЕТ СН'!$H$9+СВЦЭМ!$D$10+'СЕТ СН'!$H$5-'СЕТ СН'!$H$17</f>
        <v>3383.6052558000001</v>
      </c>
      <c r="Q101" s="36">
        <f>SUMIFS(СВЦЭМ!$C$33:$C$776,СВЦЭМ!$A$33:$A$776,$A101,СВЦЭМ!$B$33:$B$776,Q$83)+'СЕТ СН'!$H$9+СВЦЭМ!$D$10+'СЕТ СН'!$H$5-'СЕТ СН'!$H$17</f>
        <v>3385.9934779599998</v>
      </c>
      <c r="R101" s="36">
        <f>SUMIFS(СВЦЭМ!$C$33:$C$776,СВЦЭМ!$A$33:$A$776,$A101,СВЦЭМ!$B$33:$B$776,R$83)+'СЕТ СН'!$H$9+СВЦЭМ!$D$10+'СЕТ СН'!$H$5-'СЕТ СН'!$H$17</f>
        <v>3412.6809681</v>
      </c>
      <c r="S101" s="36">
        <f>SUMIFS(СВЦЭМ!$C$33:$C$776,СВЦЭМ!$A$33:$A$776,$A101,СВЦЭМ!$B$33:$B$776,S$83)+'СЕТ СН'!$H$9+СВЦЭМ!$D$10+'СЕТ СН'!$H$5-'СЕТ СН'!$H$17</f>
        <v>3405.3138207000002</v>
      </c>
      <c r="T101" s="36">
        <f>SUMIFS(СВЦЭМ!$C$33:$C$776,СВЦЭМ!$A$33:$A$776,$A101,СВЦЭМ!$B$33:$B$776,T$83)+'СЕТ СН'!$H$9+СВЦЭМ!$D$10+'СЕТ СН'!$H$5-'СЕТ СН'!$H$17</f>
        <v>3392.0305163200001</v>
      </c>
      <c r="U101" s="36">
        <f>SUMIFS(СВЦЭМ!$C$33:$C$776,СВЦЭМ!$A$33:$A$776,$A101,СВЦЭМ!$B$33:$B$776,U$83)+'СЕТ СН'!$H$9+СВЦЭМ!$D$10+'СЕТ СН'!$H$5-'СЕТ СН'!$H$17</f>
        <v>3370.66794587</v>
      </c>
      <c r="V101" s="36">
        <f>SUMIFS(СВЦЭМ!$C$33:$C$776,СВЦЭМ!$A$33:$A$776,$A101,СВЦЭМ!$B$33:$B$776,V$83)+'СЕТ СН'!$H$9+СВЦЭМ!$D$10+'СЕТ СН'!$H$5-'СЕТ СН'!$H$17</f>
        <v>3366.2639948000001</v>
      </c>
      <c r="W101" s="36">
        <f>SUMIFS(СВЦЭМ!$C$33:$C$776,СВЦЭМ!$A$33:$A$776,$A101,СВЦЭМ!$B$33:$B$776,W$83)+'СЕТ СН'!$H$9+СВЦЭМ!$D$10+'СЕТ СН'!$H$5-'СЕТ СН'!$H$17</f>
        <v>3356.1723595600001</v>
      </c>
      <c r="X101" s="36">
        <f>SUMIFS(СВЦЭМ!$C$33:$C$776,СВЦЭМ!$A$33:$A$776,$A101,СВЦЭМ!$B$33:$B$776,X$83)+'СЕТ СН'!$H$9+СВЦЭМ!$D$10+'СЕТ СН'!$H$5-'СЕТ СН'!$H$17</f>
        <v>3366.9793234799999</v>
      </c>
      <c r="Y101" s="36">
        <f>SUMIFS(СВЦЭМ!$C$33:$C$776,СВЦЭМ!$A$33:$A$776,$A101,СВЦЭМ!$B$33:$B$776,Y$83)+'СЕТ СН'!$H$9+СВЦЭМ!$D$10+'СЕТ СН'!$H$5-'СЕТ СН'!$H$17</f>
        <v>3385.67981895</v>
      </c>
    </row>
    <row r="102" spans="1:25" ht="15.75" x14ac:dyDescent="0.2">
      <c r="A102" s="35">
        <f t="shared" si="2"/>
        <v>43909</v>
      </c>
      <c r="B102" s="36">
        <f>SUMIFS(СВЦЭМ!$C$33:$C$776,СВЦЭМ!$A$33:$A$776,$A102,СВЦЭМ!$B$33:$B$776,B$83)+'СЕТ СН'!$H$9+СВЦЭМ!$D$10+'СЕТ СН'!$H$5-'СЕТ СН'!$H$17</f>
        <v>3422.93199482</v>
      </c>
      <c r="C102" s="36">
        <f>SUMIFS(СВЦЭМ!$C$33:$C$776,СВЦЭМ!$A$33:$A$776,$A102,СВЦЭМ!$B$33:$B$776,C$83)+'СЕТ СН'!$H$9+СВЦЭМ!$D$10+'СЕТ СН'!$H$5-'СЕТ СН'!$H$17</f>
        <v>3447.6934172800002</v>
      </c>
      <c r="D102" s="36">
        <f>SUMIFS(СВЦЭМ!$C$33:$C$776,СВЦЭМ!$A$33:$A$776,$A102,СВЦЭМ!$B$33:$B$776,D$83)+'СЕТ СН'!$H$9+СВЦЭМ!$D$10+'СЕТ СН'!$H$5-'СЕТ СН'!$H$17</f>
        <v>3457.6245177800001</v>
      </c>
      <c r="E102" s="36">
        <f>SUMIFS(СВЦЭМ!$C$33:$C$776,СВЦЭМ!$A$33:$A$776,$A102,СВЦЭМ!$B$33:$B$776,E$83)+'СЕТ СН'!$H$9+СВЦЭМ!$D$10+'СЕТ СН'!$H$5-'СЕТ СН'!$H$17</f>
        <v>3475.54779491</v>
      </c>
      <c r="F102" s="36">
        <f>SUMIFS(СВЦЭМ!$C$33:$C$776,СВЦЭМ!$A$33:$A$776,$A102,СВЦЭМ!$B$33:$B$776,F$83)+'СЕТ СН'!$H$9+СВЦЭМ!$D$10+'СЕТ СН'!$H$5-'СЕТ СН'!$H$17</f>
        <v>3476.3256551300001</v>
      </c>
      <c r="G102" s="36">
        <f>SUMIFS(СВЦЭМ!$C$33:$C$776,СВЦЭМ!$A$33:$A$776,$A102,СВЦЭМ!$B$33:$B$776,G$83)+'СЕТ СН'!$H$9+СВЦЭМ!$D$10+'СЕТ СН'!$H$5-'СЕТ СН'!$H$17</f>
        <v>3451.59293084</v>
      </c>
      <c r="H102" s="36">
        <f>SUMIFS(СВЦЭМ!$C$33:$C$776,СВЦЭМ!$A$33:$A$776,$A102,СВЦЭМ!$B$33:$B$776,H$83)+'СЕТ СН'!$H$9+СВЦЭМ!$D$10+'СЕТ СН'!$H$5-'СЕТ СН'!$H$17</f>
        <v>3408.4625916700002</v>
      </c>
      <c r="I102" s="36">
        <f>SUMIFS(СВЦЭМ!$C$33:$C$776,СВЦЭМ!$A$33:$A$776,$A102,СВЦЭМ!$B$33:$B$776,I$83)+'СЕТ СН'!$H$9+СВЦЭМ!$D$10+'СЕТ СН'!$H$5-'СЕТ СН'!$H$17</f>
        <v>3377.6457725</v>
      </c>
      <c r="J102" s="36">
        <f>SUMIFS(СВЦЭМ!$C$33:$C$776,СВЦЭМ!$A$33:$A$776,$A102,СВЦЭМ!$B$33:$B$776,J$83)+'СЕТ СН'!$H$9+СВЦЭМ!$D$10+'СЕТ СН'!$H$5-'СЕТ СН'!$H$17</f>
        <v>3375.9506111000001</v>
      </c>
      <c r="K102" s="36">
        <f>SUMIFS(СВЦЭМ!$C$33:$C$776,СВЦЭМ!$A$33:$A$776,$A102,СВЦЭМ!$B$33:$B$776,K$83)+'СЕТ СН'!$H$9+СВЦЭМ!$D$10+'СЕТ СН'!$H$5-'СЕТ СН'!$H$17</f>
        <v>3379.5064916700003</v>
      </c>
      <c r="L102" s="36">
        <f>SUMIFS(СВЦЭМ!$C$33:$C$776,СВЦЭМ!$A$33:$A$776,$A102,СВЦЭМ!$B$33:$B$776,L$83)+'СЕТ СН'!$H$9+СВЦЭМ!$D$10+'СЕТ СН'!$H$5-'СЕТ СН'!$H$17</f>
        <v>3384.5919584900003</v>
      </c>
      <c r="M102" s="36">
        <f>SUMIFS(СВЦЭМ!$C$33:$C$776,СВЦЭМ!$A$33:$A$776,$A102,СВЦЭМ!$B$33:$B$776,M$83)+'СЕТ СН'!$H$9+СВЦЭМ!$D$10+'СЕТ СН'!$H$5-'СЕТ СН'!$H$17</f>
        <v>3359.9772050000001</v>
      </c>
      <c r="N102" s="36">
        <f>SUMIFS(СВЦЭМ!$C$33:$C$776,СВЦЭМ!$A$33:$A$776,$A102,СВЦЭМ!$B$33:$B$776,N$83)+'СЕТ СН'!$H$9+СВЦЭМ!$D$10+'СЕТ СН'!$H$5-'СЕТ СН'!$H$17</f>
        <v>3366.99983849</v>
      </c>
      <c r="O102" s="36">
        <f>SUMIFS(СВЦЭМ!$C$33:$C$776,СВЦЭМ!$A$33:$A$776,$A102,СВЦЭМ!$B$33:$B$776,O$83)+'СЕТ СН'!$H$9+СВЦЭМ!$D$10+'СЕТ СН'!$H$5-'СЕТ СН'!$H$17</f>
        <v>3373.12195058</v>
      </c>
      <c r="P102" s="36">
        <f>SUMIFS(СВЦЭМ!$C$33:$C$776,СВЦЭМ!$A$33:$A$776,$A102,СВЦЭМ!$B$33:$B$776,P$83)+'СЕТ СН'!$H$9+СВЦЭМ!$D$10+'СЕТ СН'!$H$5-'СЕТ СН'!$H$17</f>
        <v>3371.3789722000001</v>
      </c>
      <c r="Q102" s="36">
        <f>SUMIFS(СВЦЭМ!$C$33:$C$776,СВЦЭМ!$A$33:$A$776,$A102,СВЦЭМ!$B$33:$B$776,Q$83)+'СЕТ СН'!$H$9+СВЦЭМ!$D$10+'СЕТ СН'!$H$5-'СЕТ СН'!$H$17</f>
        <v>3380.8411454699999</v>
      </c>
      <c r="R102" s="36">
        <f>SUMIFS(СВЦЭМ!$C$33:$C$776,СВЦЭМ!$A$33:$A$776,$A102,СВЦЭМ!$B$33:$B$776,R$83)+'СЕТ СН'!$H$9+СВЦЭМ!$D$10+'СЕТ СН'!$H$5-'СЕТ СН'!$H$17</f>
        <v>3360.4898384400003</v>
      </c>
      <c r="S102" s="36">
        <f>SUMIFS(СВЦЭМ!$C$33:$C$776,СВЦЭМ!$A$33:$A$776,$A102,СВЦЭМ!$B$33:$B$776,S$83)+'СЕТ СН'!$H$9+СВЦЭМ!$D$10+'СЕТ СН'!$H$5-'СЕТ СН'!$H$17</f>
        <v>3372.2681742</v>
      </c>
      <c r="T102" s="36">
        <f>SUMIFS(СВЦЭМ!$C$33:$C$776,СВЦЭМ!$A$33:$A$776,$A102,СВЦЭМ!$B$33:$B$776,T$83)+'СЕТ СН'!$H$9+СВЦЭМ!$D$10+'СЕТ СН'!$H$5-'СЕТ СН'!$H$17</f>
        <v>3381.3764952000001</v>
      </c>
      <c r="U102" s="36">
        <f>SUMIFS(СВЦЭМ!$C$33:$C$776,СВЦЭМ!$A$33:$A$776,$A102,СВЦЭМ!$B$33:$B$776,U$83)+'СЕТ СН'!$H$9+СВЦЭМ!$D$10+'СЕТ СН'!$H$5-'СЕТ СН'!$H$17</f>
        <v>3400.8303554100003</v>
      </c>
      <c r="V102" s="36">
        <f>SUMIFS(СВЦЭМ!$C$33:$C$776,СВЦЭМ!$A$33:$A$776,$A102,СВЦЭМ!$B$33:$B$776,V$83)+'СЕТ СН'!$H$9+СВЦЭМ!$D$10+'СЕТ СН'!$H$5-'СЕТ СН'!$H$17</f>
        <v>3380.7774411099999</v>
      </c>
      <c r="W102" s="36">
        <f>SUMIFS(СВЦЭМ!$C$33:$C$776,СВЦЭМ!$A$33:$A$776,$A102,СВЦЭМ!$B$33:$B$776,W$83)+'СЕТ СН'!$H$9+СВЦЭМ!$D$10+'СЕТ СН'!$H$5-'СЕТ СН'!$H$17</f>
        <v>3452.4627158900003</v>
      </c>
      <c r="X102" s="36">
        <f>SUMIFS(СВЦЭМ!$C$33:$C$776,СВЦЭМ!$A$33:$A$776,$A102,СВЦЭМ!$B$33:$B$776,X$83)+'СЕТ СН'!$H$9+СВЦЭМ!$D$10+'СЕТ СН'!$H$5-'СЕТ СН'!$H$17</f>
        <v>3421.59667915</v>
      </c>
      <c r="Y102" s="36">
        <f>SUMIFS(СВЦЭМ!$C$33:$C$776,СВЦЭМ!$A$33:$A$776,$A102,СВЦЭМ!$B$33:$B$776,Y$83)+'СЕТ СН'!$H$9+СВЦЭМ!$D$10+'СЕТ СН'!$H$5-'СЕТ СН'!$H$17</f>
        <v>3437.1165780600004</v>
      </c>
    </row>
    <row r="103" spans="1:25" ht="15.75" x14ac:dyDescent="0.2">
      <c r="A103" s="35">
        <f t="shared" si="2"/>
        <v>43910</v>
      </c>
      <c r="B103" s="36">
        <f>SUMIFS(СВЦЭМ!$C$33:$C$776,СВЦЭМ!$A$33:$A$776,$A103,СВЦЭМ!$B$33:$B$776,B$83)+'СЕТ СН'!$H$9+СВЦЭМ!$D$10+'СЕТ СН'!$H$5-'СЕТ СН'!$H$17</f>
        <v>3478.3987063700001</v>
      </c>
      <c r="C103" s="36">
        <f>SUMIFS(СВЦЭМ!$C$33:$C$776,СВЦЭМ!$A$33:$A$776,$A103,СВЦЭМ!$B$33:$B$776,C$83)+'СЕТ СН'!$H$9+СВЦЭМ!$D$10+'СЕТ СН'!$H$5-'СЕТ СН'!$H$17</f>
        <v>3534.5516321700002</v>
      </c>
      <c r="D103" s="36">
        <f>SUMIFS(СВЦЭМ!$C$33:$C$776,СВЦЭМ!$A$33:$A$776,$A103,СВЦЭМ!$B$33:$B$776,D$83)+'СЕТ СН'!$H$9+СВЦЭМ!$D$10+'СЕТ СН'!$H$5-'СЕТ СН'!$H$17</f>
        <v>3556.6645914300002</v>
      </c>
      <c r="E103" s="36">
        <f>SUMIFS(СВЦЭМ!$C$33:$C$776,СВЦЭМ!$A$33:$A$776,$A103,СВЦЭМ!$B$33:$B$776,E$83)+'СЕТ СН'!$H$9+СВЦЭМ!$D$10+'СЕТ СН'!$H$5-'СЕТ СН'!$H$17</f>
        <v>3567.85969161</v>
      </c>
      <c r="F103" s="36">
        <f>SUMIFS(СВЦЭМ!$C$33:$C$776,СВЦЭМ!$A$33:$A$776,$A103,СВЦЭМ!$B$33:$B$776,F$83)+'СЕТ СН'!$H$9+СВЦЭМ!$D$10+'СЕТ СН'!$H$5-'СЕТ СН'!$H$17</f>
        <v>3572.6072583200003</v>
      </c>
      <c r="G103" s="36">
        <f>SUMIFS(СВЦЭМ!$C$33:$C$776,СВЦЭМ!$A$33:$A$776,$A103,СВЦЭМ!$B$33:$B$776,G$83)+'СЕТ СН'!$H$9+СВЦЭМ!$D$10+'СЕТ СН'!$H$5-'СЕТ СН'!$H$17</f>
        <v>3537.8865800100002</v>
      </c>
      <c r="H103" s="36">
        <f>SUMIFS(СВЦЭМ!$C$33:$C$776,СВЦЭМ!$A$33:$A$776,$A103,СВЦЭМ!$B$33:$B$776,H$83)+'СЕТ СН'!$H$9+СВЦЭМ!$D$10+'СЕТ СН'!$H$5-'СЕТ СН'!$H$17</f>
        <v>3507.7951087300003</v>
      </c>
      <c r="I103" s="36">
        <f>SUMIFS(СВЦЭМ!$C$33:$C$776,СВЦЭМ!$A$33:$A$776,$A103,СВЦЭМ!$B$33:$B$776,I$83)+'СЕТ СН'!$H$9+СВЦЭМ!$D$10+'СЕТ СН'!$H$5-'СЕТ СН'!$H$17</f>
        <v>3455.3844670600001</v>
      </c>
      <c r="J103" s="36">
        <f>SUMIFS(СВЦЭМ!$C$33:$C$776,СВЦЭМ!$A$33:$A$776,$A103,СВЦЭМ!$B$33:$B$776,J$83)+'СЕТ СН'!$H$9+СВЦЭМ!$D$10+'СЕТ СН'!$H$5-'СЕТ СН'!$H$17</f>
        <v>3414.2247211600002</v>
      </c>
      <c r="K103" s="36">
        <f>SUMIFS(СВЦЭМ!$C$33:$C$776,СВЦЭМ!$A$33:$A$776,$A103,СВЦЭМ!$B$33:$B$776,K$83)+'СЕТ СН'!$H$9+СВЦЭМ!$D$10+'СЕТ СН'!$H$5-'СЕТ СН'!$H$17</f>
        <v>3418.5321441599999</v>
      </c>
      <c r="L103" s="36">
        <f>SUMIFS(СВЦЭМ!$C$33:$C$776,СВЦЭМ!$A$33:$A$776,$A103,СВЦЭМ!$B$33:$B$776,L$83)+'СЕТ СН'!$H$9+СВЦЭМ!$D$10+'СЕТ СН'!$H$5-'СЕТ СН'!$H$17</f>
        <v>3403.7029576100003</v>
      </c>
      <c r="M103" s="36">
        <f>SUMIFS(СВЦЭМ!$C$33:$C$776,СВЦЭМ!$A$33:$A$776,$A103,СВЦЭМ!$B$33:$B$776,M$83)+'СЕТ СН'!$H$9+СВЦЭМ!$D$10+'СЕТ СН'!$H$5-'СЕТ СН'!$H$17</f>
        <v>3389.8017772399999</v>
      </c>
      <c r="N103" s="36">
        <f>SUMIFS(СВЦЭМ!$C$33:$C$776,СВЦЭМ!$A$33:$A$776,$A103,СВЦЭМ!$B$33:$B$776,N$83)+'СЕТ СН'!$H$9+СВЦЭМ!$D$10+'СЕТ СН'!$H$5-'СЕТ СН'!$H$17</f>
        <v>3392.0347659600002</v>
      </c>
      <c r="O103" s="36">
        <f>SUMIFS(СВЦЭМ!$C$33:$C$776,СВЦЭМ!$A$33:$A$776,$A103,СВЦЭМ!$B$33:$B$776,O$83)+'СЕТ СН'!$H$9+СВЦЭМ!$D$10+'СЕТ СН'!$H$5-'СЕТ СН'!$H$17</f>
        <v>3364.60228022</v>
      </c>
      <c r="P103" s="36">
        <f>SUMIFS(СВЦЭМ!$C$33:$C$776,СВЦЭМ!$A$33:$A$776,$A103,СВЦЭМ!$B$33:$B$776,P$83)+'СЕТ СН'!$H$9+СВЦЭМ!$D$10+'СЕТ СН'!$H$5-'СЕТ СН'!$H$17</f>
        <v>3370.0917738600001</v>
      </c>
      <c r="Q103" s="36">
        <f>SUMIFS(СВЦЭМ!$C$33:$C$776,СВЦЭМ!$A$33:$A$776,$A103,СВЦЭМ!$B$33:$B$776,Q$83)+'СЕТ СН'!$H$9+СВЦЭМ!$D$10+'СЕТ СН'!$H$5-'СЕТ СН'!$H$17</f>
        <v>3385.3568359600004</v>
      </c>
      <c r="R103" s="36">
        <f>SUMIFS(СВЦЭМ!$C$33:$C$776,СВЦЭМ!$A$33:$A$776,$A103,СВЦЭМ!$B$33:$B$776,R$83)+'СЕТ СН'!$H$9+СВЦЭМ!$D$10+'СЕТ СН'!$H$5-'СЕТ СН'!$H$17</f>
        <v>3379.16057039</v>
      </c>
      <c r="S103" s="36">
        <f>SUMIFS(СВЦЭМ!$C$33:$C$776,СВЦЭМ!$A$33:$A$776,$A103,СВЦЭМ!$B$33:$B$776,S$83)+'СЕТ СН'!$H$9+СВЦЭМ!$D$10+'СЕТ СН'!$H$5-'СЕТ СН'!$H$17</f>
        <v>3364.19138419</v>
      </c>
      <c r="T103" s="36">
        <f>SUMIFS(СВЦЭМ!$C$33:$C$776,СВЦЭМ!$A$33:$A$776,$A103,СВЦЭМ!$B$33:$B$776,T$83)+'СЕТ СН'!$H$9+СВЦЭМ!$D$10+'СЕТ СН'!$H$5-'СЕТ СН'!$H$17</f>
        <v>3333.64615129</v>
      </c>
      <c r="U103" s="36">
        <f>SUMIFS(СВЦЭМ!$C$33:$C$776,СВЦЭМ!$A$33:$A$776,$A103,СВЦЭМ!$B$33:$B$776,U$83)+'СЕТ СН'!$H$9+СВЦЭМ!$D$10+'СЕТ СН'!$H$5-'СЕТ СН'!$H$17</f>
        <v>3339.5750169500002</v>
      </c>
      <c r="V103" s="36">
        <f>SUMIFS(СВЦЭМ!$C$33:$C$776,СВЦЭМ!$A$33:$A$776,$A103,СВЦЭМ!$B$33:$B$776,V$83)+'СЕТ СН'!$H$9+СВЦЭМ!$D$10+'СЕТ СН'!$H$5-'СЕТ СН'!$H$17</f>
        <v>3339.71802716</v>
      </c>
      <c r="W103" s="36">
        <f>SUMIFS(СВЦЭМ!$C$33:$C$776,СВЦЭМ!$A$33:$A$776,$A103,СВЦЭМ!$B$33:$B$776,W$83)+'СЕТ СН'!$H$9+СВЦЭМ!$D$10+'СЕТ СН'!$H$5-'СЕТ СН'!$H$17</f>
        <v>3345.8027821800001</v>
      </c>
      <c r="X103" s="36">
        <f>SUMIFS(СВЦЭМ!$C$33:$C$776,СВЦЭМ!$A$33:$A$776,$A103,СВЦЭМ!$B$33:$B$776,X$83)+'СЕТ СН'!$H$9+СВЦЭМ!$D$10+'СЕТ СН'!$H$5-'СЕТ СН'!$H$17</f>
        <v>3351.5419990700002</v>
      </c>
      <c r="Y103" s="36">
        <f>SUMIFS(СВЦЭМ!$C$33:$C$776,СВЦЭМ!$A$33:$A$776,$A103,СВЦЭМ!$B$33:$B$776,Y$83)+'СЕТ СН'!$H$9+СВЦЭМ!$D$10+'СЕТ СН'!$H$5-'СЕТ СН'!$H$17</f>
        <v>3373.2287677900003</v>
      </c>
    </row>
    <row r="104" spans="1:25" ht="15.75" x14ac:dyDescent="0.2">
      <c r="A104" s="35">
        <f t="shared" si="2"/>
        <v>43911</v>
      </c>
      <c r="B104" s="36">
        <f>SUMIFS(СВЦЭМ!$C$33:$C$776,СВЦЭМ!$A$33:$A$776,$A104,СВЦЭМ!$B$33:$B$776,B$83)+'СЕТ СН'!$H$9+СВЦЭМ!$D$10+'СЕТ СН'!$H$5-'СЕТ СН'!$H$17</f>
        <v>3438.0317126300001</v>
      </c>
      <c r="C104" s="36">
        <f>SUMIFS(СВЦЭМ!$C$33:$C$776,СВЦЭМ!$A$33:$A$776,$A104,СВЦЭМ!$B$33:$B$776,C$83)+'СЕТ СН'!$H$9+СВЦЭМ!$D$10+'СЕТ СН'!$H$5-'СЕТ СН'!$H$17</f>
        <v>3463.71764097</v>
      </c>
      <c r="D104" s="36">
        <f>SUMIFS(СВЦЭМ!$C$33:$C$776,СВЦЭМ!$A$33:$A$776,$A104,СВЦЭМ!$B$33:$B$776,D$83)+'СЕТ СН'!$H$9+СВЦЭМ!$D$10+'СЕТ СН'!$H$5-'СЕТ СН'!$H$17</f>
        <v>3477.3481215199999</v>
      </c>
      <c r="E104" s="36">
        <f>SUMIFS(СВЦЭМ!$C$33:$C$776,СВЦЭМ!$A$33:$A$776,$A104,СВЦЭМ!$B$33:$B$776,E$83)+'СЕТ СН'!$H$9+СВЦЭМ!$D$10+'СЕТ СН'!$H$5-'СЕТ СН'!$H$17</f>
        <v>3477.5288386700004</v>
      </c>
      <c r="F104" s="36">
        <f>SUMIFS(СВЦЭМ!$C$33:$C$776,СВЦЭМ!$A$33:$A$776,$A104,СВЦЭМ!$B$33:$B$776,F$83)+'СЕТ СН'!$H$9+СВЦЭМ!$D$10+'СЕТ СН'!$H$5-'СЕТ СН'!$H$17</f>
        <v>3474.7426749599999</v>
      </c>
      <c r="G104" s="36">
        <f>SUMIFS(СВЦЭМ!$C$33:$C$776,СВЦЭМ!$A$33:$A$776,$A104,СВЦЭМ!$B$33:$B$776,G$83)+'СЕТ СН'!$H$9+СВЦЭМ!$D$10+'СЕТ СН'!$H$5-'СЕТ СН'!$H$17</f>
        <v>3474.2101405900003</v>
      </c>
      <c r="H104" s="36">
        <f>SUMIFS(СВЦЭМ!$C$33:$C$776,СВЦЭМ!$A$33:$A$776,$A104,СВЦЭМ!$B$33:$B$776,H$83)+'СЕТ СН'!$H$9+СВЦЭМ!$D$10+'СЕТ СН'!$H$5-'СЕТ СН'!$H$17</f>
        <v>3456.6211004699999</v>
      </c>
      <c r="I104" s="36">
        <f>SUMIFS(СВЦЭМ!$C$33:$C$776,СВЦЭМ!$A$33:$A$776,$A104,СВЦЭМ!$B$33:$B$776,I$83)+'СЕТ СН'!$H$9+СВЦЭМ!$D$10+'СЕТ СН'!$H$5-'СЕТ СН'!$H$17</f>
        <v>3414.4251633600002</v>
      </c>
      <c r="J104" s="36">
        <f>SUMIFS(СВЦЭМ!$C$33:$C$776,СВЦЭМ!$A$33:$A$776,$A104,СВЦЭМ!$B$33:$B$776,J$83)+'СЕТ СН'!$H$9+СВЦЭМ!$D$10+'СЕТ СН'!$H$5-'СЕТ СН'!$H$17</f>
        <v>3370.7257717500001</v>
      </c>
      <c r="K104" s="36">
        <f>SUMIFS(СВЦЭМ!$C$33:$C$776,СВЦЭМ!$A$33:$A$776,$A104,СВЦЭМ!$B$33:$B$776,K$83)+'СЕТ СН'!$H$9+СВЦЭМ!$D$10+'СЕТ СН'!$H$5-'СЕТ СН'!$H$17</f>
        <v>3375.41553823</v>
      </c>
      <c r="L104" s="36">
        <f>SUMIFS(СВЦЭМ!$C$33:$C$776,СВЦЭМ!$A$33:$A$776,$A104,СВЦЭМ!$B$33:$B$776,L$83)+'СЕТ СН'!$H$9+СВЦЭМ!$D$10+'СЕТ СН'!$H$5-'СЕТ СН'!$H$17</f>
        <v>3373.4524451000002</v>
      </c>
      <c r="M104" s="36">
        <f>SUMIFS(СВЦЭМ!$C$33:$C$776,СВЦЭМ!$A$33:$A$776,$A104,СВЦЭМ!$B$33:$B$776,M$83)+'СЕТ СН'!$H$9+СВЦЭМ!$D$10+'СЕТ СН'!$H$5-'СЕТ СН'!$H$17</f>
        <v>3377.0711572200003</v>
      </c>
      <c r="N104" s="36">
        <f>SUMIFS(СВЦЭМ!$C$33:$C$776,СВЦЭМ!$A$33:$A$776,$A104,СВЦЭМ!$B$33:$B$776,N$83)+'СЕТ СН'!$H$9+СВЦЭМ!$D$10+'СЕТ СН'!$H$5-'СЕТ СН'!$H$17</f>
        <v>3397.1540952800001</v>
      </c>
      <c r="O104" s="36">
        <f>SUMIFS(СВЦЭМ!$C$33:$C$776,СВЦЭМ!$A$33:$A$776,$A104,СВЦЭМ!$B$33:$B$776,O$83)+'СЕТ СН'!$H$9+СВЦЭМ!$D$10+'СЕТ СН'!$H$5-'СЕТ СН'!$H$17</f>
        <v>3381.58705332</v>
      </c>
      <c r="P104" s="36">
        <f>SUMIFS(СВЦЭМ!$C$33:$C$776,СВЦЭМ!$A$33:$A$776,$A104,СВЦЭМ!$B$33:$B$776,P$83)+'СЕТ СН'!$H$9+СВЦЭМ!$D$10+'СЕТ СН'!$H$5-'СЕТ СН'!$H$17</f>
        <v>3386.23653904</v>
      </c>
      <c r="Q104" s="36">
        <f>SUMIFS(СВЦЭМ!$C$33:$C$776,СВЦЭМ!$A$33:$A$776,$A104,СВЦЭМ!$B$33:$B$776,Q$83)+'СЕТ СН'!$H$9+СВЦЭМ!$D$10+'СЕТ СН'!$H$5-'СЕТ СН'!$H$17</f>
        <v>3386.8755819600001</v>
      </c>
      <c r="R104" s="36">
        <f>SUMIFS(СВЦЭМ!$C$33:$C$776,СВЦЭМ!$A$33:$A$776,$A104,СВЦЭМ!$B$33:$B$776,R$83)+'СЕТ СН'!$H$9+СВЦЭМ!$D$10+'СЕТ СН'!$H$5-'СЕТ СН'!$H$17</f>
        <v>3376.4447816100001</v>
      </c>
      <c r="S104" s="36">
        <f>SUMIFS(СВЦЭМ!$C$33:$C$776,СВЦЭМ!$A$33:$A$776,$A104,СВЦЭМ!$B$33:$B$776,S$83)+'СЕТ СН'!$H$9+СВЦЭМ!$D$10+'СЕТ СН'!$H$5-'СЕТ СН'!$H$17</f>
        <v>3379.1890080000003</v>
      </c>
      <c r="T104" s="36">
        <f>SUMIFS(СВЦЭМ!$C$33:$C$776,СВЦЭМ!$A$33:$A$776,$A104,СВЦЭМ!$B$33:$B$776,T$83)+'СЕТ СН'!$H$9+СВЦЭМ!$D$10+'СЕТ СН'!$H$5-'СЕТ СН'!$H$17</f>
        <v>3372.9553252700002</v>
      </c>
      <c r="U104" s="36">
        <f>SUMIFS(СВЦЭМ!$C$33:$C$776,СВЦЭМ!$A$33:$A$776,$A104,СВЦЭМ!$B$33:$B$776,U$83)+'СЕТ СН'!$H$9+СВЦЭМ!$D$10+'СЕТ СН'!$H$5-'СЕТ СН'!$H$17</f>
        <v>3368.3176848200001</v>
      </c>
      <c r="V104" s="36">
        <f>SUMIFS(СВЦЭМ!$C$33:$C$776,СВЦЭМ!$A$33:$A$776,$A104,СВЦЭМ!$B$33:$B$776,V$83)+'СЕТ СН'!$H$9+СВЦЭМ!$D$10+'СЕТ СН'!$H$5-'СЕТ СН'!$H$17</f>
        <v>3349.4923290500001</v>
      </c>
      <c r="W104" s="36">
        <f>SUMIFS(СВЦЭМ!$C$33:$C$776,СВЦЭМ!$A$33:$A$776,$A104,СВЦЭМ!$B$33:$B$776,W$83)+'СЕТ СН'!$H$9+СВЦЭМ!$D$10+'СЕТ СН'!$H$5-'СЕТ СН'!$H$17</f>
        <v>3358.21212083</v>
      </c>
      <c r="X104" s="36">
        <f>SUMIFS(СВЦЭМ!$C$33:$C$776,СВЦЭМ!$A$33:$A$776,$A104,СВЦЭМ!$B$33:$B$776,X$83)+'СЕТ СН'!$H$9+СВЦЭМ!$D$10+'СЕТ СН'!$H$5-'СЕТ СН'!$H$17</f>
        <v>3366.0241452</v>
      </c>
      <c r="Y104" s="36">
        <f>SUMIFS(СВЦЭМ!$C$33:$C$776,СВЦЭМ!$A$33:$A$776,$A104,СВЦЭМ!$B$33:$B$776,Y$83)+'СЕТ СН'!$H$9+СВЦЭМ!$D$10+'СЕТ СН'!$H$5-'СЕТ СН'!$H$17</f>
        <v>3377.8381644600004</v>
      </c>
    </row>
    <row r="105" spans="1:25" ht="15.75" x14ac:dyDescent="0.2">
      <c r="A105" s="35">
        <f t="shared" si="2"/>
        <v>43912</v>
      </c>
      <c r="B105" s="36">
        <f>SUMIFS(СВЦЭМ!$C$33:$C$776,СВЦЭМ!$A$33:$A$776,$A105,СВЦЭМ!$B$33:$B$776,B$83)+'СЕТ СН'!$H$9+СВЦЭМ!$D$10+'СЕТ СН'!$H$5-'СЕТ СН'!$H$17</f>
        <v>3471.1372847000002</v>
      </c>
      <c r="C105" s="36">
        <f>SUMIFS(СВЦЭМ!$C$33:$C$776,СВЦЭМ!$A$33:$A$776,$A105,СВЦЭМ!$B$33:$B$776,C$83)+'СЕТ СН'!$H$9+СВЦЭМ!$D$10+'СЕТ СН'!$H$5-'СЕТ СН'!$H$17</f>
        <v>3482.6094192800001</v>
      </c>
      <c r="D105" s="36">
        <f>SUMIFS(СВЦЭМ!$C$33:$C$776,СВЦЭМ!$A$33:$A$776,$A105,СВЦЭМ!$B$33:$B$776,D$83)+'СЕТ СН'!$H$9+СВЦЭМ!$D$10+'СЕТ СН'!$H$5-'СЕТ СН'!$H$17</f>
        <v>3489.4882739900004</v>
      </c>
      <c r="E105" s="36">
        <f>SUMIFS(СВЦЭМ!$C$33:$C$776,СВЦЭМ!$A$33:$A$776,$A105,СВЦЭМ!$B$33:$B$776,E$83)+'СЕТ СН'!$H$9+СВЦЭМ!$D$10+'СЕТ СН'!$H$5-'СЕТ СН'!$H$17</f>
        <v>3506.26710116</v>
      </c>
      <c r="F105" s="36">
        <f>SUMIFS(СВЦЭМ!$C$33:$C$776,СВЦЭМ!$A$33:$A$776,$A105,СВЦЭМ!$B$33:$B$776,F$83)+'СЕТ СН'!$H$9+СВЦЭМ!$D$10+'СЕТ СН'!$H$5-'СЕТ СН'!$H$17</f>
        <v>3510.5300327</v>
      </c>
      <c r="G105" s="36">
        <f>SUMIFS(СВЦЭМ!$C$33:$C$776,СВЦЭМ!$A$33:$A$776,$A105,СВЦЭМ!$B$33:$B$776,G$83)+'СЕТ СН'!$H$9+СВЦЭМ!$D$10+'СЕТ СН'!$H$5-'СЕТ СН'!$H$17</f>
        <v>3484.6310072000001</v>
      </c>
      <c r="H105" s="36">
        <f>SUMIFS(СВЦЭМ!$C$33:$C$776,СВЦЭМ!$A$33:$A$776,$A105,СВЦЭМ!$B$33:$B$776,H$83)+'СЕТ СН'!$H$9+СВЦЭМ!$D$10+'СЕТ СН'!$H$5-'СЕТ СН'!$H$17</f>
        <v>3448.6810199900001</v>
      </c>
      <c r="I105" s="36">
        <f>SUMIFS(СВЦЭМ!$C$33:$C$776,СВЦЭМ!$A$33:$A$776,$A105,СВЦЭМ!$B$33:$B$776,I$83)+'СЕТ СН'!$H$9+СВЦЭМ!$D$10+'СЕТ СН'!$H$5-'СЕТ СН'!$H$17</f>
        <v>3405.6270415100003</v>
      </c>
      <c r="J105" s="36">
        <f>SUMIFS(СВЦЭМ!$C$33:$C$776,СВЦЭМ!$A$33:$A$776,$A105,СВЦЭМ!$B$33:$B$776,J$83)+'СЕТ СН'!$H$9+СВЦЭМ!$D$10+'СЕТ СН'!$H$5-'СЕТ СН'!$H$17</f>
        <v>3345.7132854400002</v>
      </c>
      <c r="K105" s="36">
        <f>SUMIFS(СВЦЭМ!$C$33:$C$776,СВЦЭМ!$A$33:$A$776,$A105,СВЦЭМ!$B$33:$B$776,K$83)+'СЕТ СН'!$H$9+СВЦЭМ!$D$10+'СЕТ СН'!$H$5-'СЕТ СН'!$H$17</f>
        <v>3347.7069712699999</v>
      </c>
      <c r="L105" s="36">
        <f>SUMIFS(СВЦЭМ!$C$33:$C$776,СВЦЭМ!$A$33:$A$776,$A105,СВЦЭМ!$B$33:$B$776,L$83)+'СЕТ СН'!$H$9+СВЦЭМ!$D$10+'СЕТ СН'!$H$5-'СЕТ СН'!$H$17</f>
        <v>3342.7476554100003</v>
      </c>
      <c r="M105" s="36">
        <f>SUMIFS(СВЦЭМ!$C$33:$C$776,СВЦЭМ!$A$33:$A$776,$A105,СВЦЭМ!$B$33:$B$776,M$83)+'СЕТ СН'!$H$9+СВЦЭМ!$D$10+'СЕТ СН'!$H$5-'СЕТ СН'!$H$17</f>
        <v>3352.1155312999999</v>
      </c>
      <c r="N105" s="36">
        <f>SUMIFS(СВЦЭМ!$C$33:$C$776,СВЦЭМ!$A$33:$A$776,$A105,СВЦЭМ!$B$33:$B$776,N$83)+'СЕТ СН'!$H$9+СВЦЭМ!$D$10+'СЕТ СН'!$H$5-'СЕТ СН'!$H$17</f>
        <v>3379.94104191</v>
      </c>
      <c r="O105" s="36">
        <f>SUMIFS(СВЦЭМ!$C$33:$C$776,СВЦЭМ!$A$33:$A$776,$A105,СВЦЭМ!$B$33:$B$776,O$83)+'СЕТ СН'!$H$9+СВЦЭМ!$D$10+'СЕТ СН'!$H$5-'СЕТ СН'!$H$17</f>
        <v>3370.3793821300001</v>
      </c>
      <c r="P105" s="36">
        <f>SUMIFS(СВЦЭМ!$C$33:$C$776,СВЦЭМ!$A$33:$A$776,$A105,СВЦЭМ!$B$33:$B$776,P$83)+'СЕТ СН'!$H$9+СВЦЭМ!$D$10+'СЕТ СН'!$H$5-'СЕТ СН'!$H$17</f>
        <v>3394.4591079400002</v>
      </c>
      <c r="Q105" s="36">
        <f>SUMIFS(СВЦЭМ!$C$33:$C$776,СВЦЭМ!$A$33:$A$776,$A105,СВЦЭМ!$B$33:$B$776,Q$83)+'СЕТ СН'!$H$9+СВЦЭМ!$D$10+'СЕТ СН'!$H$5-'СЕТ СН'!$H$17</f>
        <v>3387.7778695500001</v>
      </c>
      <c r="R105" s="36">
        <f>SUMIFS(СВЦЭМ!$C$33:$C$776,СВЦЭМ!$A$33:$A$776,$A105,СВЦЭМ!$B$33:$B$776,R$83)+'СЕТ СН'!$H$9+СВЦЭМ!$D$10+'СЕТ СН'!$H$5-'СЕТ СН'!$H$17</f>
        <v>3387.3013357200002</v>
      </c>
      <c r="S105" s="36">
        <f>SUMIFS(СВЦЭМ!$C$33:$C$776,СВЦЭМ!$A$33:$A$776,$A105,СВЦЭМ!$B$33:$B$776,S$83)+'СЕТ СН'!$H$9+СВЦЭМ!$D$10+'СЕТ СН'!$H$5-'СЕТ СН'!$H$17</f>
        <v>3386.4074252</v>
      </c>
      <c r="T105" s="36">
        <f>SUMIFS(СВЦЭМ!$C$33:$C$776,СВЦЭМ!$A$33:$A$776,$A105,СВЦЭМ!$B$33:$B$776,T$83)+'СЕТ СН'!$H$9+СВЦЭМ!$D$10+'СЕТ СН'!$H$5-'СЕТ СН'!$H$17</f>
        <v>3357.2650624900002</v>
      </c>
      <c r="U105" s="36">
        <f>SUMIFS(СВЦЭМ!$C$33:$C$776,СВЦЭМ!$A$33:$A$776,$A105,СВЦЭМ!$B$33:$B$776,U$83)+'СЕТ СН'!$H$9+СВЦЭМ!$D$10+'СЕТ СН'!$H$5-'СЕТ СН'!$H$17</f>
        <v>3349.0042315300002</v>
      </c>
      <c r="V105" s="36">
        <f>SUMIFS(СВЦЭМ!$C$33:$C$776,СВЦЭМ!$A$33:$A$776,$A105,СВЦЭМ!$B$33:$B$776,V$83)+'СЕТ СН'!$H$9+СВЦЭМ!$D$10+'СЕТ СН'!$H$5-'СЕТ СН'!$H$17</f>
        <v>3373.76170482</v>
      </c>
      <c r="W105" s="36">
        <f>SUMIFS(СВЦЭМ!$C$33:$C$776,СВЦЭМ!$A$33:$A$776,$A105,СВЦЭМ!$B$33:$B$776,W$83)+'СЕТ СН'!$H$9+СВЦЭМ!$D$10+'СЕТ СН'!$H$5-'СЕТ СН'!$H$17</f>
        <v>3344.86783698</v>
      </c>
      <c r="X105" s="36">
        <f>SUMIFS(СВЦЭМ!$C$33:$C$776,СВЦЭМ!$A$33:$A$776,$A105,СВЦЭМ!$B$33:$B$776,X$83)+'СЕТ СН'!$H$9+СВЦЭМ!$D$10+'СЕТ СН'!$H$5-'СЕТ СН'!$H$17</f>
        <v>3346.3818519599999</v>
      </c>
      <c r="Y105" s="36">
        <f>SUMIFS(СВЦЭМ!$C$33:$C$776,СВЦЭМ!$A$33:$A$776,$A105,СВЦЭМ!$B$33:$B$776,Y$83)+'СЕТ СН'!$H$9+СВЦЭМ!$D$10+'СЕТ СН'!$H$5-'СЕТ СН'!$H$17</f>
        <v>3389.94651974</v>
      </c>
    </row>
    <row r="106" spans="1:25" ht="15.75" x14ac:dyDescent="0.2">
      <c r="A106" s="35">
        <f t="shared" si="2"/>
        <v>43913</v>
      </c>
      <c r="B106" s="36">
        <f>SUMIFS(СВЦЭМ!$C$33:$C$776,СВЦЭМ!$A$33:$A$776,$A106,СВЦЭМ!$B$33:$B$776,B$83)+'СЕТ СН'!$H$9+СВЦЭМ!$D$10+'СЕТ СН'!$H$5-'СЕТ СН'!$H$17</f>
        <v>3453.89109654</v>
      </c>
      <c r="C106" s="36">
        <f>SUMIFS(СВЦЭМ!$C$33:$C$776,СВЦЭМ!$A$33:$A$776,$A106,СВЦЭМ!$B$33:$B$776,C$83)+'СЕТ СН'!$H$9+СВЦЭМ!$D$10+'СЕТ СН'!$H$5-'СЕТ СН'!$H$17</f>
        <v>3470.1789022299999</v>
      </c>
      <c r="D106" s="36">
        <f>SUMIFS(СВЦЭМ!$C$33:$C$776,СВЦЭМ!$A$33:$A$776,$A106,СВЦЭМ!$B$33:$B$776,D$83)+'СЕТ СН'!$H$9+СВЦЭМ!$D$10+'СЕТ СН'!$H$5-'СЕТ СН'!$H$17</f>
        <v>3488.59019184</v>
      </c>
      <c r="E106" s="36">
        <f>SUMIFS(СВЦЭМ!$C$33:$C$776,СВЦЭМ!$A$33:$A$776,$A106,СВЦЭМ!$B$33:$B$776,E$83)+'СЕТ СН'!$H$9+СВЦЭМ!$D$10+'СЕТ СН'!$H$5-'СЕТ СН'!$H$17</f>
        <v>3511.5888360899999</v>
      </c>
      <c r="F106" s="36">
        <f>SUMIFS(СВЦЭМ!$C$33:$C$776,СВЦЭМ!$A$33:$A$776,$A106,СВЦЭМ!$B$33:$B$776,F$83)+'СЕТ СН'!$H$9+СВЦЭМ!$D$10+'СЕТ СН'!$H$5-'СЕТ СН'!$H$17</f>
        <v>3520.6092281199999</v>
      </c>
      <c r="G106" s="36">
        <f>SUMIFS(СВЦЭМ!$C$33:$C$776,СВЦЭМ!$A$33:$A$776,$A106,СВЦЭМ!$B$33:$B$776,G$83)+'СЕТ СН'!$H$9+СВЦЭМ!$D$10+'СЕТ СН'!$H$5-'СЕТ СН'!$H$17</f>
        <v>3487.64423958</v>
      </c>
      <c r="H106" s="36">
        <f>SUMIFS(СВЦЭМ!$C$33:$C$776,СВЦЭМ!$A$33:$A$776,$A106,СВЦЭМ!$B$33:$B$776,H$83)+'СЕТ СН'!$H$9+СВЦЭМ!$D$10+'СЕТ СН'!$H$5-'СЕТ СН'!$H$17</f>
        <v>3453.53232652</v>
      </c>
      <c r="I106" s="36">
        <f>SUMIFS(СВЦЭМ!$C$33:$C$776,СВЦЭМ!$A$33:$A$776,$A106,СВЦЭМ!$B$33:$B$776,I$83)+'СЕТ СН'!$H$9+СВЦЭМ!$D$10+'СЕТ СН'!$H$5-'СЕТ СН'!$H$17</f>
        <v>3423.6519475800001</v>
      </c>
      <c r="J106" s="36">
        <f>SUMIFS(СВЦЭМ!$C$33:$C$776,СВЦЭМ!$A$33:$A$776,$A106,СВЦЭМ!$B$33:$B$776,J$83)+'СЕТ СН'!$H$9+СВЦЭМ!$D$10+'СЕТ СН'!$H$5-'СЕТ СН'!$H$17</f>
        <v>3369.4781956500001</v>
      </c>
      <c r="K106" s="36">
        <f>SUMIFS(СВЦЭМ!$C$33:$C$776,СВЦЭМ!$A$33:$A$776,$A106,СВЦЭМ!$B$33:$B$776,K$83)+'СЕТ СН'!$H$9+СВЦЭМ!$D$10+'СЕТ СН'!$H$5-'СЕТ СН'!$H$17</f>
        <v>3363.6680111800001</v>
      </c>
      <c r="L106" s="36">
        <f>SUMIFS(СВЦЭМ!$C$33:$C$776,СВЦЭМ!$A$33:$A$776,$A106,СВЦЭМ!$B$33:$B$776,L$83)+'СЕТ СН'!$H$9+СВЦЭМ!$D$10+'СЕТ СН'!$H$5-'СЕТ СН'!$H$17</f>
        <v>3376.1521145500001</v>
      </c>
      <c r="M106" s="36">
        <f>SUMIFS(СВЦЭМ!$C$33:$C$776,СВЦЭМ!$A$33:$A$776,$A106,СВЦЭМ!$B$33:$B$776,M$83)+'СЕТ СН'!$H$9+СВЦЭМ!$D$10+'СЕТ СН'!$H$5-'СЕТ СН'!$H$17</f>
        <v>3360.3767743600001</v>
      </c>
      <c r="N106" s="36">
        <f>SUMIFS(СВЦЭМ!$C$33:$C$776,СВЦЭМ!$A$33:$A$776,$A106,СВЦЭМ!$B$33:$B$776,N$83)+'СЕТ СН'!$H$9+СВЦЭМ!$D$10+'СЕТ СН'!$H$5-'СЕТ СН'!$H$17</f>
        <v>3370.9123437200001</v>
      </c>
      <c r="O106" s="36">
        <f>SUMIFS(СВЦЭМ!$C$33:$C$776,СВЦЭМ!$A$33:$A$776,$A106,СВЦЭМ!$B$33:$B$776,O$83)+'СЕТ СН'!$H$9+СВЦЭМ!$D$10+'СЕТ СН'!$H$5-'СЕТ СН'!$H$17</f>
        <v>3385.31061026</v>
      </c>
      <c r="P106" s="36">
        <f>SUMIFS(СВЦЭМ!$C$33:$C$776,СВЦЭМ!$A$33:$A$776,$A106,СВЦЭМ!$B$33:$B$776,P$83)+'СЕТ СН'!$H$9+СВЦЭМ!$D$10+'СЕТ СН'!$H$5-'СЕТ СН'!$H$17</f>
        <v>3393.2659431900001</v>
      </c>
      <c r="Q106" s="36">
        <f>SUMIFS(СВЦЭМ!$C$33:$C$776,СВЦЭМ!$A$33:$A$776,$A106,СВЦЭМ!$B$33:$B$776,Q$83)+'СЕТ СН'!$H$9+СВЦЭМ!$D$10+'СЕТ СН'!$H$5-'СЕТ СН'!$H$17</f>
        <v>3403.53566778</v>
      </c>
      <c r="R106" s="36">
        <f>SUMIFS(СВЦЭМ!$C$33:$C$776,СВЦЭМ!$A$33:$A$776,$A106,СВЦЭМ!$B$33:$B$776,R$83)+'СЕТ СН'!$H$9+СВЦЭМ!$D$10+'СЕТ СН'!$H$5-'СЕТ СН'!$H$17</f>
        <v>3403.4754386100003</v>
      </c>
      <c r="S106" s="36">
        <f>SUMIFS(СВЦЭМ!$C$33:$C$776,СВЦЭМ!$A$33:$A$776,$A106,СВЦЭМ!$B$33:$B$776,S$83)+'СЕТ СН'!$H$9+СВЦЭМ!$D$10+'СЕТ СН'!$H$5-'СЕТ СН'!$H$17</f>
        <v>3408.8652335900001</v>
      </c>
      <c r="T106" s="36">
        <f>SUMIFS(СВЦЭМ!$C$33:$C$776,СВЦЭМ!$A$33:$A$776,$A106,СВЦЭМ!$B$33:$B$776,T$83)+'СЕТ СН'!$H$9+СВЦЭМ!$D$10+'СЕТ СН'!$H$5-'СЕТ СН'!$H$17</f>
        <v>3391.5884849499998</v>
      </c>
      <c r="U106" s="36">
        <f>SUMIFS(СВЦЭМ!$C$33:$C$776,СВЦЭМ!$A$33:$A$776,$A106,СВЦЭМ!$B$33:$B$776,U$83)+'СЕТ СН'!$H$9+СВЦЭМ!$D$10+'СЕТ СН'!$H$5-'СЕТ СН'!$H$17</f>
        <v>3382.4752480699999</v>
      </c>
      <c r="V106" s="36">
        <f>SUMIFS(СВЦЭМ!$C$33:$C$776,СВЦЭМ!$A$33:$A$776,$A106,СВЦЭМ!$B$33:$B$776,V$83)+'СЕТ СН'!$H$9+СВЦЭМ!$D$10+'СЕТ СН'!$H$5-'СЕТ СН'!$H$17</f>
        <v>3369.4001540200002</v>
      </c>
      <c r="W106" s="36">
        <f>SUMIFS(СВЦЭМ!$C$33:$C$776,СВЦЭМ!$A$33:$A$776,$A106,СВЦЭМ!$B$33:$B$776,W$83)+'СЕТ СН'!$H$9+СВЦЭМ!$D$10+'СЕТ СН'!$H$5-'СЕТ СН'!$H$17</f>
        <v>3335.6453543900002</v>
      </c>
      <c r="X106" s="36">
        <f>SUMIFS(СВЦЭМ!$C$33:$C$776,СВЦЭМ!$A$33:$A$776,$A106,СВЦЭМ!$B$33:$B$776,X$83)+'СЕТ СН'!$H$9+СВЦЭМ!$D$10+'СЕТ СН'!$H$5-'СЕТ СН'!$H$17</f>
        <v>3339.3655071200001</v>
      </c>
      <c r="Y106" s="36">
        <f>SUMIFS(СВЦЭМ!$C$33:$C$776,СВЦЭМ!$A$33:$A$776,$A106,СВЦЭМ!$B$33:$B$776,Y$83)+'СЕТ СН'!$H$9+СВЦЭМ!$D$10+'СЕТ СН'!$H$5-'СЕТ СН'!$H$17</f>
        <v>3383.34027565</v>
      </c>
    </row>
    <row r="107" spans="1:25" ht="15.75" x14ac:dyDescent="0.2">
      <c r="A107" s="35">
        <f t="shared" si="2"/>
        <v>43914</v>
      </c>
      <c r="B107" s="36">
        <f>SUMIFS(СВЦЭМ!$C$33:$C$776,СВЦЭМ!$A$33:$A$776,$A107,СВЦЭМ!$B$33:$B$776,B$83)+'СЕТ СН'!$H$9+СВЦЭМ!$D$10+'СЕТ СН'!$H$5-'СЕТ СН'!$H$17</f>
        <v>3417.0372472700001</v>
      </c>
      <c r="C107" s="36">
        <f>SUMIFS(СВЦЭМ!$C$33:$C$776,СВЦЭМ!$A$33:$A$776,$A107,СВЦЭМ!$B$33:$B$776,C$83)+'СЕТ СН'!$H$9+СВЦЭМ!$D$10+'СЕТ СН'!$H$5-'СЕТ СН'!$H$17</f>
        <v>3450.0847743700001</v>
      </c>
      <c r="D107" s="36">
        <f>SUMIFS(СВЦЭМ!$C$33:$C$776,СВЦЭМ!$A$33:$A$776,$A107,СВЦЭМ!$B$33:$B$776,D$83)+'СЕТ СН'!$H$9+СВЦЭМ!$D$10+'СЕТ СН'!$H$5-'СЕТ СН'!$H$17</f>
        <v>3463.0807209600002</v>
      </c>
      <c r="E107" s="36">
        <f>SUMIFS(СВЦЭМ!$C$33:$C$776,СВЦЭМ!$A$33:$A$776,$A107,СВЦЭМ!$B$33:$B$776,E$83)+'СЕТ СН'!$H$9+СВЦЭМ!$D$10+'СЕТ СН'!$H$5-'СЕТ СН'!$H$17</f>
        <v>3470.2656307100001</v>
      </c>
      <c r="F107" s="36">
        <f>SUMIFS(СВЦЭМ!$C$33:$C$776,СВЦЭМ!$A$33:$A$776,$A107,СВЦЭМ!$B$33:$B$776,F$83)+'СЕТ СН'!$H$9+СВЦЭМ!$D$10+'СЕТ СН'!$H$5-'СЕТ СН'!$H$17</f>
        <v>3468.0747942799999</v>
      </c>
      <c r="G107" s="36">
        <f>SUMIFS(СВЦЭМ!$C$33:$C$776,СВЦЭМ!$A$33:$A$776,$A107,СВЦЭМ!$B$33:$B$776,G$83)+'СЕТ СН'!$H$9+СВЦЭМ!$D$10+'СЕТ СН'!$H$5-'СЕТ СН'!$H$17</f>
        <v>3461.7973150900002</v>
      </c>
      <c r="H107" s="36">
        <f>SUMIFS(СВЦЭМ!$C$33:$C$776,СВЦЭМ!$A$33:$A$776,$A107,СВЦЭМ!$B$33:$B$776,H$83)+'СЕТ СН'!$H$9+СВЦЭМ!$D$10+'СЕТ СН'!$H$5-'СЕТ СН'!$H$17</f>
        <v>3442.8611051500002</v>
      </c>
      <c r="I107" s="36">
        <f>SUMIFS(СВЦЭМ!$C$33:$C$776,СВЦЭМ!$A$33:$A$776,$A107,СВЦЭМ!$B$33:$B$776,I$83)+'СЕТ СН'!$H$9+СВЦЭМ!$D$10+'СЕТ СН'!$H$5-'СЕТ СН'!$H$17</f>
        <v>3416.5772887399999</v>
      </c>
      <c r="J107" s="36">
        <f>SUMIFS(СВЦЭМ!$C$33:$C$776,СВЦЭМ!$A$33:$A$776,$A107,СВЦЭМ!$B$33:$B$776,J$83)+'СЕТ СН'!$H$9+СВЦЭМ!$D$10+'СЕТ СН'!$H$5-'СЕТ СН'!$H$17</f>
        <v>3363.0505355300002</v>
      </c>
      <c r="K107" s="36">
        <f>SUMIFS(СВЦЭМ!$C$33:$C$776,СВЦЭМ!$A$33:$A$776,$A107,СВЦЭМ!$B$33:$B$776,K$83)+'СЕТ СН'!$H$9+СВЦЭМ!$D$10+'СЕТ СН'!$H$5-'СЕТ СН'!$H$17</f>
        <v>3355.6510698000002</v>
      </c>
      <c r="L107" s="36">
        <f>SUMIFS(СВЦЭМ!$C$33:$C$776,СВЦЭМ!$A$33:$A$776,$A107,СВЦЭМ!$B$33:$B$776,L$83)+'СЕТ СН'!$H$9+СВЦЭМ!$D$10+'СЕТ СН'!$H$5-'СЕТ СН'!$H$17</f>
        <v>3362.14994789</v>
      </c>
      <c r="M107" s="36">
        <f>SUMIFS(СВЦЭМ!$C$33:$C$776,СВЦЭМ!$A$33:$A$776,$A107,СВЦЭМ!$B$33:$B$776,M$83)+'СЕТ СН'!$H$9+СВЦЭМ!$D$10+'СЕТ СН'!$H$5-'СЕТ СН'!$H$17</f>
        <v>3366.4650053700002</v>
      </c>
      <c r="N107" s="36">
        <f>SUMIFS(СВЦЭМ!$C$33:$C$776,СВЦЭМ!$A$33:$A$776,$A107,СВЦЭМ!$B$33:$B$776,N$83)+'СЕТ СН'!$H$9+СВЦЭМ!$D$10+'СЕТ СН'!$H$5-'СЕТ СН'!$H$17</f>
        <v>3396.40355752</v>
      </c>
      <c r="O107" s="36">
        <f>SUMIFS(СВЦЭМ!$C$33:$C$776,СВЦЭМ!$A$33:$A$776,$A107,СВЦЭМ!$B$33:$B$776,O$83)+'СЕТ СН'!$H$9+СВЦЭМ!$D$10+'СЕТ СН'!$H$5-'СЕТ СН'!$H$17</f>
        <v>3397.7325323</v>
      </c>
      <c r="P107" s="36">
        <f>SUMIFS(СВЦЭМ!$C$33:$C$776,СВЦЭМ!$A$33:$A$776,$A107,СВЦЭМ!$B$33:$B$776,P$83)+'СЕТ СН'!$H$9+СВЦЭМ!$D$10+'СЕТ СН'!$H$5-'СЕТ СН'!$H$17</f>
        <v>3429.3467282199999</v>
      </c>
      <c r="Q107" s="36">
        <f>SUMIFS(СВЦЭМ!$C$33:$C$776,СВЦЭМ!$A$33:$A$776,$A107,СВЦЭМ!$B$33:$B$776,Q$83)+'СЕТ СН'!$H$9+СВЦЭМ!$D$10+'СЕТ СН'!$H$5-'СЕТ СН'!$H$17</f>
        <v>3461.04759246</v>
      </c>
      <c r="R107" s="36">
        <f>SUMIFS(СВЦЭМ!$C$33:$C$776,СВЦЭМ!$A$33:$A$776,$A107,СВЦЭМ!$B$33:$B$776,R$83)+'СЕТ СН'!$H$9+СВЦЭМ!$D$10+'СЕТ СН'!$H$5-'СЕТ СН'!$H$17</f>
        <v>3433.3631798800002</v>
      </c>
      <c r="S107" s="36">
        <f>SUMIFS(СВЦЭМ!$C$33:$C$776,СВЦЭМ!$A$33:$A$776,$A107,СВЦЭМ!$B$33:$B$776,S$83)+'СЕТ СН'!$H$9+СВЦЭМ!$D$10+'СЕТ СН'!$H$5-'СЕТ СН'!$H$17</f>
        <v>3406.3586330799999</v>
      </c>
      <c r="T107" s="36">
        <f>SUMIFS(СВЦЭМ!$C$33:$C$776,СВЦЭМ!$A$33:$A$776,$A107,СВЦЭМ!$B$33:$B$776,T$83)+'СЕТ СН'!$H$9+СВЦЭМ!$D$10+'СЕТ СН'!$H$5-'СЕТ СН'!$H$17</f>
        <v>3379.3856501800001</v>
      </c>
      <c r="U107" s="36">
        <f>SUMIFS(СВЦЭМ!$C$33:$C$776,СВЦЭМ!$A$33:$A$776,$A107,СВЦЭМ!$B$33:$B$776,U$83)+'СЕТ СН'!$H$9+СВЦЭМ!$D$10+'СЕТ СН'!$H$5-'СЕТ СН'!$H$17</f>
        <v>3388.3062931200002</v>
      </c>
      <c r="V107" s="36">
        <f>SUMIFS(СВЦЭМ!$C$33:$C$776,СВЦЭМ!$A$33:$A$776,$A107,СВЦЭМ!$B$33:$B$776,V$83)+'СЕТ СН'!$H$9+СВЦЭМ!$D$10+'СЕТ СН'!$H$5-'СЕТ СН'!$H$17</f>
        <v>3381.6178473</v>
      </c>
      <c r="W107" s="36">
        <f>SUMIFS(СВЦЭМ!$C$33:$C$776,СВЦЭМ!$A$33:$A$776,$A107,СВЦЭМ!$B$33:$B$776,W$83)+'СЕТ СН'!$H$9+СВЦЭМ!$D$10+'СЕТ СН'!$H$5-'СЕТ СН'!$H$17</f>
        <v>3358.4585256</v>
      </c>
      <c r="X107" s="36">
        <f>SUMIFS(СВЦЭМ!$C$33:$C$776,СВЦЭМ!$A$33:$A$776,$A107,СВЦЭМ!$B$33:$B$776,X$83)+'СЕТ СН'!$H$9+СВЦЭМ!$D$10+'СЕТ СН'!$H$5-'СЕТ СН'!$H$17</f>
        <v>3376.19079513</v>
      </c>
      <c r="Y107" s="36">
        <f>SUMIFS(СВЦЭМ!$C$33:$C$776,СВЦЭМ!$A$33:$A$776,$A107,СВЦЭМ!$B$33:$B$776,Y$83)+'СЕТ СН'!$H$9+СВЦЭМ!$D$10+'СЕТ СН'!$H$5-'СЕТ СН'!$H$17</f>
        <v>3405.6826379499998</v>
      </c>
    </row>
    <row r="108" spans="1:25" ht="15.75" x14ac:dyDescent="0.2">
      <c r="A108" s="35">
        <f t="shared" si="2"/>
        <v>43915</v>
      </c>
      <c r="B108" s="36">
        <f>SUMIFS(СВЦЭМ!$C$33:$C$776,СВЦЭМ!$A$33:$A$776,$A108,СВЦЭМ!$B$33:$B$776,B$83)+'СЕТ СН'!$H$9+СВЦЭМ!$D$10+'СЕТ СН'!$H$5-'СЕТ СН'!$H$17</f>
        <v>3441.4443613399999</v>
      </c>
      <c r="C108" s="36">
        <f>SUMIFS(СВЦЭМ!$C$33:$C$776,СВЦЭМ!$A$33:$A$776,$A108,СВЦЭМ!$B$33:$B$776,C$83)+'СЕТ СН'!$H$9+СВЦЭМ!$D$10+'СЕТ СН'!$H$5-'СЕТ СН'!$H$17</f>
        <v>3491.1593758100003</v>
      </c>
      <c r="D108" s="36">
        <f>SUMIFS(СВЦЭМ!$C$33:$C$776,СВЦЭМ!$A$33:$A$776,$A108,СВЦЭМ!$B$33:$B$776,D$83)+'СЕТ СН'!$H$9+СВЦЭМ!$D$10+'СЕТ СН'!$H$5-'СЕТ СН'!$H$17</f>
        <v>3512.5325683700003</v>
      </c>
      <c r="E108" s="36">
        <f>SUMIFS(СВЦЭМ!$C$33:$C$776,СВЦЭМ!$A$33:$A$776,$A108,СВЦЭМ!$B$33:$B$776,E$83)+'СЕТ СН'!$H$9+СВЦЭМ!$D$10+'СЕТ СН'!$H$5-'СЕТ СН'!$H$17</f>
        <v>3526.58457619</v>
      </c>
      <c r="F108" s="36">
        <f>SUMIFS(СВЦЭМ!$C$33:$C$776,СВЦЭМ!$A$33:$A$776,$A108,СВЦЭМ!$B$33:$B$776,F$83)+'СЕТ СН'!$H$9+СВЦЭМ!$D$10+'СЕТ СН'!$H$5-'СЕТ СН'!$H$17</f>
        <v>3522.7989567700001</v>
      </c>
      <c r="G108" s="36">
        <f>SUMIFS(СВЦЭМ!$C$33:$C$776,СВЦЭМ!$A$33:$A$776,$A108,СВЦЭМ!$B$33:$B$776,G$83)+'СЕТ СН'!$H$9+СВЦЭМ!$D$10+'СЕТ СН'!$H$5-'СЕТ СН'!$H$17</f>
        <v>3506.1798987500001</v>
      </c>
      <c r="H108" s="36">
        <f>SUMIFS(СВЦЭМ!$C$33:$C$776,СВЦЭМ!$A$33:$A$776,$A108,СВЦЭМ!$B$33:$B$776,H$83)+'СЕТ СН'!$H$9+СВЦЭМ!$D$10+'СЕТ СН'!$H$5-'СЕТ СН'!$H$17</f>
        <v>3471.22014838</v>
      </c>
      <c r="I108" s="36">
        <f>SUMIFS(СВЦЭМ!$C$33:$C$776,СВЦЭМ!$A$33:$A$776,$A108,СВЦЭМ!$B$33:$B$776,I$83)+'СЕТ СН'!$H$9+СВЦЭМ!$D$10+'СЕТ СН'!$H$5-'СЕТ СН'!$H$17</f>
        <v>3438.3395300299999</v>
      </c>
      <c r="J108" s="36">
        <f>SUMIFS(СВЦЭМ!$C$33:$C$776,СВЦЭМ!$A$33:$A$776,$A108,СВЦЭМ!$B$33:$B$776,J$83)+'СЕТ СН'!$H$9+СВЦЭМ!$D$10+'СЕТ СН'!$H$5-'СЕТ СН'!$H$17</f>
        <v>3379.2103659900004</v>
      </c>
      <c r="K108" s="36">
        <f>SUMIFS(СВЦЭМ!$C$33:$C$776,СВЦЭМ!$A$33:$A$776,$A108,СВЦЭМ!$B$33:$B$776,K$83)+'СЕТ СН'!$H$9+СВЦЭМ!$D$10+'СЕТ СН'!$H$5-'СЕТ СН'!$H$17</f>
        <v>3375.1678073100002</v>
      </c>
      <c r="L108" s="36">
        <f>SUMIFS(СВЦЭМ!$C$33:$C$776,СВЦЭМ!$A$33:$A$776,$A108,СВЦЭМ!$B$33:$B$776,L$83)+'СЕТ СН'!$H$9+СВЦЭМ!$D$10+'СЕТ СН'!$H$5-'СЕТ СН'!$H$17</f>
        <v>3383.7608007500003</v>
      </c>
      <c r="M108" s="36">
        <f>SUMIFS(СВЦЭМ!$C$33:$C$776,СВЦЭМ!$A$33:$A$776,$A108,СВЦЭМ!$B$33:$B$776,M$83)+'СЕТ СН'!$H$9+СВЦЭМ!$D$10+'СЕТ СН'!$H$5-'СЕТ СН'!$H$17</f>
        <v>3370.5801277</v>
      </c>
      <c r="N108" s="36">
        <f>SUMIFS(СВЦЭМ!$C$33:$C$776,СВЦЭМ!$A$33:$A$776,$A108,СВЦЭМ!$B$33:$B$776,N$83)+'СЕТ СН'!$H$9+СВЦЭМ!$D$10+'СЕТ СН'!$H$5-'СЕТ СН'!$H$17</f>
        <v>3390.7527138800001</v>
      </c>
      <c r="O108" s="36">
        <f>SUMIFS(СВЦЭМ!$C$33:$C$776,СВЦЭМ!$A$33:$A$776,$A108,СВЦЭМ!$B$33:$B$776,O$83)+'СЕТ СН'!$H$9+СВЦЭМ!$D$10+'СЕТ СН'!$H$5-'СЕТ СН'!$H$17</f>
        <v>3373.66268597</v>
      </c>
      <c r="P108" s="36">
        <f>SUMIFS(СВЦЭМ!$C$33:$C$776,СВЦЭМ!$A$33:$A$776,$A108,СВЦЭМ!$B$33:$B$776,P$83)+'СЕТ СН'!$H$9+СВЦЭМ!$D$10+'СЕТ СН'!$H$5-'СЕТ СН'!$H$17</f>
        <v>3399.0860659200002</v>
      </c>
      <c r="Q108" s="36">
        <f>SUMIFS(СВЦЭМ!$C$33:$C$776,СВЦЭМ!$A$33:$A$776,$A108,СВЦЭМ!$B$33:$B$776,Q$83)+'СЕТ СН'!$H$9+СВЦЭМ!$D$10+'СЕТ СН'!$H$5-'СЕТ СН'!$H$17</f>
        <v>3425.4929975200002</v>
      </c>
      <c r="R108" s="36">
        <f>SUMIFS(СВЦЭМ!$C$33:$C$776,СВЦЭМ!$A$33:$A$776,$A108,СВЦЭМ!$B$33:$B$776,R$83)+'СЕТ СН'!$H$9+СВЦЭМ!$D$10+'СЕТ СН'!$H$5-'СЕТ СН'!$H$17</f>
        <v>3415.9080085300002</v>
      </c>
      <c r="S108" s="36">
        <f>SUMIFS(СВЦЭМ!$C$33:$C$776,СВЦЭМ!$A$33:$A$776,$A108,СВЦЭМ!$B$33:$B$776,S$83)+'СЕТ СН'!$H$9+СВЦЭМ!$D$10+'СЕТ СН'!$H$5-'СЕТ СН'!$H$17</f>
        <v>3408.9824724099999</v>
      </c>
      <c r="T108" s="36">
        <f>SUMIFS(СВЦЭМ!$C$33:$C$776,СВЦЭМ!$A$33:$A$776,$A108,СВЦЭМ!$B$33:$B$776,T$83)+'СЕТ СН'!$H$9+СВЦЭМ!$D$10+'СЕТ СН'!$H$5-'СЕТ СН'!$H$17</f>
        <v>3372.4950263800001</v>
      </c>
      <c r="U108" s="36">
        <f>SUMIFS(СВЦЭМ!$C$33:$C$776,СВЦЭМ!$A$33:$A$776,$A108,СВЦЭМ!$B$33:$B$776,U$83)+'СЕТ СН'!$H$9+СВЦЭМ!$D$10+'СЕТ СН'!$H$5-'СЕТ СН'!$H$17</f>
        <v>3356.3240308300001</v>
      </c>
      <c r="V108" s="36">
        <f>SUMIFS(СВЦЭМ!$C$33:$C$776,СВЦЭМ!$A$33:$A$776,$A108,СВЦЭМ!$B$33:$B$776,V$83)+'СЕТ СН'!$H$9+СВЦЭМ!$D$10+'СЕТ СН'!$H$5-'СЕТ СН'!$H$17</f>
        <v>3354.2680851100004</v>
      </c>
      <c r="W108" s="36">
        <f>SUMIFS(СВЦЭМ!$C$33:$C$776,СВЦЭМ!$A$33:$A$776,$A108,СВЦЭМ!$B$33:$B$776,W$83)+'СЕТ СН'!$H$9+СВЦЭМ!$D$10+'СЕТ СН'!$H$5-'СЕТ СН'!$H$17</f>
        <v>3341.4860462400002</v>
      </c>
      <c r="X108" s="36">
        <f>SUMIFS(СВЦЭМ!$C$33:$C$776,СВЦЭМ!$A$33:$A$776,$A108,СВЦЭМ!$B$33:$B$776,X$83)+'СЕТ СН'!$H$9+СВЦЭМ!$D$10+'СЕТ СН'!$H$5-'СЕТ СН'!$H$17</f>
        <v>3340.7277086200002</v>
      </c>
      <c r="Y108" s="36">
        <f>SUMIFS(СВЦЭМ!$C$33:$C$776,СВЦЭМ!$A$33:$A$776,$A108,СВЦЭМ!$B$33:$B$776,Y$83)+'СЕТ СН'!$H$9+СВЦЭМ!$D$10+'СЕТ СН'!$H$5-'СЕТ СН'!$H$17</f>
        <v>3336.14809719</v>
      </c>
    </row>
    <row r="109" spans="1:25" ht="15.75" x14ac:dyDescent="0.2">
      <c r="A109" s="35">
        <f t="shared" si="2"/>
        <v>43916</v>
      </c>
      <c r="B109" s="36">
        <f>SUMIFS(СВЦЭМ!$C$33:$C$776,СВЦЭМ!$A$33:$A$776,$A109,СВЦЭМ!$B$33:$B$776,B$83)+'СЕТ СН'!$H$9+СВЦЭМ!$D$10+'СЕТ СН'!$H$5-'СЕТ СН'!$H$17</f>
        <v>3384.5539355999999</v>
      </c>
      <c r="C109" s="36">
        <f>SUMIFS(СВЦЭМ!$C$33:$C$776,СВЦЭМ!$A$33:$A$776,$A109,СВЦЭМ!$B$33:$B$776,C$83)+'СЕТ СН'!$H$9+СВЦЭМ!$D$10+'СЕТ СН'!$H$5-'СЕТ СН'!$H$17</f>
        <v>3388.35481557</v>
      </c>
      <c r="D109" s="36">
        <f>SUMIFS(СВЦЭМ!$C$33:$C$776,СВЦЭМ!$A$33:$A$776,$A109,СВЦЭМ!$B$33:$B$776,D$83)+'СЕТ СН'!$H$9+СВЦЭМ!$D$10+'СЕТ СН'!$H$5-'СЕТ СН'!$H$17</f>
        <v>3400.5742746700002</v>
      </c>
      <c r="E109" s="36">
        <f>SUMIFS(СВЦЭМ!$C$33:$C$776,СВЦЭМ!$A$33:$A$776,$A109,СВЦЭМ!$B$33:$B$776,E$83)+'СЕТ СН'!$H$9+СВЦЭМ!$D$10+'СЕТ СН'!$H$5-'СЕТ СН'!$H$17</f>
        <v>3404.46917214</v>
      </c>
      <c r="F109" s="36">
        <f>SUMIFS(СВЦЭМ!$C$33:$C$776,СВЦЭМ!$A$33:$A$776,$A109,СВЦЭМ!$B$33:$B$776,F$83)+'СЕТ СН'!$H$9+СВЦЭМ!$D$10+'СЕТ СН'!$H$5-'СЕТ СН'!$H$17</f>
        <v>3408.0148173600001</v>
      </c>
      <c r="G109" s="36">
        <f>SUMIFS(СВЦЭМ!$C$33:$C$776,СВЦЭМ!$A$33:$A$776,$A109,СВЦЭМ!$B$33:$B$776,G$83)+'СЕТ СН'!$H$9+СВЦЭМ!$D$10+'СЕТ СН'!$H$5-'СЕТ СН'!$H$17</f>
        <v>3402.7427066999999</v>
      </c>
      <c r="H109" s="36">
        <f>SUMIFS(СВЦЭМ!$C$33:$C$776,СВЦЭМ!$A$33:$A$776,$A109,СВЦЭМ!$B$33:$B$776,H$83)+'СЕТ СН'!$H$9+СВЦЭМ!$D$10+'СЕТ СН'!$H$5-'СЕТ СН'!$H$17</f>
        <v>3410.3030130300003</v>
      </c>
      <c r="I109" s="36">
        <f>SUMIFS(СВЦЭМ!$C$33:$C$776,СВЦЭМ!$A$33:$A$776,$A109,СВЦЭМ!$B$33:$B$776,I$83)+'СЕТ СН'!$H$9+СВЦЭМ!$D$10+'СЕТ СН'!$H$5-'СЕТ СН'!$H$17</f>
        <v>3402.3718108900002</v>
      </c>
      <c r="J109" s="36">
        <f>SUMIFS(СВЦЭМ!$C$33:$C$776,СВЦЭМ!$A$33:$A$776,$A109,СВЦЭМ!$B$33:$B$776,J$83)+'СЕТ СН'!$H$9+СВЦЭМ!$D$10+'СЕТ СН'!$H$5-'СЕТ СН'!$H$17</f>
        <v>3391.7041888700001</v>
      </c>
      <c r="K109" s="36">
        <f>SUMIFS(СВЦЭМ!$C$33:$C$776,СВЦЭМ!$A$33:$A$776,$A109,СВЦЭМ!$B$33:$B$776,K$83)+'СЕТ СН'!$H$9+СВЦЭМ!$D$10+'СЕТ СН'!$H$5-'СЕТ СН'!$H$17</f>
        <v>3377.7378632999998</v>
      </c>
      <c r="L109" s="36">
        <f>SUMIFS(СВЦЭМ!$C$33:$C$776,СВЦЭМ!$A$33:$A$776,$A109,СВЦЭМ!$B$33:$B$776,L$83)+'СЕТ СН'!$H$9+СВЦЭМ!$D$10+'СЕТ СН'!$H$5-'СЕТ СН'!$H$17</f>
        <v>3386.7502683500002</v>
      </c>
      <c r="M109" s="36">
        <f>SUMIFS(СВЦЭМ!$C$33:$C$776,СВЦЭМ!$A$33:$A$776,$A109,СВЦЭМ!$B$33:$B$776,M$83)+'СЕТ СН'!$H$9+СВЦЭМ!$D$10+'СЕТ СН'!$H$5-'СЕТ СН'!$H$17</f>
        <v>3384.54667393</v>
      </c>
      <c r="N109" s="36">
        <f>SUMIFS(СВЦЭМ!$C$33:$C$776,СВЦЭМ!$A$33:$A$776,$A109,СВЦЭМ!$B$33:$B$776,N$83)+'СЕТ СН'!$H$9+СВЦЭМ!$D$10+'СЕТ СН'!$H$5-'СЕТ СН'!$H$17</f>
        <v>3413.4061244700001</v>
      </c>
      <c r="O109" s="36">
        <f>SUMIFS(СВЦЭМ!$C$33:$C$776,СВЦЭМ!$A$33:$A$776,$A109,СВЦЭМ!$B$33:$B$776,O$83)+'СЕТ СН'!$H$9+СВЦЭМ!$D$10+'СЕТ СН'!$H$5-'СЕТ СН'!$H$17</f>
        <v>3388.7499781400002</v>
      </c>
      <c r="P109" s="36">
        <f>SUMIFS(СВЦЭМ!$C$33:$C$776,СВЦЭМ!$A$33:$A$776,$A109,СВЦЭМ!$B$33:$B$776,P$83)+'СЕТ СН'!$H$9+СВЦЭМ!$D$10+'СЕТ СН'!$H$5-'СЕТ СН'!$H$17</f>
        <v>3400.2713918899999</v>
      </c>
      <c r="Q109" s="36">
        <f>SUMIFS(СВЦЭМ!$C$33:$C$776,СВЦЭМ!$A$33:$A$776,$A109,СВЦЭМ!$B$33:$B$776,Q$83)+'СЕТ СН'!$H$9+СВЦЭМ!$D$10+'СЕТ СН'!$H$5-'СЕТ СН'!$H$17</f>
        <v>3413.2428787100002</v>
      </c>
      <c r="R109" s="36">
        <f>SUMIFS(СВЦЭМ!$C$33:$C$776,СВЦЭМ!$A$33:$A$776,$A109,СВЦЭМ!$B$33:$B$776,R$83)+'СЕТ СН'!$H$9+СВЦЭМ!$D$10+'СЕТ СН'!$H$5-'СЕТ СН'!$H$17</f>
        <v>3409.1761992900001</v>
      </c>
      <c r="S109" s="36">
        <f>SUMIFS(СВЦЭМ!$C$33:$C$776,СВЦЭМ!$A$33:$A$776,$A109,СВЦЭМ!$B$33:$B$776,S$83)+'СЕТ СН'!$H$9+СВЦЭМ!$D$10+'СЕТ СН'!$H$5-'СЕТ СН'!$H$17</f>
        <v>3398.7715482000003</v>
      </c>
      <c r="T109" s="36">
        <f>SUMIFS(СВЦЭМ!$C$33:$C$776,СВЦЭМ!$A$33:$A$776,$A109,СВЦЭМ!$B$33:$B$776,T$83)+'СЕТ СН'!$H$9+СВЦЭМ!$D$10+'СЕТ СН'!$H$5-'СЕТ СН'!$H$17</f>
        <v>3388.1114229100003</v>
      </c>
      <c r="U109" s="36">
        <f>SUMIFS(СВЦЭМ!$C$33:$C$776,СВЦЭМ!$A$33:$A$776,$A109,СВЦЭМ!$B$33:$B$776,U$83)+'СЕТ СН'!$H$9+СВЦЭМ!$D$10+'СЕТ СН'!$H$5-'СЕТ СН'!$H$17</f>
        <v>3407.2399918000001</v>
      </c>
      <c r="V109" s="36">
        <f>SUMIFS(СВЦЭМ!$C$33:$C$776,СВЦЭМ!$A$33:$A$776,$A109,СВЦЭМ!$B$33:$B$776,V$83)+'СЕТ СН'!$H$9+СВЦЭМ!$D$10+'СЕТ СН'!$H$5-'СЕТ СН'!$H$17</f>
        <v>3362.6503941000001</v>
      </c>
      <c r="W109" s="36">
        <f>SUMIFS(СВЦЭМ!$C$33:$C$776,СВЦЭМ!$A$33:$A$776,$A109,СВЦЭМ!$B$33:$B$776,W$83)+'СЕТ СН'!$H$9+СВЦЭМ!$D$10+'СЕТ СН'!$H$5-'СЕТ СН'!$H$17</f>
        <v>3357.8327480299999</v>
      </c>
      <c r="X109" s="36">
        <f>SUMIFS(СВЦЭМ!$C$33:$C$776,СВЦЭМ!$A$33:$A$776,$A109,СВЦЭМ!$B$33:$B$776,X$83)+'СЕТ СН'!$H$9+СВЦЭМ!$D$10+'СЕТ СН'!$H$5-'СЕТ СН'!$H$17</f>
        <v>3380.78987181</v>
      </c>
      <c r="Y109" s="36">
        <f>SUMIFS(СВЦЭМ!$C$33:$C$776,СВЦЭМ!$A$33:$A$776,$A109,СВЦЭМ!$B$33:$B$776,Y$83)+'СЕТ СН'!$H$9+СВЦЭМ!$D$10+'СЕТ СН'!$H$5-'СЕТ СН'!$H$17</f>
        <v>3392.5567991299999</v>
      </c>
    </row>
    <row r="110" spans="1:25" ht="15.75" x14ac:dyDescent="0.2">
      <c r="A110" s="35">
        <f t="shared" si="2"/>
        <v>43917</v>
      </c>
      <c r="B110" s="36">
        <f>SUMIFS(СВЦЭМ!$C$33:$C$776,СВЦЭМ!$A$33:$A$776,$A110,СВЦЭМ!$B$33:$B$776,B$83)+'СЕТ СН'!$H$9+СВЦЭМ!$D$10+'СЕТ СН'!$H$5-'СЕТ СН'!$H$17</f>
        <v>3427.3154061800001</v>
      </c>
      <c r="C110" s="36">
        <f>SUMIFS(СВЦЭМ!$C$33:$C$776,СВЦЭМ!$A$33:$A$776,$A110,СВЦЭМ!$B$33:$B$776,C$83)+'СЕТ СН'!$H$9+СВЦЭМ!$D$10+'СЕТ СН'!$H$5-'СЕТ СН'!$H$17</f>
        <v>3445.33329392</v>
      </c>
      <c r="D110" s="36">
        <f>SUMIFS(СВЦЭМ!$C$33:$C$776,СВЦЭМ!$A$33:$A$776,$A110,СВЦЭМ!$B$33:$B$776,D$83)+'СЕТ СН'!$H$9+СВЦЭМ!$D$10+'СЕТ СН'!$H$5-'СЕТ СН'!$H$17</f>
        <v>3475.0714839700004</v>
      </c>
      <c r="E110" s="36">
        <f>SUMIFS(СВЦЭМ!$C$33:$C$776,СВЦЭМ!$A$33:$A$776,$A110,СВЦЭМ!$B$33:$B$776,E$83)+'СЕТ СН'!$H$9+СВЦЭМ!$D$10+'СЕТ СН'!$H$5-'СЕТ СН'!$H$17</f>
        <v>3515.4372798499999</v>
      </c>
      <c r="F110" s="36">
        <f>SUMIFS(СВЦЭМ!$C$33:$C$776,СВЦЭМ!$A$33:$A$776,$A110,СВЦЭМ!$B$33:$B$776,F$83)+'СЕТ СН'!$H$9+СВЦЭМ!$D$10+'СЕТ СН'!$H$5-'СЕТ СН'!$H$17</f>
        <v>3517.2572514900003</v>
      </c>
      <c r="G110" s="36">
        <f>SUMIFS(СВЦЭМ!$C$33:$C$776,СВЦЭМ!$A$33:$A$776,$A110,СВЦЭМ!$B$33:$B$776,G$83)+'СЕТ СН'!$H$9+СВЦЭМ!$D$10+'СЕТ СН'!$H$5-'СЕТ СН'!$H$17</f>
        <v>3506.4370251</v>
      </c>
      <c r="H110" s="36">
        <f>SUMIFS(СВЦЭМ!$C$33:$C$776,СВЦЭМ!$A$33:$A$776,$A110,СВЦЭМ!$B$33:$B$776,H$83)+'СЕТ СН'!$H$9+СВЦЭМ!$D$10+'СЕТ СН'!$H$5-'СЕТ СН'!$H$17</f>
        <v>3494.2103748700001</v>
      </c>
      <c r="I110" s="36">
        <f>SUMIFS(СВЦЭМ!$C$33:$C$776,СВЦЭМ!$A$33:$A$776,$A110,СВЦЭМ!$B$33:$B$776,I$83)+'СЕТ СН'!$H$9+СВЦЭМ!$D$10+'СЕТ СН'!$H$5-'СЕТ СН'!$H$17</f>
        <v>3448.2630513300001</v>
      </c>
      <c r="J110" s="36">
        <f>SUMIFS(СВЦЭМ!$C$33:$C$776,СВЦЭМ!$A$33:$A$776,$A110,СВЦЭМ!$B$33:$B$776,J$83)+'СЕТ СН'!$H$9+СВЦЭМ!$D$10+'СЕТ СН'!$H$5-'СЕТ СН'!$H$17</f>
        <v>3400.9764997800003</v>
      </c>
      <c r="K110" s="36">
        <f>SUMIFS(СВЦЭМ!$C$33:$C$776,СВЦЭМ!$A$33:$A$776,$A110,СВЦЭМ!$B$33:$B$776,K$83)+'СЕТ СН'!$H$9+СВЦЭМ!$D$10+'СЕТ СН'!$H$5-'СЕТ СН'!$H$17</f>
        <v>3390.2297593500002</v>
      </c>
      <c r="L110" s="36">
        <f>SUMIFS(СВЦЭМ!$C$33:$C$776,СВЦЭМ!$A$33:$A$776,$A110,СВЦЭМ!$B$33:$B$776,L$83)+'СЕТ СН'!$H$9+СВЦЭМ!$D$10+'СЕТ СН'!$H$5-'СЕТ СН'!$H$17</f>
        <v>3397.2152124499999</v>
      </c>
      <c r="M110" s="36">
        <f>SUMIFS(СВЦЭМ!$C$33:$C$776,СВЦЭМ!$A$33:$A$776,$A110,СВЦЭМ!$B$33:$B$776,M$83)+'СЕТ СН'!$H$9+СВЦЭМ!$D$10+'СЕТ СН'!$H$5-'СЕТ СН'!$H$17</f>
        <v>3389.11330546</v>
      </c>
      <c r="N110" s="36">
        <f>SUMIFS(СВЦЭМ!$C$33:$C$776,СВЦЭМ!$A$33:$A$776,$A110,СВЦЭМ!$B$33:$B$776,N$83)+'СЕТ СН'!$H$9+СВЦЭМ!$D$10+'СЕТ СН'!$H$5-'СЕТ СН'!$H$17</f>
        <v>3394.1980990500001</v>
      </c>
      <c r="O110" s="36">
        <f>SUMIFS(СВЦЭМ!$C$33:$C$776,СВЦЭМ!$A$33:$A$776,$A110,СВЦЭМ!$B$33:$B$776,O$83)+'СЕТ СН'!$H$9+СВЦЭМ!$D$10+'СЕТ СН'!$H$5-'СЕТ СН'!$H$17</f>
        <v>3394.0093541300002</v>
      </c>
      <c r="P110" s="36">
        <f>SUMIFS(СВЦЭМ!$C$33:$C$776,СВЦЭМ!$A$33:$A$776,$A110,СВЦЭМ!$B$33:$B$776,P$83)+'СЕТ СН'!$H$9+СВЦЭМ!$D$10+'СЕТ СН'!$H$5-'СЕТ СН'!$H$17</f>
        <v>3406.9586662500001</v>
      </c>
      <c r="Q110" s="36">
        <f>SUMIFS(СВЦЭМ!$C$33:$C$776,СВЦЭМ!$A$33:$A$776,$A110,СВЦЭМ!$B$33:$B$776,Q$83)+'СЕТ СН'!$H$9+СВЦЭМ!$D$10+'СЕТ СН'!$H$5-'СЕТ СН'!$H$17</f>
        <v>3414.5014105099999</v>
      </c>
      <c r="R110" s="36">
        <f>SUMIFS(СВЦЭМ!$C$33:$C$776,СВЦЭМ!$A$33:$A$776,$A110,СВЦЭМ!$B$33:$B$776,R$83)+'СЕТ СН'!$H$9+СВЦЭМ!$D$10+'СЕТ СН'!$H$5-'СЕТ СН'!$H$17</f>
        <v>3416.5251979900004</v>
      </c>
      <c r="S110" s="36">
        <f>SUMIFS(СВЦЭМ!$C$33:$C$776,СВЦЭМ!$A$33:$A$776,$A110,СВЦЭМ!$B$33:$B$776,S$83)+'СЕТ СН'!$H$9+СВЦЭМ!$D$10+'СЕТ СН'!$H$5-'СЕТ СН'!$H$17</f>
        <v>3399.1231762900002</v>
      </c>
      <c r="T110" s="36">
        <f>SUMIFS(СВЦЭМ!$C$33:$C$776,СВЦЭМ!$A$33:$A$776,$A110,СВЦЭМ!$B$33:$B$776,T$83)+'СЕТ СН'!$H$9+СВЦЭМ!$D$10+'СЕТ СН'!$H$5-'СЕТ СН'!$H$17</f>
        <v>3382.8004491299998</v>
      </c>
      <c r="U110" s="36">
        <f>SUMIFS(СВЦЭМ!$C$33:$C$776,СВЦЭМ!$A$33:$A$776,$A110,СВЦЭМ!$B$33:$B$776,U$83)+'СЕТ СН'!$H$9+СВЦЭМ!$D$10+'СЕТ СН'!$H$5-'СЕТ СН'!$H$17</f>
        <v>3381.50869285</v>
      </c>
      <c r="V110" s="36">
        <f>SUMIFS(СВЦЭМ!$C$33:$C$776,СВЦЭМ!$A$33:$A$776,$A110,СВЦЭМ!$B$33:$B$776,V$83)+'СЕТ СН'!$H$9+СВЦЭМ!$D$10+'СЕТ СН'!$H$5-'СЕТ СН'!$H$17</f>
        <v>3375.2218441100003</v>
      </c>
      <c r="W110" s="36">
        <f>SUMIFS(СВЦЭМ!$C$33:$C$776,СВЦЭМ!$A$33:$A$776,$A110,СВЦЭМ!$B$33:$B$776,W$83)+'СЕТ СН'!$H$9+СВЦЭМ!$D$10+'СЕТ СН'!$H$5-'СЕТ СН'!$H$17</f>
        <v>3369.3368332800001</v>
      </c>
      <c r="X110" s="36">
        <f>SUMIFS(СВЦЭМ!$C$33:$C$776,СВЦЭМ!$A$33:$A$776,$A110,СВЦЭМ!$B$33:$B$776,X$83)+'СЕТ СН'!$H$9+СВЦЭМ!$D$10+'СЕТ СН'!$H$5-'СЕТ СН'!$H$17</f>
        <v>3381.5638752300001</v>
      </c>
      <c r="Y110" s="36">
        <f>SUMIFS(СВЦЭМ!$C$33:$C$776,СВЦЭМ!$A$33:$A$776,$A110,СВЦЭМ!$B$33:$B$776,Y$83)+'СЕТ СН'!$H$9+СВЦЭМ!$D$10+'СЕТ СН'!$H$5-'СЕТ СН'!$H$17</f>
        <v>3400.1359042700001</v>
      </c>
    </row>
    <row r="111" spans="1:25" ht="15.75" x14ac:dyDescent="0.2">
      <c r="A111" s="35">
        <f t="shared" si="2"/>
        <v>43918</v>
      </c>
      <c r="B111" s="36">
        <f>SUMIFS(СВЦЭМ!$C$33:$C$776,СВЦЭМ!$A$33:$A$776,$A111,СВЦЭМ!$B$33:$B$776,B$83)+'СЕТ СН'!$H$9+СВЦЭМ!$D$10+'СЕТ СН'!$H$5-'СЕТ СН'!$H$17</f>
        <v>3483.6543791200002</v>
      </c>
      <c r="C111" s="36">
        <f>SUMIFS(СВЦЭМ!$C$33:$C$776,СВЦЭМ!$A$33:$A$776,$A111,СВЦЭМ!$B$33:$B$776,C$83)+'СЕТ СН'!$H$9+СВЦЭМ!$D$10+'СЕТ СН'!$H$5-'СЕТ СН'!$H$17</f>
        <v>3487.3009236600001</v>
      </c>
      <c r="D111" s="36">
        <f>SUMIFS(СВЦЭМ!$C$33:$C$776,СВЦЭМ!$A$33:$A$776,$A111,СВЦЭМ!$B$33:$B$776,D$83)+'СЕТ СН'!$H$9+СВЦЭМ!$D$10+'СЕТ СН'!$H$5-'СЕТ СН'!$H$17</f>
        <v>3512.6020894500002</v>
      </c>
      <c r="E111" s="36">
        <f>SUMIFS(СВЦЭМ!$C$33:$C$776,СВЦЭМ!$A$33:$A$776,$A111,СВЦЭМ!$B$33:$B$776,E$83)+'СЕТ СН'!$H$9+СВЦЭМ!$D$10+'СЕТ СН'!$H$5-'СЕТ СН'!$H$17</f>
        <v>3528.11760714</v>
      </c>
      <c r="F111" s="36">
        <f>SUMIFS(СВЦЭМ!$C$33:$C$776,СВЦЭМ!$A$33:$A$776,$A111,СВЦЭМ!$B$33:$B$776,F$83)+'СЕТ СН'!$H$9+СВЦЭМ!$D$10+'СЕТ СН'!$H$5-'СЕТ СН'!$H$17</f>
        <v>3522.9412380500003</v>
      </c>
      <c r="G111" s="36">
        <f>SUMIFS(СВЦЭМ!$C$33:$C$776,СВЦЭМ!$A$33:$A$776,$A111,СВЦЭМ!$B$33:$B$776,G$83)+'СЕТ СН'!$H$9+СВЦЭМ!$D$10+'СЕТ СН'!$H$5-'СЕТ СН'!$H$17</f>
        <v>3524.4815068600001</v>
      </c>
      <c r="H111" s="36">
        <f>SUMIFS(СВЦЭМ!$C$33:$C$776,СВЦЭМ!$A$33:$A$776,$A111,СВЦЭМ!$B$33:$B$776,H$83)+'СЕТ СН'!$H$9+СВЦЭМ!$D$10+'СЕТ СН'!$H$5-'СЕТ СН'!$H$17</f>
        <v>3510.89853163</v>
      </c>
      <c r="I111" s="36">
        <f>SUMIFS(СВЦЭМ!$C$33:$C$776,СВЦЭМ!$A$33:$A$776,$A111,СВЦЭМ!$B$33:$B$776,I$83)+'СЕТ СН'!$H$9+СВЦЭМ!$D$10+'СЕТ СН'!$H$5-'СЕТ СН'!$H$17</f>
        <v>3475.2307195200001</v>
      </c>
      <c r="J111" s="36">
        <f>SUMIFS(СВЦЭМ!$C$33:$C$776,СВЦЭМ!$A$33:$A$776,$A111,СВЦЭМ!$B$33:$B$776,J$83)+'СЕТ СН'!$H$9+СВЦЭМ!$D$10+'СЕТ СН'!$H$5-'СЕТ СН'!$H$17</f>
        <v>3433.7668936</v>
      </c>
      <c r="K111" s="36">
        <f>SUMIFS(СВЦЭМ!$C$33:$C$776,СВЦЭМ!$A$33:$A$776,$A111,СВЦЭМ!$B$33:$B$776,K$83)+'СЕТ СН'!$H$9+СВЦЭМ!$D$10+'СЕТ СН'!$H$5-'СЕТ СН'!$H$17</f>
        <v>3426.9522222099999</v>
      </c>
      <c r="L111" s="36">
        <f>SUMIFS(СВЦЭМ!$C$33:$C$776,СВЦЭМ!$A$33:$A$776,$A111,СВЦЭМ!$B$33:$B$776,L$83)+'СЕТ СН'!$H$9+СВЦЭМ!$D$10+'СЕТ СН'!$H$5-'СЕТ СН'!$H$17</f>
        <v>3435.01690358</v>
      </c>
      <c r="M111" s="36">
        <f>SUMIFS(СВЦЭМ!$C$33:$C$776,СВЦЭМ!$A$33:$A$776,$A111,СВЦЭМ!$B$33:$B$776,M$83)+'СЕТ СН'!$H$9+СВЦЭМ!$D$10+'СЕТ СН'!$H$5-'СЕТ СН'!$H$17</f>
        <v>3441.3171968000001</v>
      </c>
      <c r="N111" s="36">
        <f>SUMIFS(СВЦЭМ!$C$33:$C$776,СВЦЭМ!$A$33:$A$776,$A111,СВЦЭМ!$B$33:$B$776,N$83)+'СЕТ СН'!$H$9+СВЦЭМ!$D$10+'СЕТ СН'!$H$5-'СЕТ СН'!$H$17</f>
        <v>3458.2000329100001</v>
      </c>
      <c r="O111" s="36">
        <f>SUMIFS(СВЦЭМ!$C$33:$C$776,СВЦЭМ!$A$33:$A$776,$A111,СВЦЭМ!$B$33:$B$776,O$83)+'СЕТ СН'!$H$9+СВЦЭМ!$D$10+'СЕТ СН'!$H$5-'СЕТ СН'!$H$17</f>
        <v>3454.7980039399999</v>
      </c>
      <c r="P111" s="36">
        <f>SUMIFS(СВЦЭМ!$C$33:$C$776,СВЦЭМ!$A$33:$A$776,$A111,СВЦЭМ!$B$33:$B$776,P$83)+'СЕТ СН'!$H$9+СВЦЭМ!$D$10+'СЕТ СН'!$H$5-'СЕТ СН'!$H$17</f>
        <v>3486.2857934600001</v>
      </c>
      <c r="Q111" s="36">
        <f>SUMIFS(СВЦЭМ!$C$33:$C$776,СВЦЭМ!$A$33:$A$776,$A111,СВЦЭМ!$B$33:$B$776,Q$83)+'СЕТ СН'!$H$9+СВЦЭМ!$D$10+'СЕТ СН'!$H$5-'СЕТ СН'!$H$17</f>
        <v>3504.52172544</v>
      </c>
      <c r="R111" s="36">
        <f>SUMIFS(СВЦЭМ!$C$33:$C$776,СВЦЭМ!$A$33:$A$776,$A111,СВЦЭМ!$B$33:$B$776,R$83)+'СЕТ СН'!$H$9+СВЦЭМ!$D$10+'СЕТ СН'!$H$5-'СЕТ СН'!$H$17</f>
        <v>3500.00058489</v>
      </c>
      <c r="S111" s="36">
        <f>SUMIFS(СВЦЭМ!$C$33:$C$776,СВЦЭМ!$A$33:$A$776,$A111,СВЦЭМ!$B$33:$B$776,S$83)+'СЕТ СН'!$H$9+СВЦЭМ!$D$10+'СЕТ СН'!$H$5-'СЕТ СН'!$H$17</f>
        <v>3471.4813671800002</v>
      </c>
      <c r="T111" s="36">
        <f>SUMIFS(СВЦЭМ!$C$33:$C$776,СВЦЭМ!$A$33:$A$776,$A111,СВЦЭМ!$B$33:$B$776,T$83)+'СЕТ СН'!$H$9+СВЦЭМ!$D$10+'СЕТ СН'!$H$5-'СЕТ СН'!$H$17</f>
        <v>3462.1734902500002</v>
      </c>
      <c r="U111" s="36">
        <f>SUMIFS(СВЦЭМ!$C$33:$C$776,СВЦЭМ!$A$33:$A$776,$A111,СВЦЭМ!$B$33:$B$776,U$83)+'СЕТ СН'!$H$9+СВЦЭМ!$D$10+'СЕТ СН'!$H$5-'СЕТ СН'!$H$17</f>
        <v>3455.5703816499999</v>
      </c>
      <c r="V111" s="36">
        <f>SUMIFS(СВЦЭМ!$C$33:$C$776,СВЦЭМ!$A$33:$A$776,$A111,СВЦЭМ!$B$33:$B$776,V$83)+'СЕТ СН'!$H$9+СВЦЭМ!$D$10+'СЕТ СН'!$H$5-'СЕТ СН'!$H$17</f>
        <v>3420.3542106</v>
      </c>
      <c r="W111" s="36">
        <f>SUMIFS(СВЦЭМ!$C$33:$C$776,СВЦЭМ!$A$33:$A$776,$A111,СВЦЭМ!$B$33:$B$776,W$83)+'СЕТ СН'!$H$9+СВЦЭМ!$D$10+'СЕТ СН'!$H$5-'СЕТ СН'!$H$17</f>
        <v>3408.2061021600002</v>
      </c>
      <c r="X111" s="36">
        <f>SUMIFS(СВЦЭМ!$C$33:$C$776,СВЦЭМ!$A$33:$A$776,$A111,СВЦЭМ!$B$33:$B$776,X$83)+'СЕТ СН'!$H$9+СВЦЭМ!$D$10+'СЕТ СН'!$H$5-'СЕТ СН'!$H$17</f>
        <v>3431.4779440400002</v>
      </c>
      <c r="Y111" s="36">
        <f>SUMIFS(СВЦЭМ!$C$33:$C$776,СВЦЭМ!$A$33:$A$776,$A111,СВЦЭМ!$B$33:$B$776,Y$83)+'СЕТ СН'!$H$9+СВЦЭМ!$D$10+'СЕТ СН'!$H$5-'СЕТ СН'!$H$17</f>
        <v>3458.2120882899999</v>
      </c>
    </row>
    <row r="112" spans="1:25" ht="15.75" x14ac:dyDescent="0.2">
      <c r="A112" s="35">
        <f t="shared" si="2"/>
        <v>43919</v>
      </c>
      <c r="B112" s="36">
        <f>SUMIFS(СВЦЭМ!$C$33:$C$776,СВЦЭМ!$A$33:$A$776,$A112,СВЦЭМ!$B$33:$B$776,B$83)+'СЕТ СН'!$H$9+СВЦЭМ!$D$10+'СЕТ СН'!$H$5-'СЕТ СН'!$H$17</f>
        <v>3496.4665894999998</v>
      </c>
      <c r="C112" s="36">
        <f>SUMIFS(СВЦЭМ!$C$33:$C$776,СВЦЭМ!$A$33:$A$776,$A112,СВЦЭМ!$B$33:$B$776,C$83)+'СЕТ СН'!$H$9+СВЦЭМ!$D$10+'СЕТ СН'!$H$5-'СЕТ СН'!$H$17</f>
        <v>3520.5858792399999</v>
      </c>
      <c r="D112" s="36">
        <f>SUMIFS(СВЦЭМ!$C$33:$C$776,СВЦЭМ!$A$33:$A$776,$A112,СВЦЭМ!$B$33:$B$776,D$83)+'СЕТ СН'!$H$9+СВЦЭМ!$D$10+'СЕТ СН'!$H$5-'СЕТ СН'!$H$17</f>
        <v>3539.45486562</v>
      </c>
      <c r="E112" s="36">
        <f>SUMIFS(СВЦЭМ!$C$33:$C$776,СВЦЭМ!$A$33:$A$776,$A112,СВЦЭМ!$B$33:$B$776,E$83)+'СЕТ СН'!$H$9+СВЦЭМ!$D$10+'СЕТ СН'!$H$5-'СЕТ СН'!$H$17</f>
        <v>3538.0558411299999</v>
      </c>
      <c r="F112" s="36">
        <f>SUMIFS(СВЦЭМ!$C$33:$C$776,СВЦЭМ!$A$33:$A$776,$A112,СВЦЭМ!$B$33:$B$776,F$83)+'СЕТ СН'!$H$9+СВЦЭМ!$D$10+'СЕТ СН'!$H$5-'СЕТ СН'!$H$17</f>
        <v>3543.2809642500001</v>
      </c>
      <c r="G112" s="36">
        <f>SUMIFS(СВЦЭМ!$C$33:$C$776,СВЦЭМ!$A$33:$A$776,$A112,СВЦЭМ!$B$33:$B$776,G$83)+'СЕТ СН'!$H$9+СВЦЭМ!$D$10+'СЕТ СН'!$H$5-'СЕТ СН'!$H$17</f>
        <v>3548.8667532700001</v>
      </c>
      <c r="H112" s="36">
        <f>SUMIFS(СВЦЭМ!$C$33:$C$776,СВЦЭМ!$A$33:$A$776,$A112,СВЦЭМ!$B$33:$B$776,H$83)+'СЕТ СН'!$H$9+СВЦЭМ!$D$10+'СЕТ СН'!$H$5-'СЕТ СН'!$H$17</f>
        <v>3534.2842572600002</v>
      </c>
      <c r="I112" s="36">
        <f>SUMIFS(СВЦЭМ!$C$33:$C$776,СВЦЭМ!$A$33:$A$776,$A112,СВЦЭМ!$B$33:$B$776,I$83)+'СЕТ СН'!$H$9+СВЦЭМ!$D$10+'СЕТ СН'!$H$5-'СЕТ СН'!$H$17</f>
        <v>3508.6632040600002</v>
      </c>
      <c r="J112" s="36">
        <f>SUMIFS(СВЦЭМ!$C$33:$C$776,СВЦЭМ!$A$33:$A$776,$A112,СВЦЭМ!$B$33:$B$776,J$83)+'СЕТ СН'!$H$9+СВЦЭМ!$D$10+'СЕТ СН'!$H$5-'СЕТ СН'!$H$17</f>
        <v>3424.80841495</v>
      </c>
      <c r="K112" s="36">
        <f>SUMIFS(СВЦЭМ!$C$33:$C$776,СВЦЭМ!$A$33:$A$776,$A112,СВЦЭМ!$B$33:$B$776,K$83)+'СЕТ СН'!$H$9+СВЦЭМ!$D$10+'СЕТ СН'!$H$5-'СЕТ СН'!$H$17</f>
        <v>3385.5403860200004</v>
      </c>
      <c r="L112" s="36">
        <f>SUMIFS(СВЦЭМ!$C$33:$C$776,СВЦЭМ!$A$33:$A$776,$A112,СВЦЭМ!$B$33:$B$776,L$83)+'СЕТ СН'!$H$9+СВЦЭМ!$D$10+'СЕТ СН'!$H$5-'СЕТ СН'!$H$17</f>
        <v>3397.8034851500001</v>
      </c>
      <c r="M112" s="36">
        <f>SUMIFS(СВЦЭМ!$C$33:$C$776,СВЦЭМ!$A$33:$A$776,$A112,СВЦЭМ!$B$33:$B$776,M$83)+'СЕТ СН'!$H$9+СВЦЭМ!$D$10+'СЕТ СН'!$H$5-'СЕТ СН'!$H$17</f>
        <v>3408.4708230200004</v>
      </c>
      <c r="N112" s="36">
        <f>SUMIFS(СВЦЭМ!$C$33:$C$776,СВЦЭМ!$A$33:$A$776,$A112,СВЦЭМ!$B$33:$B$776,N$83)+'СЕТ СН'!$H$9+СВЦЭМ!$D$10+'СЕТ СН'!$H$5-'СЕТ СН'!$H$17</f>
        <v>3433.8920851600001</v>
      </c>
      <c r="O112" s="36">
        <f>SUMIFS(СВЦЭМ!$C$33:$C$776,СВЦЭМ!$A$33:$A$776,$A112,СВЦЭМ!$B$33:$B$776,O$83)+'СЕТ СН'!$H$9+СВЦЭМ!$D$10+'СЕТ СН'!$H$5-'СЕТ СН'!$H$17</f>
        <v>3426.9508359400002</v>
      </c>
      <c r="P112" s="36">
        <f>SUMIFS(СВЦЭМ!$C$33:$C$776,СВЦЭМ!$A$33:$A$776,$A112,СВЦЭМ!$B$33:$B$776,P$83)+'СЕТ СН'!$H$9+СВЦЭМ!$D$10+'СЕТ СН'!$H$5-'СЕТ СН'!$H$17</f>
        <v>3435.5278247700003</v>
      </c>
      <c r="Q112" s="36">
        <f>SUMIFS(СВЦЭМ!$C$33:$C$776,СВЦЭМ!$A$33:$A$776,$A112,СВЦЭМ!$B$33:$B$776,Q$83)+'СЕТ СН'!$H$9+СВЦЭМ!$D$10+'СЕТ СН'!$H$5-'СЕТ СН'!$H$17</f>
        <v>3441.2913027200002</v>
      </c>
      <c r="R112" s="36">
        <f>SUMIFS(СВЦЭМ!$C$33:$C$776,СВЦЭМ!$A$33:$A$776,$A112,СВЦЭМ!$B$33:$B$776,R$83)+'СЕТ СН'!$H$9+СВЦЭМ!$D$10+'СЕТ СН'!$H$5-'СЕТ СН'!$H$17</f>
        <v>3440.2641881700001</v>
      </c>
      <c r="S112" s="36">
        <f>SUMIFS(СВЦЭМ!$C$33:$C$776,СВЦЭМ!$A$33:$A$776,$A112,СВЦЭМ!$B$33:$B$776,S$83)+'СЕТ СН'!$H$9+СВЦЭМ!$D$10+'СЕТ СН'!$H$5-'СЕТ СН'!$H$17</f>
        <v>3436.3068419900001</v>
      </c>
      <c r="T112" s="36">
        <f>SUMIFS(СВЦЭМ!$C$33:$C$776,СВЦЭМ!$A$33:$A$776,$A112,СВЦЭМ!$B$33:$B$776,T$83)+'СЕТ СН'!$H$9+СВЦЭМ!$D$10+'СЕТ СН'!$H$5-'СЕТ СН'!$H$17</f>
        <v>3419.6165967900001</v>
      </c>
      <c r="U112" s="36">
        <f>SUMIFS(СВЦЭМ!$C$33:$C$776,СВЦЭМ!$A$33:$A$776,$A112,СВЦЭМ!$B$33:$B$776,U$83)+'СЕТ СН'!$H$9+СВЦЭМ!$D$10+'СЕТ СН'!$H$5-'СЕТ СН'!$H$17</f>
        <v>3405.3550021000001</v>
      </c>
      <c r="V112" s="36">
        <f>SUMIFS(СВЦЭМ!$C$33:$C$776,СВЦЭМ!$A$33:$A$776,$A112,СВЦЭМ!$B$33:$B$776,V$83)+'СЕТ СН'!$H$9+СВЦЭМ!$D$10+'СЕТ СН'!$H$5-'СЕТ СН'!$H$17</f>
        <v>3387.9676578400004</v>
      </c>
      <c r="W112" s="36">
        <f>SUMIFS(СВЦЭМ!$C$33:$C$776,СВЦЭМ!$A$33:$A$776,$A112,СВЦЭМ!$B$33:$B$776,W$83)+'СЕТ СН'!$H$9+СВЦЭМ!$D$10+'СЕТ СН'!$H$5-'СЕТ СН'!$H$17</f>
        <v>3362.5715297400002</v>
      </c>
      <c r="X112" s="36">
        <f>SUMIFS(СВЦЭМ!$C$33:$C$776,СВЦЭМ!$A$33:$A$776,$A112,СВЦЭМ!$B$33:$B$776,X$83)+'СЕТ СН'!$H$9+СВЦЭМ!$D$10+'СЕТ СН'!$H$5-'СЕТ СН'!$H$17</f>
        <v>3365.6306966299999</v>
      </c>
      <c r="Y112" s="36">
        <f>SUMIFS(СВЦЭМ!$C$33:$C$776,СВЦЭМ!$A$33:$A$776,$A112,СВЦЭМ!$B$33:$B$776,Y$83)+'СЕТ СН'!$H$9+СВЦЭМ!$D$10+'СЕТ СН'!$H$5-'СЕТ СН'!$H$17</f>
        <v>3391.6207650200004</v>
      </c>
    </row>
    <row r="113" spans="1:27" ht="15.75" x14ac:dyDescent="0.2">
      <c r="A113" s="35">
        <f t="shared" si="2"/>
        <v>43920</v>
      </c>
      <c r="B113" s="36">
        <f>SUMIFS(СВЦЭМ!$C$33:$C$776,СВЦЭМ!$A$33:$A$776,$A113,СВЦЭМ!$B$33:$B$776,B$83)+'СЕТ СН'!$H$9+СВЦЭМ!$D$10+'СЕТ СН'!$H$5-'СЕТ СН'!$H$17</f>
        <v>3440.2015615999999</v>
      </c>
      <c r="C113" s="36">
        <f>SUMIFS(СВЦЭМ!$C$33:$C$776,СВЦЭМ!$A$33:$A$776,$A113,СВЦЭМ!$B$33:$B$776,C$83)+'СЕТ СН'!$H$9+СВЦЭМ!$D$10+'СЕТ СН'!$H$5-'СЕТ СН'!$H$17</f>
        <v>3476.0280461700004</v>
      </c>
      <c r="D113" s="36">
        <f>SUMIFS(СВЦЭМ!$C$33:$C$776,СВЦЭМ!$A$33:$A$776,$A113,СВЦЭМ!$B$33:$B$776,D$83)+'СЕТ СН'!$H$9+СВЦЭМ!$D$10+'СЕТ СН'!$H$5-'СЕТ СН'!$H$17</f>
        <v>3531.7189099900002</v>
      </c>
      <c r="E113" s="36">
        <f>SUMIFS(СВЦЭМ!$C$33:$C$776,СВЦЭМ!$A$33:$A$776,$A113,СВЦЭМ!$B$33:$B$776,E$83)+'СЕТ СН'!$H$9+СВЦЭМ!$D$10+'СЕТ СН'!$H$5-'СЕТ СН'!$H$17</f>
        <v>3547.5105105100001</v>
      </c>
      <c r="F113" s="36">
        <f>SUMIFS(СВЦЭМ!$C$33:$C$776,СВЦЭМ!$A$33:$A$776,$A113,СВЦЭМ!$B$33:$B$776,F$83)+'СЕТ СН'!$H$9+СВЦЭМ!$D$10+'СЕТ СН'!$H$5-'СЕТ СН'!$H$17</f>
        <v>3539.1509141000001</v>
      </c>
      <c r="G113" s="36">
        <f>SUMIFS(СВЦЭМ!$C$33:$C$776,СВЦЭМ!$A$33:$A$776,$A113,СВЦЭМ!$B$33:$B$776,G$83)+'СЕТ СН'!$H$9+СВЦЭМ!$D$10+'СЕТ СН'!$H$5-'СЕТ СН'!$H$17</f>
        <v>3526.5397318700002</v>
      </c>
      <c r="H113" s="36">
        <f>SUMIFS(СВЦЭМ!$C$33:$C$776,СВЦЭМ!$A$33:$A$776,$A113,СВЦЭМ!$B$33:$B$776,H$83)+'СЕТ СН'!$H$9+СВЦЭМ!$D$10+'СЕТ СН'!$H$5-'СЕТ СН'!$H$17</f>
        <v>3496.3992689400002</v>
      </c>
      <c r="I113" s="36">
        <f>SUMIFS(СВЦЭМ!$C$33:$C$776,СВЦЭМ!$A$33:$A$776,$A113,СВЦЭМ!$B$33:$B$776,I$83)+'СЕТ СН'!$H$9+СВЦЭМ!$D$10+'СЕТ СН'!$H$5-'СЕТ СН'!$H$17</f>
        <v>3435.35241834</v>
      </c>
      <c r="J113" s="36">
        <f>SUMIFS(СВЦЭМ!$C$33:$C$776,СВЦЭМ!$A$33:$A$776,$A113,СВЦЭМ!$B$33:$B$776,J$83)+'СЕТ СН'!$H$9+СВЦЭМ!$D$10+'СЕТ СН'!$H$5-'СЕТ СН'!$H$17</f>
        <v>3392.1659483100002</v>
      </c>
      <c r="K113" s="36">
        <f>SUMIFS(СВЦЭМ!$C$33:$C$776,СВЦЭМ!$A$33:$A$776,$A113,СВЦЭМ!$B$33:$B$776,K$83)+'СЕТ СН'!$H$9+СВЦЭМ!$D$10+'СЕТ СН'!$H$5-'СЕТ СН'!$H$17</f>
        <v>3377.2106300400001</v>
      </c>
      <c r="L113" s="36">
        <f>SUMIFS(СВЦЭМ!$C$33:$C$776,СВЦЭМ!$A$33:$A$776,$A113,СВЦЭМ!$B$33:$B$776,L$83)+'СЕТ СН'!$H$9+СВЦЭМ!$D$10+'СЕТ СН'!$H$5-'СЕТ СН'!$H$17</f>
        <v>3385.8706334100002</v>
      </c>
      <c r="M113" s="36">
        <f>SUMIFS(СВЦЭМ!$C$33:$C$776,СВЦЭМ!$A$33:$A$776,$A113,СВЦЭМ!$B$33:$B$776,M$83)+'СЕТ СН'!$H$9+СВЦЭМ!$D$10+'СЕТ СН'!$H$5-'СЕТ СН'!$H$17</f>
        <v>3381.1718826200004</v>
      </c>
      <c r="N113" s="36">
        <f>SUMIFS(СВЦЭМ!$C$33:$C$776,СВЦЭМ!$A$33:$A$776,$A113,СВЦЭМ!$B$33:$B$776,N$83)+'СЕТ СН'!$H$9+СВЦЭМ!$D$10+'СЕТ СН'!$H$5-'СЕТ СН'!$H$17</f>
        <v>3410.0563896399999</v>
      </c>
      <c r="O113" s="36">
        <f>SUMIFS(СВЦЭМ!$C$33:$C$776,СВЦЭМ!$A$33:$A$776,$A113,СВЦЭМ!$B$33:$B$776,O$83)+'СЕТ СН'!$H$9+СВЦЭМ!$D$10+'СЕТ СН'!$H$5-'СЕТ СН'!$H$17</f>
        <v>3406.4886995900001</v>
      </c>
      <c r="P113" s="36">
        <f>SUMIFS(СВЦЭМ!$C$33:$C$776,СВЦЭМ!$A$33:$A$776,$A113,СВЦЭМ!$B$33:$B$776,P$83)+'СЕТ СН'!$H$9+СВЦЭМ!$D$10+'СЕТ СН'!$H$5-'СЕТ СН'!$H$17</f>
        <v>3417.8059238800001</v>
      </c>
      <c r="Q113" s="36">
        <f>SUMIFS(СВЦЭМ!$C$33:$C$776,СВЦЭМ!$A$33:$A$776,$A113,СВЦЭМ!$B$33:$B$776,Q$83)+'СЕТ СН'!$H$9+СВЦЭМ!$D$10+'СЕТ СН'!$H$5-'СЕТ СН'!$H$17</f>
        <v>3428.3236372400002</v>
      </c>
      <c r="R113" s="36">
        <f>SUMIFS(СВЦЭМ!$C$33:$C$776,СВЦЭМ!$A$33:$A$776,$A113,СВЦЭМ!$B$33:$B$776,R$83)+'СЕТ СН'!$H$9+СВЦЭМ!$D$10+'СЕТ СН'!$H$5-'СЕТ СН'!$H$17</f>
        <v>3439.8832264500002</v>
      </c>
      <c r="S113" s="36">
        <f>SUMIFS(СВЦЭМ!$C$33:$C$776,СВЦЭМ!$A$33:$A$776,$A113,СВЦЭМ!$B$33:$B$776,S$83)+'СЕТ СН'!$H$9+СВЦЭМ!$D$10+'СЕТ СН'!$H$5-'СЕТ СН'!$H$17</f>
        <v>3456.9500829200001</v>
      </c>
      <c r="T113" s="36">
        <f>SUMIFS(СВЦЭМ!$C$33:$C$776,СВЦЭМ!$A$33:$A$776,$A113,СВЦЭМ!$B$33:$B$776,T$83)+'СЕТ СН'!$H$9+СВЦЭМ!$D$10+'СЕТ СН'!$H$5-'СЕТ СН'!$H$17</f>
        <v>3435.3075138300001</v>
      </c>
      <c r="U113" s="36">
        <f>SUMIFS(СВЦЭМ!$C$33:$C$776,СВЦЭМ!$A$33:$A$776,$A113,СВЦЭМ!$B$33:$B$776,U$83)+'СЕТ СН'!$H$9+СВЦЭМ!$D$10+'СЕТ СН'!$H$5-'СЕТ СН'!$H$17</f>
        <v>3447.2496501800001</v>
      </c>
      <c r="V113" s="36">
        <f>SUMIFS(СВЦЭМ!$C$33:$C$776,СВЦЭМ!$A$33:$A$776,$A113,СВЦЭМ!$B$33:$B$776,V$83)+'СЕТ СН'!$H$9+СВЦЭМ!$D$10+'СЕТ СН'!$H$5-'СЕТ СН'!$H$17</f>
        <v>3440.3752232100001</v>
      </c>
      <c r="W113" s="36">
        <f>SUMIFS(СВЦЭМ!$C$33:$C$776,СВЦЭМ!$A$33:$A$776,$A113,СВЦЭМ!$B$33:$B$776,W$83)+'СЕТ СН'!$H$9+СВЦЭМ!$D$10+'СЕТ СН'!$H$5-'СЕТ СН'!$H$17</f>
        <v>3401.09947706</v>
      </c>
      <c r="X113" s="36">
        <f>SUMIFS(СВЦЭМ!$C$33:$C$776,СВЦЭМ!$A$33:$A$776,$A113,СВЦЭМ!$B$33:$B$776,X$83)+'СЕТ СН'!$H$9+СВЦЭМ!$D$10+'СЕТ СН'!$H$5-'СЕТ СН'!$H$17</f>
        <v>3443.7209718499998</v>
      </c>
      <c r="Y113" s="36">
        <f>SUMIFS(СВЦЭМ!$C$33:$C$776,СВЦЭМ!$A$33:$A$776,$A113,СВЦЭМ!$B$33:$B$776,Y$83)+'СЕТ СН'!$H$9+СВЦЭМ!$D$10+'СЕТ СН'!$H$5-'СЕТ СН'!$H$17</f>
        <v>3469.3678621100003</v>
      </c>
      <c r="AA113" s="37"/>
    </row>
    <row r="114" spans="1:27" ht="15.75" x14ac:dyDescent="0.2">
      <c r="A114" s="35">
        <f t="shared" si="2"/>
        <v>43921</v>
      </c>
      <c r="B114" s="36">
        <f>SUMIFS(СВЦЭМ!$C$33:$C$776,СВЦЭМ!$A$33:$A$776,$A114,СВЦЭМ!$B$33:$B$776,B$83)+'СЕТ СН'!$H$9+СВЦЭМ!$D$10+'СЕТ СН'!$H$5-'СЕТ СН'!$H$17</f>
        <v>3457.4545665000001</v>
      </c>
      <c r="C114" s="36">
        <f>SUMIFS(СВЦЭМ!$C$33:$C$776,СВЦЭМ!$A$33:$A$776,$A114,СВЦЭМ!$B$33:$B$776,C$83)+'СЕТ СН'!$H$9+СВЦЭМ!$D$10+'СЕТ СН'!$H$5-'СЕТ СН'!$H$17</f>
        <v>3500.30807736</v>
      </c>
      <c r="D114" s="36">
        <f>SUMIFS(СВЦЭМ!$C$33:$C$776,СВЦЭМ!$A$33:$A$776,$A114,СВЦЭМ!$B$33:$B$776,D$83)+'СЕТ СН'!$H$9+СВЦЭМ!$D$10+'СЕТ СН'!$H$5-'СЕТ СН'!$H$17</f>
        <v>3535.4829429000001</v>
      </c>
      <c r="E114" s="36">
        <f>SUMIFS(СВЦЭМ!$C$33:$C$776,СВЦЭМ!$A$33:$A$776,$A114,СВЦЭМ!$B$33:$B$776,E$83)+'СЕТ СН'!$H$9+СВЦЭМ!$D$10+'СЕТ СН'!$H$5-'СЕТ СН'!$H$17</f>
        <v>3552.4570167100001</v>
      </c>
      <c r="F114" s="36">
        <f>SUMIFS(СВЦЭМ!$C$33:$C$776,СВЦЭМ!$A$33:$A$776,$A114,СВЦЭМ!$B$33:$B$776,F$83)+'СЕТ СН'!$H$9+СВЦЭМ!$D$10+'СЕТ СН'!$H$5-'СЕТ СН'!$H$17</f>
        <v>3554.18642482</v>
      </c>
      <c r="G114" s="36">
        <f>SUMIFS(СВЦЭМ!$C$33:$C$776,СВЦЭМ!$A$33:$A$776,$A114,СВЦЭМ!$B$33:$B$776,G$83)+'СЕТ СН'!$H$9+СВЦЭМ!$D$10+'СЕТ СН'!$H$5-'СЕТ СН'!$H$17</f>
        <v>3530.68334951</v>
      </c>
      <c r="H114" s="36">
        <f>SUMIFS(СВЦЭМ!$C$33:$C$776,СВЦЭМ!$A$33:$A$776,$A114,СВЦЭМ!$B$33:$B$776,H$83)+'СЕТ СН'!$H$9+СВЦЭМ!$D$10+'СЕТ СН'!$H$5-'СЕТ СН'!$H$17</f>
        <v>3502.1510261500002</v>
      </c>
      <c r="I114" s="36">
        <f>SUMIFS(СВЦЭМ!$C$33:$C$776,СВЦЭМ!$A$33:$A$776,$A114,СВЦЭМ!$B$33:$B$776,I$83)+'СЕТ СН'!$H$9+СВЦЭМ!$D$10+'СЕТ СН'!$H$5-'СЕТ СН'!$H$17</f>
        <v>3483.6380123899999</v>
      </c>
      <c r="J114" s="36">
        <f>SUMIFS(СВЦЭМ!$C$33:$C$776,СВЦЭМ!$A$33:$A$776,$A114,СВЦЭМ!$B$33:$B$776,J$83)+'СЕТ СН'!$H$9+СВЦЭМ!$D$10+'СЕТ СН'!$H$5-'СЕТ СН'!$H$17</f>
        <v>3426.8716030400001</v>
      </c>
      <c r="K114" s="36">
        <f>SUMIFS(СВЦЭМ!$C$33:$C$776,СВЦЭМ!$A$33:$A$776,$A114,СВЦЭМ!$B$33:$B$776,K$83)+'СЕТ СН'!$H$9+СВЦЭМ!$D$10+'СЕТ СН'!$H$5-'СЕТ СН'!$H$17</f>
        <v>3407.0763918400003</v>
      </c>
      <c r="L114" s="36">
        <f>SUMIFS(СВЦЭМ!$C$33:$C$776,СВЦЭМ!$A$33:$A$776,$A114,СВЦЭМ!$B$33:$B$776,L$83)+'СЕТ СН'!$H$9+СВЦЭМ!$D$10+'СЕТ СН'!$H$5-'СЕТ СН'!$H$17</f>
        <v>3391.63256856</v>
      </c>
      <c r="M114" s="36">
        <f>SUMIFS(СВЦЭМ!$C$33:$C$776,СВЦЭМ!$A$33:$A$776,$A114,СВЦЭМ!$B$33:$B$776,M$83)+'СЕТ СН'!$H$9+СВЦЭМ!$D$10+'СЕТ СН'!$H$5-'СЕТ СН'!$H$17</f>
        <v>3381.4399019400003</v>
      </c>
      <c r="N114" s="36">
        <f>SUMIFS(СВЦЭМ!$C$33:$C$776,СВЦЭМ!$A$33:$A$776,$A114,СВЦЭМ!$B$33:$B$776,N$83)+'СЕТ СН'!$H$9+СВЦЭМ!$D$10+'СЕТ СН'!$H$5-'СЕТ СН'!$H$17</f>
        <v>3394.6857171199999</v>
      </c>
      <c r="O114" s="36">
        <f>SUMIFS(СВЦЭМ!$C$33:$C$776,СВЦЭМ!$A$33:$A$776,$A114,СВЦЭМ!$B$33:$B$776,O$83)+'СЕТ СН'!$H$9+СВЦЭМ!$D$10+'СЕТ СН'!$H$5-'СЕТ СН'!$H$17</f>
        <v>3401.0929039299999</v>
      </c>
      <c r="P114" s="36">
        <f>SUMIFS(СВЦЭМ!$C$33:$C$776,СВЦЭМ!$A$33:$A$776,$A114,СВЦЭМ!$B$33:$B$776,P$83)+'СЕТ СН'!$H$9+СВЦЭМ!$D$10+'СЕТ СН'!$H$5-'СЕТ СН'!$H$17</f>
        <v>3436.4849448100003</v>
      </c>
      <c r="Q114" s="36">
        <f>SUMIFS(СВЦЭМ!$C$33:$C$776,СВЦЭМ!$A$33:$A$776,$A114,СВЦЭМ!$B$33:$B$776,Q$83)+'СЕТ СН'!$H$9+СВЦЭМ!$D$10+'СЕТ СН'!$H$5-'СЕТ СН'!$H$17</f>
        <v>3448.0131358799999</v>
      </c>
      <c r="R114" s="36">
        <f>SUMIFS(СВЦЭМ!$C$33:$C$776,СВЦЭМ!$A$33:$A$776,$A114,СВЦЭМ!$B$33:$B$776,R$83)+'СЕТ СН'!$H$9+СВЦЭМ!$D$10+'СЕТ СН'!$H$5-'СЕТ СН'!$H$17</f>
        <v>3414.1103508700003</v>
      </c>
      <c r="S114" s="36">
        <f>SUMIFS(СВЦЭМ!$C$33:$C$776,СВЦЭМ!$A$33:$A$776,$A114,СВЦЭМ!$B$33:$B$776,S$83)+'СЕТ СН'!$H$9+СВЦЭМ!$D$10+'СЕТ СН'!$H$5-'СЕТ СН'!$H$17</f>
        <v>3418.8278616100001</v>
      </c>
      <c r="T114" s="36">
        <f>SUMIFS(СВЦЭМ!$C$33:$C$776,СВЦЭМ!$A$33:$A$776,$A114,СВЦЭМ!$B$33:$B$776,T$83)+'СЕТ СН'!$H$9+СВЦЭМ!$D$10+'СЕТ СН'!$H$5-'СЕТ СН'!$H$17</f>
        <v>3390.9539531</v>
      </c>
      <c r="U114" s="36">
        <f>SUMIFS(СВЦЭМ!$C$33:$C$776,СВЦЭМ!$A$33:$A$776,$A114,СВЦЭМ!$B$33:$B$776,U$83)+'СЕТ СН'!$H$9+СВЦЭМ!$D$10+'СЕТ СН'!$H$5-'СЕТ СН'!$H$17</f>
        <v>3369.1636122899999</v>
      </c>
      <c r="V114" s="36">
        <f>SUMIFS(СВЦЭМ!$C$33:$C$776,СВЦЭМ!$A$33:$A$776,$A114,СВЦЭМ!$B$33:$B$776,V$83)+'СЕТ СН'!$H$9+СВЦЭМ!$D$10+'СЕТ СН'!$H$5-'СЕТ СН'!$H$17</f>
        <v>3362.64565859</v>
      </c>
      <c r="W114" s="36">
        <f>SUMIFS(СВЦЭМ!$C$33:$C$776,СВЦЭМ!$A$33:$A$776,$A114,СВЦЭМ!$B$33:$B$776,W$83)+'СЕТ СН'!$H$9+СВЦЭМ!$D$10+'СЕТ СН'!$H$5-'СЕТ СН'!$H$17</f>
        <v>3374.2499328000004</v>
      </c>
      <c r="X114" s="36">
        <f>SUMIFS(СВЦЭМ!$C$33:$C$776,СВЦЭМ!$A$33:$A$776,$A114,СВЦЭМ!$B$33:$B$776,X$83)+'СЕТ СН'!$H$9+СВЦЭМ!$D$10+'СЕТ СН'!$H$5-'СЕТ СН'!$H$17</f>
        <v>3368.17468371</v>
      </c>
      <c r="Y114" s="36">
        <f>SUMIFS(СВЦЭМ!$C$33:$C$776,СВЦЭМ!$A$33:$A$776,$A114,СВЦЭМ!$B$33:$B$776,Y$83)+'СЕТ СН'!$H$9+СВЦЭМ!$D$10+'СЕТ СН'!$H$5-'СЕТ СН'!$H$17</f>
        <v>3384.4810542800001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СН'!$I$9+СВЦЭМ!$D$10+'СЕТ СН'!$I$5-'СЕТ СН'!$I$17</f>
        <v>3691.2383892500002</v>
      </c>
      <c r="C120" s="36">
        <f>SUMIFS(СВЦЭМ!$C$33:$C$776,СВЦЭМ!$A$33:$A$776,$A120,СВЦЭМ!$B$33:$B$776,C$119)+'СЕТ СН'!$I$9+СВЦЭМ!$D$10+'СЕТ СН'!$I$5-'СЕТ СН'!$I$17</f>
        <v>3744.8243493</v>
      </c>
      <c r="D120" s="36">
        <f>SUMIFS(СВЦЭМ!$C$33:$C$776,СВЦЭМ!$A$33:$A$776,$A120,СВЦЭМ!$B$33:$B$776,D$119)+'СЕТ СН'!$I$9+СВЦЭМ!$D$10+'СЕТ СН'!$I$5-'СЕТ СН'!$I$17</f>
        <v>3761.2797392400003</v>
      </c>
      <c r="E120" s="36">
        <f>SUMIFS(СВЦЭМ!$C$33:$C$776,СВЦЭМ!$A$33:$A$776,$A120,СВЦЭМ!$B$33:$B$776,E$119)+'СЕТ СН'!$I$9+СВЦЭМ!$D$10+'СЕТ СН'!$I$5-'СЕТ СН'!$I$17</f>
        <v>3775.0908723000002</v>
      </c>
      <c r="F120" s="36">
        <f>SUMIFS(СВЦЭМ!$C$33:$C$776,СВЦЭМ!$A$33:$A$776,$A120,СВЦЭМ!$B$33:$B$776,F$119)+'СЕТ СН'!$I$9+СВЦЭМ!$D$10+'СЕТ СН'!$I$5-'СЕТ СН'!$I$17</f>
        <v>3774.30031955</v>
      </c>
      <c r="G120" s="36">
        <f>SUMIFS(СВЦЭМ!$C$33:$C$776,СВЦЭМ!$A$33:$A$776,$A120,СВЦЭМ!$B$33:$B$776,G$119)+'СЕТ СН'!$I$9+СВЦЭМ!$D$10+'СЕТ СН'!$I$5-'СЕТ СН'!$I$17</f>
        <v>3760.9076667300001</v>
      </c>
      <c r="H120" s="36">
        <f>SUMIFS(СВЦЭМ!$C$33:$C$776,СВЦЭМ!$A$33:$A$776,$A120,СВЦЭМ!$B$33:$B$776,H$119)+'СЕТ СН'!$I$9+СВЦЭМ!$D$10+'СЕТ СН'!$I$5-'СЕТ СН'!$I$17</f>
        <v>3752.2639370900001</v>
      </c>
      <c r="I120" s="36">
        <f>SUMIFS(СВЦЭМ!$C$33:$C$776,СВЦЭМ!$A$33:$A$776,$A120,СВЦЭМ!$B$33:$B$776,I$119)+'СЕТ СН'!$I$9+СВЦЭМ!$D$10+'СЕТ СН'!$I$5-'СЕТ СН'!$I$17</f>
        <v>3720.8897395100003</v>
      </c>
      <c r="J120" s="36">
        <f>SUMIFS(СВЦЭМ!$C$33:$C$776,СВЦЭМ!$A$33:$A$776,$A120,СВЦЭМ!$B$33:$B$776,J$119)+'СЕТ СН'!$I$9+СВЦЭМ!$D$10+'СЕТ СН'!$I$5-'СЕТ СН'!$I$17</f>
        <v>3661.0884530399999</v>
      </c>
      <c r="K120" s="36">
        <f>SUMIFS(СВЦЭМ!$C$33:$C$776,СВЦЭМ!$A$33:$A$776,$A120,СВЦЭМ!$B$33:$B$776,K$119)+'СЕТ СН'!$I$9+СВЦЭМ!$D$10+'СЕТ СН'!$I$5-'СЕТ СН'!$I$17</f>
        <v>3640.7069125799999</v>
      </c>
      <c r="L120" s="36">
        <f>SUMIFS(СВЦЭМ!$C$33:$C$776,СВЦЭМ!$A$33:$A$776,$A120,СВЦЭМ!$B$33:$B$776,L$119)+'СЕТ СН'!$I$9+СВЦЭМ!$D$10+'СЕТ СН'!$I$5-'СЕТ СН'!$I$17</f>
        <v>3618.88369431</v>
      </c>
      <c r="M120" s="36">
        <f>SUMIFS(СВЦЭМ!$C$33:$C$776,СВЦЭМ!$A$33:$A$776,$A120,СВЦЭМ!$B$33:$B$776,M$119)+'СЕТ СН'!$I$9+СВЦЭМ!$D$10+'СЕТ СН'!$I$5-'СЕТ СН'!$I$17</f>
        <v>3623.9183125899999</v>
      </c>
      <c r="N120" s="36">
        <f>SUMIFS(СВЦЭМ!$C$33:$C$776,СВЦЭМ!$A$33:$A$776,$A120,СВЦЭМ!$B$33:$B$776,N$119)+'СЕТ СН'!$I$9+СВЦЭМ!$D$10+'СЕТ СН'!$I$5-'СЕТ СН'!$I$17</f>
        <v>3638.0249588400002</v>
      </c>
      <c r="O120" s="36">
        <f>SUMIFS(СВЦЭМ!$C$33:$C$776,СВЦЭМ!$A$33:$A$776,$A120,СВЦЭМ!$B$33:$B$776,O$119)+'СЕТ СН'!$I$9+СВЦЭМ!$D$10+'СЕТ СН'!$I$5-'СЕТ СН'!$I$17</f>
        <v>3632.2157121400001</v>
      </c>
      <c r="P120" s="36">
        <f>SUMIFS(СВЦЭМ!$C$33:$C$776,СВЦЭМ!$A$33:$A$776,$A120,СВЦЭМ!$B$33:$B$776,P$119)+'СЕТ СН'!$I$9+СВЦЭМ!$D$10+'СЕТ СН'!$I$5-'СЕТ СН'!$I$17</f>
        <v>3636.9809402999999</v>
      </c>
      <c r="Q120" s="36">
        <f>SUMIFS(СВЦЭМ!$C$33:$C$776,СВЦЭМ!$A$33:$A$776,$A120,СВЦЭМ!$B$33:$B$776,Q$119)+'СЕТ СН'!$I$9+СВЦЭМ!$D$10+'СЕТ СН'!$I$5-'СЕТ СН'!$I$17</f>
        <v>3647.1788655700002</v>
      </c>
      <c r="R120" s="36">
        <f>SUMIFS(СВЦЭМ!$C$33:$C$776,СВЦЭМ!$A$33:$A$776,$A120,СВЦЭМ!$B$33:$B$776,R$119)+'СЕТ СН'!$I$9+СВЦЭМ!$D$10+'СЕТ СН'!$I$5-'СЕТ СН'!$I$17</f>
        <v>3641.4576972700002</v>
      </c>
      <c r="S120" s="36">
        <f>SUMIFS(СВЦЭМ!$C$33:$C$776,СВЦЭМ!$A$33:$A$776,$A120,СВЦЭМ!$B$33:$B$776,S$119)+'СЕТ СН'!$I$9+СВЦЭМ!$D$10+'СЕТ СН'!$I$5-'СЕТ СН'!$I$17</f>
        <v>3638.7813616200001</v>
      </c>
      <c r="T120" s="36">
        <f>SUMIFS(СВЦЭМ!$C$33:$C$776,СВЦЭМ!$A$33:$A$776,$A120,СВЦЭМ!$B$33:$B$776,T$119)+'СЕТ СН'!$I$9+СВЦЭМ!$D$10+'СЕТ СН'!$I$5-'СЕТ СН'!$I$17</f>
        <v>3627.5795431500001</v>
      </c>
      <c r="U120" s="36">
        <f>SUMIFS(СВЦЭМ!$C$33:$C$776,СВЦЭМ!$A$33:$A$776,$A120,СВЦЭМ!$B$33:$B$776,U$119)+'СЕТ СН'!$I$9+СВЦЭМ!$D$10+'СЕТ СН'!$I$5-'СЕТ СН'!$I$17</f>
        <v>3619.9135981700001</v>
      </c>
      <c r="V120" s="36">
        <f>SUMIFS(СВЦЭМ!$C$33:$C$776,СВЦЭМ!$A$33:$A$776,$A120,СВЦЭМ!$B$33:$B$776,V$119)+'СЕТ СН'!$I$9+СВЦЭМ!$D$10+'СЕТ СН'!$I$5-'СЕТ СН'!$I$17</f>
        <v>3607.63127566</v>
      </c>
      <c r="W120" s="36">
        <f>SUMIFS(СВЦЭМ!$C$33:$C$776,СВЦЭМ!$A$33:$A$776,$A120,СВЦЭМ!$B$33:$B$776,W$119)+'СЕТ СН'!$I$9+СВЦЭМ!$D$10+'СЕТ СН'!$I$5-'СЕТ СН'!$I$17</f>
        <v>3610.0961747000001</v>
      </c>
      <c r="X120" s="36">
        <f>SUMIFS(СВЦЭМ!$C$33:$C$776,СВЦЭМ!$A$33:$A$776,$A120,СВЦЭМ!$B$33:$B$776,X$119)+'СЕТ СН'!$I$9+СВЦЭМ!$D$10+'СЕТ СН'!$I$5-'СЕТ СН'!$I$17</f>
        <v>3635.7404075900004</v>
      </c>
      <c r="Y120" s="36">
        <f>SUMIFS(СВЦЭМ!$C$33:$C$776,СВЦЭМ!$A$33:$A$776,$A120,СВЦЭМ!$B$33:$B$776,Y$119)+'СЕТ СН'!$I$9+СВЦЭМ!$D$10+'СЕТ СН'!$I$5-'СЕТ СН'!$I$17</f>
        <v>3657.5582745299998</v>
      </c>
    </row>
    <row r="121" spans="1:27" ht="15.75" x14ac:dyDescent="0.2">
      <c r="A121" s="35">
        <f>A120+1</f>
        <v>43892</v>
      </c>
      <c r="B121" s="36">
        <f>SUMIFS(СВЦЭМ!$C$33:$C$776,СВЦЭМ!$A$33:$A$776,$A121,СВЦЭМ!$B$33:$B$776,B$119)+'СЕТ СН'!$I$9+СВЦЭМ!$D$10+'СЕТ СН'!$I$5-'СЕТ СН'!$I$17</f>
        <v>3629.7138463700003</v>
      </c>
      <c r="C121" s="36">
        <f>SUMIFS(СВЦЭМ!$C$33:$C$776,СВЦЭМ!$A$33:$A$776,$A121,СВЦЭМ!$B$33:$B$776,C$119)+'СЕТ СН'!$I$9+СВЦЭМ!$D$10+'СЕТ СН'!$I$5-'СЕТ СН'!$I$17</f>
        <v>3633.57462338</v>
      </c>
      <c r="D121" s="36">
        <f>SUMIFS(СВЦЭМ!$C$33:$C$776,СВЦЭМ!$A$33:$A$776,$A121,СВЦЭМ!$B$33:$B$776,D$119)+'СЕТ СН'!$I$9+СВЦЭМ!$D$10+'СЕТ СН'!$I$5-'СЕТ СН'!$I$17</f>
        <v>3646.52677236</v>
      </c>
      <c r="E121" s="36">
        <f>SUMIFS(СВЦЭМ!$C$33:$C$776,СВЦЭМ!$A$33:$A$776,$A121,СВЦЭМ!$B$33:$B$776,E$119)+'СЕТ СН'!$I$9+СВЦЭМ!$D$10+'СЕТ СН'!$I$5-'СЕТ СН'!$I$17</f>
        <v>3643.4998462200001</v>
      </c>
      <c r="F121" s="36">
        <f>SUMIFS(СВЦЭМ!$C$33:$C$776,СВЦЭМ!$A$33:$A$776,$A121,СВЦЭМ!$B$33:$B$776,F$119)+'СЕТ СН'!$I$9+СВЦЭМ!$D$10+'СЕТ СН'!$I$5-'СЕТ СН'!$I$17</f>
        <v>3646.3452056200003</v>
      </c>
      <c r="G121" s="36">
        <f>SUMIFS(СВЦЭМ!$C$33:$C$776,СВЦЭМ!$A$33:$A$776,$A121,СВЦЭМ!$B$33:$B$776,G$119)+'СЕТ СН'!$I$9+СВЦЭМ!$D$10+'СЕТ СН'!$I$5-'СЕТ СН'!$I$17</f>
        <v>3656.3059422800002</v>
      </c>
      <c r="H121" s="36">
        <f>SUMIFS(СВЦЭМ!$C$33:$C$776,СВЦЭМ!$A$33:$A$776,$A121,СВЦЭМ!$B$33:$B$776,H$119)+'СЕТ СН'!$I$9+СВЦЭМ!$D$10+'СЕТ СН'!$I$5-'СЕТ СН'!$I$17</f>
        <v>3703.7032441800002</v>
      </c>
      <c r="I121" s="36">
        <f>SUMIFS(СВЦЭМ!$C$33:$C$776,СВЦЭМ!$A$33:$A$776,$A121,СВЦЭМ!$B$33:$B$776,I$119)+'СЕТ СН'!$I$9+СВЦЭМ!$D$10+'СЕТ СН'!$I$5-'СЕТ СН'!$I$17</f>
        <v>3686.6020315300002</v>
      </c>
      <c r="J121" s="36">
        <f>SUMIFS(СВЦЭМ!$C$33:$C$776,СВЦЭМ!$A$33:$A$776,$A121,СВЦЭМ!$B$33:$B$776,J$119)+'СЕТ СН'!$I$9+СВЦЭМ!$D$10+'СЕТ СН'!$I$5-'СЕТ СН'!$I$17</f>
        <v>3643.7500952400001</v>
      </c>
      <c r="K121" s="36">
        <f>SUMIFS(СВЦЭМ!$C$33:$C$776,СВЦЭМ!$A$33:$A$776,$A121,СВЦЭМ!$B$33:$B$776,K$119)+'СЕТ СН'!$I$9+СВЦЭМ!$D$10+'СЕТ СН'!$I$5-'СЕТ СН'!$I$17</f>
        <v>3629.6213630900002</v>
      </c>
      <c r="L121" s="36">
        <f>SUMIFS(СВЦЭМ!$C$33:$C$776,СВЦЭМ!$A$33:$A$776,$A121,СВЦЭМ!$B$33:$B$776,L$119)+'СЕТ СН'!$I$9+СВЦЭМ!$D$10+'СЕТ СН'!$I$5-'СЕТ СН'!$I$17</f>
        <v>3635.2462166</v>
      </c>
      <c r="M121" s="36">
        <f>SUMIFS(СВЦЭМ!$C$33:$C$776,СВЦЭМ!$A$33:$A$776,$A121,СВЦЭМ!$B$33:$B$776,M$119)+'СЕТ СН'!$I$9+СВЦЭМ!$D$10+'СЕТ СН'!$I$5-'СЕТ СН'!$I$17</f>
        <v>3643.9588598800001</v>
      </c>
      <c r="N121" s="36">
        <f>SUMIFS(СВЦЭМ!$C$33:$C$776,СВЦЭМ!$A$33:$A$776,$A121,СВЦЭМ!$B$33:$B$776,N$119)+'СЕТ СН'!$I$9+СВЦЭМ!$D$10+'СЕТ СН'!$I$5-'СЕТ СН'!$I$17</f>
        <v>3660.7797629699999</v>
      </c>
      <c r="O121" s="36">
        <f>SUMIFS(СВЦЭМ!$C$33:$C$776,СВЦЭМ!$A$33:$A$776,$A121,СВЦЭМ!$B$33:$B$776,O$119)+'СЕТ СН'!$I$9+СВЦЭМ!$D$10+'СЕТ СН'!$I$5-'СЕТ СН'!$I$17</f>
        <v>3669.69086255</v>
      </c>
      <c r="P121" s="36">
        <f>SUMIFS(СВЦЭМ!$C$33:$C$776,СВЦЭМ!$A$33:$A$776,$A121,СВЦЭМ!$B$33:$B$776,P$119)+'СЕТ СН'!$I$9+СВЦЭМ!$D$10+'СЕТ СН'!$I$5-'СЕТ СН'!$I$17</f>
        <v>3687.40173839</v>
      </c>
      <c r="Q121" s="36">
        <f>SUMIFS(СВЦЭМ!$C$33:$C$776,СВЦЭМ!$A$33:$A$776,$A121,СВЦЭМ!$B$33:$B$776,Q$119)+'СЕТ СН'!$I$9+СВЦЭМ!$D$10+'СЕТ СН'!$I$5-'СЕТ СН'!$I$17</f>
        <v>3691.7713040400004</v>
      </c>
      <c r="R121" s="36">
        <f>SUMIFS(СВЦЭМ!$C$33:$C$776,СВЦЭМ!$A$33:$A$776,$A121,СВЦЭМ!$B$33:$B$776,R$119)+'СЕТ СН'!$I$9+СВЦЭМ!$D$10+'СЕТ СН'!$I$5-'СЕТ СН'!$I$17</f>
        <v>3692.40914101</v>
      </c>
      <c r="S121" s="36">
        <f>SUMIFS(СВЦЭМ!$C$33:$C$776,СВЦЭМ!$A$33:$A$776,$A121,СВЦЭМ!$B$33:$B$776,S$119)+'СЕТ СН'!$I$9+СВЦЭМ!$D$10+'СЕТ СН'!$I$5-'СЕТ СН'!$I$17</f>
        <v>3689.2265800499999</v>
      </c>
      <c r="T121" s="36">
        <f>SUMIFS(СВЦЭМ!$C$33:$C$776,СВЦЭМ!$A$33:$A$776,$A121,СВЦЭМ!$B$33:$B$776,T$119)+'СЕТ СН'!$I$9+СВЦЭМ!$D$10+'СЕТ СН'!$I$5-'СЕТ СН'!$I$17</f>
        <v>3668.5807002000001</v>
      </c>
      <c r="U121" s="36">
        <f>SUMIFS(СВЦЭМ!$C$33:$C$776,СВЦЭМ!$A$33:$A$776,$A121,СВЦЭМ!$B$33:$B$776,U$119)+'СЕТ СН'!$I$9+СВЦЭМ!$D$10+'СЕТ СН'!$I$5-'СЕТ СН'!$I$17</f>
        <v>3649.7839483500002</v>
      </c>
      <c r="V121" s="36">
        <f>SUMIFS(СВЦЭМ!$C$33:$C$776,СВЦЭМ!$A$33:$A$776,$A121,СВЦЭМ!$B$33:$B$776,V$119)+'СЕТ СН'!$I$9+СВЦЭМ!$D$10+'СЕТ СН'!$I$5-'СЕТ СН'!$I$17</f>
        <v>3648.9115133300002</v>
      </c>
      <c r="W121" s="36">
        <f>SUMIFS(СВЦЭМ!$C$33:$C$776,СВЦЭМ!$A$33:$A$776,$A121,СВЦЭМ!$B$33:$B$776,W$119)+'СЕТ СН'!$I$9+СВЦЭМ!$D$10+'СЕТ СН'!$I$5-'СЕТ СН'!$I$17</f>
        <v>3659.4555049000001</v>
      </c>
      <c r="X121" s="36">
        <f>SUMIFS(СВЦЭМ!$C$33:$C$776,СВЦЭМ!$A$33:$A$776,$A121,СВЦЭМ!$B$33:$B$776,X$119)+'СЕТ СН'!$I$9+СВЦЭМ!$D$10+'СЕТ СН'!$I$5-'СЕТ СН'!$I$17</f>
        <v>3676.7711372600002</v>
      </c>
      <c r="Y121" s="36">
        <f>SUMIFS(СВЦЭМ!$C$33:$C$776,СВЦЭМ!$A$33:$A$776,$A121,СВЦЭМ!$B$33:$B$776,Y$119)+'СЕТ СН'!$I$9+СВЦЭМ!$D$10+'СЕТ СН'!$I$5-'СЕТ СН'!$I$17</f>
        <v>3702.2241046300001</v>
      </c>
    </row>
    <row r="122" spans="1:27" ht="15.75" x14ac:dyDescent="0.2">
      <c r="A122" s="35">
        <f t="shared" ref="A122:A150" si="3">A121+1</f>
        <v>43893</v>
      </c>
      <c r="B122" s="36">
        <f>SUMIFS(СВЦЭМ!$C$33:$C$776,СВЦЭМ!$A$33:$A$776,$A122,СВЦЭМ!$B$33:$B$776,B$119)+'СЕТ СН'!$I$9+СВЦЭМ!$D$10+'СЕТ СН'!$I$5-'СЕТ СН'!$I$17</f>
        <v>3742.74477187</v>
      </c>
      <c r="C122" s="36">
        <f>SUMIFS(СВЦЭМ!$C$33:$C$776,СВЦЭМ!$A$33:$A$776,$A122,СВЦЭМ!$B$33:$B$776,C$119)+'СЕТ СН'!$I$9+СВЦЭМ!$D$10+'СЕТ СН'!$I$5-'СЕТ СН'!$I$17</f>
        <v>3770.0076736800002</v>
      </c>
      <c r="D122" s="36">
        <f>SUMIFS(СВЦЭМ!$C$33:$C$776,СВЦЭМ!$A$33:$A$776,$A122,СВЦЭМ!$B$33:$B$776,D$119)+'СЕТ СН'!$I$9+СВЦЭМ!$D$10+'СЕТ СН'!$I$5-'СЕТ СН'!$I$17</f>
        <v>3763.5524123</v>
      </c>
      <c r="E122" s="36">
        <f>SUMIFS(СВЦЭМ!$C$33:$C$776,СВЦЭМ!$A$33:$A$776,$A122,СВЦЭМ!$B$33:$B$776,E$119)+'СЕТ СН'!$I$9+СВЦЭМ!$D$10+'СЕТ СН'!$I$5-'СЕТ СН'!$I$17</f>
        <v>3777.2699351400001</v>
      </c>
      <c r="F122" s="36">
        <f>SUMIFS(СВЦЭМ!$C$33:$C$776,СВЦЭМ!$A$33:$A$776,$A122,СВЦЭМ!$B$33:$B$776,F$119)+'СЕТ СН'!$I$9+СВЦЭМ!$D$10+'СЕТ СН'!$I$5-'СЕТ СН'!$I$17</f>
        <v>3753.2931428299999</v>
      </c>
      <c r="G122" s="36">
        <f>SUMIFS(СВЦЭМ!$C$33:$C$776,СВЦЭМ!$A$33:$A$776,$A122,СВЦЭМ!$B$33:$B$776,G$119)+'СЕТ СН'!$I$9+СВЦЭМ!$D$10+'СЕТ СН'!$I$5-'СЕТ СН'!$I$17</f>
        <v>3764.6640476299999</v>
      </c>
      <c r="H122" s="36">
        <f>SUMIFS(СВЦЭМ!$C$33:$C$776,СВЦЭМ!$A$33:$A$776,$A122,СВЦЭМ!$B$33:$B$776,H$119)+'СЕТ СН'!$I$9+СВЦЭМ!$D$10+'СЕТ СН'!$I$5-'СЕТ СН'!$I$17</f>
        <v>3743.4014098500002</v>
      </c>
      <c r="I122" s="36">
        <f>SUMIFS(СВЦЭМ!$C$33:$C$776,СВЦЭМ!$A$33:$A$776,$A122,СВЦЭМ!$B$33:$B$776,I$119)+'СЕТ СН'!$I$9+СВЦЭМ!$D$10+'СЕТ СН'!$I$5-'СЕТ СН'!$I$17</f>
        <v>3653.5299756200002</v>
      </c>
      <c r="J122" s="36">
        <f>SUMIFS(СВЦЭМ!$C$33:$C$776,СВЦЭМ!$A$33:$A$776,$A122,СВЦЭМ!$B$33:$B$776,J$119)+'СЕТ СН'!$I$9+СВЦЭМ!$D$10+'СЕТ СН'!$I$5-'СЕТ СН'!$I$17</f>
        <v>3581.33208444</v>
      </c>
      <c r="K122" s="36">
        <f>SUMIFS(СВЦЭМ!$C$33:$C$776,СВЦЭМ!$A$33:$A$776,$A122,СВЦЭМ!$B$33:$B$776,K$119)+'СЕТ СН'!$I$9+СВЦЭМ!$D$10+'СЕТ СН'!$I$5-'СЕТ СН'!$I$17</f>
        <v>3580.9906611500001</v>
      </c>
      <c r="L122" s="36">
        <f>SUMIFS(СВЦЭМ!$C$33:$C$776,СВЦЭМ!$A$33:$A$776,$A122,СВЦЭМ!$B$33:$B$776,L$119)+'СЕТ СН'!$I$9+СВЦЭМ!$D$10+'СЕТ СН'!$I$5-'СЕТ СН'!$I$17</f>
        <v>3581.86827472</v>
      </c>
      <c r="M122" s="36">
        <f>SUMIFS(СВЦЭМ!$C$33:$C$776,СВЦЭМ!$A$33:$A$776,$A122,СВЦЭМ!$B$33:$B$776,M$119)+'СЕТ СН'!$I$9+СВЦЭМ!$D$10+'СЕТ СН'!$I$5-'СЕТ СН'!$I$17</f>
        <v>3587.7385144700002</v>
      </c>
      <c r="N122" s="36">
        <f>SUMIFS(СВЦЭМ!$C$33:$C$776,СВЦЭМ!$A$33:$A$776,$A122,СВЦЭМ!$B$33:$B$776,N$119)+'СЕТ СН'!$I$9+СВЦЭМ!$D$10+'СЕТ СН'!$I$5-'СЕТ СН'!$I$17</f>
        <v>3600.3344907700002</v>
      </c>
      <c r="O122" s="36">
        <f>SUMIFS(СВЦЭМ!$C$33:$C$776,СВЦЭМ!$A$33:$A$776,$A122,СВЦЭМ!$B$33:$B$776,O$119)+'СЕТ СН'!$I$9+СВЦЭМ!$D$10+'СЕТ СН'!$I$5-'СЕТ СН'!$I$17</f>
        <v>3614.2888276900003</v>
      </c>
      <c r="P122" s="36">
        <f>SUMIFS(СВЦЭМ!$C$33:$C$776,СВЦЭМ!$A$33:$A$776,$A122,СВЦЭМ!$B$33:$B$776,P$119)+'СЕТ СН'!$I$9+СВЦЭМ!$D$10+'СЕТ СН'!$I$5-'СЕТ СН'!$I$17</f>
        <v>3624.53026727</v>
      </c>
      <c r="Q122" s="36">
        <f>SUMIFS(СВЦЭМ!$C$33:$C$776,СВЦЭМ!$A$33:$A$776,$A122,СВЦЭМ!$B$33:$B$776,Q$119)+'СЕТ СН'!$I$9+СВЦЭМ!$D$10+'СЕТ СН'!$I$5-'СЕТ СН'!$I$17</f>
        <v>3638.0316945600002</v>
      </c>
      <c r="R122" s="36">
        <f>SUMIFS(СВЦЭМ!$C$33:$C$776,СВЦЭМ!$A$33:$A$776,$A122,СВЦЭМ!$B$33:$B$776,R$119)+'СЕТ СН'!$I$9+СВЦЭМ!$D$10+'СЕТ СН'!$I$5-'СЕТ СН'!$I$17</f>
        <v>3626.4433651600002</v>
      </c>
      <c r="S122" s="36">
        <f>SUMIFS(СВЦЭМ!$C$33:$C$776,СВЦЭМ!$A$33:$A$776,$A122,СВЦЭМ!$B$33:$B$776,S$119)+'СЕТ СН'!$I$9+СВЦЭМ!$D$10+'СЕТ СН'!$I$5-'СЕТ СН'!$I$17</f>
        <v>3622.3528002200001</v>
      </c>
      <c r="T122" s="36">
        <f>SUMIFS(СВЦЭМ!$C$33:$C$776,СВЦЭМ!$A$33:$A$776,$A122,СВЦЭМ!$B$33:$B$776,T$119)+'СЕТ СН'!$I$9+СВЦЭМ!$D$10+'СЕТ СН'!$I$5-'СЕТ СН'!$I$17</f>
        <v>3601.7733070600002</v>
      </c>
      <c r="U122" s="36">
        <f>SUMIFS(СВЦЭМ!$C$33:$C$776,СВЦЭМ!$A$33:$A$776,$A122,СВЦЭМ!$B$33:$B$776,U$119)+'СЕТ СН'!$I$9+СВЦЭМ!$D$10+'СЕТ СН'!$I$5-'СЕТ СН'!$I$17</f>
        <v>3634.58980569</v>
      </c>
      <c r="V122" s="36">
        <f>SUMIFS(СВЦЭМ!$C$33:$C$776,СВЦЭМ!$A$33:$A$776,$A122,СВЦЭМ!$B$33:$B$776,V$119)+'СЕТ СН'!$I$9+СВЦЭМ!$D$10+'СЕТ СН'!$I$5-'СЕТ СН'!$I$17</f>
        <v>3634.5307876699999</v>
      </c>
      <c r="W122" s="36">
        <f>SUMIFS(СВЦЭМ!$C$33:$C$776,СВЦЭМ!$A$33:$A$776,$A122,СВЦЭМ!$B$33:$B$776,W$119)+'СЕТ СН'!$I$9+СВЦЭМ!$D$10+'СЕТ СН'!$I$5-'СЕТ СН'!$I$17</f>
        <v>3615.7851888300002</v>
      </c>
      <c r="X122" s="36">
        <f>SUMIFS(СВЦЭМ!$C$33:$C$776,СВЦЭМ!$A$33:$A$776,$A122,СВЦЭМ!$B$33:$B$776,X$119)+'СЕТ СН'!$I$9+СВЦЭМ!$D$10+'СЕТ СН'!$I$5-'СЕТ СН'!$I$17</f>
        <v>3611.4437624000002</v>
      </c>
      <c r="Y122" s="36">
        <f>SUMIFS(СВЦЭМ!$C$33:$C$776,СВЦЭМ!$A$33:$A$776,$A122,СВЦЭМ!$B$33:$B$776,Y$119)+'СЕТ СН'!$I$9+СВЦЭМ!$D$10+'СЕТ СН'!$I$5-'СЕТ СН'!$I$17</f>
        <v>3662.96354896</v>
      </c>
    </row>
    <row r="123" spans="1:27" ht="15.75" x14ac:dyDescent="0.2">
      <c r="A123" s="35">
        <f t="shared" si="3"/>
        <v>43894</v>
      </c>
      <c r="B123" s="36">
        <f>SUMIFS(СВЦЭМ!$C$33:$C$776,СВЦЭМ!$A$33:$A$776,$A123,СВЦЭМ!$B$33:$B$776,B$119)+'СЕТ СН'!$I$9+СВЦЭМ!$D$10+'СЕТ СН'!$I$5-'СЕТ СН'!$I$17</f>
        <v>3745.1001338200003</v>
      </c>
      <c r="C123" s="36">
        <f>SUMIFS(СВЦЭМ!$C$33:$C$776,СВЦЭМ!$A$33:$A$776,$A123,СВЦЭМ!$B$33:$B$776,C$119)+'СЕТ СН'!$I$9+СВЦЭМ!$D$10+'СЕТ СН'!$I$5-'СЕТ СН'!$I$17</f>
        <v>3769.9239961800004</v>
      </c>
      <c r="D123" s="36">
        <f>SUMIFS(СВЦЭМ!$C$33:$C$776,СВЦЭМ!$A$33:$A$776,$A123,СВЦЭМ!$B$33:$B$776,D$119)+'СЕТ СН'!$I$9+СВЦЭМ!$D$10+'СЕТ СН'!$I$5-'СЕТ СН'!$I$17</f>
        <v>3779.4708810100001</v>
      </c>
      <c r="E123" s="36">
        <f>SUMIFS(СВЦЭМ!$C$33:$C$776,СВЦЭМ!$A$33:$A$776,$A123,СВЦЭМ!$B$33:$B$776,E$119)+'СЕТ СН'!$I$9+СВЦЭМ!$D$10+'СЕТ СН'!$I$5-'СЕТ СН'!$I$17</f>
        <v>3784.9962748299999</v>
      </c>
      <c r="F123" s="36">
        <f>SUMIFS(СВЦЭМ!$C$33:$C$776,СВЦЭМ!$A$33:$A$776,$A123,СВЦЭМ!$B$33:$B$776,F$119)+'СЕТ СН'!$I$9+СВЦЭМ!$D$10+'СЕТ СН'!$I$5-'СЕТ СН'!$I$17</f>
        <v>3777.73744631</v>
      </c>
      <c r="G123" s="36">
        <f>SUMIFS(СВЦЭМ!$C$33:$C$776,СВЦЭМ!$A$33:$A$776,$A123,СВЦЭМ!$B$33:$B$776,G$119)+'СЕТ СН'!$I$9+СВЦЭМ!$D$10+'СЕТ СН'!$I$5-'СЕТ СН'!$I$17</f>
        <v>3715.3260456600001</v>
      </c>
      <c r="H123" s="36">
        <f>SUMIFS(СВЦЭМ!$C$33:$C$776,СВЦЭМ!$A$33:$A$776,$A123,СВЦЭМ!$B$33:$B$776,H$119)+'СЕТ СН'!$I$9+СВЦЭМ!$D$10+'СЕТ СН'!$I$5-'СЕТ СН'!$I$17</f>
        <v>3669.2945355800002</v>
      </c>
      <c r="I123" s="36">
        <f>SUMIFS(СВЦЭМ!$C$33:$C$776,СВЦЭМ!$A$33:$A$776,$A123,СВЦЭМ!$B$33:$B$776,I$119)+'СЕТ СН'!$I$9+СВЦЭМ!$D$10+'СЕТ СН'!$I$5-'СЕТ СН'!$I$17</f>
        <v>3641.9265569300001</v>
      </c>
      <c r="J123" s="36">
        <f>SUMIFS(СВЦЭМ!$C$33:$C$776,СВЦЭМ!$A$33:$A$776,$A123,СВЦЭМ!$B$33:$B$776,J$119)+'СЕТ СН'!$I$9+СВЦЭМ!$D$10+'СЕТ СН'!$I$5-'СЕТ СН'!$I$17</f>
        <v>3598.1179053700002</v>
      </c>
      <c r="K123" s="36">
        <f>SUMIFS(СВЦЭМ!$C$33:$C$776,СВЦЭМ!$A$33:$A$776,$A123,СВЦЭМ!$B$33:$B$776,K$119)+'СЕТ СН'!$I$9+СВЦЭМ!$D$10+'СЕТ СН'!$I$5-'СЕТ СН'!$I$17</f>
        <v>3608.1299281500001</v>
      </c>
      <c r="L123" s="36">
        <f>SUMIFS(СВЦЭМ!$C$33:$C$776,СВЦЭМ!$A$33:$A$776,$A123,СВЦЭМ!$B$33:$B$776,L$119)+'СЕТ СН'!$I$9+СВЦЭМ!$D$10+'СЕТ СН'!$I$5-'СЕТ СН'!$I$17</f>
        <v>3614.9701133799999</v>
      </c>
      <c r="M123" s="36">
        <f>SUMIFS(СВЦЭМ!$C$33:$C$776,СВЦЭМ!$A$33:$A$776,$A123,СВЦЭМ!$B$33:$B$776,M$119)+'СЕТ СН'!$I$9+СВЦЭМ!$D$10+'СЕТ СН'!$I$5-'СЕТ СН'!$I$17</f>
        <v>3626.91688716</v>
      </c>
      <c r="N123" s="36">
        <f>SUMIFS(СВЦЭМ!$C$33:$C$776,СВЦЭМ!$A$33:$A$776,$A123,СВЦЭМ!$B$33:$B$776,N$119)+'СЕТ СН'!$I$9+СВЦЭМ!$D$10+'СЕТ СН'!$I$5-'СЕТ СН'!$I$17</f>
        <v>3643.05558058</v>
      </c>
      <c r="O123" s="36">
        <f>SUMIFS(СВЦЭМ!$C$33:$C$776,СВЦЭМ!$A$33:$A$776,$A123,СВЦЭМ!$B$33:$B$776,O$119)+'СЕТ СН'!$I$9+СВЦЭМ!$D$10+'СЕТ СН'!$I$5-'СЕТ СН'!$I$17</f>
        <v>3652.2309222100002</v>
      </c>
      <c r="P123" s="36">
        <f>SUMIFS(СВЦЭМ!$C$33:$C$776,СВЦЭМ!$A$33:$A$776,$A123,СВЦЭМ!$B$33:$B$776,P$119)+'СЕТ СН'!$I$9+СВЦЭМ!$D$10+'СЕТ СН'!$I$5-'СЕТ СН'!$I$17</f>
        <v>3662.8184585200001</v>
      </c>
      <c r="Q123" s="36">
        <f>SUMIFS(СВЦЭМ!$C$33:$C$776,СВЦЭМ!$A$33:$A$776,$A123,СВЦЭМ!$B$33:$B$776,Q$119)+'СЕТ СН'!$I$9+СВЦЭМ!$D$10+'СЕТ СН'!$I$5-'СЕТ СН'!$I$17</f>
        <v>3676.88302591</v>
      </c>
      <c r="R123" s="36">
        <f>SUMIFS(СВЦЭМ!$C$33:$C$776,СВЦЭМ!$A$33:$A$776,$A123,СВЦЭМ!$B$33:$B$776,R$119)+'СЕТ СН'!$I$9+СВЦЭМ!$D$10+'СЕТ СН'!$I$5-'СЕТ СН'!$I$17</f>
        <v>3666.95492909</v>
      </c>
      <c r="S123" s="36">
        <f>SUMIFS(СВЦЭМ!$C$33:$C$776,СВЦЭМ!$A$33:$A$776,$A123,СВЦЭМ!$B$33:$B$776,S$119)+'СЕТ СН'!$I$9+СВЦЭМ!$D$10+'СЕТ СН'!$I$5-'СЕТ СН'!$I$17</f>
        <v>3652.5888505100002</v>
      </c>
      <c r="T123" s="36">
        <f>SUMIFS(СВЦЭМ!$C$33:$C$776,СВЦЭМ!$A$33:$A$776,$A123,СВЦЭМ!$B$33:$B$776,T$119)+'СЕТ СН'!$I$9+СВЦЭМ!$D$10+'СЕТ СН'!$I$5-'СЕТ СН'!$I$17</f>
        <v>3634.04830214</v>
      </c>
      <c r="U123" s="36">
        <f>SUMIFS(СВЦЭМ!$C$33:$C$776,СВЦЭМ!$A$33:$A$776,$A123,СВЦЭМ!$B$33:$B$776,U$119)+'СЕТ СН'!$I$9+СВЦЭМ!$D$10+'СЕТ СН'!$I$5-'СЕТ СН'!$I$17</f>
        <v>3632.9077112300001</v>
      </c>
      <c r="V123" s="36">
        <f>SUMIFS(СВЦЭМ!$C$33:$C$776,СВЦЭМ!$A$33:$A$776,$A123,СВЦЭМ!$B$33:$B$776,V$119)+'СЕТ СН'!$I$9+СВЦЭМ!$D$10+'СЕТ СН'!$I$5-'СЕТ СН'!$I$17</f>
        <v>3624.2655212</v>
      </c>
      <c r="W123" s="36">
        <f>SUMIFS(СВЦЭМ!$C$33:$C$776,СВЦЭМ!$A$33:$A$776,$A123,СВЦЭМ!$B$33:$B$776,W$119)+'СЕТ СН'!$I$9+СВЦЭМ!$D$10+'СЕТ СН'!$I$5-'СЕТ СН'!$I$17</f>
        <v>3627.9400419200001</v>
      </c>
      <c r="X123" s="36">
        <f>SUMIFS(СВЦЭМ!$C$33:$C$776,СВЦЭМ!$A$33:$A$776,$A123,СВЦЭМ!$B$33:$B$776,X$119)+'СЕТ СН'!$I$9+СВЦЭМ!$D$10+'СЕТ СН'!$I$5-'СЕТ СН'!$I$17</f>
        <v>3633.9497336300001</v>
      </c>
      <c r="Y123" s="36">
        <f>SUMIFS(СВЦЭМ!$C$33:$C$776,СВЦЭМ!$A$33:$A$776,$A123,СВЦЭМ!$B$33:$B$776,Y$119)+'СЕТ СН'!$I$9+СВЦЭМ!$D$10+'СЕТ СН'!$I$5-'СЕТ СН'!$I$17</f>
        <v>3675.97306033</v>
      </c>
    </row>
    <row r="124" spans="1:27" ht="15.75" x14ac:dyDescent="0.2">
      <c r="A124" s="35">
        <f t="shared" si="3"/>
        <v>43895</v>
      </c>
      <c r="B124" s="36">
        <f>SUMIFS(СВЦЭМ!$C$33:$C$776,СВЦЭМ!$A$33:$A$776,$A124,СВЦЭМ!$B$33:$B$776,B$119)+'СЕТ СН'!$I$9+СВЦЭМ!$D$10+'СЕТ СН'!$I$5-'СЕТ СН'!$I$17</f>
        <v>3719.9759568500003</v>
      </c>
      <c r="C124" s="36">
        <f>SUMIFS(СВЦЭМ!$C$33:$C$776,СВЦЭМ!$A$33:$A$776,$A124,СВЦЭМ!$B$33:$B$776,C$119)+'СЕТ СН'!$I$9+СВЦЭМ!$D$10+'СЕТ СН'!$I$5-'СЕТ СН'!$I$17</f>
        <v>3760.78123813</v>
      </c>
      <c r="D124" s="36">
        <f>SUMIFS(СВЦЭМ!$C$33:$C$776,СВЦЭМ!$A$33:$A$776,$A124,СВЦЭМ!$B$33:$B$776,D$119)+'СЕТ СН'!$I$9+СВЦЭМ!$D$10+'СЕТ СН'!$I$5-'СЕТ СН'!$I$17</f>
        <v>3767.5984218399999</v>
      </c>
      <c r="E124" s="36">
        <f>SUMIFS(СВЦЭМ!$C$33:$C$776,СВЦЭМ!$A$33:$A$776,$A124,СВЦЭМ!$B$33:$B$776,E$119)+'СЕТ СН'!$I$9+СВЦЭМ!$D$10+'СЕТ СН'!$I$5-'СЕТ СН'!$I$17</f>
        <v>3782.7777712300003</v>
      </c>
      <c r="F124" s="36">
        <f>SUMIFS(СВЦЭМ!$C$33:$C$776,СВЦЭМ!$A$33:$A$776,$A124,СВЦЭМ!$B$33:$B$776,F$119)+'СЕТ СН'!$I$9+СВЦЭМ!$D$10+'СЕТ СН'!$I$5-'СЕТ СН'!$I$17</f>
        <v>3753.4368906099999</v>
      </c>
      <c r="G124" s="36">
        <f>SUMIFS(СВЦЭМ!$C$33:$C$776,СВЦЭМ!$A$33:$A$776,$A124,СВЦЭМ!$B$33:$B$776,G$119)+'СЕТ СН'!$I$9+СВЦЭМ!$D$10+'СЕТ СН'!$I$5-'СЕТ СН'!$I$17</f>
        <v>3740.6827320299999</v>
      </c>
      <c r="H124" s="36">
        <f>SUMIFS(СВЦЭМ!$C$33:$C$776,СВЦЭМ!$A$33:$A$776,$A124,СВЦЭМ!$B$33:$B$776,H$119)+'СЕТ СН'!$I$9+СВЦЭМ!$D$10+'СЕТ СН'!$I$5-'СЕТ СН'!$I$17</f>
        <v>3695.9839038499999</v>
      </c>
      <c r="I124" s="36">
        <f>SUMIFS(СВЦЭМ!$C$33:$C$776,СВЦЭМ!$A$33:$A$776,$A124,СВЦЭМ!$B$33:$B$776,I$119)+'СЕТ СН'!$I$9+СВЦЭМ!$D$10+'СЕТ СН'!$I$5-'СЕТ СН'!$I$17</f>
        <v>3679.0550662400001</v>
      </c>
      <c r="J124" s="36">
        <f>SUMIFS(СВЦЭМ!$C$33:$C$776,СВЦЭМ!$A$33:$A$776,$A124,СВЦЭМ!$B$33:$B$776,J$119)+'СЕТ СН'!$I$9+СВЦЭМ!$D$10+'СЕТ СН'!$I$5-'СЕТ СН'!$I$17</f>
        <v>3633.83599912</v>
      </c>
      <c r="K124" s="36">
        <f>SUMIFS(СВЦЭМ!$C$33:$C$776,СВЦЭМ!$A$33:$A$776,$A124,СВЦЭМ!$B$33:$B$776,K$119)+'СЕТ СН'!$I$9+СВЦЭМ!$D$10+'СЕТ СН'!$I$5-'СЕТ СН'!$I$17</f>
        <v>3632.72898012</v>
      </c>
      <c r="L124" s="36">
        <f>SUMIFS(СВЦЭМ!$C$33:$C$776,СВЦЭМ!$A$33:$A$776,$A124,СВЦЭМ!$B$33:$B$776,L$119)+'СЕТ СН'!$I$9+СВЦЭМ!$D$10+'СЕТ СН'!$I$5-'СЕТ СН'!$I$17</f>
        <v>3652.4861858200002</v>
      </c>
      <c r="M124" s="36">
        <f>SUMIFS(СВЦЭМ!$C$33:$C$776,СВЦЭМ!$A$33:$A$776,$A124,СВЦЭМ!$B$33:$B$776,M$119)+'СЕТ СН'!$I$9+СВЦЭМ!$D$10+'СЕТ СН'!$I$5-'СЕТ СН'!$I$17</f>
        <v>3680.2207763500001</v>
      </c>
      <c r="N124" s="36">
        <f>SUMIFS(СВЦЭМ!$C$33:$C$776,СВЦЭМ!$A$33:$A$776,$A124,СВЦЭМ!$B$33:$B$776,N$119)+'СЕТ СН'!$I$9+СВЦЭМ!$D$10+'СЕТ СН'!$I$5-'СЕТ СН'!$I$17</f>
        <v>3695.81122086</v>
      </c>
      <c r="O124" s="36">
        <f>SUMIFS(СВЦЭМ!$C$33:$C$776,СВЦЭМ!$A$33:$A$776,$A124,СВЦЭМ!$B$33:$B$776,O$119)+'СЕТ СН'!$I$9+СВЦЭМ!$D$10+'СЕТ СН'!$I$5-'СЕТ СН'!$I$17</f>
        <v>3695.2159942200001</v>
      </c>
      <c r="P124" s="36">
        <f>SUMIFS(СВЦЭМ!$C$33:$C$776,СВЦЭМ!$A$33:$A$776,$A124,СВЦЭМ!$B$33:$B$776,P$119)+'СЕТ СН'!$I$9+СВЦЭМ!$D$10+'СЕТ СН'!$I$5-'СЕТ СН'!$I$17</f>
        <v>3709.8784636199998</v>
      </c>
      <c r="Q124" s="36">
        <f>SUMIFS(СВЦЭМ!$C$33:$C$776,СВЦЭМ!$A$33:$A$776,$A124,СВЦЭМ!$B$33:$B$776,Q$119)+'СЕТ СН'!$I$9+СВЦЭМ!$D$10+'СЕТ СН'!$I$5-'СЕТ СН'!$I$17</f>
        <v>3721.8008929500002</v>
      </c>
      <c r="R124" s="36">
        <f>SUMIFS(СВЦЭМ!$C$33:$C$776,СВЦЭМ!$A$33:$A$776,$A124,СВЦЭМ!$B$33:$B$776,R$119)+'СЕТ СН'!$I$9+СВЦЭМ!$D$10+'СЕТ СН'!$I$5-'СЕТ СН'!$I$17</f>
        <v>3717.8225606599999</v>
      </c>
      <c r="S124" s="36">
        <f>SUMIFS(СВЦЭМ!$C$33:$C$776,СВЦЭМ!$A$33:$A$776,$A124,СВЦЭМ!$B$33:$B$776,S$119)+'СЕТ СН'!$I$9+СВЦЭМ!$D$10+'СЕТ СН'!$I$5-'СЕТ СН'!$I$17</f>
        <v>3708.1672448500003</v>
      </c>
      <c r="T124" s="36">
        <f>SUMIFS(СВЦЭМ!$C$33:$C$776,СВЦЭМ!$A$33:$A$776,$A124,СВЦЭМ!$B$33:$B$776,T$119)+'СЕТ СН'!$I$9+СВЦЭМ!$D$10+'СЕТ СН'!$I$5-'СЕТ СН'!$I$17</f>
        <v>3689.7004944800001</v>
      </c>
      <c r="U124" s="36">
        <f>SUMIFS(СВЦЭМ!$C$33:$C$776,СВЦЭМ!$A$33:$A$776,$A124,СВЦЭМ!$B$33:$B$776,U$119)+'СЕТ СН'!$I$9+СВЦЭМ!$D$10+'СЕТ СН'!$I$5-'СЕТ СН'!$I$17</f>
        <v>3671.13732957</v>
      </c>
      <c r="V124" s="36">
        <f>SUMIFS(СВЦЭМ!$C$33:$C$776,СВЦЭМ!$A$33:$A$776,$A124,СВЦЭМ!$B$33:$B$776,V$119)+'СЕТ СН'!$I$9+СВЦЭМ!$D$10+'СЕТ СН'!$I$5-'СЕТ СН'!$I$17</f>
        <v>3677.6947986200003</v>
      </c>
      <c r="W124" s="36">
        <f>SUMIFS(СВЦЭМ!$C$33:$C$776,СВЦЭМ!$A$33:$A$776,$A124,СВЦЭМ!$B$33:$B$776,W$119)+'СЕТ СН'!$I$9+СВЦЭМ!$D$10+'СЕТ СН'!$I$5-'СЕТ СН'!$I$17</f>
        <v>3676.0390879300003</v>
      </c>
      <c r="X124" s="36">
        <f>SUMIFS(СВЦЭМ!$C$33:$C$776,СВЦЭМ!$A$33:$A$776,$A124,СВЦЭМ!$B$33:$B$776,X$119)+'СЕТ СН'!$I$9+СВЦЭМ!$D$10+'СЕТ СН'!$I$5-'СЕТ СН'!$I$17</f>
        <v>3690.6882028700002</v>
      </c>
      <c r="Y124" s="36">
        <f>SUMIFS(СВЦЭМ!$C$33:$C$776,СВЦЭМ!$A$33:$A$776,$A124,СВЦЭМ!$B$33:$B$776,Y$119)+'СЕТ СН'!$I$9+СВЦЭМ!$D$10+'СЕТ СН'!$I$5-'СЕТ СН'!$I$17</f>
        <v>3707.4605791900003</v>
      </c>
    </row>
    <row r="125" spans="1:27" ht="15.75" x14ac:dyDescent="0.2">
      <c r="A125" s="35">
        <f t="shared" si="3"/>
        <v>43896</v>
      </c>
      <c r="B125" s="36">
        <f>SUMIFS(СВЦЭМ!$C$33:$C$776,СВЦЭМ!$A$33:$A$776,$A125,СВЦЭМ!$B$33:$B$776,B$119)+'СЕТ СН'!$I$9+СВЦЭМ!$D$10+'СЕТ СН'!$I$5-'СЕТ СН'!$I$17</f>
        <v>3766.9260141</v>
      </c>
      <c r="C125" s="36">
        <f>SUMIFS(СВЦЭМ!$C$33:$C$776,СВЦЭМ!$A$33:$A$776,$A125,СВЦЭМ!$B$33:$B$776,C$119)+'СЕТ СН'!$I$9+СВЦЭМ!$D$10+'СЕТ СН'!$I$5-'СЕТ СН'!$I$17</f>
        <v>3787.4466656100003</v>
      </c>
      <c r="D125" s="36">
        <f>SUMIFS(СВЦЭМ!$C$33:$C$776,СВЦЭМ!$A$33:$A$776,$A125,СВЦЭМ!$B$33:$B$776,D$119)+'СЕТ СН'!$I$9+СВЦЭМ!$D$10+'СЕТ СН'!$I$5-'СЕТ СН'!$I$17</f>
        <v>3797.9533914200001</v>
      </c>
      <c r="E125" s="36">
        <f>SUMIFS(СВЦЭМ!$C$33:$C$776,СВЦЭМ!$A$33:$A$776,$A125,СВЦЭМ!$B$33:$B$776,E$119)+'СЕТ СН'!$I$9+СВЦЭМ!$D$10+'СЕТ СН'!$I$5-'СЕТ СН'!$I$17</f>
        <v>3803.91788808</v>
      </c>
      <c r="F125" s="36">
        <f>SUMIFS(СВЦЭМ!$C$33:$C$776,СВЦЭМ!$A$33:$A$776,$A125,СВЦЭМ!$B$33:$B$776,F$119)+'СЕТ СН'!$I$9+СВЦЭМ!$D$10+'СЕТ СН'!$I$5-'СЕТ СН'!$I$17</f>
        <v>3796.1734031999999</v>
      </c>
      <c r="G125" s="36">
        <f>SUMIFS(СВЦЭМ!$C$33:$C$776,СВЦЭМ!$A$33:$A$776,$A125,СВЦЭМ!$B$33:$B$776,G$119)+'СЕТ СН'!$I$9+СВЦЭМ!$D$10+'СЕТ СН'!$I$5-'СЕТ СН'!$I$17</f>
        <v>3777.9022456500002</v>
      </c>
      <c r="H125" s="36">
        <f>SUMIFS(СВЦЭМ!$C$33:$C$776,СВЦЭМ!$A$33:$A$776,$A125,СВЦЭМ!$B$33:$B$776,H$119)+'СЕТ СН'!$I$9+СВЦЭМ!$D$10+'СЕТ СН'!$I$5-'СЕТ СН'!$I$17</f>
        <v>3742.9584096600001</v>
      </c>
      <c r="I125" s="36">
        <f>SUMIFS(СВЦЭМ!$C$33:$C$776,СВЦЭМ!$A$33:$A$776,$A125,СВЦЭМ!$B$33:$B$776,I$119)+'СЕТ СН'!$I$9+СВЦЭМ!$D$10+'СЕТ СН'!$I$5-'СЕТ СН'!$I$17</f>
        <v>3700.7816953900001</v>
      </c>
      <c r="J125" s="36">
        <f>SUMIFS(СВЦЭМ!$C$33:$C$776,СВЦЭМ!$A$33:$A$776,$A125,СВЦЭМ!$B$33:$B$776,J$119)+'СЕТ СН'!$I$9+СВЦЭМ!$D$10+'СЕТ СН'!$I$5-'СЕТ СН'!$I$17</f>
        <v>3654.8882385100001</v>
      </c>
      <c r="K125" s="36">
        <f>SUMIFS(СВЦЭМ!$C$33:$C$776,СВЦЭМ!$A$33:$A$776,$A125,СВЦЭМ!$B$33:$B$776,K$119)+'СЕТ СН'!$I$9+СВЦЭМ!$D$10+'СЕТ СН'!$I$5-'СЕТ СН'!$I$17</f>
        <v>3648.3479279399999</v>
      </c>
      <c r="L125" s="36">
        <f>SUMIFS(СВЦЭМ!$C$33:$C$776,СВЦЭМ!$A$33:$A$776,$A125,СВЦЭМ!$B$33:$B$776,L$119)+'СЕТ СН'!$I$9+СВЦЭМ!$D$10+'СЕТ СН'!$I$5-'СЕТ СН'!$I$17</f>
        <v>3658.69324775</v>
      </c>
      <c r="M125" s="36">
        <f>SUMIFS(СВЦЭМ!$C$33:$C$776,СВЦЭМ!$A$33:$A$776,$A125,СВЦЭМ!$B$33:$B$776,M$119)+'СЕТ СН'!$I$9+СВЦЭМ!$D$10+'СЕТ СН'!$I$5-'СЕТ СН'!$I$17</f>
        <v>3679.6827320500001</v>
      </c>
      <c r="N125" s="36">
        <f>SUMIFS(СВЦЭМ!$C$33:$C$776,СВЦЭМ!$A$33:$A$776,$A125,СВЦЭМ!$B$33:$B$776,N$119)+'СЕТ СН'!$I$9+СВЦЭМ!$D$10+'СЕТ СН'!$I$5-'СЕТ СН'!$I$17</f>
        <v>3700.9281429600001</v>
      </c>
      <c r="O125" s="36">
        <f>SUMIFS(СВЦЭМ!$C$33:$C$776,СВЦЭМ!$A$33:$A$776,$A125,СВЦЭМ!$B$33:$B$776,O$119)+'СЕТ СН'!$I$9+СВЦЭМ!$D$10+'СЕТ СН'!$I$5-'СЕТ СН'!$I$17</f>
        <v>3704.1426685000001</v>
      </c>
      <c r="P125" s="36">
        <f>SUMIFS(СВЦЭМ!$C$33:$C$776,СВЦЭМ!$A$33:$A$776,$A125,СВЦЭМ!$B$33:$B$776,P$119)+'СЕТ СН'!$I$9+СВЦЭМ!$D$10+'СЕТ СН'!$I$5-'СЕТ СН'!$I$17</f>
        <v>3716.6627640699999</v>
      </c>
      <c r="Q125" s="36">
        <f>SUMIFS(СВЦЭМ!$C$33:$C$776,СВЦЭМ!$A$33:$A$776,$A125,СВЦЭМ!$B$33:$B$776,Q$119)+'СЕТ СН'!$I$9+СВЦЭМ!$D$10+'СЕТ СН'!$I$5-'СЕТ СН'!$I$17</f>
        <v>3726.0868469100001</v>
      </c>
      <c r="R125" s="36">
        <f>SUMIFS(СВЦЭМ!$C$33:$C$776,СВЦЭМ!$A$33:$A$776,$A125,СВЦЭМ!$B$33:$B$776,R$119)+'СЕТ СН'!$I$9+СВЦЭМ!$D$10+'СЕТ СН'!$I$5-'СЕТ СН'!$I$17</f>
        <v>3722.0988075200003</v>
      </c>
      <c r="S125" s="36">
        <f>SUMIFS(СВЦЭМ!$C$33:$C$776,СВЦЭМ!$A$33:$A$776,$A125,СВЦЭМ!$B$33:$B$776,S$119)+'СЕТ СН'!$I$9+СВЦЭМ!$D$10+'СЕТ СН'!$I$5-'СЕТ СН'!$I$17</f>
        <v>3708.4440284299999</v>
      </c>
      <c r="T125" s="36">
        <f>SUMIFS(СВЦЭМ!$C$33:$C$776,СВЦЭМ!$A$33:$A$776,$A125,СВЦЭМ!$B$33:$B$776,T$119)+'СЕТ СН'!$I$9+СВЦЭМ!$D$10+'СЕТ СН'!$I$5-'СЕТ СН'!$I$17</f>
        <v>3683.1257010600002</v>
      </c>
      <c r="U125" s="36">
        <f>SUMIFS(СВЦЭМ!$C$33:$C$776,СВЦЭМ!$A$33:$A$776,$A125,СВЦЭМ!$B$33:$B$776,U$119)+'СЕТ СН'!$I$9+СВЦЭМ!$D$10+'СЕТ СН'!$I$5-'СЕТ СН'!$I$17</f>
        <v>3677.0412941200002</v>
      </c>
      <c r="V125" s="36">
        <f>SUMIFS(СВЦЭМ!$C$33:$C$776,СВЦЭМ!$A$33:$A$776,$A125,СВЦЭМ!$B$33:$B$776,V$119)+'СЕТ СН'!$I$9+СВЦЭМ!$D$10+'СЕТ СН'!$I$5-'СЕТ СН'!$I$17</f>
        <v>3685.4907175100002</v>
      </c>
      <c r="W125" s="36">
        <f>SUMIFS(СВЦЭМ!$C$33:$C$776,СВЦЭМ!$A$33:$A$776,$A125,СВЦЭМ!$B$33:$B$776,W$119)+'СЕТ СН'!$I$9+СВЦЭМ!$D$10+'СЕТ СН'!$I$5-'СЕТ СН'!$I$17</f>
        <v>3683.9414665700001</v>
      </c>
      <c r="X125" s="36">
        <f>SUMIFS(СВЦЭМ!$C$33:$C$776,СВЦЭМ!$A$33:$A$776,$A125,СВЦЭМ!$B$33:$B$776,X$119)+'СЕТ СН'!$I$9+СВЦЭМ!$D$10+'СЕТ СН'!$I$5-'СЕТ СН'!$I$17</f>
        <v>3690.0095201000004</v>
      </c>
      <c r="Y125" s="36">
        <f>SUMIFS(СВЦЭМ!$C$33:$C$776,СВЦЭМ!$A$33:$A$776,$A125,СВЦЭМ!$B$33:$B$776,Y$119)+'СЕТ СН'!$I$9+СВЦЭМ!$D$10+'СЕТ СН'!$I$5-'СЕТ СН'!$I$17</f>
        <v>3701.6404107900003</v>
      </c>
    </row>
    <row r="126" spans="1:27" ht="15.75" x14ac:dyDescent="0.2">
      <c r="A126" s="35">
        <f t="shared" si="3"/>
        <v>43897</v>
      </c>
      <c r="B126" s="36">
        <f>SUMIFS(СВЦЭМ!$C$33:$C$776,СВЦЭМ!$A$33:$A$776,$A126,СВЦЭМ!$B$33:$B$776,B$119)+'СЕТ СН'!$I$9+СВЦЭМ!$D$10+'СЕТ СН'!$I$5-'СЕТ СН'!$I$17</f>
        <v>3733.5265917400002</v>
      </c>
      <c r="C126" s="36">
        <f>SUMIFS(СВЦЭМ!$C$33:$C$776,СВЦЭМ!$A$33:$A$776,$A126,СВЦЭМ!$B$33:$B$776,C$119)+'СЕТ СН'!$I$9+СВЦЭМ!$D$10+'СЕТ СН'!$I$5-'СЕТ СН'!$I$17</f>
        <v>3756.79627919</v>
      </c>
      <c r="D126" s="36">
        <f>SUMIFS(СВЦЭМ!$C$33:$C$776,СВЦЭМ!$A$33:$A$776,$A126,СВЦЭМ!$B$33:$B$776,D$119)+'СЕТ СН'!$I$9+СВЦЭМ!$D$10+'СЕТ СН'!$I$5-'СЕТ СН'!$I$17</f>
        <v>3768.3946094200001</v>
      </c>
      <c r="E126" s="36">
        <f>SUMIFS(СВЦЭМ!$C$33:$C$776,СВЦЭМ!$A$33:$A$776,$A126,СВЦЭМ!$B$33:$B$776,E$119)+'СЕТ СН'!$I$9+СВЦЭМ!$D$10+'СЕТ СН'!$I$5-'СЕТ СН'!$I$17</f>
        <v>3779.3272464900001</v>
      </c>
      <c r="F126" s="36">
        <f>SUMIFS(СВЦЭМ!$C$33:$C$776,СВЦЭМ!$A$33:$A$776,$A126,СВЦЭМ!$B$33:$B$776,F$119)+'СЕТ СН'!$I$9+СВЦЭМ!$D$10+'СЕТ СН'!$I$5-'СЕТ СН'!$I$17</f>
        <v>3769.1051539</v>
      </c>
      <c r="G126" s="36">
        <f>SUMIFS(СВЦЭМ!$C$33:$C$776,СВЦЭМ!$A$33:$A$776,$A126,СВЦЭМ!$B$33:$B$776,G$119)+'СЕТ СН'!$I$9+СВЦЭМ!$D$10+'СЕТ СН'!$I$5-'СЕТ СН'!$I$17</f>
        <v>3764.0258660700001</v>
      </c>
      <c r="H126" s="36">
        <f>SUMIFS(СВЦЭМ!$C$33:$C$776,СВЦЭМ!$A$33:$A$776,$A126,СВЦЭМ!$B$33:$B$776,H$119)+'СЕТ СН'!$I$9+СВЦЭМ!$D$10+'СЕТ СН'!$I$5-'СЕТ СН'!$I$17</f>
        <v>3749.0267464600001</v>
      </c>
      <c r="I126" s="36">
        <f>SUMIFS(СВЦЭМ!$C$33:$C$776,СВЦЭМ!$A$33:$A$776,$A126,СВЦЭМ!$B$33:$B$776,I$119)+'СЕТ СН'!$I$9+СВЦЭМ!$D$10+'СЕТ СН'!$I$5-'СЕТ СН'!$I$17</f>
        <v>3713.6078814299999</v>
      </c>
      <c r="J126" s="36">
        <f>SUMIFS(СВЦЭМ!$C$33:$C$776,СВЦЭМ!$A$33:$A$776,$A126,СВЦЭМ!$B$33:$B$776,J$119)+'СЕТ СН'!$I$9+СВЦЭМ!$D$10+'СЕТ СН'!$I$5-'СЕТ СН'!$I$17</f>
        <v>3656.8322757800001</v>
      </c>
      <c r="K126" s="36">
        <f>SUMIFS(СВЦЭМ!$C$33:$C$776,СВЦЭМ!$A$33:$A$776,$A126,СВЦЭМ!$B$33:$B$776,K$119)+'СЕТ СН'!$I$9+СВЦЭМ!$D$10+'СЕТ СН'!$I$5-'СЕТ СН'!$I$17</f>
        <v>3657.0592768500001</v>
      </c>
      <c r="L126" s="36">
        <f>SUMIFS(СВЦЭМ!$C$33:$C$776,СВЦЭМ!$A$33:$A$776,$A126,СВЦЭМ!$B$33:$B$776,L$119)+'СЕТ СН'!$I$9+СВЦЭМ!$D$10+'СЕТ СН'!$I$5-'СЕТ СН'!$I$17</f>
        <v>3660.2292235499999</v>
      </c>
      <c r="M126" s="36">
        <f>SUMIFS(СВЦЭМ!$C$33:$C$776,СВЦЭМ!$A$33:$A$776,$A126,СВЦЭМ!$B$33:$B$776,M$119)+'СЕТ СН'!$I$9+СВЦЭМ!$D$10+'СЕТ СН'!$I$5-'СЕТ СН'!$I$17</f>
        <v>3662.9218090300001</v>
      </c>
      <c r="N126" s="36">
        <f>SUMIFS(СВЦЭМ!$C$33:$C$776,СВЦЭМ!$A$33:$A$776,$A126,СВЦЭМ!$B$33:$B$776,N$119)+'СЕТ СН'!$I$9+СВЦЭМ!$D$10+'СЕТ СН'!$I$5-'СЕТ СН'!$I$17</f>
        <v>3683.28768446</v>
      </c>
      <c r="O126" s="36">
        <f>SUMIFS(СВЦЭМ!$C$33:$C$776,СВЦЭМ!$A$33:$A$776,$A126,СВЦЭМ!$B$33:$B$776,O$119)+'СЕТ СН'!$I$9+СВЦЭМ!$D$10+'СЕТ СН'!$I$5-'СЕТ СН'!$I$17</f>
        <v>3679.5930852199999</v>
      </c>
      <c r="P126" s="36">
        <f>SUMIFS(СВЦЭМ!$C$33:$C$776,СВЦЭМ!$A$33:$A$776,$A126,СВЦЭМ!$B$33:$B$776,P$119)+'СЕТ СН'!$I$9+СВЦЭМ!$D$10+'СЕТ СН'!$I$5-'СЕТ СН'!$I$17</f>
        <v>3690.4714535200001</v>
      </c>
      <c r="Q126" s="36">
        <f>SUMIFS(СВЦЭМ!$C$33:$C$776,СВЦЭМ!$A$33:$A$776,$A126,СВЦЭМ!$B$33:$B$776,Q$119)+'СЕТ СН'!$I$9+СВЦЭМ!$D$10+'СЕТ СН'!$I$5-'СЕТ СН'!$I$17</f>
        <v>3699.1671056100004</v>
      </c>
      <c r="R126" s="36">
        <f>SUMIFS(СВЦЭМ!$C$33:$C$776,СВЦЭМ!$A$33:$A$776,$A126,СВЦЭМ!$B$33:$B$776,R$119)+'СЕТ СН'!$I$9+СВЦЭМ!$D$10+'СЕТ СН'!$I$5-'СЕТ СН'!$I$17</f>
        <v>3685.0789767900001</v>
      </c>
      <c r="S126" s="36">
        <f>SUMIFS(СВЦЭМ!$C$33:$C$776,СВЦЭМ!$A$33:$A$776,$A126,СВЦЭМ!$B$33:$B$776,S$119)+'СЕТ СН'!$I$9+СВЦЭМ!$D$10+'СЕТ СН'!$I$5-'СЕТ СН'!$I$17</f>
        <v>3676.4097968200003</v>
      </c>
      <c r="T126" s="36">
        <f>SUMIFS(СВЦЭМ!$C$33:$C$776,СВЦЭМ!$A$33:$A$776,$A126,СВЦЭМ!$B$33:$B$776,T$119)+'СЕТ СН'!$I$9+СВЦЭМ!$D$10+'СЕТ СН'!$I$5-'СЕТ СН'!$I$17</f>
        <v>3655.1275899400002</v>
      </c>
      <c r="U126" s="36">
        <f>SUMIFS(СВЦЭМ!$C$33:$C$776,СВЦЭМ!$A$33:$A$776,$A126,СВЦЭМ!$B$33:$B$776,U$119)+'СЕТ СН'!$I$9+СВЦЭМ!$D$10+'СЕТ СН'!$I$5-'СЕТ СН'!$I$17</f>
        <v>3658.1778954700003</v>
      </c>
      <c r="V126" s="36">
        <f>SUMIFS(СВЦЭМ!$C$33:$C$776,СВЦЭМ!$A$33:$A$776,$A126,СВЦЭМ!$B$33:$B$776,V$119)+'СЕТ СН'!$I$9+СВЦЭМ!$D$10+'СЕТ СН'!$I$5-'СЕТ СН'!$I$17</f>
        <v>3660.0399544800002</v>
      </c>
      <c r="W126" s="36">
        <f>SUMIFS(СВЦЭМ!$C$33:$C$776,СВЦЭМ!$A$33:$A$776,$A126,СВЦЭМ!$B$33:$B$776,W$119)+'СЕТ СН'!$I$9+СВЦЭМ!$D$10+'СЕТ СН'!$I$5-'СЕТ СН'!$I$17</f>
        <v>3668.7181760500002</v>
      </c>
      <c r="X126" s="36">
        <f>SUMIFS(СВЦЭМ!$C$33:$C$776,СВЦЭМ!$A$33:$A$776,$A126,СВЦЭМ!$B$33:$B$776,X$119)+'СЕТ СН'!$I$9+СВЦЭМ!$D$10+'СЕТ СН'!$I$5-'СЕТ СН'!$I$17</f>
        <v>3673.4883201500002</v>
      </c>
      <c r="Y126" s="36">
        <f>SUMIFS(СВЦЭМ!$C$33:$C$776,СВЦЭМ!$A$33:$A$776,$A126,СВЦЭМ!$B$33:$B$776,Y$119)+'СЕТ СН'!$I$9+СВЦЭМ!$D$10+'СЕТ СН'!$I$5-'СЕТ СН'!$I$17</f>
        <v>3691.3091786599998</v>
      </c>
    </row>
    <row r="127" spans="1:27" ht="15.75" x14ac:dyDescent="0.2">
      <c r="A127" s="35">
        <f t="shared" si="3"/>
        <v>43898</v>
      </c>
      <c r="B127" s="36">
        <f>SUMIFS(СВЦЭМ!$C$33:$C$776,СВЦЭМ!$A$33:$A$776,$A127,СВЦЭМ!$B$33:$B$776,B$119)+'СЕТ СН'!$I$9+СВЦЭМ!$D$10+'СЕТ СН'!$I$5-'СЕТ СН'!$I$17</f>
        <v>3719.7966884500001</v>
      </c>
      <c r="C127" s="36">
        <f>SUMIFS(СВЦЭМ!$C$33:$C$776,СВЦЭМ!$A$33:$A$776,$A127,СВЦЭМ!$B$33:$B$776,C$119)+'СЕТ СН'!$I$9+СВЦЭМ!$D$10+'СЕТ СН'!$I$5-'СЕТ СН'!$I$17</f>
        <v>3742.3991175300002</v>
      </c>
      <c r="D127" s="36">
        <f>SUMIFS(СВЦЭМ!$C$33:$C$776,СВЦЭМ!$A$33:$A$776,$A127,СВЦЭМ!$B$33:$B$776,D$119)+'СЕТ СН'!$I$9+СВЦЭМ!$D$10+'СЕТ СН'!$I$5-'СЕТ СН'!$I$17</f>
        <v>3753.2615848599999</v>
      </c>
      <c r="E127" s="36">
        <f>SUMIFS(СВЦЭМ!$C$33:$C$776,СВЦЭМ!$A$33:$A$776,$A127,СВЦЭМ!$B$33:$B$776,E$119)+'СЕТ СН'!$I$9+СВЦЭМ!$D$10+'СЕТ СН'!$I$5-'СЕТ СН'!$I$17</f>
        <v>3761.2105755800003</v>
      </c>
      <c r="F127" s="36">
        <f>SUMIFS(СВЦЭМ!$C$33:$C$776,СВЦЭМ!$A$33:$A$776,$A127,СВЦЭМ!$B$33:$B$776,F$119)+'СЕТ СН'!$I$9+СВЦЭМ!$D$10+'СЕТ СН'!$I$5-'СЕТ СН'!$I$17</f>
        <v>3760.8475889400002</v>
      </c>
      <c r="G127" s="36">
        <f>SUMIFS(СВЦЭМ!$C$33:$C$776,СВЦЭМ!$A$33:$A$776,$A127,СВЦЭМ!$B$33:$B$776,G$119)+'СЕТ СН'!$I$9+СВЦЭМ!$D$10+'СЕТ СН'!$I$5-'СЕТ СН'!$I$17</f>
        <v>3745.2632338600001</v>
      </c>
      <c r="H127" s="36">
        <f>SUMIFS(СВЦЭМ!$C$33:$C$776,СВЦЭМ!$A$33:$A$776,$A127,СВЦЭМ!$B$33:$B$776,H$119)+'СЕТ СН'!$I$9+СВЦЭМ!$D$10+'СЕТ СН'!$I$5-'СЕТ СН'!$I$17</f>
        <v>3730.0336287300001</v>
      </c>
      <c r="I127" s="36">
        <f>SUMIFS(СВЦЭМ!$C$33:$C$776,СВЦЭМ!$A$33:$A$776,$A127,СВЦЭМ!$B$33:$B$776,I$119)+'СЕТ СН'!$I$9+СВЦЭМ!$D$10+'СЕТ СН'!$I$5-'СЕТ СН'!$I$17</f>
        <v>3689.1824044</v>
      </c>
      <c r="J127" s="36">
        <f>SUMIFS(СВЦЭМ!$C$33:$C$776,СВЦЭМ!$A$33:$A$776,$A127,СВЦЭМ!$B$33:$B$776,J$119)+'СЕТ СН'!$I$9+СВЦЭМ!$D$10+'СЕТ СН'!$I$5-'СЕТ СН'!$I$17</f>
        <v>3654.5579401300001</v>
      </c>
      <c r="K127" s="36">
        <f>SUMIFS(СВЦЭМ!$C$33:$C$776,СВЦЭМ!$A$33:$A$776,$A127,СВЦЭМ!$B$33:$B$776,K$119)+'СЕТ СН'!$I$9+СВЦЭМ!$D$10+'СЕТ СН'!$I$5-'СЕТ СН'!$I$17</f>
        <v>3622.55208649</v>
      </c>
      <c r="L127" s="36">
        <f>SUMIFS(СВЦЭМ!$C$33:$C$776,СВЦЭМ!$A$33:$A$776,$A127,СВЦЭМ!$B$33:$B$776,L$119)+'СЕТ СН'!$I$9+СВЦЭМ!$D$10+'СЕТ СН'!$I$5-'СЕТ СН'!$I$17</f>
        <v>3627.8631897599998</v>
      </c>
      <c r="M127" s="36">
        <f>SUMIFS(СВЦЭМ!$C$33:$C$776,СВЦЭМ!$A$33:$A$776,$A127,СВЦЭМ!$B$33:$B$776,M$119)+'СЕТ СН'!$I$9+СВЦЭМ!$D$10+'СЕТ СН'!$I$5-'СЕТ СН'!$I$17</f>
        <v>3627.8076964299999</v>
      </c>
      <c r="N127" s="36">
        <f>SUMIFS(СВЦЭМ!$C$33:$C$776,СВЦЭМ!$A$33:$A$776,$A127,СВЦЭМ!$B$33:$B$776,N$119)+'СЕТ СН'!$I$9+СВЦЭМ!$D$10+'СЕТ СН'!$I$5-'СЕТ СН'!$I$17</f>
        <v>3667.7042000500001</v>
      </c>
      <c r="O127" s="36">
        <f>SUMIFS(СВЦЭМ!$C$33:$C$776,СВЦЭМ!$A$33:$A$776,$A127,СВЦЭМ!$B$33:$B$776,O$119)+'СЕТ СН'!$I$9+СВЦЭМ!$D$10+'СЕТ СН'!$I$5-'СЕТ СН'!$I$17</f>
        <v>3653.1414130800003</v>
      </c>
      <c r="P127" s="36">
        <f>SUMIFS(СВЦЭМ!$C$33:$C$776,СВЦЭМ!$A$33:$A$776,$A127,СВЦЭМ!$B$33:$B$776,P$119)+'СЕТ СН'!$I$9+СВЦЭМ!$D$10+'СЕТ СН'!$I$5-'СЕТ СН'!$I$17</f>
        <v>3667.6360021199998</v>
      </c>
      <c r="Q127" s="36">
        <f>SUMIFS(СВЦЭМ!$C$33:$C$776,СВЦЭМ!$A$33:$A$776,$A127,СВЦЭМ!$B$33:$B$776,Q$119)+'СЕТ СН'!$I$9+СВЦЭМ!$D$10+'СЕТ СН'!$I$5-'СЕТ СН'!$I$17</f>
        <v>3675.95414351</v>
      </c>
      <c r="R127" s="36">
        <f>SUMIFS(СВЦЭМ!$C$33:$C$776,СВЦЭМ!$A$33:$A$776,$A127,СВЦЭМ!$B$33:$B$776,R$119)+'СЕТ СН'!$I$9+СВЦЭМ!$D$10+'СЕТ СН'!$I$5-'СЕТ СН'!$I$17</f>
        <v>3674.3468232</v>
      </c>
      <c r="S127" s="36">
        <f>SUMIFS(СВЦЭМ!$C$33:$C$776,СВЦЭМ!$A$33:$A$776,$A127,СВЦЭМ!$B$33:$B$776,S$119)+'СЕТ СН'!$I$9+СВЦЭМ!$D$10+'СЕТ СН'!$I$5-'СЕТ СН'!$I$17</f>
        <v>3665.0988498500001</v>
      </c>
      <c r="T127" s="36">
        <f>SUMIFS(СВЦЭМ!$C$33:$C$776,СВЦЭМ!$A$33:$A$776,$A127,СВЦЭМ!$B$33:$B$776,T$119)+'СЕТ СН'!$I$9+СВЦЭМ!$D$10+'СЕТ СН'!$I$5-'СЕТ СН'!$I$17</f>
        <v>3648.08817245</v>
      </c>
      <c r="U127" s="36">
        <f>SUMIFS(СВЦЭМ!$C$33:$C$776,СВЦЭМ!$A$33:$A$776,$A127,СВЦЭМ!$B$33:$B$776,U$119)+'СЕТ СН'!$I$9+СВЦЭМ!$D$10+'СЕТ СН'!$I$5-'СЕТ СН'!$I$17</f>
        <v>3642.54408659</v>
      </c>
      <c r="V127" s="36">
        <f>SUMIFS(СВЦЭМ!$C$33:$C$776,СВЦЭМ!$A$33:$A$776,$A127,СВЦЭМ!$B$33:$B$776,V$119)+'СЕТ СН'!$I$9+СВЦЭМ!$D$10+'СЕТ СН'!$I$5-'СЕТ СН'!$I$17</f>
        <v>3639.7097280799999</v>
      </c>
      <c r="W127" s="36">
        <f>SUMIFS(СВЦЭМ!$C$33:$C$776,СВЦЭМ!$A$33:$A$776,$A127,СВЦЭМ!$B$33:$B$776,W$119)+'СЕТ СН'!$I$9+СВЦЭМ!$D$10+'СЕТ СН'!$I$5-'СЕТ СН'!$I$17</f>
        <v>3639.2606684100001</v>
      </c>
      <c r="X127" s="36">
        <f>SUMIFS(СВЦЭМ!$C$33:$C$776,СВЦЭМ!$A$33:$A$776,$A127,СВЦЭМ!$B$33:$B$776,X$119)+'СЕТ СН'!$I$9+СВЦЭМ!$D$10+'СЕТ СН'!$I$5-'СЕТ СН'!$I$17</f>
        <v>3652.1823628400002</v>
      </c>
      <c r="Y127" s="36">
        <f>SUMIFS(СВЦЭМ!$C$33:$C$776,СВЦЭМ!$A$33:$A$776,$A127,СВЦЭМ!$B$33:$B$776,Y$119)+'СЕТ СН'!$I$9+СВЦЭМ!$D$10+'СЕТ СН'!$I$5-'СЕТ СН'!$I$17</f>
        <v>3670.38960855</v>
      </c>
    </row>
    <row r="128" spans="1:27" ht="15.75" x14ac:dyDescent="0.2">
      <c r="A128" s="35">
        <f t="shared" si="3"/>
        <v>43899</v>
      </c>
      <c r="B128" s="36">
        <f>SUMIFS(СВЦЭМ!$C$33:$C$776,СВЦЭМ!$A$33:$A$776,$A128,СВЦЭМ!$B$33:$B$776,B$119)+'СЕТ СН'!$I$9+СВЦЭМ!$D$10+'СЕТ СН'!$I$5-'СЕТ СН'!$I$17</f>
        <v>3728.4083325199999</v>
      </c>
      <c r="C128" s="36">
        <f>SUMIFS(СВЦЭМ!$C$33:$C$776,СВЦЭМ!$A$33:$A$776,$A128,СВЦЭМ!$B$33:$B$776,C$119)+'СЕТ СН'!$I$9+СВЦЭМ!$D$10+'СЕТ СН'!$I$5-'СЕТ СН'!$I$17</f>
        <v>3737.46751993</v>
      </c>
      <c r="D128" s="36">
        <f>SUMIFS(СВЦЭМ!$C$33:$C$776,СВЦЭМ!$A$33:$A$776,$A128,СВЦЭМ!$B$33:$B$776,D$119)+'СЕТ СН'!$I$9+СВЦЭМ!$D$10+'СЕТ СН'!$I$5-'СЕТ СН'!$I$17</f>
        <v>3754.40704452</v>
      </c>
      <c r="E128" s="36">
        <f>SUMIFS(СВЦЭМ!$C$33:$C$776,СВЦЭМ!$A$33:$A$776,$A128,СВЦЭМ!$B$33:$B$776,E$119)+'СЕТ СН'!$I$9+СВЦЭМ!$D$10+'СЕТ СН'!$I$5-'СЕТ СН'!$I$17</f>
        <v>3768.9998999899999</v>
      </c>
      <c r="F128" s="36">
        <f>SUMIFS(СВЦЭМ!$C$33:$C$776,СВЦЭМ!$A$33:$A$776,$A128,СВЦЭМ!$B$33:$B$776,F$119)+'СЕТ СН'!$I$9+СВЦЭМ!$D$10+'СЕТ СН'!$I$5-'СЕТ СН'!$I$17</f>
        <v>3789.65949133</v>
      </c>
      <c r="G128" s="36">
        <f>SUMIFS(СВЦЭМ!$C$33:$C$776,СВЦЭМ!$A$33:$A$776,$A128,СВЦЭМ!$B$33:$B$776,G$119)+'СЕТ СН'!$I$9+СВЦЭМ!$D$10+'СЕТ СН'!$I$5-'СЕТ СН'!$I$17</f>
        <v>3759.6091705500003</v>
      </c>
      <c r="H128" s="36">
        <f>SUMIFS(СВЦЭМ!$C$33:$C$776,СВЦЭМ!$A$33:$A$776,$A128,СВЦЭМ!$B$33:$B$776,H$119)+'СЕТ СН'!$I$9+СВЦЭМ!$D$10+'СЕТ СН'!$I$5-'СЕТ СН'!$I$17</f>
        <v>3742.95804094</v>
      </c>
      <c r="I128" s="36">
        <f>SUMIFS(СВЦЭМ!$C$33:$C$776,СВЦЭМ!$A$33:$A$776,$A128,СВЦЭМ!$B$33:$B$776,I$119)+'СЕТ СН'!$I$9+СВЦЭМ!$D$10+'СЕТ СН'!$I$5-'СЕТ СН'!$I$17</f>
        <v>3714.2407539599999</v>
      </c>
      <c r="J128" s="36">
        <f>SUMIFS(СВЦЭМ!$C$33:$C$776,СВЦЭМ!$A$33:$A$776,$A128,СВЦЭМ!$B$33:$B$776,J$119)+'СЕТ СН'!$I$9+СВЦЭМ!$D$10+'СЕТ СН'!$I$5-'СЕТ СН'!$I$17</f>
        <v>3682.1377542300002</v>
      </c>
      <c r="K128" s="36">
        <f>SUMIFS(СВЦЭМ!$C$33:$C$776,СВЦЭМ!$A$33:$A$776,$A128,СВЦЭМ!$B$33:$B$776,K$119)+'СЕТ СН'!$I$9+СВЦЭМ!$D$10+'СЕТ СН'!$I$5-'СЕТ СН'!$I$17</f>
        <v>3665.9131656899999</v>
      </c>
      <c r="L128" s="36">
        <f>SUMIFS(СВЦЭМ!$C$33:$C$776,СВЦЭМ!$A$33:$A$776,$A128,СВЦЭМ!$B$33:$B$776,L$119)+'СЕТ СН'!$I$9+СВЦЭМ!$D$10+'СЕТ СН'!$I$5-'СЕТ СН'!$I$17</f>
        <v>3658.5229305900002</v>
      </c>
      <c r="M128" s="36">
        <f>SUMIFS(СВЦЭМ!$C$33:$C$776,СВЦЭМ!$A$33:$A$776,$A128,СВЦЭМ!$B$33:$B$776,M$119)+'СЕТ СН'!$I$9+СВЦЭМ!$D$10+'СЕТ СН'!$I$5-'СЕТ СН'!$I$17</f>
        <v>3659.9090071099999</v>
      </c>
      <c r="N128" s="36">
        <f>SUMIFS(СВЦЭМ!$C$33:$C$776,СВЦЭМ!$A$33:$A$776,$A128,СВЦЭМ!$B$33:$B$776,N$119)+'СЕТ СН'!$I$9+СВЦЭМ!$D$10+'СЕТ СН'!$I$5-'СЕТ СН'!$I$17</f>
        <v>3672.0785083199999</v>
      </c>
      <c r="O128" s="36">
        <f>SUMIFS(СВЦЭМ!$C$33:$C$776,СВЦЭМ!$A$33:$A$776,$A128,СВЦЭМ!$B$33:$B$776,O$119)+'СЕТ СН'!$I$9+СВЦЭМ!$D$10+'СЕТ СН'!$I$5-'СЕТ СН'!$I$17</f>
        <v>3676.58596042</v>
      </c>
      <c r="P128" s="36">
        <f>SUMIFS(СВЦЭМ!$C$33:$C$776,СВЦЭМ!$A$33:$A$776,$A128,СВЦЭМ!$B$33:$B$776,P$119)+'СЕТ СН'!$I$9+СВЦЭМ!$D$10+'СЕТ СН'!$I$5-'СЕТ СН'!$I$17</f>
        <v>3686.2677867299999</v>
      </c>
      <c r="Q128" s="36">
        <f>SUMIFS(СВЦЭМ!$C$33:$C$776,СВЦЭМ!$A$33:$A$776,$A128,СВЦЭМ!$B$33:$B$776,Q$119)+'СЕТ СН'!$I$9+СВЦЭМ!$D$10+'СЕТ СН'!$I$5-'СЕТ СН'!$I$17</f>
        <v>3706.2470689400002</v>
      </c>
      <c r="R128" s="36">
        <f>SUMIFS(СВЦЭМ!$C$33:$C$776,СВЦЭМ!$A$33:$A$776,$A128,СВЦЭМ!$B$33:$B$776,R$119)+'СЕТ СН'!$I$9+СВЦЭМ!$D$10+'СЕТ СН'!$I$5-'СЕТ СН'!$I$17</f>
        <v>3694.0300234400002</v>
      </c>
      <c r="S128" s="36">
        <f>SUMIFS(СВЦЭМ!$C$33:$C$776,СВЦЭМ!$A$33:$A$776,$A128,СВЦЭМ!$B$33:$B$776,S$119)+'СЕТ СН'!$I$9+СВЦЭМ!$D$10+'СЕТ СН'!$I$5-'СЕТ СН'!$I$17</f>
        <v>3678.7951776700002</v>
      </c>
      <c r="T128" s="36">
        <f>SUMIFS(СВЦЭМ!$C$33:$C$776,СВЦЭМ!$A$33:$A$776,$A128,СВЦЭМ!$B$33:$B$776,T$119)+'СЕТ СН'!$I$9+СВЦЭМ!$D$10+'СЕТ СН'!$I$5-'СЕТ СН'!$I$17</f>
        <v>3662.47594329</v>
      </c>
      <c r="U128" s="36">
        <f>SUMIFS(СВЦЭМ!$C$33:$C$776,СВЦЭМ!$A$33:$A$776,$A128,СВЦЭМ!$B$33:$B$776,U$119)+'СЕТ СН'!$I$9+СВЦЭМ!$D$10+'СЕТ СН'!$I$5-'СЕТ СН'!$I$17</f>
        <v>3653.15444566</v>
      </c>
      <c r="V128" s="36">
        <f>SUMIFS(СВЦЭМ!$C$33:$C$776,СВЦЭМ!$A$33:$A$776,$A128,СВЦЭМ!$B$33:$B$776,V$119)+'СЕТ СН'!$I$9+СВЦЭМ!$D$10+'СЕТ СН'!$I$5-'СЕТ СН'!$I$17</f>
        <v>3670.0518036799999</v>
      </c>
      <c r="W128" s="36">
        <f>SUMIFS(СВЦЭМ!$C$33:$C$776,СВЦЭМ!$A$33:$A$776,$A128,СВЦЭМ!$B$33:$B$776,W$119)+'СЕТ СН'!$I$9+СВЦЭМ!$D$10+'СЕТ СН'!$I$5-'СЕТ СН'!$I$17</f>
        <v>3669.67189048</v>
      </c>
      <c r="X128" s="36">
        <f>SUMIFS(СВЦЭМ!$C$33:$C$776,СВЦЭМ!$A$33:$A$776,$A128,СВЦЭМ!$B$33:$B$776,X$119)+'СЕТ СН'!$I$9+СВЦЭМ!$D$10+'СЕТ СН'!$I$5-'СЕТ СН'!$I$17</f>
        <v>3678.9857967900002</v>
      </c>
      <c r="Y128" s="36">
        <f>SUMIFS(СВЦЭМ!$C$33:$C$776,СВЦЭМ!$A$33:$A$776,$A128,СВЦЭМ!$B$33:$B$776,Y$119)+'СЕТ СН'!$I$9+СВЦЭМ!$D$10+'СЕТ СН'!$I$5-'СЕТ СН'!$I$17</f>
        <v>3705.8688571299999</v>
      </c>
    </row>
    <row r="129" spans="1:25" ht="15.75" x14ac:dyDescent="0.2">
      <c r="A129" s="35">
        <f t="shared" si="3"/>
        <v>43900</v>
      </c>
      <c r="B129" s="36">
        <f>SUMIFS(СВЦЭМ!$C$33:$C$776,СВЦЭМ!$A$33:$A$776,$A129,СВЦЭМ!$B$33:$B$776,B$119)+'СЕТ СН'!$I$9+СВЦЭМ!$D$10+'СЕТ СН'!$I$5-'СЕТ СН'!$I$17</f>
        <v>3722.9873760300002</v>
      </c>
      <c r="C129" s="36">
        <f>SUMIFS(СВЦЭМ!$C$33:$C$776,СВЦЭМ!$A$33:$A$776,$A129,СВЦЭМ!$B$33:$B$776,C$119)+'СЕТ СН'!$I$9+СВЦЭМ!$D$10+'СЕТ СН'!$I$5-'СЕТ СН'!$I$17</f>
        <v>3751.6942549599999</v>
      </c>
      <c r="D129" s="36">
        <f>SUMIFS(СВЦЭМ!$C$33:$C$776,СВЦЭМ!$A$33:$A$776,$A129,СВЦЭМ!$B$33:$B$776,D$119)+'СЕТ СН'!$I$9+СВЦЭМ!$D$10+'СЕТ СН'!$I$5-'СЕТ СН'!$I$17</f>
        <v>3751.6354789000002</v>
      </c>
      <c r="E129" s="36">
        <f>SUMIFS(СВЦЭМ!$C$33:$C$776,СВЦЭМ!$A$33:$A$776,$A129,СВЦЭМ!$B$33:$B$776,E$119)+'СЕТ СН'!$I$9+СВЦЭМ!$D$10+'СЕТ СН'!$I$5-'СЕТ СН'!$I$17</f>
        <v>3750.2788746800002</v>
      </c>
      <c r="F129" s="36">
        <f>SUMIFS(СВЦЭМ!$C$33:$C$776,СВЦЭМ!$A$33:$A$776,$A129,СВЦЭМ!$B$33:$B$776,F$119)+'СЕТ СН'!$I$9+СВЦЭМ!$D$10+'СЕТ СН'!$I$5-'СЕТ СН'!$I$17</f>
        <v>3750.1554392900002</v>
      </c>
      <c r="G129" s="36">
        <f>SUMIFS(СВЦЭМ!$C$33:$C$776,СВЦЭМ!$A$33:$A$776,$A129,СВЦЭМ!$B$33:$B$776,G$119)+'СЕТ СН'!$I$9+СВЦЭМ!$D$10+'СЕТ СН'!$I$5-'СЕТ СН'!$I$17</f>
        <v>3706.94123949</v>
      </c>
      <c r="H129" s="36">
        <f>SUMIFS(СВЦЭМ!$C$33:$C$776,СВЦЭМ!$A$33:$A$776,$A129,СВЦЭМ!$B$33:$B$776,H$119)+'СЕТ СН'!$I$9+СВЦЭМ!$D$10+'СЕТ СН'!$I$5-'СЕТ СН'!$I$17</f>
        <v>3682.3154396999998</v>
      </c>
      <c r="I129" s="36">
        <f>SUMIFS(СВЦЭМ!$C$33:$C$776,СВЦЭМ!$A$33:$A$776,$A129,СВЦЭМ!$B$33:$B$776,I$119)+'СЕТ СН'!$I$9+СВЦЭМ!$D$10+'СЕТ СН'!$I$5-'СЕТ СН'!$I$17</f>
        <v>3652.14969359</v>
      </c>
      <c r="J129" s="36">
        <f>SUMIFS(СВЦЭМ!$C$33:$C$776,СВЦЭМ!$A$33:$A$776,$A129,СВЦЭМ!$B$33:$B$776,J$119)+'СЕТ СН'!$I$9+СВЦЭМ!$D$10+'СЕТ СН'!$I$5-'СЕТ СН'!$I$17</f>
        <v>3627.5417065400002</v>
      </c>
      <c r="K129" s="36">
        <f>SUMIFS(СВЦЭМ!$C$33:$C$776,СВЦЭМ!$A$33:$A$776,$A129,СВЦЭМ!$B$33:$B$776,K$119)+'СЕТ СН'!$I$9+СВЦЭМ!$D$10+'СЕТ СН'!$I$5-'СЕТ СН'!$I$17</f>
        <v>3651.7313262400003</v>
      </c>
      <c r="L129" s="36">
        <f>SUMIFS(СВЦЭМ!$C$33:$C$776,СВЦЭМ!$A$33:$A$776,$A129,СВЦЭМ!$B$33:$B$776,L$119)+'СЕТ СН'!$I$9+СВЦЭМ!$D$10+'СЕТ СН'!$I$5-'СЕТ СН'!$I$17</f>
        <v>3633.4857250599998</v>
      </c>
      <c r="M129" s="36">
        <f>SUMIFS(СВЦЭМ!$C$33:$C$776,СВЦЭМ!$A$33:$A$776,$A129,СВЦЭМ!$B$33:$B$776,M$119)+'СЕТ СН'!$I$9+СВЦЭМ!$D$10+'СЕТ СН'!$I$5-'СЕТ СН'!$I$17</f>
        <v>3635.0743707000001</v>
      </c>
      <c r="N129" s="36">
        <f>SUMIFS(СВЦЭМ!$C$33:$C$776,СВЦЭМ!$A$33:$A$776,$A129,СВЦЭМ!$B$33:$B$776,N$119)+'СЕТ СН'!$I$9+СВЦЭМ!$D$10+'СЕТ СН'!$I$5-'СЕТ СН'!$I$17</f>
        <v>3627.3615588800003</v>
      </c>
      <c r="O129" s="36">
        <f>SUMIFS(СВЦЭМ!$C$33:$C$776,СВЦЭМ!$A$33:$A$776,$A129,СВЦЭМ!$B$33:$B$776,O$119)+'СЕТ СН'!$I$9+СВЦЭМ!$D$10+'СЕТ СН'!$I$5-'СЕТ СН'!$I$17</f>
        <v>3617.3394743600002</v>
      </c>
      <c r="P129" s="36">
        <f>SUMIFS(СВЦЭМ!$C$33:$C$776,СВЦЭМ!$A$33:$A$776,$A129,СВЦЭМ!$B$33:$B$776,P$119)+'СЕТ СН'!$I$9+СВЦЭМ!$D$10+'СЕТ СН'!$I$5-'СЕТ СН'!$I$17</f>
        <v>3619.52235122</v>
      </c>
      <c r="Q129" s="36">
        <f>SUMIFS(СВЦЭМ!$C$33:$C$776,СВЦЭМ!$A$33:$A$776,$A129,СВЦЭМ!$B$33:$B$776,Q$119)+'СЕТ СН'!$I$9+СВЦЭМ!$D$10+'СЕТ СН'!$I$5-'СЕТ СН'!$I$17</f>
        <v>3621.3430338600001</v>
      </c>
      <c r="R129" s="36">
        <f>SUMIFS(СВЦЭМ!$C$33:$C$776,СВЦЭМ!$A$33:$A$776,$A129,СВЦЭМ!$B$33:$B$776,R$119)+'СЕТ СН'!$I$9+СВЦЭМ!$D$10+'СЕТ СН'!$I$5-'СЕТ СН'!$I$17</f>
        <v>3603.9697073400002</v>
      </c>
      <c r="S129" s="36">
        <f>SUMIFS(СВЦЭМ!$C$33:$C$776,СВЦЭМ!$A$33:$A$776,$A129,СВЦЭМ!$B$33:$B$776,S$119)+'СЕТ СН'!$I$9+СВЦЭМ!$D$10+'СЕТ СН'!$I$5-'СЕТ СН'!$I$17</f>
        <v>3604.8285063800004</v>
      </c>
      <c r="T129" s="36">
        <f>SUMIFS(СВЦЭМ!$C$33:$C$776,СВЦЭМ!$A$33:$A$776,$A129,СВЦЭМ!$B$33:$B$776,T$119)+'СЕТ СН'!$I$9+СВЦЭМ!$D$10+'СЕТ СН'!$I$5-'СЕТ СН'!$I$17</f>
        <v>3603.6809352099999</v>
      </c>
      <c r="U129" s="36">
        <f>SUMIFS(СВЦЭМ!$C$33:$C$776,СВЦЭМ!$A$33:$A$776,$A129,СВЦЭМ!$B$33:$B$776,U$119)+'СЕТ СН'!$I$9+СВЦЭМ!$D$10+'СЕТ СН'!$I$5-'СЕТ СН'!$I$17</f>
        <v>3633.8191229200002</v>
      </c>
      <c r="V129" s="36">
        <f>SUMIFS(СВЦЭМ!$C$33:$C$776,СВЦЭМ!$A$33:$A$776,$A129,СВЦЭМ!$B$33:$B$776,V$119)+'СЕТ СН'!$I$9+СВЦЭМ!$D$10+'СЕТ СН'!$I$5-'СЕТ СН'!$I$17</f>
        <v>3623.7106836299999</v>
      </c>
      <c r="W129" s="36">
        <f>SUMIFS(СВЦЭМ!$C$33:$C$776,СВЦЭМ!$A$33:$A$776,$A129,СВЦЭМ!$B$33:$B$776,W$119)+'СЕТ СН'!$I$9+СВЦЭМ!$D$10+'СЕТ СН'!$I$5-'СЕТ СН'!$I$17</f>
        <v>3619.2262023600001</v>
      </c>
      <c r="X129" s="36">
        <f>SUMIFS(СВЦЭМ!$C$33:$C$776,СВЦЭМ!$A$33:$A$776,$A129,СВЦЭМ!$B$33:$B$776,X$119)+'СЕТ СН'!$I$9+СВЦЭМ!$D$10+'СЕТ СН'!$I$5-'СЕТ СН'!$I$17</f>
        <v>3609.8443068800002</v>
      </c>
      <c r="Y129" s="36">
        <f>SUMIFS(СВЦЭМ!$C$33:$C$776,СВЦЭМ!$A$33:$A$776,$A129,СВЦЭМ!$B$33:$B$776,Y$119)+'СЕТ СН'!$I$9+СВЦЭМ!$D$10+'СЕТ СН'!$I$5-'СЕТ СН'!$I$17</f>
        <v>3618.1275069000003</v>
      </c>
    </row>
    <row r="130" spans="1:25" ht="15.75" x14ac:dyDescent="0.2">
      <c r="A130" s="35">
        <f t="shared" si="3"/>
        <v>43901</v>
      </c>
      <c r="B130" s="36">
        <f>SUMIFS(СВЦЭМ!$C$33:$C$776,СВЦЭМ!$A$33:$A$776,$A130,СВЦЭМ!$B$33:$B$776,B$119)+'СЕТ СН'!$I$9+СВЦЭМ!$D$10+'СЕТ СН'!$I$5-'СЕТ СН'!$I$17</f>
        <v>3718.2451046800002</v>
      </c>
      <c r="C130" s="36">
        <f>SUMIFS(СВЦЭМ!$C$33:$C$776,СВЦЭМ!$A$33:$A$776,$A130,СВЦЭМ!$B$33:$B$776,C$119)+'СЕТ СН'!$I$9+СВЦЭМ!$D$10+'СЕТ СН'!$I$5-'СЕТ СН'!$I$17</f>
        <v>3714.1955443000002</v>
      </c>
      <c r="D130" s="36">
        <f>SUMIFS(СВЦЭМ!$C$33:$C$776,СВЦЭМ!$A$33:$A$776,$A130,СВЦЭМ!$B$33:$B$776,D$119)+'СЕТ СН'!$I$9+СВЦЭМ!$D$10+'СЕТ СН'!$I$5-'СЕТ СН'!$I$17</f>
        <v>3701.91935401</v>
      </c>
      <c r="E130" s="36">
        <f>SUMIFS(СВЦЭМ!$C$33:$C$776,СВЦЭМ!$A$33:$A$776,$A130,СВЦЭМ!$B$33:$B$776,E$119)+'СЕТ СН'!$I$9+СВЦЭМ!$D$10+'СЕТ СН'!$I$5-'СЕТ СН'!$I$17</f>
        <v>3697.4881998700002</v>
      </c>
      <c r="F130" s="36">
        <f>SUMIFS(СВЦЭМ!$C$33:$C$776,СВЦЭМ!$A$33:$A$776,$A130,СВЦЭМ!$B$33:$B$776,F$119)+'СЕТ СН'!$I$9+СВЦЭМ!$D$10+'СЕТ СН'!$I$5-'СЕТ СН'!$I$17</f>
        <v>3696.22083281</v>
      </c>
      <c r="G130" s="36">
        <f>SUMIFS(СВЦЭМ!$C$33:$C$776,СВЦЭМ!$A$33:$A$776,$A130,СВЦЭМ!$B$33:$B$776,G$119)+'СЕТ СН'!$I$9+СВЦЭМ!$D$10+'СЕТ СН'!$I$5-'СЕТ СН'!$I$17</f>
        <v>3700.3605193600001</v>
      </c>
      <c r="H130" s="36">
        <f>SUMIFS(СВЦЭМ!$C$33:$C$776,СВЦЭМ!$A$33:$A$776,$A130,СВЦЭМ!$B$33:$B$776,H$119)+'СЕТ СН'!$I$9+СВЦЭМ!$D$10+'СЕТ СН'!$I$5-'СЕТ СН'!$I$17</f>
        <v>3711.1359325800004</v>
      </c>
      <c r="I130" s="36">
        <f>SUMIFS(СВЦЭМ!$C$33:$C$776,СВЦЭМ!$A$33:$A$776,$A130,СВЦЭМ!$B$33:$B$776,I$119)+'СЕТ СН'!$I$9+СВЦЭМ!$D$10+'СЕТ СН'!$I$5-'СЕТ СН'!$I$17</f>
        <v>3702.3524585100004</v>
      </c>
      <c r="J130" s="36">
        <f>SUMIFS(СВЦЭМ!$C$33:$C$776,СВЦЭМ!$A$33:$A$776,$A130,СВЦЭМ!$B$33:$B$776,J$119)+'СЕТ СН'!$I$9+СВЦЭМ!$D$10+'СЕТ СН'!$I$5-'СЕТ СН'!$I$17</f>
        <v>3663.6927156700003</v>
      </c>
      <c r="K130" s="36">
        <f>SUMIFS(СВЦЭМ!$C$33:$C$776,СВЦЭМ!$A$33:$A$776,$A130,СВЦЭМ!$B$33:$B$776,K$119)+'СЕТ СН'!$I$9+СВЦЭМ!$D$10+'СЕТ СН'!$I$5-'СЕТ СН'!$I$17</f>
        <v>3660.4155852600002</v>
      </c>
      <c r="L130" s="36">
        <f>SUMIFS(СВЦЭМ!$C$33:$C$776,СВЦЭМ!$A$33:$A$776,$A130,СВЦЭМ!$B$33:$B$776,L$119)+'СЕТ СН'!$I$9+СВЦЭМ!$D$10+'СЕТ СН'!$I$5-'СЕТ СН'!$I$17</f>
        <v>3667.1447288700001</v>
      </c>
      <c r="M130" s="36">
        <f>SUMIFS(СВЦЭМ!$C$33:$C$776,СВЦЭМ!$A$33:$A$776,$A130,СВЦЭМ!$B$33:$B$776,M$119)+'СЕТ СН'!$I$9+СВЦЭМ!$D$10+'СЕТ СН'!$I$5-'СЕТ СН'!$I$17</f>
        <v>3668.6606440099999</v>
      </c>
      <c r="N130" s="36">
        <f>SUMIFS(СВЦЭМ!$C$33:$C$776,СВЦЭМ!$A$33:$A$776,$A130,СВЦЭМ!$B$33:$B$776,N$119)+'СЕТ СН'!$I$9+СВЦЭМ!$D$10+'СЕТ СН'!$I$5-'СЕТ СН'!$I$17</f>
        <v>3680.6352204200002</v>
      </c>
      <c r="O130" s="36">
        <f>SUMIFS(СВЦЭМ!$C$33:$C$776,СВЦЭМ!$A$33:$A$776,$A130,СВЦЭМ!$B$33:$B$776,O$119)+'СЕТ СН'!$I$9+СВЦЭМ!$D$10+'СЕТ СН'!$I$5-'СЕТ СН'!$I$17</f>
        <v>3675.7984507400001</v>
      </c>
      <c r="P130" s="36">
        <f>SUMIFS(СВЦЭМ!$C$33:$C$776,СВЦЭМ!$A$33:$A$776,$A130,СВЦЭМ!$B$33:$B$776,P$119)+'СЕТ СН'!$I$9+СВЦЭМ!$D$10+'СЕТ СН'!$I$5-'СЕТ СН'!$I$17</f>
        <v>3683.1395967400003</v>
      </c>
      <c r="Q130" s="36">
        <f>SUMIFS(СВЦЭМ!$C$33:$C$776,СВЦЭМ!$A$33:$A$776,$A130,СВЦЭМ!$B$33:$B$776,Q$119)+'СЕТ СН'!$I$9+СВЦЭМ!$D$10+'СЕТ СН'!$I$5-'СЕТ СН'!$I$17</f>
        <v>3699.6715266900001</v>
      </c>
      <c r="R130" s="36">
        <f>SUMIFS(СВЦЭМ!$C$33:$C$776,СВЦЭМ!$A$33:$A$776,$A130,СВЦЭМ!$B$33:$B$776,R$119)+'СЕТ СН'!$I$9+СВЦЭМ!$D$10+'СЕТ СН'!$I$5-'СЕТ СН'!$I$17</f>
        <v>3697.4633038700003</v>
      </c>
      <c r="S130" s="36">
        <f>SUMIFS(СВЦЭМ!$C$33:$C$776,СВЦЭМ!$A$33:$A$776,$A130,СВЦЭМ!$B$33:$B$776,S$119)+'СЕТ СН'!$I$9+СВЦЭМ!$D$10+'СЕТ СН'!$I$5-'СЕТ СН'!$I$17</f>
        <v>3686.11411365</v>
      </c>
      <c r="T130" s="36">
        <f>SUMIFS(СВЦЭМ!$C$33:$C$776,СВЦЭМ!$A$33:$A$776,$A130,СВЦЭМ!$B$33:$B$776,T$119)+'СЕТ СН'!$I$9+СВЦЭМ!$D$10+'СЕТ СН'!$I$5-'СЕТ СН'!$I$17</f>
        <v>3684.7113844200003</v>
      </c>
      <c r="U130" s="36">
        <f>SUMIFS(СВЦЭМ!$C$33:$C$776,СВЦЭМ!$A$33:$A$776,$A130,СВЦЭМ!$B$33:$B$776,U$119)+'СЕТ СН'!$I$9+СВЦЭМ!$D$10+'СЕТ СН'!$I$5-'СЕТ СН'!$I$17</f>
        <v>3690.4902982100002</v>
      </c>
      <c r="V130" s="36">
        <f>SUMIFS(СВЦЭМ!$C$33:$C$776,СВЦЭМ!$A$33:$A$776,$A130,СВЦЭМ!$B$33:$B$776,V$119)+'СЕТ СН'!$I$9+СВЦЭМ!$D$10+'СЕТ СН'!$I$5-'СЕТ СН'!$I$17</f>
        <v>3686.6538190000001</v>
      </c>
      <c r="W130" s="36">
        <f>SUMIFS(СВЦЭМ!$C$33:$C$776,СВЦЭМ!$A$33:$A$776,$A130,СВЦЭМ!$B$33:$B$776,W$119)+'СЕТ СН'!$I$9+СВЦЭМ!$D$10+'СЕТ СН'!$I$5-'СЕТ СН'!$I$17</f>
        <v>3684.5026768400003</v>
      </c>
      <c r="X130" s="36">
        <f>SUMIFS(СВЦЭМ!$C$33:$C$776,СВЦЭМ!$A$33:$A$776,$A130,СВЦЭМ!$B$33:$B$776,X$119)+'СЕТ СН'!$I$9+СВЦЭМ!$D$10+'СЕТ СН'!$I$5-'СЕТ СН'!$I$17</f>
        <v>3707.9853974000002</v>
      </c>
      <c r="Y130" s="36">
        <f>SUMIFS(СВЦЭМ!$C$33:$C$776,СВЦЭМ!$A$33:$A$776,$A130,СВЦЭМ!$B$33:$B$776,Y$119)+'СЕТ СН'!$I$9+СВЦЭМ!$D$10+'СЕТ СН'!$I$5-'СЕТ СН'!$I$17</f>
        <v>3714.8369452000002</v>
      </c>
    </row>
    <row r="131" spans="1:25" ht="15.75" x14ac:dyDescent="0.2">
      <c r="A131" s="35">
        <f t="shared" si="3"/>
        <v>43902</v>
      </c>
      <c r="B131" s="36">
        <f>SUMIFS(СВЦЭМ!$C$33:$C$776,СВЦЭМ!$A$33:$A$776,$A131,СВЦЭМ!$B$33:$B$776,B$119)+'СЕТ СН'!$I$9+СВЦЭМ!$D$10+'СЕТ СН'!$I$5-'СЕТ СН'!$I$17</f>
        <v>3692.0855435100002</v>
      </c>
      <c r="C131" s="36">
        <f>SUMIFS(СВЦЭМ!$C$33:$C$776,СВЦЭМ!$A$33:$A$776,$A131,СВЦЭМ!$B$33:$B$776,C$119)+'СЕТ СН'!$I$9+СВЦЭМ!$D$10+'СЕТ СН'!$I$5-'СЕТ СН'!$I$17</f>
        <v>3715.7334627199998</v>
      </c>
      <c r="D131" s="36">
        <f>SUMIFS(СВЦЭМ!$C$33:$C$776,СВЦЭМ!$A$33:$A$776,$A131,СВЦЭМ!$B$33:$B$776,D$119)+'СЕТ СН'!$I$9+СВЦЭМ!$D$10+'СЕТ СН'!$I$5-'СЕТ СН'!$I$17</f>
        <v>3725.8601775300003</v>
      </c>
      <c r="E131" s="36">
        <f>SUMIFS(СВЦЭМ!$C$33:$C$776,СВЦЭМ!$A$33:$A$776,$A131,СВЦЭМ!$B$33:$B$776,E$119)+'СЕТ СН'!$I$9+СВЦЭМ!$D$10+'СЕТ СН'!$I$5-'СЕТ СН'!$I$17</f>
        <v>3731.5484737699999</v>
      </c>
      <c r="F131" s="36">
        <f>SUMIFS(СВЦЭМ!$C$33:$C$776,СВЦЭМ!$A$33:$A$776,$A131,СВЦЭМ!$B$33:$B$776,F$119)+'СЕТ СН'!$I$9+СВЦЭМ!$D$10+'СЕТ СН'!$I$5-'СЕТ СН'!$I$17</f>
        <v>3725.3589441200002</v>
      </c>
      <c r="G131" s="36">
        <f>SUMIFS(СВЦЭМ!$C$33:$C$776,СВЦЭМ!$A$33:$A$776,$A131,СВЦЭМ!$B$33:$B$776,G$119)+'СЕТ СН'!$I$9+СВЦЭМ!$D$10+'СЕТ СН'!$I$5-'СЕТ СН'!$I$17</f>
        <v>3713.6726310900003</v>
      </c>
      <c r="H131" s="36">
        <f>SUMIFS(СВЦЭМ!$C$33:$C$776,СВЦЭМ!$A$33:$A$776,$A131,СВЦЭМ!$B$33:$B$776,H$119)+'СЕТ СН'!$I$9+СВЦЭМ!$D$10+'СЕТ СН'!$I$5-'СЕТ СН'!$I$17</f>
        <v>3708.9909930100002</v>
      </c>
      <c r="I131" s="36">
        <f>SUMIFS(СВЦЭМ!$C$33:$C$776,СВЦЭМ!$A$33:$A$776,$A131,СВЦЭМ!$B$33:$B$776,I$119)+'СЕТ СН'!$I$9+СВЦЭМ!$D$10+'СЕТ СН'!$I$5-'СЕТ СН'!$I$17</f>
        <v>3710.1304789000001</v>
      </c>
      <c r="J131" s="36">
        <f>SUMIFS(СВЦЭМ!$C$33:$C$776,СВЦЭМ!$A$33:$A$776,$A131,СВЦЭМ!$B$33:$B$776,J$119)+'СЕТ СН'!$I$9+СВЦЭМ!$D$10+'СЕТ СН'!$I$5-'СЕТ СН'!$I$17</f>
        <v>3672.8168255800001</v>
      </c>
      <c r="K131" s="36">
        <f>SUMIFS(СВЦЭМ!$C$33:$C$776,СВЦЭМ!$A$33:$A$776,$A131,СВЦЭМ!$B$33:$B$776,K$119)+'СЕТ СН'!$I$9+СВЦЭМ!$D$10+'СЕТ СН'!$I$5-'СЕТ СН'!$I$17</f>
        <v>3673.7866699000001</v>
      </c>
      <c r="L131" s="36">
        <f>SUMIFS(СВЦЭМ!$C$33:$C$776,СВЦЭМ!$A$33:$A$776,$A131,СВЦЭМ!$B$33:$B$776,L$119)+'СЕТ СН'!$I$9+СВЦЭМ!$D$10+'СЕТ СН'!$I$5-'СЕТ СН'!$I$17</f>
        <v>3677.2830817900003</v>
      </c>
      <c r="M131" s="36">
        <f>SUMIFS(СВЦЭМ!$C$33:$C$776,СВЦЭМ!$A$33:$A$776,$A131,СВЦЭМ!$B$33:$B$776,M$119)+'СЕТ СН'!$I$9+СВЦЭМ!$D$10+'СЕТ СН'!$I$5-'СЕТ СН'!$I$17</f>
        <v>3692.2220651300004</v>
      </c>
      <c r="N131" s="36">
        <f>SUMIFS(СВЦЭМ!$C$33:$C$776,СВЦЭМ!$A$33:$A$776,$A131,СВЦЭМ!$B$33:$B$776,N$119)+'СЕТ СН'!$I$9+СВЦЭМ!$D$10+'СЕТ СН'!$I$5-'СЕТ СН'!$I$17</f>
        <v>3700.5215545900001</v>
      </c>
      <c r="O131" s="36">
        <f>SUMIFS(СВЦЭМ!$C$33:$C$776,СВЦЭМ!$A$33:$A$776,$A131,СВЦЭМ!$B$33:$B$776,O$119)+'СЕТ СН'!$I$9+СВЦЭМ!$D$10+'СЕТ СН'!$I$5-'СЕТ СН'!$I$17</f>
        <v>3703.49902015</v>
      </c>
      <c r="P131" s="36">
        <f>SUMIFS(СВЦЭМ!$C$33:$C$776,СВЦЭМ!$A$33:$A$776,$A131,СВЦЭМ!$B$33:$B$776,P$119)+'СЕТ СН'!$I$9+СВЦЭМ!$D$10+'СЕТ СН'!$I$5-'СЕТ СН'!$I$17</f>
        <v>3714.7536557399999</v>
      </c>
      <c r="Q131" s="36">
        <f>SUMIFS(СВЦЭМ!$C$33:$C$776,СВЦЭМ!$A$33:$A$776,$A131,СВЦЭМ!$B$33:$B$776,Q$119)+'СЕТ СН'!$I$9+СВЦЭМ!$D$10+'СЕТ СН'!$I$5-'СЕТ СН'!$I$17</f>
        <v>3720.4765353000003</v>
      </c>
      <c r="R131" s="36">
        <f>SUMIFS(СВЦЭМ!$C$33:$C$776,СВЦЭМ!$A$33:$A$776,$A131,СВЦЭМ!$B$33:$B$776,R$119)+'СЕТ СН'!$I$9+СВЦЭМ!$D$10+'СЕТ СН'!$I$5-'СЕТ СН'!$I$17</f>
        <v>3724.8020739500002</v>
      </c>
      <c r="S131" s="36">
        <f>SUMIFS(СВЦЭМ!$C$33:$C$776,СВЦЭМ!$A$33:$A$776,$A131,СВЦЭМ!$B$33:$B$776,S$119)+'СЕТ СН'!$I$9+СВЦЭМ!$D$10+'СЕТ СН'!$I$5-'СЕТ СН'!$I$17</f>
        <v>3717.59681813</v>
      </c>
      <c r="T131" s="36">
        <f>SUMIFS(СВЦЭМ!$C$33:$C$776,СВЦЭМ!$A$33:$A$776,$A131,СВЦЭМ!$B$33:$B$776,T$119)+'СЕТ СН'!$I$9+СВЦЭМ!$D$10+'СЕТ СН'!$I$5-'СЕТ СН'!$I$17</f>
        <v>3687.2742187200001</v>
      </c>
      <c r="U131" s="36">
        <f>SUMIFS(СВЦЭМ!$C$33:$C$776,СВЦЭМ!$A$33:$A$776,$A131,СВЦЭМ!$B$33:$B$776,U$119)+'СЕТ СН'!$I$9+СВЦЭМ!$D$10+'СЕТ СН'!$I$5-'СЕТ СН'!$I$17</f>
        <v>3674.5500044099999</v>
      </c>
      <c r="V131" s="36">
        <f>SUMIFS(СВЦЭМ!$C$33:$C$776,СВЦЭМ!$A$33:$A$776,$A131,СВЦЭМ!$B$33:$B$776,V$119)+'СЕТ СН'!$I$9+СВЦЭМ!$D$10+'СЕТ СН'!$I$5-'СЕТ СН'!$I$17</f>
        <v>3664.7906889700002</v>
      </c>
      <c r="W131" s="36">
        <f>SUMIFS(СВЦЭМ!$C$33:$C$776,СВЦЭМ!$A$33:$A$776,$A131,СВЦЭМ!$B$33:$B$776,W$119)+'СЕТ СН'!$I$9+СВЦЭМ!$D$10+'СЕТ СН'!$I$5-'СЕТ СН'!$I$17</f>
        <v>3685.0535712999999</v>
      </c>
      <c r="X131" s="36">
        <f>SUMIFS(СВЦЭМ!$C$33:$C$776,СВЦЭМ!$A$33:$A$776,$A131,СВЦЭМ!$B$33:$B$776,X$119)+'СЕТ СН'!$I$9+СВЦЭМ!$D$10+'СЕТ СН'!$I$5-'СЕТ СН'!$I$17</f>
        <v>3711.5187491000002</v>
      </c>
      <c r="Y131" s="36">
        <f>SUMIFS(СВЦЭМ!$C$33:$C$776,СВЦЭМ!$A$33:$A$776,$A131,СВЦЭМ!$B$33:$B$776,Y$119)+'СЕТ СН'!$I$9+СВЦЭМ!$D$10+'СЕТ СН'!$I$5-'СЕТ СН'!$I$17</f>
        <v>3720.2391383600002</v>
      </c>
    </row>
    <row r="132" spans="1:25" ht="15.75" x14ac:dyDescent="0.2">
      <c r="A132" s="35">
        <f t="shared" si="3"/>
        <v>43903</v>
      </c>
      <c r="B132" s="36">
        <f>SUMIFS(СВЦЭМ!$C$33:$C$776,СВЦЭМ!$A$33:$A$776,$A132,СВЦЭМ!$B$33:$B$776,B$119)+'СЕТ СН'!$I$9+СВЦЭМ!$D$10+'СЕТ СН'!$I$5-'СЕТ СН'!$I$17</f>
        <v>3765.8319255300003</v>
      </c>
      <c r="C132" s="36">
        <f>SUMIFS(СВЦЭМ!$C$33:$C$776,СВЦЭМ!$A$33:$A$776,$A132,СВЦЭМ!$B$33:$B$776,C$119)+'СЕТ СН'!$I$9+СВЦЭМ!$D$10+'СЕТ СН'!$I$5-'СЕТ СН'!$I$17</f>
        <v>3785.6408182300001</v>
      </c>
      <c r="D132" s="36">
        <f>SUMIFS(СВЦЭМ!$C$33:$C$776,СВЦЭМ!$A$33:$A$776,$A132,СВЦЭМ!$B$33:$B$776,D$119)+'СЕТ СН'!$I$9+СВЦЭМ!$D$10+'СЕТ СН'!$I$5-'СЕТ СН'!$I$17</f>
        <v>3794.3966852900003</v>
      </c>
      <c r="E132" s="36">
        <f>SUMIFS(СВЦЭМ!$C$33:$C$776,СВЦЭМ!$A$33:$A$776,$A132,СВЦЭМ!$B$33:$B$776,E$119)+'СЕТ СН'!$I$9+СВЦЭМ!$D$10+'СЕТ СН'!$I$5-'СЕТ СН'!$I$17</f>
        <v>3794.5461538</v>
      </c>
      <c r="F132" s="36">
        <f>SUMIFS(СВЦЭМ!$C$33:$C$776,СВЦЭМ!$A$33:$A$776,$A132,СВЦЭМ!$B$33:$B$776,F$119)+'СЕТ СН'!$I$9+СВЦЭМ!$D$10+'СЕТ СН'!$I$5-'СЕТ СН'!$I$17</f>
        <v>3791.60564264</v>
      </c>
      <c r="G132" s="36">
        <f>SUMIFS(СВЦЭМ!$C$33:$C$776,СВЦЭМ!$A$33:$A$776,$A132,СВЦЭМ!$B$33:$B$776,G$119)+'СЕТ СН'!$I$9+СВЦЭМ!$D$10+'СЕТ СН'!$I$5-'СЕТ СН'!$I$17</f>
        <v>3770.5835219300002</v>
      </c>
      <c r="H132" s="36">
        <f>SUMIFS(СВЦЭМ!$C$33:$C$776,СВЦЭМ!$A$33:$A$776,$A132,СВЦЭМ!$B$33:$B$776,H$119)+'СЕТ СН'!$I$9+СВЦЭМ!$D$10+'СЕТ СН'!$I$5-'СЕТ СН'!$I$17</f>
        <v>3732.9926276599999</v>
      </c>
      <c r="I132" s="36">
        <f>SUMIFS(СВЦЭМ!$C$33:$C$776,СВЦЭМ!$A$33:$A$776,$A132,СВЦЭМ!$B$33:$B$776,I$119)+'СЕТ СН'!$I$9+СВЦЭМ!$D$10+'СЕТ СН'!$I$5-'СЕТ СН'!$I$17</f>
        <v>3710.30207634</v>
      </c>
      <c r="J132" s="36">
        <f>SUMIFS(СВЦЭМ!$C$33:$C$776,СВЦЭМ!$A$33:$A$776,$A132,СВЦЭМ!$B$33:$B$776,J$119)+'СЕТ СН'!$I$9+СВЦЭМ!$D$10+'СЕТ СН'!$I$5-'СЕТ СН'!$I$17</f>
        <v>3679.1432337300002</v>
      </c>
      <c r="K132" s="36">
        <f>SUMIFS(СВЦЭМ!$C$33:$C$776,СВЦЭМ!$A$33:$A$776,$A132,СВЦЭМ!$B$33:$B$776,K$119)+'СЕТ СН'!$I$9+СВЦЭМ!$D$10+'СЕТ СН'!$I$5-'СЕТ СН'!$I$17</f>
        <v>3671.8608752800001</v>
      </c>
      <c r="L132" s="36">
        <f>SUMIFS(СВЦЭМ!$C$33:$C$776,СВЦЭМ!$A$33:$A$776,$A132,СВЦЭМ!$B$33:$B$776,L$119)+'СЕТ СН'!$I$9+СВЦЭМ!$D$10+'СЕТ СН'!$I$5-'СЕТ СН'!$I$17</f>
        <v>3677.3715353100001</v>
      </c>
      <c r="M132" s="36">
        <f>SUMIFS(СВЦЭМ!$C$33:$C$776,СВЦЭМ!$A$33:$A$776,$A132,СВЦЭМ!$B$33:$B$776,M$119)+'СЕТ СН'!$I$9+СВЦЭМ!$D$10+'СЕТ СН'!$I$5-'СЕТ СН'!$I$17</f>
        <v>3687.71270314</v>
      </c>
      <c r="N132" s="36">
        <f>SUMIFS(СВЦЭМ!$C$33:$C$776,СВЦЭМ!$A$33:$A$776,$A132,СВЦЭМ!$B$33:$B$776,N$119)+'СЕТ СН'!$I$9+СВЦЭМ!$D$10+'СЕТ СН'!$I$5-'СЕТ СН'!$I$17</f>
        <v>3693.39267823</v>
      </c>
      <c r="O132" s="36">
        <f>SUMIFS(СВЦЭМ!$C$33:$C$776,СВЦЭМ!$A$33:$A$776,$A132,СВЦЭМ!$B$33:$B$776,O$119)+'СЕТ СН'!$I$9+СВЦЭМ!$D$10+'СЕТ СН'!$I$5-'СЕТ СН'!$I$17</f>
        <v>3690.54920214</v>
      </c>
      <c r="P132" s="36">
        <f>SUMIFS(СВЦЭМ!$C$33:$C$776,СВЦЭМ!$A$33:$A$776,$A132,СВЦЭМ!$B$33:$B$776,P$119)+'СЕТ СН'!$I$9+СВЦЭМ!$D$10+'СЕТ СН'!$I$5-'СЕТ СН'!$I$17</f>
        <v>3698.1710437400002</v>
      </c>
      <c r="Q132" s="36">
        <f>SUMIFS(СВЦЭМ!$C$33:$C$776,СВЦЭМ!$A$33:$A$776,$A132,СВЦЭМ!$B$33:$B$776,Q$119)+'СЕТ СН'!$I$9+СВЦЭМ!$D$10+'СЕТ СН'!$I$5-'СЕТ СН'!$I$17</f>
        <v>3712.0556850600001</v>
      </c>
      <c r="R132" s="36">
        <f>SUMIFS(СВЦЭМ!$C$33:$C$776,СВЦЭМ!$A$33:$A$776,$A132,СВЦЭМ!$B$33:$B$776,R$119)+'СЕТ СН'!$I$9+СВЦЭМ!$D$10+'СЕТ СН'!$I$5-'СЕТ СН'!$I$17</f>
        <v>3736.1455761100001</v>
      </c>
      <c r="S132" s="36">
        <f>SUMIFS(СВЦЭМ!$C$33:$C$776,СВЦЭМ!$A$33:$A$776,$A132,СВЦЭМ!$B$33:$B$776,S$119)+'СЕТ СН'!$I$9+СВЦЭМ!$D$10+'СЕТ СН'!$I$5-'СЕТ СН'!$I$17</f>
        <v>3708.52078119</v>
      </c>
      <c r="T132" s="36">
        <f>SUMIFS(СВЦЭМ!$C$33:$C$776,СВЦЭМ!$A$33:$A$776,$A132,СВЦЭМ!$B$33:$B$776,T$119)+'СЕТ СН'!$I$9+СВЦЭМ!$D$10+'СЕТ СН'!$I$5-'СЕТ СН'!$I$17</f>
        <v>3683.7165037499999</v>
      </c>
      <c r="U132" s="36">
        <f>SUMIFS(СВЦЭМ!$C$33:$C$776,СВЦЭМ!$A$33:$A$776,$A132,СВЦЭМ!$B$33:$B$776,U$119)+'СЕТ СН'!$I$9+СВЦЭМ!$D$10+'СЕТ СН'!$I$5-'СЕТ СН'!$I$17</f>
        <v>3663.9414770100002</v>
      </c>
      <c r="V132" s="36">
        <f>SUMIFS(СВЦЭМ!$C$33:$C$776,СВЦЭМ!$A$33:$A$776,$A132,СВЦЭМ!$B$33:$B$776,V$119)+'СЕТ СН'!$I$9+СВЦЭМ!$D$10+'СЕТ СН'!$I$5-'СЕТ СН'!$I$17</f>
        <v>3651.7904107200002</v>
      </c>
      <c r="W132" s="36">
        <f>SUMIFS(СВЦЭМ!$C$33:$C$776,СВЦЭМ!$A$33:$A$776,$A132,СВЦЭМ!$B$33:$B$776,W$119)+'СЕТ СН'!$I$9+СВЦЭМ!$D$10+'СЕТ СН'!$I$5-'СЕТ СН'!$I$17</f>
        <v>3656.8726434499999</v>
      </c>
      <c r="X132" s="36">
        <f>SUMIFS(СВЦЭМ!$C$33:$C$776,СВЦЭМ!$A$33:$A$776,$A132,СВЦЭМ!$B$33:$B$776,X$119)+'СЕТ СН'!$I$9+СВЦЭМ!$D$10+'СЕТ СН'!$I$5-'СЕТ СН'!$I$17</f>
        <v>3661.6511532100003</v>
      </c>
      <c r="Y132" s="36">
        <f>SUMIFS(СВЦЭМ!$C$33:$C$776,СВЦЭМ!$A$33:$A$776,$A132,СВЦЭМ!$B$33:$B$776,Y$119)+'СЕТ СН'!$I$9+СВЦЭМ!$D$10+'СЕТ СН'!$I$5-'СЕТ СН'!$I$17</f>
        <v>3680.0896115099999</v>
      </c>
    </row>
    <row r="133" spans="1:25" ht="15.75" x14ac:dyDescent="0.2">
      <c r="A133" s="35">
        <f t="shared" si="3"/>
        <v>43904</v>
      </c>
      <c r="B133" s="36">
        <f>SUMIFS(СВЦЭМ!$C$33:$C$776,СВЦЭМ!$A$33:$A$776,$A133,СВЦЭМ!$B$33:$B$776,B$119)+'СЕТ СН'!$I$9+СВЦЭМ!$D$10+'СЕТ СН'!$I$5-'СЕТ СН'!$I$17</f>
        <v>3697.7363813800002</v>
      </c>
      <c r="C133" s="36">
        <f>SUMIFS(СВЦЭМ!$C$33:$C$776,СВЦЭМ!$A$33:$A$776,$A133,СВЦЭМ!$B$33:$B$776,C$119)+'СЕТ СН'!$I$9+СВЦЭМ!$D$10+'СЕТ СН'!$I$5-'СЕТ СН'!$I$17</f>
        <v>3720.2549417200003</v>
      </c>
      <c r="D133" s="36">
        <f>SUMIFS(СВЦЭМ!$C$33:$C$776,СВЦЭМ!$A$33:$A$776,$A133,СВЦЭМ!$B$33:$B$776,D$119)+'СЕТ СН'!$I$9+СВЦЭМ!$D$10+'СЕТ СН'!$I$5-'СЕТ СН'!$I$17</f>
        <v>3735.6284401000003</v>
      </c>
      <c r="E133" s="36">
        <f>SUMIFS(СВЦЭМ!$C$33:$C$776,СВЦЭМ!$A$33:$A$776,$A133,СВЦЭМ!$B$33:$B$776,E$119)+'СЕТ СН'!$I$9+СВЦЭМ!$D$10+'СЕТ СН'!$I$5-'СЕТ СН'!$I$17</f>
        <v>3746.71237423</v>
      </c>
      <c r="F133" s="36">
        <f>SUMIFS(СВЦЭМ!$C$33:$C$776,СВЦЭМ!$A$33:$A$776,$A133,СВЦЭМ!$B$33:$B$776,F$119)+'СЕТ СН'!$I$9+СВЦЭМ!$D$10+'СЕТ СН'!$I$5-'СЕТ СН'!$I$17</f>
        <v>3742.9924129300002</v>
      </c>
      <c r="G133" s="36">
        <f>SUMIFS(СВЦЭМ!$C$33:$C$776,СВЦЭМ!$A$33:$A$776,$A133,СВЦЭМ!$B$33:$B$776,G$119)+'СЕТ СН'!$I$9+СВЦЭМ!$D$10+'СЕТ СН'!$I$5-'СЕТ СН'!$I$17</f>
        <v>3727.7452368700001</v>
      </c>
      <c r="H133" s="36">
        <f>SUMIFS(СВЦЭМ!$C$33:$C$776,СВЦЭМ!$A$33:$A$776,$A133,СВЦЭМ!$B$33:$B$776,H$119)+'СЕТ СН'!$I$9+СВЦЭМ!$D$10+'СЕТ СН'!$I$5-'СЕТ СН'!$I$17</f>
        <v>3706.2959055199999</v>
      </c>
      <c r="I133" s="36">
        <f>SUMIFS(СВЦЭМ!$C$33:$C$776,СВЦЭМ!$A$33:$A$776,$A133,СВЦЭМ!$B$33:$B$776,I$119)+'СЕТ СН'!$I$9+СВЦЭМ!$D$10+'СЕТ СН'!$I$5-'СЕТ СН'!$I$17</f>
        <v>3691.2378016500002</v>
      </c>
      <c r="J133" s="36">
        <f>SUMIFS(СВЦЭМ!$C$33:$C$776,СВЦЭМ!$A$33:$A$776,$A133,СВЦЭМ!$B$33:$B$776,J$119)+'СЕТ СН'!$I$9+СВЦЭМ!$D$10+'СЕТ СН'!$I$5-'СЕТ СН'!$I$17</f>
        <v>3661.9425073100001</v>
      </c>
      <c r="K133" s="36">
        <f>SUMIFS(СВЦЭМ!$C$33:$C$776,СВЦЭМ!$A$33:$A$776,$A133,СВЦЭМ!$B$33:$B$776,K$119)+'СЕТ СН'!$I$9+СВЦЭМ!$D$10+'СЕТ СН'!$I$5-'СЕТ СН'!$I$17</f>
        <v>3675.5596798000001</v>
      </c>
      <c r="L133" s="36">
        <f>SUMIFS(СВЦЭМ!$C$33:$C$776,СВЦЭМ!$A$33:$A$776,$A133,СВЦЭМ!$B$33:$B$776,L$119)+'СЕТ СН'!$I$9+СВЦЭМ!$D$10+'СЕТ СН'!$I$5-'СЕТ СН'!$I$17</f>
        <v>3681.54354139</v>
      </c>
      <c r="M133" s="36">
        <f>SUMIFS(СВЦЭМ!$C$33:$C$776,СВЦЭМ!$A$33:$A$776,$A133,СВЦЭМ!$B$33:$B$776,M$119)+'СЕТ СН'!$I$9+СВЦЭМ!$D$10+'СЕТ СН'!$I$5-'СЕТ СН'!$I$17</f>
        <v>3690.2270731899998</v>
      </c>
      <c r="N133" s="36">
        <f>SUMIFS(СВЦЭМ!$C$33:$C$776,СВЦЭМ!$A$33:$A$776,$A133,СВЦЭМ!$B$33:$B$776,N$119)+'СЕТ СН'!$I$9+СВЦЭМ!$D$10+'СЕТ СН'!$I$5-'СЕТ СН'!$I$17</f>
        <v>3707.0289840300002</v>
      </c>
      <c r="O133" s="36">
        <f>SUMIFS(СВЦЭМ!$C$33:$C$776,СВЦЭМ!$A$33:$A$776,$A133,СВЦЭМ!$B$33:$B$776,O$119)+'СЕТ СН'!$I$9+СВЦЭМ!$D$10+'СЕТ СН'!$I$5-'СЕТ СН'!$I$17</f>
        <v>3712.2884902300002</v>
      </c>
      <c r="P133" s="36">
        <f>SUMIFS(СВЦЭМ!$C$33:$C$776,СВЦЭМ!$A$33:$A$776,$A133,СВЦЭМ!$B$33:$B$776,P$119)+'СЕТ СН'!$I$9+СВЦЭМ!$D$10+'СЕТ СН'!$I$5-'СЕТ СН'!$I$17</f>
        <v>3715.2449951799999</v>
      </c>
      <c r="Q133" s="36">
        <f>SUMIFS(СВЦЭМ!$C$33:$C$776,СВЦЭМ!$A$33:$A$776,$A133,СВЦЭМ!$B$33:$B$776,Q$119)+'СЕТ СН'!$I$9+СВЦЭМ!$D$10+'СЕТ СН'!$I$5-'СЕТ СН'!$I$17</f>
        <v>3717.7568072600002</v>
      </c>
      <c r="R133" s="36">
        <f>SUMIFS(СВЦЭМ!$C$33:$C$776,СВЦЭМ!$A$33:$A$776,$A133,СВЦЭМ!$B$33:$B$776,R$119)+'СЕТ СН'!$I$9+СВЦЭМ!$D$10+'СЕТ СН'!$I$5-'СЕТ СН'!$I$17</f>
        <v>3696.19787352</v>
      </c>
      <c r="S133" s="36">
        <f>SUMIFS(СВЦЭМ!$C$33:$C$776,СВЦЭМ!$A$33:$A$776,$A133,СВЦЭМ!$B$33:$B$776,S$119)+'СЕТ СН'!$I$9+СВЦЭМ!$D$10+'СЕТ СН'!$I$5-'СЕТ СН'!$I$17</f>
        <v>3694.6132650500003</v>
      </c>
      <c r="T133" s="36">
        <f>SUMIFS(СВЦЭМ!$C$33:$C$776,СВЦЭМ!$A$33:$A$776,$A133,СВЦЭМ!$B$33:$B$776,T$119)+'СЕТ СН'!$I$9+СВЦЭМ!$D$10+'СЕТ СН'!$I$5-'СЕТ СН'!$I$17</f>
        <v>3675.4752928400003</v>
      </c>
      <c r="U133" s="36">
        <f>SUMIFS(СВЦЭМ!$C$33:$C$776,СВЦЭМ!$A$33:$A$776,$A133,СВЦЭМ!$B$33:$B$776,U$119)+'СЕТ СН'!$I$9+СВЦЭМ!$D$10+'СЕТ СН'!$I$5-'СЕТ СН'!$I$17</f>
        <v>3670.3578733100003</v>
      </c>
      <c r="V133" s="36">
        <f>SUMIFS(СВЦЭМ!$C$33:$C$776,СВЦЭМ!$A$33:$A$776,$A133,СВЦЭМ!$B$33:$B$776,V$119)+'СЕТ СН'!$I$9+СВЦЭМ!$D$10+'СЕТ СН'!$I$5-'СЕТ СН'!$I$17</f>
        <v>3675.5463091000001</v>
      </c>
      <c r="W133" s="36">
        <f>SUMIFS(СВЦЭМ!$C$33:$C$776,СВЦЭМ!$A$33:$A$776,$A133,СВЦЭМ!$B$33:$B$776,W$119)+'СЕТ СН'!$I$9+СВЦЭМ!$D$10+'СЕТ СН'!$I$5-'СЕТ СН'!$I$17</f>
        <v>3667.8118181899999</v>
      </c>
      <c r="X133" s="36">
        <f>SUMIFS(СВЦЭМ!$C$33:$C$776,СВЦЭМ!$A$33:$A$776,$A133,СВЦЭМ!$B$33:$B$776,X$119)+'СЕТ СН'!$I$9+СВЦЭМ!$D$10+'СЕТ СН'!$I$5-'СЕТ СН'!$I$17</f>
        <v>3677.3431982800003</v>
      </c>
      <c r="Y133" s="36">
        <f>SUMIFS(СВЦЭМ!$C$33:$C$776,СВЦЭМ!$A$33:$A$776,$A133,СВЦЭМ!$B$33:$B$776,Y$119)+'СЕТ СН'!$I$9+СВЦЭМ!$D$10+'СЕТ СН'!$I$5-'СЕТ СН'!$I$17</f>
        <v>3675.1519667000002</v>
      </c>
    </row>
    <row r="134" spans="1:25" ht="15.75" x14ac:dyDescent="0.2">
      <c r="A134" s="35">
        <f t="shared" si="3"/>
        <v>43905</v>
      </c>
      <c r="B134" s="36">
        <f>SUMIFS(СВЦЭМ!$C$33:$C$776,СВЦЭМ!$A$33:$A$776,$A134,СВЦЭМ!$B$33:$B$776,B$119)+'СЕТ СН'!$I$9+СВЦЭМ!$D$10+'СЕТ СН'!$I$5-'СЕТ СН'!$I$17</f>
        <v>3703.9879105300001</v>
      </c>
      <c r="C134" s="36">
        <f>SUMIFS(СВЦЭМ!$C$33:$C$776,СВЦЭМ!$A$33:$A$776,$A134,СВЦЭМ!$B$33:$B$776,C$119)+'СЕТ СН'!$I$9+СВЦЭМ!$D$10+'СЕТ СН'!$I$5-'СЕТ СН'!$I$17</f>
        <v>3723.8129825599999</v>
      </c>
      <c r="D134" s="36">
        <f>SUMIFS(СВЦЭМ!$C$33:$C$776,СВЦЭМ!$A$33:$A$776,$A134,СВЦЭМ!$B$33:$B$776,D$119)+'СЕТ СН'!$I$9+СВЦЭМ!$D$10+'СЕТ СН'!$I$5-'СЕТ СН'!$I$17</f>
        <v>3733.2140329000003</v>
      </c>
      <c r="E134" s="36">
        <f>SUMIFS(СВЦЭМ!$C$33:$C$776,СВЦЭМ!$A$33:$A$776,$A134,СВЦЭМ!$B$33:$B$776,E$119)+'СЕТ СН'!$I$9+СВЦЭМ!$D$10+'СЕТ СН'!$I$5-'СЕТ СН'!$I$17</f>
        <v>3748.2350983900001</v>
      </c>
      <c r="F134" s="36">
        <f>SUMIFS(СВЦЭМ!$C$33:$C$776,СВЦЭМ!$A$33:$A$776,$A134,СВЦЭМ!$B$33:$B$776,F$119)+'СЕТ СН'!$I$9+СВЦЭМ!$D$10+'СЕТ СН'!$I$5-'СЕТ СН'!$I$17</f>
        <v>3751.96762992</v>
      </c>
      <c r="G134" s="36">
        <f>SUMIFS(СВЦЭМ!$C$33:$C$776,СВЦЭМ!$A$33:$A$776,$A134,СВЦЭМ!$B$33:$B$776,G$119)+'СЕТ СН'!$I$9+СВЦЭМ!$D$10+'СЕТ СН'!$I$5-'СЕТ СН'!$I$17</f>
        <v>3751.7323189700001</v>
      </c>
      <c r="H134" s="36">
        <f>SUMIFS(СВЦЭМ!$C$33:$C$776,СВЦЭМ!$A$33:$A$776,$A134,СВЦЭМ!$B$33:$B$776,H$119)+'СЕТ СН'!$I$9+СВЦЭМ!$D$10+'СЕТ СН'!$I$5-'СЕТ СН'!$I$17</f>
        <v>3746.3132686600002</v>
      </c>
      <c r="I134" s="36">
        <f>SUMIFS(СВЦЭМ!$C$33:$C$776,СВЦЭМ!$A$33:$A$776,$A134,СВЦЭМ!$B$33:$B$776,I$119)+'СЕТ СН'!$I$9+СВЦЭМ!$D$10+'СЕТ СН'!$I$5-'СЕТ СН'!$I$17</f>
        <v>3724.6622431599999</v>
      </c>
      <c r="J134" s="36">
        <f>SUMIFS(СВЦЭМ!$C$33:$C$776,СВЦЭМ!$A$33:$A$776,$A134,СВЦЭМ!$B$33:$B$776,J$119)+'СЕТ СН'!$I$9+СВЦЭМ!$D$10+'СЕТ СН'!$I$5-'СЕТ СН'!$I$17</f>
        <v>3681.5084896600001</v>
      </c>
      <c r="K134" s="36">
        <f>SUMIFS(СВЦЭМ!$C$33:$C$776,СВЦЭМ!$A$33:$A$776,$A134,СВЦЭМ!$B$33:$B$776,K$119)+'СЕТ СН'!$I$9+СВЦЭМ!$D$10+'СЕТ СН'!$I$5-'СЕТ СН'!$I$17</f>
        <v>3654.9879615200002</v>
      </c>
      <c r="L134" s="36">
        <f>SUMIFS(СВЦЭМ!$C$33:$C$776,СВЦЭМ!$A$33:$A$776,$A134,СВЦЭМ!$B$33:$B$776,L$119)+'СЕТ СН'!$I$9+СВЦЭМ!$D$10+'СЕТ СН'!$I$5-'СЕТ СН'!$I$17</f>
        <v>3640.4501264</v>
      </c>
      <c r="M134" s="36">
        <f>SUMIFS(СВЦЭМ!$C$33:$C$776,СВЦЭМ!$A$33:$A$776,$A134,СВЦЭМ!$B$33:$B$776,M$119)+'СЕТ СН'!$I$9+СВЦЭМ!$D$10+'СЕТ СН'!$I$5-'СЕТ СН'!$I$17</f>
        <v>3642.8679191599999</v>
      </c>
      <c r="N134" s="36">
        <f>SUMIFS(СВЦЭМ!$C$33:$C$776,СВЦЭМ!$A$33:$A$776,$A134,СВЦЭМ!$B$33:$B$776,N$119)+'СЕТ СН'!$I$9+СВЦЭМ!$D$10+'СЕТ СН'!$I$5-'СЕТ СН'!$I$17</f>
        <v>3661.9282012900003</v>
      </c>
      <c r="O134" s="36">
        <f>SUMIFS(СВЦЭМ!$C$33:$C$776,СВЦЭМ!$A$33:$A$776,$A134,СВЦЭМ!$B$33:$B$776,O$119)+'СЕТ СН'!$I$9+СВЦЭМ!$D$10+'СЕТ СН'!$I$5-'СЕТ СН'!$I$17</f>
        <v>3670.4662245500003</v>
      </c>
      <c r="P134" s="36">
        <f>SUMIFS(СВЦЭМ!$C$33:$C$776,СВЦЭМ!$A$33:$A$776,$A134,СВЦЭМ!$B$33:$B$776,P$119)+'СЕТ СН'!$I$9+СВЦЭМ!$D$10+'СЕТ СН'!$I$5-'СЕТ СН'!$I$17</f>
        <v>3683.1045547500003</v>
      </c>
      <c r="Q134" s="36">
        <f>SUMIFS(СВЦЭМ!$C$33:$C$776,СВЦЭМ!$A$33:$A$776,$A134,СВЦЭМ!$B$33:$B$776,Q$119)+'СЕТ СН'!$I$9+СВЦЭМ!$D$10+'СЕТ СН'!$I$5-'СЕТ СН'!$I$17</f>
        <v>3687.4635747299999</v>
      </c>
      <c r="R134" s="36">
        <f>SUMIFS(СВЦЭМ!$C$33:$C$776,СВЦЭМ!$A$33:$A$776,$A134,СВЦЭМ!$B$33:$B$776,R$119)+'СЕТ СН'!$I$9+СВЦЭМ!$D$10+'СЕТ СН'!$I$5-'СЕТ СН'!$I$17</f>
        <v>3688.18924216</v>
      </c>
      <c r="S134" s="36">
        <f>SUMIFS(СВЦЭМ!$C$33:$C$776,СВЦЭМ!$A$33:$A$776,$A134,СВЦЭМ!$B$33:$B$776,S$119)+'СЕТ СН'!$I$9+СВЦЭМ!$D$10+'СЕТ СН'!$I$5-'СЕТ СН'!$I$17</f>
        <v>3683.8115748600003</v>
      </c>
      <c r="T134" s="36">
        <f>SUMIFS(СВЦЭМ!$C$33:$C$776,СВЦЭМ!$A$33:$A$776,$A134,СВЦЭМ!$B$33:$B$776,T$119)+'СЕТ СН'!$I$9+СВЦЭМ!$D$10+'СЕТ СН'!$I$5-'СЕТ СН'!$I$17</f>
        <v>3660.3106534899998</v>
      </c>
      <c r="U134" s="36">
        <f>SUMIFS(СВЦЭМ!$C$33:$C$776,СВЦЭМ!$A$33:$A$776,$A134,СВЦЭМ!$B$33:$B$776,U$119)+'СЕТ СН'!$I$9+СВЦЭМ!$D$10+'СЕТ СН'!$I$5-'СЕТ СН'!$I$17</f>
        <v>3652.8822019200002</v>
      </c>
      <c r="V134" s="36">
        <f>SUMIFS(СВЦЭМ!$C$33:$C$776,СВЦЭМ!$A$33:$A$776,$A134,СВЦЭМ!$B$33:$B$776,V$119)+'СЕТ СН'!$I$9+СВЦЭМ!$D$10+'СЕТ СН'!$I$5-'СЕТ СН'!$I$17</f>
        <v>3647.7945334300002</v>
      </c>
      <c r="W134" s="36">
        <f>SUMIFS(СВЦЭМ!$C$33:$C$776,СВЦЭМ!$A$33:$A$776,$A134,СВЦЭМ!$B$33:$B$776,W$119)+'СЕТ СН'!$I$9+СВЦЭМ!$D$10+'СЕТ СН'!$I$5-'СЕТ СН'!$I$17</f>
        <v>3653.8850839800002</v>
      </c>
      <c r="X134" s="36">
        <f>SUMIFS(СВЦЭМ!$C$33:$C$776,СВЦЭМ!$A$33:$A$776,$A134,СВЦЭМ!$B$33:$B$776,X$119)+'СЕТ СН'!$I$9+СВЦЭМ!$D$10+'СЕТ СН'!$I$5-'СЕТ СН'!$I$17</f>
        <v>3675.6725643500004</v>
      </c>
      <c r="Y134" s="36">
        <f>SUMIFS(СВЦЭМ!$C$33:$C$776,СВЦЭМ!$A$33:$A$776,$A134,СВЦЭМ!$B$33:$B$776,Y$119)+'СЕТ СН'!$I$9+СВЦЭМ!$D$10+'СЕТ СН'!$I$5-'СЕТ СН'!$I$17</f>
        <v>3702.91904583</v>
      </c>
    </row>
    <row r="135" spans="1:25" ht="15.75" x14ac:dyDescent="0.2">
      <c r="A135" s="35">
        <f t="shared" si="3"/>
        <v>43906</v>
      </c>
      <c r="B135" s="36">
        <f>SUMIFS(СВЦЭМ!$C$33:$C$776,СВЦЭМ!$A$33:$A$776,$A135,СВЦЭМ!$B$33:$B$776,B$119)+'СЕТ СН'!$I$9+СВЦЭМ!$D$10+'СЕТ СН'!$I$5-'СЕТ СН'!$I$17</f>
        <v>3743.9050522300004</v>
      </c>
      <c r="C135" s="36">
        <f>SUMIFS(СВЦЭМ!$C$33:$C$776,СВЦЭМ!$A$33:$A$776,$A135,СВЦЭМ!$B$33:$B$776,C$119)+'СЕТ СН'!$I$9+СВЦЭМ!$D$10+'СЕТ СН'!$I$5-'СЕТ СН'!$I$17</f>
        <v>3759.3133315200002</v>
      </c>
      <c r="D135" s="36">
        <f>SUMIFS(СВЦЭМ!$C$33:$C$776,СВЦЭМ!$A$33:$A$776,$A135,СВЦЭМ!$B$33:$B$776,D$119)+'СЕТ СН'!$I$9+СВЦЭМ!$D$10+'СЕТ СН'!$I$5-'СЕТ СН'!$I$17</f>
        <v>3762.91051922</v>
      </c>
      <c r="E135" s="36">
        <f>SUMIFS(СВЦЭМ!$C$33:$C$776,СВЦЭМ!$A$33:$A$776,$A135,СВЦЭМ!$B$33:$B$776,E$119)+'СЕТ СН'!$I$9+СВЦЭМ!$D$10+'СЕТ СН'!$I$5-'СЕТ СН'!$I$17</f>
        <v>3765.97682816</v>
      </c>
      <c r="F135" s="36">
        <f>SUMIFS(СВЦЭМ!$C$33:$C$776,СВЦЭМ!$A$33:$A$776,$A135,СВЦЭМ!$B$33:$B$776,F$119)+'СЕТ СН'!$I$9+СВЦЭМ!$D$10+'СЕТ СН'!$I$5-'СЕТ СН'!$I$17</f>
        <v>3766.1124252999998</v>
      </c>
      <c r="G135" s="36">
        <f>SUMIFS(СВЦЭМ!$C$33:$C$776,СВЦЭМ!$A$33:$A$776,$A135,СВЦЭМ!$B$33:$B$776,G$119)+'СЕТ СН'!$I$9+СВЦЭМ!$D$10+'СЕТ СН'!$I$5-'СЕТ СН'!$I$17</f>
        <v>3764.9398363800001</v>
      </c>
      <c r="H135" s="36">
        <f>SUMIFS(СВЦЭМ!$C$33:$C$776,СВЦЭМ!$A$33:$A$776,$A135,СВЦЭМ!$B$33:$B$776,H$119)+'СЕТ СН'!$I$9+СВЦЭМ!$D$10+'СЕТ СН'!$I$5-'СЕТ СН'!$I$17</f>
        <v>3747.11909655</v>
      </c>
      <c r="I135" s="36">
        <f>SUMIFS(СВЦЭМ!$C$33:$C$776,СВЦЭМ!$A$33:$A$776,$A135,СВЦЭМ!$B$33:$B$776,I$119)+'СЕТ СН'!$I$9+СВЦЭМ!$D$10+'СЕТ СН'!$I$5-'СЕТ СН'!$I$17</f>
        <v>3716.61869574</v>
      </c>
      <c r="J135" s="36">
        <f>SUMIFS(СВЦЭМ!$C$33:$C$776,СВЦЭМ!$A$33:$A$776,$A135,СВЦЭМ!$B$33:$B$776,J$119)+'СЕТ СН'!$I$9+СВЦЭМ!$D$10+'СЕТ СН'!$I$5-'СЕТ СН'!$I$17</f>
        <v>3644.6889335400001</v>
      </c>
      <c r="K135" s="36">
        <f>SUMIFS(СВЦЭМ!$C$33:$C$776,СВЦЭМ!$A$33:$A$776,$A135,СВЦЭМ!$B$33:$B$776,K$119)+'СЕТ СН'!$I$9+СВЦЭМ!$D$10+'СЕТ СН'!$I$5-'СЕТ СН'!$I$17</f>
        <v>3646.9009974300002</v>
      </c>
      <c r="L135" s="36">
        <f>SUMIFS(СВЦЭМ!$C$33:$C$776,СВЦЭМ!$A$33:$A$776,$A135,СВЦЭМ!$B$33:$B$776,L$119)+'СЕТ СН'!$I$9+СВЦЭМ!$D$10+'СЕТ СН'!$I$5-'СЕТ СН'!$I$17</f>
        <v>3642.9467548600001</v>
      </c>
      <c r="M135" s="36">
        <f>SUMIFS(СВЦЭМ!$C$33:$C$776,СВЦЭМ!$A$33:$A$776,$A135,СВЦЭМ!$B$33:$B$776,M$119)+'СЕТ СН'!$I$9+СВЦЭМ!$D$10+'СЕТ СН'!$I$5-'СЕТ СН'!$I$17</f>
        <v>3660.72642877</v>
      </c>
      <c r="N135" s="36">
        <f>SUMIFS(СВЦЭМ!$C$33:$C$776,СВЦЭМ!$A$33:$A$776,$A135,СВЦЭМ!$B$33:$B$776,N$119)+'СЕТ СН'!$I$9+СВЦЭМ!$D$10+'СЕТ СН'!$I$5-'СЕТ СН'!$I$17</f>
        <v>3676.4308426100001</v>
      </c>
      <c r="O135" s="36">
        <f>SUMIFS(СВЦЭМ!$C$33:$C$776,СВЦЭМ!$A$33:$A$776,$A135,СВЦЭМ!$B$33:$B$776,O$119)+'СЕТ СН'!$I$9+СВЦЭМ!$D$10+'СЕТ СН'!$I$5-'СЕТ СН'!$I$17</f>
        <v>3690.8589969200002</v>
      </c>
      <c r="P135" s="36">
        <f>SUMIFS(СВЦЭМ!$C$33:$C$776,СВЦЭМ!$A$33:$A$776,$A135,СВЦЭМ!$B$33:$B$776,P$119)+'СЕТ СН'!$I$9+СВЦЭМ!$D$10+'СЕТ СН'!$I$5-'СЕТ СН'!$I$17</f>
        <v>3701.52442995</v>
      </c>
      <c r="Q135" s="36">
        <f>SUMIFS(СВЦЭМ!$C$33:$C$776,СВЦЭМ!$A$33:$A$776,$A135,СВЦЭМ!$B$33:$B$776,Q$119)+'СЕТ СН'!$I$9+СВЦЭМ!$D$10+'СЕТ СН'!$I$5-'СЕТ СН'!$I$17</f>
        <v>3703.08236661</v>
      </c>
      <c r="R135" s="36">
        <f>SUMIFS(СВЦЭМ!$C$33:$C$776,СВЦЭМ!$A$33:$A$776,$A135,СВЦЭМ!$B$33:$B$776,R$119)+'СЕТ СН'!$I$9+СВЦЭМ!$D$10+'СЕТ СН'!$I$5-'СЕТ СН'!$I$17</f>
        <v>3708.9562494199999</v>
      </c>
      <c r="S135" s="36">
        <f>SUMIFS(СВЦЭМ!$C$33:$C$776,СВЦЭМ!$A$33:$A$776,$A135,СВЦЭМ!$B$33:$B$776,S$119)+'СЕТ СН'!$I$9+СВЦЭМ!$D$10+'СЕТ СН'!$I$5-'СЕТ СН'!$I$17</f>
        <v>3700.2815170100002</v>
      </c>
      <c r="T135" s="36">
        <f>SUMIFS(СВЦЭМ!$C$33:$C$776,СВЦЭМ!$A$33:$A$776,$A135,СВЦЭМ!$B$33:$B$776,T$119)+'СЕТ СН'!$I$9+СВЦЭМ!$D$10+'СЕТ СН'!$I$5-'СЕТ СН'!$I$17</f>
        <v>3682.3157957600001</v>
      </c>
      <c r="U135" s="36">
        <f>SUMIFS(СВЦЭМ!$C$33:$C$776,СВЦЭМ!$A$33:$A$776,$A135,СВЦЭМ!$B$33:$B$776,U$119)+'СЕТ СН'!$I$9+СВЦЭМ!$D$10+'СЕТ СН'!$I$5-'СЕТ СН'!$I$17</f>
        <v>3666.66123057</v>
      </c>
      <c r="V135" s="36">
        <f>SUMIFS(СВЦЭМ!$C$33:$C$776,СВЦЭМ!$A$33:$A$776,$A135,СВЦЭМ!$B$33:$B$776,V$119)+'СЕТ СН'!$I$9+СВЦЭМ!$D$10+'СЕТ СН'!$I$5-'СЕТ СН'!$I$17</f>
        <v>3658.2744330800001</v>
      </c>
      <c r="W135" s="36">
        <f>SUMIFS(СВЦЭМ!$C$33:$C$776,СВЦЭМ!$A$33:$A$776,$A135,СВЦЭМ!$B$33:$B$776,W$119)+'СЕТ СН'!$I$9+СВЦЭМ!$D$10+'СЕТ СН'!$I$5-'СЕТ СН'!$I$17</f>
        <v>3673.3239076899999</v>
      </c>
      <c r="X135" s="36">
        <f>SUMIFS(СВЦЭМ!$C$33:$C$776,СВЦЭМ!$A$33:$A$776,$A135,СВЦЭМ!$B$33:$B$776,X$119)+'СЕТ СН'!$I$9+СВЦЭМ!$D$10+'СЕТ СН'!$I$5-'СЕТ СН'!$I$17</f>
        <v>3700.5558326999999</v>
      </c>
      <c r="Y135" s="36">
        <f>SUMIFS(СВЦЭМ!$C$33:$C$776,СВЦЭМ!$A$33:$A$776,$A135,СВЦЭМ!$B$33:$B$776,Y$119)+'СЕТ СН'!$I$9+СВЦЭМ!$D$10+'СЕТ СН'!$I$5-'СЕТ СН'!$I$17</f>
        <v>3721.2232071100002</v>
      </c>
    </row>
    <row r="136" spans="1:25" ht="15.75" x14ac:dyDescent="0.2">
      <c r="A136" s="35">
        <f t="shared" si="3"/>
        <v>43907</v>
      </c>
      <c r="B136" s="36">
        <f>SUMIFS(СВЦЭМ!$C$33:$C$776,СВЦЭМ!$A$33:$A$776,$A136,СВЦЭМ!$B$33:$B$776,B$119)+'СЕТ СН'!$I$9+СВЦЭМ!$D$10+'СЕТ СН'!$I$5-'СЕТ СН'!$I$17</f>
        <v>3683.9234915500001</v>
      </c>
      <c r="C136" s="36">
        <f>SUMIFS(СВЦЭМ!$C$33:$C$776,СВЦЭМ!$A$33:$A$776,$A136,СВЦЭМ!$B$33:$B$776,C$119)+'СЕТ СН'!$I$9+СВЦЭМ!$D$10+'СЕТ СН'!$I$5-'СЕТ СН'!$I$17</f>
        <v>3697.13968931</v>
      </c>
      <c r="D136" s="36">
        <f>SUMIFS(СВЦЭМ!$C$33:$C$776,СВЦЭМ!$A$33:$A$776,$A136,СВЦЭМ!$B$33:$B$776,D$119)+'СЕТ СН'!$I$9+СВЦЭМ!$D$10+'СЕТ СН'!$I$5-'СЕТ СН'!$I$17</f>
        <v>3711.6296812600003</v>
      </c>
      <c r="E136" s="36">
        <f>SUMIFS(СВЦЭМ!$C$33:$C$776,СВЦЭМ!$A$33:$A$776,$A136,СВЦЭМ!$B$33:$B$776,E$119)+'СЕТ СН'!$I$9+СВЦЭМ!$D$10+'СЕТ СН'!$I$5-'СЕТ СН'!$I$17</f>
        <v>3717.6511237700001</v>
      </c>
      <c r="F136" s="36">
        <f>SUMIFS(СВЦЭМ!$C$33:$C$776,СВЦЭМ!$A$33:$A$776,$A136,СВЦЭМ!$B$33:$B$776,F$119)+'СЕТ СН'!$I$9+СВЦЭМ!$D$10+'СЕТ СН'!$I$5-'СЕТ СН'!$I$17</f>
        <v>3710.24292294</v>
      </c>
      <c r="G136" s="36">
        <f>SUMIFS(СВЦЭМ!$C$33:$C$776,СВЦЭМ!$A$33:$A$776,$A136,СВЦЭМ!$B$33:$B$776,G$119)+'СЕТ СН'!$I$9+СВЦЭМ!$D$10+'СЕТ СН'!$I$5-'СЕТ СН'!$I$17</f>
        <v>3695.57262253</v>
      </c>
      <c r="H136" s="36">
        <f>SUMIFS(СВЦЭМ!$C$33:$C$776,СВЦЭМ!$A$33:$A$776,$A136,СВЦЭМ!$B$33:$B$776,H$119)+'СЕТ СН'!$I$9+СВЦЭМ!$D$10+'СЕТ СН'!$I$5-'СЕТ СН'!$I$17</f>
        <v>3675.6652503200003</v>
      </c>
      <c r="I136" s="36">
        <f>SUMIFS(СВЦЭМ!$C$33:$C$776,СВЦЭМ!$A$33:$A$776,$A136,СВЦЭМ!$B$33:$B$776,I$119)+'СЕТ СН'!$I$9+СВЦЭМ!$D$10+'СЕТ СН'!$I$5-'СЕТ СН'!$I$17</f>
        <v>3655.4480330200004</v>
      </c>
      <c r="J136" s="36">
        <f>SUMIFS(СВЦЭМ!$C$33:$C$776,СВЦЭМ!$A$33:$A$776,$A136,СВЦЭМ!$B$33:$B$776,J$119)+'СЕТ СН'!$I$9+СВЦЭМ!$D$10+'СЕТ СН'!$I$5-'СЕТ СН'!$I$17</f>
        <v>3646.5252721300003</v>
      </c>
      <c r="K136" s="36">
        <f>SUMIFS(СВЦЭМ!$C$33:$C$776,СВЦЭМ!$A$33:$A$776,$A136,СВЦЭМ!$B$33:$B$776,K$119)+'СЕТ СН'!$I$9+СВЦЭМ!$D$10+'СЕТ СН'!$I$5-'СЕТ СН'!$I$17</f>
        <v>3651.52056227</v>
      </c>
      <c r="L136" s="36">
        <f>SUMIFS(СВЦЭМ!$C$33:$C$776,СВЦЭМ!$A$33:$A$776,$A136,СВЦЭМ!$B$33:$B$776,L$119)+'СЕТ СН'!$I$9+СВЦЭМ!$D$10+'СЕТ СН'!$I$5-'СЕТ СН'!$I$17</f>
        <v>3653.0324406</v>
      </c>
      <c r="M136" s="36">
        <f>SUMIFS(СВЦЭМ!$C$33:$C$776,СВЦЭМ!$A$33:$A$776,$A136,СВЦЭМ!$B$33:$B$776,M$119)+'СЕТ СН'!$I$9+СВЦЭМ!$D$10+'СЕТ СН'!$I$5-'СЕТ СН'!$I$17</f>
        <v>3673.0133279700003</v>
      </c>
      <c r="N136" s="36">
        <f>SUMIFS(СВЦЭМ!$C$33:$C$776,СВЦЭМ!$A$33:$A$776,$A136,СВЦЭМ!$B$33:$B$776,N$119)+'СЕТ СН'!$I$9+СВЦЭМ!$D$10+'СЕТ СН'!$I$5-'СЕТ СН'!$I$17</f>
        <v>3698.4421847200001</v>
      </c>
      <c r="O136" s="36">
        <f>SUMIFS(СВЦЭМ!$C$33:$C$776,СВЦЭМ!$A$33:$A$776,$A136,СВЦЭМ!$B$33:$B$776,O$119)+'СЕТ СН'!$I$9+СВЦЭМ!$D$10+'СЕТ СН'!$I$5-'СЕТ СН'!$I$17</f>
        <v>3695.8037682700001</v>
      </c>
      <c r="P136" s="36">
        <f>SUMIFS(СВЦЭМ!$C$33:$C$776,СВЦЭМ!$A$33:$A$776,$A136,СВЦЭМ!$B$33:$B$776,P$119)+'СЕТ СН'!$I$9+СВЦЭМ!$D$10+'СЕТ СН'!$I$5-'СЕТ СН'!$I$17</f>
        <v>3694.19730308</v>
      </c>
      <c r="Q136" s="36">
        <f>SUMIFS(СВЦЭМ!$C$33:$C$776,СВЦЭМ!$A$33:$A$776,$A136,СВЦЭМ!$B$33:$B$776,Q$119)+'СЕТ СН'!$I$9+СВЦЭМ!$D$10+'СЕТ СН'!$I$5-'СЕТ СН'!$I$17</f>
        <v>3700.2012261600003</v>
      </c>
      <c r="R136" s="36">
        <f>SUMIFS(СВЦЭМ!$C$33:$C$776,СВЦЭМ!$A$33:$A$776,$A136,СВЦЭМ!$B$33:$B$776,R$119)+'СЕТ СН'!$I$9+СВЦЭМ!$D$10+'СЕТ СН'!$I$5-'СЕТ СН'!$I$17</f>
        <v>3700.1667765900002</v>
      </c>
      <c r="S136" s="36">
        <f>SUMIFS(СВЦЭМ!$C$33:$C$776,СВЦЭМ!$A$33:$A$776,$A136,СВЦЭМ!$B$33:$B$776,S$119)+'СЕТ СН'!$I$9+СВЦЭМ!$D$10+'СЕТ СН'!$I$5-'СЕТ СН'!$I$17</f>
        <v>3690.9833890999998</v>
      </c>
      <c r="T136" s="36">
        <f>SUMIFS(СВЦЭМ!$C$33:$C$776,СВЦЭМ!$A$33:$A$776,$A136,СВЦЭМ!$B$33:$B$776,T$119)+'СЕТ СН'!$I$9+СВЦЭМ!$D$10+'СЕТ СН'!$I$5-'СЕТ СН'!$I$17</f>
        <v>3688.59938061</v>
      </c>
      <c r="U136" s="36">
        <f>SUMIFS(СВЦЭМ!$C$33:$C$776,СВЦЭМ!$A$33:$A$776,$A136,СВЦЭМ!$B$33:$B$776,U$119)+'СЕТ СН'!$I$9+СВЦЭМ!$D$10+'СЕТ СН'!$I$5-'СЕТ СН'!$I$17</f>
        <v>3695.4411614800001</v>
      </c>
      <c r="V136" s="36">
        <f>SUMIFS(СВЦЭМ!$C$33:$C$776,СВЦЭМ!$A$33:$A$776,$A136,СВЦЭМ!$B$33:$B$776,V$119)+'СЕТ СН'!$I$9+СВЦЭМ!$D$10+'СЕТ СН'!$I$5-'СЕТ СН'!$I$17</f>
        <v>3689.3099561399999</v>
      </c>
      <c r="W136" s="36">
        <f>SUMIFS(СВЦЭМ!$C$33:$C$776,СВЦЭМ!$A$33:$A$776,$A136,СВЦЭМ!$B$33:$B$776,W$119)+'СЕТ СН'!$I$9+СВЦЭМ!$D$10+'СЕТ СН'!$I$5-'СЕТ СН'!$I$17</f>
        <v>3667.9411881300002</v>
      </c>
      <c r="X136" s="36">
        <f>SUMIFS(СВЦЭМ!$C$33:$C$776,СВЦЭМ!$A$33:$A$776,$A136,СВЦЭМ!$B$33:$B$776,X$119)+'СЕТ СН'!$I$9+СВЦЭМ!$D$10+'СЕТ СН'!$I$5-'СЕТ СН'!$I$17</f>
        <v>3662.7929836500002</v>
      </c>
      <c r="Y136" s="36">
        <f>SUMIFS(СВЦЭМ!$C$33:$C$776,СВЦЭМ!$A$33:$A$776,$A136,СВЦЭМ!$B$33:$B$776,Y$119)+'СЕТ СН'!$I$9+СВЦЭМ!$D$10+'СЕТ СН'!$I$5-'СЕТ СН'!$I$17</f>
        <v>3663.5703253400002</v>
      </c>
    </row>
    <row r="137" spans="1:25" ht="15.75" x14ac:dyDescent="0.2">
      <c r="A137" s="35">
        <f t="shared" si="3"/>
        <v>43908</v>
      </c>
      <c r="B137" s="36">
        <f>SUMIFS(СВЦЭМ!$C$33:$C$776,СВЦЭМ!$A$33:$A$776,$A137,СВЦЭМ!$B$33:$B$776,B$119)+'СЕТ СН'!$I$9+СВЦЭМ!$D$10+'СЕТ СН'!$I$5-'СЕТ СН'!$I$17</f>
        <v>3721.6968541699998</v>
      </c>
      <c r="C137" s="36">
        <f>SUMIFS(СВЦЭМ!$C$33:$C$776,СВЦЭМ!$A$33:$A$776,$A137,СВЦЭМ!$B$33:$B$776,C$119)+'СЕТ СН'!$I$9+СВЦЭМ!$D$10+'СЕТ СН'!$I$5-'СЕТ СН'!$I$17</f>
        <v>3751.5588748</v>
      </c>
      <c r="D137" s="36">
        <f>SUMIFS(СВЦЭМ!$C$33:$C$776,СВЦЭМ!$A$33:$A$776,$A137,СВЦЭМ!$B$33:$B$776,D$119)+'СЕТ СН'!$I$9+СВЦЭМ!$D$10+'СЕТ СН'!$I$5-'СЕТ СН'!$I$17</f>
        <v>3772.9138637800002</v>
      </c>
      <c r="E137" s="36">
        <f>SUMIFS(СВЦЭМ!$C$33:$C$776,СВЦЭМ!$A$33:$A$776,$A137,СВЦЭМ!$B$33:$B$776,E$119)+'СЕТ СН'!$I$9+СВЦЭМ!$D$10+'СЕТ СН'!$I$5-'СЕТ СН'!$I$17</f>
        <v>3782.6308145200001</v>
      </c>
      <c r="F137" s="36">
        <f>SUMIFS(СВЦЭМ!$C$33:$C$776,СВЦЭМ!$A$33:$A$776,$A137,СВЦЭМ!$B$33:$B$776,F$119)+'СЕТ СН'!$I$9+СВЦЭМ!$D$10+'СЕТ СН'!$I$5-'СЕТ СН'!$I$17</f>
        <v>3788.9342695800001</v>
      </c>
      <c r="G137" s="36">
        <f>SUMIFS(СВЦЭМ!$C$33:$C$776,СВЦЭМ!$A$33:$A$776,$A137,СВЦЭМ!$B$33:$B$776,G$119)+'СЕТ СН'!$I$9+СВЦЭМ!$D$10+'СЕТ СН'!$I$5-'СЕТ СН'!$I$17</f>
        <v>3761.6638473000003</v>
      </c>
      <c r="H137" s="36">
        <f>SUMIFS(СВЦЭМ!$C$33:$C$776,СВЦЭМ!$A$33:$A$776,$A137,СВЦЭМ!$B$33:$B$776,H$119)+'СЕТ СН'!$I$9+СВЦЭМ!$D$10+'СЕТ СН'!$I$5-'СЕТ СН'!$I$17</f>
        <v>3720.0219177899999</v>
      </c>
      <c r="I137" s="36">
        <f>SUMIFS(СВЦЭМ!$C$33:$C$776,СВЦЭМ!$A$33:$A$776,$A137,СВЦЭМ!$B$33:$B$776,I$119)+'СЕТ СН'!$I$9+СВЦЭМ!$D$10+'СЕТ СН'!$I$5-'СЕТ СН'!$I$17</f>
        <v>3674.0670516</v>
      </c>
      <c r="J137" s="36">
        <f>SUMIFS(СВЦЭМ!$C$33:$C$776,СВЦЭМ!$A$33:$A$776,$A137,СВЦЭМ!$B$33:$B$776,J$119)+'СЕТ СН'!$I$9+СВЦЭМ!$D$10+'СЕТ СН'!$I$5-'СЕТ СН'!$I$17</f>
        <v>3640.6150105800002</v>
      </c>
      <c r="K137" s="36">
        <f>SUMIFS(СВЦЭМ!$C$33:$C$776,СВЦЭМ!$A$33:$A$776,$A137,СВЦЭМ!$B$33:$B$776,K$119)+'СЕТ СН'!$I$9+СВЦЭМ!$D$10+'СЕТ СН'!$I$5-'СЕТ СН'!$I$17</f>
        <v>3648.6407676100002</v>
      </c>
      <c r="L137" s="36">
        <f>SUMIFS(СВЦЭМ!$C$33:$C$776,СВЦЭМ!$A$33:$A$776,$A137,СВЦЭМ!$B$33:$B$776,L$119)+'СЕТ СН'!$I$9+СВЦЭМ!$D$10+'СЕТ СН'!$I$5-'СЕТ СН'!$I$17</f>
        <v>3643.5824017599998</v>
      </c>
      <c r="M137" s="36">
        <f>SUMIFS(СВЦЭМ!$C$33:$C$776,СВЦЭМ!$A$33:$A$776,$A137,СВЦЭМ!$B$33:$B$776,M$119)+'СЕТ СН'!$I$9+СВЦЭМ!$D$10+'СЕТ СН'!$I$5-'СЕТ СН'!$I$17</f>
        <v>3631.1834855000002</v>
      </c>
      <c r="N137" s="36">
        <f>SUMIFS(СВЦЭМ!$C$33:$C$776,СВЦЭМ!$A$33:$A$776,$A137,СВЦЭМ!$B$33:$B$776,N$119)+'СЕТ СН'!$I$9+СВЦЭМ!$D$10+'СЕТ СН'!$I$5-'СЕТ СН'!$I$17</f>
        <v>3655.8124554700003</v>
      </c>
      <c r="O137" s="36">
        <f>SUMIFS(СВЦЭМ!$C$33:$C$776,СВЦЭМ!$A$33:$A$776,$A137,СВЦЭМ!$B$33:$B$776,O$119)+'СЕТ СН'!$I$9+СВЦЭМ!$D$10+'СЕТ СН'!$I$5-'СЕТ СН'!$I$17</f>
        <v>3652.23501902</v>
      </c>
      <c r="P137" s="36">
        <f>SUMIFS(СВЦЭМ!$C$33:$C$776,СВЦЭМ!$A$33:$A$776,$A137,СВЦЭМ!$B$33:$B$776,P$119)+'СЕТ СН'!$I$9+СВЦЭМ!$D$10+'СЕТ СН'!$I$5-'СЕТ СН'!$I$17</f>
        <v>3653.1252558000001</v>
      </c>
      <c r="Q137" s="36">
        <f>SUMIFS(СВЦЭМ!$C$33:$C$776,СВЦЭМ!$A$33:$A$776,$A137,СВЦЭМ!$B$33:$B$776,Q$119)+'СЕТ СН'!$I$9+СВЦЭМ!$D$10+'СЕТ СН'!$I$5-'СЕТ СН'!$I$17</f>
        <v>3655.5134779600003</v>
      </c>
      <c r="R137" s="36">
        <f>SUMIFS(СВЦЭМ!$C$33:$C$776,СВЦЭМ!$A$33:$A$776,$A137,СВЦЭМ!$B$33:$B$776,R$119)+'СЕТ СН'!$I$9+СВЦЭМ!$D$10+'СЕТ СН'!$I$5-'СЕТ СН'!$I$17</f>
        <v>3682.2009681</v>
      </c>
      <c r="S137" s="36">
        <f>SUMIFS(СВЦЭМ!$C$33:$C$776,СВЦЭМ!$A$33:$A$776,$A137,СВЦЭМ!$B$33:$B$776,S$119)+'СЕТ СН'!$I$9+СВЦЭМ!$D$10+'СЕТ СН'!$I$5-'СЕТ СН'!$I$17</f>
        <v>3674.8338207000002</v>
      </c>
      <c r="T137" s="36">
        <f>SUMIFS(СВЦЭМ!$C$33:$C$776,СВЦЭМ!$A$33:$A$776,$A137,СВЦЭМ!$B$33:$B$776,T$119)+'СЕТ СН'!$I$9+СВЦЭМ!$D$10+'СЕТ СН'!$I$5-'СЕТ СН'!$I$17</f>
        <v>3661.55051632</v>
      </c>
      <c r="U137" s="36">
        <f>SUMIFS(СВЦЭМ!$C$33:$C$776,СВЦЭМ!$A$33:$A$776,$A137,СВЦЭМ!$B$33:$B$776,U$119)+'СЕТ СН'!$I$9+СВЦЭМ!$D$10+'СЕТ СН'!$I$5-'СЕТ СН'!$I$17</f>
        <v>3640.18794587</v>
      </c>
      <c r="V137" s="36">
        <f>SUMIFS(СВЦЭМ!$C$33:$C$776,СВЦЭМ!$A$33:$A$776,$A137,СВЦЭМ!$B$33:$B$776,V$119)+'СЕТ СН'!$I$9+СВЦЭМ!$D$10+'СЕТ СН'!$I$5-'СЕТ СН'!$I$17</f>
        <v>3635.7839948000001</v>
      </c>
      <c r="W137" s="36">
        <f>SUMIFS(СВЦЭМ!$C$33:$C$776,СВЦЭМ!$A$33:$A$776,$A137,СВЦЭМ!$B$33:$B$776,W$119)+'СЕТ СН'!$I$9+СВЦЭМ!$D$10+'СЕТ СН'!$I$5-'СЕТ СН'!$I$17</f>
        <v>3625.6923595600001</v>
      </c>
      <c r="X137" s="36">
        <f>SUMIFS(СВЦЭМ!$C$33:$C$776,СВЦЭМ!$A$33:$A$776,$A137,СВЦЭМ!$B$33:$B$776,X$119)+'СЕТ СН'!$I$9+СВЦЭМ!$D$10+'СЕТ СН'!$I$5-'СЕТ СН'!$I$17</f>
        <v>3636.4993234799999</v>
      </c>
      <c r="Y137" s="36">
        <f>SUMIFS(СВЦЭМ!$C$33:$C$776,СВЦЭМ!$A$33:$A$776,$A137,СВЦЭМ!$B$33:$B$776,Y$119)+'СЕТ СН'!$I$9+СВЦЭМ!$D$10+'СЕТ СН'!$I$5-'СЕТ СН'!$I$17</f>
        <v>3655.19981895</v>
      </c>
    </row>
    <row r="138" spans="1:25" ht="15.75" x14ac:dyDescent="0.2">
      <c r="A138" s="35">
        <f t="shared" si="3"/>
        <v>43909</v>
      </c>
      <c r="B138" s="36">
        <f>SUMIFS(СВЦЭМ!$C$33:$C$776,СВЦЭМ!$A$33:$A$776,$A138,СВЦЭМ!$B$33:$B$776,B$119)+'СЕТ СН'!$I$9+СВЦЭМ!$D$10+'СЕТ СН'!$I$5-'СЕТ СН'!$I$17</f>
        <v>3692.45199482</v>
      </c>
      <c r="C138" s="36">
        <f>SUMIFS(СВЦЭМ!$C$33:$C$776,СВЦЭМ!$A$33:$A$776,$A138,СВЦЭМ!$B$33:$B$776,C$119)+'СЕТ СН'!$I$9+СВЦЭМ!$D$10+'СЕТ СН'!$I$5-'СЕТ СН'!$I$17</f>
        <v>3717.2134172800002</v>
      </c>
      <c r="D138" s="36">
        <f>SUMIFS(СВЦЭМ!$C$33:$C$776,СВЦЭМ!$A$33:$A$776,$A138,СВЦЭМ!$B$33:$B$776,D$119)+'СЕТ СН'!$I$9+СВЦЭМ!$D$10+'СЕТ СН'!$I$5-'СЕТ СН'!$I$17</f>
        <v>3727.1445177800001</v>
      </c>
      <c r="E138" s="36">
        <f>SUMIFS(СВЦЭМ!$C$33:$C$776,СВЦЭМ!$A$33:$A$776,$A138,СВЦЭМ!$B$33:$B$776,E$119)+'СЕТ СН'!$I$9+СВЦЭМ!$D$10+'СЕТ СН'!$I$5-'СЕТ СН'!$I$17</f>
        <v>3745.06779491</v>
      </c>
      <c r="F138" s="36">
        <f>SUMIFS(СВЦЭМ!$C$33:$C$776,СВЦЭМ!$A$33:$A$776,$A138,СВЦЭМ!$B$33:$B$776,F$119)+'СЕТ СН'!$I$9+СВЦЭМ!$D$10+'СЕТ СН'!$I$5-'СЕТ СН'!$I$17</f>
        <v>3745.8456551300001</v>
      </c>
      <c r="G138" s="36">
        <f>SUMIFS(СВЦЭМ!$C$33:$C$776,СВЦЭМ!$A$33:$A$776,$A138,СВЦЭМ!$B$33:$B$776,G$119)+'СЕТ СН'!$I$9+СВЦЭМ!$D$10+'СЕТ СН'!$I$5-'СЕТ СН'!$I$17</f>
        <v>3721.11293084</v>
      </c>
      <c r="H138" s="36">
        <f>SUMIFS(СВЦЭМ!$C$33:$C$776,СВЦЭМ!$A$33:$A$776,$A138,СВЦЭМ!$B$33:$B$776,H$119)+'СЕТ СН'!$I$9+СВЦЭМ!$D$10+'СЕТ СН'!$I$5-'СЕТ СН'!$I$17</f>
        <v>3677.9825916700001</v>
      </c>
      <c r="I138" s="36">
        <f>SUMIFS(СВЦЭМ!$C$33:$C$776,СВЦЭМ!$A$33:$A$776,$A138,СВЦЭМ!$B$33:$B$776,I$119)+'СЕТ СН'!$I$9+СВЦЭМ!$D$10+'СЕТ СН'!$I$5-'СЕТ СН'!$I$17</f>
        <v>3647.1657725</v>
      </c>
      <c r="J138" s="36">
        <f>SUMIFS(СВЦЭМ!$C$33:$C$776,СВЦЭМ!$A$33:$A$776,$A138,СВЦЭМ!$B$33:$B$776,J$119)+'СЕТ СН'!$I$9+СВЦЭМ!$D$10+'СЕТ СН'!$I$5-'СЕТ СН'!$I$17</f>
        <v>3645.4706111</v>
      </c>
      <c r="K138" s="36">
        <f>SUMIFS(СВЦЭМ!$C$33:$C$776,СВЦЭМ!$A$33:$A$776,$A138,СВЦЭМ!$B$33:$B$776,K$119)+'СЕТ СН'!$I$9+СВЦЭМ!$D$10+'СЕТ СН'!$I$5-'СЕТ СН'!$I$17</f>
        <v>3649.0264916699998</v>
      </c>
      <c r="L138" s="36">
        <f>SUMIFS(СВЦЭМ!$C$33:$C$776,СВЦЭМ!$A$33:$A$776,$A138,СВЦЭМ!$B$33:$B$776,L$119)+'СЕТ СН'!$I$9+СВЦЭМ!$D$10+'СЕТ СН'!$I$5-'СЕТ СН'!$I$17</f>
        <v>3654.1119584900002</v>
      </c>
      <c r="M138" s="36">
        <f>SUMIFS(СВЦЭМ!$C$33:$C$776,СВЦЭМ!$A$33:$A$776,$A138,СВЦЭМ!$B$33:$B$776,M$119)+'СЕТ СН'!$I$9+СВЦЭМ!$D$10+'СЕТ СН'!$I$5-'СЕТ СН'!$I$17</f>
        <v>3629.4972050000001</v>
      </c>
      <c r="N138" s="36">
        <f>SUMIFS(СВЦЭМ!$C$33:$C$776,СВЦЭМ!$A$33:$A$776,$A138,СВЦЭМ!$B$33:$B$776,N$119)+'СЕТ СН'!$I$9+СВЦЭМ!$D$10+'СЕТ СН'!$I$5-'СЕТ СН'!$I$17</f>
        <v>3636.51983849</v>
      </c>
      <c r="O138" s="36">
        <f>SUMIFS(СВЦЭМ!$C$33:$C$776,СВЦЭМ!$A$33:$A$776,$A138,СВЦЭМ!$B$33:$B$776,O$119)+'СЕТ СН'!$I$9+СВЦЭМ!$D$10+'СЕТ СН'!$I$5-'СЕТ СН'!$I$17</f>
        <v>3642.64195058</v>
      </c>
      <c r="P138" s="36">
        <f>SUMIFS(СВЦЭМ!$C$33:$C$776,СВЦЭМ!$A$33:$A$776,$A138,СВЦЭМ!$B$33:$B$776,P$119)+'СЕТ СН'!$I$9+СВЦЭМ!$D$10+'СЕТ СН'!$I$5-'СЕТ СН'!$I$17</f>
        <v>3640.8989722000001</v>
      </c>
      <c r="Q138" s="36">
        <f>SUMIFS(СВЦЭМ!$C$33:$C$776,СВЦЭМ!$A$33:$A$776,$A138,СВЦЭМ!$B$33:$B$776,Q$119)+'СЕТ СН'!$I$9+СВЦЭМ!$D$10+'СЕТ СН'!$I$5-'СЕТ СН'!$I$17</f>
        <v>3650.3611454700003</v>
      </c>
      <c r="R138" s="36">
        <f>SUMIFS(СВЦЭМ!$C$33:$C$776,СВЦЭМ!$A$33:$A$776,$A138,СВЦЭМ!$B$33:$B$776,R$119)+'СЕТ СН'!$I$9+СВЦЭМ!$D$10+'СЕТ СН'!$I$5-'СЕТ СН'!$I$17</f>
        <v>3630.0098384399998</v>
      </c>
      <c r="S138" s="36">
        <f>SUMIFS(СВЦЭМ!$C$33:$C$776,СВЦЭМ!$A$33:$A$776,$A138,СВЦЭМ!$B$33:$B$776,S$119)+'СЕТ СН'!$I$9+СВЦЭМ!$D$10+'СЕТ СН'!$I$5-'СЕТ СН'!$I$17</f>
        <v>3641.7881742</v>
      </c>
      <c r="T138" s="36">
        <f>SUMIFS(СВЦЭМ!$C$33:$C$776,СВЦЭМ!$A$33:$A$776,$A138,СВЦЭМ!$B$33:$B$776,T$119)+'СЕТ СН'!$I$9+СВЦЭМ!$D$10+'СЕТ СН'!$I$5-'СЕТ СН'!$I$17</f>
        <v>3650.8964952000001</v>
      </c>
      <c r="U138" s="36">
        <f>SUMIFS(СВЦЭМ!$C$33:$C$776,СВЦЭМ!$A$33:$A$776,$A138,СВЦЭМ!$B$33:$B$776,U$119)+'СЕТ СН'!$I$9+СВЦЭМ!$D$10+'СЕТ СН'!$I$5-'СЕТ СН'!$I$17</f>
        <v>3670.3503554100002</v>
      </c>
      <c r="V138" s="36">
        <f>SUMIFS(СВЦЭМ!$C$33:$C$776,СВЦЭМ!$A$33:$A$776,$A138,СВЦЭМ!$B$33:$B$776,V$119)+'СЕТ СН'!$I$9+СВЦЭМ!$D$10+'СЕТ СН'!$I$5-'СЕТ СН'!$I$17</f>
        <v>3650.2974411100004</v>
      </c>
      <c r="W138" s="36">
        <f>SUMIFS(СВЦЭМ!$C$33:$C$776,СВЦЭМ!$A$33:$A$776,$A138,СВЦЭМ!$B$33:$B$776,W$119)+'СЕТ СН'!$I$9+СВЦЭМ!$D$10+'СЕТ СН'!$I$5-'СЕТ СН'!$I$17</f>
        <v>3721.9827158900002</v>
      </c>
      <c r="X138" s="36">
        <f>SUMIFS(СВЦЭМ!$C$33:$C$776,СВЦЭМ!$A$33:$A$776,$A138,СВЦЭМ!$B$33:$B$776,X$119)+'СЕТ СН'!$I$9+СВЦЭМ!$D$10+'СЕТ СН'!$I$5-'СЕТ СН'!$I$17</f>
        <v>3691.11667915</v>
      </c>
      <c r="Y138" s="36">
        <f>SUMIFS(СВЦЭМ!$C$33:$C$776,СВЦЭМ!$A$33:$A$776,$A138,СВЦЭМ!$B$33:$B$776,Y$119)+'СЕТ СН'!$I$9+СВЦЭМ!$D$10+'СЕТ СН'!$I$5-'СЕТ СН'!$I$17</f>
        <v>3706.6365780599999</v>
      </c>
    </row>
    <row r="139" spans="1:25" ht="15.75" x14ac:dyDescent="0.2">
      <c r="A139" s="35">
        <f t="shared" si="3"/>
        <v>43910</v>
      </c>
      <c r="B139" s="36">
        <f>SUMIFS(СВЦЭМ!$C$33:$C$776,СВЦЭМ!$A$33:$A$776,$A139,СВЦЭМ!$B$33:$B$776,B$119)+'СЕТ СН'!$I$9+СВЦЭМ!$D$10+'СЕТ СН'!$I$5-'СЕТ СН'!$I$17</f>
        <v>3747.9187063700001</v>
      </c>
      <c r="C139" s="36">
        <f>SUMIFS(СВЦЭМ!$C$33:$C$776,СВЦЭМ!$A$33:$A$776,$A139,СВЦЭМ!$B$33:$B$776,C$119)+'СЕТ СН'!$I$9+СВЦЭМ!$D$10+'СЕТ СН'!$I$5-'СЕТ СН'!$I$17</f>
        <v>3804.0716321700002</v>
      </c>
      <c r="D139" s="36">
        <f>SUMIFS(СВЦЭМ!$C$33:$C$776,СВЦЭМ!$A$33:$A$776,$A139,СВЦЭМ!$B$33:$B$776,D$119)+'СЕТ СН'!$I$9+СВЦЭМ!$D$10+'СЕТ СН'!$I$5-'СЕТ СН'!$I$17</f>
        <v>3826.1845914300002</v>
      </c>
      <c r="E139" s="36">
        <f>SUMIFS(СВЦЭМ!$C$33:$C$776,СВЦЭМ!$A$33:$A$776,$A139,СВЦЭМ!$B$33:$B$776,E$119)+'СЕТ СН'!$I$9+СВЦЭМ!$D$10+'СЕТ СН'!$I$5-'СЕТ СН'!$I$17</f>
        <v>3837.37969161</v>
      </c>
      <c r="F139" s="36">
        <f>SUMIFS(СВЦЭМ!$C$33:$C$776,СВЦЭМ!$A$33:$A$776,$A139,СВЦЭМ!$B$33:$B$776,F$119)+'СЕТ СН'!$I$9+СВЦЭМ!$D$10+'СЕТ СН'!$I$5-'СЕТ СН'!$I$17</f>
        <v>3842.1272583200002</v>
      </c>
      <c r="G139" s="36">
        <f>SUMIFS(СВЦЭМ!$C$33:$C$776,СВЦЭМ!$A$33:$A$776,$A139,СВЦЭМ!$B$33:$B$776,G$119)+'СЕТ СН'!$I$9+СВЦЭМ!$D$10+'СЕТ СН'!$I$5-'СЕТ СН'!$I$17</f>
        <v>3807.4065800100002</v>
      </c>
      <c r="H139" s="36">
        <f>SUMIFS(СВЦЭМ!$C$33:$C$776,СВЦЭМ!$A$33:$A$776,$A139,СВЦЭМ!$B$33:$B$776,H$119)+'СЕТ СН'!$I$9+СВЦЭМ!$D$10+'СЕТ СН'!$I$5-'СЕТ СН'!$I$17</f>
        <v>3777.3151087300002</v>
      </c>
      <c r="I139" s="36">
        <f>SUMIFS(СВЦЭМ!$C$33:$C$776,СВЦЭМ!$A$33:$A$776,$A139,СВЦЭМ!$B$33:$B$776,I$119)+'СЕТ СН'!$I$9+СВЦЭМ!$D$10+'СЕТ СН'!$I$5-'СЕТ СН'!$I$17</f>
        <v>3724.9044670600001</v>
      </c>
      <c r="J139" s="36">
        <f>SUMIFS(СВЦЭМ!$C$33:$C$776,СВЦЭМ!$A$33:$A$776,$A139,СВЦЭМ!$B$33:$B$776,J$119)+'СЕТ СН'!$I$9+СВЦЭМ!$D$10+'СЕТ СН'!$I$5-'СЕТ СН'!$I$17</f>
        <v>3683.7447211600002</v>
      </c>
      <c r="K139" s="36">
        <f>SUMIFS(СВЦЭМ!$C$33:$C$776,СВЦЭМ!$A$33:$A$776,$A139,СВЦЭМ!$B$33:$B$776,K$119)+'СЕТ СН'!$I$9+СВЦЭМ!$D$10+'СЕТ СН'!$I$5-'СЕТ СН'!$I$17</f>
        <v>3688.0521441600004</v>
      </c>
      <c r="L139" s="36">
        <f>SUMIFS(СВЦЭМ!$C$33:$C$776,СВЦЭМ!$A$33:$A$776,$A139,СВЦЭМ!$B$33:$B$776,L$119)+'СЕТ СН'!$I$9+СВЦЭМ!$D$10+'СЕТ СН'!$I$5-'СЕТ СН'!$I$17</f>
        <v>3673.2229576099999</v>
      </c>
      <c r="M139" s="36">
        <f>SUMIFS(СВЦЭМ!$C$33:$C$776,СВЦЭМ!$A$33:$A$776,$A139,СВЦЭМ!$B$33:$B$776,M$119)+'СЕТ СН'!$I$9+СВЦЭМ!$D$10+'СЕТ СН'!$I$5-'СЕТ СН'!$I$17</f>
        <v>3659.3217772400003</v>
      </c>
      <c r="N139" s="36">
        <f>SUMIFS(СВЦЭМ!$C$33:$C$776,СВЦЭМ!$A$33:$A$776,$A139,СВЦЭМ!$B$33:$B$776,N$119)+'СЕТ СН'!$I$9+СВЦЭМ!$D$10+'СЕТ СН'!$I$5-'СЕТ СН'!$I$17</f>
        <v>3661.5547659600002</v>
      </c>
      <c r="O139" s="36">
        <f>SUMIFS(СВЦЭМ!$C$33:$C$776,СВЦЭМ!$A$33:$A$776,$A139,СВЦЭМ!$B$33:$B$776,O$119)+'СЕТ СН'!$I$9+СВЦЭМ!$D$10+'СЕТ СН'!$I$5-'СЕТ СН'!$I$17</f>
        <v>3634.12228022</v>
      </c>
      <c r="P139" s="36">
        <f>SUMIFS(СВЦЭМ!$C$33:$C$776,СВЦЭМ!$A$33:$A$776,$A139,СВЦЭМ!$B$33:$B$776,P$119)+'СЕТ СН'!$I$9+СВЦЭМ!$D$10+'СЕТ СН'!$I$5-'СЕТ СН'!$I$17</f>
        <v>3639.6117738600001</v>
      </c>
      <c r="Q139" s="36">
        <f>SUMIFS(СВЦЭМ!$C$33:$C$776,СВЦЭМ!$A$33:$A$776,$A139,СВЦЭМ!$B$33:$B$776,Q$119)+'СЕТ СН'!$I$9+СВЦЭМ!$D$10+'СЕТ СН'!$I$5-'СЕТ СН'!$I$17</f>
        <v>3654.8768359599999</v>
      </c>
      <c r="R139" s="36">
        <f>SUMIFS(СВЦЭМ!$C$33:$C$776,СВЦЭМ!$A$33:$A$776,$A139,СВЦЭМ!$B$33:$B$776,R$119)+'СЕТ СН'!$I$9+СВЦЭМ!$D$10+'СЕТ СН'!$I$5-'СЕТ СН'!$I$17</f>
        <v>3648.68057039</v>
      </c>
      <c r="S139" s="36">
        <f>SUMIFS(СВЦЭМ!$C$33:$C$776,СВЦЭМ!$A$33:$A$776,$A139,СВЦЭМ!$B$33:$B$776,S$119)+'СЕТ СН'!$I$9+СВЦЭМ!$D$10+'СЕТ СН'!$I$5-'СЕТ СН'!$I$17</f>
        <v>3633.71138419</v>
      </c>
      <c r="T139" s="36">
        <f>SUMIFS(СВЦЭМ!$C$33:$C$776,СВЦЭМ!$A$33:$A$776,$A139,СВЦЭМ!$B$33:$B$776,T$119)+'СЕТ СН'!$I$9+СВЦЭМ!$D$10+'СЕТ СН'!$I$5-'СЕТ СН'!$I$17</f>
        <v>3603.16615129</v>
      </c>
      <c r="U139" s="36">
        <f>SUMIFS(СВЦЭМ!$C$33:$C$776,СВЦЭМ!$A$33:$A$776,$A139,СВЦЭМ!$B$33:$B$776,U$119)+'СЕТ СН'!$I$9+СВЦЭМ!$D$10+'СЕТ СН'!$I$5-'СЕТ СН'!$I$17</f>
        <v>3609.0950169500002</v>
      </c>
      <c r="V139" s="36">
        <f>SUMIFS(СВЦЭМ!$C$33:$C$776,СВЦЭМ!$A$33:$A$776,$A139,СВЦЭМ!$B$33:$B$776,V$119)+'СЕТ СН'!$I$9+СВЦЭМ!$D$10+'СЕТ СН'!$I$5-'СЕТ СН'!$I$17</f>
        <v>3609.23802716</v>
      </c>
      <c r="W139" s="36">
        <f>SUMIFS(СВЦЭМ!$C$33:$C$776,СВЦЭМ!$A$33:$A$776,$A139,СВЦЭМ!$B$33:$B$776,W$119)+'СЕТ СН'!$I$9+СВЦЭМ!$D$10+'СЕТ СН'!$I$5-'СЕТ СН'!$I$17</f>
        <v>3615.3227821800001</v>
      </c>
      <c r="X139" s="36">
        <f>SUMIFS(СВЦЭМ!$C$33:$C$776,СВЦЭМ!$A$33:$A$776,$A139,СВЦЭМ!$B$33:$B$776,X$119)+'СЕТ СН'!$I$9+СВЦЭМ!$D$10+'СЕТ СН'!$I$5-'СЕТ СН'!$I$17</f>
        <v>3621.0619990700002</v>
      </c>
      <c r="Y139" s="36">
        <f>SUMIFS(СВЦЭМ!$C$33:$C$776,СВЦЭМ!$A$33:$A$776,$A139,СВЦЭМ!$B$33:$B$776,Y$119)+'СЕТ СН'!$I$9+СВЦЭМ!$D$10+'СЕТ СН'!$I$5-'СЕТ СН'!$I$17</f>
        <v>3642.7487677899999</v>
      </c>
    </row>
    <row r="140" spans="1:25" ht="15.75" x14ac:dyDescent="0.2">
      <c r="A140" s="35">
        <f t="shared" si="3"/>
        <v>43911</v>
      </c>
      <c r="B140" s="36">
        <f>SUMIFS(СВЦЭМ!$C$33:$C$776,СВЦЭМ!$A$33:$A$776,$A140,СВЦЭМ!$B$33:$B$776,B$119)+'СЕТ СН'!$I$9+СВЦЭМ!$D$10+'СЕТ СН'!$I$5-'СЕТ СН'!$I$17</f>
        <v>3707.5517126300001</v>
      </c>
      <c r="C140" s="36">
        <f>SUMIFS(СВЦЭМ!$C$33:$C$776,СВЦЭМ!$A$33:$A$776,$A140,СВЦЭМ!$B$33:$B$776,C$119)+'СЕТ СН'!$I$9+СВЦЭМ!$D$10+'СЕТ СН'!$I$5-'СЕТ СН'!$I$17</f>
        <v>3733.23764097</v>
      </c>
      <c r="D140" s="36">
        <f>SUMIFS(СВЦЭМ!$C$33:$C$776,СВЦЭМ!$A$33:$A$776,$A140,СВЦЭМ!$B$33:$B$776,D$119)+'СЕТ СН'!$I$9+СВЦЭМ!$D$10+'СЕТ СН'!$I$5-'СЕТ СН'!$I$17</f>
        <v>3746.8681215199999</v>
      </c>
      <c r="E140" s="36">
        <f>SUMIFS(СВЦЭМ!$C$33:$C$776,СВЦЭМ!$A$33:$A$776,$A140,СВЦЭМ!$B$33:$B$776,E$119)+'СЕТ СН'!$I$9+СВЦЭМ!$D$10+'СЕТ СН'!$I$5-'СЕТ СН'!$I$17</f>
        <v>3747.0488386699999</v>
      </c>
      <c r="F140" s="36">
        <f>SUMIFS(СВЦЭМ!$C$33:$C$776,СВЦЭМ!$A$33:$A$776,$A140,СВЦЭМ!$B$33:$B$776,F$119)+'СЕТ СН'!$I$9+СВЦЭМ!$D$10+'СЕТ СН'!$I$5-'СЕТ СН'!$I$17</f>
        <v>3744.2626749600004</v>
      </c>
      <c r="G140" s="36">
        <f>SUMIFS(СВЦЭМ!$C$33:$C$776,СВЦЭМ!$A$33:$A$776,$A140,СВЦЭМ!$B$33:$B$776,G$119)+'СЕТ СН'!$I$9+СВЦЭМ!$D$10+'СЕТ СН'!$I$5-'СЕТ СН'!$I$17</f>
        <v>3743.7301405900002</v>
      </c>
      <c r="H140" s="36">
        <f>SUMIFS(СВЦЭМ!$C$33:$C$776,СВЦЭМ!$A$33:$A$776,$A140,СВЦЭМ!$B$33:$B$776,H$119)+'СЕТ СН'!$I$9+СВЦЭМ!$D$10+'СЕТ СН'!$I$5-'СЕТ СН'!$I$17</f>
        <v>3726.1411004700003</v>
      </c>
      <c r="I140" s="36">
        <f>SUMIFS(СВЦЭМ!$C$33:$C$776,СВЦЭМ!$A$33:$A$776,$A140,СВЦЭМ!$B$33:$B$776,I$119)+'СЕТ СН'!$I$9+СВЦЭМ!$D$10+'СЕТ СН'!$I$5-'СЕТ СН'!$I$17</f>
        <v>3683.9451633600002</v>
      </c>
      <c r="J140" s="36">
        <f>SUMIFS(СВЦЭМ!$C$33:$C$776,СВЦЭМ!$A$33:$A$776,$A140,СВЦЭМ!$B$33:$B$776,J$119)+'СЕТ СН'!$I$9+СВЦЭМ!$D$10+'СЕТ СН'!$I$5-'СЕТ СН'!$I$17</f>
        <v>3640.2457717500001</v>
      </c>
      <c r="K140" s="36">
        <f>SUMIFS(СВЦЭМ!$C$33:$C$776,СВЦЭМ!$A$33:$A$776,$A140,СВЦЭМ!$B$33:$B$776,K$119)+'СЕТ СН'!$I$9+СВЦЭМ!$D$10+'СЕТ СН'!$I$5-'СЕТ СН'!$I$17</f>
        <v>3644.93553823</v>
      </c>
      <c r="L140" s="36">
        <f>SUMIFS(СВЦЭМ!$C$33:$C$776,СВЦЭМ!$A$33:$A$776,$A140,СВЦЭМ!$B$33:$B$776,L$119)+'СЕТ СН'!$I$9+СВЦЭМ!$D$10+'СЕТ СН'!$I$5-'СЕТ СН'!$I$17</f>
        <v>3642.9724451000002</v>
      </c>
      <c r="M140" s="36">
        <f>SUMIFS(СВЦЭМ!$C$33:$C$776,СВЦЭМ!$A$33:$A$776,$A140,СВЦЭМ!$B$33:$B$776,M$119)+'СЕТ СН'!$I$9+СВЦЭМ!$D$10+'СЕТ СН'!$I$5-'СЕТ СН'!$I$17</f>
        <v>3646.5911572200002</v>
      </c>
      <c r="N140" s="36">
        <f>SUMIFS(СВЦЭМ!$C$33:$C$776,СВЦЭМ!$A$33:$A$776,$A140,СВЦЭМ!$B$33:$B$776,N$119)+'СЕТ СН'!$I$9+СВЦЭМ!$D$10+'СЕТ СН'!$I$5-'СЕТ СН'!$I$17</f>
        <v>3666.6740952800001</v>
      </c>
      <c r="O140" s="36">
        <f>SUMIFS(СВЦЭМ!$C$33:$C$776,СВЦЭМ!$A$33:$A$776,$A140,СВЦЭМ!$B$33:$B$776,O$119)+'СЕТ СН'!$I$9+СВЦЭМ!$D$10+'СЕТ СН'!$I$5-'СЕТ СН'!$I$17</f>
        <v>3651.10705332</v>
      </c>
      <c r="P140" s="36">
        <f>SUMIFS(СВЦЭМ!$C$33:$C$776,СВЦЭМ!$A$33:$A$776,$A140,СВЦЭМ!$B$33:$B$776,P$119)+'СЕТ СН'!$I$9+СВЦЭМ!$D$10+'СЕТ СН'!$I$5-'СЕТ СН'!$I$17</f>
        <v>3655.75653904</v>
      </c>
      <c r="Q140" s="36">
        <f>SUMIFS(СВЦЭМ!$C$33:$C$776,СВЦЭМ!$A$33:$A$776,$A140,СВЦЭМ!$B$33:$B$776,Q$119)+'СЕТ СН'!$I$9+СВЦЭМ!$D$10+'СЕТ СН'!$I$5-'СЕТ СН'!$I$17</f>
        <v>3656.3955819600001</v>
      </c>
      <c r="R140" s="36">
        <f>SUMIFS(СВЦЭМ!$C$33:$C$776,СВЦЭМ!$A$33:$A$776,$A140,СВЦЭМ!$B$33:$B$776,R$119)+'СЕТ СН'!$I$9+СВЦЭМ!$D$10+'СЕТ СН'!$I$5-'СЕТ СН'!$I$17</f>
        <v>3645.96478161</v>
      </c>
      <c r="S140" s="36">
        <f>SUMIFS(СВЦЭМ!$C$33:$C$776,СВЦЭМ!$A$33:$A$776,$A140,СВЦЭМ!$B$33:$B$776,S$119)+'СЕТ СН'!$I$9+СВЦЭМ!$D$10+'СЕТ СН'!$I$5-'СЕТ СН'!$I$17</f>
        <v>3648.7090079999998</v>
      </c>
      <c r="T140" s="36">
        <f>SUMIFS(СВЦЭМ!$C$33:$C$776,СВЦЭМ!$A$33:$A$776,$A140,СВЦЭМ!$B$33:$B$776,T$119)+'СЕТ СН'!$I$9+СВЦЭМ!$D$10+'СЕТ СН'!$I$5-'СЕТ СН'!$I$17</f>
        <v>3642.4753252700002</v>
      </c>
      <c r="U140" s="36">
        <f>SUMIFS(СВЦЭМ!$C$33:$C$776,СВЦЭМ!$A$33:$A$776,$A140,СВЦЭМ!$B$33:$B$776,U$119)+'СЕТ СН'!$I$9+СВЦЭМ!$D$10+'СЕТ СН'!$I$5-'СЕТ СН'!$I$17</f>
        <v>3637.83768482</v>
      </c>
      <c r="V140" s="36">
        <f>SUMIFS(СВЦЭМ!$C$33:$C$776,СВЦЭМ!$A$33:$A$776,$A140,СВЦЭМ!$B$33:$B$776,V$119)+'СЕТ СН'!$I$9+СВЦЭМ!$D$10+'СЕТ СН'!$I$5-'СЕТ СН'!$I$17</f>
        <v>3619.0123290500001</v>
      </c>
      <c r="W140" s="36">
        <f>SUMIFS(СВЦЭМ!$C$33:$C$776,СВЦЭМ!$A$33:$A$776,$A140,СВЦЭМ!$B$33:$B$776,W$119)+'СЕТ СН'!$I$9+СВЦЭМ!$D$10+'СЕТ СН'!$I$5-'СЕТ СН'!$I$17</f>
        <v>3627.73212083</v>
      </c>
      <c r="X140" s="36">
        <f>SUMIFS(СВЦЭМ!$C$33:$C$776,СВЦЭМ!$A$33:$A$776,$A140,СВЦЭМ!$B$33:$B$776,X$119)+'СЕТ СН'!$I$9+СВЦЭМ!$D$10+'СЕТ СН'!$I$5-'СЕТ СН'!$I$17</f>
        <v>3635.5441452</v>
      </c>
      <c r="Y140" s="36">
        <f>SUMIFS(СВЦЭМ!$C$33:$C$776,СВЦЭМ!$A$33:$A$776,$A140,СВЦЭМ!$B$33:$B$776,Y$119)+'СЕТ СН'!$I$9+СВЦЭМ!$D$10+'СЕТ СН'!$I$5-'СЕТ СН'!$I$17</f>
        <v>3647.3581644599999</v>
      </c>
    </row>
    <row r="141" spans="1:25" ht="15.75" x14ac:dyDescent="0.2">
      <c r="A141" s="35">
        <f t="shared" si="3"/>
        <v>43912</v>
      </c>
      <c r="B141" s="36">
        <f>SUMIFS(СВЦЭМ!$C$33:$C$776,СВЦЭМ!$A$33:$A$776,$A141,СВЦЭМ!$B$33:$B$776,B$119)+'СЕТ СН'!$I$9+СВЦЭМ!$D$10+'СЕТ СН'!$I$5-'СЕТ СН'!$I$17</f>
        <v>3740.6572847000002</v>
      </c>
      <c r="C141" s="36">
        <f>SUMIFS(СВЦЭМ!$C$33:$C$776,СВЦЭМ!$A$33:$A$776,$A141,СВЦЭМ!$B$33:$B$776,C$119)+'СЕТ СН'!$I$9+СВЦЭМ!$D$10+'СЕТ СН'!$I$5-'СЕТ СН'!$I$17</f>
        <v>3752.1294192800001</v>
      </c>
      <c r="D141" s="36">
        <f>SUMIFS(СВЦЭМ!$C$33:$C$776,СВЦЭМ!$A$33:$A$776,$A141,СВЦЭМ!$B$33:$B$776,D$119)+'СЕТ СН'!$I$9+СВЦЭМ!$D$10+'СЕТ СН'!$I$5-'СЕТ СН'!$I$17</f>
        <v>3759.0082739899999</v>
      </c>
      <c r="E141" s="36">
        <f>SUMIFS(СВЦЭМ!$C$33:$C$776,СВЦЭМ!$A$33:$A$776,$A141,СВЦЭМ!$B$33:$B$776,E$119)+'СЕТ СН'!$I$9+СВЦЭМ!$D$10+'СЕТ СН'!$I$5-'СЕТ СН'!$I$17</f>
        <v>3775.78710116</v>
      </c>
      <c r="F141" s="36">
        <f>SUMIFS(СВЦЭМ!$C$33:$C$776,СВЦЭМ!$A$33:$A$776,$A141,СВЦЭМ!$B$33:$B$776,F$119)+'СЕТ СН'!$I$9+СВЦЭМ!$D$10+'СЕТ СН'!$I$5-'СЕТ СН'!$I$17</f>
        <v>3780.0500327</v>
      </c>
      <c r="G141" s="36">
        <f>SUMIFS(СВЦЭМ!$C$33:$C$776,СВЦЭМ!$A$33:$A$776,$A141,СВЦЭМ!$B$33:$B$776,G$119)+'СЕТ СН'!$I$9+СВЦЭМ!$D$10+'СЕТ СН'!$I$5-'СЕТ СН'!$I$17</f>
        <v>3754.1510072000001</v>
      </c>
      <c r="H141" s="36">
        <f>SUMIFS(СВЦЭМ!$C$33:$C$776,СВЦЭМ!$A$33:$A$776,$A141,СВЦЭМ!$B$33:$B$776,H$119)+'СЕТ СН'!$I$9+СВЦЭМ!$D$10+'СЕТ СН'!$I$5-'СЕТ СН'!$I$17</f>
        <v>3718.2010199900001</v>
      </c>
      <c r="I141" s="36">
        <f>SUMIFS(СВЦЭМ!$C$33:$C$776,СВЦЭМ!$A$33:$A$776,$A141,СВЦЭМ!$B$33:$B$776,I$119)+'СЕТ СН'!$I$9+СВЦЭМ!$D$10+'СЕТ СН'!$I$5-'СЕТ СН'!$I$17</f>
        <v>3675.1470415100002</v>
      </c>
      <c r="J141" s="36">
        <f>SUMIFS(СВЦЭМ!$C$33:$C$776,СВЦЭМ!$A$33:$A$776,$A141,СВЦЭМ!$B$33:$B$776,J$119)+'СЕТ СН'!$I$9+СВЦЭМ!$D$10+'СЕТ СН'!$I$5-'СЕТ СН'!$I$17</f>
        <v>3615.2332854400001</v>
      </c>
      <c r="K141" s="36">
        <f>SUMIFS(СВЦЭМ!$C$33:$C$776,СВЦЭМ!$A$33:$A$776,$A141,СВЦЭМ!$B$33:$B$776,K$119)+'СЕТ СН'!$I$9+СВЦЭМ!$D$10+'СЕТ СН'!$I$5-'СЕТ СН'!$I$17</f>
        <v>3617.2269712699999</v>
      </c>
      <c r="L141" s="36">
        <f>SUMIFS(СВЦЭМ!$C$33:$C$776,СВЦЭМ!$A$33:$A$776,$A141,СВЦЭМ!$B$33:$B$776,L$119)+'СЕТ СН'!$I$9+СВЦЭМ!$D$10+'СЕТ СН'!$I$5-'СЕТ СН'!$I$17</f>
        <v>3612.2676554099999</v>
      </c>
      <c r="M141" s="36">
        <f>SUMIFS(СВЦЭМ!$C$33:$C$776,СВЦЭМ!$A$33:$A$776,$A141,СВЦЭМ!$B$33:$B$776,M$119)+'СЕТ СН'!$I$9+СВЦЭМ!$D$10+'СЕТ СН'!$I$5-'СЕТ СН'!$I$17</f>
        <v>3621.6355313000004</v>
      </c>
      <c r="N141" s="36">
        <f>SUMIFS(СВЦЭМ!$C$33:$C$776,СВЦЭМ!$A$33:$A$776,$A141,СВЦЭМ!$B$33:$B$776,N$119)+'СЕТ СН'!$I$9+СВЦЭМ!$D$10+'СЕТ СН'!$I$5-'СЕТ СН'!$I$17</f>
        <v>3649.4610419099999</v>
      </c>
      <c r="O141" s="36">
        <f>SUMIFS(СВЦЭМ!$C$33:$C$776,СВЦЭМ!$A$33:$A$776,$A141,СВЦЭМ!$B$33:$B$776,O$119)+'СЕТ СН'!$I$9+СВЦЭМ!$D$10+'СЕТ СН'!$I$5-'СЕТ СН'!$I$17</f>
        <v>3639.89938213</v>
      </c>
      <c r="P141" s="36">
        <f>SUMIFS(СВЦЭМ!$C$33:$C$776,СВЦЭМ!$A$33:$A$776,$A141,СВЦЭМ!$B$33:$B$776,P$119)+'СЕТ СН'!$I$9+СВЦЭМ!$D$10+'СЕТ СН'!$I$5-'СЕТ СН'!$I$17</f>
        <v>3663.9791079400002</v>
      </c>
      <c r="Q141" s="36">
        <f>SUMIFS(СВЦЭМ!$C$33:$C$776,СВЦЭМ!$A$33:$A$776,$A141,СВЦЭМ!$B$33:$B$776,Q$119)+'СЕТ СН'!$I$9+СВЦЭМ!$D$10+'СЕТ СН'!$I$5-'СЕТ СН'!$I$17</f>
        <v>3657.2978695500001</v>
      </c>
      <c r="R141" s="36">
        <f>SUMIFS(СВЦЭМ!$C$33:$C$776,СВЦЭМ!$A$33:$A$776,$A141,СВЦЭМ!$B$33:$B$776,R$119)+'СЕТ СН'!$I$9+СВЦЭМ!$D$10+'СЕТ СН'!$I$5-'СЕТ СН'!$I$17</f>
        <v>3656.8213357200002</v>
      </c>
      <c r="S141" s="36">
        <f>SUMIFS(СВЦЭМ!$C$33:$C$776,СВЦЭМ!$A$33:$A$776,$A141,СВЦЭМ!$B$33:$B$776,S$119)+'СЕТ СН'!$I$9+СВЦЭМ!$D$10+'СЕТ СН'!$I$5-'СЕТ СН'!$I$17</f>
        <v>3655.9274252</v>
      </c>
      <c r="T141" s="36">
        <f>SUMIFS(СВЦЭМ!$C$33:$C$776,СВЦЭМ!$A$33:$A$776,$A141,СВЦЭМ!$B$33:$B$776,T$119)+'СЕТ СН'!$I$9+СВЦЭМ!$D$10+'СЕТ СН'!$I$5-'СЕТ СН'!$I$17</f>
        <v>3626.7850624900002</v>
      </c>
      <c r="U141" s="36">
        <f>SUMIFS(СВЦЭМ!$C$33:$C$776,СВЦЭМ!$A$33:$A$776,$A141,СВЦЭМ!$B$33:$B$776,U$119)+'СЕТ СН'!$I$9+СВЦЭМ!$D$10+'СЕТ СН'!$I$5-'СЕТ СН'!$I$17</f>
        <v>3618.5242315300002</v>
      </c>
      <c r="V141" s="36">
        <f>SUMIFS(СВЦЭМ!$C$33:$C$776,СВЦЭМ!$A$33:$A$776,$A141,СВЦЭМ!$B$33:$B$776,V$119)+'СЕТ СН'!$I$9+СВЦЭМ!$D$10+'СЕТ СН'!$I$5-'СЕТ СН'!$I$17</f>
        <v>3643.28170482</v>
      </c>
      <c r="W141" s="36">
        <f>SUMIFS(СВЦЭМ!$C$33:$C$776,СВЦЭМ!$A$33:$A$776,$A141,СВЦЭМ!$B$33:$B$776,W$119)+'СЕТ СН'!$I$9+СВЦЭМ!$D$10+'СЕТ СН'!$I$5-'СЕТ СН'!$I$17</f>
        <v>3614.38783698</v>
      </c>
      <c r="X141" s="36">
        <f>SUMIFS(СВЦЭМ!$C$33:$C$776,СВЦЭМ!$A$33:$A$776,$A141,СВЦЭМ!$B$33:$B$776,X$119)+'СЕТ СН'!$I$9+СВЦЭМ!$D$10+'СЕТ СН'!$I$5-'СЕТ СН'!$I$17</f>
        <v>3615.9018519599999</v>
      </c>
      <c r="Y141" s="36">
        <f>SUMIFS(СВЦЭМ!$C$33:$C$776,СВЦЭМ!$A$33:$A$776,$A141,СВЦЭМ!$B$33:$B$776,Y$119)+'СЕТ СН'!$I$9+СВЦЭМ!$D$10+'СЕТ СН'!$I$5-'СЕТ СН'!$I$17</f>
        <v>3659.46651974</v>
      </c>
    </row>
    <row r="142" spans="1:25" ht="15.75" x14ac:dyDescent="0.2">
      <c r="A142" s="35">
        <f t="shared" si="3"/>
        <v>43913</v>
      </c>
      <c r="B142" s="36">
        <f>SUMIFS(СВЦЭМ!$C$33:$C$776,СВЦЭМ!$A$33:$A$776,$A142,СВЦЭМ!$B$33:$B$776,B$119)+'СЕТ СН'!$I$9+СВЦЭМ!$D$10+'СЕТ СН'!$I$5-'СЕТ СН'!$I$17</f>
        <v>3723.41109654</v>
      </c>
      <c r="C142" s="36">
        <f>SUMIFS(СВЦЭМ!$C$33:$C$776,СВЦЭМ!$A$33:$A$776,$A142,СВЦЭМ!$B$33:$B$776,C$119)+'СЕТ СН'!$I$9+СВЦЭМ!$D$10+'СЕТ СН'!$I$5-'СЕТ СН'!$I$17</f>
        <v>3739.6989022299999</v>
      </c>
      <c r="D142" s="36">
        <f>SUMIFS(СВЦЭМ!$C$33:$C$776,СВЦЭМ!$A$33:$A$776,$A142,СВЦЭМ!$B$33:$B$776,D$119)+'СЕТ СН'!$I$9+СВЦЭМ!$D$10+'СЕТ СН'!$I$5-'СЕТ СН'!$I$17</f>
        <v>3758.11019184</v>
      </c>
      <c r="E142" s="36">
        <f>SUMIFS(СВЦЭМ!$C$33:$C$776,СВЦЭМ!$A$33:$A$776,$A142,СВЦЭМ!$B$33:$B$776,E$119)+'СЕТ СН'!$I$9+СВЦЭМ!$D$10+'СЕТ СН'!$I$5-'СЕТ СН'!$I$17</f>
        <v>3781.1088360900003</v>
      </c>
      <c r="F142" s="36">
        <f>SUMIFS(СВЦЭМ!$C$33:$C$776,СВЦЭМ!$A$33:$A$776,$A142,СВЦЭМ!$B$33:$B$776,F$119)+'СЕТ СН'!$I$9+СВЦЭМ!$D$10+'СЕТ СН'!$I$5-'СЕТ СН'!$I$17</f>
        <v>3790.1292281200003</v>
      </c>
      <c r="G142" s="36">
        <f>SUMIFS(СВЦЭМ!$C$33:$C$776,СВЦЭМ!$A$33:$A$776,$A142,СВЦЭМ!$B$33:$B$776,G$119)+'СЕТ СН'!$I$9+СВЦЭМ!$D$10+'СЕТ СН'!$I$5-'СЕТ СН'!$I$17</f>
        <v>3757.16423958</v>
      </c>
      <c r="H142" s="36">
        <f>SUMIFS(СВЦЭМ!$C$33:$C$776,СВЦЭМ!$A$33:$A$776,$A142,СВЦЭМ!$B$33:$B$776,H$119)+'СЕТ СН'!$I$9+СВЦЭМ!$D$10+'СЕТ СН'!$I$5-'СЕТ СН'!$I$17</f>
        <v>3723.05232652</v>
      </c>
      <c r="I142" s="36">
        <f>SUMIFS(СВЦЭМ!$C$33:$C$776,СВЦЭМ!$A$33:$A$776,$A142,СВЦЭМ!$B$33:$B$776,I$119)+'СЕТ СН'!$I$9+СВЦЭМ!$D$10+'СЕТ СН'!$I$5-'СЕТ СН'!$I$17</f>
        <v>3693.1719475800001</v>
      </c>
      <c r="J142" s="36">
        <f>SUMIFS(СВЦЭМ!$C$33:$C$776,СВЦЭМ!$A$33:$A$776,$A142,СВЦЭМ!$B$33:$B$776,J$119)+'СЕТ СН'!$I$9+СВЦЭМ!$D$10+'СЕТ СН'!$I$5-'СЕТ СН'!$I$17</f>
        <v>3638.9981956500001</v>
      </c>
      <c r="K142" s="36">
        <f>SUMIFS(СВЦЭМ!$C$33:$C$776,СВЦЭМ!$A$33:$A$776,$A142,СВЦЭМ!$B$33:$B$776,K$119)+'СЕТ СН'!$I$9+СВЦЭМ!$D$10+'СЕТ СН'!$I$5-'СЕТ СН'!$I$17</f>
        <v>3633.1880111800001</v>
      </c>
      <c r="L142" s="36">
        <f>SUMIFS(СВЦЭМ!$C$33:$C$776,СВЦЭМ!$A$33:$A$776,$A142,СВЦЭМ!$B$33:$B$776,L$119)+'СЕТ СН'!$I$9+СВЦЭМ!$D$10+'СЕТ СН'!$I$5-'СЕТ СН'!$I$17</f>
        <v>3645.6721145500001</v>
      </c>
      <c r="M142" s="36">
        <f>SUMIFS(СВЦЭМ!$C$33:$C$776,СВЦЭМ!$A$33:$A$776,$A142,СВЦЭМ!$B$33:$B$776,M$119)+'СЕТ СН'!$I$9+СВЦЭМ!$D$10+'СЕТ СН'!$I$5-'СЕТ СН'!$I$17</f>
        <v>3629.8967743600001</v>
      </c>
      <c r="N142" s="36">
        <f>SUMIFS(СВЦЭМ!$C$33:$C$776,СВЦЭМ!$A$33:$A$776,$A142,СВЦЭМ!$B$33:$B$776,N$119)+'СЕТ СН'!$I$9+СВЦЭМ!$D$10+'СЕТ СН'!$I$5-'СЕТ СН'!$I$17</f>
        <v>3640.4323437200001</v>
      </c>
      <c r="O142" s="36">
        <f>SUMIFS(СВЦЭМ!$C$33:$C$776,СВЦЭМ!$A$33:$A$776,$A142,СВЦЭМ!$B$33:$B$776,O$119)+'СЕТ СН'!$I$9+СВЦЭМ!$D$10+'СЕТ СН'!$I$5-'СЕТ СН'!$I$17</f>
        <v>3654.83061026</v>
      </c>
      <c r="P142" s="36">
        <f>SUMIFS(СВЦЭМ!$C$33:$C$776,СВЦЭМ!$A$33:$A$776,$A142,СВЦЭМ!$B$33:$B$776,P$119)+'СЕТ СН'!$I$9+СВЦЭМ!$D$10+'СЕТ СН'!$I$5-'СЕТ СН'!$I$17</f>
        <v>3662.7859431900001</v>
      </c>
      <c r="Q142" s="36">
        <f>SUMIFS(СВЦЭМ!$C$33:$C$776,СВЦЭМ!$A$33:$A$776,$A142,СВЦЭМ!$B$33:$B$776,Q$119)+'СЕТ СН'!$I$9+СВЦЭМ!$D$10+'СЕТ СН'!$I$5-'СЕТ СН'!$I$17</f>
        <v>3673.05566778</v>
      </c>
      <c r="R142" s="36">
        <f>SUMIFS(СВЦЭМ!$C$33:$C$776,СВЦЭМ!$A$33:$A$776,$A142,СВЦЭМ!$B$33:$B$776,R$119)+'СЕТ СН'!$I$9+СВЦЭМ!$D$10+'СЕТ СН'!$I$5-'СЕТ СН'!$I$17</f>
        <v>3672.9954386099998</v>
      </c>
      <c r="S142" s="36">
        <f>SUMIFS(СВЦЭМ!$C$33:$C$776,СВЦЭМ!$A$33:$A$776,$A142,СВЦЭМ!$B$33:$B$776,S$119)+'СЕТ СН'!$I$9+СВЦЭМ!$D$10+'СЕТ СН'!$I$5-'СЕТ СН'!$I$17</f>
        <v>3678.3852335900001</v>
      </c>
      <c r="T142" s="36">
        <f>SUMIFS(СВЦЭМ!$C$33:$C$776,СВЦЭМ!$A$33:$A$776,$A142,СВЦЭМ!$B$33:$B$776,T$119)+'СЕТ СН'!$I$9+СВЦЭМ!$D$10+'СЕТ СН'!$I$5-'СЕТ СН'!$I$17</f>
        <v>3661.1084849500003</v>
      </c>
      <c r="U142" s="36">
        <f>SUMIFS(СВЦЭМ!$C$33:$C$776,СВЦЭМ!$A$33:$A$776,$A142,СВЦЭМ!$B$33:$B$776,U$119)+'СЕТ СН'!$I$9+СВЦЭМ!$D$10+'СЕТ СН'!$I$5-'СЕТ СН'!$I$17</f>
        <v>3651.9952480700003</v>
      </c>
      <c r="V142" s="36">
        <f>SUMIFS(СВЦЭМ!$C$33:$C$776,СВЦЭМ!$A$33:$A$776,$A142,СВЦЭМ!$B$33:$B$776,V$119)+'СЕТ СН'!$I$9+СВЦЭМ!$D$10+'СЕТ СН'!$I$5-'СЕТ СН'!$I$17</f>
        <v>3638.9201540200002</v>
      </c>
      <c r="W142" s="36">
        <f>SUMIFS(СВЦЭМ!$C$33:$C$776,СВЦЭМ!$A$33:$A$776,$A142,СВЦЭМ!$B$33:$B$776,W$119)+'СЕТ СН'!$I$9+СВЦЭМ!$D$10+'СЕТ СН'!$I$5-'СЕТ СН'!$I$17</f>
        <v>3605.1653543900002</v>
      </c>
      <c r="X142" s="36">
        <f>SUMIFS(СВЦЭМ!$C$33:$C$776,СВЦЭМ!$A$33:$A$776,$A142,СВЦЭМ!$B$33:$B$776,X$119)+'СЕТ СН'!$I$9+СВЦЭМ!$D$10+'СЕТ СН'!$I$5-'СЕТ СН'!$I$17</f>
        <v>3608.8855071200001</v>
      </c>
      <c r="Y142" s="36">
        <f>SUMIFS(СВЦЭМ!$C$33:$C$776,СВЦЭМ!$A$33:$A$776,$A142,СВЦЭМ!$B$33:$B$776,Y$119)+'СЕТ СН'!$I$9+СВЦЭМ!$D$10+'СЕТ СН'!$I$5-'СЕТ СН'!$I$17</f>
        <v>3652.8602756499999</v>
      </c>
    </row>
    <row r="143" spans="1:25" ht="15.75" x14ac:dyDescent="0.2">
      <c r="A143" s="35">
        <f t="shared" si="3"/>
        <v>43914</v>
      </c>
      <c r="B143" s="36">
        <f>SUMIFS(СВЦЭМ!$C$33:$C$776,СВЦЭМ!$A$33:$A$776,$A143,СВЦЭМ!$B$33:$B$776,B$119)+'СЕТ СН'!$I$9+СВЦЭМ!$D$10+'СЕТ СН'!$I$5-'СЕТ СН'!$I$17</f>
        <v>3686.5572472700001</v>
      </c>
      <c r="C143" s="36">
        <f>SUMIFS(СВЦЭМ!$C$33:$C$776,СВЦЭМ!$A$33:$A$776,$A143,СВЦЭМ!$B$33:$B$776,C$119)+'СЕТ СН'!$I$9+СВЦЭМ!$D$10+'СЕТ СН'!$I$5-'СЕТ СН'!$I$17</f>
        <v>3719.6047743700001</v>
      </c>
      <c r="D143" s="36">
        <f>SUMIFS(СВЦЭМ!$C$33:$C$776,СВЦЭМ!$A$33:$A$776,$A143,СВЦЭМ!$B$33:$B$776,D$119)+'СЕТ СН'!$I$9+СВЦЭМ!$D$10+'СЕТ СН'!$I$5-'СЕТ СН'!$I$17</f>
        <v>3732.6007209600002</v>
      </c>
      <c r="E143" s="36">
        <f>SUMIFS(СВЦЭМ!$C$33:$C$776,СВЦЭМ!$A$33:$A$776,$A143,СВЦЭМ!$B$33:$B$776,E$119)+'СЕТ СН'!$I$9+СВЦЭМ!$D$10+'СЕТ СН'!$I$5-'СЕТ СН'!$I$17</f>
        <v>3739.7856307100001</v>
      </c>
      <c r="F143" s="36">
        <f>SUMIFS(СВЦЭМ!$C$33:$C$776,СВЦЭМ!$A$33:$A$776,$A143,СВЦЭМ!$B$33:$B$776,F$119)+'СЕТ СН'!$I$9+СВЦЭМ!$D$10+'СЕТ СН'!$I$5-'СЕТ СН'!$I$17</f>
        <v>3737.5947942800003</v>
      </c>
      <c r="G143" s="36">
        <f>SUMIFS(СВЦЭМ!$C$33:$C$776,СВЦЭМ!$A$33:$A$776,$A143,СВЦЭМ!$B$33:$B$776,G$119)+'СЕТ СН'!$I$9+СВЦЭМ!$D$10+'СЕТ СН'!$I$5-'СЕТ СН'!$I$17</f>
        <v>3731.3173150900002</v>
      </c>
      <c r="H143" s="36">
        <f>SUMIFS(СВЦЭМ!$C$33:$C$776,СВЦЭМ!$A$33:$A$776,$A143,СВЦЭМ!$B$33:$B$776,H$119)+'СЕТ СН'!$I$9+СВЦЭМ!$D$10+'СЕТ СН'!$I$5-'СЕТ СН'!$I$17</f>
        <v>3712.3811051500002</v>
      </c>
      <c r="I143" s="36">
        <f>SUMIFS(СВЦЭМ!$C$33:$C$776,СВЦЭМ!$A$33:$A$776,$A143,СВЦЭМ!$B$33:$B$776,I$119)+'СЕТ СН'!$I$9+СВЦЭМ!$D$10+'СЕТ СН'!$I$5-'СЕТ СН'!$I$17</f>
        <v>3686.0972887400003</v>
      </c>
      <c r="J143" s="36">
        <f>SUMIFS(СВЦЭМ!$C$33:$C$776,СВЦЭМ!$A$33:$A$776,$A143,СВЦЭМ!$B$33:$B$776,J$119)+'СЕТ СН'!$I$9+СВЦЭМ!$D$10+'СЕТ СН'!$I$5-'СЕТ СН'!$I$17</f>
        <v>3632.5705355300001</v>
      </c>
      <c r="K143" s="36">
        <f>SUMIFS(СВЦЭМ!$C$33:$C$776,СВЦЭМ!$A$33:$A$776,$A143,СВЦЭМ!$B$33:$B$776,K$119)+'СЕТ СН'!$I$9+СВЦЭМ!$D$10+'СЕТ СН'!$I$5-'СЕТ СН'!$I$17</f>
        <v>3625.1710698000002</v>
      </c>
      <c r="L143" s="36">
        <f>SUMIFS(СВЦЭМ!$C$33:$C$776,СВЦЭМ!$A$33:$A$776,$A143,СВЦЭМ!$B$33:$B$776,L$119)+'СЕТ СН'!$I$9+СВЦЭМ!$D$10+'СЕТ СН'!$I$5-'СЕТ СН'!$I$17</f>
        <v>3631.66994789</v>
      </c>
      <c r="M143" s="36">
        <f>SUMIFS(СВЦЭМ!$C$33:$C$776,СВЦЭМ!$A$33:$A$776,$A143,СВЦЭМ!$B$33:$B$776,M$119)+'СЕТ СН'!$I$9+СВЦЭМ!$D$10+'СЕТ СН'!$I$5-'СЕТ СН'!$I$17</f>
        <v>3635.9850053700002</v>
      </c>
      <c r="N143" s="36">
        <f>SUMIFS(СВЦЭМ!$C$33:$C$776,СВЦЭМ!$A$33:$A$776,$A143,СВЦЭМ!$B$33:$B$776,N$119)+'СЕТ СН'!$I$9+СВЦЭМ!$D$10+'СЕТ СН'!$I$5-'СЕТ СН'!$I$17</f>
        <v>3665.92355752</v>
      </c>
      <c r="O143" s="36">
        <f>SUMIFS(СВЦЭМ!$C$33:$C$776,СВЦЭМ!$A$33:$A$776,$A143,СВЦЭМ!$B$33:$B$776,O$119)+'СЕТ СН'!$I$9+СВЦЭМ!$D$10+'СЕТ СН'!$I$5-'СЕТ СН'!$I$17</f>
        <v>3667.2525323</v>
      </c>
      <c r="P143" s="36">
        <f>SUMIFS(СВЦЭМ!$C$33:$C$776,СВЦЭМ!$A$33:$A$776,$A143,СВЦЭМ!$B$33:$B$776,P$119)+'СЕТ СН'!$I$9+СВЦЭМ!$D$10+'СЕТ СН'!$I$5-'СЕТ СН'!$I$17</f>
        <v>3698.8667282200004</v>
      </c>
      <c r="Q143" s="36">
        <f>SUMIFS(СВЦЭМ!$C$33:$C$776,СВЦЭМ!$A$33:$A$776,$A143,СВЦЭМ!$B$33:$B$776,Q$119)+'СЕТ СН'!$I$9+СВЦЭМ!$D$10+'СЕТ СН'!$I$5-'СЕТ СН'!$I$17</f>
        <v>3730.56759246</v>
      </c>
      <c r="R143" s="36">
        <f>SUMIFS(СВЦЭМ!$C$33:$C$776,СВЦЭМ!$A$33:$A$776,$A143,СВЦЭМ!$B$33:$B$776,R$119)+'СЕТ СН'!$I$9+СВЦЭМ!$D$10+'СЕТ СН'!$I$5-'СЕТ СН'!$I$17</f>
        <v>3702.8831798800002</v>
      </c>
      <c r="S143" s="36">
        <f>SUMIFS(СВЦЭМ!$C$33:$C$776,СВЦЭМ!$A$33:$A$776,$A143,СВЦЭМ!$B$33:$B$776,S$119)+'СЕТ СН'!$I$9+СВЦЭМ!$D$10+'СЕТ СН'!$I$5-'СЕТ СН'!$I$17</f>
        <v>3675.8786330800003</v>
      </c>
      <c r="T143" s="36">
        <f>SUMIFS(СВЦЭМ!$C$33:$C$776,СВЦЭМ!$A$33:$A$776,$A143,СВЦЭМ!$B$33:$B$776,T$119)+'СЕТ СН'!$I$9+СВЦЭМ!$D$10+'СЕТ СН'!$I$5-'СЕТ СН'!$I$17</f>
        <v>3648.9056501800001</v>
      </c>
      <c r="U143" s="36">
        <f>SUMIFS(СВЦЭМ!$C$33:$C$776,СВЦЭМ!$A$33:$A$776,$A143,СВЦЭМ!$B$33:$B$776,U$119)+'СЕТ СН'!$I$9+СВЦЭМ!$D$10+'СЕТ СН'!$I$5-'СЕТ СН'!$I$17</f>
        <v>3657.8262931200002</v>
      </c>
      <c r="V143" s="36">
        <f>SUMIFS(СВЦЭМ!$C$33:$C$776,СВЦЭМ!$A$33:$A$776,$A143,СВЦЭМ!$B$33:$B$776,V$119)+'СЕТ СН'!$I$9+СВЦЭМ!$D$10+'СЕТ СН'!$I$5-'СЕТ СН'!$I$17</f>
        <v>3651.1378473</v>
      </c>
      <c r="W143" s="36">
        <f>SUMIFS(СВЦЭМ!$C$33:$C$776,СВЦЭМ!$A$33:$A$776,$A143,СВЦЭМ!$B$33:$B$776,W$119)+'СЕТ СН'!$I$9+СВЦЭМ!$D$10+'СЕТ СН'!$I$5-'СЕТ СН'!$I$17</f>
        <v>3627.9785256</v>
      </c>
      <c r="X143" s="36">
        <f>SUMIFS(СВЦЭМ!$C$33:$C$776,СВЦЭМ!$A$33:$A$776,$A143,СВЦЭМ!$B$33:$B$776,X$119)+'СЕТ СН'!$I$9+СВЦЭМ!$D$10+'СЕТ СН'!$I$5-'СЕТ СН'!$I$17</f>
        <v>3645.71079513</v>
      </c>
      <c r="Y143" s="36">
        <f>SUMIFS(СВЦЭМ!$C$33:$C$776,СВЦЭМ!$A$33:$A$776,$A143,СВЦЭМ!$B$33:$B$776,Y$119)+'СЕТ СН'!$I$9+СВЦЭМ!$D$10+'СЕТ СН'!$I$5-'СЕТ СН'!$I$17</f>
        <v>3675.2026379500003</v>
      </c>
    </row>
    <row r="144" spans="1:25" ht="15.75" x14ac:dyDescent="0.2">
      <c r="A144" s="35">
        <f t="shared" si="3"/>
        <v>43915</v>
      </c>
      <c r="B144" s="36">
        <f>SUMIFS(СВЦЭМ!$C$33:$C$776,СВЦЭМ!$A$33:$A$776,$A144,СВЦЭМ!$B$33:$B$776,B$119)+'СЕТ СН'!$I$9+СВЦЭМ!$D$10+'СЕТ СН'!$I$5-'СЕТ СН'!$I$17</f>
        <v>3710.9643613400003</v>
      </c>
      <c r="C144" s="36">
        <f>SUMIFS(СВЦЭМ!$C$33:$C$776,СВЦЭМ!$A$33:$A$776,$A144,СВЦЭМ!$B$33:$B$776,C$119)+'СЕТ СН'!$I$9+СВЦЭМ!$D$10+'СЕТ СН'!$I$5-'СЕТ СН'!$I$17</f>
        <v>3760.6793758100002</v>
      </c>
      <c r="D144" s="36">
        <f>SUMIFS(СВЦЭМ!$C$33:$C$776,СВЦЭМ!$A$33:$A$776,$A144,СВЦЭМ!$B$33:$B$776,D$119)+'СЕТ СН'!$I$9+СВЦЭМ!$D$10+'СЕТ СН'!$I$5-'СЕТ СН'!$I$17</f>
        <v>3782.0525683700002</v>
      </c>
      <c r="E144" s="36">
        <f>SUMIFS(СВЦЭМ!$C$33:$C$776,СВЦЭМ!$A$33:$A$776,$A144,СВЦЭМ!$B$33:$B$776,E$119)+'СЕТ СН'!$I$9+СВЦЭМ!$D$10+'СЕТ СН'!$I$5-'СЕТ СН'!$I$17</f>
        <v>3796.10457619</v>
      </c>
      <c r="F144" s="36">
        <f>SUMIFS(СВЦЭМ!$C$33:$C$776,СВЦЭМ!$A$33:$A$776,$A144,СВЦЭМ!$B$33:$B$776,F$119)+'СЕТ СН'!$I$9+СВЦЭМ!$D$10+'СЕТ СН'!$I$5-'СЕТ СН'!$I$17</f>
        <v>3792.3189567700001</v>
      </c>
      <c r="G144" s="36">
        <f>SUMIFS(СВЦЭМ!$C$33:$C$776,СВЦЭМ!$A$33:$A$776,$A144,СВЦЭМ!$B$33:$B$776,G$119)+'СЕТ СН'!$I$9+СВЦЭМ!$D$10+'СЕТ СН'!$I$5-'СЕТ СН'!$I$17</f>
        <v>3775.6998987500001</v>
      </c>
      <c r="H144" s="36">
        <f>SUMIFS(СВЦЭМ!$C$33:$C$776,СВЦЭМ!$A$33:$A$776,$A144,СВЦЭМ!$B$33:$B$776,H$119)+'СЕТ СН'!$I$9+СВЦЭМ!$D$10+'СЕТ СН'!$I$5-'СЕТ СН'!$I$17</f>
        <v>3740.7401483799999</v>
      </c>
      <c r="I144" s="36">
        <f>SUMIFS(СВЦЭМ!$C$33:$C$776,СВЦЭМ!$A$33:$A$776,$A144,СВЦЭМ!$B$33:$B$776,I$119)+'СЕТ СН'!$I$9+СВЦЭМ!$D$10+'СЕТ СН'!$I$5-'СЕТ СН'!$I$17</f>
        <v>3707.8595300300003</v>
      </c>
      <c r="J144" s="36">
        <f>SUMIFS(СВЦЭМ!$C$33:$C$776,СВЦЭМ!$A$33:$A$776,$A144,СВЦЭМ!$B$33:$B$776,J$119)+'СЕТ СН'!$I$9+СВЦЭМ!$D$10+'СЕТ СН'!$I$5-'СЕТ СН'!$I$17</f>
        <v>3648.7303659899999</v>
      </c>
      <c r="K144" s="36">
        <f>SUMIFS(СВЦЭМ!$C$33:$C$776,СВЦЭМ!$A$33:$A$776,$A144,СВЦЭМ!$B$33:$B$776,K$119)+'СЕТ СН'!$I$9+СВЦЭМ!$D$10+'СЕТ СН'!$I$5-'СЕТ СН'!$I$17</f>
        <v>3644.6878073100002</v>
      </c>
      <c r="L144" s="36">
        <f>SUMIFS(СВЦЭМ!$C$33:$C$776,СВЦЭМ!$A$33:$A$776,$A144,СВЦЭМ!$B$33:$B$776,L$119)+'СЕТ СН'!$I$9+СВЦЭМ!$D$10+'СЕТ СН'!$I$5-'СЕТ СН'!$I$17</f>
        <v>3653.2808007500003</v>
      </c>
      <c r="M144" s="36">
        <f>SUMIFS(СВЦЭМ!$C$33:$C$776,СВЦЭМ!$A$33:$A$776,$A144,СВЦЭМ!$B$33:$B$776,M$119)+'СЕТ СН'!$I$9+СВЦЭМ!$D$10+'СЕТ СН'!$I$5-'СЕТ СН'!$I$17</f>
        <v>3640.1001277</v>
      </c>
      <c r="N144" s="36">
        <f>SUMIFS(СВЦЭМ!$C$33:$C$776,СВЦЭМ!$A$33:$A$776,$A144,СВЦЭМ!$B$33:$B$776,N$119)+'СЕТ СН'!$I$9+СВЦЭМ!$D$10+'СЕТ СН'!$I$5-'СЕТ СН'!$I$17</f>
        <v>3660.2727138800001</v>
      </c>
      <c r="O144" s="36">
        <f>SUMIFS(СВЦЭМ!$C$33:$C$776,СВЦЭМ!$A$33:$A$776,$A144,СВЦЭМ!$B$33:$B$776,O$119)+'СЕТ СН'!$I$9+СВЦЭМ!$D$10+'СЕТ СН'!$I$5-'СЕТ СН'!$I$17</f>
        <v>3643.18268597</v>
      </c>
      <c r="P144" s="36">
        <f>SUMIFS(СВЦЭМ!$C$33:$C$776,СВЦЭМ!$A$33:$A$776,$A144,СВЦЭМ!$B$33:$B$776,P$119)+'СЕТ СН'!$I$9+СВЦЭМ!$D$10+'СЕТ СН'!$I$5-'СЕТ СН'!$I$17</f>
        <v>3668.6060659200002</v>
      </c>
      <c r="Q144" s="36">
        <f>SUMIFS(СВЦЭМ!$C$33:$C$776,СВЦЭМ!$A$33:$A$776,$A144,СВЦЭМ!$B$33:$B$776,Q$119)+'СЕТ СН'!$I$9+СВЦЭМ!$D$10+'СЕТ СН'!$I$5-'СЕТ СН'!$I$17</f>
        <v>3695.0129975200002</v>
      </c>
      <c r="R144" s="36">
        <f>SUMIFS(СВЦЭМ!$C$33:$C$776,СВЦЭМ!$A$33:$A$776,$A144,СВЦЭМ!$B$33:$B$776,R$119)+'СЕТ СН'!$I$9+СВЦЭМ!$D$10+'СЕТ СН'!$I$5-'СЕТ СН'!$I$17</f>
        <v>3685.4280085300002</v>
      </c>
      <c r="S144" s="36">
        <f>SUMIFS(СВЦЭМ!$C$33:$C$776,СВЦЭМ!$A$33:$A$776,$A144,СВЦЭМ!$B$33:$B$776,S$119)+'СЕТ СН'!$I$9+СВЦЭМ!$D$10+'СЕТ СН'!$I$5-'СЕТ СН'!$I$17</f>
        <v>3678.5024724100003</v>
      </c>
      <c r="T144" s="36">
        <f>SUMIFS(СВЦЭМ!$C$33:$C$776,СВЦЭМ!$A$33:$A$776,$A144,СВЦЭМ!$B$33:$B$776,T$119)+'СЕТ СН'!$I$9+СВЦЭМ!$D$10+'СЕТ СН'!$I$5-'СЕТ СН'!$I$17</f>
        <v>3642.0150263800001</v>
      </c>
      <c r="U144" s="36">
        <f>SUMIFS(СВЦЭМ!$C$33:$C$776,СВЦЭМ!$A$33:$A$776,$A144,СВЦЭМ!$B$33:$B$776,U$119)+'СЕТ СН'!$I$9+СВЦЭМ!$D$10+'СЕТ СН'!$I$5-'СЕТ СН'!$I$17</f>
        <v>3625.8440308300001</v>
      </c>
      <c r="V144" s="36">
        <f>SUMIFS(СВЦЭМ!$C$33:$C$776,СВЦЭМ!$A$33:$A$776,$A144,СВЦЭМ!$B$33:$B$776,V$119)+'СЕТ СН'!$I$9+СВЦЭМ!$D$10+'СЕТ СН'!$I$5-'СЕТ СН'!$I$17</f>
        <v>3623.7880851099999</v>
      </c>
      <c r="W144" s="36">
        <f>SUMIFS(СВЦЭМ!$C$33:$C$776,СВЦЭМ!$A$33:$A$776,$A144,СВЦЭМ!$B$33:$B$776,W$119)+'СЕТ СН'!$I$9+СВЦЭМ!$D$10+'СЕТ СН'!$I$5-'СЕТ СН'!$I$17</f>
        <v>3611.0060462400002</v>
      </c>
      <c r="X144" s="36">
        <f>SUMIFS(СВЦЭМ!$C$33:$C$776,СВЦЭМ!$A$33:$A$776,$A144,СВЦЭМ!$B$33:$B$776,X$119)+'СЕТ СН'!$I$9+СВЦЭМ!$D$10+'СЕТ СН'!$I$5-'СЕТ СН'!$I$17</f>
        <v>3610.2477086200001</v>
      </c>
      <c r="Y144" s="36">
        <f>SUMIFS(СВЦЭМ!$C$33:$C$776,СВЦЭМ!$A$33:$A$776,$A144,СВЦЭМ!$B$33:$B$776,Y$119)+'СЕТ СН'!$I$9+СВЦЭМ!$D$10+'СЕТ СН'!$I$5-'СЕТ СН'!$I$17</f>
        <v>3605.66809719</v>
      </c>
    </row>
    <row r="145" spans="1:26" ht="15.75" x14ac:dyDescent="0.2">
      <c r="A145" s="35">
        <f t="shared" si="3"/>
        <v>43916</v>
      </c>
      <c r="B145" s="36">
        <f>SUMIFS(СВЦЭМ!$C$33:$C$776,СВЦЭМ!$A$33:$A$776,$A145,СВЦЭМ!$B$33:$B$776,B$119)+'СЕТ СН'!$I$9+СВЦЭМ!$D$10+'СЕТ СН'!$I$5-'СЕТ СН'!$I$17</f>
        <v>3654.0739356000004</v>
      </c>
      <c r="C145" s="36">
        <f>SUMIFS(СВЦЭМ!$C$33:$C$776,СВЦЭМ!$A$33:$A$776,$A145,СВЦЭМ!$B$33:$B$776,C$119)+'СЕТ СН'!$I$9+СВЦЭМ!$D$10+'СЕТ СН'!$I$5-'СЕТ СН'!$I$17</f>
        <v>3657.87481557</v>
      </c>
      <c r="D145" s="36">
        <f>SUMIFS(СВЦЭМ!$C$33:$C$776,СВЦЭМ!$A$33:$A$776,$A145,СВЦЭМ!$B$33:$B$776,D$119)+'СЕТ СН'!$I$9+СВЦЭМ!$D$10+'СЕТ СН'!$I$5-'СЕТ СН'!$I$17</f>
        <v>3670.0942746700002</v>
      </c>
      <c r="E145" s="36">
        <f>SUMIFS(СВЦЭМ!$C$33:$C$776,СВЦЭМ!$A$33:$A$776,$A145,СВЦЭМ!$B$33:$B$776,E$119)+'СЕТ СН'!$I$9+СВЦЭМ!$D$10+'СЕТ СН'!$I$5-'СЕТ СН'!$I$17</f>
        <v>3673.9891721399999</v>
      </c>
      <c r="F145" s="36">
        <f>SUMIFS(СВЦЭМ!$C$33:$C$776,СВЦЭМ!$A$33:$A$776,$A145,СВЦЭМ!$B$33:$B$776,F$119)+'СЕТ СН'!$I$9+СВЦЭМ!$D$10+'СЕТ СН'!$I$5-'СЕТ СН'!$I$17</f>
        <v>3677.53481736</v>
      </c>
      <c r="G145" s="36">
        <f>SUMIFS(СВЦЭМ!$C$33:$C$776,СВЦЭМ!$A$33:$A$776,$A145,СВЦЭМ!$B$33:$B$776,G$119)+'СЕТ СН'!$I$9+СВЦЭМ!$D$10+'СЕТ СН'!$I$5-'СЕТ СН'!$I$17</f>
        <v>3672.2627067000003</v>
      </c>
      <c r="H145" s="36">
        <f>SUMIFS(СВЦЭМ!$C$33:$C$776,СВЦЭМ!$A$33:$A$776,$A145,СВЦЭМ!$B$33:$B$776,H$119)+'СЕТ СН'!$I$9+СВЦЭМ!$D$10+'СЕТ СН'!$I$5-'СЕТ СН'!$I$17</f>
        <v>3679.8230130299999</v>
      </c>
      <c r="I145" s="36">
        <f>SUMIFS(СВЦЭМ!$C$33:$C$776,СВЦЭМ!$A$33:$A$776,$A145,СВЦЭМ!$B$33:$B$776,I$119)+'СЕТ СН'!$I$9+СВЦЭМ!$D$10+'СЕТ СН'!$I$5-'СЕТ СН'!$I$17</f>
        <v>3671.8918108900002</v>
      </c>
      <c r="J145" s="36">
        <f>SUMIFS(СВЦЭМ!$C$33:$C$776,СВЦЭМ!$A$33:$A$776,$A145,СВЦЭМ!$B$33:$B$776,J$119)+'СЕТ СН'!$I$9+СВЦЭМ!$D$10+'СЕТ СН'!$I$5-'СЕТ СН'!$I$17</f>
        <v>3661.22418887</v>
      </c>
      <c r="K145" s="36">
        <f>SUMIFS(СВЦЭМ!$C$33:$C$776,СВЦЭМ!$A$33:$A$776,$A145,СВЦЭМ!$B$33:$B$776,K$119)+'СЕТ СН'!$I$9+СВЦЭМ!$D$10+'СЕТ СН'!$I$5-'СЕТ СН'!$I$17</f>
        <v>3647.2578633000003</v>
      </c>
      <c r="L145" s="36">
        <f>SUMIFS(СВЦЭМ!$C$33:$C$776,СВЦЭМ!$A$33:$A$776,$A145,СВЦЭМ!$B$33:$B$776,L$119)+'СЕТ СН'!$I$9+СВЦЭМ!$D$10+'СЕТ СН'!$I$5-'СЕТ СН'!$I$17</f>
        <v>3656.2702683500002</v>
      </c>
      <c r="M145" s="36">
        <f>SUMIFS(СВЦЭМ!$C$33:$C$776,СВЦЭМ!$A$33:$A$776,$A145,СВЦЭМ!$B$33:$B$776,M$119)+'СЕТ СН'!$I$9+СВЦЭМ!$D$10+'СЕТ СН'!$I$5-'СЕТ СН'!$I$17</f>
        <v>3654.06667393</v>
      </c>
      <c r="N145" s="36">
        <f>SUMIFS(СВЦЭМ!$C$33:$C$776,СВЦЭМ!$A$33:$A$776,$A145,СВЦЭМ!$B$33:$B$776,N$119)+'СЕТ СН'!$I$9+СВЦЭМ!$D$10+'СЕТ СН'!$I$5-'СЕТ СН'!$I$17</f>
        <v>3682.9261244700001</v>
      </c>
      <c r="O145" s="36">
        <f>SUMIFS(СВЦЭМ!$C$33:$C$776,СВЦЭМ!$A$33:$A$776,$A145,СВЦЭМ!$B$33:$B$776,O$119)+'СЕТ СН'!$I$9+СВЦЭМ!$D$10+'СЕТ СН'!$I$5-'СЕТ СН'!$I$17</f>
        <v>3658.2699781400001</v>
      </c>
      <c r="P145" s="36">
        <f>SUMIFS(СВЦЭМ!$C$33:$C$776,СВЦЭМ!$A$33:$A$776,$A145,СВЦЭМ!$B$33:$B$776,P$119)+'СЕТ СН'!$I$9+СВЦЭМ!$D$10+'СЕТ СН'!$I$5-'СЕТ СН'!$I$17</f>
        <v>3669.7913918900003</v>
      </c>
      <c r="Q145" s="36">
        <f>SUMIFS(СВЦЭМ!$C$33:$C$776,СВЦЭМ!$A$33:$A$776,$A145,СВЦЭМ!$B$33:$B$776,Q$119)+'СЕТ СН'!$I$9+СВЦЭМ!$D$10+'СЕТ СН'!$I$5-'СЕТ СН'!$I$17</f>
        <v>3682.7628787100002</v>
      </c>
      <c r="R145" s="36">
        <f>SUMIFS(СВЦЭМ!$C$33:$C$776,СВЦЭМ!$A$33:$A$776,$A145,СВЦЭМ!$B$33:$B$776,R$119)+'СЕТ СН'!$I$9+СВЦЭМ!$D$10+'СЕТ СН'!$I$5-'СЕТ СН'!$I$17</f>
        <v>3678.6961992900001</v>
      </c>
      <c r="S145" s="36">
        <f>SUMIFS(СВЦЭМ!$C$33:$C$776,СВЦЭМ!$A$33:$A$776,$A145,СВЦЭМ!$B$33:$B$776,S$119)+'СЕТ СН'!$I$9+СВЦЭМ!$D$10+'СЕТ СН'!$I$5-'СЕТ СН'!$I$17</f>
        <v>3668.2915481999999</v>
      </c>
      <c r="T145" s="36">
        <f>SUMIFS(СВЦЭМ!$C$33:$C$776,СВЦЭМ!$A$33:$A$776,$A145,СВЦЭМ!$B$33:$B$776,T$119)+'СЕТ СН'!$I$9+СВЦЭМ!$D$10+'СЕТ СН'!$I$5-'СЕТ СН'!$I$17</f>
        <v>3657.6314229099999</v>
      </c>
      <c r="U145" s="36">
        <f>SUMIFS(СВЦЭМ!$C$33:$C$776,СВЦЭМ!$A$33:$A$776,$A145,СВЦЭМ!$B$33:$B$776,U$119)+'СЕТ СН'!$I$9+СВЦЭМ!$D$10+'СЕТ СН'!$I$5-'СЕТ СН'!$I$17</f>
        <v>3676.7599918000001</v>
      </c>
      <c r="V145" s="36">
        <f>SUMIFS(СВЦЭМ!$C$33:$C$776,СВЦЭМ!$A$33:$A$776,$A145,СВЦЭМ!$B$33:$B$776,V$119)+'СЕТ СН'!$I$9+СВЦЭМ!$D$10+'СЕТ СН'!$I$5-'СЕТ СН'!$I$17</f>
        <v>3632.1703941000001</v>
      </c>
      <c r="W145" s="36">
        <f>SUMIFS(СВЦЭМ!$C$33:$C$776,СВЦЭМ!$A$33:$A$776,$A145,СВЦЭМ!$B$33:$B$776,W$119)+'СЕТ СН'!$I$9+СВЦЭМ!$D$10+'СЕТ СН'!$I$5-'СЕТ СН'!$I$17</f>
        <v>3627.3527480299999</v>
      </c>
      <c r="X145" s="36">
        <f>SUMIFS(СВЦЭМ!$C$33:$C$776,СВЦЭМ!$A$33:$A$776,$A145,СВЦЭМ!$B$33:$B$776,X$119)+'СЕТ СН'!$I$9+СВЦЭМ!$D$10+'СЕТ СН'!$I$5-'СЕТ СН'!$I$17</f>
        <v>3650.30987181</v>
      </c>
      <c r="Y145" s="36">
        <f>SUMIFS(СВЦЭМ!$C$33:$C$776,СВЦЭМ!$A$33:$A$776,$A145,СВЦЭМ!$B$33:$B$776,Y$119)+'СЕТ СН'!$I$9+СВЦЭМ!$D$10+'СЕТ СН'!$I$5-'СЕТ СН'!$I$17</f>
        <v>3662.0767991299999</v>
      </c>
    </row>
    <row r="146" spans="1:26" ht="15.75" x14ac:dyDescent="0.2">
      <c r="A146" s="35">
        <f t="shared" si="3"/>
        <v>43917</v>
      </c>
      <c r="B146" s="36">
        <f>SUMIFS(СВЦЭМ!$C$33:$C$776,СВЦЭМ!$A$33:$A$776,$A146,СВЦЭМ!$B$33:$B$776,B$119)+'СЕТ СН'!$I$9+СВЦЭМ!$D$10+'СЕТ СН'!$I$5-'СЕТ СН'!$I$17</f>
        <v>3696.8354061800001</v>
      </c>
      <c r="C146" s="36">
        <f>SUMIFS(СВЦЭМ!$C$33:$C$776,СВЦЭМ!$A$33:$A$776,$A146,СВЦЭМ!$B$33:$B$776,C$119)+'СЕТ СН'!$I$9+СВЦЭМ!$D$10+'СЕТ СН'!$I$5-'СЕТ СН'!$I$17</f>
        <v>3714.8532939199999</v>
      </c>
      <c r="D146" s="36">
        <f>SUMIFS(СВЦЭМ!$C$33:$C$776,СВЦЭМ!$A$33:$A$776,$A146,СВЦЭМ!$B$33:$B$776,D$119)+'СЕТ СН'!$I$9+СВЦЭМ!$D$10+'СЕТ СН'!$I$5-'СЕТ СН'!$I$17</f>
        <v>3744.5914839699999</v>
      </c>
      <c r="E146" s="36">
        <f>SUMIFS(СВЦЭМ!$C$33:$C$776,СВЦЭМ!$A$33:$A$776,$A146,СВЦЭМ!$B$33:$B$776,E$119)+'СЕТ СН'!$I$9+СВЦЭМ!$D$10+'СЕТ СН'!$I$5-'СЕТ СН'!$I$17</f>
        <v>3784.9572798500003</v>
      </c>
      <c r="F146" s="36">
        <f>SUMIFS(СВЦЭМ!$C$33:$C$776,СВЦЭМ!$A$33:$A$776,$A146,СВЦЭМ!$B$33:$B$776,F$119)+'СЕТ СН'!$I$9+СВЦЭМ!$D$10+'СЕТ СН'!$I$5-'СЕТ СН'!$I$17</f>
        <v>3786.7772514900003</v>
      </c>
      <c r="G146" s="36">
        <f>SUMIFS(СВЦЭМ!$C$33:$C$776,СВЦЭМ!$A$33:$A$776,$A146,СВЦЭМ!$B$33:$B$776,G$119)+'СЕТ СН'!$I$9+СВЦЭМ!$D$10+'СЕТ СН'!$I$5-'СЕТ СН'!$I$17</f>
        <v>3775.9570251</v>
      </c>
      <c r="H146" s="36">
        <f>SUMIFS(СВЦЭМ!$C$33:$C$776,СВЦЭМ!$A$33:$A$776,$A146,СВЦЭМ!$B$33:$B$776,H$119)+'СЕТ СН'!$I$9+СВЦЭМ!$D$10+'СЕТ СН'!$I$5-'СЕТ СН'!$I$17</f>
        <v>3763.7303748700001</v>
      </c>
      <c r="I146" s="36">
        <f>SUMIFS(СВЦЭМ!$C$33:$C$776,СВЦЭМ!$A$33:$A$776,$A146,СВЦЭМ!$B$33:$B$776,I$119)+'СЕТ СН'!$I$9+СВЦЭМ!$D$10+'СЕТ СН'!$I$5-'СЕТ СН'!$I$17</f>
        <v>3717.78305133</v>
      </c>
      <c r="J146" s="36">
        <f>SUMIFS(СВЦЭМ!$C$33:$C$776,СВЦЭМ!$A$33:$A$776,$A146,СВЦЭМ!$B$33:$B$776,J$119)+'СЕТ СН'!$I$9+СВЦЭМ!$D$10+'СЕТ СН'!$I$5-'СЕТ СН'!$I$17</f>
        <v>3670.4964997800002</v>
      </c>
      <c r="K146" s="36">
        <f>SUMIFS(СВЦЭМ!$C$33:$C$776,СВЦЭМ!$A$33:$A$776,$A146,СВЦЭМ!$B$33:$B$776,K$119)+'СЕТ СН'!$I$9+СВЦЭМ!$D$10+'СЕТ СН'!$I$5-'СЕТ СН'!$I$17</f>
        <v>3659.7497593500002</v>
      </c>
      <c r="L146" s="36">
        <f>SUMIFS(СВЦЭМ!$C$33:$C$776,СВЦЭМ!$A$33:$A$776,$A146,СВЦЭМ!$B$33:$B$776,L$119)+'СЕТ СН'!$I$9+СВЦЭМ!$D$10+'СЕТ СН'!$I$5-'СЕТ СН'!$I$17</f>
        <v>3666.7352124500003</v>
      </c>
      <c r="M146" s="36">
        <f>SUMIFS(СВЦЭМ!$C$33:$C$776,СВЦЭМ!$A$33:$A$776,$A146,СВЦЭМ!$B$33:$B$776,M$119)+'СЕТ СН'!$I$9+СВЦЭМ!$D$10+'СЕТ СН'!$I$5-'СЕТ СН'!$I$17</f>
        <v>3658.63330546</v>
      </c>
      <c r="N146" s="36">
        <f>SUMIFS(СВЦЭМ!$C$33:$C$776,СВЦЭМ!$A$33:$A$776,$A146,СВЦЭМ!$B$33:$B$776,N$119)+'СЕТ СН'!$I$9+СВЦЭМ!$D$10+'СЕТ СН'!$I$5-'СЕТ СН'!$I$17</f>
        <v>3663.7180990500001</v>
      </c>
      <c r="O146" s="36">
        <f>SUMIFS(СВЦЭМ!$C$33:$C$776,СВЦЭМ!$A$33:$A$776,$A146,СВЦЭМ!$B$33:$B$776,O$119)+'СЕТ СН'!$I$9+СВЦЭМ!$D$10+'СЕТ СН'!$I$5-'СЕТ СН'!$I$17</f>
        <v>3663.5293541300002</v>
      </c>
      <c r="P146" s="36">
        <f>SUMIFS(СВЦЭМ!$C$33:$C$776,СВЦЭМ!$A$33:$A$776,$A146,СВЦЭМ!$B$33:$B$776,P$119)+'СЕТ СН'!$I$9+СВЦЭМ!$D$10+'СЕТ СН'!$I$5-'СЕТ СН'!$I$17</f>
        <v>3676.4786662500001</v>
      </c>
      <c r="Q146" s="36">
        <f>SUMIFS(СВЦЭМ!$C$33:$C$776,СВЦЭМ!$A$33:$A$776,$A146,СВЦЭМ!$B$33:$B$776,Q$119)+'СЕТ СН'!$I$9+СВЦЭМ!$D$10+'СЕТ СН'!$I$5-'СЕТ СН'!$I$17</f>
        <v>3684.0214105100004</v>
      </c>
      <c r="R146" s="36">
        <f>SUMIFS(СВЦЭМ!$C$33:$C$776,СВЦЭМ!$A$33:$A$776,$A146,СВЦЭМ!$B$33:$B$776,R$119)+'СЕТ СН'!$I$9+СВЦЭМ!$D$10+'СЕТ СН'!$I$5-'СЕТ СН'!$I$17</f>
        <v>3686.0451979899999</v>
      </c>
      <c r="S146" s="36">
        <f>SUMIFS(СВЦЭМ!$C$33:$C$776,СВЦЭМ!$A$33:$A$776,$A146,СВЦЭМ!$B$33:$B$776,S$119)+'СЕТ СН'!$I$9+СВЦЭМ!$D$10+'СЕТ СН'!$I$5-'СЕТ СН'!$I$17</f>
        <v>3668.6431762900002</v>
      </c>
      <c r="T146" s="36">
        <f>SUMIFS(СВЦЭМ!$C$33:$C$776,СВЦЭМ!$A$33:$A$776,$A146,СВЦЭМ!$B$33:$B$776,T$119)+'СЕТ СН'!$I$9+СВЦЭМ!$D$10+'СЕТ СН'!$I$5-'СЕТ СН'!$I$17</f>
        <v>3652.3204491300003</v>
      </c>
      <c r="U146" s="36">
        <f>SUMIFS(СВЦЭМ!$C$33:$C$776,СВЦЭМ!$A$33:$A$776,$A146,СВЦЭМ!$B$33:$B$776,U$119)+'СЕТ СН'!$I$9+СВЦЭМ!$D$10+'СЕТ СН'!$I$5-'СЕТ СН'!$I$17</f>
        <v>3651.02869285</v>
      </c>
      <c r="V146" s="36">
        <f>SUMIFS(СВЦЭМ!$C$33:$C$776,СВЦЭМ!$A$33:$A$776,$A146,СВЦЭМ!$B$33:$B$776,V$119)+'СЕТ СН'!$I$9+СВЦЭМ!$D$10+'СЕТ СН'!$I$5-'СЕТ СН'!$I$17</f>
        <v>3644.7418441099999</v>
      </c>
      <c r="W146" s="36">
        <f>SUMIFS(СВЦЭМ!$C$33:$C$776,СВЦЭМ!$A$33:$A$776,$A146,СВЦЭМ!$B$33:$B$776,W$119)+'СЕТ СН'!$I$9+СВЦЭМ!$D$10+'СЕТ СН'!$I$5-'СЕТ СН'!$I$17</f>
        <v>3638.85683328</v>
      </c>
      <c r="X146" s="36">
        <f>SUMIFS(СВЦЭМ!$C$33:$C$776,СВЦЭМ!$A$33:$A$776,$A146,СВЦЭМ!$B$33:$B$776,X$119)+'СЕТ СН'!$I$9+СВЦЭМ!$D$10+'СЕТ СН'!$I$5-'СЕТ СН'!$I$17</f>
        <v>3651.0838752300001</v>
      </c>
      <c r="Y146" s="36">
        <f>SUMIFS(СВЦЭМ!$C$33:$C$776,СВЦЭМ!$A$33:$A$776,$A146,СВЦЭМ!$B$33:$B$776,Y$119)+'СЕТ СН'!$I$9+СВЦЭМ!$D$10+'СЕТ СН'!$I$5-'СЕТ СН'!$I$17</f>
        <v>3669.6559042700001</v>
      </c>
    </row>
    <row r="147" spans="1:26" ht="15.75" x14ac:dyDescent="0.2">
      <c r="A147" s="35">
        <f t="shared" si="3"/>
        <v>43918</v>
      </c>
      <c r="B147" s="36">
        <f>SUMIFS(СВЦЭМ!$C$33:$C$776,СВЦЭМ!$A$33:$A$776,$A147,СВЦЭМ!$B$33:$B$776,B$119)+'СЕТ СН'!$I$9+СВЦЭМ!$D$10+'СЕТ СН'!$I$5-'СЕТ СН'!$I$17</f>
        <v>3753.1743791200001</v>
      </c>
      <c r="C147" s="36">
        <f>SUMIFS(СВЦЭМ!$C$33:$C$776,СВЦЭМ!$A$33:$A$776,$A147,СВЦЭМ!$B$33:$B$776,C$119)+'СЕТ СН'!$I$9+СВЦЭМ!$D$10+'СЕТ СН'!$I$5-'СЕТ СН'!$I$17</f>
        <v>3756.8209236600001</v>
      </c>
      <c r="D147" s="36">
        <f>SUMIFS(СВЦЭМ!$C$33:$C$776,СВЦЭМ!$A$33:$A$776,$A147,СВЦЭМ!$B$33:$B$776,D$119)+'СЕТ СН'!$I$9+СВЦЭМ!$D$10+'СЕТ СН'!$I$5-'СЕТ СН'!$I$17</f>
        <v>3782.1220894500002</v>
      </c>
      <c r="E147" s="36">
        <f>SUMIFS(СВЦЭМ!$C$33:$C$776,СВЦЭМ!$A$33:$A$776,$A147,СВЦЭМ!$B$33:$B$776,E$119)+'СЕТ СН'!$I$9+СВЦЭМ!$D$10+'СЕТ СН'!$I$5-'СЕТ СН'!$I$17</f>
        <v>3797.63760714</v>
      </c>
      <c r="F147" s="36">
        <f>SUMIFS(СВЦЭМ!$C$33:$C$776,СВЦЭМ!$A$33:$A$776,$A147,СВЦЭМ!$B$33:$B$776,F$119)+'СЕТ СН'!$I$9+СВЦЭМ!$D$10+'СЕТ СН'!$I$5-'СЕТ СН'!$I$17</f>
        <v>3792.4612380500002</v>
      </c>
      <c r="G147" s="36">
        <f>SUMIFS(СВЦЭМ!$C$33:$C$776,СВЦЭМ!$A$33:$A$776,$A147,СВЦЭМ!$B$33:$B$776,G$119)+'СЕТ СН'!$I$9+СВЦЭМ!$D$10+'СЕТ СН'!$I$5-'СЕТ СН'!$I$17</f>
        <v>3794.0015068600001</v>
      </c>
      <c r="H147" s="36">
        <f>SUMIFS(СВЦЭМ!$C$33:$C$776,СВЦЭМ!$A$33:$A$776,$A147,СВЦЭМ!$B$33:$B$776,H$119)+'СЕТ СН'!$I$9+СВЦЭМ!$D$10+'СЕТ СН'!$I$5-'СЕТ СН'!$I$17</f>
        <v>3780.41853163</v>
      </c>
      <c r="I147" s="36">
        <f>SUMIFS(СВЦЭМ!$C$33:$C$776,СВЦЭМ!$A$33:$A$776,$A147,СВЦЭМ!$B$33:$B$776,I$119)+'СЕТ СН'!$I$9+СВЦЭМ!$D$10+'СЕТ СН'!$I$5-'СЕТ СН'!$I$17</f>
        <v>3744.7507195200001</v>
      </c>
      <c r="J147" s="36">
        <f>SUMIFS(СВЦЭМ!$C$33:$C$776,СВЦЭМ!$A$33:$A$776,$A147,СВЦЭМ!$B$33:$B$776,J$119)+'СЕТ СН'!$I$9+СВЦЭМ!$D$10+'СЕТ СН'!$I$5-'СЕТ СН'!$I$17</f>
        <v>3703.2868936</v>
      </c>
      <c r="K147" s="36">
        <f>SUMIFS(СВЦЭМ!$C$33:$C$776,СВЦЭМ!$A$33:$A$776,$A147,СВЦЭМ!$B$33:$B$776,K$119)+'СЕТ СН'!$I$9+СВЦЭМ!$D$10+'СЕТ СН'!$I$5-'СЕТ СН'!$I$17</f>
        <v>3696.4722222099999</v>
      </c>
      <c r="L147" s="36">
        <f>SUMIFS(СВЦЭМ!$C$33:$C$776,СВЦЭМ!$A$33:$A$776,$A147,СВЦЭМ!$B$33:$B$776,L$119)+'СЕТ СН'!$I$9+СВЦЭМ!$D$10+'СЕТ СН'!$I$5-'СЕТ СН'!$I$17</f>
        <v>3704.5369035799999</v>
      </c>
      <c r="M147" s="36">
        <f>SUMIFS(СВЦЭМ!$C$33:$C$776,СВЦЭМ!$A$33:$A$776,$A147,СВЦЭМ!$B$33:$B$776,M$119)+'СЕТ СН'!$I$9+СВЦЭМ!$D$10+'СЕТ СН'!$I$5-'СЕТ СН'!$I$17</f>
        <v>3710.8371968000001</v>
      </c>
      <c r="N147" s="36">
        <f>SUMIFS(СВЦЭМ!$C$33:$C$776,СВЦЭМ!$A$33:$A$776,$A147,СВЦЭМ!$B$33:$B$776,N$119)+'СЕТ СН'!$I$9+СВЦЭМ!$D$10+'СЕТ СН'!$I$5-'СЕТ СН'!$I$17</f>
        <v>3727.7200329100001</v>
      </c>
      <c r="O147" s="36">
        <f>SUMIFS(СВЦЭМ!$C$33:$C$776,СВЦЭМ!$A$33:$A$776,$A147,СВЦЭМ!$B$33:$B$776,O$119)+'СЕТ СН'!$I$9+СВЦЭМ!$D$10+'СЕТ СН'!$I$5-'СЕТ СН'!$I$17</f>
        <v>3724.3180039399999</v>
      </c>
      <c r="P147" s="36">
        <f>SUMIFS(СВЦЭМ!$C$33:$C$776,СВЦЭМ!$A$33:$A$776,$A147,СВЦЭМ!$B$33:$B$776,P$119)+'СЕТ СН'!$I$9+СВЦЭМ!$D$10+'СЕТ СН'!$I$5-'СЕТ СН'!$I$17</f>
        <v>3755.8057934600001</v>
      </c>
      <c r="Q147" s="36">
        <f>SUMIFS(СВЦЭМ!$C$33:$C$776,СВЦЭМ!$A$33:$A$776,$A147,СВЦЭМ!$B$33:$B$776,Q$119)+'СЕТ СН'!$I$9+СВЦЭМ!$D$10+'СЕТ СН'!$I$5-'СЕТ СН'!$I$17</f>
        <v>3774.0417254399999</v>
      </c>
      <c r="R147" s="36">
        <f>SUMIFS(СВЦЭМ!$C$33:$C$776,СВЦЭМ!$A$33:$A$776,$A147,СВЦЭМ!$B$33:$B$776,R$119)+'СЕТ СН'!$I$9+СВЦЭМ!$D$10+'СЕТ СН'!$I$5-'СЕТ СН'!$I$17</f>
        <v>3769.52058489</v>
      </c>
      <c r="S147" s="36">
        <f>SUMIFS(СВЦЭМ!$C$33:$C$776,СВЦЭМ!$A$33:$A$776,$A147,СВЦЭМ!$B$33:$B$776,S$119)+'СЕТ СН'!$I$9+СВЦЭМ!$D$10+'СЕТ СН'!$I$5-'СЕТ СН'!$I$17</f>
        <v>3741.0013671800002</v>
      </c>
      <c r="T147" s="36">
        <f>SUMIFS(СВЦЭМ!$C$33:$C$776,СВЦЭМ!$A$33:$A$776,$A147,СВЦЭМ!$B$33:$B$776,T$119)+'СЕТ СН'!$I$9+СВЦЭМ!$D$10+'СЕТ СН'!$I$5-'СЕТ СН'!$I$17</f>
        <v>3731.6934902500002</v>
      </c>
      <c r="U147" s="36">
        <f>SUMIFS(СВЦЭМ!$C$33:$C$776,СВЦЭМ!$A$33:$A$776,$A147,СВЦЭМ!$B$33:$B$776,U$119)+'СЕТ СН'!$I$9+СВЦЭМ!$D$10+'СЕТ СН'!$I$5-'СЕТ СН'!$I$17</f>
        <v>3725.0903816499999</v>
      </c>
      <c r="V147" s="36">
        <f>SUMIFS(СВЦЭМ!$C$33:$C$776,СВЦЭМ!$A$33:$A$776,$A147,СВЦЭМ!$B$33:$B$776,V$119)+'СЕТ СН'!$I$9+СВЦЭМ!$D$10+'СЕТ СН'!$I$5-'СЕТ СН'!$I$17</f>
        <v>3689.8742106</v>
      </c>
      <c r="W147" s="36">
        <f>SUMIFS(СВЦЭМ!$C$33:$C$776,СВЦЭМ!$A$33:$A$776,$A147,СВЦЭМ!$B$33:$B$776,W$119)+'СЕТ СН'!$I$9+СВЦЭМ!$D$10+'СЕТ СН'!$I$5-'СЕТ СН'!$I$17</f>
        <v>3677.7261021600002</v>
      </c>
      <c r="X147" s="36">
        <f>SUMIFS(СВЦЭМ!$C$33:$C$776,СВЦЭМ!$A$33:$A$776,$A147,СВЦЭМ!$B$33:$B$776,X$119)+'СЕТ СН'!$I$9+СВЦЭМ!$D$10+'СЕТ СН'!$I$5-'СЕТ СН'!$I$17</f>
        <v>3700.9979440400002</v>
      </c>
      <c r="Y147" s="36">
        <f>SUMIFS(СВЦЭМ!$C$33:$C$776,СВЦЭМ!$A$33:$A$776,$A147,СВЦЭМ!$B$33:$B$776,Y$119)+'СЕТ СН'!$I$9+СВЦЭМ!$D$10+'СЕТ СН'!$I$5-'СЕТ СН'!$I$17</f>
        <v>3727.7320882900003</v>
      </c>
    </row>
    <row r="148" spans="1:26" ht="15.75" x14ac:dyDescent="0.2">
      <c r="A148" s="35">
        <f t="shared" si="3"/>
        <v>43919</v>
      </c>
      <c r="B148" s="36">
        <f>SUMIFS(СВЦЭМ!$C$33:$C$776,СВЦЭМ!$A$33:$A$776,$A148,СВЦЭМ!$B$33:$B$776,B$119)+'СЕТ СН'!$I$9+СВЦЭМ!$D$10+'СЕТ СН'!$I$5-'СЕТ СН'!$I$17</f>
        <v>3765.9865895000003</v>
      </c>
      <c r="C148" s="36">
        <f>SUMIFS(СВЦЭМ!$C$33:$C$776,СВЦЭМ!$A$33:$A$776,$A148,СВЦЭМ!$B$33:$B$776,C$119)+'СЕТ СН'!$I$9+СВЦЭМ!$D$10+'СЕТ СН'!$I$5-'СЕТ СН'!$I$17</f>
        <v>3790.1058792399999</v>
      </c>
      <c r="D148" s="36">
        <f>SUMIFS(СВЦЭМ!$C$33:$C$776,СВЦЭМ!$A$33:$A$776,$A148,СВЦЭМ!$B$33:$B$776,D$119)+'СЕТ СН'!$I$9+СВЦЭМ!$D$10+'СЕТ СН'!$I$5-'СЕТ СН'!$I$17</f>
        <v>3808.9748656199999</v>
      </c>
      <c r="E148" s="36">
        <f>SUMIFS(СВЦЭМ!$C$33:$C$776,СВЦЭМ!$A$33:$A$776,$A148,СВЦЭМ!$B$33:$B$776,E$119)+'СЕТ СН'!$I$9+СВЦЭМ!$D$10+'СЕТ СН'!$I$5-'СЕТ СН'!$I$17</f>
        <v>3807.5758411300003</v>
      </c>
      <c r="F148" s="36">
        <f>SUMIFS(СВЦЭМ!$C$33:$C$776,СВЦЭМ!$A$33:$A$776,$A148,СВЦЭМ!$B$33:$B$776,F$119)+'СЕТ СН'!$I$9+СВЦЭМ!$D$10+'СЕТ СН'!$I$5-'СЕТ СН'!$I$17</f>
        <v>3812.8009642500001</v>
      </c>
      <c r="G148" s="36">
        <f>SUMIFS(СВЦЭМ!$C$33:$C$776,СВЦЭМ!$A$33:$A$776,$A148,СВЦЭМ!$B$33:$B$776,G$119)+'СЕТ СН'!$I$9+СВЦЭМ!$D$10+'СЕТ СН'!$I$5-'СЕТ СН'!$I$17</f>
        <v>3818.3867532700001</v>
      </c>
      <c r="H148" s="36">
        <f>SUMIFS(СВЦЭМ!$C$33:$C$776,СВЦЭМ!$A$33:$A$776,$A148,СВЦЭМ!$B$33:$B$776,H$119)+'СЕТ СН'!$I$9+СВЦЭМ!$D$10+'СЕТ СН'!$I$5-'СЕТ СН'!$I$17</f>
        <v>3803.8042572600002</v>
      </c>
      <c r="I148" s="36">
        <f>SUMIFS(СВЦЭМ!$C$33:$C$776,СВЦЭМ!$A$33:$A$776,$A148,СВЦЭМ!$B$33:$B$776,I$119)+'СЕТ СН'!$I$9+СВЦЭМ!$D$10+'СЕТ СН'!$I$5-'СЕТ СН'!$I$17</f>
        <v>3778.1832040600002</v>
      </c>
      <c r="J148" s="36">
        <f>SUMIFS(СВЦЭМ!$C$33:$C$776,СВЦЭМ!$A$33:$A$776,$A148,СВЦЭМ!$B$33:$B$776,J$119)+'СЕТ СН'!$I$9+СВЦЭМ!$D$10+'СЕТ СН'!$I$5-'СЕТ СН'!$I$17</f>
        <v>3694.32841495</v>
      </c>
      <c r="K148" s="36">
        <f>SUMIFS(СВЦЭМ!$C$33:$C$776,СВЦЭМ!$A$33:$A$776,$A148,СВЦЭМ!$B$33:$B$776,K$119)+'СЕТ СН'!$I$9+СВЦЭМ!$D$10+'СЕТ СН'!$I$5-'СЕТ СН'!$I$17</f>
        <v>3655.0603860199999</v>
      </c>
      <c r="L148" s="36">
        <f>SUMIFS(СВЦЭМ!$C$33:$C$776,СВЦЭМ!$A$33:$A$776,$A148,СВЦЭМ!$B$33:$B$776,L$119)+'СЕТ СН'!$I$9+СВЦЭМ!$D$10+'СЕТ СН'!$I$5-'СЕТ СН'!$I$17</f>
        <v>3667.3234851500001</v>
      </c>
      <c r="M148" s="36">
        <f>SUMIFS(СВЦЭМ!$C$33:$C$776,СВЦЭМ!$A$33:$A$776,$A148,СВЦЭМ!$B$33:$B$776,M$119)+'СЕТ СН'!$I$9+СВЦЭМ!$D$10+'СЕТ СН'!$I$5-'СЕТ СН'!$I$17</f>
        <v>3677.9908230199999</v>
      </c>
      <c r="N148" s="36">
        <f>SUMIFS(СВЦЭМ!$C$33:$C$776,СВЦЭМ!$A$33:$A$776,$A148,СВЦЭМ!$B$33:$B$776,N$119)+'СЕТ СН'!$I$9+СВЦЭМ!$D$10+'СЕТ СН'!$I$5-'СЕТ СН'!$I$17</f>
        <v>3703.4120851600001</v>
      </c>
      <c r="O148" s="36">
        <f>SUMIFS(СВЦЭМ!$C$33:$C$776,СВЦЭМ!$A$33:$A$776,$A148,СВЦЭМ!$B$33:$B$776,O$119)+'СЕТ СН'!$I$9+СВЦЭМ!$D$10+'СЕТ СН'!$I$5-'СЕТ СН'!$I$17</f>
        <v>3696.4708359400001</v>
      </c>
      <c r="P148" s="36">
        <f>SUMIFS(СВЦЭМ!$C$33:$C$776,СВЦЭМ!$A$33:$A$776,$A148,СВЦЭМ!$B$33:$B$776,P$119)+'СЕТ СН'!$I$9+СВЦЭМ!$D$10+'СЕТ СН'!$I$5-'СЕТ СН'!$I$17</f>
        <v>3705.0478247700003</v>
      </c>
      <c r="Q148" s="36">
        <f>SUMIFS(СВЦЭМ!$C$33:$C$776,СВЦЭМ!$A$33:$A$776,$A148,СВЦЭМ!$B$33:$B$776,Q$119)+'СЕТ СН'!$I$9+СВЦЭМ!$D$10+'СЕТ СН'!$I$5-'СЕТ СН'!$I$17</f>
        <v>3710.8113027200002</v>
      </c>
      <c r="R148" s="36">
        <f>SUMIFS(СВЦЭМ!$C$33:$C$776,СВЦЭМ!$A$33:$A$776,$A148,СВЦЭМ!$B$33:$B$776,R$119)+'СЕТ СН'!$I$9+СВЦЭМ!$D$10+'СЕТ СН'!$I$5-'СЕТ СН'!$I$17</f>
        <v>3709.7841881700001</v>
      </c>
      <c r="S148" s="36">
        <f>SUMIFS(СВЦЭМ!$C$33:$C$776,СВЦЭМ!$A$33:$A$776,$A148,СВЦЭМ!$B$33:$B$776,S$119)+'СЕТ СН'!$I$9+СВЦЭМ!$D$10+'СЕТ СН'!$I$5-'СЕТ СН'!$I$17</f>
        <v>3705.82684199</v>
      </c>
      <c r="T148" s="36">
        <f>SUMIFS(СВЦЭМ!$C$33:$C$776,СВЦЭМ!$A$33:$A$776,$A148,СВЦЭМ!$B$33:$B$776,T$119)+'СЕТ СН'!$I$9+СВЦЭМ!$D$10+'СЕТ СН'!$I$5-'СЕТ СН'!$I$17</f>
        <v>3689.1365967900001</v>
      </c>
      <c r="U148" s="36">
        <f>SUMIFS(СВЦЭМ!$C$33:$C$776,СВЦЭМ!$A$33:$A$776,$A148,СВЦЭМ!$B$33:$B$776,U$119)+'СЕТ СН'!$I$9+СВЦЭМ!$D$10+'СЕТ СН'!$I$5-'СЕТ СН'!$I$17</f>
        <v>3674.8750021000001</v>
      </c>
      <c r="V148" s="36">
        <f>SUMIFS(СВЦЭМ!$C$33:$C$776,СВЦЭМ!$A$33:$A$776,$A148,СВЦЭМ!$B$33:$B$776,V$119)+'СЕТ СН'!$I$9+СВЦЭМ!$D$10+'СЕТ СН'!$I$5-'СЕТ СН'!$I$17</f>
        <v>3657.4876578399999</v>
      </c>
      <c r="W148" s="36">
        <f>SUMIFS(СВЦЭМ!$C$33:$C$776,СВЦЭМ!$A$33:$A$776,$A148,СВЦЭМ!$B$33:$B$776,W$119)+'СЕТ СН'!$I$9+СВЦЭМ!$D$10+'СЕТ СН'!$I$5-'СЕТ СН'!$I$17</f>
        <v>3632.0915297400002</v>
      </c>
      <c r="X148" s="36">
        <f>SUMIFS(СВЦЭМ!$C$33:$C$776,СВЦЭМ!$A$33:$A$776,$A148,СВЦЭМ!$B$33:$B$776,X$119)+'СЕТ СН'!$I$9+СВЦЭМ!$D$10+'СЕТ СН'!$I$5-'СЕТ СН'!$I$17</f>
        <v>3635.1506966300003</v>
      </c>
      <c r="Y148" s="36">
        <f>SUMIFS(СВЦЭМ!$C$33:$C$776,СВЦЭМ!$A$33:$A$776,$A148,СВЦЭМ!$B$33:$B$776,Y$119)+'СЕТ СН'!$I$9+СВЦЭМ!$D$10+'СЕТ СН'!$I$5-'СЕТ СН'!$I$17</f>
        <v>3661.1407650199999</v>
      </c>
    </row>
    <row r="149" spans="1:26" ht="15.75" x14ac:dyDescent="0.2">
      <c r="A149" s="35">
        <f t="shared" si="3"/>
        <v>43920</v>
      </c>
      <c r="B149" s="36">
        <f>SUMIFS(СВЦЭМ!$C$33:$C$776,СВЦЭМ!$A$33:$A$776,$A149,СВЦЭМ!$B$33:$B$776,B$119)+'СЕТ СН'!$I$9+СВЦЭМ!$D$10+'СЕТ СН'!$I$5-'СЕТ СН'!$I$17</f>
        <v>3709.7215616000003</v>
      </c>
      <c r="C149" s="36">
        <f>SUMIFS(СВЦЭМ!$C$33:$C$776,СВЦЭМ!$A$33:$A$776,$A149,СВЦЭМ!$B$33:$B$776,C$119)+'СЕТ СН'!$I$9+СВЦЭМ!$D$10+'СЕТ СН'!$I$5-'СЕТ СН'!$I$17</f>
        <v>3745.5480461699999</v>
      </c>
      <c r="D149" s="36">
        <f>SUMIFS(СВЦЭМ!$C$33:$C$776,СВЦЭМ!$A$33:$A$776,$A149,СВЦЭМ!$B$33:$B$776,D$119)+'СЕТ СН'!$I$9+СВЦЭМ!$D$10+'СЕТ СН'!$I$5-'СЕТ СН'!$I$17</f>
        <v>3801.2389099900001</v>
      </c>
      <c r="E149" s="36">
        <f>SUMIFS(СВЦЭМ!$C$33:$C$776,СВЦЭМ!$A$33:$A$776,$A149,СВЦЭМ!$B$33:$B$776,E$119)+'СЕТ СН'!$I$9+СВЦЭМ!$D$10+'СЕТ СН'!$I$5-'СЕТ СН'!$I$17</f>
        <v>3817.0305105100001</v>
      </c>
      <c r="F149" s="36">
        <f>SUMIFS(СВЦЭМ!$C$33:$C$776,СВЦЭМ!$A$33:$A$776,$A149,СВЦЭМ!$B$33:$B$776,F$119)+'СЕТ СН'!$I$9+СВЦЭМ!$D$10+'СЕТ СН'!$I$5-'СЕТ СН'!$I$17</f>
        <v>3808.6709141000001</v>
      </c>
      <c r="G149" s="36">
        <f>SUMIFS(СВЦЭМ!$C$33:$C$776,СВЦЭМ!$A$33:$A$776,$A149,СВЦЭМ!$B$33:$B$776,G$119)+'СЕТ СН'!$I$9+СВЦЭМ!$D$10+'СЕТ СН'!$I$5-'СЕТ СН'!$I$17</f>
        <v>3796.0597318700002</v>
      </c>
      <c r="H149" s="36">
        <f>SUMIFS(СВЦЭМ!$C$33:$C$776,СВЦЭМ!$A$33:$A$776,$A149,СВЦЭМ!$B$33:$B$776,H$119)+'СЕТ СН'!$I$9+СВЦЭМ!$D$10+'СЕТ СН'!$I$5-'СЕТ СН'!$I$17</f>
        <v>3765.9192689400002</v>
      </c>
      <c r="I149" s="36">
        <f>SUMIFS(СВЦЭМ!$C$33:$C$776,СВЦЭМ!$A$33:$A$776,$A149,СВЦЭМ!$B$33:$B$776,I$119)+'СЕТ СН'!$I$9+СВЦЭМ!$D$10+'СЕТ СН'!$I$5-'СЕТ СН'!$I$17</f>
        <v>3704.87241834</v>
      </c>
      <c r="J149" s="36">
        <f>SUMIFS(СВЦЭМ!$C$33:$C$776,СВЦЭМ!$A$33:$A$776,$A149,СВЦЭМ!$B$33:$B$776,J$119)+'СЕТ СН'!$I$9+СВЦЭМ!$D$10+'СЕТ СН'!$I$5-'СЕТ СН'!$I$17</f>
        <v>3661.6859483100002</v>
      </c>
      <c r="K149" s="36">
        <f>SUMIFS(СВЦЭМ!$C$33:$C$776,СВЦЭМ!$A$33:$A$776,$A149,СВЦЭМ!$B$33:$B$776,K$119)+'СЕТ СН'!$I$9+СВЦЭМ!$D$10+'СЕТ СН'!$I$5-'СЕТ СН'!$I$17</f>
        <v>3646.7306300400001</v>
      </c>
      <c r="L149" s="36">
        <f>SUMIFS(СВЦЭМ!$C$33:$C$776,СВЦЭМ!$A$33:$A$776,$A149,СВЦЭМ!$B$33:$B$776,L$119)+'СЕТ СН'!$I$9+СВЦЭМ!$D$10+'СЕТ СН'!$I$5-'СЕТ СН'!$I$17</f>
        <v>3655.3906334100002</v>
      </c>
      <c r="M149" s="36">
        <f>SUMIFS(СВЦЭМ!$C$33:$C$776,СВЦЭМ!$A$33:$A$776,$A149,СВЦЭМ!$B$33:$B$776,M$119)+'СЕТ СН'!$I$9+СВЦЭМ!$D$10+'СЕТ СН'!$I$5-'СЕТ СН'!$I$17</f>
        <v>3650.6918826199999</v>
      </c>
      <c r="N149" s="36">
        <f>SUMIFS(СВЦЭМ!$C$33:$C$776,СВЦЭМ!$A$33:$A$776,$A149,СВЦЭМ!$B$33:$B$776,N$119)+'СЕТ СН'!$I$9+СВЦЭМ!$D$10+'СЕТ СН'!$I$5-'СЕТ СН'!$I$17</f>
        <v>3679.5763896400003</v>
      </c>
      <c r="O149" s="36">
        <f>SUMIFS(СВЦЭМ!$C$33:$C$776,СВЦЭМ!$A$33:$A$776,$A149,СВЦЭМ!$B$33:$B$776,O$119)+'СЕТ СН'!$I$9+СВЦЭМ!$D$10+'СЕТ СН'!$I$5-'СЕТ СН'!$I$17</f>
        <v>3676.0086995900001</v>
      </c>
      <c r="P149" s="36">
        <f>SUMIFS(СВЦЭМ!$C$33:$C$776,СВЦЭМ!$A$33:$A$776,$A149,СВЦЭМ!$B$33:$B$776,P$119)+'СЕТ СН'!$I$9+СВЦЭМ!$D$10+'СЕТ СН'!$I$5-'СЕТ СН'!$I$17</f>
        <v>3687.3259238800001</v>
      </c>
      <c r="Q149" s="36">
        <f>SUMIFS(СВЦЭМ!$C$33:$C$776,СВЦЭМ!$A$33:$A$776,$A149,СВЦЭМ!$B$33:$B$776,Q$119)+'СЕТ СН'!$I$9+СВЦЭМ!$D$10+'СЕТ СН'!$I$5-'СЕТ СН'!$I$17</f>
        <v>3697.8436372400001</v>
      </c>
      <c r="R149" s="36">
        <f>SUMIFS(СВЦЭМ!$C$33:$C$776,СВЦЭМ!$A$33:$A$776,$A149,СВЦЭМ!$B$33:$B$776,R$119)+'СЕТ СН'!$I$9+СВЦЭМ!$D$10+'СЕТ СН'!$I$5-'СЕТ СН'!$I$17</f>
        <v>3709.4032264500001</v>
      </c>
      <c r="S149" s="36">
        <f>SUMIFS(СВЦЭМ!$C$33:$C$776,СВЦЭМ!$A$33:$A$776,$A149,СВЦЭМ!$B$33:$B$776,S$119)+'СЕТ СН'!$I$9+СВЦЭМ!$D$10+'СЕТ СН'!$I$5-'СЕТ СН'!$I$17</f>
        <v>3726.4700829200001</v>
      </c>
      <c r="T149" s="36">
        <f>SUMIFS(СВЦЭМ!$C$33:$C$776,СВЦЭМ!$A$33:$A$776,$A149,СВЦЭМ!$B$33:$B$776,T$119)+'СЕТ СН'!$I$9+СВЦЭМ!$D$10+'СЕТ СН'!$I$5-'СЕТ СН'!$I$17</f>
        <v>3704.82751383</v>
      </c>
      <c r="U149" s="36">
        <f>SUMIFS(СВЦЭМ!$C$33:$C$776,СВЦЭМ!$A$33:$A$776,$A149,СВЦЭМ!$B$33:$B$776,U$119)+'СЕТ СН'!$I$9+СВЦЭМ!$D$10+'СЕТ СН'!$I$5-'СЕТ СН'!$I$17</f>
        <v>3716.7696501800001</v>
      </c>
      <c r="V149" s="36">
        <f>SUMIFS(СВЦЭМ!$C$33:$C$776,СВЦЭМ!$A$33:$A$776,$A149,СВЦЭМ!$B$33:$B$776,V$119)+'СЕТ СН'!$I$9+СВЦЭМ!$D$10+'СЕТ СН'!$I$5-'СЕТ СН'!$I$17</f>
        <v>3709.89522321</v>
      </c>
      <c r="W149" s="36">
        <f>SUMIFS(СВЦЭМ!$C$33:$C$776,СВЦЭМ!$A$33:$A$776,$A149,СВЦЭМ!$B$33:$B$776,W$119)+'СЕТ СН'!$I$9+СВЦЭМ!$D$10+'СЕТ СН'!$I$5-'СЕТ СН'!$I$17</f>
        <v>3670.61947706</v>
      </c>
      <c r="X149" s="36">
        <f>SUMIFS(СВЦЭМ!$C$33:$C$776,СВЦЭМ!$A$33:$A$776,$A149,СВЦЭМ!$B$33:$B$776,X$119)+'СЕТ СН'!$I$9+СВЦЭМ!$D$10+'СЕТ СН'!$I$5-'СЕТ СН'!$I$17</f>
        <v>3713.2409718500003</v>
      </c>
      <c r="Y149" s="36">
        <f>SUMIFS(СВЦЭМ!$C$33:$C$776,СВЦЭМ!$A$33:$A$776,$A149,СВЦЭМ!$B$33:$B$776,Y$119)+'СЕТ СН'!$I$9+СВЦЭМ!$D$10+'СЕТ СН'!$I$5-'СЕТ СН'!$I$17</f>
        <v>3738.8878621100002</v>
      </c>
    </row>
    <row r="150" spans="1:26" ht="15.75" x14ac:dyDescent="0.2">
      <c r="A150" s="35">
        <f t="shared" si="3"/>
        <v>43921</v>
      </c>
      <c r="B150" s="36">
        <f>SUMIFS(СВЦЭМ!$C$33:$C$776,СВЦЭМ!$A$33:$A$776,$A150,СВЦЭМ!$B$33:$B$776,B$119)+'СЕТ СН'!$I$9+СВЦЭМ!$D$10+'СЕТ СН'!$I$5-'СЕТ СН'!$I$17</f>
        <v>3726.9745665</v>
      </c>
      <c r="C150" s="36">
        <f>SUMIFS(СВЦЭМ!$C$33:$C$776,СВЦЭМ!$A$33:$A$776,$A150,СВЦЭМ!$B$33:$B$776,C$119)+'СЕТ СН'!$I$9+СВЦЭМ!$D$10+'СЕТ СН'!$I$5-'СЕТ СН'!$I$17</f>
        <v>3769.82807736</v>
      </c>
      <c r="D150" s="36">
        <f>SUMIFS(СВЦЭМ!$C$33:$C$776,СВЦЭМ!$A$33:$A$776,$A150,СВЦЭМ!$B$33:$B$776,D$119)+'СЕТ СН'!$I$9+СВЦЭМ!$D$10+'СЕТ СН'!$I$5-'СЕТ СН'!$I$17</f>
        <v>3805.0029429000001</v>
      </c>
      <c r="E150" s="36">
        <f>SUMIFS(СВЦЭМ!$C$33:$C$776,СВЦЭМ!$A$33:$A$776,$A150,СВЦЭМ!$B$33:$B$776,E$119)+'СЕТ СН'!$I$9+СВЦЭМ!$D$10+'СЕТ СН'!$I$5-'СЕТ СН'!$I$17</f>
        <v>3821.97701671</v>
      </c>
      <c r="F150" s="36">
        <f>SUMIFS(СВЦЭМ!$C$33:$C$776,СВЦЭМ!$A$33:$A$776,$A150,СВЦЭМ!$B$33:$B$776,F$119)+'СЕТ СН'!$I$9+СВЦЭМ!$D$10+'СЕТ СН'!$I$5-'СЕТ СН'!$I$17</f>
        <v>3823.7064248199999</v>
      </c>
      <c r="G150" s="36">
        <f>SUMIFS(СВЦЭМ!$C$33:$C$776,СВЦЭМ!$A$33:$A$776,$A150,СВЦЭМ!$B$33:$B$776,G$119)+'СЕТ СН'!$I$9+СВЦЭМ!$D$10+'СЕТ СН'!$I$5-'СЕТ СН'!$I$17</f>
        <v>3800.20334951</v>
      </c>
      <c r="H150" s="36">
        <f>SUMIFS(СВЦЭМ!$C$33:$C$776,СВЦЭМ!$A$33:$A$776,$A150,СВЦЭМ!$B$33:$B$776,H$119)+'СЕТ СН'!$I$9+СВЦЭМ!$D$10+'СЕТ СН'!$I$5-'СЕТ СН'!$I$17</f>
        <v>3771.6710261500002</v>
      </c>
      <c r="I150" s="36">
        <f>SUMIFS(СВЦЭМ!$C$33:$C$776,СВЦЭМ!$A$33:$A$776,$A150,СВЦЭМ!$B$33:$B$776,I$119)+'СЕТ СН'!$I$9+СВЦЭМ!$D$10+'СЕТ СН'!$I$5-'СЕТ СН'!$I$17</f>
        <v>3753.1580123900003</v>
      </c>
      <c r="J150" s="36">
        <f>SUMIFS(СВЦЭМ!$C$33:$C$776,СВЦЭМ!$A$33:$A$776,$A150,СВЦЭМ!$B$33:$B$776,J$119)+'СЕТ СН'!$I$9+СВЦЭМ!$D$10+'СЕТ СН'!$I$5-'СЕТ СН'!$I$17</f>
        <v>3696.3916030400001</v>
      </c>
      <c r="K150" s="36">
        <f>SUMIFS(СВЦЭМ!$C$33:$C$776,СВЦЭМ!$A$33:$A$776,$A150,СВЦЭМ!$B$33:$B$776,K$119)+'СЕТ СН'!$I$9+СВЦЭМ!$D$10+'СЕТ СН'!$I$5-'СЕТ СН'!$I$17</f>
        <v>3676.5963918400003</v>
      </c>
      <c r="L150" s="36">
        <f>SUMIFS(СВЦЭМ!$C$33:$C$776,СВЦЭМ!$A$33:$A$776,$A150,СВЦЭМ!$B$33:$B$776,L$119)+'СЕТ СН'!$I$9+СВЦЭМ!$D$10+'СЕТ СН'!$I$5-'СЕТ СН'!$I$17</f>
        <v>3661.15256856</v>
      </c>
      <c r="M150" s="36">
        <f>SUMIFS(СВЦЭМ!$C$33:$C$776,СВЦЭМ!$A$33:$A$776,$A150,СВЦЭМ!$B$33:$B$776,M$119)+'СЕТ СН'!$I$9+СВЦЭМ!$D$10+'СЕТ СН'!$I$5-'СЕТ СН'!$I$17</f>
        <v>3650.9599019400002</v>
      </c>
      <c r="N150" s="36">
        <f>SUMIFS(СВЦЭМ!$C$33:$C$776,СВЦЭМ!$A$33:$A$776,$A150,СВЦЭМ!$B$33:$B$776,N$119)+'СЕТ СН'!$I$9+СВЦЭМ!$D$10+'СЕТ СН'!$I$5-'СЕТ СН'!$I$17</f>
        <v>3664.2057171200004</v>
      </c>
      <c r="O150" s="36">
        <f>SUMIFS(СВЦЭМ!$C$33:$C$776,СВЦЭМ!$A$33:$A$776,$A150,СВЦЭМ!$B$33:$B$776,O$119)+'СЕТ СН'!$I$9+СВЦЭМ!$D$10+'СЕТ СН'!$I$5-'СЕТ СН'!$I$17</f>
        <v>3670.6129039300004</v>
      </c>
      <c r="P150" s="36">
        <f>SUMIFS(СВЦЭМ!$C$33:$C$776,СВЦЭМ!$A$33:$A$776,$A150,СВЦЭМ!$B$33:$B$776,P$119)+'СЕТ СН'!$I$9+СВЦЭМ!$D$10+'СЕТ СН'!$I$5-'СЕТ СН'!$I$17</f>
        <v>3706.0049448099999</v>
      </c>
      <c r="Q150" s="36">
        <f>SUMIFS(СВЦЭМ!$C$33:$C$776,СВЦЭМ!$A$33:$A$776,$A150,СВЦЭМ!$B$33:$B$776,Q$119)+'СЕТ СН'!$I$9+СВЦЭМ!$D$10+'СЕТ СН'!$I$5-'СЕТ СН'!$I$17</f>
        <v>3717.5331358800004</v>
      </c>
      <c r="R150" s="36">
        <f>SUMIFS(СВЦЭМ!$C$33:$C$776,СВЦЭМ!$A$33:$A$776,$A150,СВЦЭМ!$B$33:$B$776,R$119)+'СЕТ СН'!$I$9+СВЦЭМ!$D$10+'СЕТ СН'!$I$5-'СЕТ СН'!$I$17</f>
        <v>3683.6303508700003</v>
      </c>
      <c r="S150" s="36">
        <f>SUMIFS(СВЦЭМ!$C$33:$C$776,СВЦЭМ!$A$33:$A$776,$A150,СВЦЭМ!$B$33:$B$776,S$119)+'СЕТ СН'!$I$9+СВЦЭМ!$D$10+'СЕТ СН'!$I$5-'СЕТ СН'!$I$17</f>
        <v>3688.3478616100001</v>
      </c>
      <c r="T150" s="36">
        <f>SUMIFS(СВЦЭМ!$C$33:$C$776,СВЦЭМ!$A$33:$A$776,$A150,СВЦЭМ!$B$33:$B$776,T$119)+'СЕТ СН'!$I$9+СВЦЭМ!$D$10+'СЕТ СН'!$I$5-'СЕТ СН'!$I$17</f>
        <v>3660.4739531</v>
      </c>
      <c r="U150" s="36">
        <f>SUMIFS(СВЦЭМ!$C$33:$C$776,СВЦЭМ!$A$33:$A$776,$A150,СВЦЭМ!$B$33:$B$776,U$119)+'СЕТ СН'!$I$9+СВЦЭМ!$D$10+'СЕТ СН'!$I$5-'СЕТ СН'!$I$17</f>
        <v>3638.6836122899999</v>
      </c>
      <c r="V150" s="36">
        <f>SUMIFS(СВЦЭМ!$C$33:$C$776,СВЦЭМ!$A$33:$A$776,$A150,СВЦЭМ!$B$33:$B$776,V$119)+'СЕТ СН'!$I$9+СВЦЭМ!$D$10+'СЕТ СН'!$I$5-'СЕТ СН'!$I$17</f>
        <v>3632.16565859</v>
      </c>
      <c r="W150" s="36">
        <f>SUMIFS(СВЦЭМ!$C$33:$C$776,СВЦЭМ!$A$33:$A$776,$A150,СВЦЭМ!$B$33:$B$776,W$119)+'СЕТ СН'!$I$9+СВЦЭМ!$D$10+'СЕТ СН'!$I$5-'СЕТ СН'!$I$17</f>
        <v>3643.7699327999999</v>
      </c>
      <c r="X150" s="36">
        <f>SUMIFS(СВЦЭМ!$C$33:$C$776,СВЦЭМ!$A$33:$A$776,$A150,СВЦЭМ!$B$33:$B$776,X$119)+'СЕТ СН'!$I$9+СВЦЭМ!$D$10+'СЕТ СН'!$I$5-'СЕТ СН'!$I$17</f>
        <v>3637.6946837099999</v>
      </c>
      <c r="Y150" s="36">
        <f>SUMIFS(СВЦЭМ!$C$33:$C$776,СВЦЭМ!$A$33:$A$776,$A150,СВЦЭМ!$B$33:$B$776,Y$119)+'СЕТ СН'!$I$9+СВЦЭМ!$D$10+'СЕТ СН'!$I$5-'СЕТ СН'!$I$17</f>
        <v>3654.0010542800001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9"/>
      <c r="W154" s="39"/>
      <c r="X154" s="39"/>
      <c r="Y154" s="39"/>
      <c r="Z154" s="39"/>
    </row>
    <row r="155" spans="1:26" ht="15.75" customHeight="1" x14ac:dyDescent="0.2">
      <c r="A155" s="121"/>
      <c r="B155" s="121"/>
      <c r="C155" s="121"/>
      <c r="D155" s="121"/>
      <c r="E155" s="121"/>
      <c r="F155" s="121"/>
      <c r="G155" s="121"/>
      <c r="H155" s="121"/>
      <c r="I155" s="121"/>
      <c r="J155" s="121"/>
      <c r="K155" s="121"/>
      <c r="L155" s="121"/>
      <c r="M155" s="121"/>
      <c r="N155" s="124">
        <f>СВЦЭМ!$D$12+'СЕТ СН'!$F$10-'СЕТ СН'!$F$18</f>
        <v>603525.35229759302</v>
      </c>
      <c r="O155" s="125"/>
      <c r="P155" s="124">
        <f>СВЦЭМ!$D$12+'СЕТ СН'!$F$10-'СЕТ СН'!$G$18</f>
        <v>603525.35229759302</v>
      </c>
      <c r="Q155" s="125"/>
      <c r="R155" s="124">
        <f>СВЦЭМ!$D$12+'СЕТ СН'!$F$10-'СЕТ СН'!$H$18</f>
        <v>603525.35229759302</v>
      </c>
      <c r="S155" s="125"/>
      <c r="T155" s="124">
        <f>СВЦЭМ!$D$12+'СЕТ СН'!$F$10-'СЕТ СН'!$I$18</f>
        <v>603525.35229759302</v>
      </c>
      <c r="U155" s="125"/>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3" customHeight="1" x14ac:dyDescent="0.2">
      <c r="A4" s="151" t="s">
        <v>9</v>
      </c>
      <c r="B4" s="151"/>
      <c r="C4" s="151"/>
      <c r="D4" s="151"/>
      <c r="E4" s="151"/>
      <c r="F4" s="151"/>
      <c r="G4" s="151"/>
      <c r="H4" s="151"/>
      <c r="I4" s="151"/>
      <c r="J4" s="151"/>
      <c r="K4" s="151"/>
      <c r="L4" s="151"/>
      <c r="M4" s="151"/>
      <c r="N4" s="151"/>
      <c r="O4" s="151"/>
      <c r="P4" s="151"/>
      <c r="Q4" s="151"/>
      <c r="R4" s="151"/>
      <c r="S4" s="151"/>
      <c r="T4" s="151"/>
      <c r="U4" s="151"/>
      <c r="V4" s="151"/>
      <c r="W4" s="151"/>
      <c r="X4" s="151"/>
      <c r="Y4" s="15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СН'!$F$9+СВЦЭМ!$D$10+'СЕТ СН'!$F$6-'СЕТ СН'!$F$19</f>
        <v>924.73838925000007</v>
      </c>
      <c r="C12" s="36">
        <f>SUMIFS(СВЦЭМ!$C$33:$C$776,СВЦЭМ!$A$33:$A$776,$A12,СВЦЭМ!$B$33:$B$776,C$11)+'СЕТ СН'!$F$9+СВЦЭМ!$D$10+'СЕТ СН'!$F$6-'СЕТ СН'!$F$19</f>
        <v>978.32434930000011</v>
      </c>
      <c r="D12" s="36">
        <f>SUMIFS(СВЦЭМ!$C$33:$C$776,СВЦЭМ!$A$33:$A$776,$A12,СВЦЭМ!$B$33:$B$776,D$11)+'СЕТ СН'!$F$9+СВЦЭМ!$D$10+'СЕТ СН'!$F$6-'СЕТ СН'!$F$19</f>
        <v>994.77973924000014</v>
      </c>
      <c r="E12" s="36">
        <f>SUMIFS(СВЦЭМ!$C$33:$C$776,СВЦЭМ!$A$33:$A$776,$A12,СВЦЭМ!$B$33:$B$776,E$11)+'СЕТ СН'!$F$9+СВЦЭМ!$D$10+'СЕТ СН'!$F$6-'СЕТ СН'!$F$19</f>
        <v>1008.5908723000001</v>
      </c>
      <c r="F12" s="36">
        <f>SUMIFS(СВЦЭМ!$C$33:$C$776,СВЦЭМ!$A$33:$A$776,$A12,СВЦЭМ!$B$33:$B$776,F$11)+'СЕТ СН'!$F$9+СВЦЭМ!$D$10+'СЕТ СН'!$F$6-'СЕТ СН'!$F$19</f>
        <v>1007.80031955</v>
      </c>
      <c r="G12" s="36">
        <f>SUMIFS(СВЦЭМ!$C$33:$C$776,СВЦЭМ!$A$33:$A$776,$A12,СВЦЭМ!$B$33:$B$776,G$11)+'СЕТ СН'!$F$9+СВЦЭМ!$D$10+'СЕТ СН'!$F$6-'СЕТ СН'!$F$19</f>
        <v>994.40766673000007</v>
      </c>
      <c r="H12" s="36">
        <f>SUMIFS(СВЦЭМ!$C$33:$C$776,СВЦЭМ!$A$33:$A$776,$A12,СВЦЭМ!$B$33:$B$776,H$11)+'СЕТ СН'!$F$9+СВЦЭМ!$D$10+'СЕТ СН'!$F$6-'СЕТ СН'!$F$19</f>
        <v>985.76393709000013</v>
      </c>
      <c r="I12" s="36">
        <f>SUMIFS(СВЦЭМ!$C$33:$C$776,СВЦЭМ!$A$33:$A$776,$A12,СВЦЭМ!$B$33:$B$776,I$11)+'СЕТ СН'!$F$9+СВЦЭМ!$D$10+'СЕТ СН'!$F$6-'СЕТ СН'!$F$19</f>
        <v>954.38973951000014</v>
      </c>
      <c r="J12" s="36">
        <f>SUMIFS(СВЦЭМ!$C$33:$C$776,СВЦЭМ!$A$33:$A$776,$A12,СВЦЭМ!$B$33:$B$776,J$11)+'СЕТ СН'!$F$9+СВЦЭМ!$D$10+'СЕТ СН'!$F$6-'СЕТ СН'!$F$19</f>
        <v>894.5884530400001</v>
      </c>
      <c r="K12" s="36">
        <f>SUMIFS(СВЦЭМ!$C$33:$C$776,СВЦЭМ!$A$33:$A$776,$A12,СВЦЭМ!$B$33:$B$776,K$11)+'СЕТ СН'!$F$9+СВЦЭМ!$D$10+'СЕТ СН'!$F$6-'СЕТ СН'!$F$19</f>
        <v>874.20691258000011</v>
      </c>
      <c r="L12" s="36">
        <f>SUMIFS(СВЦЭМ!$C$33:$C$776,СВЦЭМ!$A$33:$A$776,$A12,СВЦЭМ!$B$33:$B$776,L$11)+'СЕТ СН'!$F$9+СВЦЭМ!$D$10+'СЕТ СН'!$F$6-'СЕТ СН'!$F$19</f>
        <v>852.38369431000012</v>
      </c>
      <c r="M12" s="36">
        <f>SUMIFS(СВЦЭМ!$C$33:$C$776,СВЦЭМ!$A$33:$A$776,$A12,СВЦЭМ!$B$33:$B$776,M$11)+'СЕТ СН'!$F$9+СВЦЭМ!$D$10+'СЕТ СН'!$F$6-'СЕТ СН'!$F$19</f>
        <v>857.41831259000014</v>
      </c>
      <c r="N12" s="36">
        <f>SUMIFS(СВЦЭМ!$C$33:$C$776,СВЦЭМ!$A$33:$A$776,$A12,СВЦЭМ!$B$33:$B$776,N$11)+'СЕТ СН'!$F$9+СВЦЭМ!$D$10+'СЕТ СН'!$F$6-'СЕТ СН'!$F$19</f>
        <v>871.52495884000007</v>
      </c>
      <c r="O12" s="36">
        <f>SUMIFS(СВЦЭМ!$C$33:$C$776,СВЦЭМ!$A$33:$A$776,$A12,СВЦЭМ!$B$33:$B$776,O$11)+'СЕТ СН'!$F$9+СВЦЭМ!$D$10+'СЕТ СН'!$F$6-'СЕТ СН'!$F$19</f>
        <v>865.71571214000005</v>
      </c>
      <c r="P12" s="36">
        <f>SUMIFS(СВЦЭМ!$C$33:$C$776,СВЦЭМ!$A$33:$A$776,$A12,СВЦЭМ!$B$33:$B$776,P$11)+'СЕТ СН'!$F$9+СВЦЭМ!$D$10+'СЕТ СН'!$F$6-'СЕТ СН'!$F$19</f>
        <v>870.48094030000004</v>
      </c>
      <c r="Q12" s="36">
        <f>SUMIFS(СВЦЭМ!$C$33:$C$776,СВЦЭМ!$A$33:$A$776,$A12,СВЦЭМ!$B$33:$B$776,Q$11)+'СЕТ СН'!$F$9+СВЦЭМ!$D$10+'СЕТ СН'!$F$6-'СЕТ СН'!$F$19</f>
        <v>880.67886557000008</v>
      </c>
      <c r="R12" s="36">
        <f>SUMIFS(СВЦЭМ!$C$33:$C$776,СВЦЭМ!$A$33:$A$776,$A12,СВЦЭМ!$B$33:$B$776,R$11)+'СЕТ СН'!$F$9+СВЦЭМ!$D$10+'СЕТ СН'!$F$6-'СЕТ СН'!$F$19</f>
        <v>874.95769727000004</v>
      </c>
      <c r="S12" s="36">
        <f>SUMIFS(СВЦЭМ!$C$33:$C$776,СВЦЭМ!$A$33:$A$776,$A12,СВЦЭМ!$B$33:$B$776,S$11)+'СЕТ СН'!$F$9+СВЦЭМ!$D$10+'СЕТ СН'!$F$6-'СЕТ СН'!$F$19</f>
        <v>872.2813616200001</v>
      </c>
      <c r="T12" s="36">
        <f>SUMIFS(СВЦЭМ!$C$33:$C$776,СВЦЭМ!$A$33:$A$776,$A12,СВЦЭМ!$B$33:$B$776,T$11)+'СЕТ СН'!$F$9+СВЦЭМ!$D$10+'СЕТ СН'!$F$6-'СЕТ СН'!$F$19</f>
        <v>861.07954315000006</v>
      </c>
      <c r="U12" s="36">
        <f>SUMIFS(СВЦЭМ!$C$33:$C$776,СВЦЭМ!$A$33:$A$776,$A12,СВЦЭМ!$B$33:$B$776,U$11)+'СЕТ СН'!$F$9+СВЦЭМ!$D$10+'СЕТ СН'!$F$6-'СЕТ СН'!$F$19</f>
        <v>853.41359817000011</v>
      </c>
      <c r="V12" s="36">
        <f>SUMIFS(СВЦЭМ!$C$33:$C$776,СВЦЭМ!$A$33:$A$776,$A12,СВЦЭМ!$B$33:$B$776,V$11)+'СЕТ СН'!$F$9+СВЦЭМ!$D$10+'СЕТ СН'!$F$6-'СЕТ СН'!$F$19</f>
        <v>841.13127566000014</v>
      </c>
      <c r="W12" s="36">
        <f>SUMIFS(СВЦЭМ!$C$33:$C$776,СВЦЭМ!$A$33:$A$776,$A12,СВЦЭМ!$B$33:$B$776,W$11)+'СЕТ СН'!$F$9+СВЦЭМ!$D$10+'СЕТ СН'!$F$6-'СЕТ СН'!$F$19</f>
        <v>843.59617470000012</v>
      </c>
      <c r="X12" s="36">
        <f>SUMIFS(СВЦЭМ!$C$33:$C$776,СВЦЭМ!$A$33:$A$776,$A12,СВЦЭМ!$B$33:$B$776,X$11)+'СЕТ СН'!$F$9+СВЦЭМ!$D$10+'СЕТ СН'!$F$6-'СЕТ СН'!$F$19</f>
        <v>869.24040759000013</v>
      </c>
      <c r="Y12" s="36">
        <f>SUMIFS(СВЦЭМ!$C$33:$C$776,СВЦЭМ!$A$33:$A$776,$A12,СВЦЭМ!$B$33:$B$776,Y$11)+'СЕТ СН'!$F$9+СВЦЭМ!$D$10+'СЕТ СН'!$F$6-'СЕТ СН'!$F$19</f>
        <v>891.05827453000006</v>
      </c>
      <c r="AA12" s="37"/>
    </row>
    <row r="13" spans="1:27" ht="15.75" x14ac:dyDescent="0.2">
      <c r="A13" s="35">
        <f>A12+1</f>
        <v>43892</v>
      </c>
      <c r="B13" s="36">
        <f>SUMIFS(СВЦЭМ!$C$33:$C$776,СВЦЭМ!$A$33:$A$776,$A13,СВЦЭМ!$B$33:$B$776,B$11)+'СЕТ СН'!$F$9+СВЦЭМ!$D$10+'СЕТ СН'!$F$6-'СЕТ СН'!$F$19</f>
        <v>863.21384637000006</v>
      </c>
      <c r="C13" s="36">
        <f>SUMIFS(СВЦЭМ!$C$33:$C$776,СВЦЭМ!$A$33:$A$776,$A13,СВЦЭМ!$B$33:$B$776,C$11)+'СЕТ СН'!$F$9+СВЦЭМ!$D$10+'СЕТ СН'!$F$6-'СЕТ СН'!$F$19</f>
        <v>867.07462338000005</v>
      </c>
      <c r="D13" s="36">
        <f>SUMIFS(СВЦЭМ!$C$33:$C$776,СВЦЭМ!$A$33:$A$776,$A13,СВЦЭМ!$B$33:$B$776,D$11)+'СЕТ СН'!$F$9+СВЦЭМ!$D$10+'СЕТ СН'!$F$6-'СЕТ СН'!$F$19</f>
        <v>880.02677236000011</v>
      </c>
      <c r="E13" s="36">
        <f>SUMIFS(СВЦЭМ!$C$33:$C$776,СВЦЭМ!$A$33:$A$776,$A13,СВЦЭМ!$B$33:$B$776,E$11)+'СЕТ СН'!$F$9+СВЦЭМ!$D$10+'СЕТ СН'!$F$6-'СЕТ СН'!$F$19</f>
        <v>876.99984622000011</v>
      </c>
      <c r="F13" s="36">
        <f>SUMIFS(СВЦЭМ!$C$33:$C$776,СВЦЭМ!$A$33:$A$776,$A13,СВЦЭМ!$B$33:$B$776,F$11)+'СЕТ СН'!$F$9+СВЦЭМ!$D$10+'СЕТ СН'!$F$6-'СЕТ СН'!$F$19</f>
        <v>879.84520562000012</v>
      </c>
      <c r="G13" s="36">
        <f>SUMIFS(СВЦЭМ!$C$33:$C$776,СВЦЭМ!$A$33:$A$776,$A13,СВЦЭМ!$B$33:$B$776,G$11)+'СЕТ СН'!$F$9+СВЦЭМ!$D$10+'СЕТ СН'!$F$6-'СЕТ СН'!$F$19</f>
        <v>889.80594228000007</v>
      </c>
      <c r="H13" s="36">
        <f>SUMIFS(СВЦЭМ!$C$33:$C$776,СВЦЭМ!$A$33:$A$776,$A13,СВЦЭМ!$B$33:$B$776,H$11)+'СЕТ СН'!$F$9+СВЦЭМ!$D$10+'СЕТ СН'!$F$6-'СЕТ СН'!$F$19</f>
        <v>937.20324418000007</v>
      </c>
      <c r="I13" s="36">
        <f>SUMIFS(СВЦЭМ!$C$33:$C$776,СВЦЭМ!$A$33:$A$776,$A13,СВЦЭМ!$B$33:$B$776,I$11)+'СЕТ СН'!$F$9+СВЦЭМ!$D$10+'СЕТ СН'!$F$6-'СЕТ СН'!$F$19</f>
        <v>920.10203153000009</v>
      </c>
      <c r="J13" s="36">
        <f>SUMIFS(СВЦЭМ!$C$33:$C$776,СВЦЭМ!$A$33:$A$776,$A13,СВЦЭМ!$B$33:$B$776,J$11)+'СЕТ СН'!$F$9+СВЦЭМ!$D$10+'СЕТ СН'!$F$6-'СЕТ СН'!$F$19</f>
        <v>877.25009524000006</v>
      </c>
      <c r="K13" s="36">
        <f>SUMIFS(СВЦЭМ!$C$33:$C$776,СВЦЭМ!$A$33:$A$776,$A13,СВЦЭМ!$B$33:$B$776,K$11)+'СЕТ СН'!$F$9+СВЦЭМ!$D$10+'СЕТ СН'!$F$6-'СЕТ СН'!$F$19</f>
        <v>863.12136309000005</v>
      </c>
      <c r="L13" s="36">
        <f>SUMIFS(СВЦЭМ!$C$33:$C$776,СВЦЭМ!$A$33:$A$776,$A13,СВЦЭМ!$B$33:$B$776,L$11)+'СЕТ СН'!$F$9+СВЦЭМ!$D$10+'СЕТ СН'!$F$6-'СЕТ СН'!$F$19</f>
        <v>868.74621660000014</v>
      </c>
      <c r="M13" s="36">
        <f>SUMIFS(СВЦЭМ!$C$33:$C$776,СВЦЭМ!$A$33:$A$776,$A13,СВЦЭМ!$B$33:$B$776,M$11)+'СЕТ СН'!$F$9+СВЦЭМ!$D$10+'СЕТ СН'!$F$6-'СЕТ СН'!$F$19</f>
        <v>877.45885988000009</v>
      </c>
      <c r="N13" s="36">
        <f>SUMIFS(СВЦЭМ!$C$33:$C$776,СВЦЭМ!$A$33:$A$776,$A13,СВЦЭМ!$B$33:$B$776,N$11)+'СЕТ СН'!$F$9+СВЦЭМ!$D$10+'СЕТ СН'!$F$6-'СЕТ СН'!$F$19</f>
        <v>894.27976297000009</v>
      </c>
      <c r="O13" s="36">
        <f>SUMIFS(СВЦЭМ!$C$33:$C$776,СВЦЭМ!$A$33:$A$776,$A13,СВЦЭМ!$B$33:$B$776,O$11)+'СЕТ СН'!$F$9+СВЦЭМ!$D$10+'СЕТ СН'!$F$6-'СЕТ СН'!$F$19</f>
        <v>903.19086255000013</v>
      </c>
      <c r="P13" s="36">
        <f>SUMIFS(СВЦЭМ!$C$33:$C$776,СВЦЭМ!$A$33:$A$776,$A13,СВЦЭМ!$B$33:$B$776,P$11)+'СЕТ СН'!$F$9+СВЦЭМ!$D$10+'СЕТ СН'!$F$6-'СЕТ СН'!$F$19</f>
        <v>920.90173839000011</v>
      </c>
      <c r="Q13" s="36">
        <f>SUMIFS(СВЦЭМ!$C$33:$C$776,СВЦЭМ!$A$33:$A$776,$A13,СВЦЭМ!$B$33:$B$776,Q$11)+'СЕТ СН'!$F$9+СВЦЭМ!$D$10+'СЕТ СН'!$F$6-'СЕТ СН'!$F$19</f>
        <v>925.27130404000013</v>
      </c>
      <c r="R13" s="36">
        <f>SUMIFS(СВЦЭМ!$C$33:$C$776,СВЦЭМ!$A$33:$A$776,$A13,СВЦЭМ!$B$33:$B$776,R$11)+'СЕТ СН'!$F$9+СВЦЭМ!$D$10+'СЕТ СН'!$F$6-'СЕТ СН'!$F$19</f>
        <v>925.9091410100001</v>
      </c>
      <c r="S13" s="36">
        <f>SUMIFS(СВЦЭМ!$C$33:$C$776,СВЦЭМ!$A$33:$A$776,$A13,СВЦЭМ!$B$33:$B$776,S$11)+'СЕТ СН'!$F$9+СВЦЭМ!$D$10+'СЕТ СН'!$F$6-'СЕТ СН'!$F$19</f>
        <v>922.72658005000005</v>
      </c>
      <c r="T13" s="36">
        <f>SUMIFS(СВЦЭМ!$C$33:$C$776,СВЦЭМ!$A$33:$A$776,$A13,СВЦЭМ!$B$33:$B$776,T$11)+'СЕТ СН'!$F$9+СВЦЭМ!$D$10+'СЕТ СН'!$F$6-'СЕТ СН'!$F$19</f>
        <v>902.08070020000014</v>
      </c>
      <c r="U13" s="36">
        <f>SUMIFS(СВЦЭМ!$C$33:$C$776,СВЦЭМ!$A$33:$A$776,$A13,СВЦЭМ!$B$33:$B$776,U$11)+'СЕТ СН'!$F$9+СВЦЭМ!$D$10+'СЕТ СН'!$F$6-'СЕТ СН'!$F$19</f>
        <v>883.28394835000006</v>
      </c>
      <c r="V13" s="36">
        <f>SUMIFS(СВЦЭМ!$C$33:$C$776,СВЦЭМ!$A$33:$A$776,$A13,СВЦЭМ!$B$33:$B$776,V$11)+'СЕТ СН'!$F$9+СВЦЭМ!$D$10+'СЕТ СН'!$F$6-'СЕТ СН'!$F$19</f>
        <v>882.41151333000005</v>
      </c>
      <c r="W13" s="36">
        <f>SUMIFS(СВЦЭМ!$C$33:$C$776,СВЦЭМ!$A$33:$A$776,$A13,СВЦЭМ!$B$33:$B$776,W$11)+'СЕТ СН'!$F$9+СВЦЭМ!$D$10+'СЕТ СН'!$F$6-'СЕТ СН'!$F$19</f>
        <v>892.95550490000005</v>
      </c>
      <c r="X13" s="36">
        <f>SUMIFS(СВЦЭМ!$C$33:$C$776,СВЦЭМ!$A$33:$A$776,$A13,СВЦЭМ!$B$33:$B$776,X$11)+'СЕТ СН'!$F$9+СВЦЭМ!$D$10+'СЕТ СН'!$F$6-'СЕТ СН'!$F$19</f>
        <v>910.27113726000005</v>
      </c>
      <c r="Y13" s="36">
        <f>SUMIFS(СВЦЭМ!$C$33:$C$776,СВЦЭМ!$A$33:$A$776,$A13,СВЦЭМ!$B$33:$B$776,Y$11)+'СЕТ СН'!$F$9+СВЦЭМ!$D$10+'СЕТ СН'!$F$6-'СЕТ СН'!$F$19</f>
        <v>935.72410463000006</v>
      </c>
    </row>
    <row r="14" spans="1:27" ht="15.75" x14ac:dyDescent="0.2">
      <c r="A14" s="35">
        <f t="shared" ref="A14:A42" si="0">A13+1</f>
        <v>43893</v>
      </c>
      <c r="B14" s="36">
        <f>SUMIFS(СВЦЭМ!$C$33:$C$776,СВЦЭМ!$A$33:$A$776,$A14,СВЦЭМ!$B$33:$B$776,B$11)+'СЕТ СН'!$F$9+СВЦЭМ!$D$10+'СЕТ СН'!$F$6-'СЕТ СН'!$F$19</f>
        <v>976.24477187000014</v>
      </c>
      <c r="C14" s="36">
        <f>SUMIFS(СВЦЭМ!$C$33:$C$776,СВЦЭМ!$A$33:$A$776,$A14,СВЦЭМ!$B$33:$B$776,C$11)+'СЕТ СН'!$F$9+СВЦЭМ!$D$10+'СЕТ СН'!$F$6-'СЕТ СН'!$F$19</f>
        <v>1003.50767368</v>
      </c>
      <c r="D14" s="36">
        <f>SUMIFS(СВЦЭМ!$C$33:$C$776,СВЦЭМ!$A$33:$A$776,$A14,СВЦЭМ!$B$33:$B$776,D$11)+'СЕТ СН'!$F$9+СВЦЭМ!$D$10+'СЕТ СН'!$F$6-'СЕТ СН'!$F$19</f>
        <v>997.05241230000013</v>
      </c>
      <c r="E14" s="36">
        <f>SUMIFS(СВЦЭМ!$C$33:$C$776,СВЦЭМ!$A$33:$A$776,$A14,СВЦЭМ!$B$33:$B$776,E$11)+'СЕТ СН'!$F$9+СВЦЭМ!$D$10+'СЕТ СН'!$F$6-'СЕТ СН'!$F$19</f>
        <v>1010.7699351400001</v>
      </c>
      <c r="F14" s="36">
        <f>SUMIFS(СВЦЭМ!$C$33:$C$776,СВЦЭМ!$A$33:$A$776,$A14,СВЦЭМ!$B$33:$B$776,F$11)+'СЕТ СН'!$F$9+СВЦЭМ!$D$10+'СЕТ СН'!$F$6-'СЕТ СН'!$F$19</f>
        <v>986.79314283000008</v>
      </c>
      <c r="G14" s="36">
        <f>SUMIFS(СВЦЭМ!$C$33:$C$776,СВЦЭМ!$A$33:$A$776,$A14,СВЦЭМ!$B$33:$B$776,G$11)+'СЕТ СН'!$F$9+СВЦЭМ!$D$10+'СЕТ СН'!$F$6-'СЕТ СН'!$F$19</f>
        <v>998.16404763000014</v>
      </c>
      <c r="H14" s="36">
        <f>SUMIFS(СВЦЭМ!$C$33:$C$776,СВЦЭМ!$A$33:$A$776,$A14,СВЦЭМ!$B$33:$B$776,H$11)+'СЕТ СН'!$F$9+СВЦЭМ!$D$10+'СЕТ СН'!$F$6-'СЕТ СН'!$F$19</f>
        <v>976.90140985000005</v>
      </c>
      <c r="I14" s="36">
        <f>SUMIFS(СВЦЭМ!$C$33:$C$776,СВЦЭМ!$A$33:$A$776,$A14,СВЦЭМ!$B$33:$B$776,I$11)+'СЕТ СН'!$F$9+СВЦЭМ!$D$10+'СЕТ СН'!$F$6-'СЕТ СН'!$F$19</f>
        <v>887.02997562000007</v>
      </c>
      <c r="J14" s="36">
        <f>SUMIFS(СВЦЭМ!$C$33:$C$776,СВЦЭМ!$A$33:$A$776,$A14,СВЦЭМ!$B$33:$B$776,J$11)+'СЕТ СН'!$F$9+СВЦЭМ!$D$10+'СЕТ СН'!$F$6-'СЕТ СН'!$F$19</f>
        <v>814.83208444000013</v>
      </c>
      <c r="K14" s="36">
        <f>SUMIFS(СВЦЭМ!$C$33:$C$776,СВЦЭМ!$A$33:$A$776,$A14,СВЦЭМ!$B$33:$B$776,K$11)+'СЕТ СН'!$F$9+СВЦЭМ!$D$10+'СЕТ СН'!$F$6-'СЕТ СН'!$F$19</f>
        <v>814.49066115000005</v>
      </c>
      <c r="L14" s="36">
        <f>SUMIFS(СВЦЭМ!$C$33:$C$776,СВЦЭМ!$A$33:$A$776,$A14,СВЦЭМ!$B$33:$B$776,L$11)+'СЕТ СН'!$F$9+СВЦЭМ!$D$10+'СЕТ СН'!$F$6-'СЕТ СН'!$F$19</f>
        <v>815.36827472000004</v>
      </c>
      <c r="M14" s="36">
        <f>SUMIFS(СВЦЭМ!$C$33:$C$776,СВЦЭМ!$A$33:$A$776,$A14,СВЦЭМ!$B$33:$B$776,M$11)+'СЕТ СН'!$F$9+СВЦЭМ!$D$10+'СЕТ СН'!$F$6-'СЕТ СН'!$F$19</f>
        <v>821.23851447000004</v>
      </c>
      <c r="N14" s="36">
        <f>SUMIFS(СВЦЭМ!$C$33:$C$776,СВЦЭМ!$A$33:$A$776,$A14,СВЦЭМ!$B$33:$B$776,N$11)+'СЕТ СН'!$F$9+СВЦЭМ!$D$10+'СЕТ СН'!$F$6-'СЕТ СН'!$F$19</f>
        <v>833.83449077000012</v>
      </c>
      <c r="O14" s="36">
        <f>SUMIFS(СВЦЭМ!$C$33:$C$776,СВЦЭМ!$A$33:$A$776,$A14,СВЦЭМ!$B$33:$B$776,O$11)+'СЕТ СН'!$F$9+СВЦЭМ!$D$10+'СЕТ СН'!$F$6-'СЕТ СН'!$F$19</f>
        <v>847.78882769000006</v>
      </c>
      <c r="P14" s="36">
        <f>SUMIFS(СВЦЭМ!$C$33:$C$776,СВЦЭМ!$A$33:$A$776,$A14,СВЦЭМ!$B$33:$B$776,P$11)+'СЕТ СН'!$F$9+СВЦЭМ!$D$10+'СЕТ СН'!$F$6-'СЕТ СН'!$F$19</f>
        <v>858.03026727000008</v>
      </c>
      <c r="Q14" s="36">
        <f>SUMIFS(СВЦЭМ!$C$33:$C$776,СВЦЭМ!$A$33:$A$776,$A14,СВЦЭМ!$B$33:$B$776,Q$11)+'СЕТ СН'!$F$9+СВЦЭМ!$D$10+'СЕТ СН'!$F$6-'СЕТ СН'!$F$19</f>
        <v>871.53169456000012</v>
      </c>
      <c r="R14" s="36">
        <f>SUMIFS(СВЦЭМ!$C$33:$C$776,СВЦЭМ!$A$33:$A$776,$A14,СВЦЭМ!$B$33:$B$776,R$11)+'СЕТ СН'!$F$9+СВЦЭМ!$D$10+'СЕТ СН'!$F$6-'СЕТ СН'!$F$19</f>
        <v>859.9433651600001</v>
      </c>
      <c r="S14" s="36">
        <f>SUMIFS(СВЦЭМ!$C$33:$C$776,СВЦЭМ!$A$33:$A$776,$A14,СВЦЭМ!$B$33:$B$776,S$11)+'СЕТ СН'!$F$9+СВЦЭМ!$D$10+'СЕТ СН'!$F$6-'СЕТ СН'!$F$19</f>
        <v>855.85280022000006</v>
      </c>
      <c r="T14" s="36">
        <f>SUMIFS(СВЦЭМ!$C$33:$C$776,СВЦЭМ!$A$33:$A$776,$A14,СВЦЭМ!$B$33:$B$776,T$11)+'СЕТ СН'!$F$9+СВЦЭМ!$D$10+'СЕТ СН'!$F$6-'СЕТ СН'!$F$19</f>
        <v>835.27330706000009</v>
      </c>
      <c r="U14" s="36">
        <f>SUMIFS(СВЦЭМ!$C$33:$C$776,СВЦЭМ!$A$33:$A$776,$A14,СВЦЭМ!$B$33:$B$776,U$11)+'СЕТ СН'!$F$9+СВЦЭМ!$D$10+'СЕТ СН'!$F$6-'СЕТ СН'!$F$19</f>
        <v>868.08980569000005</v>
      </c>
      <c r="V14" s="36">
        <f>SUMIFS(СВЦЭМ!$C$33:$C$776,СВЦЭМ!$A$33:$A$776,$A14,СВЦЭМ!$B$33:$B$776,V$11)+'СЕТ СН'!$F$9+СВЦЭМ!$D$10+'СЕТ СН'!$F$6-'СЕТ СН'!$F$19</f>
        <v>868.03078767000011</v>
      </c>
      <c r="W14" s="36">
        <f>SUMIFS(СВЦЭМ!$C$33:$C$776,СВЦЭМ!$A$33:$A$776,$A14,СВЦЭМ!$B$33:$B$776,W$11)+'СЕТ СН'!$F$9+СВЦЭМ!$D$10+'СЕТ СН'!$F$6-'СЕТ СН'!$F$19</f>
        <v>849.28518883000004</v>
      </c>
      <c r="X14" s="36">
        <f>SUMIFS(СВЦЭМ!$C$33:$C$776,СВЦЭМ!$A$33:$A$776,$A14,СВЦЭМ!$B$33:$B$776,X$11)+'СЕТ СН'!$F$9+СВЦЭМ!$D$10+'СЕТ СН'!$F$6-'СЕТ СН'!$F$19</f>
        <v>844.94376240000008</v>
      </c>
      <c r="Y14" s="36">
        <f>SUMIFS(СВЦЭМ!$C$33:$C$776,СВЦЭМ!$A$33:$A$776,$A14,СВЦЭМ!$B$33:$B$776,Y$11)+'СЕТ СН'!$F$9+СВЦЭМ!$D$10+'СЕТ СН'!$F$6-'СЕТ СН'!$F$19</f>
        <v>896.46354896000014</v>
      </c>
    </row>
    <row r="15" spans="1:27" ht="15.75" x14ac:dyDescent="0.2">
      <c r="A15" s="35">
        <f t="shared" si="0"/>
        <v>43894</v>
      </c>
      <c r="B15" s="36">
        <f>SUMIFS(СВЦЭМ!$C$33:$C$776,СВЦЭМ!$A$33:$A$776,$A15,СВЦЭМ!$B$33:$B$776,B$11)+'СЕТ СН'!$F$9+СВЦЭМ!$D$10+'СЕТ СН'!$F$6-'СЕТ СН'!$F$19</f>
        <v>978.60013382000011</v>
      </c>
      <c r="C15" s="36">
        <f>SUMIFS(СВЦЭМ!$C$33:$C$776,СВЦЭМ!$A$33:$A$776,$A15,СВЦЭМ!$B$33:$B$776,C$11)+'СЕТ СН'!$F$9+СВЦЭМ!$D$10+'СЕТ СН'!$F$6-'СЕТ СН'!$F$19</f>
        <v>1003.4239961800001</v>
      </c>
      <c r="D15" s="36">
        <f>SUMIFS(СВЦЭМ!$C$33:$C$776,СВЦЭМ!$A$33:$A$776,$A15,СВЦЭМ!$B$33:$B$776,D$11)+'СЕТ СН'!$F$9+СВЦЭМ!$D$10+'СЕТ СН'!$F$6-'СЕТ СН'!$F$19</f>
        <v>1012.9708810100001</v>
      </c>
      <c r="E15" s="36">
        <f>SUMIFS(СВЦЭМ!$C$33:$C$776,СВЦЭМ!$A$33:$A$776,$A15,СВЦЭМ!$B$33:$B$776,E$11)+'СЕТ СН'!$F$9+СВЦЭМ!$D$10+'СЕТ СН'!$F$6-'СЕТ СН'!$F$19</f>
        <v>1018.4962748300001</v>
      </c>
      <c r="F15" s="36">
        <f>SUMIFS(СВЦЭМ!$C$33:$C$776,СВЦЭМ!$A$33:$A$776,$A15,СВЦЭМ!$B$33:$B$776,F$11)+'СЕТ СН'!$F$9+СВЦЭМ!$D$10+'СЕТ СН'!$F$6-'СЕТ СН'!$F$19</f>
        <v>1011.2374463100001</v>
      </c>
      <c r="G15" s="36">
        <f>SUMIFS(СВЦЭМ!$C$33:$C$776,СВЦЭМ!$A$33:$A$776,$A15,СВЦЭМ!$B$33:$B$776,G$11)+'СЕТ СН'!$F$9+СВЦЭМ!$D$10+'СЕТ СН'!$F$6-'СЕТ СН'!$F$19</f>
        <v>948.82604566000009</v>
      </c>
      <c r="H15" s="36">
        <f>SUMIFS(СВЦЭМ!$C$33:$C$776,СВЦЭМ!$A$33:$A$776,$A15,СВЦЭМ!$B$33:$B$776,H$11)+'СЕТ СН'!$F$9+СВЦЭМ!$D$10+'СЕТ СН'!$F$6-'СЕТ СН'!$F$19</f>
        <v>902.79453558000012</v>
      </c>
      <c r="I15" s="36">
        <f>SUMIFS(СВЦЭМ!$C$33:$C$776,СВЦЭМ!$A$33:$A$776,$A15,СВЦЭМ!$B$33:$B$776,I$11)+'СЕТ СН'!$F$9+СВЦЭМ!$D$10+'СЕТ СН'!$F$6-'СЕТ СН'!$F$19</f>
        <v>875.42655693000006</v>
      </c>
      <c r="J15" s="36">
        <f>SUMIFS(СВЦЭМ!$C$33:$C$776,СВЦЭМ!$A$33:$A$776,$A15,СВЦЭМ!$B$33:$B$776,J$11)+'СЕТ СН'!$F$9+СВЦЭМ!$D$10+'СЕТ СН'!$F$6-'СЕТ СН'!$F$19</f>
        <v>831.61790537000013</v>
      </c>
      <c r="K15" s="36">
        <f>SUMIFS(СВЦЭМ!$C$33:$C$776,СВЦЭМ!$A$33:$A$776,$A15,СВЦЭМ!$B$33:$B$776,K$11)+'СЕТ СН'!$F$9+СВЦЭМ!$D$10+'СЕТ СН'!$F$6-'СЕТ СН'!$F$19</f>
        <v>841.62992815000007</v>
      </c>
      <c r="L15" s="36">
        <f>SUMIFS(СВЦЭМ!$C$33:$C$776,СВЦЭМ!$A$33:$A$776,$A15,СВЦЭМ!$B$33:$B$776,L$11)+'СЕТ СН'!$F$9+СВЦЭМ!$D$10+'СЕТ СН'!$F$6-'СЕТ СН'!$F$19</f>
        <v>848.47011338000004</v>
      </c>
      <c r="M15" s="36">
        <f>SUMIFS(СВЦЭМ!$C$33:$C$776,СВЦЭМ!$A$33:$A$776,$A15,СВЦЭМ!$B$33:$B$776,M$11)+'СЕТ СН'!$F$9+СВЦЭМ!$D$10+'СЕТ СН'!$F$6-'СЕТ СН'!$F$19</f>
        <v>860.4168871600001</v>
      </c>
      <c r="N15" s="36">
        <f>SUMIFS(СВЦЭМ!$C$33:$C$776,СВЦЭМ!$A$33:$A$776,$A15,СВЦЭМ!$B$33:$B$776,N$11)+'СЕТ СН'!$F$9+СВЦЭМ!$D$10+'СЕТ СН'!$F$6-'СЕТ СН'!$F$19</f>
        <v>876.55558058000008</v>
      </c>
      <c r="O15" s="36">
        <f>SUMIFS(СВЦЭМ!$C$33:$C$776,СВЦЭМ!$A$33:$A$776,$A15,СВЦЭМ!$B$33:$B$776,O$11)+'СЕТ СН'!$F$9+СВЦЭМ!$D$10+'СЕТ СН'!$F$6-'СЕТ СН'!$F$19</f>
        <v>885.73092221000013</v>
      </c>
      <c r="P15" s="36">
        <f>SUMIFS(СВЦЭМ!$C$33:$C$776,СВЦЭМ!$A$33:$A$776,$A15,СВЦЭМ!$B$33:$B$776,P$11)+'СЕТ СН'!$F$9+СВЦЭМ!$D$10+'СЕТ СН'!$F$6-'СЕТ СН'!$F$19</f>
        <v>896.31845852000004</v>
      </c>
      <c r="Q15" s="36">
        <f>SUMIFS(СВЦЭМ!$C$33:$C$776,СВЦЭМ!$A$33:$A$776,$A15,СВЦЭМ!$B$33:$B$776,Q$11)+'СЕТ СН'!$F$9+СВЦЭМ!$D$10+'СЕТ СН'!$F$6-'СЕТ СН'!$F$19</f>
        <v>910.38302591000013</v>
      </c>
      <c r="R15" s="36">
        <f>SUMIFS(СВЦЭМ!$C$33:$C$776,СВЦЭМ!$A$33:$A$776,$A15,СВЦЭМ!$B$33:$B$776,R$11)+'СЕТ СН'!$F$9+СВЦЭМ!$D$10+'СЕТ СН'!$F$6-'СЕТ СН'!$F$19</f>
        <v>900.45492909000006</v>
      </c>
      <c r="S15" s="36">
        <f>SUMIFS(СВЦЭМ!$C$33:$C$776,СВЦЭМ!$A$33:$A$776,$A15,СВЦЭМ!$B$33:$B$776,S$11)+'СЕТ СН'!$F$9+СВЦЭМ!$D$10+'СЕТ СН'!$F$6-'СЕТ СН'!$F$19</f>
        <v>886.08885051000004</v>
      </c>
      <c r="T15" s="36">
        <f>SUMIFS(СВЦЭМ!$C$33:$C$776,СВЦЭМ!$A$33:$A$776,$A15,СВЦЭМ!$B$33:$B$776,T$11)+'СЕТ СН'!$F$9+СВЦЭМ!$D$10+'СЕТ СН'!$F$6-'СЕТ СН'!$F$19</f>
        <v>867.54830214000015</v>
      </c>
      <c r="U15" s="36">
        <f>SUMIFS(СВЦЭМ!$C$33:$C$776,СВЦЭМ!$A$33:$A$776,$A15,СВЦЭМ!$B$33:$B$776,U$11)+'СЕТ СН'!$F$9+СВЦЭМ!$D$10+'СЕТ СН'!$F$6-'СЕТ СН'!$F$19</f>
        <v>866.40771123000013</v>
      </c>
      <c r="V15" s="36">
        <f>SUMIFS(СВЦЭМ!$C$33:$C$776,СВЦЭМ!$A$33:$A$776,$A15,СВЦЭМ!$B$33:$B$776,V$11)+'СЕТ СН'!$F$9+СВЦЭМ!$D$10+'СЕТ СН'!$F$6-'СЕТ СН'!$F$19</f>
        <v>857.76552120000008</v>
      </c>
      <c r="W15" s="36">
        <f>SUMIFS(СВЦЭМ!$C$33:$C$776,СВЦЭМ!$A$33:$A$776,$A15,СВЦЭМ!$B$33:$B$776,W$11)+'СЕТ СН'!$F$9+СВЦЭМ!$D$10+'СЕТ СН'!$F$6-'СЕТ СН'!$F$19</f>
        <v>861.44004192000011</v>
      </c>
      <c r="X15" s="36">
        <f>SUMIFS(СВЦЭМ!$C$33:$C$776,СВЦЭМ!$A$33:$A$776,$A15,СВЦЭМ!$B$33:$B$776,X$11)+'СЕТ СН'!$F$9+СВЦЭМ!$D$10+'СЕТ СН'!$F$6-'СЕТ СН'!$F$19</f>
        <v>867.44973363000008</v>
      </c>
      <c r="Y15" s="36">
        <f>SUMIFS(СВЦЭМ!$C$33:$C$776,СВЦЭМ!$A$33:$A$776,$A15,СВЦЭМ!$B$33:$B$776,Y$11)+'СЕТ СН'!$F$9+СВЦЭМ!$D$10+'СЕТ СН'!$F$6-'СЕТ СН'!$F$19</f>
        <v>909.47306033000007</v>
      </c>
    </row>
    <row r="16" spans="1:27" ht="15.75" x14ac:dyDescent="0.2">
      <c r="A16" s="35">
        <f t="shared" si="0"/>
        <v>43895</v>
      </c>
      <c r="B16" s="36">
        <f>SUMIFS(СВЦЭМ!$C$33:$C$776,СВЦЭМ!$A$33:$A$776,$A16,СВЦЭМ!$B$33:$B$776,B$11)+'СЕТ СН'!$F$9+СВЦЭМ!$D$10+'СЕТ СН'!$F$6-'СЕТ СН'!$F$19</f>
        <v>953.4759568500001</v>
      </c>
      <c r="C16" s="36">
        <f>SUMIFS(СВЦЭМ!$C$33:$C$776,СВЦЭМ!$A$33:$A$776,$A16,СВЦЭМ!$B$33:$B$776,C$11)+'СЕТ СН'!$F$9+СВЦЭМ!$D$10+'СЕТ СН'!$F$6-'СЕТ СН'!$F$19</f>
        <v>994.28123813000013</v>
      </c>
      <c r="D16" s="36">
        <f>SUMIFS(СВЦЭМ!$C$33:$C$776,СВЦЭМ!$A$33:$A$776,$A16,СВЦЭМ!$B$33:$B$776,D$11)+'СЕТ СН'!$F$9+СВЦЭМ!$D$10+'СЕТ СН'!$F$6-'СЕТ СН'!$F$19</f>
        <v>1001.0984218400001</v>
      </c>
      <c r="E16" s="36">
        <f>SUMIFS(СВЦЭМ!$C$33:$C$776,СВЦЭМ!$A$33:$A$776,$A16,СВЦЭМ!$B$33:$B$776,E$11)+'СЕТ СН'!$F$9+СВЦЭМ!$D$10+'СЕТ СН'!$F$6-'СЕТ СН'!$F$19</f>
        <v>1016.2777712300001</v>
      </c>
      <c r="F16" s="36">
        <f>SUMIFS(СВЦЭМ!$C$33:$C$776,СВЦЭМ!$A$33:$A$776,$A16,СВЦЭМ!$B$33:$B$776,F$11)+'СЕТ СН'!$F$9+СВЦЭМ!$D$10+'СЕТ СН'!$F$6-'СЕТ СН'!$F$19</f>
        <v>986.93689061000009</v>
      </c>
      <c r="G16" s="36">
        <f>SUMIFS(СВЦЭМ!$C$33:$C$776,СВЦЭМ!$A$33:$A$776,$A16,СВЦЭМ!$B$33:$B$776,G$11)+'СЕТ СН'!$F$9+СВЦЭМ!$D$10+'СЕТ СН'!$F$6-'СЕТ СН'!$F$19</f>
        <v>974.18273203000012</v>
      </c>
      <c r="H16" s="36">
        <f>SUMIFS(СВЦЭМ!$C$33:$C$776,СВЦЭМ!$A$33:$A$776,$A16,СВЦЭМ!$B$33:$B$776,H$11)+'СЕТ СН'!$F$9+СВЦЭМ!$D$10+'СЕТ СН'!$F$6-'СЕТ СН'!$F$19</f>
        <v>929.48390385000005</v>
      </c>
      <c r="I16" s="36">
        <f>SUMIFS(СВЦЭМ!$C$33:$C$776,СВЦЭМ!$A$33:$A$776,$A16,СВЦЭМ!$B$33:$B$776,I$11)+'СЕТ СН'!$F$9+СВЦЭМ!$D$10+'СЕТ СН'!$F$6-'СЕТ СН'!$F$19</f>
        <v>912.55506624000009</v>
      </c>
      <c r="J16" s="36">
        <f>SUMIFS(СВЦЭМ!$C$33:$C$776,СВЦЭМ!$A$33:$A$776,$A16,СВЦЭМ!$B$33:$B$776,J$11)+'СЕТ СН'!$F$9+СВЦЭМ!$D$10+'СЕТ СН'!$F$6-'СЕТ СН'!$F$19</f>
        <v>867.33599912000011</v>
      </c>
      <c r="K16" s="36">
        <f>SUMIFS(СВЦЭМ!$C$33:$C$776,СВЦЭМ!$A$33:$A$776,$A16,СВЦЭМ!$B$33:$B$776,K$11)+'СЕТ СН'!$F$9+СВЦЭМ!$D$10+'СЕТ СН'!$F$6-'СЕТ СН'!$F$19</f>
        <v>866.22898012000007</v>
      </c>
      <c r="L16" s="36">
        <f>SUMIFS(СВЦЭМ!$C$33:$C$776,СВЦЭМ!$A$33:$A$776,$A16,СВЦЭМ!$B$33:$B$776,L$11)+'СЕТ СН'!$F$9+СВЦЭМ!$D$10+'СЕТ СН'!$F$6-'СЕТ СН'!$F$19</f>
        <v>885.98618582000006</v>
      </c>
      <c r="M16" s="36">
        <f>SUMIFS(СВЦЭМ!$C$33:$C$776,СВЦЭМ!$A$33:$A$776,$A16,СВЦЭМ!$B$33:$B$776,M$11)+'СЕТ СН'!$F$9+СВЦЭМ!$D$10+'СЕТ СН'!$F$6-'СЕТ СН'!$F$19</f>
        <v>913.72077635000005</v>
      </c>
      <c r="N16" s="36">
        <f>SUMIFS(СВЦЭМ!$C$33:$C$776,СВЦЭМ!$A$33:$A$776,$A16,СВЦЭМ!$B$33:$B$776,N$11)+'СЕТ СН'!$F$9+СВЦЭМ!$D$10+'СЕТ СН'!$F$6-'СЕТ СН'!$F$19</f>
        <v>929.31122086000005</v>
      </c>
      <c r="O16" s="36">
        <f>SUMIFS(СВЦЭМ!$C$33:$C$776,СВЦЭМ!$A$33:$A$776,$A16,СВЦЭМ!$B$33:$B$776,O$11)+'СЕТ СН'!$F$9+СВЦЭМ!$D$10+'СЕТ СН'!$F$6-'СЕТ СН'!$F$19</f>
        <v>928.71599422000008</v>
      </c>
      <c r="P16" s="36">
        <f>SUMIFS(СВЦЭМ!$C$33:$C$776,СВЦЭМ!$A$33:$A$776,$A16,СВЦЭМ!$B$33:$B$776,P$11)+'СЕТ СН'!$F$9+СВЦЭМ!$D$10+'СЕТ СН'!$F$6-'СЕТ СН'!$F$19</f>
        <v>943.37846362000005</v>
      </c>
      <c r="Q16" s="36">
        <f>SUMIFS(СВЦЭМ!$C$33:$C$776,СВЦЭМ!$A$33:$A$776,$A16,СВЦЭМ!$B$33:$B$776,Q$11)+'СЕТ СН'!$F$9+СВЦЭМ!$D$10+'СЕТ СН'!$F$6-'СЕТ СН'!$F$19</f>
        <v>955.30089295000005</v>
      </c>
      <c r="R16" s="36">
        <f>SUMIFS(СВЦЭМ!$C$33:$C$776,СВЦЭМ!$A$33:$A$776,$A16,СВЦЭМ!$B$33:$B$776,R$11)+'СЕТ СН'!$F$9+СВЦЭМ!$D$10+'СЕТ СН'!$F$6-'СЕТ СН'!$F$19</f>
        <v>951.32256066000014</v>
      </c>
      <c r="S16" s="36">
        <f>SUMIFS(СВЦЭМ!$C$33:$C$776,СВЦЭМ!$A$33:$A$776,$A16,СВЦЭМ!$B$33:$B$776,S$11)+'СЕТ СН'!$F$9+СВЦЭМ!$D$10+'СЕТ СН'!$F$6-'СЕТ СН'!$F$19</f>
        <v>941.66724485000009</v>
      </c>
      <c r="T16" s="36">
        <f>SUMIFS(СВЦЭМ!$C$33:$C$776,СВЦЭМ!$A$33:$A$776,$A16,СВЦЭМ!$B$33:$B$776,T$11)+'СЕТ СН'!$F$9+СВЦЭМ!$D$10+'СЕТ СН'!$F$6-'СЕТ СН'!$F$19</f>
        <v>923.20049448000009</v>
      </c>
      <c r="U16" s="36">
        <f>SUMIFS(СВЦЭМ!$C$33:$C$776,СВЦЭМ!$A$33:$A$776,$A16,СВЦЭМ!$B$33:$B$776,U$11)+'СЕТ СН'!$F$9+СВЦЭМ!$D$10+'СЕТ СН'!$F$6-'СЕТ СН'!$F$19</f>
        <v>904.63732957000013</v>
      </c>
      <c r="V16" s="36">
        <f>SUMIFS(СВЦЭМ!$C$33:$C$776,СВЦЭМ!$A$33:$A$776,$A16,СВЦЭМ!$B$33:$B$776,V$11)+'СЕТ СН'!$F$9+СВЦЭМ!$D$10+'СЕТ СН'!$F$6-'СЕТ СН'!$F$19</f>
        <v>911.19479862000014</v>
      </c>
      <c r="W16" s="36">
        <f>SUMIFS(СВЦЭМ!$C$33:$C$776,СВЦЭМ!$A$33:$A$776,$A16,СВЦЭМ!$B$33:$B$776,W$11)+'СЕТ СН'!$F$9+СВЦЭМ!$D$10+'СЕТ СН'!$F$6-'СЕТ СН'!$F$19</f>
        <v>909.53908793000005</v>
      </c>
      <c r="X16" s="36">
        <f>SUMIFS(СВЦЭМ!$C$33:$C$776,СВЦЭМ!$A$33:$A$776,$A16,СВЦЭМ!$B$33:$B$776,X$11)+'СЕТ СН'!$F$9+СВЦЭМ!$D$10+'СЕТ СН'!$F$6-'СЕТ СН'!$F$19</f>
        <v>924.18820287000005</v>
      </c>
      <c r="Y16" s="36">
        <f>SUMIFS(СВЦЭМ!$C$33:$C$776,СВЦЭМ!$A$33:$A$776,$A16,СВЦЭМ!$B$33:$B$776,Y$11)+'СЕТ СН'!$F$9+СВЦЭМ!$D$10+'СЕТ СН'!$F$6-'СЕТ СН'!$F$19</f>
        <v>940.96057919000009</v>
      </c>
    </row>
    <row r="17" spans="1:25" ht="15.75" x14ac:dyDescent="0.2">
      <c r="A17" s="35">
        <f t="shared" si="0"/>
        <v>43896</v>
      </c>
      <c r="B17" s="36">
        <f>SUMIFS(СВЦЭМ!$C$33:$C$776,СВЦЭМ!$A$33:$A$776,$A17,СВЦЭМ!$B$33:$B$776,B$11)+'СЕТ СН'!$F$9+СВЦЭМ!$D$10+'СЕТ СН'!$F$6-'СЕТ СН'!$F$19</f>
        <v>1000.4260141000001</v>
      </c>
      <c r="C17" s="36">
        <f>SUMIFS(СВЦЭМ!$C$33:$C$776,СВЦЭМ!$A$33:$A$776,$A17,СВЦЭМ!$B$33:$B$776,C$11)+'СЕТ СН'!$F$9+СВЦЭМ!$D$10+'СЕТ СН'!$F$6-'СЕТ СН'!$F$19</f>
        <v>1020.9466656100001</v>
      </c>
      <c r="D17" s="36">
        <f>SUMIFS(СВЦЭМ!$C$33:$C$776,СВЦЭМ!$A$33:$A$776,$A17,СВЦЭМ!$B$33:$B$776,D$11)+'СЕТ СН'!$F$9+СВЦЭМ!$D$10+'СЕТ СН'!$F$6-'СЕТ СН'!$F$19</f>
        <v>1031.4533914200001</v>
      </c>
      <c r="E17" s="36">
        <f>SUMIFS(СВЦЭМ!$C$33:$C$776,СВЦЭМ!$A$33:$A$776,$A17,СВЦЭМ!$B$33:$B$776,E$11)+'СЕТ СН'!$F$9+СВЦЭМ!$D$10+'СЕТ СН'!$F$6-'СЕТ СН'!$F$19</f>
        <v>1037.41788808</v>
      </c>
      <c r="F17" s="36">
        <f>SUMIFS(СВЦЭМ!$C$33:$C$776,СВЦЭМ!$A$33:$A$776,$A17,СВЦЭМ!$B$33:$B$776,F$11)+'СЕТ СН'!$F$9+СВЦЭМ!$D$10+'СЕТ СН'!$F$6-'СЕТ СН'!$F$19</f>
        <v>1029.6734031999999</v>
      </c>
      <c r="G17" s="36">
        <f>SUMIFS(СВЦЭМ!$C$33:$C$776,СВЦЭМ!$A$33:$A$776,$A17,СВЦЭМ!$B$33:$B$776,G$11)+'СЕТ СН'!$F$9+СВЦЭМ!$D$10+'СЕТ СН'!$F$6-'СЕТ СН'!$F$19</f>
        <v>1011.4022456500001</v>
      </c>
      <c r="H17" s="36">
        <f>SUMIFS(СВЦЭМ!$C$33:$C$776,СВЦЭМ!$A$33:$A$776,$A17,СВЦЭМ!$B$33:$B$776,H$11)+'СЕТ СН'!$F$9+СВЦЭМ!$D$10+'СЕТ СН'!$F$6-'СЕТ СН'!$F$19</f>
        <v>976.45840966000014</v>
      </c>
      <c r="I17" s="36">
        <f>SUMIFS(СВЦЭМ!$C$33:$C$776,СВЦЭМ!$A$33:$A$776,$A17,СВЦЭМ!$B$33:$B$776,I$11)+'СЕТ СН'!$F$9+СВЦЭМ!$D$10+'СЕТ СН'!$F$6-'СЕТ СН'!$F$19</f>
        <v>934.2816953900001</v>
      </c>
      <c r="J17" s="36">
        <f>SUMIFS(СВЦЭМ!$C$33:$C$776,СВЦЭМ!$A$33:$A$776,$A17,СВЦЭМ!$B$33:$B$776,J$11)+'СЕТ СН'!$F$9+СВЦЭМ!$D$10+'СЕТ СН'!$F$6-'СЕТ СН'!$F$19</f>
        <v>888.38823851000006</v>
      </c>
      <c r="K17" s="36">
        <f>SUMIFS(СВЦЭМ!$C$33:$C$776,СВЦЭМ!$A$33:$A$776,$A17,СВЦЭМ!$B$33:$B$776,K$11)+'СЕТ СН'!$F$9+СВЦЭМ!$D$10+'СЕТ СН'!$F$6-'СЕТ СН'!$F$19</f>
        <v>881.84792794000009</v>
      </c>
      <c r="L17" s="36">
        <f>SUMIFS(СВЦЭМ!$C$33:$C$776,СВЦЭМ!$A$33:$A$776,$A17,СВЦЭМ!$B$33:$B$776,L$11)+'СЕТ СН'!$F$9+СВЦЭМ!$D$10+'СЕТ СН'!$F$6-'СЕТ СН'!$F$19</f>
        <v>892.19324775000007</v>
      </c>
      <c r="M17" s="36">
        <f>SUMIFS(СВЦЭМ!$C$33:$C$776,СВЦЭМ!$A$33:$A$776,$A17,СВЦЭМ!$B$33:$B$776,M$11)+'СЕТ СН'!$F$9+СВЦЭМ!$D$10+'СЕТ СН'!$F$6-'СЕТ СН'!$F$19</f>
        <v>913.18273205000014</v>
      </c>
      <c r="N17" s="36">
        <f>SUMIFS(СВЦЭМ!$C$33:$C$776,СВЦЭМ!$A$33:$A$776,$A17,СВЦЭМ!$B$33:$B$776,N$11)+'СЕТ СН'!$F$9+СВЦЭМ!$D$10+'СЕТ СН'!$F$6-'СЕТ СН'!$F$19</f>
        <v>934.42814296000006</v>
      </c>
      <c r="O17" s="36">
        <f>SUMIFS(СВЦЭМ!$C$33:$C$776,СВЦЭМ!$A$33:$A$776,$A17,СВЦЭМ!$B$33:$B$776,O$11)+'СЕТ СН'!$F$9+СВЦЭМ!$D$10+'СЕТ СН'!$F$6-'СЕТ СН'!$F$19</f>
        <v>937.64266850000013</v>
      </c>
      <c r="P17" s="36">
        <f>SUMIFS(СВЦЭМ!$C$33:$C$776,СВЦЭМ!$A$33:$A$776,$A17,СВЦЭМ!$B$33:$B$776,P$11)+'СЕТ СН'!$F$9+СВЦЭМ!$D$10+'СЕТ СН'!$F$6-'СЕТ СН'!$F$19</f>
        <v>950.16276407000009</v>
      </c>
      <c r="Q17" s="36">
        <f>SUMIFS(СВЦЭМ!$C$33:$C$776,СВЦЭМ!$A$33:$A$776,$A17,СВЦЭМ!$B$33:$B$776,Q$11)+'СЕТ СН'!$F$9+СВЦЭМ!$D$10+'СЕТ СН'!$F$6-'СЕТ СН'!$F$19</f>
        <v>959.58684691000008</v>
      </c>
      <c r="R17" s="36">
        <f>SUMIFS(СВЦЭМ!$C$33:$C$776,СВЦЭМ!$A$33:$A$776,$A17,СВЦЭМ!$B$33:$B$776,R$11)+'СЕТ СН'!$F$9+СВЦЭМ!$D$10+'СЕТ СН'!$F$6-'СЕТ СН'!$F$19</f>
        <v>955.59880752000004</v>
      </c>
      <c r="S17" s="36">
        <f>SUMIFS(СВЦЭМ!$C$33:$C$776,СВЦЭМ!$A$33:$A$776,$A17,СВЦЭМ!$B$33:$B$776,S$11)+'СЕТ СН'!$F$9+СВЦЭМ!$D$10+'СЕТ СН'!$F$6-'СЕТ СН'!$F$19</f>
        <v>941.94402843000012</v>
      </c>
      <c r="T17" s="36">
        <f>SUMIFS(СВЦЭМ!$C$33:$C$776,СВЦЭМ!$A$33:$A$776,$A17,СВЦЭМ!$B$33:$B$776,T$11)+'СЕТ СН'!$F$9+СВЦЭМ!$D$10+'СЕТ СН'!$F$6-'СЕТ СН'!$F$19</f>
        <v>916.6257010600001</v>
      </c>
      <c r="U17" s="36">
        <f>SUMIFS(СВЦЭМ!$C$33:$C$776,СВЦЭМ!$A$33:$A$776,$A17,СВЦЭМ!$B$33:$B$776,U$11)+'СЕТ СН'!$F$9+СВЦЭМ!$D$10+'СЕТ СН'!$F$6-'СЕТ СН'!$F$19</f>
        <v>910.54129412000009</v>
      </c>
      <c r="V17" s="36">
        <f>SUMIFS(СВЦЭМ!$C$33:$C$776,СВЦЭМ!$A$33:$A$776,$A17,СВЦЭМ!$B$33:$B$776,V$11)+'СЕТ СН'!$F$9+СВЦЭМ!$D$10+'СЕТ СН'!$F$6-'СЕТ СН'!$F$19</f>
        <v>918.99071751000008</v>
      </c>
      <c r="W17" s="36">
        <f>SUMIFS(СВЦЭМ!$C$33:$C$776,СВЦЭМ!$A$33:$A$776,$A17,СВЦЭМ!$B$33:$B$776,W$11)+'СЕТ СН'!$F$9+СВЦЭМ!$D$10+'СЕТ СН'!$F$6-'СЕТ СН'!$F$19</f>
        <v>917.4414665700001</v>
      </c>
      <c r="X17" s="36">
        <f>SUMIFS(СВЦЭМ!$C$33:$C$776,СВЦЭМ!$A$33:$A$776,$A17,СВЦЭМ!$B$33:$B$776,X$11)+'СЕТ СН'!$F$9+СВЦЭМ!$D$10+'СЕТ СН'!$F$6-'СЕТ СН'!$F$19</f>
        <v>923.50952010000015</v>
      </c>
      <c r="Y17" s="36">
        <f>SUMIFS(СВЦЭМ!$C$33:$C$776,СВЦЭМ!$A$33:$A$776,$A17,СВЦЭМ!$B$33:$B$776,Y$11)+'СЕТ СН'!$F$9+СВЦЭМ!$D$10+'СЕТ СН'!$F$6-'СЕТ СН'!$F$19</f>
        <v>935.14041079000015</v>
      </c>
    </row>
    <row r="18" spans="1:25" ht="15.75" x14ac:dyDescent="0.2">
      <c r="A18" s="35">
        <f t="shared" si="0"/>
        <v>43897</v>
      </c>
      <c r="B18" s="36">
        <f>SUMIFS(СВЦЭМ!$C$33:$C$776,СВЦЭМ!$A$33:$A$776,$A18,СВЦЭМ!$B$33:$B$776,B$11)+'СЕТ СН'!$F$9+СВЦЭМ!$D$10+'СЕТ СН'!$F$6-'СЕТ СН'!$F$19</f>
        <v>967.02659174000007</v>
      </c>
      <c r="C18" s="36">
        <f>SUMIFS(СВЦЭМ!$C$33:$C$776,СВЦЭМ!$A$33:$A$776,$A18,СВЦЭМ!$B$33:$B$776,C$11)+'СЕТ СН'!$F$9+СВЦЭМ!$D$10+'СЕТ СН'!$F$6-'СЕТ СН'!$F$19</f>
        <v>990.29627919000006</v>
      </c>
      <c r="D18" s="36">
        <f>SUMIFS(СВЦЭМ!$C$33:$C$776,СВЦЭМ!$A$33:$A$776,$A18,СВЦЭМ!$B$33:$B$776,D$11)+'СЕТ СН'!$F$9+СВЦЭМ!$D$10+'СЕТ СН'!$F$6-'СЕТ СН'!$F$19</f>
        <v>1001.8946094200001</v>
      </c>
      <c r="E18" s="36">
        <f>SUMIFS(СВЦЭМ!$C$33:$C$776,СВЦЭМ!$A$33:$A$776,$A18,СВЦЭМ!$B$33:$B$776,E$11)+'СЕТ СН'!$F$9+СВЦЭМ!$D$10+'СЕТ СН'!$F$6-'СЕТ СН'!$F$19</f>
        <v>1012.8272464900001</v>
      </c>
      <c r="F18" s="36">
        <f>SUMIFS(СВЦЭМ!$C$33:$C$776,СВЦЭМ!$A$33:$A$776,$A18,СВЦЭМ!$B$33:$B$776,F$11)+'СЕТ СН'!$F$9+СВЦЭМ!$D$10+'СЕТ СН'!$F$6-'СЕТ СН'!$F$19</f>
        <v>1002.6051539000001</v>
      </c>
      <c r="G18" s="36">
        <f>SUMIFS(СВЦЭМ!$C$33:$C$776,СВЦЭМ!$A$33:$A$776,$A18,СВЦЭМ!$B$33:$B$776,G$11)+'СЕТ СН'!$F$9+СВЦЭМ!$D$10+'СЕТ СН'!$F$6-'СЕТ СН'!$F$19</f>
        <v>997.52586607000012</v>
      </c>
      <c r="H18" s="36">
        <f>SUMIFS(СВЦЭМ!$C$33:$C$776,СВЦЭМ!$A$33:$A$776,$A18,СВЦЭМ!$B$33:$B$776,H$11)+'СЕТ СН'!$F$9+СВЦЭМ!$D$10+'СЕТ СН'!$F$6-'СЕТ СН'!$F$19</f>
        <v>982.52674646000014</v>
      </c>
      <c r="I18" s="36">
        <f>SUMIFS(СВЦЭМ!$C$33:$C$776,СВЦЭМ!$A$33:$A$776,$A18,СВЦЭМ!$B$33:$B$776,I$11)+'СЕТ СН'!$F$9+СВЦЭМ!$D$10+'СЕТ СН'!$F$6-'СЕТ СН'!$F$19</f>
        <v>947.10788143000013</v>
      </c>
      <c r="J18" s="36">
        <f>SUMIFS(СВЦЭМ!$C$33:$C$776,СВЦЭМ!$A$33:$A$776,$A18,СВЦЭМ!$B$33:$B$776,J$11)+'СЕТ СН'!$F$9+СВЦЭМ!$D$10+'СЕТ СН'!$F$6-'СЕТ СН'!$F$19</f>
        <v>890.33227578000015</v>
      </c>
      <c r="K18" s="36">
        <f>SUMIFS(СВЦЭМ!$C$33:$C$776,СВЦЭМ!$A$33:$A$776,$A18,СВЦЭМ!$B$33:$B$776,K$11)+'СЕТ СН'!$F$9+СВЦЭМ!$D$10+'СЕТ СН'!$F$6-'СЕТ СН'!$F$19</f>
        <v>890.55927685000006</v>
      </c>
      <c r="L18" s="36">
        <f>SUMIFS(СВЦЭМ!$C$33:$C$776,СВЦЭМ!$A$33:$A$776,$A18,СВЦЭМ!$B$33:$B$776,L$11)+'СЕТ СН'!$F$9+СВЦЭМ!$D$10+'СЕТ СН'!$F$6-'СЕТ СН'!$F$19</f>
        <v>893.72922355000014</v>
      </c>
      <c r="M18" s="36">
        <f>SUMIFS(СВЦЭМ!$C$33:$C$776,СВЦЭМ!$A$33:$A$776,$A18,СВЦЭМ!$B$33:$B$776,M$11)+'СЕТ СН'!$F$9+СВЦЭМ!$D$10+'СЕТ СН'!$F$6-'СЕТ СН'!$F$19</f>
        <v>896.42180903000008</v>
      </c>
      <c r="N18" s="36">
        <f>SUMIFS(СВЦЭМ!$C$33:$C$776,СВЦЭМ!$A$33:$A$776,$A18,СВЦЭМ!$B$33:$B$776,N$11)+'СЕТ СН'!$F$9+СВЦЭМ!$D$10+'СЕТ СН'!$F$6-'СЕТ СН'!$F$19</f>
        <v>916.78768446000004</v>
      </c>
      <c r="O18" s="36">
        <f>SUMIFS(СВЦЭМ!$C$33:$C$776,СВЦЭМ!$A$33:$A$776,$A18,СВЦЭМ!$B$33:$B$776,O$11)+'СЕТ СН'!$F$9+СВЦЭМ!$D$10+'СЕТ СН'!$F$6-'СЕТ СН'!$F$19</f>
        <v>913.09308522000003</v>
      </c>
      <c r="P18" s="36">
        <f>SUMIFS(СВЦЭМ!$C$33:$C$776,СВЦЭМ!$A$33:$A$776,$A18,СВЦЭМ!$B$33:$B$776,P$11)+'СЕТ СН'!$F$9+СВЦЭМ!$D$10+'СЕТ СН'!$F$6-'СЕТ СН'!$F$19</f>
        <v>923.97145352000007</v>
      </c>
      <c r="Q18" s="36">
        <f>SUMIFS(СВЦЭМ!$C$33:$C$776,СВЦЭМ!$A$33:$A$776,$A18,СВЦЭМ!$B$33:$B$776,Q$11)+'СЕТ СН'!$F$9+СВЦЭМ!$D$10+'СЕТ СН'!$F$6-'СЕТ СН'!$F$19</f>
        <v>932.66710561000014</v>
      </c>
      <c r="R18" s="36">
        <f>SUMIFS(СВЦЭМ!$C$33:$C$776,СВЦЭМ!$A$33:$A$776,$A18,СВЦЭМ!$B$33:$B$776,R$11)+'СЕТ СН'!$F$9+СВЦЭМ!$D$10+'СЕТ СН'!$F$6-'СЕТ СН'!$F$19</f>
        <v>918.57897679000007</v>
      </c>
      <c r="S18" s="36">
        <f>SUMIFS(СВЦЭМ!$C$33:$C$776,СВЦЭМ!$A$33:$A$776,$A18,СВЦЭМ!$B$33:$B$776,S$11)+'СЕТ СН'!$F$9+СВЦЭМ!$D$10+'СЕТ СН'!$F$6-'СЕТ СН'!$F$19</f>
        <v>909.90979682000011</v>
      </c>
      <c r="T18" s="36">
        <f>SUMIFS(СВЦЭМ!$C$33:$C$776,СВЦЭМ!$A$33:$A$776,$A18,СВЦЭМ!$B$33:$B$776,T$11)+'СЕТ СН'!$F$9+СВЦЭМ!$D$10+'СЕТ СН'!$F$6-'СЕТ СН'!$F$19</f>
        <v>888.62758994000012</v>
      </c>
      <c r="U18" s="36">
        <f>SUMIFS(СВЦЭМ!$C$33:$C$776,СВЦЭМ!$A$33:$A$776,$A18,СВЦЭМ!$B$33:$B$776,U$11)+'СЕТ СН'!$F$9+СВЦЭМ!$D$10+'СЕТ СН'!$F$6-'СЕТ СН'!$F$19</f>
        <v>891.67789547000007</v>
      </c>
      <c r="V18" s="36">
        <f>SUMIFS(СВЦЭМ!$C$33:$C$776,СВЦЭМ!$A$33:$A$776,$A18,СВЦЭМ!$B$33:$B$776,V$11)+'СЕТ СН'!$F$9+СВЦЭМ!$D$10+'СЕТ СН'!$F$6-'СЕТ СН'!$F$19</f>
        <v>893.53995448000012</v>
      </c>
      <c r="W18" s="36">
        <f>SUMIFS(СВЦЭМ!$C$33:$C$776,СВЦЭМ!$A$33:$A$776,$A18,СВЦЭМ!$B$33:$B$776,W$11)+'СЕТ СН'!$F$9+СВЦЭМ!$D$10+'СЕТ СН'!$F$6-'СЕТ СН'!$F$19</f>
        <v>902.21817605000012</v>
      </c>
      <c r="X18" s="36">
        <f>SUMIFS(СВЦЭМ!$C$33:$C$776,СВЦЭМ!$A$33:$A$776,$A18,СВЦЭМ!$B$33:$B$776,X$11)+'СЕТ СН'!$F$9+СВЦЭМ!$D$10+'СЕТ СН'!$F$6-'СЕТ СН'!$F$19</f>
        <v>906.98832015000005</v>
      </c>
      <c r="Y18" s="36">
        <f>SUMIFS(СВЦЭМ!$C$33:$C$776,СВЦЭМ!$A$33:$A$776,$A18,СВЦЭМ!$B$33:$B$776,Y$11)+'СЕТ СН'!$F$9+СВЦЭМ!$D$10+'СЕТ СН'!$F$6-'СЕТ СН'!$F$19</f>
        <v>924.80917866000004</v>
      </c>
    </row>
    <row r="19" spans="1:25" ht="15.75" x14ac:dyDescent="0.2">
      <c r="A19" s="35">
        <f t="shared" si="0"/>
        <v>43898</v>
      </c>
      <c r="B19" s="36">
        <f>SUMIFS(СВЦЭМ!$C$33:$C$776,СВЦЭМ!$A$33:$A$776,$A19,СВЦЭМ!$B$33:$B$776,B$11)+'СЕТ СН'!$F$9+СВЦЭМ!$D$10+'СЕТ СН'!$F$6-'СЕТ СН'!$F$19</f>
        <v>953.29668845000015</v>
      </c>
      <c r="C19" s="36">
        <f>SUMIFS(СВЦЭМ!$C$33:$C$776,СВЦЭМ!$A$33:$A$776,$A19,СВЦЭМ!$B$33:$B$776,C$11)+'СЕТ СН'!$F$9+СВЦЭМ!$D$10+'СЕТ СН'!$F$6-'СЕТ СН'!$F$19</f>
        <v>975.89911753000013</v>
      </c>
      <c r="D19" s="36">
        <f>SUMIFS(СВЦЭМ!$C$33:$C$776,СВЦЭМ!$A$33:$A$776,$A19,СВЦЭМ!$B$33:$B$776,D$11)+'СЕТ СН'!$F$9+СВЦЭМ!$D$10+'СЕТ СН'!$F$6-'СЕТ СН'!$F$19</f>
        <v>986.76158486000008</v>
      </c>
      <c r="E19" s="36">
        <f>SUMIFS(СВЦЭМ!$C$33:$C$776,СВЦЭМ!$A$33:$A$776,$A19,СВЦЭМ!$B$33:$B$776,E$11)+'СЕТ СН'!$F$9+СВЦЭМ!$D$10+'СЕТ СН'!$F$6-'СЕТ СН'!$F$19</f>
        <v>994.71057558000007</v>
      </c>
      <c r="F19" s="36">
        <f>SUMIFS(СВЦЭМ!$C$33:$C$776,СВЦЭМ!$A$33:$A$776,$A19,СВЦЭМ!$B$33:$B$776,F$11)+'СЕТ СН'!$F$9+СВЦЭМ!$D$10+'СЕТ СН'!$F$6-'СЕТ СН'!$F$19</f>
        <v>994.34758894000004</v>
      </c>
      <c r="G19" s="36">
        <f>SUMIFS(СВЦЭМ!$C$33:$C$776,СВЦЭМ!$A$33:$A$776,$A19,СВЦЭМ!$B$33:$B$776,G$11)+'СЕТ СН'!$F$9+СВЦЭМ!$D$10+'СЕТ СН'!$F$6-'СЕТ СН'!$F$19</f>
        <v>978.76323386000013</v>
      </c>
      <c r="H19" s="36">
        <f>SUMIFS(СВЦЭМ!$C$33:$C$776,СВЦЭМ!$A$33:$A$776,$A19,СВЦЭМ!$B$33:$B$776,H$11)+'СЕТ СН'!$F$9+СВЦЭМ!$D$10+'СЕТ СН'!$F$6-'СЕТ СН'!$F$19</f>
        <v>963.53362873000015</v>
      </c>
      <c r="I19" s="36">
        <f>SUMIFS(СВЦЭМ!$C$33:$C$776,СВЦЭМ!$A$33:$A$776,$A19,СВЦЭМ!$B$33:$B$776,I$11)+'СЕТ СН'!$F$9+СВЦЭМ!$D$10+'СЕТ СН'!$F$6-'СЕТ СН'!$F$19</f>
        <v>922.68240440000011</v>
      </c>
      <c r="J19" s="36">
        <f>SUMIFS(СВЦЭМ!$C$33:$C$776,СВЦЭМ!$A$33:$A$776,$A19,СВЦЭМ!$B$33:$B$776,J$11)+'СЕТ СН'!$F$9+СВЦЭМ!$D$10+'СЕТ СН'!$F$6-'СЕТ СН'!$F$19</f>
        <v>888.05794013000013</v>
      </c>
      <c r="K19" s="36">
        <f>SUMIFS(СВЦЭМ!$C$33:$C$776,СВЦЭМ!$A$33:$A$776,$A19,СВЦЭМ!$B$33:$B$776,K$11)+'СЕТ СН'!$F$9+СВЦЭМ!$D$10+'СЕТ СН'!$F$6-'СЕТ СН'!$F$19</f>
        <v>856.05208649000008</v>
      </c>
      <c r="L19" s="36">
        <f>SUMIFS(СВЦЭМ!$C$33:$C$776,СВЦЭМ!$A$33:$A$776,$A19,СВЦЭМ!$B$33:$B$776,L$11)+'СЕТ СН'!$F$9+СВЦЭМ!$D$10+'СЕТ СН'!$F$6-'СЕТ СН'!$F$19</f>
        <v>861.36318976000007</v>
      </c>
      <c r="M19" s="36">
        <f>SUMIFS(СВЦЭМ!$C$33:$C$776,СВЦЭМ!$A$33:$A$776,$A19,СВЦЭМ!$B$33:$B$776,M$11)+'СЕТ СН'!$F$9+СВЦЭМ!$D$10+'СЕТ СН'!$F$6-'СЕТ СН'!$F$19</f>
        <v>861.30769643000008</v>
      </c>
      <c r="N19" s="36">
        <f>SUMIFS(СВЦЭМ!$C$33:$C$776,СВЦЭМ!$A$33:$A$776,$A19,СВЦЭМ!$B$33:$B$776,N$11)+'СЕТ СН'!$F$9+СВЦЭМ!$D$10+'СЕТ СН'!$F$6-'СЕТ СН'!$F$19</f>
        <v>901.20420005000005</v>
      </c>
      <c r="O19" s="36">
        <f>SUMIFS(СВЦЭМ!$C$33:$C$776,СВЦЭМ!$A$33:$A$776,$A19,СВЦЭМ!$B$33:$B$776,O$11)+'СЕТ СН'!$F$9+СВЦЭМ!$D$10+'СЕТ СН'!$F$6-'СЕТ СН'!$F$19</f>
        <v>886.64141308000012</v>
      </c>
      <c r="P19" s="36">
        <f>SUMIFS(СВЦЭМ!$C$33:$C$776,СВЦЭМ!$A$33:$A$776,$A19,СВЦЭМ!$B$33:$B$776,P$11)+'СЕТ СН'!$F$9+СВЦЭМ!$D$10+'СЕТ СН'!$F$6-'СЕТ СН'!$F$19</f>
        <v>901.13600212000006</v>
      </c>
      <c r="Q19" s="36">
        <f>SUMIFS(СВЦЭМ!$C$33:$C$776,СВЦЭМ!$A$33:$A$776,$A19,СВЦЭМ!$B$33:$B$776,Q$11)+'СЕТ СН'!$F$9+СВЦЭМ!$D$10+'СЕТ СН'!$F$6-'СЕТ СН'!$F$19</f>
        <v>909.45414351000011</v>
      </c>
      <c r="R19" s="36">
        <f>SUMIFS(СВЦЭМ!$C$33:$C$776,СВЦЭМ!$A$33:$A$776,$A19,СВЦЭМ!$B$33:$B$776,R$11)+'СЕТ СН'!$F$9+СВЦЭМ!$D$10+'СЕТ СН'!$F$6-'СЕТ СН'!$F$19</f>
        <v>907.84682320000013</v>
      </c>
      <c r="S19" s="36">
        <f>SUMIFS(СВЦЭМ!$C$33:$C$776,СВЦЭМ!$A$33:$A$776,$A19,СВЦЭМ!$B$33:$B$776,S$11)+'СЕТ СН'!$F$9+СВЦЭМ!$D$10+'СЕТ СН'!$F$6-'СЕТ СН'!$F$19</f>
        <v>898.59884985000008</v>
      </c>
      <c r="T19" s="36">
        <f>SUMIFS(СВЦЭМ!$C$33:$C$776,СВЦЭМ!$A$33:$A$776,$A19,СВЦЭМ!$B$33:$B$776,T$11)+'СЕТ СН'!$F$9+СВЦЭМ!$D$10+'СЕТ СН'!$F$6-'СЕТ СН'!$F$19</f>
        <v>881.58817245000012</v>
      </c>
      <c r="U19" s="36">
        <f>SUMIFS(СВЦЭМ!$C$33:$C$776,СВЦЭМ!$A$33:$A$776,$A19,СВЦЭМ!$B$33:$B$776,U$11)+'СЕТ СН'!$F$9+СВЦЭМ!$D$10+'СЕТ СН'!$F$6-'СЕТ СН'!$F$19</f>
        <v>876.04408659000012</v>
      </c>
      <c r="V19" s="36">
        <f>SUMIFS(СВЦЭМ!$C$33:$C$776,СВЦЭМ!$A$33:$A$776,$A19,СВЦЭМ!$B$33:$B$776,V$11)+'СЕТ СН'!$F$9+СВЦЭМ!$D$10+'СЕТ СН'!$F$6-'СЕТ СН'!$F$19</f>
        <v>873.2097280800001</v>
      </c>
      <c r="W19" s="36">
        <f>SUMIFS(СВЦЭМ!$C$33:$C$776,СВЦЭМ!$A$33:$A$776,$A19,СВЦЭМ!$B$33:$B$776,W$11)+'СЕТ СН'!$F$9+СВЦЭМ!$D$10+'СЕТ СН'!$F$6-'СЕТ СН'!$F$19</f>
        <v>872.76066841000011</v>
      </c>
      <c r="X19" s="36">
        <f>SUMIFS(СВЦЭМ!$C$33:$C$776,СВЦЭМ!$A$33:$A$776,$A19,СВЦЭМ!$B$33:$B$776,X$11)+'СЕТ СН'!$F$9+СВЦЭМ!$D$10+'СЕТ СН'!$F$6-'СЕТ СН'!$F$19</f>
        <v>885.68236284000011</v>
      </c>
      <c r="Y19" s="36">
        <f>SUMIFS(СВЦЭМ!$C$33:$C$776,СВЦЭМ!$A$33:$A$776,$A19,СВЦЭМ!$B$33:$B$776,Y$11)+'СЕТ СН'!$F$9+СВЦЭМ!$D$10+'СЕТ СН'!$F$6-'СЕТ СН'!$F$19</f>
        <v>903.88960855000005</v>
      </c>
    </row>
    <row r="20" spans="1:25" ht="15.75" x14ac:dyDescent="0.2">
      <c r="A20" s="35">
        <f t="shared" si="0"/>
        <v>43899</v>
      </c>
      <c r="B20" s="36">
        <f>SUMIFS(СВЦЭМ!$C$33:$C$776,СВЦЭМ!$A$33:$A$776,$A20,СВЦЭМ!$B$33:$B$776,B$11)+'СЕТ СН'!$F$9+СВЦЭМ!$D$10+'СЕТ СН'!$F$6-'СЕТ СН'!$F$19</f>
        <v>961.90833252000004</v>
      </c>
      <c r="C20" s="36">
        <f>SUMIFS(СВЦЭМ!$C$33:$C$776,СВЦЭМ!$A$33:$A$776,$A20,СВЦЭМ!$B$33:$B$776,C$11)+'СЕТ СН'!$F$9+СВЦЭМ!$D$10+'СЕТ СН'!$F$6-'СЕТ СН'!$F$19</f>
        <v>970.96751993000009</v>
      </c>
      <c r="D20" s="36">
        <f>SUMIFS(СВЦЭМ!$C$33:$C$776,СВЦЭМ!$A$33:$A$776,$A20,СВЦЭМ!$B$33:$B$776,D$11)+'СЕТ СН'!$F$9+СВЦЭМ!$D$10+'СЕТ СН'!$F$6-'СЕТ СН'!$F$19</f>
        <v>987.90704452000011</v>
      </c>
      <c r="E20" s="36">
        <f>SUMIFS(СВЦЭМ!$C$33:$C$776,СВЦЭМ!$A$33:$A$776,$A20,СВЦЭМ!$B$33:$B$776,E$11)+'СЕТ СН'!$F$9+СВЦЭМ!$D$10+'СЕТ СН'!$F$6-'СЕТ СН'!$F$19</f>
        <v>1002.4998999900001</v>
      </c>
      <c r="F20" s="36">
        <f>SUMIFS(СВЦЭМ!$C$33:$C$776,СВЦЭМ!$A$33:$A$776,$A20,СВЦЭМ!$B$33:$B$776,F$11)+'СЕТ СН'!$F$9+СВЦЭМ!$D$10+'СЕТ СН'!$F$6-'СЕТ СН'!$F$19</f>
        <v>1023.15949133</v>
      </c>
      <c r="G20" s="36">
        <f>SUMIFS(СВЦЭМ!$C$33:$C$776,СВЦЭМ!$A$33:$A$776,$A20,СВЦЭМ!$B$33:$B$776,G$11)+'СЕТ СН'!$F$9+СВЦЭМ!$D$10+'СЕТ СН'!$F$6-'СЕТ СН'!$F$19</f>
        <v>993.10917055000004</v>
      </c>
      <c r="H20" s="36">
        <f>SUMIFS(СВЦЭМ!$C$33:$C$776,СВЦЭМ!$A$33:$A$776,$A20,СВЦЭМ!$B$33:$B$776,H$11)+'СЕТ СН'!$F$9+СВЦЭМ!$D$10+'СЕТ СН'!$F$6-'СЕТ СН'!$F$19</f>
        <v>976.45804094000005</v>
      </c>
      <c r="I20" s="36">
        <f>SUMIFS(СВЦЭМ!$C$33:$C$776,СВЦЭМ!$A$33:$A$776,$A20,СВЦЭМ!$B$33:$B$776,I$11)+'СЕТ СН'!$F$9+СВЦЭМ!$D$10+'СЕТ СН'!$F$6-'СЕТ СН'!$F$19</f>
        <v>947.74075396000012</v>
      </c>
      <c r="J20" s="36">
        <f>SUMIFS(СВЦЭМ!$C$33:$C$776,СВЦЭМ!$A$33:$A$776,$A20,СВЦЭМ!$B$33:$B$776,J$11)+'СЕТ СН'!$F$9+СВЦЭМ!$D$10+'СЕТ СН'!$F$6-'СЕТ СН'!$F$19</f>
        <v>915.63775423000004</v>
      </c>
      <c r="K20" s="36">
        <f>SUMIFS(СВЦЭМ!$C$33:$C$776,СВЦЭМ!$A$33:$A$776,$A20,СВЦЭМ!$B$33:$B$776,K$11)+'СЕТ СН'!$F$9+СВЦЭМ!$D$10+'СЕТ СН'!$F$6-'СЕТ СН'!$F$19</f>
        <v>899.41316569000014</v>
      </c>
      <c r="L20" s="36">
        <f>SUMIFS(СВЦЭМ!$C$33:$C$776,СВЦЭМ!$A$33:$A$776,$A20,СВЦЭМ!$B$33:$B$776,L$11)+'СЕТ СН'!$F$9+СВЦЭМ!$D$10+'СЕТ СН'!$F$6-'СЕТ СН'!$F$19</f>
        <v>892.0229305900001</v>
      </c>
      <c r="M20" s="36">
        <f>SUMIFS(СВЦЭМ!$C$33:$C$776,СВЦЭМ!$A$33:$A$776,$A20,СВЦЭМ!$B$33:$B$776,M$11)+'СЕТ СН'!$F$9+СВЦЭМ!$D$10+'СЕТ СН'!$F$6-'СЕТ СН'!$F$19</f>
        <v>893.40900711000006</v>
      </c>
      <c r="N20" s="36">
        <f>SUMIFS(СВЦЭМ!$C$33:$C$776,СВЦЭМ!$A$33:$A$776,$A20,СВЦЭМ!$B$33:$B$776,N$11)+'СЕТ СН'!$F$9+СВЦЭМ!$D$10+'СЕТ СН'!$F$6-'СЕТ СН'!$F$19</f>
        <v>905.57850832000008</v>
      </c>
      <c r="O20" s="36">
        <f>SUMIFS(СВЦЭМ!$C$33:$C$776,СВЦЭМ!$A$33:$A$776,$A20,СВЦЭМ!$B$33:$B$776,O$11)+'СЕТ СН'!$F$9+СВЦЭМ!$D$10+'СЕТ СН'!$F$6-'СЕТ СН'!$F$19</f>
        <v>910.08596042000011</v>
      </c>
      <c r="P20" s="36">
        <f>SUMIFS(СВЦЭМ!$C$33:$C$776,СВЦЭМ!$A$33:$A$776,$A20,СВЦЭМ!$B$33:$B$776,P$11)+'СЕТ СН'!$F$9+СВЦЭМ!$D$10+'СЕТ СН'!$F$6-'СЕТ СН'!$F$19</f>
        <v>919.76778673000013</v>
      </c>
      <c r="Q20" s="36">
        <f>SUMIFS(СВЦЭМ!$C$33:$C$776,СВЦЭМ!$A$33:$A$776,$A20,СВЦЭМ!$B$33:$B$776,Q$11)+'СЕТ СН'!$F$9+СВЦЭМ!$D$10+'СЕТ СН'!$F$6-'СЕТ СН'!$F$19</f>
        <v>939.74706894000008</v>
      </c>
      <c r="R20" s="36">
        <f>SUMIFS(СВЦЭМ!$C$33:$C$776,СВЦЭМ!$A$33:$A$776,$A20,СВЦЭМ!$B$33:$B$776,R$11)+'СЕТ СН'!$F$9+СВЦЭМ!$D$10+'СЕТ СН'!$F$6-'СЕТ СН'!$F$19</f>
        <v>927.53002344000004</v>
      </c>
      <c r="S20" s="36">
        <f>SUMIFS(СВЦЭМ!$C$33:$C$776,СВЦЭМ!$A$33:$A$776,$A20,СВЦЭМ!$B$33:$B$776,S$11)+'СЕТ СН'!$F$9+СВЦЭМ!$D$10+'СЕТ СН'!$F$6-'СЕТ СН'!$F$19</f>
        <v>912.29517767000004</v>
      </c>
      <c r="T20" s="36">
        <f>SUMIFS(СВЦЭМ!$C$33:$C$776,СВЦЭМ!$A$33:$A$776,$A20,СВЦЭМ!$B$33:$B$776,T$11)+'СЕТ СН'!$F$9+СВЦЭМ!$D$10+'СЕТ СН'!$F$6-'СЕТ СН'!$F$19</f>
        <v>895.97594329000015</v>
      </c>
      <c r="U20" s="36">
        <f>SUMIFS(СВЦЭМ!$C$33:$C$776,СВЦЭМ!$A$33:$A$776,$A20,СВЦЭМ!$B$33:$B$776,U$11)+'СЕТ СН'!$F$9+СВЦЭМ!$D$10+'СЕТ СН'!$F$6-'СЕТ СН'!$F$19</f>
        <v>886.65444566000008</v>
      </c>
      <c r="V20" s="36">
        <f>SUMIFS(СВЦЭМ!$C$33:$C$776,СВЦЭМ!$A$33:$A$776,$A20,СВЦЭМ!$B$33:$B$776,V$11)+'СЕТ СН'!$F$9+СВЦЭМ!$D$10+'СЕТ СН'!$F$6-'СЕТ СН'!$F$19</f>
        <v>903.55180368000003</v>
      </c>
      <c r="W20" s="36">
        <f>SUMIFS(СВЦЭМ!$C$33:$C$776,СВЦЭМ!$A$33:$A$776,$A20,СВЦЭМ!$B$33:$B$776,W$11)+'СЕТ СН'!$F$9+СВЦЭМ!$D$10+'СЕТ СН'!$F$6-'СЕТ СН'!$F$19</f>
        <v>903.17189048000012</v>
      </c>
      <c r="X20" s="36">
        <f>SUMIFS(СВЦЭМ!$C$33:$C$776,СВЦЭМ!$A$33:$A$776,$A20,СВЦЭМ!$B$33:$B$776,X$11)+'СЕТ СН'!$F$9+СВЦЭМ!$D$10+'СЕТ СН'!$F$6-'СЕТ СН'!$F$19</f>
        <v>912.48579679000011</v>
      </c>
      <c r="Y20" s="36">
        <f>SUMIFS(СВЦЭМ!$C$33:$C$776,СВЦЭМ!$A$33:$A$776,$A20,СВЦЭМ!$B$33:$B$776,Y$11)+'СЕТ СН'!$F$9+СВЦЭМ!$D$10+'СЕТ СН'!$F$6-'СЕТ СН'!$F$19</f>
        <v>939.36885713000004</v>
      </c>
    </row>
    <row r="21" spans="1:25" ht="15.75" x14ac:dyDescent="0.2">
      <c r="A21" s="35">
        <f t="shared" si="0"/>
        <v>43900</v>
      </c>
      <c r="B21" s="36">
        <f>SUMIFS(СВЦЭМ!$C$33:$C$776,СВЦЭМ!$A$33:$A$776,$A21,СВЦЭМ!$B$33:$B$776,B$11)+'СЕТ СН'!$F$9+СВЦЭМ!$D$10+'СЕТ СН'!$F$6-'СЕТ СН'!$F$19</f>
        <v>956.48737603000006</v>
      </c>
      <c r="C21" s="36">
        <f>SUMIFS(СВЦЭМ!$C$33:$C$776,СВЦЭМ!$A$33:$A$776,$A21,СВЦЭМ!$B$33:$B$776,C$11)+'СЕТ СН'!$F$9+СВЦЭМ!$D$10+'СЕТ СН'!$F$6-'СЕТ СН'!$F$19</f>
        <v>985.19425496000008</v>
      </c>
      <c r="D21" s="36">
        <f>SUMIFS(СВЦЭМ!$C$33:$C$776,СВЦЭМ!$A$33:$A$776,$A21,СВЦЭМ!$B$33:$B$776,D$11)+'СЕТ СН'!$F$9+СВЦЭМ!$D$10+'СЕТ СН'!$F$6-'СЕТ СН'!$F$19</f>
        <v>985.13547890000007</v>
      </c>
      <c r="E21" s="36">
        <f>SUMIFS(СВЦЭМ!$C$33:$C$776,СВЦЭМ!$A$33:$A$776,$A21,СВЦЭМ!$B$33:$B$776,E$11)+'СЕТ СН'!$F$9+СВЦЭМ!$D$10+'СЕТ СН'!$F$6-'СЕТ СН'!$F$19</f>
        <v>983.77887468000006</v>
      </c>
      <c r="F21" s="36">
        <f>SUMIFS(СВЦЭМ!$C$33:$C$776,СВЦЭМ!$A$33:$A$776,$A21,СВЦЭМ!$B$33:$B$776,F$11)+'СЕТ СН'!$F$9+СВЦЭМ!$D$10+'СЕТ СН'!$F$6-'СЕТ СН'!$F$19</f>
        <v>983.65543929000012</v>
      </c>
      <c r="G21" s="36">
        <f>SUMIFS(СВЦЭМ!$C$33:$C$776,СВЦЭМ!$A$33:$A$776,$A21,СВЦЭМ!$B$33:$B$776,G$11)+'СЕТ СН'!$F$9+СВЦЭМ!$D$10+'СЕТ СН'!$F$6-'СЕТ СН'!$F$19</f>
        <v>940.44123949000004</v>
      </c>
      <c r="H21" s="36">
        <f>SUMIFS(СВЦЭМ!$C$33:$C$776,СВЦЭМ!$A$33:$A$776,$A21,СВЦЭМ!$B$33:$B$776,H$11)+'СЕТ СН'!$F$9+СВЦЭМ!$D$10+'СЕТ СН'!$F$6-'СЕТ СН'!$F$19</f>
        <v>915.81543970000007</v>
      </c>
      <c r="I21" s="36">
        <f>SUMIFS(СВЦЭМ!$C$33:$C$776,СВЦЭМ!$A$33:$A$776,$A21,СВЦЭМ!$B$33:$B$776,I$11)+'СЕТ СН'!$F$9+СВЦЭМ!$D$10+'СЕТ СН'!$F$6-'СЕТ СН'!$F$19</f>
        <v>885.64969359000008</v>
      </c>
      <c r="J21" s="36">
        <f>SUMIFS(СВЦЭМ!$C$33:$C$776,СВЦЭМ!$A$33:$A$776,$A21,СВЦЭМ!$B$33:$B$776,J$11)+'СЕТ СН'!$F$9+СВЦЭМ!$D$10+'СЕТ СН'!$F$6-'СЕТ СН'!$F$19</f>
        <v>861.04170654000006</v>
      </c>
      <c r="K21" s="36">
        <f>SUMIFS(СВЦЭМ!$C$33:$C$776,СВЦЭМ!$A$33:$A$776,$A21,СВЦЭМ!$B$33:$B$776,K$11)+'СЕТ СН'!$F$9+СВЦЭМ!$D$10+'СЕТ СН'!$F$6-'СЕТ СН'!$F$19</f>
        <v>885.23132624000004</v>
      </c>
      <c r="L21" s="36">
        <f>SUMIFS(СВЦЭМ!$C$33:$C$776,СВЦЭМ!$A$33:$A$776,$A21,СВЦЭМ!$B$33:$B$776,L$11)+'СЕТ СН'!$F$9+СВЦЭМ!$D$10+'СЕТ СН'!$F$6-'СЕТ СН'!$F$19</f>
        <v>866.98572506000005</v>
      </c>
      <c r="M21" s="36">
        <f>SUMIFS(СВЦЭМ!$C$33:$C$776,СВЦЭМ!$A$33:$A$776,$A21,СВЦЭМ!$B$33:$B$776,M$11)+'СЕТ СН'!$F$9+СВЦЭМ!$D$10+'СЕТ СН'!$F$6-'СЕТ СН'!$F$19</f>
        <v>868.57437070000015</v>
      </c>
      <c r="N21" s="36">
        <f>SUMIFS(СВЦЭМ!$C$33:$C$776,СВЦЭМ!$A$33:$A$776,$A21,СВЦЭМ!$B$33:$B$776,N$11)+'СЕТ СН'!$F$9+СВЦЭМ!$D$10+'СЕТ СН'!$F$6-'СЕТ СН'!$F$19</f>
        <v>860.86155888000008</v>
      </c>
      <c r="O21" s="36">
        <f>SUMIFS(СВЦЭМ!$C$33:$C$776,СВЦЭМ!$A$33:$A$776,$A21,СВЦЭМ!$B$33:$B$776,O$11)+'СЕТ СН'!$F$9+СВЦЭМ!$D$10+'СЕТ СН'!$F$6-'СЕТ СН'!$F$19</f>
        <v>850.83947436000005</v>
      </c>
      <c r="P21" s="36">
        <f>SUMIFS(СВЦЭМ!$C$33:$C$776,СВЦЭМ!$A$33:$A$776,$A21,СВЦЭМ!$B$33:$B$776,P$11)+'СЕТ СН'!$F$9+СВЦЭМ!$D$10+'СЕТ СН'!$F$6-'СЕТ СН'!$F$19</f>
        <v>853.02235122000013</v>
      </c>
      <c r="Q21" s="36">
        <f>SUMIFS(СВЦЭМ!$C$33:$C$776,СВЦЭМ!$A$33:$A$776,$A21,СВЦЭМ!$B$33:$B$776,Q$11)+'СЕТ СН'!$F$9+СВЦЭМ!$D$10+'СЕТ СН'!$F$6-'СЕТ СН'!$F$19</f>
        <v>854.84303386000011</v>
      </c>
      <c r="R21" s="36">
        <f>SUMIFS(СВЦЭМ!$C$33:$C$776,СВЦЭМ!$A$33:$A$776,$A21,СВЦЭМ!$B$33:$B$776,R$11)+'СЕТ СН'!$F$9+СВЦЭМ!$D$10+'СЕТ СН'!$F$6-'СЕТ СН'!$F$19</f>
        <v>837.46970734000013</v>
      </c>
      <c r="S21" s="36">
        <f>SUMIFS(СВЦЭМ!$C$33:$C$776,СВЦЭМ!$A$33:$A$776,$A21,СВЦЭМ!$B$33:$B$776,S$11)+'СЕТ СН'!$F$9+СВЦЭМ!$D$10+'СЕТ СН'!$F$6-'СЕТ СН'!$F$19</f>
        <v>838.32850638000014</v>
      </c>
      <c r="T21" s="36">
        <f>SUMIFS(СВЦЭМ!$C$33:$C$776,СВЦЭМ!$A$33:$A$776,$A21,СВЦЭМ!$B$33:$B$776,T$11)+'СЕТ СН'!$F$9+СВЦЭМ!$D$10+'СЕТ СН'!$F$6-'СЕТ СН'!$F$19</f>
        <v>837.18093521000014</v>
      </c>
      <c r="U21" s="36">
        <f>SUMIFS(СВЦЭМ!$C$33:$C$776,СВЦЭМ!$A$33:$A$776,$A21,СВЦЭМ!$B$33:$B$776,U$11)+'СЕТ СН'!$F$9+СВЦЭМ!$D$10+'СЕТ СН'!$F$6-'СЕТ СН'!$F$19</f>
        <v>867.31912292000004</v>
      </c>
      <c r="V21" s="36">
        <f>SUMIFS(СВЦЭМ!$C$33:$C$776,СВЦЭМ!$A$33:$A$776,$A21,СВЦЭМ!$B$33:$B$776,V$11)+'СЕТ СН'!$F$9+СВЦЭМ!$D$10+'СЕТ СН'!$F$6-'СЕТ СН'!$F$19</f>
        <v>857.21068363000006</v>
      </c>
      <c r="W21" s="36">
        <f>SUMIFS(СВЦЭМ!$C$33:$C$776,СВЦЭМ!$A$33:$A$776,$A21,СВЦЭМ!$B$33:$B$776,W$11)+'СЕТ СН'!$F$9+СВЦЭМ!$D$10+'СЕТ СН'!$F$6-'СЕТ СН'!$F$19</f>
        <v>852.72620236000012</v>
      </c>
      <c r="X21" s="36">
        <f>SUMIFS(СВЦЭМ!$C$33:$C$776,СВЦЭМ!$A$33:$A$776,$A21,СВЦЭМ!$B$33:$B$776,X$11)+'СЕТ СН'!$F$9+СВЦЭМ!$D$10+'СЕТ СН'!$F$6-'СЕТ СН'!$F$19</f>
        <v>843.34430688000009</v>
      </c>
      <c r="Y21" s="36">
        <f>SUMIFS(СВЦЭМ!$C$33:$C$776,СВЦЭМ!$A$33:$A$776,$A21,СВЦЭМ!$B$33:$B$776,Y$11)+'СЕТ СН'!$F$9+СВЦЭМ!$D$10+'СЕТ СН'!$F$6-'СЕТ СН'!$F$19</f>
        <v>851.62750690000007</v>
      </c>
    </row>
    <row r="22" spans="1:25" ht="15.75" x14ac:dyDescent="0.2">
      <c r="A22" s="35">
        <f t="shared" si="0"/>
        <v>43901</v>
      </c>
      <c r="B22" s="36">
        <f>SUMIFS(СВЦЭМ!$C$33:$C$776,СВЦЭМ!$A$33:$A$776,$A22,СВЦЭМ!$B$33:$B$776,B$11)+'СЕТ СН'!$F$9+СВЦЭМ!$D$10+'СЕТ СН'!$F$6-'СЕТ СН'!$F$19</f>
        <v>951.74510468000005</v>
      </c>
      <c r="C22" s="36">
        <f>SUMIFS(СВЦЭМ!$C$33:$C$776,СВЦЭМ!$A$33:$A$776,$A22,СВЦЭМ!$B$33:$B$776,C$11)+'СЕТ СН'!$F$9+СВЦЭМ!$D$10+'СЕТ СН'!$F$6-'СЕТ СН'!$F$19</f>
        <v>947.69554430000005</v>
      </c>
      <c r="D22" s="36">
        <f>SUMIFS(СВЦЭМ!$C$33:$C$776,СВЦЭМ!$A$33:$A$776,$A22,СВЦЭМ!$B$33:$B$776,D$11)+'СЕТ СН'!$F$9+СВЦЭМ!$D$10+'СЕТ СН'!$F$6-'СЕТ СН'!$F$19</f>
        <v>935.41935401000012</v>
      </c>
      <c r="E22" s="36">
        <f>SUMIFS(СВЦЭМ!$C$33:$C$776,СВЦЭМ!$A$33:$A$776,$A22,СВЦЭМ!$B$33:$B$776,E$11)+'СЕТ СН'!$F$9+СВЦЭМ!$D$10+'СЕТ СН'!$F$6-'СЕТ СН'!$F$19</f>
        <v>930.98819987000013</v>
      </c>
      <c r="F22" s="36">
        <f>SUMIFS(СВЦЭМ!$C$33:$C$776,СВЦЭМ!$A$33:$A$776,$A22,СВЦЭМ!$B$33:$B$776,F$11)+'СЕТ СН'!$F$9+СВЦЭМ!$D$10+'СЕТ СН'!$F$6-'СЕТ СН'!$F$19</f>
        <v>929.72083281000005</v>
      </c>
      <c r="G22" s="36">
        <f>SUMIFS(СВЦЭМ!$C$33:$C$776,СВЦЭМ!$A$33:$A$776,$A22,СВЦЭМ!$B$33:$B$776,G$11)+'СЕТ СН'!$F$9+СВЦЭМ!$D$10+'СЕТ СН'!$F$6-'СЕТ СН'!$F$19</f>
        <v>933.86051936000013</v>
      </c>
      <c r="H22" s="36">
        <f>SUMIFS(СВЦЭМ!$C$33:$C$776,СВЦЭМ!$A$33:$A$776,$A22,СВЦЭМ!$B$33:$B$776,H$11)+'СЕТ СН'!$F$9+СВЦЭМ!$D$10+'СЕТ СН'!$F$6-'СЕТ СН'!$F$19</f>
        <v>944.63593258000014</v>
      </c>
      <c r="I22" s="36">
        <f>SUMIFS(СВЦЭМ!$C$33:$C$776,СВЦЭМ!$A$33:$A$776,$A22,СВЦЭМ!$B$33:$B$776,I$11)+'СЕТ СН'!$F$9+СВЦЭМ!$D$10+'СЕТ СН'!$F$6-'СЕТ СН'!$F$19</f>
        <v>935.85245851000013</v>
      </c>
      <c r="J22" s="36">
        <f>SUMIFS(СВЦЭМ!$C$33:$C$776,СВЦЭМ!$A$33:$A$776,$A22,СВЦЭМ!$B$33:$B$776,J$11)+'СЕТ СН'!$F$9+СВЦЭМ!$D$10+'СЕТ СН'!$F$6-'СЕТ СН'!$F$19</f>
        <v>897.1927156700001</v>
      </c>
      <c r="K22" s="36">
        <f>SUMIFS(СВЦЭМ!$C$33:$C$776,СВЦЭМ!$A$33:$A$776,$A22,СВЦЭМ!$B$33:$B$776,K$11)+'СЕТ СН'!$F$9+СВЦЭМ!$D$10+'СЕТ СН'!$F$6-'СЕТ СН'!$F$19</f>
        <v>893.91558526000006</v>
      </c>
      <c r="L22" s="36">
        <f>SUMIFS(СВЦЭМ!$C$33:$C$776,СВЦЭМ!$A$33:$A$776,$A22,СВЦЭМ!$B$33:$B$776,L$11)+'СЕТ СН'!$F$9+СВЦЭМ!$D$10+'СЕТ СН'!$F$6-'СЕТ СН'!$F$19</f>
        <v>900.64472887000011</v>
      </c>
      <c r="M22" s="36">
        <f>SUMIFS(СВЦЭМ!$C$33:$C$776,СВЦЭМ!$A$33:$A$776,$A22,СВЦЭМ!$B$33:$B$776,M$11)+'СЕТ СН'!$F$9+СВЦЭМ!$D$10+'СЕТ СН'!$F$6-'СЕТ СН'!$F$19</f>
        <v>902.16064401000006</v>
      </c>
      <c r="N22" s="36">
        <f>SUMIFS(СВЦЭМ!$C$33:$C$776,СВЦЭМ!$A$33:$A$776,$A22,СВЦЭМ!$B$33:$B$776,N$11)+'СЕТ СН'!$F$9+СВЦЭМ!$D$10+'СЕТ СН'!$F$6-'СЕТ СН'!$F$19</f>
        <v>914.13522042000011</v>
      </c>
      <c r="O22" s="36">
        <f>SUMIFS(СВЦЭМ!$C$33:$C$776,СВЦЭМ!$A$33:$A$776,$A22,СВЦЭМ!$B$33:$B$776,O$11)+'СЕТ СН'!$F$9+СВЦЭМ!$D$10+'СЕТ СН'!$F$6-'СЕТ СН'!$F$19</f>
        <v>909.29845074000013</v>
      </c>
      <c r="P22" s="36">
        <f>SUMIFS(СВЦЭМ!$C$33:$C$776,СВЦЭМ!$A$33:$A$776,$A22,СВЦЭМ!$B$33:$B$776,P$11)+'СЕТ СН'!$F$9+СВЦЭМ!$D$10+'СЕТ СН'!$F$6-'СЕТ СН'!$F$19</f>
        <v>916.63959674000012</v>
      </c>
      <c r="Q22" s="36">
        <f>SUMIFS(СВЦЭМ!$C$33:$C$776,СВЦЭМ!$A$33:$A$776,$A22,СВЦЭМ!$B$33:$B$776,Q$11)+'СЕТ СН'!$F$9+СВЦЭМ!$D$10+'СЕТ СН'!$F$6-'СЕТ СН'!$F$19</f>
        <v>933.17152669000006</v>
      </c>
      <c r="R22" s="36">
        <f>SUMIFS(СВЦЭМ!$C$33:$C$776,СВЦЭМ!$A$33:$A$776,$A22,СВЦЭМ!$B$33:$B$776,R$11)+'СЕТ СН'!$F$9+СВЦЭМ!$D$10+'СЕТ СН'!$F$6-'СЕТ СН'!$F$19</f>
        <v>930.96330387000012</v>
      </c>
      <c r="S22" s="36">
        <f>SUMIFS(СВЦЭМ!$C$33:$C$776,СВЦЭМ!$A$33:$A$776,$A22,СВЦЭМ!$B$33:$B$776,S$11)+'СЕТ СН'!$F$9+СВЦЭМ!$D$10+'СЕТ СН'!$F$6-'СЕТ СН'!$F$19</f>
        <v>919.61411365000004</v>
      </c>
      <c r="T22" s="36">
        <f>SUMIFS(СВЦЭМ!$C$33:$C$776,СВЦЭМ!$A$33:$A$776,$A22,СВЦЭМ!$B$33:$B$776,T$11)+'СЕТ СН'!$F$9+СВЦЭМ!$D$10+'СЕТ СН'!$F$6-'СЕТ СН'!$F$19</f>
        <v>918.21138442000006</v>
      </c>
      <c r="U22" s="36">
        <f>SUMIFS(СВЦЭМ!$C$33:$C$776,СВЦЭМ!$A$33:$A$776,$A22,СВЦЭМ!$B$33:$B$776,U$11)+'СЕТ СН'!$F$9+СВЦЭМ!$D$10+'СЕТ СН'!$F$6-'СЕТ СН'!$F$19</f>
        <v>923.99029821000011</v>
      </c>
      <c r="V22" s="36">
        <f>SUMIFS(СВЦЭМ!$C$33:$C$776,СВЦЭМ!$A$33:$A$776,$A22,СВЦЭМ!$B$33:$B$776,V$11)+'СЕТ СН'!$F$9+СВЦЭМ!$D$10+'СЕТ СН'!$F$6-'СЕТ СН'!$F$19</f>
        <v>920.15381900000011</v>
      </c>
      <c r="W22" s="36">
        <f>SUMIFS(СВЦЭМ!$C$33:$C$776,СВЦЭМ!$A$33:$A$776,$A22,СВЦЭМ!$B$33:$B$776,W$11)+'СЕТ СН'!$F$9+СВЦЭМ!$D$10+'СЕТ СН'!$F$6-'СЕТ СН'!$F$19</f>
        <v>918.00267684000005</v>
      </c>
      <c r="X22" s="36">
        <f>SUMIFS(СВЦЭМ!$C$33:$C$776,СВЦЭМ!$A$33:$A$776,$A22,СВЦЭМ!$B$33:$B$776,X$11)+'СЕТ СН'!$F$9+СВЦЭМ!$D$10+'СЕТ СН'!$F$6-'СЕТ СН'!$F$19</f>
        <v>941.48539740000012</v>
      </c>
      <c r="Y22" s="36">
        <f>SUMIFS(СВЦЭМ!$C$33:$C$776,СВЦЭМ!$A$33:$A$776,$A22,СВЦЭМ!$B$33:$B$776,Y$11)+'СЕТ СН'!$F$9+СВЦЭМ!$D$10+'СЕТ СН'!$F$6-'СЕТ СН'!$F$19</f>
        <v>948.33694520000006</v>
      </c>
    </row>
    <row r="23" spans="1:25" ht="15.75" x14ac:dyDescent="0.2">
      <c r="A23" s="35">
        <f t="shared" si="0"/>
        <v>43902</v>
      </c>
      <c r="B23" s="36">
        <f>SUMIFS(СВЦЭМ!$C$33:$C$776,СВЦЭМ!$A$33:$A$776,$A23,СВЦЭМ!$B$33:$B$776,B$11)+'СЕТ СН'!$F$9+СВЦЭМ!$D$10+'СЕТ СН'!$F$6-'СЕТ СН'!$F$19</f>
        <v>925.58554351000009</v>
      </c>
      <c r="C23" s="36">
        <f>SUMIFS(СВЦЭМ!$C$33:$C$776,СВЦЭМ!$A$33:$A$776,$A23,СВЦЭМ!$B$33:$B$776,C$11)+'СЕТ СН'!$F$9+СВЦЭМ!$D$10+'СЕТ СН'!$F$6-'СЕТ СН'!$F$19</f>
        <v>949.23346272000003</v>
      </c>
      <c r="D23" s="36">
        <f>SUMIFS(СВЦЭМ!$C$33:$C$776,СВЦЭМ!$A$33:$A$776,$A23,СВЦЭМ!$B$33:$B$776,D$11)+'СЕТ СН'!$F$9+СВЦЭМ!$D$10+'СЕТ СН'!$F$6-'СЕТ СН'!$F$19</f>
        <v>959.3601775300001</v>
      </c>
      <c r="E23" s="36">
        <f>SUMIFS(СВЦЭМ!$C$33:$C$776,СВЦЭМ!$A$33:$A$776,$A23,СВЦЭМ!$B$33:$B$776,E$11)+'СЕТ СН'!$F$9+СВЦЭМ!$D$10+'СЕТ СН'!$F$6-'СЕТ СН'!$F$19</f>
        <v>965.0484737700001</v>
      </c>
      <c r="F23" s="36">
        <f>SUMIFS(СВЦЭМ!$C$33:$C$776,СВЦЭМ!$A$33:$A$776,$A23,СВЦЭМ!$B$33:$B$776,F$11)+'СЕТ СН'!$F$9+СВЦЭМ!$D$10+'СЕТ СН'!$F$6-'СЕТ СН'!$F$19</f>
        <v>958.85894412000005</v>
      </c>
      <c r="G23" s="36">
        <f>SUMIFS(СВЦЭМ!$C$33:$C$776,СВЦЭМ!$A$33:$A$776,$A23,СВЦЭМ!$B$33:$B$776,G$11)+'СЕТ СН'!$F$9+СВЦЭМ!$D$10+'СЕТ СН'!$F$6-'СЕТ СН'!$F$19</f>
        <v>947.1726310900001</v>
      </c>
      <c r="H23" s="36">
        <f>SUMIFS(СВЦЭМ!$C$33:$C$776,СВЦЭМ!$A$33:$A$776,$A23,СВЦЭМ!$B$33:$B$776,H$11)+'СЕТ СН'!$F$9+СВЦЭМ!$D$10+'СЕТ СН'!$F$6-'СЕТ СН'!$F$19</f>
        <v>942.49099301000012</v>
      </c>
      <c r="I23" s="36">
        <f>SUMIFS(СВЦЭМ!$C$33:$C$776,СВЦЭМ!$A$33:$A$776,$A23,СВЦЭМ!$B$33:$B$776,I$11)+'СЕТ СН'!$F$9+СВЦЭМ!$D$10+'СЕТ СН'!$F$6-'СЕТ СН'!$F$19</f>
        <v>943.63047890000007</v>
      </c>
      <c r="J23" s="36">
        <f>SUMIFS(СВЦЭМ!$C$33:$C$776,СВЦЭМ!$A$33:$A$776,$A23,СВЦЭМ!$B$33:$B$776,J$11)+'СЕТ СН'!$F$9+СВЦЭМ!$D$10+'СЕТ СН'!$F$6-'СЕТ СН'!$F$19</f>
        <v>906.31682558000011</v>
      </c>
      <c r="K23" s="36">
        <f>SUMIFS(СВЦЭМ!$C$33:$C$776,СВЦЭМ!$A$33:$A$776,$A23,СВЦЭМ!$B$33:$B$776,K$11)+'СЕТ СН'!$F$9+СВЦЭМ!$D$10+'СЕТ СН'!$F$6-'СЕТ СН'!$F$19</f>
        <v>907.28666990000011</v>
      </c>
      <c r="L23" s="36">
        <f>SUMIFS(СВЦЭМ!$C$33:$C$776,СВЦЭМ!$A$33:$A$776,$A23,СВЦЭМ!$B$33:$B$776,L$11)+'СЕТ СН'!$F$9+СВЦЭМ!$D$10+'СЕТ СН'!$F$6-'СЕТ СН'!$F$19</f>
        <v>910.7830817900001</v>
      </c>
      <c r="M23" s="36">
        <f>SUMIFS(СВЦЭМ!$C$33:$C$776,СВЦЭМ!$A$33:$A$776,$A23,СВЦЭМ!$B$33:$B$776,M$11)+'СЕТ СН'!$F$9+СВЦЭМ!$D$10+'СЕТ СН'!$F$6-'СЕТ СН'!$F$19</f>
        <v>925.72206513000015</v>
      </c>
      <c r="N23" s="36">
        <f>SUMIFS(СВЦЭМ!$C$33:$C$776,СВЦЭМ!$A$33:$A$776,$A23,СВЦЭМ!$B$33:$B$776,N$11)+'СЕТ СН'!$F$9+СВЦЭМ!$D$10+'СЕТ СН'!$F$6-'СЕТ СН'!$F$19</f>
        <v>934.02155459000005</v>
      </c>
      <c r="O23" s="36">
        <f>SUMIFS(СВЦЭМ!$C$33:$C$776,СВЦЭМ!$A$33:$A$776,$A23,СВЦЭМ!$B$33:$B$776,O$11)+'СЕТ СН'!$F$9+СВЦЭМ!$D$10+'СЕТ СН'!$F$6-'СЕТ СН'!$F$19</f>
        <v>936.99902015000009</v>
      </c>
      <c r="P23" s="36">
        <f>SUMIFS(СВЦЭМ!$C$33:$C$776,СВЦЭМ!$A$33:$A$776,$A23,СВЦЭМ!$B$33:$B$776,P$11)+'СЕТ СН'!$F$9+СВЦЭМ!$D$10+'СЕТ СН'!$F$6-'СЕТ СН'!$F$19</f>
        <v>948.25365574000011</v>
      </c>
      <c r="Q23" s="36">
        <f>SUMIFS(СВЦЭМ!$C$33:$C$776,СВЦЭМ!$A$33:$A$776,$A23,СВЦЭМ!$B$33:$B$776,Q$11)+'СЕТ СН'!$F$9+СВЦЭМ!$D$10+'СЕТ СН'!$F$6-'СЕТ СН'!$F$19</f>
        <v>953.97653530000014</v>
      </c>
      <c r="R23" s="36">
        <f>SUMIFS(СВЦЭМ!$C$33:$C$776,СВЦЭМ!$A$33:$A$776,$A23,СВЦЭМ!$B$33:$B$776,R$11)+'СЕТ СН'!$F$9+СВЦЭМ!$D$10+'СЕТ СН'!$F$6-'СЕТ СН'!$F$19</f>
        <v>958.30207395000014</v>
      </c>
      <c r="S23" s="36">
        <f>SUMIFS(СВЦЭМ!$C$33:$C$776,СВЦЭМ!$A$33:$A$776,$A23,СВЦЭМ!$B$33:$B$776,S$11)+'СЕТ СН'!$F$9+СВЦЭМ!$D$10+'СЕТ СН'!$F$6-'СЕТ СН'!$F$19</f>
        <v>951.09681813000009</v>
      </c>
      <c r="T23" s="36">
        <f>SUMIFS(СВЦЭМ!$C$33:$C$776,СВЦЭМ!$A$33:$A$776,$A23,СВЦЭМ!$B$33:$B$776,T$11)+'СЕТ СН'!$F$9+СВЦЭМ!$D$10+'СЕТ СН'!$F$6-'СЕТ СН'!$F$19</f>
        <v>920.77421872000014</v>
      </c>
      <c r="U23" s="36">
        <f>SUMIFS(СВЦЭМ!$C$33:$C$776,СВЦЭМ!$A$33:$A$776,$A23,СВЦЭМ!$B$33:$B$776,U$11)+'СЕТ СН'!$F$9+СВЦЭМ!$D$10+'СЕТ СН'!$F$6-'СЕТ СН'!$F$19</f>
        <v>908.05000441000004</v>
      </c>
      <c r="V23" s="36">
        <f>SUMIFS(СВЦЭМ!$C$33:$C$776,СВЦЭМ!$A$33:$A$776,$A23,СВЦЭМ!$B$33:$B$776,V$11)+'СЕТ СН'!$F$9+СВЦЭМ!$D$10+'СЕТ СН'!$F$6-'СЕТ СН'!$F$19</f>
        <v>898.29068897000013</v>
      </c>
      <c r="W23" s="36">
        <f>SUMIFS(СВЦЭМ!$C$33:$C$776,СВЦЭМ!$A$33:$A$776,$A23,СВЦЭМ!$B$33:$B$776,W$11)+'СЕТ СН'!$F$9+СВЦЭМ!$D$10+'СЕТ СН'!$F$6-'СЕТ СН'!$F$19</f>
        <v>918.55357130000004</v>
      </c>
      <c r="X23" s="36">
        <f>SUMIFS(СВЦЭМ!$C$33:$C$776,СВЦЭМ!$A$33:$A$776,$A23,СВЦЭМ!$B$33:$B$776,X$11)+'СЕТ СН'!$F$9+СВЦЭМ!$D$10+'СЕТ СН'!$F$6-'СЕТ СН'!$F$19</f>
        <v>945.01874910000004</v>
      </c>
      <c r="Y23" s="36">
        <f>SUMIFS(СВЦЭМ!$C$33:$C$776,СВЦЭМ!$A$33:$A$776,$A23,СВЦЭМ!$B$33:$B$776,Y$11)+'СЕТ СН'!$F$9+СВЦЭМ!$D$10+'СЕТ СН'!$F$6-'СЕТ СН'!$F$19</f>
        <v>953.73913836000008</v>
      </c>
    </row>
    <row r="24" spans="1:25" ht="15.75" x14ac:dyDescent="0.2">
      <c r="A24" s="35">
        <f t="shared" si="0"/>
        <v>43903</v>
      </c>
      <c r="B24" s="36">
        <f>SUMIFS(СВЦЭМ!$C$33:$C$776,СВЦЭМ!$A$33:$A$776,$A24,СВЦЭМ!$B$33:$B$776,B$11)+'СЕТ СН'!$F$9+СВЦЭМ!$D$10+'СЕТ СН'!$F$6-'СЕТ СН'!$F$19</f>
        <v>999.33192553000003</v>
      </c>
      <c r="C24" s="36">
        <f>SUMIFS(СВЦЭМ!$C$33:$C$776,СВЦЭМ!$A$33:$A$776,$A24,СВЦЭМ!$B$33:$B$776,C$11)+'СЕТ СН'!$F$9+СВЦЭМ!$D$10+'СЕТ СН'!$F$6-'СЕТ СН'!$F$19</f>
        <v>1019.14081823</v>
      </c>
      <c r="D24" s="36">
        <f>SUMIFS(СВЦЭМ!$C$33:$C$776,СВЦЭМ!$A$33:$A$776,$A24,СВЦЭМ!$B$33:$B$776,D$11)+'СЕТ СН'!$F$9+СВЦЭМ!$D$10+'СЕТ СН'!$F$6-'СЕТ СН'!$F$19</f>
        <v>1027.8966852900001</v>
      </c>
      <c r="E24" s="36">
        <f>SUMIFS(СВЦЭМ!$C$33:$C$776,СВЦЭМ!$A$33:$A$776,$A24,СВЦЭМ!$B$33:$B$776,E$11)+'СЕТ СН'!$F$9+СВЦЭМ!$D$10+'СЕТ СН'!$F$6-'СЕТ СН'!$F$19</f>
        <v>1028.0461538</v>
      </c>
      <c r="F24" s="36">
        <f>SUMIFS(СВЦЭМ!$C$33:$C$776,СВЦЭМ!$A$33:$A$776,$A24,СВЦЭМ!$B$33:$B$776,F$11)+'СЕТ СН'!$F$9+СВЦЭМ!$D$10+'СЕТ СН'!$F$6-'СЕТ СН'!$F$19</f>
        <v>1025.10564264</v>
      </c>
      <c r="G24" s="36">
        <f>SUMIFS(СВЦЭМ!$C$33:$C$776,СВЦЭМ!$A$33:$A$776,$A24,СВЦЭМ!$B$33:$B$776,G$11)+'СЕТ СН'!$F$9+СВЦЭМ!$D$10+'СЕТ СН'!$F$6-'СЕТ СН'!$F$19</f>
        <v>1004.0835219300001</v>
      </c>
      <c r="H24" s="36">
        <f>SUMIFS(СВЦЭМ!$C$33:$C$776,СВЦЭМ!$A$33:$A$776,$A24,СВЦЭМ!$B$33:$B$776,H$11)+'СЕТ СН'!$F$9+СВЦЭМ!$D$10+'СЕТ СН'!$F$6-'СЕТ СН'!$F$19</f>
        <v>966.49262766000004</v>
      </c>
      <c r="I24" s="36">
        <f>SUMIFS(СВЦЭМ!$C$33:$C$776,СВЦЭМ!$A$33:$A$776,$A24,СВЦЭМ!$B$33:$B$776,I$11)+'СЕТ СН'!$F$9+СВЦЭМ!$D$10+'СЕТ СН'!$F$6-'СЕТ СН'!$F$19</f>
        <v>943.8020763400001</v>
      </c>
      <c r="J24" s="36">
        <f>SUMIFS(СВЦЭМ!$C$33:$C$776,СВЦЭМ!$A$33:$A$776,$A24,СВЦЭМ!$B$33:$B$776,J$11)+'СЕТ СН'!$F$9+СВЦЭМ!$D$10+'СЕТ СН'!$F$6-'СЕТ СН'!$F$19</f>
        <v>912.64323373000013</v>
      </c>
      <c r="K24" s="36">
        <f>SUMIFS(СВЦЭМ!$C$33:$C$776,СВЦЭМ!$A$33:$A$776,$A24,СВЦЭМ!$B$33:$B$776,K$11)+'СЕТ СН'!$F$9+СВЦЭМ!$D$10+'СЕТ СН'!$F$6-'СЕТ СН'!$F$19</f>
        <v>905.36087528000007</v>
      </c>
      <c r="L24" s="36">
        <f>SUMIFS(СВЦЭМ!$C$33:$C$776,СВЦЭМ!$A$33:$A$776,$A24,СВЦЭМ!$B$33:$B$776,L$11)+'СЕТ СН'!$F$9+СВЦЭМ!$D$10+'СЕТ СН'!$F$6-'СЕТ СН'!$F$19</f>
        <v>910.87153531000013</v>
      </c>
      <c r="M24" s="36">
        <f>SUMIFS(СВЦЭМ!$C$33:$C$776,СВЦЭМ!$A$33:$A$776,$A24,СВЦЭМ!$B$33:$B$776,M$11)+'СЕТ СН'!$F$9+СВЦЭМ!$D$10+'СЕТ СН'!$F$6-'СЕТ СН'!$F$19</f>
        <v>921.21270314000014</v>
      </c>
      <c r="N24" s="36">
        <f>SUMIFS(СВЦЭМ!$C$33:$C$776,СВЦЭМ!$A$33:$A$776,$A24,СВЦЭМ!$B$33:$B$776,N$11)+'СЕТ СН'!$F$9+СВЦЭМ!$D$10+'СЕТ СН'!$F$6-'СЕТ СН'!$F$19</f>
        <v>926.89267823000012</v>
      </c>
      <c r="O24" s="36">
        <f>SUMIFS(СВЦЭМ!$C$33:$C$776,СВЦЭМ!$A$33:$A$776,$A24,СВЦЭМ!$B$33:$B$776,O$11)+'СЕТ СН'!$F$9+СВЦЭМ!$D$10+'СЕТ СН'!$F$6-'СЕТ СН'!$F$19</f>
        <v>924.04920214000015</v>
      </c>
      <c r="P24" s="36">
        <f>SUMIFS(СВЦЭМ!$C$33:$C$776,СВЦЭМ!$A$33:$A$776,$A24,СВЦЭМ!$B$33:$B$776,P$11)+'СЕТ СН'!$F$9+СВЦЭМ!$D$10+'СЕТ СН'!$F$6-'СЕТ СН'!$F$19</f>
        <v>931.67104374000007</v>
      </c>
      <c r="Q24" s="36">
        <f>SUMIFS(СВЦЭМ!$C$33:$C$776,СВЦЭМ!$A$33:$A$776,$A24,СВЦЭМ!$B$33:$B$776,Q$11)+'СЕТ СН'!$F$9+СВЦЭМ!$D$10+'СЕТ СН'!$F$6-'СЕТ СН'!$F$19</f>
        <v>945.55568506000009</v>
      </c>
      <c r="R24" s="36">
        <f>SUMIFS(СВЦЭМ!$C$33:$C$776,СВЦЭМ!$A$33:$A$776,$A24,СВЦЭМ!$B$33:$B$776,R$11)+'СЕТ СН'!$F$9+СВЦЭМ!$D$10+'СЕТ СН'!$F$6-'СЕТ СН'!$F$19</f>
        <v>969.64557611000009</v>
      </c>
      <c r="S24" s="36">
        <f>SUMIFS(СВЦЭМ!$C$33:$C$776,СВЦЭМ!$A$33:$A$776,$A24,СВЦЭМ!$B$33:$B$776,S$11)+'СЕТ СН'!$F$9+СВЦЭМ!$D$10+'СЕТ СН'!$F$6-'СЕТ СН'!$F$19</f>
        <v>942.02078119000009</v>
      </c>
      <c r="T24" s="36">
        <f>SUMIFS(СВЦЭМ!$C$33:$C$776,СВЦЭМ!$A$33:$A$776,$A24,СВЦЭМ!$B$33:$B$776,T$11)+'СЕТ СН'!$F$9+СВЦЭМ!$D$10+'СЕТ СН'!$F$6-'СЕТ СН'!$F$19</f>
        <v>917.21650375000013</v>
      </c>
      <c r="U24" s="36">
        <f>SUMIFS(СВЦЭМ!$C$33:$C$776,СВЦЭМ!$A$33:$A$776,$A24,СВЦЭМ!$B$33:$B$776,U$11)+'СЕТ СН'!$F$9+СВЦЭМ!$D$10+'СЕТ СН'!$F$6-'СЕТ СН'!$F$19</f>
        <v>897.44147701000009</v>
      </c>
      <c r="V24" s="36">
        <f>SUMIFS(СВЦЭМ!$C$33:$C$776,СВЦЭМ!$A$33:$A$776,$A24,СВЦЭМ!$B$33:$B$776,V$11)+'СЕТ СН'!$F$9+СВЦЭМ!$D$10+'СЕТ СН'!$F$6-'СЕТ СН'!$F$19</f>
        <v>885.29041072000007</v>
      </c>
      <c r="W24" s="36">
        <f>SUMIFS(СВЦЭМ!$C$33:$C$776,СВЦЭМ!$A$33:$A$776,$A24,СВЦЭМ!$B$33:$B$776,W$11)+'СЕТ СН'!$F$9+СВЦЭМ!$D$10+'СЕТ СН'!$F$6-'СЕТ СН'!$F$19</f>
        <v>890.37264345000006</v>
      </c>
      <c r="X24" s="36">
        <f>SUMIFS(СВЦЭМ!$C$33:$C$776,СВЦЭМ!$A$33:$A$776,$A24,СВЦЭМ!$B$33:$B$776,X$11)+'СЕТ СН'!$F$9+СВЦЭМ!$D$10+'СЕТ СН'!$F$6-'СЕТ СН'!$F$19</f>
        <v>895.15115321000007</v>
      </c>
      <c r="Y24" s="36">
        <f>SUMIFS(СВЦЭМ!$C$33:$C$776,СВЦЭМ!$A$33:$A$776,$A24,СВЦЭМ!$B$33:$B$776,Y$11)+'СЕТ СН'!$F$9+СВЦЭМ!$D$10+'СЕТ СН'!$F$6-'СЕТ СН'!$F$19</f>
        <v>913.58961151000005</v>
      </c>
    </row>
    <row r="25" spans="1:25" ht="15.75" x14ac:dyDescent="0.2">
      <c r="A25" s="35">
        <f t="shared" si="0"/>
        <v>43904</v>
      </c>
      <c r="B25" s="36">
        <f>SUMIFS(СВЦЭМ!$C$33:$C$776,СВЦЭМ!$A$33:$A$776,$A25,СВЦЭМ!$B$33:$B$776,B$11)+'СЕТ СН'!$F$9+СВЦЭМ!$D$10+'СЕТ СН'!$F$6-'СЕТ СН'!$F$19</f>
        <v>931.23638138000013</v>
      </c>
      <c r="C25" s="36">
        <f>SUMIFS(СВЦЭМ!$C$33:$C$776,СВЦЭМ!$A$33:$A$776,$A25,СВЦЭМ!$B$33:$B$776,C$11)+'СЕТ СН'!$F$9+СВЦЭМ!$D$10+'СЕТ СН'!$F$6-'СЕТ СН'!$F$19</f>
        <v>953.75494172000015</v>
      </c>
      <c r="D25" s="36">
        <f>SUMIFS(СВЦЭМ!$C$33:$C$776,СВЦЭМ!$A$33:$A$776,$A25,СВЦЭМ!$B$33:$B$776,D$11)+'СЕТ СН'!$F$9+СВЦЭМ!$D$10+'СЕТ СН'!$F$6-'СЕТ СН'!$F$19</f>
        <v>969.12844010000003</v>
      </c>
      <c r="E25" s="36">
        <f>SUMIFS(СВЦЭМ!$C$33:$C$776,СВЦЭМ!$A$33:$A$776,$A25,СВЦЭМ!$B$33:$B$776,E$11)+'СЕТ СН'!$F$9+СВЦЭМ!$D$10+'СЕТ СН'!$F$6-'СЕТ СН'!$F$19</f>
        <v>980.21237423000014</v>
      </c>
      <c r="F25" s="36">
        <f>SUMIFS(СВЦЭМ!$C$33:$C$776,СВЦЭМ!$A$33:$A$776,$A25,СВЦЭМ!$B$33:$B$776,F$11)+'СЕТ СН'!$F$9+СВЦЭМ!$D$10+'СЕТ СН'!$F$6-'СЕТ СН'!$F$19</f>
        <v>976.49241293000011</v>
      </c>
      <c r="G25" s="36">
        <f>SUMIFS(СВЦЭМ!$C$33:$C$776,СВЦЭМ!$A$33:$A$776,$A25,СВЦЭМ!$B$33:$B$776,G$11)+'СЕТ СН'!$F$9+СВЦЭМ!$D$10+'СЕТ СН'!$F$6-'СЕТ СН'!$F$19</f>
        <v>961.2452368700001</v>
      </c>
      <c r="H25" s="36">
        <f>SUMIFS(СВЦЭМ!$C$33:$C$776,СВЦЭМ!$A$33:$A$776,$A25,СВЦЭМ!$B$33:$B$776,H$11)+'СЕТ СН'!$F$9+СВЦЭМ!$D$10+'СЕТ СН'!$F$6-'СЕТ СН'!$F$19</f>
        <v>939.79590552000013</v>
      </c>
      <c r="I25" s="36">
        <f>SUMIFS(СВЦЭМ!$C$33:$C$776,СВЦЭМ!$A$33:$A$776,$A25,СВЦЭМ!$B$33:$B$776,I$11)+'СЕТ СН'!$F$9+СВЦЭМ!$D$10+'СЕТ СН'!$F$6-'СЕТ СН'!$F$19</f>
        <v>924.73780165000005</v>
      </c>
      <c r="J25" s="36">
        <f>SUMIFS(СВЦЭМ!$C$33:$C$776,СВЦЭМ!$A$33:$A$776,$A25,СВЦЭМ!$B$33:$B$776,J$11)+'СЕТ СН'!$F$9+СВЦЭМ!$D$10+'СЕТ СН'!$F$6-'СЕТ СН'!$F$19</f>
        <v>895.44250731000011</v>
      </c>
      <c r="K25" s="36">
        <f>SUMIFS(СВЦЭМ!$C$33:$C$776,СВЦЭМ!$A$33:$A$776,$A25,СВЦЭМ!$B$33:$B$776,K$11)+'СЕТ СН'!$F$9+СВЦЭМ!$D$10+'СЕТ СН'!$F$6-'СЕТ СН'!$F$19</f>
        <v>909.05967980000014</v>
      </c>
      <c r="L25" s="36">
        <f>SUMIFS(СВЦЭМ!$C$33:$C$776,СВЦЭМ!$A$33:$A$776,$A25,СВЦЭМ!$B$33:$B$776,L$11)+'СЕТ СН'!$F$9+СВЦЭМ!$D$10+'СЕТ СН'!$F$6-'СЕТ СН'!$F$19</f>
        <v>915.04354139000009</v>
      </c>
      <c r="M25" s="36">
        <f>SUMIFS(СВЦЭМ!$C$33:$C$776,СВЦЭМ!$A$33:$A$776,$A25,СВЦЭМ!$B$33:$B$776,M$11)+'СЕТ СН'!$F$9+СВЦЭМ!$D$10+'СЕТ СН'!$F$6-'СЕТ СН'!$F$19</f>
        <v>923.72707319000006</v>
      </c>
      <c r="N25" s="36">
        <f>SUMIFS(СВЦЭМ!$C$33:$C$776,СВЦЭМ!$A$33:$A$776,$A25,СВЦЭМ!$B$33:$B$776,N$11)+'СЕТ СН'!$F$9+СВЦЭМ!$D$10+'СЕТ СН'!$F$6-'СЕТ СН'!$F$19</f>
        <v>940.52898403000006</v>
      </c>
      <c r="O25" s="36">
        <f>SUMIFS(СВЦЭМ!$C$33:$C$776,СВЦЭМ!$A$33:$A$776,$A25,СВЦЭМ!$B$33:$B$776,O$11)+'СЕТ СН'!$F$9+СВЦЭМ!$D$10+'СЕТ СН'!$F$6-'СЕТ СН'!$F$19</f>
        <v>945.78849023000009</v>
      </c>
      <c r="P25" s="36">
        <f>SUMIFS(СВЦЭМ!$C$33:$C$776,СВЦЭМ!$A$33:$A$776,$A25,СВЦЭМ!$B$33:$B$776,P$11)+'СЕТ СН'!$F$9+СВЦЭМ!$D$10+'СЕТ СН'!$F$6-'СЕТ СН'!$F$19</f>
        <v>948.74499518000005</v>
      </c>
      <c r="Q25" s="36">
        <f>SUMIFS(СВЦЭМ!$C$33:$C$776,СВЦЭМ!$A$33:$A$776,$A25,СВЦЭМ!$B$33:$B$776,Q$11)+'СЕТ СН'!$F$9+СВЦЭМ!$D$10+'СЕТ СН'!$F$6-'СЕТ СН'!$F$19</f>
        <v>951.25680726000007</v>
      </c>
      <c r="R25" s="36">
        <f>SUMIFS(СВЦЭМ!$C$33:$C$776,СВЦЭМ!$A$33:$A$776,$A25,СВЦЭМ!$B$33:$B$776,R$11)+'СЕТ СН'!$F$9+СВЦЭМ!$D$10+'СЕТ СН'!$F$6-'СЕТ СН'!$F$19</f>
        <v>929.69787352000014</v>
      </c>
      <c r="S25" s="36">
        <f>SUMIFS(СВЦЭМ!$C$33:$C$776,СВЦЭМ!$A$33:$A$776,$A25,СВЦЭМ!$B$33:$B$776,S$11)+'СЕТ СН'!$F$9+СВЦЭМ!$D$10+'СЕТ СН'!$F$6-'СЕТ СН'!$F$19</f>
        <v>928.11326505000011</v>
      </c>
      <c r="T25" s="36">
        <f>SUMIFS(СВЦЭМ!$C$33:$C$776,СВЦЭМ!$A$33:$A$776,$A25,СВЦЭМ!$B$33:$B$776,T$11)+'СЕТ СН'!$F$9+СВЦЭМ!$D$10+'СЕТ СН'!$F$6-'СЕТ СН'!$F$19</f>
        <v>908.97529284000007</v>
      </c>
      <c r="U25" s="36">
        <f>SUMIFS(СВЦЭМ!$C$33:$C$776,СВЦЭМ!$A$33:$A$776,$A25,СВЦЭМ!$B$33:$B$776,U$11)+'СЕТ СН'!$F$9+СВЦЭМ!$D$10+'СЕТ СН'!$F$6-'СЕТ СН'!$F$19</f>
        <v>903.85787331000006</v>
      </c>
      <c r="V25" s="36">
        <f>SUMIFS(СВЦЭМ!$C$33:$C$776,СВЦЭМ!$A$33:$A$776,$A25,СВЦЭМ!$B$33:$B$776,V$11)+'СЕТ СН'!$F$9+СВЦЭМ!$D$10+'СЕТ СН'!$F$6-'СЕТ СН'!$F$19</f>
        <v>909.04630910000014</v>
      </c>
      <c r="W25" s="36">
        <f>SUMIFS(СВЦЭМ!$C$33:$C$776,СВЦЭМ!$A$33:$A$776,$A25,СВЦЭМ!$B$33:$B$776,W$11)+'СЕТ СН'!$F$9+СВЦЭМ!$D$10+'СЕТ СН'!$F$6-'СЕТ СН'!$F$19</f>
        <v>901.31181819000005</v>
      </c>
      <c r="X25" s="36">
        <f>SUMIFS(СВЦЭМ!$C$33:$C$776,СВЦЭМ!$A$33:$A$776,$A25,СВЦЭМ!$B$33:$B$776,X$11)+'СЕТ СН'!$F$9+СВЦЭМ!$D$10+'СЕТ СН'!$F$6-'СЕТ СН'!$F$19</f>
        <v>910.84319828000014</v>
      </c>
      <c r="Y25" s="36">
        <f>SUMIFS(СВЦЭМ!$C$33:$C$776,СВЦЭМ!$A$33:$A$776,$A25,СВЦЭМ!$B$33:$B$776,Y$11)+'СЕТ СН'!$F$9+СВЦЭМ!$D$10+'СЕТ СН'!$F$6-'СЕТ СН'!$F$19</f>
        <v>908.65196670000012</v>
      </c>
    </row>
    <row r="26" spans="1:25" ht="15.75" x14ac:dyDescent="0.2">
      <c r="A26" s="35">
        <f t="shared" si="0"/>
        <v>43905</v>
      </c>
      <c r="B26" s="36">
        <f>SUMIFS(СВЦЭМ!$C$33:$C$776,СВЦЭМ!$A$33:$A$776,$A26,СВЦЭМ!$B$33:$B$776,B$11)+'СЕТ СН'!$F$9+СВЦЭМ!$D$10+'СЕТ СН'!$F$6-'СЕТ СН'!$F$19</f>
        <v>937.48791053000014</v>
      </c>
      <c r="C26" s="36">
        <f>SUMIFS(СВЦЭМ!$C$33:$C$776,СВЦЭМ!$A$33:$A$776,$A26,СВЦЭМ!$B$33:$B$776,C$11)+'СЕТ СН'!$F$9+СВЦЭМ!$D$10+'СЕТ СН'!$F$6-'СЕТ СН'!$F$19</f>
        <v>957.31298256000014</v>
      </c>
      <c r="D26" s="36">
        <f>SUMIFS(СВЦЭМ!$C$33:$C$776,СВЦЭМ!$A$33:$A$776,$A26,СВЦЭМ!$B$33:$B$776,D$11)+'СЕТ СН'!$F$9+СВЦЭМ!$D$10+'СЕТ СН'!$F$6-'СЕТ СН'!$F$19</f>
        <v>966.71403290000012</v>
      </c>
      <c r="E26" s="36">
        <f>SUMIFS(СВЦЭМ!$C$33:$C$776,СВЦЭМ!$A$33:$A$776,$A26,СВЦЭМ!$B$33:$B$776,E$11)+'СЕТ СН'!$F$9+СВЦЭМ!$D$10+'СЕТ СН'!$F$6-'СЕТ СН'!$F$19</f>
        <v>981.73509839000008</v>
      </c>
      <c r="F26" s="36">
        <f>SUMIFS(СВЦЭМ!$C$33:$C$776,СВЦЭМ!$A$33:$A$776,$A26,СВЦЭМ!$B$33:$B$776,F$11)+'СЕТ СН'!$F$9+СВЦЭМ!$D$10+'СЕТ СН'!$F$6-'СЕТ СН'!$F$19</f>
        <v>985.46762992000004</v>
      </c>
      <c r="G26" s="36">
        <f>SUMIFS(СВЦЭМ!$C$33:$C$776,СВЦЭМ!$A$33:$A$776,$A26,СВЦЭМ!$B$33:$B$776,G$11)+'СЕТ СН'!$F$9+СВЦЭМ!$D$10+'СЕТ СН'!$F$6-'СЕТ СН'!$F$19</f>
        <v>985.23231897000005</v>
      </c>
      <c r="H26" s="36">
        <f>SUMIFS(СВЦЭМ!$C$33:$C$776,СВЦЭМ!$A$33:$A$776,$A26,СВЦЭМ!$B$33:$B$776,H$11)+'СЕТ СН'!$F$9+СВЦЭМ!$D$10+'СЕТ СН'!$F$6-'СЕТ СН'!$F$19</f>
        <v>979.81326866000006</v>
      </c>
      <c r="I26" s="36">
        <f>SUMIFS(СВЦЭМ!$C$33:$C$776,СВЦЭМ!$A$33:$A$776,$A26,СВЦЭМ!$B$33:$B$776,I$11)+'СЕТ СН'!$F$9+СВЦЭМ!$D$10+'СЕТ СН'!$F$6-'СЕТ СН'!$F$19</f>
        <v>958.16224316000012</v>
      </c>
      <c r="J26" s="36">
        <f>SUMIFS(СВЦЭМ!$C$33:$C$776,СВЦЭМ!$A$33:$A$776,$A26,СВЦЭМ!$B$33:$B$776,J$11)+'СЕТ СН'!$F$9+СВЦЭМ!$D$10+'СЕТ СН'!$F$6-'СЕТ СН'!$F$19</f>
        <v>915.00848966000012</v>
      </c>
      <c r="K26" s="36">
        <f>SUMIFS(СВЦЭМ!$C$33:$C$776,СВЦЭМ!$A$33:$A$776,$A26,СВЦЭМ!$B$33:$B$776,K$11)+'СЕТ СН'!$F$9+СВЦЭМ!$D$10+'СЕТ СН'!$F$6-'СЕТ СН'!$F$19</f>
        <v>888.48796152000011</v>
      </c>
      <c r="L26" s="36">
        <f>SUMIFS(СВЦЭМ!$C$33:$C$776,СВЦЭМ!$A$33:$A$776,$A26,СВЦЭМ!$B$33:$B$776,L$11)+'СЕТ СН'!$F$9+СВЦЭМ!$D$10+'СЕТ СН'!$F$6-'СЕТ СН'!$F$19</f>
        <v>873.95012640000004</v>
      </c>
      <c r="M26" s="36">
        <f>SUMIFS(СВЦЭМ!$C$33:$C$776,СВЦЭМ!$A$33:$A$776,$A26,СВЦЭМ!$B$33:$B$776,M$11)+'СЕТ СН'!$F$9+СВЦЭМ!$D$10+'СЕТ СН'!$F$6-'СЕТ СН'!$F$19</f>
        <v>876.36791916000004</v>
      </c>
      <c r="N26" s="36">
        <f>SUMIFS(СВЦЭМ!$C$33:$C$776,СВЦЭМ!$A$33:$A$776,$A26,СВЦЭМ!$B$33:$B$776,N$11)+'СЕТ СН'!$F$9+СВЦЭМ!$D$10+'СЕТ СН'!$F$6-'СЕТ СН'!$F$19</f>
        <v>895.42820129000006</v>
      </c>
      <c r="O26" s="36">
        <f>SUMIFS(СВЦЭМ!$C$33:$C$776,СВЦЭМ!$A$33:$A$776,$A26,СВЦЭМ!$B$33:$B$776,O$11)+'СЕТ СН'!$F$9+СВЦЭМ!$D$10+'СЕТ СН'!$F$6-'СЕТ СН'!$F$19</f>
        <v>903.96622455000011</v>
      </c>
      <c r="P26" s="36">
        <f>SUMIFS(СВЦЭМ!$C$33:$C$776,СВЦЭМ!$A$33:$A$776,$A26,СВЦЭМ!$B$33:$B$776,P$11)+'СЕТ СН'!$F$9+СВЦЭМ!$D$10+'СЕТ СН'!$F$6-'СЕТ СН'!$F$19</f>
        <v>916.60455475000015</v>
      </c>
      <c r="Q26" s="36">
        <f>SUMIFS(СВЦЭМ!$C$33:$C$776,СВЦЭМ!$A$33:$A$776,$A26,СВЦЭМ!$B$33:$B$776,Q$11)+'СЕТ СН'!$F$9+СВЦЭМ!$D$10+'СЕТ СН'!$F$6-'СЕТ СН'!$F$19</f>
        <v>920.96357473000012</v>
      </c>
      <c r="R26" s="36">
        <f>SUMIFS(СВЦЭМ!$C$33:$C$776,СВЦЭМ!$A$33:$A$776,$A26,СВЦЭМ!$B$33:$B$776,R$11)+'СЕТ СН'!$F$9+СВЦЭМ!$D$10+'СЕТ СН'!$F$6-'СЕТ СН'!$F$19</f>
        <v>921.68924216000005</v>
      </c>
      <c r="S26" s="36">
        <f>SUMIFS(СВЦЭМ!$C$33:$C$776,СВЦЭМ!$A$33:$A$776,$A26,СВЦЭМ!$B$33:$B$776,S$11)+'СЕТ СН'!$F$9+СВЦЭМ!$D$10+'СЕТ СН'!$F$6-'СЕТ СН'!$F$19</f>
        <v>917.31157486000006</v>
      </c>
      <c r="T26" s="36">
        <f>SUMIFS(СВЦЭМ!$C$33:$C$776,СВЦЭМ!$A$33:$A$776,$A26,СВЦЭМ!$B$33:$B$776,T$11)+'СЕТ СН'!$F$9+СВЦЭМ!$D$10+'СЕТ СН'!$F$6-'СЕТ СН'!$F$19</f>
        <v>893.81065349000005</v>
      </c>
      <c r="U26" s="36">
        <f>SUMIFS(СВЦЭМ!$C$33:$C$776,СВЦЭМ!$A$33:$A$776,$A26,СВЦЭМ!$B$33:$B$776,U$11)+'СЕТ СН'!$F$9+СВЦЭМ!$D$10+'СЕТ СН'!$F$6-'СЕТ СН'!$F$19</f>
        <v>886.38220192000006</v>
      </c>
      <c r="V26" s="36">
        <f>SUMIFS(СВЦЭМ!$C$33:$C$776,СВЦЭМ!$A$33:$A$776,$A26,СВЦЭМ!$B$33:$B$776,V$11)+'СЕТ СН'!$F$9+СВЦЭМ!$D$10+'СЕТ СН'!$F$6-'СЕТ СН'!$F$19</f>
        <v>881.29453343000012</v>
      </c>
      <c r="W26" s="36">
        <f>SUMIFS(СВЦЭМ!$C$33:$C$776,СВЦЭМ!$A$33:$A$776,$A26,СВЦЭМ!$B$33:$B$776,W$11)+'СЕТ СН'!$F$9+СВЦЭМ!$D$10+'СЕТ СН'!$F$6-'СЕТ СН'!$F$19</f>
        <v>887.3850839800001</v>
      </c>
      <c r="X26" s="36">
        <f>SUMIFS(СВЦЭМ!$C$33:$C$776,СВЦЭМ!$A$33:$A$776,$A26,СВЦЭМ!$B$33:$B$776,X$11)+'СЕТ СН'!$F$9+СВЦЭМ!$D$10+'СЕТ СН'!$F$6-'СЕТ СН'!$F$19</f>
        <v>909.17256435000013</v>
      </c>
      <c r="Y26" s="36">
        <f>SUMIFS(СВЦЭМ!$C$33:$C$776,СВЦЭМ!$A$33:$A$776,$A26,СВЦЭМ!$B$33:$B$776,Y$11)+'СЕТ СН'!$F$9+СВЦЭМ!$D$10+'СЕТ СН'!$F$6-'СЕТ СН'!$F$19</f>
        <v>936.41904583000007</v>
      </c>
    </row>
    <row r="27" spans="1:25" ht="15.75" x14ac:dyDescent="0.2">
      <c r="A27" s="35">
        <f t="shared" si="0"/>
        <v>43906</v>
      </c>
      <c r="B27" s="36">
        <f>SUMIFS(СВЦЭМ!$C$33:$C$776,СВЦЭМ!$A$33:$A$776,$A27,СВЦЭМ!$B$33:$B$776,B$11)+'СЕТ СН'!$F$9+СВЦЭМ!$D$10+'СЕТ СН'!$F$6-'СЕТ СН'!$F$19</f>
        <v>977.40505223000014</v>
      </c>
      <c r="C27" s="36">
        <f>SUMIFS(СВЦЭМ!$C$33:$C$776,СВЦЭМ!$A$33:$A$776,$A27,СВЦЭМ!$B$33:$B$776,C$11)+'СЕТ СН'!$F$9+СВЦЭМ!$D$10+'СЕТ СН'!$F$6-'СЕТ СН'!$F$19</f>
        <v>992.81333152000013</v>
      </c>
      <c r="D27" s="36">
        <f>SUMIFS(СВЦЭМ!$C$33:$C$776,СВЦЭМ!$A$33:$A$776,$A27,СВЦЭМ!$B$33:$B$776,D$11)+'СЕТ СН'!$F$9+СВЦЭМ!$D$10+'СЕТ СН'!$F$6-'СЕТ СН'!$F$19</f>
        <v>996.41051922000008</v>
      </c>
      <c r="E27" s="36">
        <f>SUMIFS(СВЦЭМ!$C$33:$C$776,СВЦЭМ!$A$33:$A$776,$A27,СВЦЭМ!$B$33:$B$776,E$11)+'СЕТ СН'!$F$9+СВЦЭМ!$D$10+'СЕТ СН'!$F$6-'СЕТ СН'!$F$19</f>
        <v>999.47682816000008</v>
      </c>
      <c r="F27" s="36">
        <f>SUMIFS(СВЦЭМ!$C$33:$C$776,СВЦЭМ!$A$33:$A$776,$A27,СВЦЭМ!$B$33:$B$776,F$11)+'СЕТ СН'!$F$9+СВЦЭМ!$D$10+'СЕТ СН'!$F$6-'СЕТ СН'!$F$19</f>
        <v>999.61242530000004</v>
      </c>
      <c r="G27" s="36">
        <f>SUMIFS(СВЦЭМ!$C$33:$C$776,СВЦЭМ!$A$33:$A$776,$A27,СВЦЭМ!$B$33:$B$776,G$11)+'СЕТ СН'!$F$9+СВЦЭМ!$D$10+'СЕТ СН'!$F$6-'СЕТ СН'!$F$19</f>
        <v>998.43983638000009</v>
      </c>
      <c r="H27" s="36">
        <f>SUMIFS(СВЦЭМ!$C$33:$C$776,СВЦЭМ!$A$33:$A$776,$A27,СВЦЭМ!$B$33:$B$776,H$11)+'СЕТ СН'!$F$9+СВЦЭМ!$D$10+'СЕТ СН'!$F$6-'СЕТ СН'!$F$19</f>
        <v>980.61909655000011</v>
      </c>
      <c r="I27" s="36">
        <f>SUMIFS(СВЦЭМ!$C$33:$C$776,СВЦЭМ!$A$33:$A$776,$A27,СВЦЭМ!$B$33:$B$776,I$11)+'СЕТ СН'!$F$9+СВЦЭМ!$D$10+'СЕТ СН'!$F$6-'СЕТ СН'!$F$19</f>
        <v>950.11869574000013</v>
      </c>
      <c r="J27" s="36">
        <f>SUMIFS(СВЦЭМ!$C$33:$C$776,СВЦЭМ!$A$33:$A$776,$A27,СВЦЭМ!$B$33:$B$776,J$11)+'СЕТ СН'!$F$9+СВЦЭМ!$D$10+'СЕТ СН'!$F$6-'СЕТ СН'!$F$19</f>
        <v>878.18893354000011</v>
      </c>
      <c r="K27" s="36">
        <f>SUMIFS(СВЦЭМ!$C$33:$C$776,СВЦЭМ!$A$33:$A$776,$A27,СВЦЭМ!$B$33:$B$776,K$11)+'СЕТ СН'!$F$9+СВЦЭМ!$D$10+'СЕТ СН'!$F$6-'СЕТ СН'!$F$19</f>
        <v>880.40099743000007</v>
      </c>
      <c r="L27" s="36">
        <f>SUMIFS(СВЦЭМ!$C$33:$C$776,СВЦЭМ!$A$33:$A$776,$A27,СВЦЭМ!$B$33:$B$776,L$11)+'СЕТ СН'!$F$9+СВЦЭМ!$D$10+'СЕТ СН'!$F$6-'СЕТ СН'!$F$19</f>
        <v>876.44675486000006</v>
      </c>
      <c r="M27" s="36">
        <f>SUMIFS(СВЦЭМ!$C$33:$C$776,СВЦЭМ!$A$33:$A$776,$A27,СВЦЭМ!$B$33:$B$776,M$11)+'СЕТ СН'!$F$9+СВЦЭМ!$D$10+'СЕТ СН'!$F$6-'СЕТ СН'!$F$19</f>
        <v>894.2264287700001</v>
      </c>
      <c r="N27" s="36">
        <f>SUMIFS(СВЦЭМ!$C$33:$C$776,СВЦЭМ!$A$33:$A$776,$A27,СВЦЭМ!$B$33:$B$776,N$11)+'СЕТ СН'!$F$9+СВЦЭМ!$D$10+'СЕТ СН'!$F$6-'СЕТ СН'!$F$19</f>
        <v>909.93084261000013</v>
      </c>
      <c r="O27" s="36">
        <f>SUMIFS(СВЦЭМ!$C$33:$C$776,СВЦЭМ!$A$33:$A$776,$A27,СВЦЭМ!$B$33:$B$776,O$11)+'СЕТ СН'!$F$9+СВЦЭМ!$D$10+'СЕТ СН'!$F$6-'СЕТ СН'!$F$19</f>
        <v>924.3589969200001</v>
      </c>
      <c r="P27" s="36">
        <f>SUMIFS(СВЦЭМ!$C$33:$C$776,СВЦЭМ!$A$33:$A$776,$A27,СВЦЭМ!$B$33:$B$776,P$11)+'СЕТ СН'!$F$9+СВЦЭМ!$D$10+'СЕТ СН'!$F$6-'СЕТ СН'!$F$19</f>
        <v>935.02442995000013</v>
      </c>
      <c r="Q27" s="36">
        <f>SUMIFS(СВЦЭМ!$C$33:$C$776,СВЦЭМ!$A$33:$A$776,$A27,СВЦЭМ!$B$33:$B$776,Q$11)+'СЕТ СН'!$F$9+СВЦЭМ!$D$10+'СЕТ СН'!$F$6-'СЕТ СН'!$F$19</f>
        <v>936.58236661000012</v>
      </c>
      <c r="R27" s="36">
        <f>SUMIFS(СВЦЭМ!$C$33:$C$776,СВЦЭМ!$A$33:$A$776,$A27,СВЦЭМ!$B$33:$B$776,R$11)+'СЕТ СН'!$F$9+СВЦЭМ!$D$10+'СЕТ СН'!$F$6-'СЕТ СН'!$F$19</f>
        <v>942.45624942000006</v>
      </c>
      <c r="S27" s="36">
        <f>SUMIFS(СВЦЭМ!$C$33:$C$776,СВЦЭМ!$A$33:$A$776,$A27,СВЦЭМ!$B$33:$B$776,S$11)+'СЕТ СН'!$F$9+СВЦЭМ!$D$10+'СЕТ СН'!$F$6-'СЕТ СН'!$F$19</f>
        <v>933.78151701000013</v>
      </c>
      <c r="T27" s="36">
        <f>SUMIFS(СВЦЭМ!$C$33:$C$776,СВЦЭМ!$A$33:$A$776,$A27,СВЦЭМ!$B$33:$B$776,T$11)+'СЕТ СН'!$F$9+СВЦЭМ!$D$10+'СЕТ СН'!$F$6-'СЕТ СН'!$F$19</f>
        <v>915.81579576000013</v>
      </c>
      <c r="U27" s="36">
        <f>SUMIFS(СВЦЭМ!$C$33:$C$776,СВЦЭМ!$A$33:$A$776,$A27,СВЦЭМ!$B$33:$B$776,U$11)+'СЕТ СН'!$F$9+СВЦЭМ!$D$10+'СЕТ СН'!$F$6-'СЕТ СН'!$F$19</f>
        <v>900.16123057000004</v>
      </c>
      <c r="V27" s="36">
        <f>SUMIFS(СВЦЭМ!$C$33:$C$776,СВЦЭМ!$A$33:$A$776,$A27,СВЦЭМ!$B$33:$B$776,V$11)+'СЕТ СН'!$F$9+СВЦЭМ!$D$10+'СЕТ СН'!$F$6-'СЕТ СН'!$F$19</f>
        <v>891.77443308000011</v>
      </c>
      <c r="W27" s="36">
        <f>SUMIFS(СВЦЭМ!$C$33:$C$776,СВЦЭМ!$A$33:$A$776,$A27,СВЦЭМ!$B$33:$B$776,W$11)+'СЕТ СН'!$F$9+СВЦЭМ!$D$10+'СЕТ СН'!$F$6-'СЕТ СН'!$F$19</f>
        <v>906.82390769000006</v>
      </c>
      <c r="X27" s="36">
        <f>SUMIFS(СВЦЭМ!$C$33:$C$776,СВЦЭМ!$A$33:$A$776,$A27,СВЦЭМ!$B$33:$B$776,X$11)+'СЕТ СН'!$F$9+СВЦЭМ!$D$10+'СЕТ СН'!$F$6-'СЕТ СН'!$F$19</f>
        <v>934.05583270000011</v>
      </c>
      <c r="Y27" s="36">
        <f>SUMIFS(СВЦЭМ!$C$33:$C$776,СВЦЭМ!$A$33:$A$776,$A27,СВЦЭМ!$B$33:$B$776,Y$11)+'СЕТ СН'!$F$9+СВЦЭМ!$D$10+'СЕТ СН'!$F$6-'СЕТ СН'!$F$19</f>
        <v>954.72320711000009</v>
      </c>
    </row>
    <row r="28" spans="1:25" ht="15.75" x14ac:dyDescent="0.2">
      <c r="A28" s="35">
        <f t="shared" si="0"/>
        <v>43907</v>
      </c>
      <c r="B28" s="36">
        <f>SUMIFS(СВЦЭМ!$C$33:$C$776,СВЦЭМ!$A$33:$A$776,$A28,СВЦЭМ!$B$33:$B$776,B$11)+'СЕТ СН'!$F$9+СВЦЭМ!$D$10+'СЕТ СН'!$F$6-'СЕТ СН'!$F$19</f>
        <v>917.42349155000011</v>
      </c>
      <c r="C28" s="36">
        <f>SUMIFS(СВЦЭМ!$C$33:$C$776,СВЦЭМ!$A$33:$A$776,$A28,СВЦЭМ!$B$33:$B$776,C$11)+'СЕТ СН'!$F$9+СВЦЭМ!$D$10+'СЕТ СН'!$F$6-'СЕТ СН'!$F$19</f>
        <v>930.63968931000011</v>
      </c>
      <c r="D28" s="36">
        <f>SUMIFS(СВЦЭМ!$C$33:$C$776,СВЦЭМ!$A$33:$A$776,$A28,СВЦЭМ!$B$33:$B$776,D$11)+'СЕТ СН'!$F$9+СВЦЭМ!$D$10+'СЕТ СН'!$F$6-'СЕТ СН'!$F$19</f>
        <v>945.1296812600001</v>
      </c>
      <c r="E28" s="36">
        <f>SUMIFS(СВЦЭМ!$C$33:$C$776,СВЦЭМ!$A$33:$A$776,$A28,СВЦЭМ!$B$33:$B$776,E$11)+'СЕТ СН'!$F$9+СВЦЭМ!$D$10+'СЕТ СН'!$F$6-'СЕТ СН'!$F$19</f>
        <v>951.15112377000014</v>
      </c>
      <c r="F28" s="36">
        <f>SUMIFS(СВЦЭМ!$C$33:$C$776,СВЦЭМ!$A$33:$A$776,$A28,СВЦЭМ!$B$33:$B$776,F$11)+'СЕТ СН'!$F$9+СВЦЭМ!$D$10+'СЕТ СН'!$F$6-'СЕТ СН'!$F$19</f>
        <v>943.74292294000008</v>
      </c>
      <c r="G28" s="36">
        <f>SUMIFS(СВЦЭМ!$C$33:$C$776,СВЦЭМ!$A$33:$A$776,$A28,СВЦЭМ!$B$33:$B$776,G$11)+'СЕТ СН'!$F$9+СВЦЭМ!$D$10+'СЕТ СН'!$F$6-'СЕТ СН'!$F$19</f>
        <v>929.0726225300001</v>
      </c>
      <c r="H28" s="36">
        <f>SUMIFS(СВЦЭМ!$C$33:$C$776,СВЦЭМ!$A$33:$A$776,$A28,СВЦЭМ!$B$33:$B$776,H$11)+'СЕТ СН'!$F$9+СВЦЭМ!$D$10+'СЕТ СН'!$F$6-'СЕТ СН'!$F$19</f>
        <v>909.16525032000004</v>
      </c>
      <c r="I28" s="36">
        <f>SUMIFS(СВЦЭМ!$C$33:$C$776,СВЦЭМ!$A$33:$A$776,$A28,СВЦЭМ!$B$33:$B$776,I$11)+'СЕТ СН'!$F$9+СВЦЭМ!$D$10+'СЕТ СН'!$F$6-'СЕТ СН'!$F$19</f>
        <v>888.94803302000014</v>
      </c>
      <c r="J28" s="36">
        <f>SUMIFS(СВЦЭМ!$C$33:$C$776,СВЦЭМ!$A$33:$A$776,$A28,СВЦЭМ!$B$33:$B$776,J$11)+'СЕТ СН'!$F$9+СВЦЭМ!$D$10+'СЕТ СН'!$F$6-'СЕТ СН'!$F$19</f>
        <v>880.02527213000008</v>
      </c>
      <c r="K28" s="36">
        <f>SUMIFS(СВЦЭМ!$C$33:$C$776,СВЦЭМ!$A$33:$A$776,$A28,СВЦЭМ!$B$33:$B$776,K$11)+'СЕТ СН'!$F$9+СВЦЭМ!$D$10+'СЕТ СН'!$F$6-'СЕТ СН'!$F$19</f>
        <v>885.02056227000014</v>
      </c>
      <c r="L28" s="36">
        <f>SUMIFS(СВЦЭМ!$C$33:$C$776,СВЦЭМ!$A$33:$A$776,$A28,СВЦЭМ!$B$33:$B$776,L$11)+'СЕТ СН'!$F$9+СВЦЭМ!$D$10+'СЕТ СН'!$F$6-'СЕТ СН'!$F$19</f>
        <v>886.53244060000009</v>
      </c>
      <c r="M28" s="36">
        <f>SUMIFS(СВЦЭМ!$C$33:$C$776,СВЦЭМ!$A$33:$A$776,$A28,СВЦЭМ!$B$33:$B$776,M$11)+'СЕТ СН'!$F$9+СВЦЭМ!$D$10+'СЕТ СН'!$F$6-'СЕТ СН'!$F$19</f>
        <v>906.51332797000009</v>
      </c>
      <c r="N28" s="36">
        <f>SUMIFS(СВЦЭМ!$C$33:$C$776,СВЦЭМ!$A$33:$A$776,$A28,СВЦЭМ!$B$33:$B$776,N$11)+'СЕТ СН'!$F$9+СВЦЭМ!$D$10+'СЕТ СН'!$F$6-'СЕТ СН'!$F$19</f>
        <v>931.94218472000011</v>
      </c>
      <c r="O28" s="36">
        <f>SUMIFS(СВЦЭМ!$C$33:$C$776,СВЦЭМ!$A$33:$A$776,$A28,СВЦЭМ!$B$33:$B$776,O$11)+'СЕТ СН'!$F$9+СВЦЭМ!$D$10+'СЕТ СН'!$F$6-'СЕТ СН'!$F$19</f>
        <v>929.30376827000009</v>
      </c>
      <c r="P28" s="36">
        <f>SUMIFS(СВЦЭМ!$C$33:$C$776,СВЦЭМ!$A$33:$A$776,$A28,СВЦЭМ!$B$33:$B$776,P$11)+'СЕТ СН'!$F$9+СВЦЭМ!$D$10+'СЕТ СН'!$F$6-'СЕТ СН'!$F$19</f>
        <v>927.6973030800001</v>
      </c>
      <c r="Q28" s="36">
        <f>SUMIFS(СВЦЭМ!$C$33:$C$776,СВЦЭМ!$A$33:$A$776,$A28,СВЦЭМ!$B$33:$B$776,Q$11)+'СЕТ СН'!$F$9+СВЦЭМ!$D$10+'СЕТ СН'!$F$6-'СЕТ СН'!$F$19</f>
        <v>933.70122616000015</v>
      </c>
      <c r="R28" s="36">
        <f>SUMIFS(СВЦЭМ!$C$33:$C$776,СВЦЭМ!$A$33:$A$776,$A28,СВЦЭМ!$B$33:$B$776,R$11)+'СЕТ СН'!$F$9+СВЦЭМ!$D$10+'СЕТ СН'!$F$6-'СЕТ СН'!$F$19</f>
        <v>933.66677659000004</v>
      </c>
      <c r="S28" s="36">
        <f>SUMIFS(СВЦЭМ!$C$33:$C$776,СВЦЭМ!$A$33:$A$776,$A28,СВЦЭМ!$B$33:$B$776,S$11)+'СЕТ СН'!$F$9+СВЦЭМ!$D$10+'СЕТ СН'!$F$6-'СЕТ СН'!$F$19</f>
        <v>924.48338910000007</v>
      </c>
      <c r="T28" s="36">
        <f>SUMIFS(СВЦЭМ!$C$33:$C$776,СВЦЭМ!$A$33:$A$776,$A28,СВЦЭМ!$B$33:$B$776,T$11)+'СЕТ СН'!$F$9+СВЦЭМ!$D$10+'СЕТ СН'!$F$6-'СЕТ СН'!$F$19</f>
        <v>922.09938061000014</v>
      </c>
      <c r="U28" s="36">
        <f>SUMIFS(СВЦЭМ!$C$33:$C$776,СВЦЭМ!$A$33:$A$776,$A28,СВЦЭМ!$B$33:$B$776,U$11)+'СЕТ СН'!$F$9+СВЦЭМ!$D$10+'СЕТ СН'!$F$6-'СЕТ СН'!$F$19</f>
        <v>928.94116148000012</v>
      </c>
      <c r="V28" s="36">
        <f>SUMIFS(СВЦЭМ!$C$33:$C$776,СВЦЭМ!$A$33:$A$776,$A28,СВЦЭМ!$B$33:$B$776,V$11)+'СЕТ СН'!$F$9+СВЦЭМ!$D$10+'СЕТ СН'!$F$6-'СЕТ СН'!$F$19</f>
        <v>922.80995614000005</v>
      </c>
      <c r="W28" s="36">
        <f>SUMIFS(СВЦЭМ!$C$33:$C$776,СВЦЭМ!$A$33:$A$776,$A28,СВЦЭМ!$B$33:$B$776,W$11)+'СЕТ СН'!$F$9+СВЦЭМ!$D$10+'СЕТ СН'!$F$6-'СЕТ СН'!$F$19</f>
        <v>901.44118813000011</v>
      </c>
      <c r="X28" s="36">
        <f>SUMIFS(СВЦЭМ!$C$33:$C$776,СВЦЭМ!$A$33:$A$776,$A28,СВЦЭМ!$B$33:$B$776,X$11)+'СЕТ СН'!$F$9+СВЦЭМ!$D$10+'СЕТ СН'!$F$6-'СЕТ СН'!$F$19</f>
        <v>896.29298365000011</v>
      </c>
      <c r="Y28" s="36">
        <f>SUMIFS(СВЦЭМ!$C$33:$C$776,СВЦЭМ!$A$33:$A$776,$A28,СВЦЭМ!$B$33:$B$776,Y$11)+'СЕТ СН'!$F$9+СВЦЭМ!$D$10+'СЕТ СН'!$F$6-'СЕТ СН'!$F$19</f>
        <v>897.07032534000007</v>
      </c>
    </row>
    <row r="29" spans="1:25" ht="15.75" x14ac:dyDescent="0.2">
      <c r="A29" s="35">
        <f t="shared" si="0"/>
        <v>43908</v>
      </c>
      <c r="B29" s="36">
        <f>SUMIFS(СВЦЭМ!$C$33:$C$776,СВЦЭМ!$A$33:$A$776,$A29,СВЦЭМ!$B$33:$B$776,B$11)+'СЕТ СН'!$F$9+СВЦЭМ!$D$10+'СЕТ СН'!$F$6-'СЕТ СН'!$F$19</f>
        <v>955.19685417000005</v>
      </c>
      <c r="C29" s="36">
        <f>SUMIFS(СВЦЭМ!$C$33:$C$776,СВЦЭМ!$A$33:$A$776,$A29,СВЦЭМ!$B$33:$B$776,C$11)+'СЕТ СН'!$F$9+СВЦЭМ!$D$10+'СЕТ СН'!$F$6-'СЕТ СН'!$F$19</f>
        <v>985.05887480000013</v>
      </c>
      <c r="D29" s="36">
        <f>SUMIFS(СВЦЭМ!$C$33:$C$776,СВЦЭМ!$A$33:$A$776,$A29,СВЦЭМ!$B$33:$B$776,D$11)+'СЕТ СН'!$F$9+СВЦЭМ!$D$10+'СЕТ СН'!$F$6-'СЕТ СН'!$F$19</f>
        <v>1006.41386378</v>
      </c>
      <c r="E29" s="36">
        <f>SUMIFS(СВЦЭМ!$C$33:$C$776,СВЦЭМ!$A$33:$A$776,$A29,СВЦЭМ!$B$33:$B$776,E$11)+'СЕТ СН'!$F$9+СВЦЭМ!$D$10+'СЕТ СН'!$F$6-'СЕТ СН'!$F$19</f>
        <v>1016.1308145200001</v>
      </c>
      <c r="F29" s="36">
        <f>SUMIFS(СВЦЭМ!$C$33:$C$776,СВЦЭМ!$A$33:$A$776,$A29,СВЦЭМ!$B$33:$B$776,F$11)+'СЕТ СН'!$F$9+СВЦЭМ!$D$10+'СЕТ СН'!$F$6-'СЕТ СН'!$F$19</f>
        <v>1022.4342695800001</v>
      </c>
      <c r="G29" s="36">
        <f>SUMIFS(СВЦЭМ!$C$33:$C$776,СВЦЭМ!$A$33:$A$776,$A29,СВЦЭМ!$B$33:$B$776,G$11)+'СЕТ СН'!$F$9+СВЦЭМ!$D$10+'СЕТ СН'!$F$6-'СЕТ СН'!$F$19</f>
        <v>995.16384730000004</v>
      </c>
      <c r="H29" s="36">
        <f>SUMIFS(СВЦЭМ!$C$33:$C$776,СВЦЭМ!$A$33:$A$776,$A29,СВЦЭМ!$B$33:$B$776,H$11)+'СЕТ СН'!$F$9+СВЦЭМ!$D$10+'СЕТ СН'!$F$6-'СЕТ СН'!$F$19</f>
        <v>953.52191779000009</v>
      </c>
      <c r="I29" s="36">
        <f>SUMIFS(СВЦЭМ!$C$33:$C$776,СВЦЭМ!$A$33:$A$776,$A29,СВЦЭМ!$B$33:$B$776,I$11)+'СЕТ СН'!$F$9+СВЦЭМ!$D$10+'СЕТ СН'!$F$6-'СЕТ СН'!$F$19</f>
        <v>907.56705160000013</v>
      </c>
      <c r="J29" s="36">
        <f>SUMIFS(СВЦЭМ!$C$33:$C$776,СВЦЭМ!$A$33:$A$776,$A29,СВЦЭМ!$B$33:$B$776,J$11)+'СЕТ СН'!$F$9+СВЦЭМ!$D$10+'СЕТ СН'!$F$6-'СЕТ СН'!$F$19</f>
        <v>874.1150105800001</v>
      </c>
      <c r="K29" s="36">
        <f>SUMIFS(СВЦЭМ!$C$33:$C$776,СВЦЭМ!$A$33:$A$776,$A29,СВЦЭМ!$B$33:$B$776,K$11)+'СЕТ СН'!$F$9+СВЦЭМ!$D$10+'СЕТ СН'!$F$6-'СЕТ СН'!$F$19</f>
        <v>882.14076761000013</v>
      </c>
      <c r="L29" s="36">
        <f>SUMIFS(СВЦЭМ!$C$33:$C$776,СВЦЭМ!$A$33:$A$776,$A29,СВЦЭМ!$B$33:$B$776,L$11)+'СЕТ СН'!$F$9+СВЦЭМ!$D$10+'СЕТ СН'!$F$6-'СЕТ СН'!$F$19</f>
        <v>877.08240176000004</v>
      </c>
      <c r="M29" s="36">
        <f>SUMIFS(СВЦЭМ!$C$33:$C$776,СВЦЭМ!$A$33:$A$776,$A29,СВЦЭМ!$B$33:$B$776,M$11)+'СЕТ СН'!$F$9+СВЦЭМ!$D$10+'СЕТ СН'!$F$6-'СЕТ СН'!$F$19</f>
        <v>864.68348550000007</v>
      </c>
      <c r="N29" s="36">
        <f>SUMIFS(СВЦЭМ!$C$33:$C$776,СВЦЭМ!$A$33:$A$776,$A29,СВЦЭМ!$B$33:$B$776,N$11)+'СЕТ СН'!$F$9+СВЦЭМ!$D$10+'СЕТ СН'!$F$6-'СЕТ СН'!$F$19</f>
        <v>889.31245547000015</v>
      </c>
      <c r="O29" s="36">
        <f>SUMIFS(СВЦЭМ!$C$33:$C$776,СВЦЭМ!$A$33:$A$776,$A29,СВЦЭМ!$B$33:$B$776,O$11)+'СЕТ СН'!$F$9+СВЦЭМ!$D$10+'СЕТ СН'!$F$6-'СЕТ СН'!$F$19</f>
        <v>885.7350190200001</v>
      </c>
      <c r="P29" s="36">
        <f>SUMIFS(СВЦЭМ!$C$33:$C$776,СВЦЭМ!$A$33:$A$776,$A29,СВЦЭМ!$B$33:$B$776,P$11)+'СЕТ СН'!$F$9+СВЦЭМ!$D$10+'СЕТ СН'!$F$6-'СЕТ СН'!$F$19</f>
        <v>886.6252558000001</v>
      </c>
      <c r="Q29" s="36">
        <f>SUMIFS(СВЦЭМ!$C$33:$C$776,СВЦЭМ!$A$33:$A$776,$A29,СВЦЭМ!$B$33:$B$776,Q$11)+'СЕТ СН'!$F$9+СВЦЭМ!$D$10+'СЕТ СН'!$F$6-'СЕТ СН'!$F$19</f>
        <v>889.01347796000005</v>
      </c>
      <c r="R29" s="36">
        <f>SUMIFS(СВЦЭМ!$C$33:$C$776,СВЦЭМ!$A$33:$A$776,$A29,СВЦЭМ!$B$33:$B$776,R$11)+'СЕТ СН'!$F$9+СВЦЭМ!$D$10+'СЕТ СН'!$F$6-'СЕТ СН'!$F$19</f>
        <v>915.70096810000007</v>
      </c>
      <c r="S29" s="36">
        <f>SUMIFS(СВЦЭМ!$C$33:$C$776,СВЦЭМ!$A$33:$A$776,$A29,СВЦЭМ!$B$33:$B$776,S$11)+'СЕТ СН'!$F$9+СВЦЭМ!$D$10+'СЕТ СН'!$F$6-'СЕТ СН'!$F$19</f>
        <v>908.33382070000005</v>
      </c>
      <c r="T29" s="36">
        <f>SUMIFS(СВЦЭМ!$C$33:$C$776,СВЦЭМ!$A$33:$A$776,$A29,СВЦЭМ!$B$33:$B$776,T$11)+'СЕТ СН'!$F$9+СВЦЭМ!$D$10+'СЕТ СН'!$F$6-'СЕТ СН'!$F$19</f>
        <v>895.05051632000004</v>
      </c>
      <c r="U29" s="36">
        <f>SUMIFS(СВЦЭМ!$C$33:$C$776,СВЦЭМ!$A$33:$A$776,$A29,СВЦЭМ!$B$33:$B$776,U$11)+'СЕТ СН'!$F$9+СВЦЭМ!$D$10+'СЕТ СН'!$F$6-'СЕТ СН'!$F$19</f>
        <v>873.68794587000014</v>
      </c>
      <c r="V29" s="36">
        <f>SUMIFS(СВЦЭМ!$C$33:$C$776,СВЦЭМ!$A$33:$A$776,$A29,СВЦЭМ!$B$33:$B$776,V$11)+'СЕТ СН'!$F$9+СВЦЭМ!$D$10+'СЕТ СН'!$F$6-'СЕТ СН'!$F$19</f>
        <v>869.28399480000007</v>
      </c>
      <c r="W29" s="36">
        <f>SUMIFS(СВЦЭМ!$C$33:$C$776,СВЦЭМ!$A$33:$A$776,$A29,СВЦЭМ!$B$33:$B$776,W$11)+'СЕТ СН'!$F$9+СВЦЭМ!$D$10+'СЕТ СН'!$F$6-'СЕТ СН'!$F$19</f>
        <v>859.19235956000011</v>
      </c>
      <c r="X29" s="36">
        <f>SUMIFS(СВЦЭМ!$C$33:$C$776,СВЦЭМ!$A$33:$A$776,$A29,СВЦЭМ!$B$33:$B$776,X$11)+'СЕТ СН'!$F$9+СВЦЭМ!$D$10+'СЕТ СН'!$F$6-'СЕТ СН'!$F$19</f>
        <v>869.99932348000004</v>
      </c>
      <c r="Y29" s="36">
        <f>SUMIFS(СВЦЭМ!$C$33:$C$776,СВЦЭМ!$A$33:$A$776,$A29,СВЦЭМ!$B$33:$B$776,Y$11)+'СЕТ СН'!$F$9+СВЦЭМ!$D$10+'СЕТ СН'!$F$6-'СЕТ СН'!$F$19</f>
        <v>888.69981895000012</v>
      </c>
    </row>
    <row r="30" spans="1:25" ht="15.75" x14ac:dyDescent="0.2">
      <c r="A30" s="35">
        <f t="shared" si="0"/>
        <v>43909</v>
      </c>
      <c r="B30" s="36">
        <f>SUMIFS(СВЦЭМ!$C$33:$C$776,СВЦЭМ!$A$33:$A$776,$A30,СВЦЭМ!$B$33:$B$776,B$11)+'СЕТ СН'!$F$9+СВЦЭМ!$D$10+'СЕТ СН'!$F$6-'СЕТ СН'!$F$19</f>
        <v>925.9519948200001</v>
      </c>
      <c r="C30" s="36">
        <f>SUMIFS(СВЦЭМ!$C$33:$C$776,СВЦЭМ!$A$33:$A$776,$A30,СВЦЭМ!$B$33:$B$776,C$11)+'СЕТ СН'!$F$9+СВЦЭМ!$D$10+'СЕТ СН'!$F$6-'СЕТ СН'!$F$19</f>
        <v>950.71341728000004</v>
      </c>
      <c r="D30" s="36">
        <f>SUMIFS(СВЦЭМ!$C$33:$C$776,СВЦЭМ!$A$33:$A$776,$A30,СВЦЭМ!$B$33:$B$776,D$11)+'СЕТ СН'!$F$9+СВЦЭМ!$D$10+'СЕТ СН'!$F$6-'СЕТ СН'!$F$19</f>
        <v>960.64451778000011</v>
      </c>
      <c r="E30" s="36">
        <f>SUMIFS(СВЦЭМ!$C$33:$C$776,СВЦЭМ!$A$33:$A$776,$A30,СВЦЭМ!$B$33:$B$776,E$11)+'СЕТ СН'!$F$9+СВЦЭМ!$D$10+'СЕТ СН'!$F$6-'СЕТ СН'!$F$19</f>
        <v>978.56779491000009</v>
      </c>
      <c r="F30" s="36">
        <f>SUMIFS(СВЦЭМ!$C$33:$C$776,СВЦЭМ!$A$33:$A$776,$A30,СВЦЭМ!$B$33:$B$776,F$11)+'СЕТ СН'!$F$9+СВЦЭМ!$D$10+'СЕТ СН'!$F$6-'СЕТ СН'!$F$19</f>
        <v>979.34565513000007</v>
      </c>
      <c r="G30" s="36">
        <f>SUMIFS(СВЦЭМ!$C$33:$C$776,СВЦЭМ!$A$33:$A$776,$A30,СВЦЭМ!$B$33:$B$776,G$11)+'СЕТ СН'!$F$9+СВЦЭМ!$D$10+'СЕТ СН'!$F$6-'СЕТ СН'!$F$19</f>
        <v>954.6129308400001</v>
      </c>
      <c r="H30" s="36">
        <f>SUMIFS(СВЦЭМ!$C$33:$C$776,СВЦЭМ!$A$33:$A$776,$A30,СВЦЭМ!$B$33:$B$776,H$11)+'СЕТ СН'!$F$9+СВЦЭМ!$D$10+'СЕТ СН'!$F$6-'СЕТ СН'!$F$19</f>
        <v>911.48259167000015</v>
      </c>
      <c r="I30" s="36">
        <f>SUMIFS(СВЦЭМ!$C$33:$C$776,СВЦЭМ!$A$33:$A$776,$A30,СВЦЭМ!$B$33:$B$776,I$11)+'СЕТ СН'!$F$9+СВЦЭМ!$D$10+'СЕТ СН'!$F$6-'СЕТ СН'!$F$19</f>
        <v>880.66577250000012</v>
      </c>
      <c r="J30" s="36">
        <f>SUMIFS(СВЦЭМ!$C$33:$C$776,СВЦЭМ!$A$33:$A$776,$A30,СВЦЭМ!$B$33:$B$776,J$11)+'СЕТ СН'!$F$9+СВЦЭМ!$D$10+'СЕТ СН'!$F$6-'СЕТ СН'!$F$19</f>
        <v>878.97061110000004</v>
      </c>
      <c r="K30" s="36">
        <f>SUMIFS(СВЦЭМ!$C$33:$C$776,СВЦЭМ!$A$33:$A$776,$A30,СВЦЭМ!$B$33:$B$776,K$11)+'СЕТ СН'!$F$9+СВЦЭМ!$D$10+'СЕТ СН'!$F$6-'СЕТ СН'!$F$19</f>
        <v>882.52649167000004</v>
      </c>
      <c r="L30" s="36">
        <f>SUMIFS(СВЦЭМ!$C$33:$C$776,СВЦЭМ!$A$33:$A$776,$A30,СВЦЭМ!$B$33:$B$776,L$11)+'СЕТ СН'!$F$9+СВЦЭМ!$D$10+'СЕТ СН'!$F$6-'СЕТ СН'!$F$19</f>
        <v>887.61195849000012</v>
      </c>
      <c r="M30" s="36">
        <f>SUMIFS(СВЦЭМ!$C$33:$C$776,СВЦЭМ!$A$33:$A$776,$A30,СВЦЭМ!$B$33:$B$776,M$11)+'СЕТ СН'!$F$9+СВЦЭМ!$D$10+'СЕТ СН'!$F$6-'СЕТ СН'!$F$19</f>
        <v>862.99720500000012</v>
      </c>
      <c r="N30" s="36">
        <f>SUMIFS(СВЦЭМ!$C$33:$C$776,СВЦЭМ!$A$33:$A$776,$A30,СВЦЭМ!$B$33:$B$776,N$11)+'СЕТ СН'!$F$9+СВЦЭМ!$D$10+'СЕТ СН'!$F$6-'СЕТ СН'!$F$19</f>
        <v>870.0198384900001</v>
      </c>
      <c r="O30" s="36">
        <f>SUMIFS(СВЦЭМ!$C$33:$C$776,СВЦЭМ!$A$33:$A$776,$A30,СВЦЭМ!$B$33:$B$776,O$11)+'СЕТ СН'!$F$9+СВЦЭМ!$D$10+'СЕТ СН'!$F$6-'СЕТ СН'!$F$19</f>
        <v>876.14195058000007</v>
      </c>
      <c r="P30" s="36">
        <f>SUMIFS(СВЦЭМ!$C$33:$C$776,СВЦЭМ!$A$33:$A$776,$A30,СВЦЭМ!$B$33:$B$776,P$11)+'СЕТ СН'!$F$9+СВЦЭМ!$D$10+'СЕТ СН'!$F$6-'СЕТ СН'!$F$19</f>
        <v>874.39897220000012</v>
      </c>
      <c r="Q30" s="36">
        <f>SUMIFS(СВЦЭМ!$C$33:$C$776,СВЦЭМ!$A$33:$A$776,$A30,СВЦЭМ!$B$33:$B$776,Q$11)+'СЕТ СН'!$F$9+СВЦЭМ!$D$10+'СЕТ СН'!$F$6-'СЕТ СН'!$F$19</f>
        <v>883.86114547000011</v>
      </c>
      <c r="R30" s="36">
        <f>SUMIFS(СВЦЭМ!$C$33:$C$776,СВЦЭМ!$A$33:$A$776,$A30,СВЦЭМ!$B$33:$B$776,R$11)+'СЕТ СН'!$F$9+СВЦЭМ!$D$10+'СЕТ СН'!$F$6-'СЕТ СН'!$F$19</f>
        <v>863.50983844000007</v>
      </c>
      <c r="S30" s="36">
        <f>SUMIFS(СВЦЭМ!$C$33:$C$776,СВЦЭМ!$A$33:$A$776,$A30,СВЦЭМ!$B$33:$B$776,S$11)+'СЕТ СН'!$F$9+СВЦЭМ!$D$10+'СЕТ СН'!$F$6-'СЕТ СН'!$F$19</f>
        <v>875.28817420000007</v>
      </c>
      <c r="T30" s="36">
        <f>SUMIFS(СВЦЭМ!$C$33:$C$776,СВЦЭМ!$A$33:$A$776,$A30,СВЦЭМ!$B$33:$B$776,T$11)+'СЕТ СН'!$F$9+СВЦЭМ!$D$10+'СЕТ СН'!$F$6-'СЕТ СН'!$F$19</f>
        <v>884.39649520000012</v>
      </c>
      <c r="U30" s="36">
        <f>SUMIFS(СВЦЭМ!$C$33:$C$776,СВЦЭМ!$A$33:$A$776,$A30,СВЦЭМ!$B$33:$B$776,U$11)+'СЕТ СН'!$F$9+СВЦЭМ!$D$10+'СЕТ СН'!$F$6-'СЕТ СН'!$F$19</f>
        <v>903.85035541000013</v>
      </c>
      <c r="V30" s="36">
        <f>SUMIFS(СВЦЭМ!$C$33:$C$776,СВЦЭМ!$A$33:$A$776,$A30,СВЦЭМ!$B$33:$B$776,V$11)+'СЕТ СН'!$F$9+СВЦЭМ!$D$10+'СЕТ СН'!$F$6-'СЕТ СН'!$F$19</f>
        <v>883.79744111000014</v>
      </c>
      <c r="W30" s="36">
        <f>SUMIFS(СВЦЭМ!$C$33:$C$776,СВЦЭМ!$A$33:$A$776,$A30,СВЦЭМ!$B$33:$B$776,W$11)+'СЕТ СН'!$F$9+СВЦЭМ!$D$10+'СЕТ СН'!$F$6-'СЕТ СН'!$F$19</f>
        <v>955.48271589000012</v>
      </c>
      <c r="X30" s="36">
        <f>SUMIFS(СВЦЭМ!$C$33:$C$776,СВЦЭМ!$A$33:$A$776,$A30,СВЦЭМ!$B$33:$B$776,X$11)+'СЕТ СН'!$F$9+СВЦЭМ!$D$10+'СЕТ СН'!$F$6-'СЕТ СН'!$F$19</f>
        <v>924.6166791500001</v>
      </c>
      <c r="Y30" s="36">
        <f>SUMIFS(СВЦЭМ!$C$33:$C$776,СВЦЭМ!$A$33:$A$776,$A30,СВЦЭМ!$B$33:$B$776,Y$11)+'СЕТ СН'!$F$9+СВЦЭМ!$D$10+'СЕТ СН'!$F$6-'СЕТ СН'!$F$19</f>
        <v>940.13657806000015</v>
      </c>
    </row>
    <row r="31" spans="1:25" ht="15.75" x14ac:dyDescent="0.2">
      <c r="A31" s="35">
        <f t="shared" si="0"/>
        <v>43910</v>
      </c>
      <c r="B31" s="36">
        <f>SUMIFS(СВЦЭМ!$C$33:$C$776,СВЦЭМ!$A$33:$A$776,$A31,СВЦЭМ!$B$33:$B$776,B$11)+'СЕТ СН'!$F$9+СВЦЭМ!$D$10+'СЕТ СН'!$F$6-'СЕТ СН'!$F$19</f>
        <v>981.41870637000011</v>
      </c>
      <c r="C31" s="36">
        <f>SUMIFS(СВЦЭМ!$C$33:$C$776,СВЦЭМ!$A$33:$A$776,$A31,СВЦЭМ!$B$33:$B$776,C$11)+'СЕТ СН'!$F$9+СВЦЭМ!$D$10+'СЕТ СН'!$F$6-'СЕТ СН'!$F$19</f>
        <v>1037.5716321699999</v>
      </c>
      <c r="D31" s="36">
        <f>SUMIFS(СВЦЭМ!$C$33:$C$776,СВЦЭМ!$A$33:$A$776,$A31,СВЦЭМ!$B$33:$B$776,D$11)+'СЕТ СН'!$F$9+СВЦЭМ!$D$10+'СЕТ СН'!$F$6-'СЕТ СН'!$F$19</f>
        <v>1059.68459143</v>
      </c>
      <c r="E31" s="36">
        <f>SUMIFS(СВЦЭМ!$C$33:$C$776,СВЦЭМ!$A$33:$A$776,$A31,СВЦЭМ!$B$33:$B$776,E$11)+'СЕТ СН'!$F$9+СВЦЭМ!$D$10+'СЕТ СН'!$F$6-'СЕТ СН'!$F$19</f>
        <v>1070.87969161</v>
      </c>
      <c r="F31" s="36">
        <f>SUMIFS(СВЦЭМ!$C$33:$C$776,СВЦЭМ!$A$33:$A$776,$A31,СВЦЭМ!$B$33:$B$776,F$11)+'СЕТ СН'!$F$9+СВЦЭМ!$D$10+'СЕТ СН'!$F$6-'СЕТ СН'!$F$19</f>
        <v>1075.62725832</v>
      </c>
      <c r="G31" s="36">
        <f>SUMIFS(СВЦЭМ!$C$33:$C$776,СВЦЭМ!$A$33:$A$776,$A31,СВЦЭМ!$B$33:$B$776,G$11)+'СЕТ СН'!$F$9+СВЦЭМ!$D$10+'СЕТ СН'!$F$6-'СЕТ СН'!$F$19</f>
        <v>1040.90658001</v>
      </c>
      <c r="H31" s="36">
        <f>SUMIFS(СВЦЭМ!$C$33:$C$776,СВЦЭМ!$A$33:$A$776,$A31,СВЦЭМ!$B$33:$B$776,H$11)+'СЕТ СН'!$F$9+СВЦЭМ!$D$10+'СЕТ СН'!$F$6-'СЕТ СН'!$F$19</f>
        <v>1010.8151087300001</v>
      </c>
      <c r="I31" s="36">
        <f>SUMIFS(СВЦЭМ!$C$33:$C$776,СВЦЭМ!$A$33:$A$776,$A31,СВЦЭМ!$B$33:$B$776,I$11)+'СЕТ СН'!$F$9+СВЦЭМ!$D$10+'СЕТ СН'!$F$6-'СЕТ СН'!$F$19</f>
        <v>958.40446706000012</v>
      </c>
      <c r="J31" s="36">
        <f>SUMIFS(СВЦЭМ!$C$33:$C$776,СВЦЭМ!$A$33:$A$776,$A31,СВЦЭМ!$B$33:$B$776,J$11)+'СЕТ СН'!$F$9+СВЦЭМ!$D$10+'СЕТ СН'!$F$6-'СЕТ СН'!$F$19</f>
        <v>917.24472116000004</v>
      </c>
      <c r="K31" s="36">
        <f>SUMIFS(СВЦЭМ!$C$33:$C$776,СВЦЭМ!$A$33:$A$776,$A31,СВЦЭМ!$B$33:$B$776,K$11)+'СЕТ СН'!$F$9+СВЦЭМ!$D$10+'СЕТ СН'!$F$6-'СЕТ СН'!$F$19</f>
        <v>921.55214416000013</v>
      </c>
      <c r="L31" s="36">
        <f>SUMIFS(СВЦЭМ!$C$33:$C$776,СВЦЭМ!$A$33:$A$776,$A31,СВЦЭМ!$B$33:$B$776,L$11)+'СЕТ СН'!$F$9+СВЦЭМ!$D$10+'СЕТ СН'!$F$6-'СЕТ СН'!$F$19</f>
        <v>906.72295761000009</v>
      </c>
      <c r="M31" s="36">
        <f>SUMIFS(СВЦЭМ!$C$33:$C$776,СВЦЭМ!$A$33:$A$776,$A31,СВЦЭМ!$B$33:$B$776,M$11)+'СЕТ СН'!$F$9+СВЦЭМ!$D$10+'СЕТ СН'!$F$6-'СЕТ СН'!$F$19</f>
        <v>892.82177724000007</v>
      </c>
      <c r="N31" s="36">
        <f>SUMIFS(СВЦЭМ!$C$33:$C$776,СВЦЭМ!$A$33:$A$776,$A31,СВЦЭМ!$B$33:$B$776,N$11)+'СЕТ СН'!$F$9+СВЦЭМ!$D$10+'СЕТ СН'!$F$6-'СЕТ СН'!$F$19</f>
        <v>895.05476596000005</v>
      </c>
      <c r="O31" s="36">
        <f>SUMIFS(СВЦЭМ!$C$33:$C$776,СВЦЭМ!$A$33:$A$776,$A31,СВЦЭМ!$B$33:$B$776,O$11)+'СЕТ СН'!$F$9+СВЦЭМ!$D$10+'СЕТ СН'!$F$6-'СЕТ СН'!$F$19</f>
        <v>867.62228022000011</v>
      </c>
      <c r="P31" s="36">
        <f>SUMIFS(СВЦЭМ!$C$33:$C$776,СВЦЭМ!$A$33:$A$776,$A31,СВЦЭМ!$B$33:$B$776,P$11)+'СЕТ СН'!$F$9+СВЦЭМ!$D$10+'СЕТ СН'!$F$6-'СЕТ СН'!$F$19</f>
        <v>873.11177386000008</v>
      </c>
      <c r="Q31" s="36">
        <f>SUMIFS(СВЦЭМ!$C$33:$C$776,СВЦЭМ!$A$33:$A$776,$A31,СВЦЭМ!$B$33:$B$776,Q$11)+'СЕТ СН'!$F$9+СВЦЭМ!$D$10+'СЕТ СН'!$F$6-'СЕТ СН'!$F$19</f>
        <v>888.37683596000011</v>
      </c>
      <c r="R31" s="36">
        <f>SUMIFS(СВЦЭМ!$C$33:$C$776,СВЦЭМ!$A$33:$A$776,$A31,СВЦЭМ!$B$33:$B$776,R$11)+'СЕТ СН'!$F$9+СВЦЭМ!$D$10+'СЕТ СН'!$F$6-'СЕТ СН'!$F$19</f>
        <v>882.18057039000007</v>
      </c>
      <c r="S31" s="36">
        <f>SUMIFS(СВЦЭМ!$C$33:$C$776,СВЦЭМ!$A$33:$A$776,$A31,СВЦЭМ!$B$33:$B$776,S$11)+'СЕТ СН'!$F$9+СВЦЭМ!$D$10+'СЕТ СН'!$F$6-'СЕТ СН'!$F$19</f>
        <v>867.2113841900001</v>
      </c>
      <c r="T31" s="36">
        <f>SUMIFS(СВЦЭМ!$C$33:$C$776,СВЦЭМ!$A$33:$A$776,$A31,СВЦЭМ!$B$33:$B$776,T$11)+'СЕТ СН'!$F$9+СВЦЭМ!$D$10+'СЕТ СН'!$F$6-'СЕТ СН'!$F$19</f>
        <v>836.66615129000013</v>
      </c>
      <c r="U31" s="36">
        <f>SUMIFS(СВЦЭМ!$C$33:$C$776,СВЦЭМ!$A$33:$A$776,$A31,СВЦЭМ!$B$33:$B$776,U$11)+'СЕТ СН'!$F$9+СВЦЭМ!$D$10+'СЕТ СН'!$F$6-'СЕТ СН'!$F$19</f>
        <v>842.59501695000006</v>
      </c>
      <c r="V31" s="36">
        <f>SUMIFS(СВЦЭМ!$C$33:$C$776,СВЦЭМ!$A$33:$A$776,$A31,СВЦЭМ!$B$33:$B$776,V$11)+'СЕТ СН'!$F$9+СВЦЭМ!$D$10+'СЕТ СН'!$F$6-'СЕТ СН'!$F$19</f>
        <v>842.73802716000012</v>
      </c>
      <c r="W31" s="36">
        <f>SUMIFS(СВЦЭМ!$C$33:$C$776,СВЦЭМ!$A$33:$A$776,$A31,СВЦЭМ!$B$33:$B$776,W$11)+'СЕТ СН'!$F$9+СВЦЭМ!$D$10+'СЕТ СН'!$F$6-'СЕТ СН'!$F$19</f>
        <v>848.8227821800001</v>
      </c>
      <c r="X31" s="36">
        <f>SUMIFS(СВЦЭМ!$C$33:$C$776,СВЦЭМ!$A$33:$A$776,$A31,СВЦЭМ!$B$33:$B$776,X$11)+'СЕТ СН'!$F$9+СВЦЭМ!$D$10+'СЕТ СН'!$F$6-'СЕТ СН'!$F$19</f>
        <v>854.56199907000007</v>
      </c>
      <c r="Y31" s="36">
        <f>SUMIFS(СВЦЭМ!$C$33:$C$776,СВЦЭМ!$A$33:$A$776,$A31,СВЦЭМ!$B$33:$B$776,Y$11)+'СЕТ СН'!$F$9+СВЦЭМ!$D$10+'СЕТ СН'!$F$6-'СЕТ СН'!$F$19</f>
        <v>876.2487677900001</v>
      </c>
    </row>
    <row r="32" spans="1:25" ht="15.75" x14ac:dyDescent="0.2">
      <c r="A32" s="35">
        <f t="shared" si="0"/>
        <v>43911</v>
      </c>
      <c r="B32" s="36">
        <f>SUMIFS(СВЦЭМ!$C$33:$C$776,СВЦЭМ!$A$33:$A$776,$A32,СВЦЭМ!$B$33:$B$776,B$11)+'СЕТ СН'!$F$9+СВЦЭМ!$D$10+'СЕТ СН'!$F$6-'СЕТ СН'!$F$19</f>
        <v>941.05171263000011</v>
      </c>
      <c r="C32" s="36">
        <f>SUMIFS(СВЦЭМ!$C$33:$C$776,СВЦЭМ!$A$33:$A$776,$A32,СВЦЭМ!$B$33:$B$776,C$11)+'СЕТ СН'!$F$9+СВЦЭМ!$D$10+'СЕТ СН'!$F$6-'СЕТ СН'!$F$19</f>
        <v>966.73764097000014</v>
      </c>
      <c r="D32" s="36">
        <f>SUMIFS(СВЦЭМ!$C$33:$C$776,СВЦЭМ!$A$33:$A$776,$A32,СВЦЭМ!$B$33:$B$776,D$11)+'СЕТ СН'!$F$9+СВЦЭМ!$D$10+'СЕТ СН'!$F$6-'СЕТ СН'!$F$19</f>
        <v>980.36812152000005</v>
      </c>
      <c r="E32" s="36">
        <f>SUMIFS(СВЦЭМ!$C$33:$C$776,СВЦЭМ!$A$33:$A$776,$A32,СВЦЭМ!$B$33:$B$776,E$11)+'СЕТ СН'!$F$9+СВЦЭМ!$D$10+'СЕТ СН'!$F$6-'СЕТ СН'!$F$19</f>
        <v>980.54883867000012</v>
      </c>
      <c r="F32" s="36">
        <f>SUMIFS(СВЦЭМ!$C$33:$C$776,СВЦЭМ!$A$33:$A$776,$A32,СВЦЭМ!$B$33:$B$776,F$11)+'СЕТ СН'!$F$9+СВЦЭМ!$D$10+'СЕТ СН'!$F$6-'СЕТ СН'!$F$19</f>
        <v>977.76267496000014</v>
      </c>
      <c r="G32" s="36">
        <f>SUMIFS(СВЦЭМ!$C$33:$C$776,СВЦЭМ!$A$33:$A$776,$A32,СВЦЭМ!$B$33:$B$776,G$11)+'СЕТ СН'!$F$9+СВЦЭМ!$D$10+'СЕТ СН'!$F$6-'СЕТ СН'!$F$19</f>
        <v>977.23014059000013</v>
      </c>
      <c r="H32" s="36">
        <f>SUMIFS(СВЦЭМ!$C$33:$C$776,СВЦЭМ!$A$33:$A$776,$A32,СВЦЭМ!$B$33:$B$776,H$11)+'СЕТ СН'!$F$9+СВЦЭМ!$D$10+'СЕТ СН'!$F$6-'СЕТ СН'!$F$19</f>
        <v>959.64110047000008</v>
      </c>
      <c r="I32" s="36">
        <f>SUMIFS(СВЦЭМ!$C$33:$C$776,СВЦЭМ!$A$33:$A$776,$A32,СВЦЭМ!$B$33:$B$776,I$11)+'СЕТ СН'!$F$9+СВЦЭМ!$D$10+'СЕТ СН'!$F$6-'СЕТ СН'!$F$19</f>
        <v>917.44516336000004</v>
      </c>
      <c r="J32" s="36">
        <f>SUMIFS(СВЦЭМ!$C$33:$C$776,СВЦЭМ!$A$33:$A$776,$A32,СВЦЭМ!$B$33:$B$776,J$11)+'СЕТ СН'!$F$9+СВЦЭМ!$D$10+'СЕТ СН'!$F$6-'СЕТ СН'!$F$19</f>
        <v>873.74577175000013</v>
      </c>
      <c r="K32" s="36">
        <f>SUMIFS(СВЦЭМ!$C$33:$C$776,СВЦЭМ!$A$33:$A$776,$A32,СВЦЭМ!$B$33:$B$776,K$11)+'СЕТ СН'!$F$9+СВЦЭМ!$D$10+'СЕТ СН'!$F$6-'СЕТ СН'!$F$19</f>
        <v>878.43553823000013</v>
      </c>
      <c r="L32" s="36">
        <f>SUMIFS(СВЦЭМ!$C$33:$C$776,СВЦЭМ!$A$33:$A$776,$A32,СВЦЭМ!$B$33:$B$776,L$11)+'СЕТ СН'!$F$9+СВЦЭМ!$D$10+'СЕТ СН'!$F$6-'СЕТ СН'!$F$19</f>
        <v>876.47244510000007</v>
      </c>
      <c r="M32" s="36">
        <f>SUMIFS(СВЦЭМ!$C$33:$C$776,СВЦЭМ!$A$33:$A$776,$A32,СВЦЭМ!$B$33:$B$776,M$11)+'СЕТ СН'!$F$9+СВЦЭМ!$D$10+'СЕТ СН'!$F$6-'СЕТ СН'!$F$19</f>
        <v>880.09115722000013</v>
      </c>
      <c r="N32" s="36">
        <f>SUMIFS(СВЦЭМ!$C$33:$C$776,СВЦЭМ!$A$33:$A$776,$A32,СВЦЭМ!$B$33:$B$776,N$11)+'СЕТ СН'!$F$9+СВЦЭМ!$D$10+'СЕТ СН'!$F$6-'СЕТ СН'!$F$19</f>
        <v>900.17409528000007</v>
      </c>
      <c r="O32" s="36">
        <f>SUMIFS(СВЦЭМ!$C$33:$C$776,СВЦЭМ!$A$33:$A$776,$A32,СВЦЭМ!$B$33:$B$776,O$11)+'СЕТ СН'!$F$9+СВЦЭМ!$D$10+'СЕТ СН'!$F$6-'СЕТ СН'!$F$19</f>
        <v>884.60705332000009</v>
      </c>
      <c r="P32" s="36">
        <f>SUMIFS(СВЦЭМ!$C$33:$C$776,СВЦЭМ!$A$33:$A$776,$A32,СВЦЭМ!$B$33:$B$776,P$11)+'СЕТ СН'!$F$9+СВЦЭМ!$D$10+'СЕТ СН'!$F$6-'СЕТ СН'!$F$19</f>
        <v>889.25653904000012</v>
      </c>
      <c r="Q32" s="36">
        <f>SUMIFS(СВЦЭМ!$C$33:$C$776,СВЦЭМ!$A$33:$A$776,$A32,СВЦЭМ!$B$33:$B$776,Q$11)+'СЕТ СН'!$F$9+СВЦЭМ!$D$10+'СЕТ СН'!$F$6-'СЕТ СН'!$F$19</f>
        <v>889.89558196000007</v>
      </c>
      <c r="R32" s="36">
        <f>SUMIFS(СВЦЭМ!$C$33:$C$776,СВЦЭМ!$A$33:$A$776,$A32,СВЦЭМ!$B$33:$B$776,R$11)+'СЕТ СН'!$F$9+СВЦЭМ!$D$10+'СЕТ СН'!$F$6-'СЕТ СН'!$F$19</f>
        <v>879.46478161000005</v>
      </c>
      <c r="S32" s="36">
        <f>SUMIFS(СВЦЭМ!$C$33:$C$776,СВЦЭМ!$A$33:$A$776,$A32,СВЦЭМ!$B$33:$B$776,S$11)+'СЕТ СН'!$F$9+СВЦЭМ!$D$10+'СЕТ СН'!$F$6-'СЕТ СН'!$F$19</f>
        <v>882.20900800000004</v>
      </c>
      <c r="T32" s="36">
        <f>SUMIFS(СВЦЭМ!$C$33:$C$776,СВЦЭМ!$A$33:$A$776,$A32,СВЦЭМ!$B$33:$B$776,T$11)+'СЕТ СН'!$F$9+СВЦЭМ!$D$10+'СЕТ СН'!$F$6-'СЕТ СН'!$F$19</f>
        <v>875.9753252700001</v>
      </c>
      <c r="U32" s="36">
        <f>SUMIFS(СВЦЭМ!$C$33:$C$776,СВЦЭМ!$A$33:$A$776,$A32,СВЦЭМ!$B$33:$B$776,U$11)+'СЕТ СН'!$F$9+СВЦЭМ!$D$10+'СЕТ СН'!$F$6-'СЕТ СН'!$F$19</f>
        <v>871.33768482000005</v>
      </c>
      <c r="V32" s="36">
        <f>SUMIFS(СВЦЭМ!$C$33:$C$776,СВЦЭМ!$A$33:$A$776,$A32,СВЦЭМ!$B$33:$B$776,V$11)+'СЕТ СН'!$F$9+СВЦЭМ!$D$10+'СЕТ СН'!$F$6-'СЕТ СН'!$F$19</f>
        <v>852.51232905000006</v>
      </c>
      <c r="W32" s="36">
        <f>SUMIFS(СВЦЭМ!$C$33:$C$776,СВЦЭМ!$A$33:$A$776,$A32,СВЦЭМ!$B$33:$B$776,W$11)+'СЕТ СН'!$F$9+СВЦЭМ!$D$10+'СЕТ СН'!$F$6-'СЕТ СН'!$F$19</f>
        <v>861.2321208300001</v>
      </c>
      <c r="X32" s="36">
        <f>SUMIFS(СВЦЭМ!$C$33:$C$776,СВЦЭМ!$A$33:$A$776,$A32,СВЦЭМ!$B$33:$B$776,X$11)+'СЕТ СН'!$F$9+СВЦЭМ!$D$10+'СЕТ СН'!$F$6-'СЕТ СН'!$F$19</f>
        <v>869.04414520000012</v>
      </c>
      <c r="Y32" s="36">
        <f>SUMIFS(СВЦЭМ!$C$33:$C$776,СВЦЭМ!$A$33:$A$776,$A32,СВЦЭМ!$B$33:$B$776,Y$11)+'СЕТ СН'!$F$9+СВЦЭМ!$D$10+'СЕТ СН'!$F$6-'СЕТ СН'!$F$19</f>
        <v>880.85816446000013</v>
      </c>
    </row>
    <row r="33" spans="1:25" ht="15.75" x14ac:dyDescent="0.2">
      <c r="A33" s="35">
        <f t="shared" si="0"/>
        <v>43912</v>
      </c>
      <c r="B33" s="36">
        <f>SUMIFS(СВЦЭМ!$C$33:$C$776,СВЦЭМ!$A$33:$A$776,$A33,СВЦЭМ!$B$33:$B$776,B$11)+'СЕТ СН'!$F$9+СВЦЭМ!$D$10+'СЕТ СН'!$F$6-'СЕТ СН'!$F$19</f>
        <v>974.1572847000001</v>
      </c>
      <c r="C33" s="36">
        <f>SUMIFS(СВЦЭМ!$C$33:$C$776,СВЦЭМ!$A$33:$A$776,$A33,СВЦЭМ!$B$33:$B$776,C$11)+'СЕТ СН'!$F$9+СВЦЭМ!$D$10+'СЕТ СН'!$F$6-'СЕТ СН'!$F$19</f>
        <v>985.62941928000009</v>
      </c>
      <c r="D33" s="36">
        <f>SUMIFS(СВЦЭМ!$C$33:$C$776,СВЦЭМ!$A$33:$A$776,$A33,СВЦЭМ!$B$33:$B$776,D$11)+'СЕТ СН'!$F$9+СВЦЭМ!$D$10+'СЕТ СН'!$F$6-'СЕТ СН'!$F$19</f>
        <v>992.50827399000013</v>
      </c>
      <c r="E33" s="36">
        <f>SUMIFS(СВЦЭМ!$C$33:$C$776,СВЦЭМ!$A$33:$A$776,$A33,СВЦЭМ!$B$33:$B$776,E$11)+'СЕТ СН'!$F$9+СВЦЭМ!$D$10+'СЕТ СН'!$F$6-'СЕТ СН'!$F$19</f>
        <v>1009.2871011600001</v>
      </c>
      <c r="F33" s="36">
        <f>SUMIFS(СВЦЭМ!$C$33:$C$776,СВЦЭМ!$A$33:$A$776,$A33,СВЦЭМ!$B$33:$B$776,F$11)+'СЕТ СН'!$F$9+СВЦЭМ!$D$10+'СЕТ СН'!$F$6-'СЕТ СН'!$F$19</f>
        <v>1013.5500327000001</v>
      </c>
      <c r="G33" s="36">
        <f>SUMIFS(СВЦЭМ!$C$33:$C$776,СВЦЭМ!$A$33:$A$776,$A33,СВЦЭМ!$B$33:$B$776,G$11)+'СЕТ СН'!$F$9+СВЦЭМ!$D$10+'СЕТ СН'!$F$6-'СЕТ СН'!$F$19</f>
        <v>987.65100720000009</v>
      </c>
      <c r="H33" s="36">
        <f>SUMIFS(СВЦЭМ!$C$33:$C$776,СВЦЭМ!$A$33:$A$776,$A33,СВЦЭМ!$B$33:$B$776,H$11)+'СЕТ СН'!$F$9+СВЦЭМ!$D$10+'СЕТ СН'!$F$6-'СЕТ СН'!$F$19</f>
        <v>951.70101999000008</v>
      </c>
      <c r="I33" s="36">
        <f>SUMIFS(СВЦЭМ!$C$33:$C$776,СВЦЭМ!$A$33:$A$776,$A33,СВЦЭМ!$B$33:$B$776,I$11)+'СЕТ СН'!$F$9+СВЦЭМ!$D$10+'СЕТ СН'!$F$6-'СЕТ СН'!$F$19</f>
        <v>908.64704151000012</v>
      </c>
      <c r="J33" s="36">
        <f>SUMIFS(СВЦЭМ!$C$33:$C$776,СВЦЭМ!$A$33:$A$776,$A33,СВЦЭМ!$B$33:$B$776,J$11)+'СЕТ СН'!$F$9+СВЦЭМ!$D$10+'СЕТ СН'!$F$6-'СЕТ СН'!$F$19</f>
        <v>848.73328544000015</v>
      </c>
      <c r="K33" s="36">
        <f>SUMIFS(СВЦЭМ!$C$33:$C$776,СВЦЭМ!$A$33:$A$776,$A33,СВЦЭМ!$B$33:$B$776,K$11)+'СЕТ СН'!$F$9+СВЦЭМ!$D$10+'СЕТ СН'!$F$6-'СЕТ СН'!$F$19</f>
        <v>850.72697127000004</v>
      </c>
      <c r="L33" s="36">
        <f>SUMIFS(СВЦЭМ!$C$33:$C$776,СВЦЭМ!$A$33:$A$776,$A33,СВЦЭМ!$B$33:$B$776,L$11)+'СЕТ СН'!$F$9+СВЦЭМ!$D$10+'СЕТ СН'!$F$6-'СЕТ СН'!$F$19</f>
        <v>845.76765541000009</v>
      </c>
      <c r="M33" s="36">
        <f>SUMIFS(СВЦЭМ!$C$33:$C$776,СВЦЭМ!$A$33:$A$776,$A33,СВЦЭМ!$B$33:$B$776,M$11)+'СЕТ СН'!$F$9+СВЦЭМ!$D$10+'СЕТ СН'!$F$6-'СЕТ СН'!$F$19</f>
        <v>855.13553130000014</v>
      </c>
      <c r="N33" s="36">
        <f>SUMIFS(СВЦЭМ!$C$33:$C$776,СВЦЭМ!$A$33:$A$776,$A33,СВЦЭМ!$B$33:$B$776,N$11)+'СЕТ СН'!$F$9+СВЦЭМ!$D$10+'СЕТ СН'!$F$6-'СЕТ СН'!$F$19</f>
        <v>882.96104191000006</v>
      </c>
      <c r="O33" s="36">
        <f>SUMIFS(СВЦЭМ!$C$33:$C$776,СВЦЭМ!$A$33:$A$776,$A33,СВЦЭМ!$B$33:$B$776,O$11)+'СЕТ СН'!$F$9+СВЦЭМ!$D$10+'СЕТ СН'!$F$6-'СЕТ СН'!$F$19</f>
        <v>873.39938213000005</v>
      </c>
      <c r="P33" s="36">
        <f>SUMIFS(СВЦЭМ!$C$33:$C$776,СВЦЭМ!$A$33:$A$776,$A33,СВЦЭМ!$B$33:$B$776,P$11)+'СЕТ СН'!$F$9+СВЦЭМ!$D$10+'СЕТ СН'!$F$6-'СЕТ СН'!$F$19</f>
        <v>897.47910794000006</v>
      </c>
      <c r="Q33" s="36">
        <f>SUMIFS(СВЦЭМ!$C$33:$C$776,СВЦЭМ!$A$33:$A$776,$A33,СВЦЭМ!$B$33:$B$776,Q$11)+'СЕТ СН'!$F$9+СВЦЭМ!$D$10+'СЕТ СН'!$F$6-'СЕТ СН'!$F$19</f>
        <v>890.79786955000009</v>
      </c>
      <c r="R33" s="36">
        <f>SUMIFS(СВЦЭМ!$C$33:$C$776,СВЦЭМ!$A$33:$A$776,$A33,СВЦЭМ!$B$33:$B$776,R$11)+'СЕТ СН'!$F$9+СВЦЭМ!$D$10+'СЕТ СН'!$F$6-'СЕТ СН'!$F$19</f>
        <v>890.32133572000009</v>
      </c>
      <c r="S33" s="36">
        <f>SUMIFS(СВЦЭМ!$C$33:$C$776,СВЦЭМ!$A$33:$A$776,$A33,СВЦЭМ!$B$33:$B$776,S$11)+'СЕТ СН'!$F$9+СВЦЭМ!$D$10+'СЕТ СН'!$F$6-'СЕТ СН'!$F$19</f>
        <v>889.42742520000013</v>
      </c>
      <c r="T33" s="36">
        <f>SUMIFS(СВЦЭМ!$C$33:$C$776,СВЦЭМ!$A$33:$A$776,$A33,СВЦЭМ!$B$33:$B$776,T$11)+'СЕТ СН'!$F$9+СВЦЭМ!$D$10+'СЕТ СН'!$F$6-'СЕТ СН'!$F$19</f>
        <v>860.28506249000009</v>
      </c>
      <c r="U33" s="36">
        <f>SUMIFS(СВЦЭМ!$C$33:$C$776,СВЦЭМ!$A$33:$A$776,$A33,СВЦЭМ!$B$33:$B$776,U$11)+'СЕТ СН'!$F$9+СВЦЭМ!$D$10+'СЕТ СН'!$F$6-'СЕТ СН'!$F$19</f>
        <v>852.02423153000007</v>
      </c>
      <c r="V33" s="36">
        <f>SUMIFS(СВЦЭМ!$C$33:$C$776,СВЦЭМ!$A$33:$A$776,$A33,СВЦЭМ!$B$33:$B$776,V$11)+'СЕТ СН'!$F$9+СВЦЭМ!$D$10+'СЕТ СН'!$F$6-'СЕТ СН'!$F$19</f>
        <v>876.78170482000007</v>
      </c>
      <c r="W33" s="36">
        <f>SUMIFS(СВЦЭМ!$C$33:$C$776,СВЦЭМ!$A$33:$A$776,$A33,СВЦЭМ!$B$33:$B$776,W$11)+'СЕТ СН'!$F$9+СВЦЭМ!$D$10+'СЕТ СН'!$F$6-'СЕТ СН'!$F$19</f>
        <v>847.88783698000009</v>
      </c>
      <c r="X33" s="36">
        <f>SUMIFS(СВЦЭМ!$C$33:$C$776,СВЦЭМ!$A$33:$A$776,$A33,СВЦЭМ!$B$33:$B$776,X$11)+'СЕТ СН'!$F$9+СВЦЭМ!$D$10+'СЕТ СН'!$F$6-'СЕТ СН'!$F$19</f>
        <v>849.40185196000004</v>
      </c>
      <c r="Y33" s="36">
        <f>SUMIFS(СВЦЭМ!$C$33:$C$776,СВЦЭМ!$A$33:$A$776,$A33,СВЦЭМ!$B$33:$B$776,Y$11)+'СЕТ СН'!$F$9+СВЦЭМ!$D$10+'СЕТ СН'!$F$6-'СЕТ СН'!$F$19</f>
        <v>892.96651974000008</v>
      </c>
    </row>
    <row r="34" spans="1:25" ht="15.75" x14ac:dyDescent="0.2">
      <c r="A34" s="35">
        <f t="shared" si="0"/>
        <v>43913</v>
      </c>
      <c r="B34" s="36">
        <f>SUMIFS(СВЦЭМ!$C$33:$C$776,СВЦЭМ!$A$33:$A$776,$A34,СВЦЭМ!$B$33:$B$776,B$11)+'СЕТ СН'!$F$9+СВЦЭМ!$D$10+'СЕТ СН'!$F$6-'СЕТ СН'!$F$19</f>
        <v>956.91109654000013</v>
      </c>
      <c r="C34" s="36">
        <f>SUMIFS(СВЦЭМ!$C$33:$C$776,СВЦЭМ!$A$33:$A$776,$A34,СВЦЭМ!$B$33:$B$776,C$11)+'СЕТ СН'!$F$9+СВЦЭМ!$D$10+'СЕТ СН'!$F$6-'СЕТ СН'!$F$19</f>
        <v>973.19890223000004</v>
      </c>
      <c r="D34" s="36">
        <f>SUMIFS(СВЦЭМ!$C$33:$C$776,СВЦЭМ!$A$33:$A$776,$A34,СВЦЭМ!$B$33:$B$776,D$11)+'СЕТ СН'!$F$9+СВЦЭМ!$D$10+'СЕТ СН'!$F$6-'СЕТ СН'!$F$19</f>
        <v>991.61019184000008</v>
      </c>
      <c r="E34" s="36">
        <f>SUMIFS(СВЦЭМ!$C$33:$C$776,СВЦЭМ!$A$33:$A$776,$A34,СВЦЭМ!$B$33:$B$776,E$11)+'СЕТ СН'!$F$9+СВЦЭМ!$D$10+'СЕТ СН'!$F$6-'СЕТ СН'!$F$19</f>
        <v>1014.6088360900001</v>
      </c>
      <c r="F34" s="36">
        <f>SUMIFS(СВЦЭМ!$C$33:$C$776,СВЦЭМ!$A$33:$A$776,$A34,СВЦЭМ!$B$33:$B$776,F$11)+'СЕТ СН'!$F$9+СВЦЭМ!$D$10+'СЕТ СН'!$F$6-'СЕТ СН'!$F$19</f>
        <v>1023.6292281200001</v>
      </c>
      <c r="G34" s="36">
        <f>SUMIFS(СВЦЭМ!$C$33:$C$776,СВЦЭМ!$A$33:$A$776,$A34,СВЦЭМ!$B$33:$B$776,G$11)+'СЕТ СН'!$F$9+СВЦЭМ!$D$10+'СЕТ СН'!$F$6-'СЕТ СН'!$F$19</f>
        <v>990.66423958000007</v>
      </c>
      <c r="H34" s="36">
        <f>SUMIFS(СВЦЭМ!$C$33:$C$776,СВЦЭМ!$A$33:$A$776,$A34,СВЦЭМ!$B$33:$B$776,H$11)+'СЕТ СН'!$F$9+СВЦЭМ!$D$10+'СЕТ СН'!$F$6-'СЕТ СН'!$F$19</f>
        <v>956.55232652000007</v>
      </c>
      <c r="I34" s="36">
        <f>SUMIFS(СВЦЭМ!$C$33:$C$776,СВЦЭМ!$A$33:$A$776,$A34,СВЦЭМ!$B$33:$B$776,I$11)+'СЕТ СН'!$F$9+СВЦЭМ!$D$10+'СЕТ СН'!$F$6-'СЕТ СН'!$F$19</f>
        <v>926.67194758000005</v>
      </c>
      <c r="J34" s="36">
        <f>SUMIFS(СВЦЭМ!$C$33:$C$776,СВЦЭМ!$A$33:$A$776,$A34,СВЦЭМ!$B$33:$B$776,J$11)+'СЕТ СН'!$F$9+СВЦЭМ!$D$10+'СЕТ СН'!$F$6-'СЕТ СН'!$F$19</f>
        <v>872.49819565000007</v>
      </c>
      <c r="K34" s="36">
        <f>SUMIFS(СВЦЭМ!$C$33:$C$776,СВЦЭМ!$A$33:$A$776,$A34,СВЦЭМ!$B$33:$B$776,K$11)+'СЕТ СН'!$F$9+СВЦЭМ!$D$10+'СЕТ СН'!$F$6-'СЕТ СН'!$F$19</f>
        <v>866.6880111800001</v>
      </c>
      <c r="L34" s="36">
        <f>SUMIFS(СВЦЭМ!$C$33:$C$776,СВЦЭМ!$A$33:$A$776,$A34,СВЦЭМ!$B$33:$B$776,L$11)+'СЕТ СН'!$F$9+СВЦЭМ!$D$10+'СЕТ СН'!$F$6-'СЕТ СН'!$F$19</f>
        <v>879.17211455000006</v>
      </c>
      <c r="M34" s="36">
        <f>SUMIFS(СВЦЭМ!$C$33:$C$776,СВЦЭМ!$A$33:$A$776,$A34,СВЦЭМ!$B$33:$B$776,M$11)+'СЕТ СН'!$F$9+СВЦЭМ!$D$10+'СЕТ СН'!$F$6-'СЕТ СН'!$F$19</f>
        <v>863.39677436000011</v>
      </c>
      <c r="N34" s="36">
        <f>SUMIFS(СВЦЭМ!$C$33:$C$776,СВЦЭМ!$A$33:$A$776,$A34,СВЦЭМ!$B$33:$B$776,N$11)+'СЕТ СН'!$F$9+СВЦЭМ!$D$10+'СЕТ СН'!$F$6-'СЕТ СН'!$F$19</f>
        <v>873.93234372000006</v>
      </c>
      <c r="O34" s="36">
        <f>SUMIFS(СВЦЭМ!$C$33:$C$776,СВЦЭМ!$A$33:$A$776,$A34,СВЦЭМ!$B$33:$B$776,O$11)+'СЕТ СН'!$F$9+СВЦЭМ!$D$10+'СЕТ СН'!$F$6-'СЕТ СН'!$F$19</f>
        <v>888.33061026000007</v>
      </c>
      <c r="P34" s="36">
        <f>SUMIFS(СВЦЭМ!$C$33:$C$776,СВЦЭМ!$A$33:$A$776,$A34,СВЦЭМ!$B$33:$B$776,P$11)+'СЕТ СН'!$F$9+СВЦЭМ!$D$10+'СЕТ СН'!$F$6-'СЕТ СН'!$F$19</f>
        <v>896.28594319000013</v>
      </c>
      <c r="Q34" s="36">
        <f>SUMIFS(СВЦЭМ!$C$33:$C$776,СВЦЭМ!$A$33:$A$776,$A34,СВЦЭМ!$B$33:$B$776,Q$11)+'СЕТ СН'!$F$9+СВЦЭМ!$D$10+'СЕТ СН'!$F$6-'СЕТ СН'!$F$19</f>
        <v>906.55566778000014</v>
      </c>
      <c r="R34" s="36">
        <f>SUMIFS(СВЦЭМ!$C$33:$C$776,СВЦЭМ!$A$33:$A$776,$A34,СВЦЭМ!$B$33:$B$776,R$11)+'СЕТ СН'!$F$9+СВЦЭМ!$D$10+'СЕТ СН'!$F$6-'СЕТ СН'!$F$19</f>
        <v>906.49543861000006</v>
      </c>
      <c r="S34" s="36">
        <f>SUMIFS(СВЦЭМ!$C$33:$C$776,СВЦЭМ!$A$33:$A$776,$A34,СВЦЭМ!$B$33:$B$776,S$11)+'СЕТ СН'!$F$9+СВЦЭМ!$D$10+'СЕТ СН'!$F$6-'СЕТ СН'!$F$19</f>
        <v>911.8852335900001</v>
      </c>
      <c r="T34" s="36">
        <f>SUMIFS(СВЦЭМ!$C$33:$C$776,СВЦЭМ!$A$33:$A$776,$A34,СВЦЭМ!$B$33:$B$776,T$11)+'СЕТ СН'!$F$9+СВЦЭМ!$D$10+'СЕТ СН'!$F$6-'СЕТ СН'!$F$19</f>
        <v>894.60848495000005</v>
      </c>
      <c r="U34" s="36">
        <f>SUMIFS(СВЦЭМ!$C$33:$C$776,СВЦЭМ!$A$33:$A$776,$A34,СВЦЭМ!$B$33:$B$776,U$11)+'СЕТ СН'!$F$9+СВЦЭМ!$D$10+'СЕТ СН'!$F$6-'СЕТ СН'!$F$19</f>
        <v>885.49524807000012</v>
      </c>
      <c r="V34" s="36">
        <f>SUMIFS(СВЦЭМ!$C$33:$C$776,СВЦЭМ!$A$33:$A$776,$A34,СВЦЭМ!$B$33:$B$776,V$11)+'СЕТ СН'!$F$9+СВЦЭМ!$D$10+'СЕТ СН'!$F$6-'СЕТ СН'!$F$19</f>
        <v>872.42015402000004</v>
      </c>
      <c r="W34" s="36">
        <f>SUMIFS(СВЦЭМ!$C$33:$C$776,СВЦЭМ!$A$33:$A$776,$A34,СВЦЭМ!$B$33:$B$776,W$11)+'СЕТ СН'!$F$9+СВЦЭМ!$D$10+'СЕТ СН'!$F$6-'СЕТ СН'!$F$19</f>
        <v>838.66535439000006</v>
      </c>
      <c r="X34" s="36">
        <f>SUMIFS(СВЦЭМ!$C$33:$C$776,СВЦЭМ!$A$33:$A$776,$A34,СВЦЭМ!$B$33:$B$776,X$11)+'СЕТ СН'!$F$9+СВЦЭМ!$D$10+'СЕТ СН'!$F$6-'СЕТ СН'!$F$19</f>
        <v>842.38550712000006</v>
      </c>
      <c r="Y34" s="36">
        <f>SUMIFS(СВЦЭМ!$C$33:$C$776,СВЦЭМ!$A$33:$A$776,$A34,СВЦЭМ!$B$33:$B$776,Y$11)+'СЕТ СН'!$F$9+СВЦЭМ!$D$10+'СЕТ СН'!$F$6-'СЕТ СН'!$F$19</f>
        <v>886.36027565000006</v>
      </c>
    </row>
    <row r="35" spans="1:25" ht="15.75" x14ac:dyDescent="0.2">
      <c r="A35" s="35">
        <f t="shared" si="0"/>
        <v>43914</v>
      </c>
      <c r="B35" s="36">
        <f>SUMIFS(СВЦЭМ!$C$33:$C$776,СВЦЭМ!$A$33:$A$776,$A35,СВЦЭМ!$B$33:$B$776,B$11)+'СЕТ СН'!$F$9+СВЦЭМ!$D$10+'СЕТ СН'!$F$6-'СЕТ СН'!$F$19</f>
        <v>920.05724727000006</v>
      </c>
      <c r="C35" s="36">
        <f>SUMIFS(СВЦЭМ!$C$33:$C$776,СВЦЭМ!$A$33:$A$776,$A35,СВЦЭМ!$B$33:$B$776,C$11)+'СЕТ СН'!$F$9+СВЦЭМ!$D$10+'СЕТ СН'!$F$6-'СЕТ СН'!$F$19</f>
        <v>953.10477437000009</v>
      </c>
      <c r="D35" s="36">
        <f>SUMIFS(СВЦЭМ!$C$33:$C$776,СВЦЭМ!$A$33:$A$776,$A35,СВЦЭМ!$B$33:$B$776,D$11)+'СЕТ СН'!$F$9+СВЦЭМ!$D$10+'СЕТ СН'!$F$6-'СЕТ СН'!$F$19</f>
        <v>966.1007209600001</v>
      </c>
      <c r="E35" s="36">
        <f>SUMIFS(СВЦЭМ!$C$33:$C$776,СВЦЭМ!$A$33:$A$776,$A35,СВЦЭМ!$B$33:$B$776,E$11)+'СЕТ СН'!$F$9+СВЦЭМ!$D$10+'СЕТ СН'!$F$6-'СЕТ СН'!$F$19</f>
        <v>973.28563071000008</v>
      </c>
      <c r="F35" s="36">
        <f>SUMIFS(СВЦЭМ!$C$33:$C$776,СВЦЭМ!$A$33:$A$776,$A35,СВЦЭМ!$B$33:$B$776,F$11)+'СЕТ СН'!$F$9+СВЦЭМ!$D$10+'СЕТ СН'!$F$6-'СЕТ СН'!$F$19</f>
        <v>971.09479428000009</v>
      </c>
      <c r="G35" s="36">
        <f>SUMIFS(СВЦЭМ!$C$33:$C$776,СВЦЭМ!$A$33:$A$776,$A35,СВЦЭМ!$B$33:$B$776,G$11)+'СЕТ СН'!$F$9+СВЦЭМ!$D$10+'СЕТ СН'!$F$6-'СЕТ СН'!$F$19</f>
        <v>964.81731509000008</v>
      </c>
      <c r="H35" s="36">
        <f>SUMIFS(СВЦЭМ!$C$33:$C$776,СВЦЭМ!$A$33:$A$776,$A35,СВЦЭМ!$B$33:$B$776,H$11)+'СЕТ СН'!$F$9+СВЦЭМ!$D$10+'СЕТ СН'!$F$6-'СЕТ СН'!$F$19</f>
        <v>945.88110515000005</v>
      </c>
      <c r="I35" s="36">
        <f>SUMIFS(СВЦЭМ!$C$33:$C$776,СВЦЭМ!$A$33:$A$776,$A35,СВЦЭМ!$B$33:$B$776,I$11)+'СЕТ СН'!$F$9+СВЦЭМ!$D$10+'СЕТ СН'!$F$6-'СЕТ СН'!$F$19</f>
        <v>919.59728874000007</v>
      </c>
      <c r="J35" s="36">
        <f>SUMIFS(СВЦЭМ!$C$33:$C$776,СВЦЭМ!$A$33:$A$776,$A35,СВЦЭМ!$B$33:$B$776,J$11)+'СЕТ СН'!$F$9+СВЦЭМ!$D$10+'СЕТ СН'!$F$6-'СЕТ СН'!$F$19</f>
        <v>866.07053553000014</v>
      </c>
      <c r="K35" s="36">
        <f>SUMIFS(СВЦЭМ!$C$33:$C$776,СВЦЭМ!$A$33:$A$776,$A35,СВЦЭМ!$B$33:$B$776,K$11)+'СЕТ СН'!$F$9+СВЦЭМ!$D$10+'СЕТ СН'!$F$6-'СЕТ СН'!$F$19</f>
        <v>858.67106980000005</v>
      </c>
      <c r="L35" s="36">
        <f>SUMIFS(СВЦЭМ!$C$33:$C$776,СВЦЭМ!$A$33:$A$776,$A35,СВЦЭМ!$B$33:$B$776,L$11)+'СЕТ СН'!$F$9+СВЦЭМ!$D$10+'СЕТ СН'!$F$6-'СЕТ СН'!$F$19</f>
        <v>865.16994789000012</v>
      </c>
      <c r="M35" s="36">
        <f>SUMIFS(СВЦЭМ!$C$33:$C$776,СВЦЭМ!$A$33:$A$776,$A35,СВЦЭМ!$B$33:$B$776,M$11)+'СЕТ СН'!$F$9+СВЦЭМ!$D$10+'СЕТ СН'!$F$6-'СЕТ СН'!$F$19</f>
        <v>869.48500537000007</v>
      </c>
      <c r="N35" s="36">
        <f>SUMIFS(СВЦЭМ!$C$33:$C$776,СВЦЭМ!$A$33:$A$776,$A35,СВЦЭМ!$B$33:$B$776,N$11)+'СЕТ СН'!$F$9+СВЦЭМ!$D$10+'СЕТ СН'!$F$6-'СЕТ СН'!$F$19</f>
        <v>899.42355752000014</v>
      </c>
      <c r="O35" s="36">
        <f>SUMIFS(СВЦЭМ!$C$33:$C$776,СВЦЭМ!$A$33:$A$776,$A35,СВЦЭМ!$B$33:$B$776,O$11)+'СЕТ СН'!$F$9+СВЦЭМ!$D$10+'СЕТ СН'!$F$6-'СЕТ СН'!$F$19</f>
        <v>900.7525323000001</v>
      </c>
      <c r="P35" s="36">
        <f>SUMIFS(СВЦЭМ!$C$33:$C$776,СВЦЭМ!$A$33:$A$776,$A35,СВЦЭМ!$B$33:$B$776,P$11)+'СЕТ СН'!$F$9+СВЦЭМ!$D$10+'СЕТ СН'!$F$6-'СЕТ СН'!$F$19</f>
        <v>932.36672822000014</v>
      </c>
      <c r="Q35" s="36">
        <f>SUMIFS(СВЦЭМ!$C$33:$C$776,СВЦЭМ!$A$33:$A$776,$A35,СВЦЭМ!$B$33:$B$776,Q$11)+'СЕТ СН'!$F$9+СВЦЭМ!$D$10+'СЕТ СН'!$F$6-'СЕТ СН'!$F$19</f>
        <v>964.06759246000013</v>
      </c>
      <c r="R35" s="36">
        <f>SUMIFS(СВЦЭМ!$C$33:$C$776,СВЦЭМ!$A$33:$A$776,$A35,СВЦЭМ!$B$33:$B$776,R$11)+'СЕТ СН'!$F$9+СВЦЭМ!$D$10+'СЕТ СН'!$F$6-'СЕТ СН'!$F$19</f>
        <v>936.38317988000006</v>
      </c>
      <c r="S35" s="36">
        <f>SUMIFS(СВЦЭМ!$C$33:$C$776,СВЦЭМ!$A$33:$A$776,$A35,СВЦЭМ!$B$33:$B$776,S$11)+'СЕТ СН'!$F$9+СВЦЭМ!$D$10+'СЕТ СН'!$F$6-'СЕТ СН'!$F$19</f>
        <v>909.3786330800001</v>
      </c>
      <c r="T35" s="36">
        <f>SUMIFS(СВЦЭМ!$C$33:$C$776,СВЦЭМ!$A$33:$A$776,$A35,СВЦЭМ!$B$33:$B$776,T$11)+'СЕТ СН'!$F$9+СВЦЭМ!$D$10+'СЕТ СН'!$F$6-'СЕТ СН'!$F$19</f>
        <v>882.40565018000007</v>
      </c>
      <c r="U35" s="36">
        <f>SUMIFS(СВЦЭМ!$C$33:$C$776,СВЦЭМ!$A$33:$A$776,$A35,СВЦЭМ!$B$33:$B$776,U$11)+'СЕТ СН'!$F$9+СВЦЭМ!$D$10+'СЕТ СН'!$F$6-'СЕТ СН'!$F$19</f>
        <v>891.32629312000006</v>
      </c>
      <c r="V35" s="36">
        <f>SUMIFS(СВЦЭМ!$C$33:$C$776,СВЦЭМ!$A$33:$A$776,$A35,СВЦЭМ!$B$33:$B$776,V$11)+'СЕТ СН'!$F$9+СВЦЭМ!$D$10+'СЕТ СН'!$F$6-'СЕТ СН'!$F$19</f>
        <v>884.63784730000009</v>
      </c>
      <c r="W35" s="36">
        <f>SUMIFS(СВЦЭМ!$C$33:$C$776,СВЦЭМ!$A$33:$A$776,$A35,СВЦЭМ!$B$33:$B$776,W$11)+'СЕТ СН'!$F$9+СВЦЭМ!$D$10+'СЕТ СН'!$F$6-'СЕТ СН'!$F$19</f>
        <v>861.47852560000013</v>
      </c>
      <c r="X35" s="36">
        <f>SUMIFS(СВЦЭМ!$C$33:$C$776,СВЦЭМ!$A$33:$A$776,$A35,СВЦЭМ!$B$33:$B$776,X$11)+'СЕТ СН'!$F$9+СВЦЭМ!$D$10+'СЕТ СН'!$F$6-'СЕТ СН'!$F$19</f>
        <v>879.21079513000007</v>
      </c>
      <c r="Y35" s="36">
        <f>SUMIFS(СВЦЭМ!$C$33:$C$776,СВЦЭМ!$A$33:$A$776,$A35,СВЦЭМ!$B$33:$B$776,Y$11)+'СЕТ СН'!$F$9+СВЦЭМ!$D$10+'СЕТ СН'!$F$6-'СЕТ СН'!$F$19</f>
        <v>908.70263795000005</v>
      </c>
    </row>
    <row r="36" spans="1:25" ht="15.75" x14ac:dyDescent="0.2">
      <c r="A36" s="35">
        <f t="shared" si="0"/>
        <v>43915</v>
      </c>
      <c r="B36" s="36">
        <f>SUMIFS(СВЦЭМ!$C$33:$C$776,СВЦЭМ!$A$33:$A$776,$A36,СВЦЭМ!$B$33:$B$776,B$11)+'СЕТ СН'!$F$9+СВЦЭМ!$D$10+'СЕТ СН'!$F$6-'СЕТ СН'!$F$19</f>
        <v>944.4643613400001</v>
      </c>
      <c r="C36" s="36">
        <f>SUMIFS(СВЦЭМ!$C$33:$C$776,СВЦЭМ!$A$33:$A$776,$A36,СВЦЭМ!$B$33:$B$776,C$11)+'СЕТ СН'!$F$9+СВЦЭМ!$D$10+'СЕТ СН'!$F$6-'СЕТ СН'!$F$19</f>
        <v>994.17937581000012</v>
      </c>
      <c r="D36" s="36">
        <f>SUMIFS(СВЦЭМ!$C$33:$C$776,СВЦЭМ!$A$33:$A$776,$A36,СВЦЭМ!$B$33:$B$776,D$11)+'СЕТ СН'!$F$9+СВЦЭМ!$D$10+'СЕТ СН'!$F$6-'СЕТ СН'!$F$19</f>
        <v>1015.5525683700001</v>
      </c>
      <c r="E36" s="36">
        <f>SUMIFS(СВЦЭМ!$C$33:$C$776,СВЦЭМ!$A$33:$A$776,$A36,СВЦЭМ!$B$33:$B$776,E$11)+'СЕТ СН'!$F$9+СВЦЭМ!$D$10+'СЕТ СН'!$F$6-'СЕТ СН'!$F$19</f>
        <v>1029.60457619</v>
      </c>
      <c r="F36" s="36">
        <f>SUMIFS(СВЦЭМ!$C$33:$C$776,СВЦЭМ!$A$33:$A$776,$A36,СВЦЭМ!$B$33:$B$776,F$11)+'СЕТ СН'!$F$9+СВЦЭМ!$D$10+'СЕТ СН'!$F$6-'СЕТ СН'!$F$19</f>
        <v>1025.8189567700001</v>
      </c>
      <c r="G36" s="36">
        <f>SUMIFS(СВЦЭМ!$C$33:$C$776,СВЦЭМ!$A$33:$A$776,$A36,СВЦЭМ!$B$33:$B$776,G$11)+'СЕТ СН'!$F$9+СВЦЭМ!$D$10+'СЕТ СН'!$F$6-'СЕТ СН'!$F$19</f>
        <v>1009.1998987500001</v>
      </c>
      <c r="H36" s="36">
        <f>SUMIFS(СВЦЭМ!$C$33:$C$776,СВЦЭМ!$A$33:$A$776,$A36,СВЦЭМ!$B$33:$B$776,H$11)+'СЕТ СН'!$F$9+СВЦЭМ!$D$10+'СЕТ СН'!$F$6-'СЕТ СН'!$F$19</f>
        <v>974.24014838000005</v>
      </c>
      <c r="I36" s="36">
        <f>SUMIFS(СВЦЭМ!$C$33:$C$776,СВЦЭМ!$A$33:$A$776,$A36,СВЦЭМ!$B$33:$B$776,I$11)+'СЕТ СН'!$F$9+СВЦЭМ!$D$10+'СЕТ СН'!$F$6-'СЕТ СН'!$F$19</f>
        <v>941.35953003000009</v>
      </c>
      <c r="J36" s="36">
        <f>SUMIFS(СВЦЭМ!$C$33:$C$776,СВЦЭМ!$A$33:$A$776,$A36,СВЦЭМ!$B$33:$B$776,J$11)+'СЕТ СН'!$F$9+СВЦЭМ!$D$10+'СЕТ СН'!$F$6-'СЕТ СН'!$F$19</f>
        <v>882.23036599000011</v>
      </c>
      <c r="K36" s="36">
        <f>SUMIFS(СВЦЭМ!$C$33:$C$776,СВЦЭМ!$A$33:$A$776,$A36,СВЦЭМ!$B$33:$B$776,K$11)+'СЕТ СН'!$F$9+СВЦЭМ!$D$10+'СЕТ СН'!$F$6-'СЕТ СН'!$F$19</f>
        <v>878.18780731000004</v>
      </c>
      <c r="L36" s="36">
        <f>SUMIFS(СВЦЭМ!$C$33:$C$776,СВЦЭМ!$A$33:$A$776,$A36,СВЦЭМ!$B$33:$B$776,L$11)+'СЕТ СН'!$F$9+СВЦЭМ!$D$10+'СЕТ СН'!$F$6-'СЕТ СН'!$F$19</f>
        <v>886.78080075000014</v>
      </c>
      <c r="M36" s="36">
        <f>SUMIFS(СВЦЭМ!$C$33:$C$776,СВЦЭМ!$A$33:$A$776,$A36,СВЦЭМ!$B$33:$B$776,M$11)+'СЕТ СН'!$F$9+СВЦЭМ!$D$10+'СЕТ СН'!$F$6-'СЕТ СН'!$F$19</f>
        <v>873.60012770000014</v>
      </c>
      <c r="N36" s="36">
        <f>SUMIFS(СВЦЭМ!$C$33:$C$776,СВЦЭМ!$A$33:$A$776,$A36,СВЦЭМ!$B$33:$B$776,N$11)+'СЕТ СН'!$F$9+СВЦЭМ!$D$10+'СЕТ СН'!$F$6-'СЕТ СН'!$F$19</f>
        <v>893.77271388000008</v>
      </c>
      <c r="O36" s="36">
        <f>SUMIFS(СВЦЭМ!$C$33:$C$776,СВЦЭМ!$A$33:$A$776,$A36,СВЦЭМ!$B$33:$B$776,O$11)+'СЕТ СН'!$F$9+СВЦЭМ!$D$10+'СЕТ СН'!$F$6-'СЕТ СН'!$F$19</f>
        <v>876.68268597000008</v>
      </c>
      <c r="P36" s="36">
        <f>SUMIFS(СВЦЭМ!$C$33:$C$776,СВЦЭМ!$A$33:$A$776,$A36,СВЦЭМ!$B$33:$B$776,P$11)+'СЕТ СН'!$F$9+СВЦЭМ!$D$10+'СЕТ СН'!$F$6-'СЕТ СН'!$F$19</f>
        <v>902.10606592000011</v>
      </c>
      <c r="Q36" s="36">
        <f>SUMIFS(СВЦЭМ!$C$33:$C$776,СВЦЭМ!$A$33:$A$776,$A36,СВЦЭМ!$B$33:$B$776,Q$11)+'СЕТ СН'!$F$9+СВЦЭМ!$D$10+'СЕТ СН'!$F$6-'СЕТ СН'!$F$19</f>
        <v>928.51299752000011</v>
      </c>
      <c r="R36" s="36">
        <f>SUMIFS(СВЦЭМ!$C$33:$C$776,СВЦЭМ!$A$33:$A$776,$A36,СВЦЭМ!$B$33:$B$776,R$11)+'СЕТ СН'!$F$9+СВЦЭМ!$D$10+'СЕТ СН'!$F$6-'СЕТ СН'!$F$19</f>
        <v>918.92800853000006</v>
      </c>
      <c r="S36" s="36">
        <f>SUMIFS(СВЦЭМ!$C$33:$C$776,СВЦЭМ!$A$33:$A$776,$A36,СВЦЭМ!$B$33:$B$776,S$11)+'СЕТ СН'!$F$9+СВЦЭМ!$D$10+'СЕТ СН'!$F$6-'СЕТ СН'!$F$19</f>
        <v>912.00247241000011</v>
      </c>
      <c r="T36" s="36">
        <f>SUMIFS(СВЦЭМ!$C$33:$C$776,СВЦЭМ!$A$33:$A$776,$A36,СВЦЭМ!$B$33:$B$776,T$11)+'СЕТ СН'!$F$9+СВЦЭМ!$D$10+'СЕТ СН'!$F$6-'СЕТ СН'!$F$19</f>
        <v>875.51502638000011</v>
      </c>
      <c r="U36" s="36">
        <f>SUMIFS(СВЦЭМ!$C$33:$C$776,СВЦЭМ!$A$33:$A$776,$A36,СВЦЭМ!$B$33:$B$776,U$11)+'СЕТ СН'!$F$9+СВЦЭМ!$D$10+'СЕТ СН'!$F$6-'СЕТ СН'!$F$19</f>
        <v>859.34403083000007</v>
      </c>
      <c r="V36" s="36">
        <f>SUMIFS(СВЦЭМ!$C$33:$C$776,СВЦЭМ!$A$33:$A$776,$A36,СВЦЭМ!$B$33:$B$776,V$11)+'СЕТ СН'!$F$9+СВЦЭМ!$D$10+'СЕТ СН'!$F$6-'СЕТ СН'!$F$19</f>
        <v>857.28808511000011</v>
      </c>
      <c r="W36" s="36">
        <f>SUMIFS(СВЦЭМ!$C$33:$C$776,СВЦЭМ!$A$33:$A$776,$A36,СВЦЭМ!$B$33:$B$776,W$11)+'СЕТ СН'!$F$9+СВЦЭМ!$D$10+'СЕТ СН'!$F$6-'СЕТ СН'!$F$19</f>
        <v>844.50604624000005</v>
      </c>
      <c r="X36" s="36">
        <f>SUMIFS(СВЦЭМ!$C$33:$C$776,СВЦЭМ!$A$33:$A$776,$A36,СВЦЭМ!$B$33:$B$776,X$11)+'СЕТ СН'!$F$9+СВЦЭМ!$D$10+'СЕТ СН'!$F$6-'СЕТ СН'!$F$19</f>
        <v>843.74770862000014</v>
      </c>
      <c r="Y36" s="36">
        <f>SUMIFS(СВЦЭМ!$C$33:$C$776,СВЦЭМ!$A$33:$A$776,$A36,СВЦЭМ!$B$33:$B$776,Y$11)+'СЕТ СН'!$F$9+СВЦЭМ!$D$10+'СЕТ СН'!$F$6-'СЕТ СН'!$F$19</f>
        <v>839.16809719000014</v>
      </c>
    </row>
    <row r="37" spans="1:25" ht="15.75" x14ac:dyDescent="0.2">
      <c r="A37" s="35">
        <f t="shared" si="0"/>
        <v>43916</v>
      </c>
      <c r="B37" s="36">
        <f>SUMIFS(СВЦЭМ!$C$33:$C$776,СВЦЭМ!$A$33:$A$776,$A37,СВЦЭМ!$B$33:$B$776,B$11)+'СЕТ СН'!$F$9+СВЦЭМ!$D$10+'СЕТ СН'!$F$6-'СЕТ СН'!$F$19</f>
        <v>887.57393560000014</v>
      </c>
      <c r="C37" s="36">
        <f>SUMIFS(СВЦЭМ!$C$33:$C$776,СВЦЭМ!$A$33:$A$776,$A37,СВЦЭМ!$B$33:$B$776,C$11)+'СЕТ СН'!$F$9+СВЦЭМ!$D$10+'СЕТ СН'!$F$6-'СЕТ СН'!$F$19</f>
        <v>891.37481557000012</v>
      </c>
      <c r="D37" s="36">
        <f>SUMIFS(СВЦЭМ!$C$33:$C$776,СВЦЭМ!$A$33:$A$776,$A37,СВЦЭМ!$B$33:$B$776,D$11)+'СЕТ СН'!$F$9+СВЦЭМ!$D$10+'СЕТ СН'!$F$6-'СЕТ СН'!$F$19</f>
        <v>903.59427467000012</v>
      </c>
      <c r="E37" s="36">
        <f>SUMIFS(СВЦЭМ!$C$33:$C$776,СВЦЭМ!$A$33:$A$776,$A37,СВЦЭМ!$B$33:$B$776,E$11)+'СЕТ СН'!$F$9+СВЦЭМ!$D$10+'СЕТ СН'!$F$6-'СЕТ СН'!$F$19</f>
        <v>907.48917214000005</v>
      </c>
      <c r="F37" s="36">
        <f>SUMIFS(СВЦЭМ!$C$33:$C$776,СВЦЭМ!$A$33:$A$776,$A37,СВЦЭМ!$B$33:$B$776,F$11)+'СЕТ СН'!$F$9+СВЦЭМ!$D$10+'СЕТ СН'!$F$6-'СЕТ СН'!$F$19</f>
        <v>911.03481736000015</v>
      </c>
      <c r="G37" s="36">
        <f>SUMIFS(СВЦЭМ!$C$33:$C$776,СВЦЭМ!$A$33:$A$776,$A37,СВЦЭМ!$B$33:$B$776,G$11)+'СЕТ СН'!$F$9+СВЦЭМ!$D$10+'СЕТ СН'!$F$6-'СЕТ СН'!$F$19</f>
        <v>905.76270670000008</v>
      </c>
      <c r="H37" s="36">
        <f>SUMIFS(СВЦЭМ!$C$33:$C$776,СВЦЭМ!$A$33:$A$776,$A37,СВЦЭМ!$B$33:$B$776,H$11)+'СЕТ СН'!$F$9+СВЦЭМ!$D$10+'СЕТ СН'!$F$6-'СЕТ СН'!$F$19</f>
        <v>913.32301303000008</v>
      </c>
      <c r="I37" s="36">
        <f>SUMIFS(СВЦЭМ!$C$33:$C$776,СВЦЭМ!$A$33:$A$776,$A37,СВЦЭМ!$B$33:$B$776,I$11)+'СЕТ СН'!$F$9+СВЦЭМ!$D$10+'СЕТ СН'!$F$6-'СЕТ СН'!$F$19</f>
        <v>905.3918108900001</v>
      </c>
      <c r="J37" s="36">
        <f>SUMIFS(СВЦЭМ!$C$33:$C$776,СВЦЭМ!$A$33:$A$776,$A37,СВЦЭМ!$B$33:$B$776,J$11)+'СЕТ СН'!$F$9+СВЦЭМ!$D$10+'СЕТ СН'!$F$6-'СЕТ СН'!$F$19</f>
        <v>894.72418887000003</v>
      </c>
      <c r="K37" s="36">
        <f>SUMIFS(СВЦЭМ!$C$33:$C$776,СВЦЭМ!$A$33:$A$776,$A37,СВЦЭМ!$B$33:$B$776,K$11)+'СЕТ СН'!$F$9+СВЦЭМ!$D$10+'СЕТ СН'!$F$6-'СЕТ СН'!$F$19</f>
        <v>880.75786330000005</v>
      </c>
      <c r="L37" s="36">
        <f>SUMIFS(СВЦЭМ!$C$33:$C$776,СВЦЭМ!$A$33:$A$776,$A37,СВЦЭМ!$B$33:$B$776,L$11)+'СЕТ СН'!$F$9+СВЦЭМ!$D$10+'СЕТ СН'!$F$6-'СЕТ СН'!$F$19</f>
        <v>889.77026835000004</v>
      </c>
      <c r="M37" s="36">
        <f>SUMIFS(СВЦЭМ!$C$33:$C$776,СВЦЭМ!$A$33:$A$776,$A37,СВЦЭМ!$B$33:$B$776,M$11)+'СЕТ СН'!$F$9+СВЦЭМ!$D$10+'СЕТ СН'!$F$6-'СЕТ СН'!$F$19</f>
        <v>887.56667393000009</v>
      </c>
      <c r="N37" s="36">
        <f>SUMIFS(СВЦЭМ!$C$33:$C$776,СВЦЭМ!$A$33:$A$776,$A37,СВЦЭМ!$B$33:$B$776,N$11)+'СЕТ СН'!$F$9+СВЦЭМ!$D$10+'СЕТ СН'!$F$6-'СЕТ СН'!$F$19</f>
        <v>916.4261244700001</v>
      </c>
      <c r="O37" s="36">
        <f>SUMIFS(СВЦЭМ!$C$33:$C$776,СВЦЭМ!$A$33:$A$776,$A37,СВЦЭМ!$B$33:$B$776,O$11)+'СЕТ СН'!$F$9+СВЦЭМ!$D$10+'СЕТ СН'!$F$6-'СЕТ СН'!$F$19</f>
        <v>891.76997814000003</v>
      </c>
      <c r="P37" s="36">
        <f>SUMIFS(СВЦЭМ!$C$33:$C$776,СВЦЭМ!$A$33:$A$776,$A37,СВЦЭМ!$B$33:$B$776,P$11)+'СЕТ СН'!$F$9+СВЦЭМ!$D$10+'СЕТ СН'!$F$6-'СЕТ СН'!$F$19</f>
        <v>903.29139189000011</v>
      </c>
      <c r="Q37" s="36">
        <f>SUMIFS(СВЦЭМ!$C$33:$C$776,СВЦЭМ!$A$33:$A$776,$A37,СВЦЭМ!$B$33:$B$776,Q$11)+'СЕТ СН'!$F$9+СВЦЭМ!$D$10+'СЕТ СН'!$F$6-'СЕТ СН'!$F$19</f>
        <v>916.26287871000011</v>
      </c>
      <c r="R37" s="36">
        <f>SUMIFS(СВЦЭМ!$C$33:$C$776,СВЦЭМ!$A$33:$A$776,$A37,СВЦЭМ!$B$33:$B$776,R$11)+'СЕТ СН'!$F$9+СВЦЭМ!$D$10+'СЕТ СН'!$F$6-'СЕТ СН'!$F$19</f>
        <v>912.1961992900001</v>
      </c>
      <c r="S37" s="36">
        <f>SUMIFS(СВЦЭМ!$C$33:$C$776,СВЦЭМ!$A$33:$A$776,$A37,СВЦЭМ!$B$33:$B$776,S$11)+'СЕТ СН'!$F$9+СВЦЭМ!$D$10+'СЕТ СН'!$F$6-'СЕТ СН'!$F$19</f>
        <v>901.79154820000008</v>
      </c>
      <c r="T37" s="36">
        <f>SUMIFS(СВЦЭМ!$C$33:$C$776,СВЦЭМ!$A$33:$A$776,$A37,СВЦЭМ!$B$33:$B$776,T$11)+'СЕТ СН'!$F$9+СВЦЭМ!$D$10+'СЕТ СН'!$F$6-'СЕТ СН'!$F$19</f>
        <v>891.13142291000008</v>
      </c>
      <c r="U37" s="36">
        <f>SUMIFS(СВЦЭМ!$C$33:$C$776,СВЦЭМ!$A$33:$A$776,$A37,СВЦЭМ!$B$33:$B$776,U$11)+'СЕТ СН'!$F$9+СВЦЭМ!$D$10+'СЕТ СН'!$F$6-'СЕТ СН'!$F$19</f>
        <v>910.25999180000008</v>
      </c>
      <c r="V37" s="36">
        <f>SUMIFS(СВЦЭМ!$C$33:$C$776,СВЦЭМ!$A$33:$A$776,$A37,СВЦЭМ!$B$33:$B$776,V$11)+'СЕТ СН'!$F$9+СВЦЭМ!$D$10+'СЕТ СН'!$F$6-'СЕТ СН'!$F$19</f>
        <v>865.67039410000007</v>
      </c>
      <c r="W37" s="36">
        <f>SUMIFS(СВЦЭМ!$C$33:$C$776,СВЦЭМ!$A$33:$A$776,$A37,СВЦЭМ!$B$33:$B$776,W$11)+'СЕТ СН'!$F$9+СВЦЭМ!$D$10+'СЕТ СН'!$F$6-'СЕТ СН'!$F$19</f>
        <v>860.85274803000004</v>
      </c>
      <c r="X37" s="36">
        <f>SUMIFS(СВЦЭМ!$C$33:$C$776,СВЦЭМ!$A$33:$A$776,$A37,СВЦЭМ!$B$33:$B$776,X$11)+'СЕТ СН'!$F$9+СВЦЭМ!$D$10+'СЕТ СН'!$F$6-'СЕТ СН'!$F$19</f>
        <v>883.80987181000012</v>
      </c>
      <c r="Y37" s="36">
        <f>SUMIFS(СВЦЭМ!$C$33:$C$776,СВЦЭМ!$A$33:$A$776,$A37,СВЦЭМ!$B$33:$B$776,Y$11)+'СЕТ СН'!$F$9+СВЦЭМ!$D$10+'СЕТ СН'!$F$6-'СЕТ СН'!$F$19</f>
        <v>895.57679913000004</v>
      </c>
    </row>
    <row r="38" spans="1:25" ht="15.75" x14ac:dyDescent="0.2">
      <c r="A38" s="35">
        <f t="shared" si="0"/>
        <v>43917</v>
      </c>
      <c r="B38" s="36">
        <f>SUMIFS(СВЦЭМ!$C$33:$C$776,СВЦЭМ!$A$33:$A$776,$A38,СВЦЭМ!$B$33:$B$776,B$11)+'СЕТ СН'!$F$9+СВЦЭМ!$D$10+'СЕТ СН'!$F$6-'СЕТ СН'!$F$19</f>
        <v>930.33540618000006</v>
      </c>
      <c r="C38" s="36">
        <f>SUMIFS(СВЦЭМ!$C$33:$C$776,СВЦЭМ!$A$33:$A$776,$A38,СВЦЭМ!$B$33:$B$776,C$11)+'СЕТ СН'!$F$9+СВЦЭМ!$D$10+'СЕТ СН'!$F$6-'СЕТ СН'!$F$19</f>
        <v>948.35329392000006</v>
      </c>
      <c r="D38" s="36">
        <f>SUMIFS(СВЦЭМ!$C$33:$C$776,СВЦЭМ!$A$33:$A$776,$A38,СВЦЭМ!$B$33:$B$776,D$11)+'СЕТ СН'!$F$9+СВЦЭМ!$D$10+'СЕТ СН'!$F$6-'СЕТ СН'!$F$19</f>
        <v>978.09148397000013</v>
      </c>
      <c r="E38" s="36">
        <f>SUMIFS(СВЦЭМ!$C$33:$C$776,СВЦЭМ!$A$33:$A$776,$A38,СВЦЭМ!$B$33:$B$776,E$11)+'СЕТ СН'!$F$9+СВЦЭМ!$D$10+'СЕТ СН'!$F$6-'СЕТ СН'!$F$19</f>
        <v>1018.4572798500001</v>
      </c>
      <c r="F38" s="36">
        <f>SUMIFS(СВЦЭМ!$C$33:$C$776,СВЦЭМ!$A$33:$A$776,$A38,СВЦЭМ!$B$33:$B$776,F$11)+'СЕТ СН'!$F$9+СВЦЭМ!$D$10+'СЕТ СН'!$F$6-'СЕТ СН'!$F$19</f>
        <v>1020.2772514900001</v>
      </c>
      <c r="G38" s="36">
        <f>SUMIFS(СВЦЭМ!$C$33:$C$776,СВЦЭМ!$A$33:$A$776,$A38,СВЦЭМ!$B$33:$B$776,G$11)+'СЕТ СН'!$F$9+СВЦЭМ!$D$10+'СЕТ СН'!$F$6-'СЕТ СН'!$F$19</f>
        <v>1009.4570251000001</v>
      </c>
      <c r="H38" s="36">
        <f>SUMIFS(СВЦЭМ!$C$33:$C$776,СВЦЭМ!$A$33:$A$776,$A38,СВЦЭМ!$B$33:$B$776,H$11)+'СЕТ СН'!$F$9+СВЦЭМ!$D$10+'СЕТ СН'!$F$6-'СЕТ СН'!$F$19</f>
        <v>997.23037487000011</v>
      </c>
      <c r="I38" s="36">
        <f>SUMIFS(СВЦЭМ!$C$33:$C$776,СВЦЭМ!$A$33:$A$776,$A38,СВЦЭМ!$B$33:$B$776,I$11)+'СЕТ СН'!$F$9+СВЦЭМ!$D$10+'СЕТ СН'!$F$6-'СЕТ СН'!$F$19</f>
        <v>951.28305133000003</v>
      </c>
      <c r="J38" s="36">
        <f>SUMIFS(СВЦЭМ!$C$33:$C$776,СВЦЭМ!$A$33:$A$776,$A38,СВЦЭМ!$B$33:$B$776,J$11)+'СЕТ СН'!$F$9+СВЦЭМ!$D$10+'СЕТ СН'!$F$6-'СЕТ СН'!$F$19</f>
        <v>903.99649978000014</v>
      </c>
      <c r="K38" s="36">
        <f>SUMIFS(СВЦЭМ!$C$33:$C$776,СВЦЭМ!$A$33:$A$776,$A38,СВЦЭМ!$B$33:$B$776,K$11)+'СЕТ СН'!$F$9+СВЦЭМ!$D$10+'СЕТ СН'!$F$6-'СЕТ СН'!$F$19</f>
        <v>893.24975935000009</v>
      </c>
      <c r="L38" s="36">
        <f>SUMIFS(СВЦЭМ!$C$33:$C$776,СВЦЭМ!$A$33:$A$776,$A38,СВЦЭМ!$B$33:$B$776,L$11)+'СЕТ СН'!$F$9+СВЦЭМ!$D$10+'СЕТ СН'!$F$6-'СЕТ СН'!$F$19</f>
        <v>900.23521245000006</v>
      </c>
      <c r="M38" s="36">
        <f>SUMIFS(СВЦЭМ!$C$33:$C$776,СВЦЭМ!$A$33:$A$776,$A38,СВЦЭМ!$B$33:$B$776,M$11)+'СЕТ СН'!$F$9+СВЦЭМ!$D$10+'СЕТ СН'!$F$6-'СЕТ СН'!$F$19</f>
        <v>892.13330546000009</v>
      </c>
      <c r="N38" s="36">
        <f>SUMIFS(СВЦЭМ!$C$33:$C$776,СВЦЭМ!$A$33:$A$776,$A38,СВЦЭМ!$B$33:$B$776,N$11)+'СЕТ СН'!$F$9+СВЦЭМ!$D$10+'СЕТ СН'!$F$6-'СЕТ СН'!$F$19</f>
        <v>897.21809905000009</v>
      </c>
      <c r="O38" s="36">
        <f>SUMIFS(СВЦЭМ!$C$33:$C$776,СВЦЭМ!$A$33:$A$776,$A38,СВЦЭМ!$B$33:$B$776,O$11)+'СЕТ СН'!$F$9+СВЦЭМ!$D$10+'СЕТ СН'!$F$6-'СЕТ СН'!$F$19</f>
        <v>897.02935413000012</v>
      </c>
      <c r="P38" s="36">
        <f>SUMIFS(СВЦЭМ!$C$33:$C$776,СВЦЭМ!$A$33:$A$776,$A38,СВЦЭМ!$B$33:$B$776,P$11)+'СЕТ СН'!$F$9+СВЦЭМ!$D$10+'СЕТ СН'!$F$6-'СЕТ СН'!$F$19</f>
        <v>909.97866625000006</v>
      </c>
      <c r="Q38" s="36">
        <f>SUMIFS(СВЦЭМ!$C$33:$C$776,СВЦЭМ!$A$33:$A$776,$A38,СВЦЭМ!$B$33:$B$776,Q$11)+'СЕТ СН'!$F$9+СВЦЭМ!$D$10+'СЕТ СН'!$F$6-'СЕТ СН'!$F$19</f>
        <v>917.52141051000012</v>
      </c>
      <c r="R38" s="36">
        <f>SUMIFS(СВЦЭМ!$C$33:$C$776,СВЦЭМ!$A$33:$A$776,$A38,СВЦЭМ!$B$33:$B$776,R$11)+'СЕТ СН'!$F$9+СВЦЭМ!$D$10+'СЕТ СН'!$F$6-'СЕТ СН'!$F$19</f>
        <v>919.54519799000013</v>
      </c>
      <c r="S38" s="36">
        <f>SUMIFS(СВЦЭМ!$C$33:$C$776,СВЦЭМ!$A$33:$A$776,$A38,СВЦЭМ!$B$33:$B$776,S$11)+'СЕТ СН'!$F$9+СВЦЭМ!$D$10+'СЕТ СН'!$F$6-'СЕТ СН'!$F$19</f>
        <v>902.14317629000004</v>
      </c>
      <c r="T38" s="36">
        <f>SUMIFS(СВЦЭМ!$C$33:$C$776,СВЦЭМ!$A$33:$A$776,$A38,СВЦЭМ!$B$33:$B$776,T$11)+'СЕТ СН'!$F$9+СВЦЭМ!$D$10+'СЕТ СН'!$F$6-'СЕТ СН'!$F$19</f>
        <v>885.82044913000004</v>
      </c>
      <c r="U38" s="36">
        <f>SUMIFS(СВЦЭМ!$C$33:$C$776,СВЦЭМ!$A$33:$A$776,$A38,СВЦЭМ!$B$33:$B$776,U$11)+'СЕТ СН'!$F$9+СВЦЭМ!$D$10+'СЕТ СН'!$F$6-'СЕТ СН'!$F$19</f>
        <v>884.52869285000008</v>
      </c>
      <c r="V38" s="36">
        <f>SUMIFS(СВЦЭМ!$C$33:$C$776,СВЦЭМ!$A$33:$A$776,$A38,СВЦЭМ!$B$33:$B$776,V$11)+'СЕТ СН'!$F$9+СВЦЭМ!$D$10+'СЕТ СН'!$F$6-'СЕТ СН'!$F$19</f>
        <v>878.2418441100001</v>
      </c>
      <c r="W38" s="36">
        <f>SUMIFS(СВЦЭМ!$C$33:$C$776,СВЦЭМ!$A$33:$A$776,$A38,СВЦЭМ!$B$33:$B$776,W$11)+'СЕТ СН'!$F$9+СВЦЭМ!$D$10+'СЕТ СН'!$F$6-'СЕТ СН'!$F$19</f>
        <v>872.35683328000005</v>
      </c>
      <c r="X38" s="36">
        <f>SUMIFS(СВЦЭМ!$C$33:$C$776,СВЦЭМ!$A$33:$A$776,$A38,СВЦЭМ!$B$33:$B$776,X$11)+'СЕТ СН'!$F$9+СВЦЭМ!$D$10+'СЕТ СН'!$F$6-'СЕТ СН'!$F$19</f>
        <v>884.5838752300001</v>
      </c>
      <c r="Y38" s="36">
        <f>SUMIFS(СВЦЭМ!$C$33:$C$776,СВЦЭМ!$A$33:$A$776,$A38,СВЦЭМ!$B$33:$B$776,Y$11)+'СЕТ СН'!$F$9+СВЦЭМ!$D$10+'СЕТ СН'!$F$6-'СЕТ СН'!$F$19</f>
        <v>903.15590427000006</v>
      </c>
    </row>
    <row r="39" spans="1:25" ht="15.75" x14ac:dyDescent="0.2">
      <c r="A39" s="35">
        <f t="shared" si="0"/>
        <v>43918</v>
      </c>
      <c r="B39" s="36">
        <f>SUMIFS(СВЦЭМ!$C$33:$C$776,СВЦЭМ!$A$33:$A$776,$A39,СВЦЭМ!$B$33:$B$776,B$11)+'СЕТ СН'!$F$9+СВЦЭМ!$D$10+'СЕТ СН'!$F$6-'СЕТ СН'!$F$19</f>
        <v>986.67437912000014</v>
      </c>
      <c r="C39" s="36">
        <f>SUMIFS(СВЦЭМ!$C$33:$C$776,СВЦЭМ!$A$33:$A$776,$A39,СВЦЭМ!$B$33:$B$776,C$11)+'СЕТ СН'!$F$9+СВЦЭМ!$D$10+'СЕТ СН'!$F$6-'СЕТ СН'!$F$19</f>
        <v>990.32092366000006</v>
      </c>
      <c r="D39" s="36">
        <f>SUMIFS(СВЦЭМ!$C$33:$C$776,СВЦЭМ!$A$33:$A$776,$A39,СВЦЭМ!$B$33:$B$776,D$11)+'СЕТ СН'!$F$9+СВЦЭМ!$D$10+'СЕТ СН'!$F$6-'СЕТ СН'!$F$19</f>
        <v>1015.6220894500001</v>
      </c>
      <c r="E39" s="36">
        <f>SUMIFS(СВЦЭМ!$C$33:$C$776,СВЦЭМ!$A$33:$A$776,$A39,СВЦЭМ!$B$33:$B$776,E$11)+'СЕТ СН'!$F$9+СВЦЭМ!$D$10+'СЕТ СН'!$F$6-'СЕТ СН'!$F$19</f>
        <v>1031.13760714</v>
      </c>
      <c r="F39" s="36">
        <f>SUMIFS(СВЦЭМ!$C$33:$C$776,СВЦЭМ!$A$33:$A$776,$A39,СВЦЭМ!$B$33:$B$776,F$11)+'СЕТ СН'!$F$9+СВЦЭМ!$D$10+'СЕТ СН'!$F$6-'СЕТ СН'!$F$19</f>
        <v>1025.96123805</v>
      </c>
      <c r="G39" s="36">
        <f>SUMIFS(СВЦЭМ!$C$33:$C$776,СВЦЭМ!$A$33:$A$776,$A39,СВЦЭМ!$B$33:$B$776,G$11)+'СЕТ СН'!$F$9+СВЦЭМ!$D$10+'СЕТ СН'!$F$6-'СЕТ СН'!$F$19</f>
        <v>1027.5015068600001</v>
      </c>
      <c r="H39" s="36">
        <f>SUMIFS(СВЦЭМ!$C$33:$C$776,СВЦЭМ!$A$33:$A$776,$A39,СВЦЭМ!$B$33:$B$776,H$11)+'СЕТ СН'!$F$9+СВЦЭМ!$D$10+'СЕТ СН'!$F$6-'СЕТ СН'!$F$19</f>
        <v>1013.9185316300001</v>
      </c>
      <c r="I39" s="36">
        <f>SUMIFS(СВЦЭМ!$C$33:$C$776,СВЦЭМ!$A$33:$A$776,$A39,СВЦЭМ!$B$33:$B$776,I$11)+'СЕТ СН'!$F$9+СВЦЭМ!$D$10+'СЕТ СН'!$F$6-'СЕТ СН'!$F$19</f>
        <v>978.25071952000008</v>
      </c>
      <c r="J39" s="36">
        <f>SUMIFS(СВЦЭМ!$C$33:$C$776,СВЦЭМ!$A$33:$A$776,$A39,СВЦЭМ!$B$33:$B$776,J$11)+'СЕТ СН'!$F$9+СВЦЭМ!$D$10+'СЕТ СН'!$F$6-'СЕТ СН'!$F$19</f>
        <v>936.7868936000001</v>
      </c>
      <c r="K39" s="36">
        <f>SUMIFS(СВЦЭМ!$C$33:$C$776,СВЦЭМ!$A$33:$A$776,$A39,СВЦЭМ!$B$33:$B$776,K$11)+'СЕТ СН'!$F$9+СВЦЭМ!$D$10+'СЕТ СН'!$F$6-'СЕТ СН'!$F$19</f>
        <v>929.97222221000004</v>
      </c>
      <c r="L39" s="36">
        <f>SUMIFS(СВЦЭМ!$C$33:$C$776,СВЦЭМ!$A$33:$A$776,$A39,СВЦЭМ!$B$33:$B$776,L$11)+'СЕТ СН'!$F$9+СВЦЭМ!$D$10+'СЕТ СН'!$F$6-'СЕТ СН'!$F$19</f>
        <v>938.03690358000006</v>
      </c>
      <c r="M39" s="36">
        <f>SUMIFS(СВЦЭМ!$C$33:$C$776,СВЦЭМ!$A$33:$A$776,$A39,СВЦЭМ!$B$33:$B$776,M$11)+'СЕТ СН'!$F$9+СВЦЭМ!$D$10+'СЕТ СН'!$F$6-'СЕТ СН'!$F$19</f>
        <v>944.33719680000013</v>
      </c>
      <c r="N39" s="36">
        <f>SUMIFS(СВЦЭМ!$C$33:$C$776,СВЦЭМ!$A$33:$A$776,$A39,СВЦЭМ!$B$33:$B$776,N$11)+'СЕТ СН'!$F$9+СВЦЭМ!$D$10+'СЕТ СН'!$F$6-'СЕТ СН'!$F$19</f>
        <v>961.2200329100001</v>
      </c>
      <c r="O39" s="36">
        <f>SUMIFS(СВЦЭМ!$C$33:$C$776,СВЦЭМ!$A$33:$A$776,$A39,СВЦЭМ!$B$33:$B$776,O$11)+'СЕТ СН'!$F$9+СВЦЭМ!$D$10+'СЕТ СН'!$F$6-'СЕТ СН'!$F$19</f>
        <v>957.81800394000004</v>
      </c>
      <c r="P39" s="36">
        <f>SUMIFS(СВЦЭМ!$C$33:$C$776,СВЦЭМ!$A$33:$A$776,$A39,СВЦЭМ!$B$33:$B$776,P$11)+'СЕТ СН'!$F$9+СВЦЭМ!$D$10+'СЕТ СН'!$F$6-'СЕТ СН'!$F$19</f>
        <v>989.30579346000013</v>
      </c>
      <c r="Q39" s="36">
        <f>SUMIFS(СВЦЭМ!$C$33:$C$776,СВЦЭМ!$A$33:$A$776,$A39,СВЦЭМ!$B$33:$B$776,Q$11)+'СЕТ СН'!$F$9+СВЦЭМ!$D$10+'СЕТ СН'!$F$6-'СЕТ СН'!$F$19</f>
        <v>1007.5417254400001</v>
      </c>
      <c r="R39" s="36">
        <f>SUMIFS(СВЦЭМ!$C$33:$C$776,СВЦЭМ!$A$33:$A$776,$A39,СВЦЭМ!$B$33:$B$776,R$11)+'СЕТ СН'!$F$9+СВЦЭМ!$D$10+'СЕТ СН'!$F$6-'СЕТ СН'!$F$19</f>
        <v>1003.0205848900001</v>
      </c>
      <c r="S39" s="36">
        <f>SUMIFS(СВЦЭМ!$C$33:$C$776,СВЦЭМ!$A$33:$A$776,$A39,СВЦЭМ!$B$33:$B$776,S$11)+'СЕТ СН'!$F$9+СВЦЭМ!$D$10+'СЕТ СН'!$F$6-'СЕТ СН'!$F$19</f>
        <v>974.5013671800001</v>
      </c>
      <c r="T39" s="36">
        <f>SUMIFS(СВЦЭМ!$C$33:$C$776,СВЦЭМ!$A$33:$A$776,$A39,СВЦЭМ!$B$33:$B$776,T$11)+'СЕТ СН'!$F$9+СВЦЭМ!$D$10+'СЕТ СН'!$F$6-'СЕТ СН'!$F$19</f>
        <v>965.19349025000008</v>
      </c>
      <c r="U39" s="36">
        <f>SUMIFS(СВЦЭМ!$C$33:$C$776,СВЦЭМ!$A$33:$A$776,$A39,СВЦЭМ!$B$33:$B$776,U$11)+'СЕТ СН'!$F$9+СВЦЭМ!$D$10+'СЕТ СН'!$F$6-'СЕТ СН'!$F$19</f>
        <v>958.59038165000004</v>
      </c>
      <c r="V39" s="36">
        <f>SUMIFS(СВЦЭМ!$C$33:$C$776,СВЦЭМ!$A$33:$A$776,$A39,СВЦЭМ!$B$33:$B$776,V$11)+'СЕТ СН'!$F$9+СВЦЭМ!$D$10+'СЕТ СН'!$F$6-'СЕТ СН'!$F$19</f>
        <v>923.37421060000008</v>
      </c>
      <c r="W39" s="36">
        <f>SUMIFS(СВЦЭМ!$C$33:$C$776,СВЦЭМ!$A$33:$A$776,$A39,СВЦЭМ!$B$33:$B$776,W$11)+'СЕТ СН'!$F$9+СВЦЭМ!$D$10+'СЕТ СН'!$F$6-'СЕТ СН'!$F$19</f>
        <v>911.2261021600001</v>
      </c>
      <c r="X39" s="36">
        <f>SUMIFS(СВЦЭМ!$C$33:$C$776,СВЦЭМ!$A$33:$A$776,$A39,СВЦЭМ!$B$33:$B$776,X$11)+'СЕТ СН'!$F$9+СВЦЭМ!$D$10+'СЕТ СН'!$F$6-'СЕТ СН'!$F$19</f>
        <v>934.49794404000011</v>
      </c>
      <c r="Y39" s="36">
        <f>SUMIFS(СВЦЭМ!$C$33:$C$776,СВЦЭМ!$A$33:$A$776,$A39,СВЦЭМ!$B$33:$B$776,Y$11)+'СЕТ СН'!$F$9+СВЦЭМ!$D$10+'СЕТ СН'!$F$6-'СЕТ СН'!$F$19</f>
        <v>961.23208829000009</v>
      </c>
    </row>
    <row r="40" spans="1:25" ht="15.75" x14ac:dyDescent="0.2">
      <c r="A40" s="35">
        <f t="shared" si="0"/>
        <v>43919</v>
      </c>
      <c r="B40" s="36">
        <f>SUMIFS(СВЦЭМ!$C$33:$C$776,СВЦЭМ!$A$33:$A$776,$A40,СВЦЭМ!$B$33:$B$776,B$11)+'СЕТ СН'!$F$9+СВЦЭМ!$D$10+'СЕТ СН'!$F$6-'СЕТ СН'!$F$19</f>
        <v>999.48658950000004</v>
      </c>
      <c r="C40" s="36">
        <f>SUMIFS(СВЦЭМ!$C$33:$C$776,СВЦЭМ!$A$33:$A$776,$A40,СВЦЭМ!$B$33:$B$776,C$11)+'СЕТ СН'!$F$9+СВЦЭМ!$D$10+'СЕТ СН'!$F$6-'СЕТ СН'!$F$19</f>
        <v>1023.60587924</v>
      </c>
      <c r="D40" s="36">
        <f>SUMIFS(СВЦЭМ!$C$33:$C$776,СВЦЭМ!$A$33:$A$776,$A40,СВЦЭМ!$B$33:$B$776,D$11)+'СЕТ СН'!$F$9+СВЦЭМ!$D$10+'СЕТ СН'!$F$6-'СЕТ СН'!$F$19</f>
        <v>1042.4748656199999</v>
      </c>
      <c r="E40" s="36">
        <f>SUMIFS(СВЦЭМ!$C$33:$C$776,СВЦЭМ!$A$33:$A$776,$A40,СВЦЭМ!$B$33:$B$776,E$11)+'СЕТ СН'!$F$9+СВЦЭМ!$D$10+'СЕТ СН'!$F$6-'СЕТ СН'!$F$19</f>
        <v>1041.0758411300001</v>
      </c>
      <c r="F40" s="36">
        <f>SUMIFS(СВЦЭМ!$C$33:$C$776,СВЦЭМ!$A$33:$A$776,$A40,СВЦЭМ!$B$33:$B$776,F$11)+'СЕТ СН'!$F$9+СВЦЭМ!$D$10+'СЕТ СН'!$F$6-'СЕТ СН'!$F$19</f>
        <v>1046.3009642500001</v>
      </c>
      <c r="G40" s="36">
        <f>SUMIFS(СВЦЭМ!$C$33:$C$776,СВЦЭМ!$A$33:$A$776,$A40,СВЦЭМ!$B$33:$B$776,G$11)+'СЕТ СН'!$F$9+СВЦЭМ!$D$10+'СЕТ СН'!$F$6-'СЕТ СН'!$F$19</f>
        <v>1051.8867532700001</v>
      </c>
      <c r="H40" s="36">
        <f>SUMIFS(СВЦЭМ!$C$33:$C$776,СВЦЭМ!$A$33:$A$776,$A40,СВЦЭМ!$B$33:$B$776,H$11)+'СЕТ СН'!$F$9+СВЦЭМ!$D$10+'СЕТ СН'!$F$6-'СЕТ СН'!$F$19</f>
        <v>1037.30425726</v>
      </c>
      <c r="I40" s="36">
        <f>SUMIFS(СВЦЭМ!$C$33:$C$776,СВЦЭМ!$A$33:$A$776,$A40,СВЦЭМ!$B$33:$B$776,I$11)+'СЕТ СН'!$F$9+СВЦЭМ!$D$10+'СЕТ СН'!$F$6-'СЕТ СН'!$F$19</f>
        <v>1011.6832040600001</v>
      </c>
      <c r="J40" s="36">
        <f>SUMIFS(СВЦЭМ!$C$33:$C$776,СВЦЭМ!$A$33:$A$776,$A40,СВЦЭМ!$B$33:$B$776,J$11)+'СЕТ СН'!$F$9+СВЦЭМ!$D$10+'СЕТ СН'!$F$6-'СЕТ СН'!$F$19</f>
        <v>927.82841495000014</v>
      </c>
      <c r="K40" s="36">
        <f>SUMIFS(СВЦЭМ!$C$33:$C$776,СВЦЭМ!$A$33:$A$776,$A40,СВЦЭМ!$B$33:$B$776,K$11)+'СЕТ СН'!$F$9+СВЦЭМ!$D$10+'СЕТ СН'!$F$6-'СЕТ СН'!$F$19</f>
        <v>888.56038602000012</v>
      </c>
      <c r="L40" s="36">
        <f>SUMIFS(СВЦЭМ!$C$33:$C$776,СВЦЭМ!$A$33:$A$776,$A40,СВЦЭМ!$B$33:$B$776,L$11)+'СЕТ СН'!$F$9+СВЦЭМ!$D$10+'СЕТ СН'!$F$6-'СЕТ СН'!$F$19</f>
        <v>900.82348515000012</v>
      </c>
      <c r="M40" s="36">
        <f>SUMIFS(СВЦЭМ!$C$33:$C$776,СВЦЭМ!$A$33:$A$776,$A40,СВЦЭМ!$B$33:$B$776,M$11)+'СЕТ СН'!$F$9+СВЦЭМ!$D$10+'СЕТ СН'!$F$6-'СЕТ СН'!$F$19</f>
        <v>911.49082302000011</v>
      </c>
      <c r="N40" s="36">
        <f>SUMIFS(СВЦЭМ!$C$33:$C$776,СВЦЭМ!$A$33:$A$776,$A40,СВЦЭМ!$B$33:$B$776,N$11)+'СЕТ СН'!$F$9+СВЦЭМ!$D$10+'СЕТ СН'!$F$6-'СЕТ СН'!$F$19</f>
        <v>936.91208516000006</v>
      </c>
      <c r="O40" s="36">
        <f>SUMIFS(СВЦЭМ!$C$33:$C$776,СВЦЭМ!$A$33:$A$776,$A40,СВЦЭМ!$B$33:$B$776,O$11)+'СЕТ СН'!$F$9+СВЦЭМ!$D$10+'СЕТ СН'!$F$6-'СЕТ СН'!$F$19</f>
        <v>929.97083594000014</v>
      </c>
      <c r="P40" s="36">
        <f>SUMIFS(СВЦЭМ!$C$33:$C$776,СВЦЭМ!$A$33:$A$776,$A40,СВЦЭМ!$B$33:$B$776,P$11)+'СЕТ СН'!$F$9+СВЦЭМ!$D$10+'СЕТ СН'!$F$6-'СЕТ СН'!$F$19</f>
        <v>938.54782477000015</v>
      </c>
      <c r="Q40" s="36">
        <f>SUMIFS(СВЦЭМ!$C$33:$C$776,СВЦЭМ!$A$33:$A$776,$A40,СВЦЭМ!$B$33:$B$776,Q$11)+'СЕТ СН'!$F$9+СВЦЭМ!$D$10+'СЕТ СН'!$F$6-'СЕТ СН'!$F$19</f>
        <v>944.31130272000007</v>
      </c>
      <c r="R40" s="36">
        <f>SUMIFS(СВЦЭМ!$C$33:$C$776,СВЦЭМ!$A$33:$A$776,$A40,СВЦЭМ!$B$33:$B$776,R$11)+'СЕТ СН'!$F$9+СВЦЭМ!$D$10+'СЕТ СН'!$F$6-'СЕТ СН'!$F$19</f>
        <v>943.28418817000011</v>
      </c>
      <c r="S40" s="36">
        <f>SUMIFS(СВЦЭМ!$C$33:$C$776,СВЦЭМ!$A$33:$A$776,$A40,СВЦЭМ!$B$33:$B$776,S$11)+'СЕТ СН'!$F$9+СВЦЭМ!$D$10+'СЕТ СН'!$F$6-'СЕТ СН'!$F$19</f>
        <v>939.32684199000005</v>
      </c>
      <c r="T40" s="36">
        <f>SUMIFS(СВЦЭМ!$C$33:$C$776,СВЦЭМ!$A$33:$A$776,$A40,СВЦЭМ!$B$33:$B$776,T$11)+'СЕТ СН'!$F$9+СВЦЭМ!$D$10+'СЕТ СН'!$F$6-'СЕТ СН'!$F$19</f>
        <v>922.63659679000011</v>
      </c>
      <c r="U40" s="36">
        <f>SUMIFS(СВЦЭМ!$C$33:$C$776,СВЦЭМ!$A$33:$A$776,$A40,СВЦЭМ!$B$33:$B$776,U$11)+'СЕТ СН'!$F$9+СВЦЭМ!$D$10+'СЕТ СН'!$F$6-'СЕТ СН'!$F$19</f>
        <v>908.37500210000007</v>
      </c>
      <c r="V40" s="36">
        <f>SUMIFS(СВЦЭМ!$C$33:$C$776,СВЦЭМ!$A$33:$A$776,$A40,СВЦЭМ!$B$33:$B$776,V$11)+'СЕТ СН'!$F$9+СВЦЭМ!$D$10+'СЕТ СН'!$F$6-'СЕТ СН'!$F$19</f>
        <v>890.98765784000011</v>
      </c>
      <c r="W40" s="36">
        <f>SUMIFS(СВЦЭМ!$C$33:$C$776,СВЦЭМ!$A$33:$A$776,$A40,СВЦЭМ!$B$33:$B$776,W$11)+'СЕТ СН'!$F$9+СВЦЭМ!$D$10+'СЕТ СН'!$F$6-'СЕТ СН'!$F$19</f>
        <v>865.59152974000006</v>
      </c>
      <c r="X40" s="36">
        <f>SUMIFS(СВЦЭМ!$C$33:$C$776,СВЦЭМ!$A$33:$A$776,$A40,СВЦЭМ!$B$33:$B$776,X$11)+'СЕТ СН'!$F$9+СВЦЭМ!$D$10+'СЕТ СН'!$F$6-'СЕТ СН'!$F$19</f>
        <v>868.65069663000008</v>
      </c>
      <c r="Y40" s="36">
        <f>SUMIFS(СВЦЭМ!$C$33:$C$776,СВЦЭМ!$A$33:$A$776,$A40,СВЦЭМ!$B$33:$B$776,Y$11)+'СЕТ СН'!$F$9+СВЦЭМ!$D$10+'СЕТ СН'!$F$6-'СЕТ СН'!$F$19</f>
        <v>894.64076502000012</v>
      </c>
    </row>
    <row r="41" spans="1:25" ht="15.75" x14ac:dyDescent="0.2">
      <c r="A41" s="35">
        <f t="shared" si="0"/>
        <v>43920</v>
      </c>
      <c r="B41" s="36">
        <f>SUMIFS(СВЦЭМ!$C$33:$C$776,СВЦЭМ!$A$33:$A$776,$A41,СВЦЭМ!$B$33:$B$776,B$11)+'СЕТ СН'!$F$9+СВЦЭМ!$D$10+'СЕТ СН'!$F$6-'СЕТ СН'!$F$19</f>
        <v>943.22156160000009</v>
      </c>
      <c r="C41" s="36">
        <f>SUMIFS(СВЦЭМ!$C$33:$C$776,СВЦЭМ!$A$33:$A$776,$A41,СВЦЭМ!$B$33:$B$776,C$11)+'СЕТ СН'!$F$9+СВЦЭМ!$D$10+'СЕТ СН'!$F$6-'СЕТ СН'!$F$19</f>
        <v>979.04804617000013</v>
      </c>
      <c r="D41" s="36">
        <f>SUMIFS(СВЦЭМ!$C$33:$C$776,СВЦЭМ!$A$33:$A$776,$A41,СВЦЭМ!$B$33:$B$776,D$11)+'СЕТ СН'!$F$9+СВЦЭМ!$D$10+'СЕТ СН'!$F$6-'СЕТ СН'!$F$19</f>
        <v>1034.7389099900001</v>
      </c>
      <c r="E41" s="36">
        <f>SUMIFS(СВЦЭМ!$C$33:$C$776,СВЦЭМ!$A$33:$A$776,$A41,СВЦЭМ!$B$33:$B$776,E$11)+'СЕТ СН'!$F$9+СВЦЭМ!$D$10+'СЕТ СН'!$F$6-'СЕТ СН'!$F$19</f>
        <v>1050.5305105100001</v>
      </c>
      <c r="F41" s="36">
        <f>SUMIFS(СВЦЭМ!$C$33:$C$776,СВЦЭМ!$A$33:$A$776,$A41,СВЦЭМ!$B$33:$B$776,F$11)+'СЕТ СН'!$F$9+СВЦЭМ!$D$10+'СЕТ СН'!$F$6-'СЕТ СН'!$F$19</f>
        <v>1042.1709141000001</v>
      </c>
      <c r="G41" s="36">
        <f>SUMIFS(СВЦЭМ!$C$33:$C$776,СВЦЭМ!$A$33:$A$776,$A41,СВЦЭМ!$B$33:$B$776,G$11)+'СЕТ СН'!$F$9+СВЦЭМ!$D$10+'СЕТ СН'!$F$6-'СЕТ СН'!$F$19</f>
        <v>1029.55973187</v>
      </c>
      <c r="H41" s="36">
        <f>SUMIFS(СВЦЭМ!$C$33:$C$776,СВЦЭМ!$A$33:$A$776,$A41,СВЦЭМ!$B$33:$B$776,H$11)+'СЕТ СН'!$F$9+СВЦЭМ!$D$10+'СЕТ СН'!$F$6-'СЕТ СН'!$F$19</f>
        <v>999.41926894000005</v>
      </c>
      <c r="I41" s="36">
        <f>SUMIFS(СВЦЭМ!$C$33:$C$776,СВЦЭМ!$A$33:$A$776,$A41,СВЦЭМ!$B$33:$B$776,I$11)+'СЕТ СН'!$F$9+СВЦЭМ!$D$10+'СЕТ СН'!$F$6-'СЕТ СН'!$F$19</f>
        <v>938.37241834000008</v>
      </c>
      <c r="J41" s="36">
        <f>SUMIFS(СВЦЭМ!$C$33:$C$776,СВЦЭМ!$A$33:$A$776,$A41,СВЦЭМ!$B$33:$B$776,J$11)+'СЕТ СН'!$F$9+СВЦЭМ!$D$10+'СЕТ СН'!$F$6-'СЕТ СН'!$F$19</f>
        <v>895.18594831000007</v>
      </c>
      <c r="K41" s="36">
        <f>SUMIFS(СВЦЭМ!$C$33:$C$776,СВЦЭМ!$A$33:$A$776,$A41,СВЦЭМ!$B$33:$B$776,K$11)+'СЕТ СН'!$F$9+СВЦЭМ!$D$10+'СЕТ СН'!$F$6-'СЕТ СН'!$F$19</f>
        <v>880.23063004000005</v>
      </c>
      <c r="L41" s="36">
        <f>SUMIFS(СВЦЭМ!$C$33:$C$776,СВЦЭМ!$A$33:$A$776,$A41,СВЦЭМ!$B$33:$B$776,L$11)+'СЕТ СН'!$F$9+СВЦЭМ!$D$10+'СЕТ СН'!$F$6-'СЕТ СН'!$F$19</f>
        <v>888.89063341000008</v>
      </c>
      <c r="M41" s="36">
        <f>SUMIFS(СВЦЭМ!$C$33:$C$776,СВЦЭМ!$A$33:$A$776,$A41,СВЦЭМ!$B$33:$B$776,M$11)+'СЕТ СН'!$F$9+СВЦЭМ!$D$10+'СЕТ СН'!$F$6-'СЕТ СН'!$F$19</f>
        <v>884.19188262000011</v>
      </c>
      <c r="N41" s="36">
        <f>SUMIFS(СВЦЭМ!$C$33:$C$776,СВЦЭМ!$A$33:$A$776,$A41,СВЦЭМ!$B$33:$B$776,N$11)+'СЕТ СН'!$F$9+СВЦЭМ!$D$10+'СЕТ СН'!$F$6-'СЕТ СН'!$F$19</f>
        <v>913.07638964000012</v>
      </c>
      <c r="O41" s="36">
        <f>SUMIFS(СВЦЭМ!$C$33:$C$776,СВЦЭМ!$A$33:$A$776,$A41,СВЦЭМ!$B$33:$B$776,O$11)+'СЕТ СН'!$F$9+СВЦЭМ!$D$10+'СЕТ СН'!$F$6-'СЕТ СН'!$F$19</f>
        <v>909.50869959000011</v>
      </c>
      <c r="P41" s="36">
        <f>SUMIFS(СВЦЭМ!$C$33:$C$776,СВЦЭМ!$A$33:$A$776,$A41,СВЦЭМ!$B$33:$B$776,P$11)+'СЕТ СН'!$F$9+СВЦЭМ!$D$10+'СЕТ СН'!$F$6-'СЕТ СН'!$F$19</f>
        <v>920.82592388000012</v>
      </c>
      <c r="Q41" s="36">
        <f>SUMIFS(СВЦЭМ!$C$33:$C$776,СВЦЭМ!$A$33:$A$776,$A41,СВЦЭМ!$B$33:$B$776,Q$11)+'СЕТ СН'!$F$9+СВЦЭМ!$D$10+'СЕТ СН'!$F$6-'СЕТ СН'!$F$19</f>
        <v>931.34363724000013</v>
      </c>
      <c r="R41" s="36">
        <f>SUMIFS(СВЦЭМ!$C$33:$C$776,СВЦЭМ!$A$33:$A$776,$A41,СВЦЭМ!$B$33:$B$776,R$11)+'СЕТ СН'!$F$9+СВЦЭМ!$D$10+'СЕТ СН'!$F$6-'СЕТ СН'!$F$19</f>
        <v>942.90322645000015</v>
      </c>
      <c r="S41" s="36">
        <f>SUMIFS(СВЦЭМ!$C$33:$C$776,СВЦЭМ!$A$33:$A$776,$A41,СВЦЭМ!$B$33:$B$776,S$11)+'СЕТ СН'!$F$9+СВЦЭМ!$D$10+'СЕТ СН'!$F$6-'СЕТ СН'!$F$19</f>
        <v>959.9700829200001</v>
      </c>
      <c r="T41" s="36">
        <f>SUMIFS(СВЦЭМ!$C$33:$C$776,СВЦЭМ!$A$33:$A$776,$A41,СВЦЭМ!$B$33:$B$776,T$11)+'СЕТ СН'!$F$9+СВЦЭМ!$D$10+'СЕТ СН'!$F$6-'СЕТ СН'!$F$19</f>
        <v>938.32751383000004</v>
      </c>
      <c r="U41" s="36">
        <f>SUMIFS(СВЦЭМ!$C$33:$C$776,СВЦЭМ!$A$33:$A$776,$A41,СВЦЭМ!$B$33:$B$776,U$11)+'СЕТ СН'!$F$9+СВЦЭМ!$D$10+'СЕТ СН'!$F$6-'СЕТ СН'!$F$19</f>
        <v>950.2696501800001</v>
      </c>
      <c r="V41" s="36">
        <f>SUMIFS(СВЦЭМ!$C$33:$C$776,СВЦЭМ!$A$33:$A$776,$A41,СВЦЭМ!$B$33:$B$776,V$11)+'СЕТ СН'!$F$9+СВЦЭМ!$D$10+'СЕТ СН'!$F$6-'СЕТ СН'!$F$19</f>
        <v>943.39522321000004</v>
      </c>
      <c r="W41" s="36">
        <f>SUMIFS(СВЦЭМ!$C$33:$C$776,СВЦЭМ!$A$33:$A$776,$A41,СВЦЭМ!$B$33:$B$776,W$11)+'СЕТ СН'!$F$9+СВЦЭМ!$D$10+'СЕТ СН'!$F$6-'СЕТ СН'!$F$19</f>
        <v>904.11947706000012</v>
      </c>
      <c r="X41" s="36">
        <f>SUMIFS(СВЦЭМ!$C$33:$C$776,СВЦЭМ!$A$33:$A$776,$A41,СВЦЭМ!$B$33:$B$776,X$11)+'СЕТ СН'!$F$9+СВЦЭМ!$D$10+'СЕТ СН'!$F$6-'СЕТ СН'!$F$19</f>
        <v>946.74097185000005</v>
      </c>
      <c r="Y41" s="36">
        <f>SUMIFS(СВЦЭМ!$C$33:$C$776,СВЦЭМ!$A$33:$A$776,$A41,СВЦЭМ!$B$33:$B$776,Y$11)+'СЕТ СН'!$F$9+СВЦЭМ!$D$10+'СЕТ СН'!$F$6-'СЕТ СН'!$F$19</f>
        <v>972.38786211000013</v>
      </c>
    </row>
    <row r="42" spans="1:25" ht="15.75" x14ac:dyDescent="0.2">
      <c r="A42" s="35">
        <f t="shared" si="0"/>
        <v>43921</v>
      </c>
      <c r="B42" s="36">
        <f>SUMIFS(СВЦЭМ!$C$33:$C$776,СВЦЭМ!$A$33:$A$776,$A42,СВЦЭМ!$B$33:$B$776,B$11)+'СЕТ СН'!$F$9+СВЦЭМ!$D$10+'СЕТ СН'!$F$6-'СЕТ СН'!$F$19</f>
        <v>960.47456650000004</v>
      </c>
      <c r="C42" s="36">
        <f>SUMIFS(СВЦЭМ!$C$33:$C$776,СВЦЭМ!$A$33:$A$776,$A42,СВЦЭМ!$B$33:$B$776,C$11)+'СЕТ СН'!$F$9+СВЦЭМ!$D$10+'СЕТ СН'!$F$6-'СЕТ СН'!$F$19</f>
        <v>1003.3280773600001</v>
      </c>
      <c r="D42" s="36">
        <f>SUMIFS(СВЦЭМ!$C$33:$C$776,СВЦЭМ!$A$33:$A$776,$A42,СВЦЭМ!$B$33:$B$776,D$11)+'СЕТ СН'!$F$9+СВЦЭМ!$D$10+'СЕТ СН'!$F$6-'СЕТ СН'!$F$19</f>
        <v>1038.5029429000001</v>
      </c>
      <c r="E42" s="36">
        <f>SUMIFS(СВЦЭМ!$C$33:$C$776,СВЦЭМ!$A$33:$A$776,$A42,СВЦЭМ!$B$33:$B$776,E$11)+'СЕТ СН'!$F$9+СВЦЭМ!$D$10+'СЕТ СН'!$F$6-'СЕТ СН'!$F$19</f>
        <v>1055.47701671</v>
      </c>
      <c r="F42" s="36">
        <f>SUMIFS(СВЦЭМ!$C$33:$C$776,СВЦЭМ!$A$33:$A$776,$A42,СВЦЭМ!$B$33:$B$776,F$11)+'СЕТ СН'!$F$9+СВЦЭМ!$D$10+'СЕТ СН'!$F$6-'СЕТ СН'!$F$19</f>
        <v>1057.2064248199999</v>
      </c>
      <c r="G42" s="36">
        <f>SUMIFS(СВЦЭМ!$C$33:$C$776,СВЦЭМ!$A$33:$A$776,$A42,СВЦЭМ!$B$33:$B$776,G$11)+'СЕТ СН'!$F$9+СВЦЭМ!$D$10+'СЕТ СН'!$F$6-'СЕТ СН'!$F$19</f>
        <v>1033.70334951</v>
      </c>
      <c r="H42" s="36">
        <f>SUMIFS(СВЦЭМ!$C$33:$C$776,СВЦЭМ!$A$33:$A$776,$A42,СВЦЭМ!$B$33:$B$776,H$11)+'СЕТ СН'!$F$9+СВЦЭМ!$D$10+'СЕТ СН'!$F$6-'СЕТ СН'!$F$19</f>
        <v>1005.1710261500001</v>
      </c>
      <c r="I42" s="36">
        <f>SUMIFS(СВЦЭМ!$C$33:$C$776,СВЦЭМ!$A$33:$A$776,$A42,СВЦЭМ!$B$33:$B$776,I$11)+'СЕТ СН'!$F$9+СВЦЭМ!$D$10+'СЕТ СН'!$F$6-'СЕТ СН'!$F$19</f>
        <v>986.65801239000007</v>
      </c>
      <c r="J42" s="36">
        <f>SUMIFS(СВЦЭМ!$C$33:$C$776,СВЦЭМ!$A$33:$A$776,$A42,СВЦЭМ!$B$33:$B$776,J$11)+'СЕТ СН'!$F$9+СВЦЭМ!$D$10+'СЕТ СН'!$F$6-'СЕТ СН'!$F$19</f>
        <v>929.89160304000006</v>
      </c>
      <c r="K42" s="36">
        <f>SUMIFS(СВЦЭМ!$C$33:$C$776,СВЦЭМ!$A$33:$A$776,$A42,СВЦЭМ!$B$33:$B$776,K$11)+'СЕТ СН'!$F$9+СВЦЭМ!$D$10+'СЕТ СН'!$F$6-'СЕТ СН'!$F$19</f>
        <v>910.09639184000014</v>
      </c>
      <c r="L42" s="36">
        <f>SUMIFS(СВЦЭМ!$C$33:$C$776,СВЦЭМ!$A$33:$A$776,$A42,СВЦЭМ!$B$33:$B$776,L$11)+'СЕТ СН'!$F$9+СВЦЭМ!$D$10+'СЕТ СН'!$F$6-'СЕТ СН'!$F$19</f>
        <v>894.65256856000008</v>
      </c>
      <c r="M42" s="36">
        <f>SUMIFS(СВЦЭМ!$C$33:$C$776,СВЦЭМ!$A$33:$A$776,$A42,СВЦЭМ!$B$33:$B$776,M$11)+'СЕТ СН'!$F$9+СВЦЭМ!$D$10+'СЕТ СН'!$F$6-'СЕТ СН'!$F$19</f>
        <v>884.45990194000012</v>
      </c>
      <c r="N42" s="36">
        <f>SUMIFS(СВЦЭМ!$C$33:$C$776,СВЦЭМ!$A$33:$A$776,$A42,СВЦЭМ!$B$33:$B$776,N$11)+'СЕТ СН'!$F$9+СВЦЭМ!$D$10+'СЕТ СН'!$F$6-'СЕТ СН'!$F$19</f>
        <v>897.70571712000014</v>
      </c>
      <c r="O42" s="36">
        <f>SUMIFS(СВЦЭМ!$C$33:$C$776,СВЦЭМ!$A$33:$A$776,$A42,СВЦЭМ!$B$33:$B$776,O$11)+'СЕТ СН'!$F$9+СВЦЭМ!$D$10+'СЕТ СН'!$F$6-'СЕТ СН'!$F$19</f>
        <v>904.11290393000013</v>
      </c>
      <c r="P42" s="36">
        <f>SUMIFS(СВЦЭМ!$C$33:$C$776,СВЦЭМ!$A$33:$A$776,$A42,СВЦЭМ!$B$33:$B$776,P$11)+'СЕТ СН'!$F$9+СВЦЭМ!$D$10+'СЕТ СН'!$F$6-'СЕТ СН'!$F$19</f>
        <v>939.5049448100001</v>
      </c>
      <c r="Q42" s="36">
        <f>SUMIFS(СВЦЭМ!$C$33:$C$776,СВЦЭМ!$A$33:$A$776,$A42,СВЦЭМ!$B$33:$B$776,Q$11)+'СЕТ СН'!$F$9+СВЦЭМ!$D$10+'СЕТ СН'!$F$6-'СЕТ СН'!$F$19</f>
        <v>951.03313588000015</v>
      </c>
      <c r="R42" s="36">
        <f>SUMIFS(СВЦЭМ!$C$33:$C$776,СВЦЭМ!$A$33:$A$776,$A42,СВЦЭМ!$B$33:$B$776,R$11)+'СЕТ СН'!$F$9+СВЦЭМ!$D$10+'СЕТ СН'!$F$6-'СЕТ СН'!$F$19</f>
        <v>917.13035087000014</v>
      </c>
      <c r="S42" s="36">
        <f>SUMIFS(СВЦЭМ!$C$33:$C$776,СВЦЭМ!$A$33:$A$776,$A42,СВЦЭМ!$B$33:$B$776,S$11)+'СЕТ СН'!$F$9+СВЦЭМ!$D$10+'СЕТ СН'!$F$6-'СЕТ СН'!$F$19</f>
        <v>921.84786161000011</v>
      </c>
      <c r="T42" s="36">
        <f>SUMIFS(СВЦЭМ!$C$33:$C$776,СВЦЭМ!$A$33:$A$776,$A42,СВЦЭМ!$B$33:$B$776,T$11)+'СЕТ СН'!$F$9+СВЦЭМ!$D$10+'СЕТ СН'!$F$6-'СЕТ СН'!$F$19</f>
        <v>893.97395310000013</v>
      </c>
      <c r="U42" s="36">
        <f>SUMIFS(СВЦЭМ!$C$33:$C$776,СВЦЭМ!$A$33:$A$776,$A42,СВЦЭМ!$B$33:$B$776,U$11)+'СЕТ СН'!$F$9+СВЦЭМ!$D$10+'СЕТ СН'!$F$6-'СЕТ СН'!$F$19</f>
        <v>872.18361229000004</v>
      </c>
      <c r="V42" s="36">
        <f>SUMIFS(СВЦЭМ!$C$33:$C$776,СВЦЭМ!$A$33:$A$776,$A42,СВЦЭМ!$B$33:$B$776,V$11)+'СЕТ СН'!$F$9+СВЦЭМ!$D$10+'СЕТ СН'!$F$6-'СЕТ СН'!$F$19</f>
        <v>865.66565859000013</v>
      </c>
      <c r="W42" s="36">
        <f>SUMIFS(СВЦЭМ!$C$33:$C$776,СВЦЭМ!$A$33:$A$776,$A42,СВЦЭМ!$B$33:$B$776,W$11)+'СЕТ СН'!$F$9+СВЦЭМ!$D$10+'СЕТ СН'!$F$6-'СЕТ СН'!$F$19</f>
        <v>877.26993280000011</v>
      </c>
      <c r="X42" s="36">
        <f>SUMIFS(СВЦЭМ!$C$33:$C$776,СВЦЭМ!$A$33:$A$776,$A42,СВЦЭМ!$B$33:$B$776,X$11)+'СЕТ СН'!$F$9+СВЦЭМ!$D$10+'СЕТ СН'!$F$6-'СЕТ СН'!$F$19</f>
        <v>871.19468371000005</v>
      </c>
      <c r="Y42" s="36">
        <f>SUMIFS(СВЦЭМ!$C$33:$C$776,СВЦЭМ!$A$33:$A$776,$A42,СВЦЭМ!$B$33:$B$776,Y$11)+'СЕТ СН'!$F$9+СВЦЭМ!$D$10+'СЕТ СН'!$F$6-'СЕТ СН'!$F$19</f>
        <v>887.50105428000006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СН'!$G$9+СВЦЭМ!$D$10+'СЕТ СН'!$G$6-'СЕТ СН'!$G$19</f>
        <v>998.54838925000001</v>
      </c>
      <c r="C48" s="36">
        <f>SUMIFS(СВЦЭМ!$C$33:$C$776,СВЦЭМ!$A$33:$A$776,$A48,СВЦЭМ!$B$33:$B$776,C$47)+'СЕТ СН'!$G$9+СВЦЭМ!$D$10+'СЕТ СН'!$G$6-'СЕТ СН'!$G$19</f>
        <v>1052.1343493000002</v>
      </c>
      <c r="D48" s="36">
        <f>SUMIFS(СВЦЭМ!$C$33:$C$776,СВЦЭМ!$A$33:$A$776,$A48,СВЦЭМ!$B$33:$B$776,D$47)+'СЕТ СН'!$G$9+СВЦЭМ!$D$10+'СЕТ СН'!$G$6-'СЕТ СН'!$G$19</f>
        <v>1068.5897392400002</v>
      </c>
      <c r="E48" s="36">
        <f>SUMIFS(СВЦЭМ!$C$33:$C$776,СВЦЭМ!$A$33:$A$776,$A48,СВЦЭМ!$B$33:$B$776,E$47)+'СЕТ СН'!$G$9+СВЦЭМ!$D$10+'СЕТ СН'!$G$6-'СЕТ СН'!$G$19</f>
        <v>1082.4008723000002</v>
      </c>
      <c r="F48" s="36">
        <f>SUMIFS(СВЦЭМ!$C$33:$C$776,СВЦЭМ!$A$33:$A$776,$A48,СВЦЭМ!$B$33:$B$776,F$47)+'СЕТ СН'!$G$9+СВЦЭМ!$D$10+'СЕТ СН'!$G$6-'СЕТ СН'!$G$19</f>
        <v>1081.61031955</v>
      </c>
      <c r="G48" s="36">
        <f>SUMIFS(СВЦЭМ!$C$33:$C$776,СВЦЭМ!$A$33:$A$776,$A48,СВЦЭМ!$B$33:$B$776,G$47)+'СЕТ СН'!$G$9+СВЦЭМ!$D$10+'СЕТ СН'!$G$6-'СЕТ СН'!$G$19</f>
        <v>1068.21766673</v>
      </c>
      <c r="H48" s="36">
        <f>SUMIFS(СВЦЭМ!$C$33:$C$776,СВЦЭМ!$A$33:$A$776,$A48,СВЦЭМ!$B$33:$B$776,H$47)+'СЕТ СН'!$G$9+СВЦЭМ!$D$10+'СЕТ СН'!$G$6-'СЕТ СН'!$G$19</f>
        <v>1059.5739370900001</v>
      </c>
      <c r="I48" s="36">
        <f>SUMIFS(СВЦЭМ!$C$33:$C$776,СВЦЭМ!$A$33:$A$776,$A48,СВЦЭМ!$B$33:$B$776,I$47)+'СЕТ СН'!$G$9+СВЦЭМ!$D$10+'СЕТ СН'!$G$6-'СЕТ СН'!$G$19</f>
        <v>1028.1997395100002</v>
      </c>
      <c r="J48" s="36">
        <f>SUMIFS(СВЦЭМ!$C$33:$C$776,СВЦЭМ!$A$33:$A$776,$A48,СВЦЭМ!$B$33:$B$776,J$47)+'СЕТ СН'!$G$9+СВЦЭМ!$D$10+'СЕТ СН'!$G$6-'СЕТ СН'!$G$19</f>
        <v>968.39845304000005</v>
      </c>
      <c r="K48" s="36">
        <f>SUMIFS(СВЦЭМ!$C$33:$C$776,СВЦЭМ!$A$33:$A$776,$A48,СВЦЭМ!$B$33:$B$776,K$47)+'СЕТ СН'!$G$9+СВЦЭМ!$D$10+'СЕТ СН'!$G$6-'СЕТ СН'!$G$19</f>
        <v>948.01691258000005</v>
      </c>
      <c r="L48" s="36">
        <f>SUMIFS(СВЦЭМ!$C$33:$C$776,СВЦЭМ!$A$33:$A$776,$A48,СВЦЭМ!$B$33:$B$776,L$47)+'СЕТ СН'!$G$9+СВЦЭМ!$D$10+'СЕТ СН'!$G$6-'СЕТ СН'!$G$19</f>
        <v>926.19369431000007</v>
      </c>
      <c r="M48" s="36">
        <f>SUMIFS(СВЦЭМ!$C$33:$C$776,СВЦЭМ!$A$33:$A$776,$A48,СВЦЭМ!$B$33:$B$776,M$47)+'СЕТ СН'!$G$9+СВЦЭМ!$D$10+'СЕТ СН'!$G$6-'СЕТ СН'!$G$19</f>
        <v>931.22831259000009</v>
      </c>
      <c r="N48" s="36">
        <f>SUMIFS(СВЦЭМ!$C$33:$C$776,СВЦЭМ!$A$33:$A$776,$A48,СВЦЭМ!$B$33:$B$776,N$47)+'СЕТ СН'!$G$9+СВЦЭМ!$D$10+'СЕТ СН'!$G$6-'СЕТ СН'!$G$19</f>
        <v>945.33495884000001</v>
      </c>
      <c r="O48" s="36">
        <f>SUMIFS(СВЦЭМ!$C$33:$C$776,СВЦЭМ!$A$33:$A$776,$A48,СВЦЭМ!$B$33:$B$776,O$47)+'СЕТ СН'!$G$9+СВЦЭМ!$D$10+'СЕТ СН'!$G$6-'СЕТ СН'!$G$19</f>
        <v>939.52571214</v>
      </c>
      <c r="P48" s="36">
        <f>SUMIFS(СВЦЭМ!$C$33:$C$776,СВЦЭМ!$A$33:$A$776,$A48,СВЦЭМ!$B$33:$B$776,P$47)+'СЕТ СН'!$G$9+СВЦЭМ!$D$10+'СЕТ СН'!$G$6-'СЕТ СН'!$G$19</f>
        <v>944.29094029999999</v>
      </c>
      <c r="Q48" s="36">
        <f>SUMIFS(СВЦЭМ!$C$33:$C$776,СВЦЭМ!$A$33:$A$776,$A48,СВЦЭМ!$B$33:$B$776,Q$47)+'СЕТ СН'!$G$9+СВЦЭМ!$D$10+'СЕТ СН'!$G$6-'СЕТ СН'!$G$19</f>
        <v>954.48886557000003</v>
      </c>
      <c r="R48" s="36">
        <f>SUMIFS(СВЦЭМ!$C$33:$C$776,СВЦЭМ!$A$33:$A$776,$A48,СВЦЭМ!$B$33:$B$776,R$47)+'СЕТ СН'!$G$9+СВЦЭМ!$D$10+'СЕТ СН'!$G$6-'СЕТ СН'!$G$19</f>
        <v>948.76769726999999</v>
      </c>
      <c r="S48" s="36">
        <f>SUMIFS(СВЦЭМ!$C$33:$C$776,СВЦЭМ!$A$33:$A$776,$A48,СВЦЭМ!$B$33:$B$776,S$47)+'СЕТ СН'!$G$9+СВЦЭМ!$D$10+'СЕТ СН'!$G$6-'СЕТ СН'!$G$19</f>
        <v>946.09136162000004</v>
      </c>
      <c r="T48" s="36">
        <f>SUMIFS(СВЦЭМ!$C$33:$C$776,СВЦЭМ!$A$33:$A$776,$A48,СВЦЭМ!$B$33:$B$776,T$47)+'СЕТ СН'!$G$9+СВЦЭМ!$D$10+'СЕТ СН'!$G$6-'СЕТ СН'!$G$19</f>
        <v>934.88954315000001</v>
      </c>
      <c r="U48" s="36">
        <f>SUMIFS(СВЦЭМ!$C$33:$C$776,СВЦЭМ!$A$33:$A$776,$A48,СВЦЭМ!$B$33:$B$776,U$47)+'СЕТ СН'!$G$9+СВЦЭМ!$D$10+'СЕТ СН'!$G$6-'СЕТ СН'!$G$19</f>
        <v>927.22359817000006</v>
      </c>
      <c r="V48" s="36">
        <f>SUMIFS(СВЦЭМ!$C$33:$C$776,СВЦЭМ!$A$33:$A$776,$A48,СВЦЭМ!$B$33:$B$776,V$47)+'СЕТ СН'!$G$9+СВЦЭМ!$D$10+'СЕТ СН'!$G$6-'СЕТ СН'!$G$19</f>
        <v>914.94127566000009</v>
      </c>
      <c r="W48" s="36">
        <f>SUMIFS(СВЦЭМ!$C$33:$C$776,СВЦЭМ!$A$33:$A$776,$A48,СВЦЭМ!$B$33:$B$776,W$47)+'СЕТ СН'!$G$9+СВЦЭМ!$D$10+'СЕТ СН'!$G$6-'СЕТ СН'!$G$19</f>
        <v>917.40617470000007</v>
      </c>
      <c r="X48" s="36">
        <f>SUMIFS(СВЦЭМ!$C$33:$C$776,СВЦЭМ!$A$33:$A$776,$A48,СВЦЭМ!$B$33:$B$776,X$47)+'СЕТ СН'!$G$9+СВЦЭМ!$D$10+'СЕТ СН'!$G$6-'СЕТ СН'!$G$19</f>
        <v>943.05040759000008</v>
      </c>
      <c r="Y48" s="36">
        <f>SUMIFS(СВЦЭМ!$C$33:$C$776,СВЦЭМ!$A$33:$A$776,$A48,СВЦЭМ!$B$33:$B$776,Y$47)+'СЕТ СН'!$G$9+СВЦЭМ!$D$10+'СЕТ СН'!$G$6-'СЕТ СН'!$G$19</f>
        <v>964.86827453000001</v>
      </c>
    </row>
    <row r="49" spans="1:25" ht="15.75" x14ac:dyDescent="0.2">
      <c r="A49" s="35">
        <f>A48+1</f>
        <v>43892</v>
      </c>
      <c r="B49" s="36">
        <f>SUMIFS(СВЦЭМ!$C$33:$C$776,СВЦЭМ!$A$33:$A$776,$A49,СВЦЭМ!$B$33:$B$776,B$47)+'СЕТ СН'!$G$9+СВЦЭМ!$D$10+'СЕТ СН'!$G$6-'СЕТ СН'!$G$19</f>
        <v>937.02384637</v>
      </c>
      <c r="C49" s="36">
        <f>SUMIFS(СВЦЭМ!$C$33:$C$776,СВЦЭМ!$A$33:$A$776,$A49,СВЦЭМ!$B$33:$B$776,C$47)+'СЕТ СН'!$G$9+СВЦЭМ!$D$10+'СЕТ СН'!$G$6-'СЕТ СН'!$G$19</f>
        <v>940.88462337999999</v>
      </c>
      <c r="D49" s="36">
        <f>SUMIFS(СВЦЭМ!$C$33:$C$776,СВЦЭМ!$A$33:$A$776,$A49,СВЦЭМ!$B$33:$B$776,D$47)+'СЕТ СН'!$G$9+СВЦЭМ!$D$10+'СЕТ СН'!$G$6-'СЕТ СН'!$G$19</f>
        <v>953.83677236000005</v>
      </c>
      <c r="E49" s="36">
        <f>SUMIFS(СВЦЭМ!$C$33:$C$776,СВЦЭМ!$A$33:$A$776,$A49,СВЦЭМ!$B$33:$B$776,E$47)+'СЕТ СН'!$G$9+СВЦЭМ!$D$10+'СЕТ СН'!$G$6-'СЕТ СН'!$G$19</f>
        <v>950.80984622000005</v>
      </c>
      <c r="F49" s="36">
        <f>SUMIFS(СВЦЭМ!$C$33:$C$776,СВЦЭМ!$A$33:$A$776,$A49,СВЦЭМ!$B$33:$B$776,F$47)+'СЕТ СН'!$G$9+СВЦЭМ!$D$10+'СЕТ СН'!$G$6-'СЕТ СН'!$G$19</f>
        <v>953.65520562000006</v>
      </c>
      <c r="G49" s="36">
        <f>SUMIFS(СВЦЭМ!$C$33:$C$776,СВЦЭМ!$A$33:$A$776,$A49,СВЦЭМ!$B$33:$B$776,G$47)+'СЕТ СН'!$G$9+СВЦЭМ!$D$10+'СЕТ СН'!$G$6-'СЕТ СН'!$G$19</f>
        <v>963.61594228000001</v>
      </c>
      <c r="H49" s="36">
        <f>SUMIFS(СВЦЭМ!$C$33:$C$776,СВЦЭМ!$A$33:$A$776,$A49,СВЦЭМ!$B$33:$B$776,H$47)+'СЕТ СН'!$G$9+СВЦЭМ!$D$10+'СЕТ СН'!$G$6-'СЕТ СН'!$G$19</f>
        <v>1011.01324418</v>
      </c>
      <c r="I49" s="36">
        <f>SUMIFS(СВЦЭМ!$C$33:$C$776,СВЦЭМ!$A$33:$A$776,$A49,СВЦЭМ!$B$33:$B$776,I$47)+'СЕТ СН'!$G$9+СВЦЭМ!$D$10+'СЕТ СН'!$G$6-'СЕТ СН'!$G$19</f>
        <v>993.91203153000004</v>
      </c>
      <c r="J49" s="36">
        <f>SUMIFS(СВЦЭМ!$C$33:$C$776,СВЦЭМ!$A$33:$A$776,$A49,СВЦЭМ!$B$33:$B$776,J$47)+'СЕТ СН'!$G$9+СВЦЭМ!$D$10+'СЕТ СН'!$G$6-'СЕТ СН'!$G$19</f>
        <v>951.06009524000001</v>
      </c>
      <c r="K49" s="36">
        <f>SUMIFS(СВЦЭМ!$C$33:$C$776,СВЦЭМ!$A$33:$A$776,$A49,СВЦЭМ!$B$33:$B$776,K$47)+'СЕТ СН'!$G$9+СВЦЭМ!$D$10+'СЕТ СН'!$G$6-'СЕТ СН'!$G$19</f>
        <v>936.93136308999999</v>
      </c>
      <c r="L49" s="36">
        <f>SUMIFS(СВЦЭМ!$C$33:$C$776,СВЦЭМ!$A$33:$A$776,$A49,СВЦЭМ!$B$33:$B$776,L$47)+'СЕТ СН'!$G$9+СВЦЭМ!$D$10+'СЕТ СН'!$G$6-'СЕТ СН'!$G$19</f>
        <v>942.55621660000008</v>
      </c>
      <c r="M49" s="36">
        <f>SUMIFS(СВЦЭМ!$C$33:$C$776,СВЦЭМ!$A$33:$A$776,$A49,СВЦЭМ!$B$33:$B$776,M$47)+'СЕТ СН'!$G$9+СВЦЭМ!$D$10+'СЕТ СН'!$G$6-'СЕТ СН'!$G$19</f>
        <v>951.26885988000004</v>
      </c>
      <c r="N49" s="36">
        <f>SUMIFS(СВЦЭМ!$C$33:$C$776,СВЦЭМ!$A$33:$A$776,$A49,СВЦЭМ!$B$33:$B$776,N$47)+'СЕТ СН'!$G$9+СВЦЭМ!$D$10+'СЕТ СН'!$G$6-'СЕТ СН'!$G$19</f>
        <v>968.08976297000004</v>
      </c>
      <c r="O49" s="36">
        <f>SUMIFS(СВЦЭМ!$C$33:$C$776,СВЦЭМ!$A$33:$A$776,$A49,СВЦЭМ!$B$33:$B$776,O$47)+'СЕТ СН'!$G$9+СВЦЭМ!$D$10+'СЕТ СН'!$G$6-'СЕТ СН'!$G$19</f>
        <v>977.00086255000008</v>
      </c>
      <c r="P49" s="36">
        <f>SUMIFS(СВЦЭМ!$C$33:$C$776,СВЦЭМ!$A$33:$A$776,$A49,СВЦЭМ!$B$33:$B$776,P$47)+'СЕТ СН'!$G$9+СВЦЭМ!$D$10+'СЕТ СН'!$G$6-'СЕТ СН'!$G$19</f>
        <v>994.71173839000005</v>
      </c>
      <c r="Q49" s="36">
        <f>SUMIFS(СВЦЭМ!$C$33:$C$776,СВЦЭМ!$A$33:$A$776,$A49,СВЦЭМ!$B$33:$B$776,Q$47)+'СЕТ СН'!$G$9+СВЦЭМ!$D$10+'СЕТ СН'!$G$6-'СЕТ СН'!$G$19</f>
        <v>999.08130404000008</v>
      </c>
      <c r="R49" s="36">
        <f>SUMIFS(СВЦЭМ!$C$33:$C$776,СВЦЭМ!$A$33:$A$776,$A49,СВЦЭМ!$B$33:$B$776,R$47)+'СЕТ СН'!$G$9+СВЦЭМ!$D$10+'СЕТ СН'!$G$6-'СЕТ СН'!$G$19</f>
        <v>999.71914101000004</v>
      </c>
      <c r="S49" s="36">
        <f>SUMIFS(СВЦЭМ!$C$33:$C$776,СВЦЭМ!$A$33:$A$776,$A49,СВЦЭМ!$B$33:$B$776,S$47)+'СЕТ СН'!$G$9+СВЦЭМ!$D$10+'СЕТ СН'!$G$6-'СЕТ СН'!$G$19</f>
        <v>996.53658005</v>
      </c>
      <c r="T49" s="36">
        <f>SUMIFS(СВЦЭМ!$C$33:$C$776,СВЦЭМ!$A$33:$A$776,$A49,СВЦЭМ!$B$33:$B$776,T$47)+'СЕТ СН'!$G$9+СВЦЭМ!$D$10+'СЕТ СН'!$G$6-'СЕТ СН'!$G$19</f>
        <v>975.89070020000008</v>
      </c>
      <c r="U49" s="36">
        <f>SUMIFS(СВЦЭМ!$C$33:$C$776,СВЦЭМ!$A$33:$A$776,$A49,СВЦЭМ!$B$33:$B$776,U$47)+'СЕТ СН'!$G$9+СВЦЭМ!$D$10+'СЕТ СН'!$G$6-'СЕТ СН'!$G$19</f>
        <v>957.09394835000001</v>
      </c>
      <c r="V49" s="36">
        <f>SUMIFS(СВЦЭМ!$C$33:$C$776,СВЦЭМ!$A$33:$A$776,$A49,СВЦЭМ!$B$33:$B$776,V$47)+'СЕТ СН'!$G$9+СВЦЭМ!$D$10+'СЕТ СН'!$G$6-'СЕТ СН'!$G$19</f>
        <v>956.22151332999999</v>
      </c>
      <c r="W49" s="36">
        <f>SUMIFS(СВЦЭМ!$C$33:$C$776,СВЦЭМ!$A$33:$A$776,$A49,СВЦЭМ!$B$33:$B$776,W$47)+'СЕТ СН'!$G$9+СВЦЭМ!$D$10+'СЕТ СН'!$G$6-'СЕТ СН'!$G$19</f>
        <v>966.7655049</v>
      </c>
      <c r="X49" s="36">
        <f>SUMIFS(СВЦЭМ!$C$33:$C$776,СВЦЭМ!$A$33:$A$776,$A49,СВЦЭМ!$B$33:$B$776,X$47)+'СЕТ СН'!$G$9+СВЦЭМ!$D$10+'СЕТ СН'!$G$6-'СЕТ СН'!$G$19</f>
        <v>984.08113725999999</v>
      </c>
      <c r="Y49" s="36">
        <f>SUMIFS(СВЦЭМ!$C$33:$C$776,СВЦЭМ!$A$33:$A$776,$A49,СВЦЭМ!$B$33:$B$776,Y$47)+'СЕТ СН'!$G$9+СВЦЭМ!$D$10+'СЕТ СН'!$G$6-'СЕТ СН'!$G$19</f>
        <v>1009.53410463</v>
      </c>
    </row>
    <row r="50" spans="1:25" ht="15.75" x14ac:dyDescent="0.2">
      <c r="A50" s="35">
        <f t="shared" ref="A50:A78" si="1">A49+1</f>
        <v>43893</v>
      </c>
      <c r="B50" s="36">
        <f>SUMIFS(СВЦЭМ!$C$33:$C$776,СВЦЭМ!$A$33:$A$776,$A50,СВЦЭМ!$B$33:$B$776,B$47)+'СЕТ СН'!$G$9+СВЦЭМ!$D$10+'СЕТ СН'!$G$6-'СЕТ СН'!$G$19</f>
        <v>1050.0547718700002</v>
      </c>
      <c r="C50" s="36">
        <f>SUMIFS(СВЦЭМ!$C$33:$C$776,СВЦЭМ!$A$33:$A$776,$A50,СВЦЭМ!$B$33:$B$776,C$47)+'СЕТ СН'!$G$9+СВЦЭМ!$D$10+'СЕТ СН'!$G$6-'СЕТ СН'!$G$19</f>
        <v>1077.3176736800001</v>
      </c>
      <c r="D50" s="36">
        <f>SUMIFS(СВЦЭМ!$C$33:$C$776,СВЦЭМ!$A$33:$A$776,$A50,СВЦЭМ!$B$33:$B$776,D$47)+'СЕТ СН'!$G$9+СВЦЭМ!$D$10+'СЕТ СН'!$G$6-'СЕТ СН'!$G$19</f>
        <v>1070.8624123000002</v>
      </c>
      <c r="E50" s="36">
        <f>SUMIFS(СВЦЭМ!$C$33:$C$776,СВЦЭМ!$A$33:$A$776,$A50,СВЦЭМ!$B$33:$B$776,E$47)+'СЕТ СН'!$G$9+СВЦЭМ!$D$10+'СЕТ СН'!$G$6-'СЕТ СН'!$G$19</f>
        <v>1084.5799351400001</v>
      </c>
      <c r="F50" s="36">
        <f>SUMIFS(СВЦЭМ!$C$33:$C$776,СВЦЭМ!$A$33:$A$776,$A50,СВЦЭМ!$B$33:$B$776,F$47)+'СЕТ СН'!$G$9+СВЦЭМ!$D$10+'СЕТ СН'!$G$6-'СЕТ СН'!$G$19</f>
        <v>1060.60314283</v>
      </c>
      <c r="G50" s="36">
        <f>SUMIFS(СВЦЭМ!$C$33:$C$776,СВЦЭМ!$A$33:$A$776,$A50,СВЦЭМ!$B$33:$B$776,G$47)+'СЕТ СН'!$G$9+СВЦЭМ!$D$10+'СЕТ СН'!$G$6-'СЕТ СН'!$G$19</f>
        <v>1071.9740476300001</v>
      </c>
      <c r="H50" s="36">
        <f>SUMIFS(СВЦЭМ!$C$33:$C$776,СВЦЭМ!$A$33:$A$776,$A50,СВЦЭМ!$B$33:$B$776,H$47)+'СЕТ СН'!$G$9+СВЦЭМ!$D$10+'СЕТ СН'!$G$6-'СЕТ СН'!$G$19</f>
        <v>1050.7114098500001</v>
      </c>
      <c r="I50" s="36">
        <f>SUMIFS(СВЦЭМ!$C$33:$C$776,СВЦЭМ!$A$33:$A$776,$A50,СВЦЭМ!$B$33:$B$776,I$47)+'СЕТ СН'!$G$9+СВЦЭМ!$D$10+'СЕТ СН'!$G$6-'СЕТ СН'!$G$19</f>
        <v>960.83997562000002</v>
      </c>
      <c r="J50" s="36">
        <f>SUMIFS(СВЦЭМ!$C$33:$C$776,СВЦЭМ!$A$33:$A$776,$A50,СВЦЭМ!$B$33:$B$776,J$47)+'СЕТ СН'!$G$9+СВЦЭМ!$D$10+'СЕТ СН'!$G$6-'СЕТ СН'!$G$19</f>
        <v>888.64208444000008</v>
      </c>
      <c r="K50" s="36">
        <f>SUMIFS(СВЦЭМ!$C$33:$C$776,СВЦЭМ!$A$33:$A$776,$A50,СВЦЭМ!$B$33:$B$776,K$47)+'СЕТ СН'!$G$9+СВЦЭМ!$D$10+'СЕТ СН'!$G$6-'СЕТ СН'!$G$19</f>
        <v>888.30066115</v>
      </c>
      <c r="L50" s="36">
        <f>SUMIFS(СВЦЭМ!$C$33:$C$776,СВЦЭМ!$A$33:$A$776,$A50,СВЦЭМ!$B$33:$B$776,L$47)+'СЕТ СН'!$G$9+СВЦЭМ!$D$10+'СЕТ СН'!$G$6-'СЕТ СН'!$G$19</f>
        <v>889.17827471999999</v>
      </c>
      <c r="M50" s="36">
        <f>SUMIFS(СВЦЭМ!$C$33:$C$776,СВЦЭМ!$A$33:$A$776,$A50,СВЦЭМ!$B$33:$B$776,M$47)+'СЕТ СН'!$G$9+СВЦЭМ!$D$10+'СЕТ СН'!$G$6-'СЕТ СН'!$G$19</f>
        <v>895.04851446999999</v>
      </c>
      <c r="N50" s="36">
        <f>SUMIFS(СВЦЭМ!$C$33:$C$776,СВЦЭМ!$A$33:$A$776,$A50,СВЦЭМ!$B$33:$B$776,N$47)+'СЕТ СН'!$G$9+СВЦЭМ!$D$10+'СЕТ СН'!$G$6-'СЕТ СН'!$G$19</f>
        <v>907.64449077000006</v>
      </c>
      <c r="O50" s="36">
        <f>SUMIFS(СВЦЭМ!$C$33:$C$776,СВЦЭМ!$A$33:$A$776,$A50,СВЦЭМ!$B$33:$B$776,O$47)+'СЕТ СН'!$G$9+СВЦЭМ!$D$10+'СЕТ СН'!$G$6-'СЕТ СН'!$G$19</f>
        <v>921.59882769000001</v>
      </c>
      <c r="P50" s="36">
        <f>SUMIFS(СВЦЭМ!$C$33:$C$776,СВЦЭМ!$A$33:$A$776,$A50,СВЦЭМ!$B$33:$B$776,P$47)+'СЕТ СН'!$G$9+СВЦЭМ!$D$10+'СЕТ СН'!$G$6-'СЕТ СН'!$G$19</f>
        <v>931.84026727000003</v>
      </c>
      <c r="Q50" s="36">
        <f>SUMIFS(СВЦЭМ!$C$33:$C$776,СВЦЭМ!$A$33:$A$776,$A50,СВЦЭМ!$B$33:$B$776,Q$47)+'СЕТ СН'!$G$9+СВЦЭМ!$D$10+'СЕТ СН'!$G$6-'СЕТ СН'!$G$19</f>
        <v>945.34169456000006</v>
      </c>
      <c r="R50" s="36">
        <f>SUMIFS(СВЦЭМ!$C$33:$C$776,СВЦЭМ!$A$33:$A$776,$A50,СВЦЭМ!$B$33:$B$776,R$47)+'СЕТ СН'!$G$9+СВЦЭМ!$D$10+'СЕТ СН'!$G$6-'СЕТ СН'!$G$19</f>
        <v>933.75336516000004</v>
      </c>
      <c r="S50" s="36">
        <f>SUMIFS(СВЦЭМ!$C$33:$C$776,СВЦЭМ!$A$33:$A$776,$A50,СВЦЭМ!$B$33:$B$776,S$47)+'СЕТ СН'!$G$9+СВЦЭМ!$D$10+'СЕТ СН'!$G$6-'СЕТ СН'!$G$19</f>
        <v>929.66280022000001</v>
      </c>
      <c r="T50" s="36">
        <f>SUMIFS(СВЦЭМ!$C$33:$C$776,СВЦЭМ!$A$33:$A$776,$A50,СВЦЭМ!$B$33:$B$776,T$47)+'СЕТ СН'!$G$9+СВЦЭМ!$D$10+'СЕТ СН'!$G$6-'СЕТ СН'!$G$19</f>
        <v>909.08330706000004</v>
      </c>
      <c r="U50" s="36">
        <f>SUMIFS(СВЦЭМ!$C$33:$C$776,СВЦЭМ!$A$33:$A$776,$A50,СВЦЭМ!$B$33:$B$776,U$47)+'СЕТ СН'!$G$9+СВЦЭМ!$D$10+'СЕТ СН'!$G$6-'СЕТ СН'!$G$19</f>
        <v>941.89980568999999</v>
      </c>
      <c r="V50" s="36">
        <f>SUMIFS(СВЦЭМ!$C$33:$C$776,СВЦЭМ!$A$33:$A$776,$A50,СВЦЭМ!$B$33:$B$776,V$47)+'СЕТ СН'!$G$9+СВЦЭМ!$D$10+'СЕТ СН'!$G$6-'СЕТ СН'!$G$19</f>
        <v>941.84078767000005</v>
      </c>
      <c r="W50" s="36">
        <f>SUMIFS(СВЦЭМ!$C$33:$C$776,СВЦЭМ!$A$33:$A$776,$A50,СВЦЭМ!$B$33:$B$776,W$47)+'СЕТ СН'!$G$9+СВЦЭМ!$D$10+'СЕТ СН'!$G$6-'СЕТ СН'!$G$19</f>
        <v>923.09518882999998</v>
      </c>
      <c r="X50" s="36">
        <f>SUMIFS(СВЦЭМ!$C$33:$C$776,СВЦЭМ!$A$33:$A$776,$A50,СВЦЭМ!$B$33:$B$776,X$47)+'СЕТ СН'!$G$9+СВЦЭМ!$D$10+'СЕТ СН'!$G$6-'СЕТ СН'!$G$19</f>
        <v>918.75376240000003</v>
      </c>
      <c r="Y50" s="36">
        <f>SUMIFS(СВЦЭМ!$C$33:$C$776,СВЦЭМ!$A$33:$A$776,$A50,СВЦЭМ!$B$33:$B$776,Y$47)+'СЕТ СН'!$G$9+СВЦЭМ!$D$10+'СЕТ СН'!$G$6-'СЕТ СН'!$G$19</f>
        <v>970.27354896000008</v>
      </c>
    </row>
    <row r="51" spans="1:25" ht="15.75" x14ac:dyDescent="0.2">
      <c r="A51" s="35">
        <f t="shared" si="1"/>
        <v>43894</v>
      </c>
      <c r="B51" s="36">
        <f>SUMIFS(СВЦЭМ!$C$33:$C$776,СВЦЭМ!$A$33:$A$776,$A51,СВЦЭМ!$B$33:$B$776,B$47)+'СЕТ СН'!$G$9+СВЦЭМ!$D$10+'СЕТ СН'!$G$6-'СЕТ СН'!$G$19</f>
        <v>1052.4101338200001</v>
      </c>
      <c r="C51" s="36">
        <f>SUMIFS(СВЦЭМ!$C$33:$C$776,СВЦЭМ!$A$33:$A$776,$A51,СВЦЭМ!$B$33:$B$776,C$47)+'СЕТ СН'!$G$9+СВЦЭМ!$D$10+'СЕТ СН'!$G$6-'СЕТ СН'!$G$19</f>
        <v>1077.2339961800001</v>
      </c>
      <c r="D51" s="36">
        <f>SUMIFS(СВЦЭМ!$C$33:$C$776,СВЦЭМ!$A$33:$A$776,$A51,СВЦЭМ!$B$33:$B$776,D$47)+'СЕТ СН'!$G$9+СВЦЭМ!$D$10+'СЕТ СН'!$G$6-'СЕТ СН'!$G$19</f>
        <v>1086.78088101</v>
      </c>
      <c r="E51" s="36">
        <f>SUMIFS(СВЦЭМ!$C$33:$C$776,СВЦЭМ!$A$33:$A$776,$A51,СВЦЭМ!$B$33:$B$776,E$47)+'СЕТ СН'!$G$9+СВЦЭМ!$D$10+'СЕТ СН'!$G$6-'СЕТ СН'!$G$19</f>
        <v>1092.3062748300001</v>
      </c>
      <c r="F51" s="36">
        <f>SUMIFS(СВЦЭМ!$C$33:$C$776,СВЦЭМ!$A$33:$A$776,$A51,СВЦЭМ!$B$33:$B$776,F$47)+'СЕТ СН'!$G$9+СВЦЭМ!$D$10+'СЕТ СН'!$G$6-'СЕТ СН'!$G$19</f>
        <v>1085.0474463100002</v>
      </c>
      <c r="G51" s="36">
        <f>SUMIFS(СВЦЭМ!$C$33:$C$776,СВЦЭМ!$A$33:$A$776,$A51,СВЦЭМ!$B$33:$B$776,G$47)+'СЕТ СН'!$G$9+СВЦЭМ!$D$10+'СЕТ СН'!$G$6-'СЕТ СН'!$G$19</f>
        <v>1022.63604566</v>
      </c>
      <c r="H51" s="36">
        <f>SUMIFS(СВЦЭМ!$C$33:$C$776,СВЦЭМ!$A$33:$A$776,$A51,СВЦЭМ!$B$33:$B$776,H$47)+'СЕТ СН'!$G$9+СВЦЭМ!$D$10+'СЕТ СН'!$G$6-'СЕТ СН'!$G$19</f>
        <v>976.60453558000006</v>
      </c>
      <c r="I51" s="36">
        <f>SUMIFS(СВЦЭМ!$C$33:$C$776,СВЦЭМ!$A$33:$A$776,$A51,СВЦЭМ!$B$33:$B$776,I$47)+'СЕТ СН'!$G$9+СВЦЭМ!$D$10+'СЕТ СН'!$G$6-'СЕТ СН'!$G$19</f>
        <v>949.23655693000001</v>
      </c>
      <c r="J51" s="36">
        <f>SUMIFS(СВЦЭМ!$C$33:$C$776,СВЦЭМ!$A$33:$A$776,$A51,СВЦЭМ!$B$33:$B$776,J$47)+'СЕТ СН'!$G$9+СВЦЭМ!$D$10+'СЕТ СН'!$G$6-'СЕТ СН'!$G$19</f>
        <v>905.42790537000008</v>
      </c>
      <c r="K51" s="36">
        <f>SUMIFS(СВЦЭМ!$C$33:$C$776,СВЦЭМ!$A$33:$A$776,$A51,СВЦЭМ!$B$33:$B$776,K$47)+'СЕТ СН'!$G$9+СВЦЭМ!$D$10+'СЕТ СН'!$G$6-'СЕТ СН'!$G$19</f>
        <v>915.43992815000001</v>
      </c>
      <c r="L51" s="36">
        <f>SUMIFS(СВЦЭМ!$C$33:$C$776,СВЦЭМ!$A$33:$A$776,$A51,СВЦЭМ!$B$33:$B$776,L$47)+'СЕТ СН'!$G$9+СВЦЭМ!$D$10+'СЕТ СН'!$G$6-'СЕТ СН'!$G$19</f>
        <v>922.28011337999999</v>
      </c>
      <c r="M51" s="36">
        <f>SUMIFS(СВЦЭМ!$C$33:$C$776,СВЦЭМ!$A$33:$A$776,$A51,СВЦЭМ!$B$33:$B$776,M$47)+'СЕТ СН'!$G$9+СВЦЭМ!$D$10+'СЕТ СН'!$G$6-'СЕТ СН'!$G$19</f>
        <v>934.22688716000005</v>
      </c>
      <c r="N51" s="36">
        <f>SUMIFS(СВЦЭМ!$C$33:$C$776,СВЦЭМ!$A$33:$A$776,$A51,СВЦЭМ!$B$33:$B$776,N$47)+'СЕТ СН'!$G$9+СВЦЭМ!$D$10+'СЕТ СН'!$G$6-'СЕТ СН'!$G$19</f>
        <v>950.36558058000003</v>
      </c>
      <c r="O51" s="36">
        <f>SUMIFS(СВЦЭМ!$C$33:$C$776,СВЦЭМ!$A$33:$A$776,$A51,СВЦЭМ!$B$33:$B$776,O$47)+'СЕТ СН'!$G$9+СВЦЭМ!$D$10+'СЕТ СН'!$G$6-'СЕТ СН'!$G$19</f>
        <v>959.54092221000008</v>
      </c>
      <c r="P51" s="36">
        <f>SUMIFS(СВЦЭМ!$C$33:$C$776,СВЦЭМ!$A$33:$A$776,$A51,СВЦЭМ!$B$33:$B$776,P$47)+'СЕТ СН'!$G$9+СВЦЭМ!$D$10+'СЕТ СН'!$G$6-'СЕТ СН'!$G$19</f>
        <v>970.12845851999998</v>
      </c>
      <c r="Q51" s="36">
        <f>SUMIFS(СВЦЭМ!$C$33:$C$776,СВЦЭМ!$A$33:$A$776,$A51,СВЦЭМ!$B$33:$B$776,Q$47)+'СЕТ СН'!$G$9+СВЦЭМ!$D$10+'СЕТ СН'!$G$6-'СЕТ СН'!$G$19</f>
        <v>984.19302591000007</v>
      </c>
      <c r="R51" s="36">
        <f>SUMIFS(СВЦЭМ!$C$33:$C$776,СВЦЭМ!$A$33:$A$776,$A51,СВЦЭМ!$B$33:$B$776,R$47)+'СЕТ СН'!$G$9+СВЦЭМ!$D$10+'СЕТ СН'!$G$6-'СЕТ СН'!$G$19</f>
        <v>974.26492909000001</v>
      </c>
      <c r="S51" s="36">
        <f>SUMIFS(СВЦЭМ!$C$33:$C$776,СВЦЭМ!$A$33:$A$776,$A51,СВЦЭМ!$B$33:$B$776,S$47)+'СЕТ СН'!$G$9+СВЦЭМ!$D$10+'СЕТ СН'!$G$6-'СЕТ СН'!$G$19</f>
        <v>959.89885050999999</v>
      </c>
      <c r="T51" s="36">
        <f>SUMIFS(СВЦЭМ!$C$33:$C$776,СВЦЭМ!$A$33:$A$776,$A51,СВЦЭМ!$B$33:$B$776,T$47)+'СЕТ СН'!$G$9+СВЦЭМ!$D$10+'СЕТ СН'!$G$6-'СЕТ СН'!$G$19</f>
        <v>941.35830214000009</v>
      </c>
      <c r="U51" s="36">
        <f>SUMIFS(СВЦЭМ!$C$33:$C$776,СВЦЭМ!$A$33:$A$776,$A51,СВЦЭМ!$B$33:$B$776,U$47)+'СЕТ СН'!$G$9+СВЦЭМ!$D$10+'СЕТ СН'!$G$6-'СЕТ СН'!$G$19</f>
        <v>940.21771123000008</v>
      </c>
      <c r="V51" s="36">
        <f>SUMIFS(СВЦЭМ!$C$33:$C$776,СВЦЭМ!$A$33:$A$776,$A51,СВЦЭМ!$B$33:$B$776,V$47)+'СЕТ СН'!$G$9+СВЦЭМ!$D$10+'СЕТ СН'!$G$6-'СЕТ СН'!$G$19</f>
        <v>931.57552120000003</v>
      </c>
      <c r="W51" s="36">
        <f>SUMIFS(СВЦЭМ!$C$33:$C$776,СВЦЭМ!$A$33:$A$776,$A51,СВЦЭМ!$B$33:$B$776,W$47)+'СЕТ СН'!$G$9+СВЦЭМ!$D$10+'СЕТ СН'!$G$6-'СЕТ СН'!$G$19</f>
        <v>935.25004192000006</v>
      </c>
      <c r="X51" s="36">
        <f>SUMIFS(СВЦЭМ!$C$33:$C$776,СВЦЭМ!$A$33:$A$776,$A51,СВЦЭМ!$B$33:$B$776,X$47)+'СЕТ СН'!$G$9+СВЦЭМ!$D$10+'СЕТ СН'!$G$6-'СЕТ СН'!$G$19</f>
        <v>941.25973363000003</v>
      </c>
      <c r="Y51" s="36">
        <f>SUMIFS(СВЦЭМ!$C$33:$C$776,СВЦЭМ!$A$33:$A$776,$A51,СВЦЭМ!$B$33:$B$776,Y$47)+'СЕТ СН'!$G$9+СВЦЭМ!$D$10+'СЕТ СН'!$G$6-'СЕТ СН'!$G$19</f>
        <v>983.28306033000001</v>
      </c>
    </row>
    <row r="52" spans="1:25" ht="15.75" x14ac:dyDescent="0.2">
      <c r="A52" s="35">
        <f t="shared" si="1"/>
        <v>43895</v>
      </c>
      <c r="B52" s="36">
        <f>SUMIFS(СВЦЭМ!$C$33:$C$776,СВЦЭМ!$A$33:$A$776,$A52,СВЦЭМ!$B$33:$B$776,B$47)+'СЕТ СН'!$G$9+СВЦЭМ!$D$10+'СЕТ СН'!$G$6-'СЕТ СН'!$G$19</f>
        <v>1027.28595685</v>
      </c>
      <c r="C52" s="36">
        <f>SUMIFS(СВЦЭМ!$C$33:$C$776,СВЦЭМ!$A$33:$A$776,$A52,СВЦЭМ!$B$33:$B$776,C$47)+'СЕТ СН'!$G$9+СВЦЭМ!$D$10+'СЕТ СН'!$G$6-'СЕТ СН'!$G$19</f>
        <v>1068.0912381300002</v>
      </c>
      <c r="D52" s="36">
        <f>SUMIFS(СВЦЭМ!$C$33:$C$776,СВЦЭМ!$A$33:$A$776,$A52,СВЦЭМ!$B$33:$B$776,D$47)+'СЕТ СН'!$G$9+СВЦЭМ!$D$10+'СЕТ СН'!$G$6-'СЕТ СН'!$G$19</f>
        <v>1074.9084218400001</v>
      </c>
      <c r="E52" s="36">
        <f>SUMIFS(СВЦЭМ!$C$33:$C$776,СВЦЭМ!$A$33:$A$776,$A52,СВЦЭМ!$B$33:$B$776,E$47)+'СЕТ СН'!$G$9+СВЦЭМ!$D$10+'СЕТ СН'!$G$6-'СЕТ СН'!$G$19</f>
        <v>1090.08777123</v>
      </c>
      <c r="F52" s="36">
        <f>SUMIFS(СВЦЭМ!$C$33:$C$776,СВЦЭМ!$A$33:$A$776,$A52,СВЦЭМ!$B$33:$B$776,F$47)+'СЕТ СН'!$G$9+СВЦЭМ!$D$10+'СЕТ СН'!$G$6-'СЕТ СН'!$G$19</f>
        <v>1060.74689061</v>
      </c>
      <c r="G52" s="36">
        <f>SUMIFS(СВЦЭМ!$C$33:$C$776,СВЦЭМ!$A$33:$A$776,$A52,СВЦЭМ!$B$33:$B$776,G$47)+'СЕТ СН'!$G$9+СВЦЭМ!$D$10+'СЕТ СН'!$G$6-'СЕТ СН'!$G$19</f>
        <v>1047.9927320300001</v>
      </c>
      <c r="H52" s="36">
        <f>SUMIFS(СВЦЭМ!$C$33:$C$776,СВЦЭМ!$A$33:$A$776,$A52,СВЦЭМ!$B$33:$B$776,H$47)+'СЕТ СН'!$G$9+СВЦЭМ!$D$10+'СЕТ СН'!$G$6-'СЕТ СН'!$G$19</f>
        <v>1003.29390385</v>
      </c>
      <c r="I52" s="36">
        <f>SUMIFS(СВЦЭМ!$C$33:$C$776,СВЦЭМ!$A$33:$A$776,$A52,СВЦЭМ!$B$33:$B$776,I$47)+'СЕТ СН'!$G$9+СВЦЭМ!$D$10+'СЕТ СН'!$G$6-'СЕТ СН'!$G$19</f>
        <v>986.36506624000003</v>
      </c>
      <c r="J52" s="36">
        <f>SUMIFS(СВЦЭМ!$C$33:$C$776,СВЦЭМ!$A$33:$A$776,$A52,СВЦЭМ!$B$33:$B$776,J$47)+'СЕТ СН'!$G$9+СВЦЭМ!$D$10+'СЕТ СН'!$G$6-'СЕТ СН'!$G$19</f>
        <v>941.14599912000006</v>
      </c>
      <c r="K52" s="36">
        <f>SUMIFS(СВЦЭМ!$C$33:$C$776,СВЦЭМ!$A$33:$A$776,$A52,СВЦЭМ!$B$33:$B$776,K$47)+'СЕТ СН'!$G$9+СВЦЭМ!$D$10+'СЕТ СН'!$G$6-'СЕТ СН'!$G$19</f>
        <v>940.03898012000002</v>
      </c>
      <c r="L52" s="36">
        <f>SUMIFS(СВЦЭМ!$C$33:$C$776,СВЦЭМ!$A$33:$A$776,$A52,СВЦЭМ!$B$33:$B$776,L$47)+'СЕТ СН'!$G$9+СВЦЭМ!$D$10+'СЕТ СН'!$G$6-'СЕТ СН'!$G$19</f>
        <v>959.79618582000001</v>
      </c>
      <c r="M52" s="36">
        <f>SUMIFS(СВЦЭМ!$C$33:$C$776,СВЦЭМ!$A$33:$A$776,$A52,СВЦЭМ!$B$33:$B$776,M$47)+'СЕТ СН'!$G$9+СВЦЭМ!$D$10+'СЕТ СН'!$G$6-'СЕТ СН'!$G$19</f>
        <v>987.53077635</v>
      </c>
      <c r="N52" s="36">
        <f>SUMIFS(СВЦЭМ!$C$33:$C$776,СВЦЭМ!$A$33:$A$776,$A52,СВЦЭМ!$B$33:$B$776,N$47)+'СЕТ СН'!$G$9+СВЦЭМ!$D$10+'СЕТ СН'!$G$6-'СЕТ СН'!$G$19</f>
        <v>1003.12122086</v>
      </c>
      <c r="O52" s="36">
        <f>SUMIFS(СВЦЭМ!$C$33:$C$776,СВЦЭМ!$A$33:$A$776,$A52,СВЦЭМ!$B$33:$B$776,O$47)+'СЕТ СН'!$G$9+СВЦЭМ!$D$10+'СЕТ СН'!$G$6-'СЕТ СН'!$G$19</f>
        <v>1002.52599422</v>
      </c>
      <c r="P52" s="36">
        <f>SUMIFS(СВЦЭМ!$C$33:$C$776,СВЦЭМ!$A$33:$A$776,$A52,СВЦЭМ!$B$33:$B$776,P$47)+'СЕТ СН'!$G$9+СВЦЭМ!$D$10+'СЕТ СН'!$G$6-'СЕТ СН'!$G$19</f>
        <v>1017.18846362</v>
      </c>
      <c r="Q52" s="36">
        <f>SUMIFS(СВЦЭМ!$C$33:$C$776,СВЦЭМ!$A$33:$A$776,$A52,СВЦЭМ!$B$33:$B$776,Q$47)+'СЕТ СН'!$G$9+СВЦЭМ!$D$10+'СЕТ СН'!$G$6-'СЕТ СН'!$G$19</f>
        <v>1029.1108929500001</v>
      </c>
      <c r="R52" s="36">
        <f>SUMIFS(СВЦЭМ!$C$33:$C$776,СВЦЭМ!$A$33:$A$776,$A52,СВЦЭМ!$B$33:$B$776,R$47)+'СЕТ СН'!$G$9+СВЦЭМ!$D$10+'СЕТ СН'!$G$6-'СЕТ СН'!$G$19</f>
        <v>1025.1325606600001</v>
      </c>
      <c r="S52" s="36">
        <f>SUMIFS(СВЦЭМ!$C$33:$C$776,СВЦЭМ!$A$33:$A$776,$A52,СВЦЭМ!$B$33:$B$776,S$47)+'СЕТ СН'!$G$9+СВЦЭМ!$D$10+'СЕТ СН'!$G$6-'СЕТ СН'!$G$19</f>
        <v>1015.47724485</v>
      </c>
      <c r="T52" s="36">
        <f>SUMIFS(СВЦЭМ!$C$33:$C$776,СВЦЭМ!$A$33:$A$776,$A52,СВЦЭМ!$B$33:$B$776,T$47)+'СЕТ СН'!$G$9+СВЦЭМ!$D$10+'СЕТ СН'!$G$6-'СЕТ СН'!$G$19</f>
        <v>997.01049448000003</v>
      </c>
      <c r="U52" s="36">
        <f>SUMIFS(СВЦЭМ!$C$33:$C$776,СВЦЭМ!$A$33:$A$776,$A52,СВЦЭМ!$B$33:$B$776,U$47)+'СЕТ СН'!$G$9+СВЦЭМ!$D$10+'СЕТ СН'!$G$6-'СЕТ СН'!$G$19</f>
        <v>978.44732957000008</v>
      </c>
      <c r="V52" s="36">
        <f>SUMIFS(СВЦЭМ!$C$33:$C$776,СВЦЭМ!$A$33:$A$776,$A52,СВЦЭМ!$B$33:$B$776,V$47)+'СЕТ СН'!$G$9+СВЦЭМ!$D$10+'СЕТ СН'!$G$6-'СЕТ СН'!$G$19</f>
        <v>985.00479862000009</v>
      </c>
      <c r="W52" s="36">
        <f>SUMIFS(СВЦЭМ!$C$33:$C$776,СВЦЭМ!$A$33:$A$776,$A52,СВЦЭМ!$B$33:$B$776,W$47)+'СЕТ СН'!$G$9+СВЦЭМ!$D$10+'СЕТ СН'!$G$6-'СЕТ СН'!$G$19</f>
        <v>983.34908793</v>
      </c>
      <c r="X52" s="36">
        <f>SUMIFS(СВЦЭМ!$C$33:$C$776,СВЦЭМ!$A$33:$A$776,$A52,СВЦЭМ!$B$33:$B$776,X$47)+'СЕТ СН'!$G$9+СВЦЭМ!$D$10+'СЕТ СН'!$G$6-'СЕТ СН'!$G$19</f>
        <v>997.99820287</v>
      </c>
      <c r="Y52" s="36">
        <f>SUMIFS(СВЦЭМ!$C$33:$C$776,СВЦЭМ!$A$33:$A$776,$A52,СВЦЭМ!$B$33:$B$776,Y$47)+'СЕТ СН'!$G$9+СВЦЭМ!$D$10+'СЕТ СН'!$G$6-'СЕТ СН'!$G$19</f>
        <v>1014.77057919</v>
      </c>
    </row>
    <row r="53" spans="1:25" ht="15.75" x14ac:dyDescent="0.2">
      <c r="A53" s="35">
        <f t="shared" si="1"/>
        <v>43896</v>
      </c>
      <c r="B53" s="36">
        <f>SUMIFS(СВЦЭМ!$C$33:$C$776,СВЦЭМ!$A$33:$A$776,$A53,СВЦЭМ!$B$33:$B$776,B$47)+'СЕТ СН'!$G$9+СВЦЭМ!$D$10+'СЕТ СН'!$G$6-'СЕТ СН'!$G$19</f>
        <v>1074.2360141000001</v>
      </c>
      <c r="C53" s="36">
        <f>SUMIFS(СВЦЭМ!$C$33:$C$776,СВЦЭМ!$A$33:$A$776,$A53,СВЦЭМ!$B$33:$B$776,C$47)+'СЕТ СН'!$G$9+СВЦЭМ!$D$10+'СЕТ СН'!$G$6-'СЕТ СН'!$G$19</f>
        <v>1094.75666561</v>
      </c>
      <c r="D53" s="36">
        <f>SUMIFS(СВЦЭМ!$C$33:$C$776,СВЦЭМ!$A$33:$A$776,$A53,СВЦЭМ!$B$33:$B$776,D$47)+'СЕТ СН'!$G$9+СВЦЭМ!$D$10+'СЕТ СН'!$G$6-'СЕТ СН'!$G$19</f>
        <v>1105.2633914200001</v>
      </c>
      <c r="E53" s="36">
        <f>SUMIFS(СВЦЭМ!$C$33:$C$776,СВЦЭМ!$A$33:$A$776,$A53,СВЦЭМ!$B$33:$B$776,E$47)+'СЕТ СН'!$G$9+СВЦЭМ!$D$10+'СЕТ СН'!$G$6-'СЕТ СН'!$G$19</f>
        <v>1111.2278880800002</v>
      </c>
      <c r="F53" s="36">
        <f>SUMIFS(СВЦЭМ!$C$33:$C$776,СВЦЭМ!$A$33:$A$776,$A53,СВЦЭМ!$B$33:$B$776,F$47)+'СЕТ СН'!$G$9+СВЦЭМ!$D$10+'СЕТ СН'!$G$6-'СЕТ СН'!$G$19</f>
        <v>1103.4834032000001</v>
      </c>
      <c r="G53" s="36">
        <f>SUMIFS(СВЦЭМ!$C$33:$C$776,СВЦЭМ!$A$33:$A$776,$A53,СВЦЭМ!$B$33:$B$776,G$47)+'СЕТ СН'!$G$9+СВЦЭМ!$D$10+'СЕТ СН'!$G$6-'СЕТ СН'!$G$19</f>
        <v>1085.2122456500001</v>
      </c>
      <c r="H53" s="36">
        <f>SUMIFS(СВЦЭМ!$C$33:$C$776,СВЦЭМ!$A$33:$A$776,$A53,СВЦЭМ!$B$33:$B$776,H$47)+'СЕТ СН'!$G$9+СВЦЭМ!$D$10+'СЕТ СН'!$G$6-'СЕТ СН'!$G$19</f>
        <v>1050.2684096600001</v>
      </c>
      <c r="I53" s="36">
        <f>SUMIFS(СВЦЭМ!$C$33:$C$776,СВЦЭМ!$A$33:$A$776,$A53,СВЦЭМ!$B$33:$B$776,I$47)+'СЕТ СН'!$G$9+СВЦЭМ!$D$10+'СЕТ СН'!$G$6-'СЕТ СН'!$G$19</f>
        <v>1008.09169539</v>
      </c>
      <c r="J53" s="36">
        <f>SUMIFS(СВЦЭМ!$C$33:$C$776,СВЦЭМ!$A$33:$A$776,$A53,СВЦЭМ!$B$33:$B$776,J$47)+'СЕТ СН'!$G$9+СВЦЭМ!$D$10+'СЕТ СН'!$G$6-'СЕТ СН'!$G$19</f>
        <v>962.19823851000001</v>
      </c>
      <c r="K53" s="36">
        <f>SUMIFS(СВЦЭМ!$C$33:$C$776,СВЦЭМ!$A$33:$A$776,$A53,СВЦЭМ!$B$33:$B$776,K$47)+'СЕТ СН'!$G$9+СВЦЭМ!$D$10+'СЕТ СН'!$G$6-'СЕТ СН'!$G$19</f>
        <v>955.65792794000004</v>
      </c>
      <c r="L53" s="36">
        <f>SUMIFS(СВЦЭМ!$C$33:$C$776,СВЦЭМ!$A$33:$A$776,$A53,СВЦЭМ!$B$33:$B$776,L$47)+'СЕТ СН'!$G$9+СВЦЭМ!$D$10+'СЕТ СН'!$G$6-'СЕТ СН'!$G$19</f>
        <v>966.00324775000001</v>
      </c>
      <c r="M53" s="36">
        <f>SUMIFS(СВЦЭМ!$C$33:$C$776,СВЦЭМ!$A$33:$A$776,$A53,СВЦЭМ!$B$33:$B$776,M$47)+'СЕТ СН'!$G$9+СВЦЭМ!$D$10+'СЕТ СН'!$G$6-'СЕТ СН'!$G$19</f>
        <v>986.99273205000009</v>
      </c>
      <c r="N53" s="36">
        <f>SUMIFS(СВЦЭМ!$C$33:$C$776,СВЦЭМ!$A$33:$A$776,$A53,СВЦЭМ!$B$33:$B$776,N$47)+'СЕТ СН'!$G$9+СВЦЭМ!$D$10+'СЕТ СН'!$G$6-'СЕТ СН'!$G$19</f>
        <v>1008.23814296</v>
      </c>
      <c r="O53" s="36">
        <f>SUMIFS(СВЦЭМ!$C$33:$C$776,СВЦЭМ!$A$33:$A$776,$A53,СВЦЭМ!$B$33:$B$776,O$47)+'СЕТ СН'!$G$9+СВЦЭМ!$D$10+'СЕТ СН'!$G$6-'СЕТ СН'!$G$19</f>
        <v>1011.4526685000001</v>
      </c>
      <c r="P53" s="36">
        <f>SUMIFS(СВЦЭМ!$C$33:$C$776,СВЦЭМ!$A$33:$A$776,$A53,СВЦЭМ!$B$33:$B$776,P$47)+'СЕТ СН'!$G$9+СВЦЭМ!$D$10+'СЕТ СН'!$G$6-'СЕТ СН'!$G$19</f>
        <v>1023.97276407</v>
      </c>
      <c r="Q53" s="36">
        <f>SUMIFS(СВЦЭМ!$C$33:$C$776,СВЦЭМ!$A$33:$A$776,$A53,СВЦЭМ!$B$33:$B$776,Q$47)+'СЕТ СН'!$G$9+СВЦЭМ!$D$10+'СЕТ СН'!$G$6-'СЕТ СН'!$G$19</f>
        <v>1033.39684691</v>
      </c>
      <c r="R53" s="36">
        <f>SUMIFS(СВЦЭМ!$C$33:$C$776,СВЦЭМ!$A$33:$A$776,$A53,СВЦЭМ!$B$33:$B$776,R$47)+'СЕТ СН'!$G$9+СВЦЭМ!$D$10+'СЕТ СН'!$G$6-'СЕТ СН'!$G$19</f>
        <v>1029.40880752</v>
      </c>
      <c r="S53" s="36">
        <f>SUMIFS(СВЦЭМ!$C$33:$C$776,СВЦЭМ!$A$33:$A$776,$A53,СВЦЭМ!$B$33:$B$776,S$47)+'СЕТ СН'!$G$9+СВЦЭМ!$D$10+'СЕТ СН'!$G$6-'СЕТ СН'!$G$19</f>
        <v>1015.7540284300001</v>
      </c>
      <c r="T53" s="36">
        <f>SUMIFS(СВЦЭМ!$C$33:$C$776,СВЦЭМ!$A$33:$A$776,$A53,СВЦЭМ!$B$33:$B$776,T$47)+'СЕТ СН'!$G$9+СВЦЭМ!$D$10+'СЕТ СН'!$G$6-'СЕТ СН'!$G$19</f>
        <v>990.43570106000004</v>
      </c>
      <c r="U53" s="36">
        <f>SUMIFS(СВЦЭМ!$C$33:$C$776,СВЦЭМ!$A$33:$A$776,$A53,СВЦЭМ!$B$33:$B$776,U$47)+'СЕТ СН'!$G$9+СВЦЭМ!$D$10+'СЕТ СН'!$G$6-'СЕТ СН'!$G$19</f>
        <v>984.35129412000003</v>
      </c>
      <c r="V53" s="36">
        <f>SUMIFS(СВЦЭМ!$C$33:$C$776,СВЦЭМ!$A$33:$A$776,$A53,СВЦЭМ!$B$33:$B$776,V$47)+'СЕТ СН'!$G$9+СВЦЭМ!$D$10+'СЕТ СН'!$G$6-'СЕТ СН'!$G$19</f>
        <v>992.80071751000003</v>
      </c>
      <c r="W53" s="36">
        <f>SUMIFS(СВЦЭМ!$C$33:$C$776,СВЦЭМ!$A$33:$A$776,$A53,СВЦЭМ!$B$33:$B$776,W$47)+'СЕТ СН'!$G$9+СВЦЭМ!$D$10+'СЕТ СН'!$G$6-'СЕТ СН'!$G$19</f>
        <v>991.25146657000005</v>
      </c>
      <c r="X53" s="36">
        <f>SUMIFS(СВЦЭМ!$C$33:$C$776,СВЦЭМ!$A$33:$A$776,$A53,СВЦЭМ!$B$33:$B$776,X$47)+'СЕТ СН'!$G$9+СВЦЭМ!$D$10+'СЕТ СН'!$G$6-'СЕТ СН'!$G$19</f>
        <v>997.31952010000009</v>
      </c>
      <c r="Y53" s="36">
        <f>SUMIFS(СВЦЭМ!$C$33:$C$776,СВЦЭМ!$A$33:$A$776,$A53,СВЦЭМ!$B$33:$B$776,Y$47)+'СЕТ СН'!$G$9+СВЦЭМ!$D$10+'СЕТ СН'!$G$6-'СЕТ СН'!$G$19</f>
        <v>1008.9504107900001</v>
      </c>
    </row>
    <row r="54" spans="1:25" ht="15.75" x14ac:dyDescent="0.2">
      <c r="A54" s="35">
        <f t="shared" si="1"/>
        <v>43897</v>
      </c>
      <c r="B54" s="36">
        <f>SUMIFS(СВЦЭМ!$C$33:$C$776,СВЦЭМ!$A$33:$A$776,$A54,СВЦЭМ!$B$33:$B$776,B$47)+'СЕТ СН'!$G$9+СВЦЭМ!$D$10+'СЕТ СН'!$G$6-'СЕТ СН'!$G$19</f>
        <v>1040.8365917400001</v>
      </c>
      <c r="C54" s="36">
        <f>SUMIFS(СВЦЭМ!$C$33:$C$776,СВЦЭМ!$A$33:$A$776,$A54,СВЦЭМ!$B$33:$B$776,C$47)+'СЕТ СН'!$G$9+СВЦЭМ!$D$10+'СЕТ СН'!$G$6-'СЕТ СН'!$G$19</f>
        <v>1064.1062791900001</v>
      </c>
      <c r="D54" s="36">
        <f>SUMIFS(СВЦЭМ!$C$33:$C$776,СВЦЭМ!$A$33:$A$776,$A54,СВЦЭМ!$B$33:$B$776,D$47)+'СЕТ СН'!$G$9+СВЦЭМ!$D$10+'СЕТ СН'!$G$6-'СЕТ СН'!$G$19</f>
        <v>1075.70460942</v>
      </c>
      <c r="E54" s="36">
        <f>SUMIFS(СВЦЭМ!$C$33:$C$776,СВЦЭМ!$A$33:$A$776,$A54,СВЦЭМ!$B$33:$B$776,E$47)+'СЕТ СН'!$G$9+СВЦЭМ!$D$10+'СЕТ СН'!$G$6-'СЕТ СН'!$G$19</f>
        <v>1086.6372464900001</v>
      </c>
      <c r="F54" s="36">
        <f>SUMIFS(СВЦЭМ!$C$33:$C$776,СВЦЭМ!$A$33:$A$776,$A54,СВЦЭМ!$B$33:$B$776,F$47)+'СЕТ СН'!$G$9+СВЦЭМ!$D$10+'СЕТ СН'!$G$6-'СЕТ СН'!$G$19</f>
        <v>1076.4151539000002</v>
      </c>
      <c r="G54" s="36">
        <f>SUMIFS(СВЦЭМ!$C$33:$C$776,СВЦЭМ!$A$33:$A$776,$A54,СВЦЭМ!$B$33:$B$776,G$47)+'СЕТ СН'!$G$9+СВЦЭМ!$D$10+'СЕТ СН'!$G$6-'СЕТ СН'!$G$19</f>
        <v>1071.3358660700001</v>
      </c>
      <c r="H54" s="36">
        <f>SUMIFS(СВЦЭМ!$C$33:$C$776,СВЦЭМ!$A$33:$A$776,$A54,СВЦЭМ!$B$33:$B$776,H$47)+'СЕТ СН'!$G$9+СВЦЭМ!$D$10+'СЕТ СН'!$G$6-'СЕТ СН'!$G$19</f>
        <v>1056.3367464600001</v>
      </c>
      <c r="I54" s="36">
        <f>SUMIFS(СВЦЭМ!$C$33:$C$776,СВЦЭМ!$A$33:$A$776,$A54,СВЦЭМ!$B$33:$B$776,I$47)+'СЕТ СН'!$G$9+СВЦЭМ!$D$10+'СЕТ СН'!$G$6-'СЕТ СН'!$G$19</f>
        <v>1020.9178814300001</v>
      </c>
      <c r="J54" s="36">
        <f>SUMIFS(СВЦЭМ!$C$33:$C$776,СВЦЭМ!$A$33:$A$776,$A54,СВЦЭМ!$B$33:$B$776,J$47)+'СЕТ СН'!$G$9+СВЦЭМ!$D$10+'СЕТ СН'!$G$6-'СЕТ СН'!$G$19</f>
        <v>964.14227578000009</v>
      </c>
      <c r="K54" s="36">
        <f>SUMIFS(СВЦЭМ!$C$33:$C$776,СВЦЭМ!$A$33:$A$776,$A54,СВЦЭМ!$B$33:$B$776,K$47)+'СЕТ СН'!$G$9+СВЦЭМ!$D$10+'СЕТ СН'!$G$6-'СЕТ СН'!$G$19</f>
        <v>964.36927685000001</v>
      </c>
      <c r="L54" s="36">
        <f>SUMIFS(СВЦЭМ!$C$33:$C$776,СВЦЭМ!$A$33:$A$776,$A54,СВЦЭМ!$B$33:$B$776,L$47)+'СЕТ СН'!$G$9+СВЦЭМ!$D$10+'СЕТ СН'!$G$6-'СЕТ СН'!$G$19</f>
        <v>967.53922355000009</v>
      </c>
      <c r="M54" s="36">
        <f>SUMIFS(СВЦЭМ!$C$33:$C$776,СВЦЭМ!$A$33:$A$776,$A54,СВЦЭМ!$B$33:$B$776,M$47)+'СЕТ СН'!$G$9+СВЦЭМ!$D$10+'СЕТ СН'!$G$6-'СЕТ СН'!$G$19</f>
        <v>970.23180903000002</v>
      </c>
      <c r="N54" s="36">
        <f>SUMIFS(СВЦЭМ!$C$33:$C$776,СВЦЭМ!$A$33:$A$776,$A54,СВЦЭМ!$B$33:$B$776,N$47)+'СЕТ СН'!$G$9+СВЦЭМ!$D$10+'СЕТ СН'!$G$6-'СЕТ СН'!$G$19</f>
        <v>990.59768445999998</v>
      </c>
      <c r="O54" s="36">
        <f>SUMIFS(СВЦЭМ!$C$33:$C$776,СВЦЭМ!$A$33:$A$776,$A54,СВЦЭМ!$B$33:$B$776,O$47)+'СЕТ СН'!$G$9+СВЦЭМ!$D$10+'СЕТ СН'!$G$6-'СЕТ СН'!$G$19</f>
        <v>986.90308521999998</v>
      </c>
      <c r="P54" s="36">
        <f>SUMIFS(СВЦЭМ!$C$33:$C$776,СВЦЭМ!$A$33:$A$776,$A54,СВЦЭМ!$B$33:$B$776,P$47)+'СЕТ СН'!$G$9+СВЦЭМ!$D$10+'СЕТ СН'!$G$6-'СЕТ СН'!$G$19</f>
        <v>997.78145352000001</v>
      </c>
      <c r="Q54" s="36">
        <f>SUMIFS(СВЦЭМ!$C$33:$C$776,СВЦЭМ!$A$33:$A$776,$A54,СВЦЭМ!$B$33:$B$776,Q$47)+'СЕТ СН'!$G$9+СВЦЭМ!$D$10+'СЕТ СН'!$G$6-'СЕТ СН'!$G$19</f>
        <v>1006.4771056100001</v>
      </c>
      <c r="R54" s="36">
        <f>SUMIFS(СВЦЭМ!$C$33:$C$776,СВЦЭМ!$A$33:$A$776,$A54,СВЦЭМ!$B$33:$B$776,R$47)+'СЕТ СН'!$G$9+СВЦЭМ!$D$10+'СЕТ СН'!$G$6-'СЕТ СН'!$G$19</f>
        <v>992.38897679000002</v>
      </c>
      <c r="S54" s="36">
        <f>SUMIFS(СВЦЭМ!$C$33:$C$776,СВЦЭМ!$A$33:$A$776,$A54,СВЦЭМ!$B$33:$B$776,S$47)+'СЕТ СН'!$G$9+СВЦЭМ!$D$10+'СЕТ СН'!$G$6-'СЕТ СН'!$G$19</f>
        <v>983.71979682000006</v>
      </c>
      <c r="T54" s="36">
        <f>SUMIFS(СВЦЭМ!$C$33:$C$776,СВЦЭМ!$A$33:$A$776,$A54,СВЦЭМ!$B$33:$B$776,T$47)+'СЕТ СН'!$G$9+СВЦЭМ!$D$10+'СЕТ СН'!$G$6-'СЕТ СН'!$G$19</f>
        <v>962.43758994000007</v>
      </c>
      <c r="U54" s="36">
        <f>SUMIFS(СВЦЭМ!$C$33:$C$776,СВЦЭМ!$A$33:$A$776,$A54,СВЦЭМ!$B$33:$B$776,U$47)+'СЕТ СН'!$G$9+СВЦЭМ!$D$10+'СЕТ СН'!$G$6-'СЕТ СН'!$G$19</f>
        <v>965.48789547000001</v>
      </c>
      <c r="V54" s="36">
        <f>SUMIFS(СВЦЭМ!$C$33:$C$776,СВЦЭМ!$A$33:$A$776,$A54,СВЦЭМ!$B$33:$B$776,V$47)+'СЕТ СН'!$G$9+СВЦЭМ!$D$10+'СЕТ СН'!$G$6-'СЕТ СН'!$G$19</f>
        <v>967.34995448000006</v>
      </c>
      <c r="W54" s="36">
        <f>SUMIFS(СВЦЭМ!$C$33:$C$776,СВЦЭМ!$A$33:$A$776,$A54,СВЦЭМ!$B$33:$B$776,W$47)+'СЕТ СН'!$G$9+СВЦЭМ!$D$10+'СЕТ СН'!$G$6-'СЕТ СН'!$G$19</f>
        <v>976.02817605000007</v>
      </c>
      <c r="X54" s="36">
        <f>SUMIFS(СВЦЭМ!$C$33:$C$776,СВЦЭМ!$A$33:$A$776,$A54,СВЦЭМ!$B$33:$B$776,X$47)+'СЕТ СН'!$G$9+СВЦЭМ!$D$10+'СЕТ СН'!$G$6-'СЕТ СН'!$G$19</f>
        <v>980.79832015</v>
      </c>
      <c r="Y54" s="36">
        <f>SUMIFS(СВЦЭМ!$C$33:$C$776,СВЦЭМ!$A$33:$A$776,$A54,СВЦЭМ!$B$33:$B$776,Y$47)+'СЕТ СН'!$G$9+СВЦЭМ!$D$10+'СЕТ СН'!$G$6-'СЕТ СН'!$G$19</f>
        <v>998.61917865999999</v>
      </c>
    </row>
    <row r="55" spans="1:25" ht="15.75" x14ac:dyDescent="0.2">
      <c r="A55" s="35">
        <f t="shared" si="1"/>
        <v>43898</v>
      </c>
      <c r="B55" s="36">
        <f>SUMIFS(СВЦЭМ!$C$33:$C$776,СВЦЭМ!$A$33:$A$776,$A55,СВЦЭМ!$B$33:$B$776,B$47)+'СЕТ СН'!$G$9+СВЦЭМ!$D$10+'СЕТ СН'!$G$6-'СЕТ СН'!$G$19</f>
        <v>1027.1066884500001</v>
      </c>
      <c r="C55" s="36">
        <f>SUMIFS(СВЦЭМ!$C$33:$C$776,СВЦЭМ!$A$33:$A$776,$A55,СВЦЭМ!$B$33:$B$776,C$47)+'СЕТ СН'!$G$9+СВЦЭМ!$D$10+'СЕТ СН'!$G$6-'СЕТ СН'!$G$19</f>
        <v>1049.7091175300002</v>
      </c>
      <c r="D55" s="36">
        <f>SUMIFS(СВЦЭМ!$C$33:$C$776,СВЦЭМ!$A$33:$A$776,$A55,СВЦЭМ!$B$33:$B$776,D$47)+'СЕТ СН'!$G$9+СВЦЭМ!$D$10+'СЕТ СН'!$G$6-'СЕТ СН'!$G$19</f>
        <v>1060.57158486</v>
      </c>
      <c r="E55" s="36">
        <f>SUMIFS(СВЦЭМ!$C$33:$C$776,СВЦЭМ!$A$33:$A$776,$A55,СВЦЭМ!$B$33:$B$776,E$47)+'СЕТ СН'!$G$9+СВЦЭМ!$D$10+'СЕТ СН'!$G$6-'СЕТ СН'!$G$19</f>
        <v>1068.52057558</v>
      </c>
      <c r="F55" s="36">
        <f>SUMIFS(СВЦЭМ!$C$33:$C$776,СВЦЭМ!$A$33:$A$776,$A55,СВЦЭМ!$B$33:$B$776,F$47)+'СЕТ СН'!$G$9+СВЦЭМ!$D$10+'СЕТ СН'!$G$6-'СЕТ СН'!$G$19</f>
        <v>1068.1575889400001</v>
      </c>
      <c r="G55" s="36">
        <f>SUMIFS(СВЦЭМ!$C$33:$C$776,СВЦЭМ!$A$33:$A$776,$A55,СВЦЭМ!$B$33:$B$776,G$47)+'СЕТ СН'!$G$9+СВЦЭМ!$D$10+'СЕТ СН'!$G$6-'СЕТ СН'!$G$19</f>
        <v>1052.5732338600001</v>
      </c>
      <c r="H55" s="36">
        <f>SUMIFS(СВЦЭМ!$C$33:$C$776,СВЦЭМ!$A$33:$A$776,$A55,СВЦЭМ!$B$33:$B$776,H$47)+'СЕТ СН'!$G$9+СВЦЭМ!$D$10+'СЕТ СН'!$G$6-'СЕТ СН'!$G$19</f>
        <v>1037.3436287300001</v>
      </c>
      <c r="I55" s="36">
        <f>SUMIFS(СВЦЭМ!$C$33:$C$776,СВЦЭМ!$A$33:$A$776,$A55,СВЦЭМ!$B$33:$B$776,I$47)+'СЕТ СН'!$G$9+СВЦЭМ!$D$10+'СЕТ СН'!$G$6-'СЕТ СН'!$G$19</f>
        <v>996.49240440000005</v>
      </c>
      <c r="J55" s="36">
        <f>SUMIFS(СВЦЭМ!$C$33:$C$776,СВЦЭМ!$A$33:$A$776,$A55,СВЦЭМ!$B$33:$B$776,J$47)+'СЕТ СН'!$G$9+СВЦЭМ!$D$10+'СЕТ СН'!$G$6-'СЕТ СН'!$G$19</f>
        <v>961.86794013000008</v>
      </c>
      <c r="K55" s="36">
        <f>SUMIFS(СВЦЭМ!$C$33:$C$776,СВЦЭМ!$A$33:$A$776,$A55,СВЦЭМ!$B$33:$B$776,K$47)+'СЕТ СН'!$G$9+СВЦЭМ!$D$10+'СЕТ СН'!$G$6-'СЕТ СН'!$G$19</f>
        <v>929.86208649000002</v>
      </c>
      <c r="L55" s="36">
        <f>SUMIFS(СВЦЭМ!$C$33:$C$776,СВЦЭМ!$A$33:$A$776,$A55,СВЦЭМ!$B$33:$B$776,L$47)+'СЕТ СН'!$G$9+СВЦЭМ!$D$10+'СЕТ СН'!$G$6-'СЕТ СН'!$G$19</f>
        <v>935.17318976000001</v>
      </c>
      <c r="M55" s="36">
        <f>SUMIFS(СВЦЭМ!$C$33:$C$776,СВЦЭМ!$A$33:$A$776,$A55,СВЦЭМ!$B$33:$B$776,M$47)+'СЕТ СН'!$G$9+СВЦЭМ!$D$10+'СЕТ СН'!$G$6-'СЕТ СН'!$G$19</f>
        <v>935.11769643000002</v>
      </c>
      <c r="N55" s="36">
        <f>SUMIFS(СВЦЭМ!$C$33:$C$776,СВЦЭМ!$A$33:$A$776,$A55,СВЦЭМ!$B$33:$B$776,N$47)+'СЕТ СН'!$G$9+СВЦЭМ!$D$10+'СЕТ СН'!$G$6-'СЕТ СН'!$G$19</f>
        <v>975.01420005</v>
      </c>
      <c r="O55" s="36">
        <f>SUMIFS(СВЦЭМ!$C$33:$C$776,СВЦЭМ!$A$33:$A$776,$A55,СВЦЭМ!$B$33:$B$776,O$47)+'СЕТ СН'!$G$9+СВЦЭМ!$D$10+'СЕТ СН'!$G$6-'СЕТ СН'!$G$19</f>
        <v>960.45141308000007</v>
      </c>
      <c r="P55" s="36">
        <f>SUMIFS(СВЦЭМ!$C$33:$C$776,СВЦЭМ!$A$33:$A$776,$A55,СВЦЭМ!$B$33:$B$776,P$47)+'СЕТ СН'!$G$9+СВЦЭМ!$D$10+'СЕТ СН'!$G$6-'СЕТ СН'!$G$19</f>
        <v>974.94600212</v>
      </c>
      <c r="Q55" s="36">
        <f>SUMIFS(СВЦЭМ!$C$33:$C$776,СВЦЭМ!$A$33:$A$776,$A55,СВЦЭМ!$B$33:$B$776,Q$47)+'СЕТ СН'!$G$9+СВЦЭМ!$D$10+'СЕТ СН'!$G$6-'СЕТ СН'!$G$19</f>
        <v>983.26414351000005</v>
      </c>
      <c r="R55" s="36">
        <f>SUMIFS(СВЦЭМ!$C$33:$C$776,СВЦЭМ!$A$33:$A$776,$A55,СВЦЭМ!$B$33:$B$776,R$47)+'СЕТ СН'!$G$9+СВЦЭМ!$D$10+'СЕТ СН'!$G$6-'СЕТ СН'!$G$19</f>
        <v>981.65682320000008</v>
      </c>
      <c r="S55" s="36">
        <f>SUMIFS(СВЦЭМ!$C$33:$C$776,СВЦЭМ!$A$33:$A$776,$A55,СВЦЭМ!$B$33:$B$776,S$47)+'СЕТ СН'!$G$9+СВЦЭМ!$D$10+'СЕТ СН'!$G$6-'СЕТ СН'!$G$19</f>
        <v>972.40884985000002</v>
      </c>
      <c r="T55" s="36">
        <f>SUMIFS(СВЦЭМ!$C$33:$C$776,СВЦЭМ!$A$33:$A$776,$A55,СВЦЭМ!$B$33:$B$776,T$47)+'СЕТ СН'!$G$9+СВЦЭМ!$D$10+'СЕТ СН'!$G$6-'СЕТ СН'!$G$19</f>
        <v>955.39817245000006</v>
      </c>
      <c r="U55" s="36">
        <f>SUMIFS(СВЦЭМ!$C$33:$C$776,СВЦЭМ!$A$33:$A$776,$A55,СВЦЭМ!$B$33:$B$776,U$47)+'СЕТ СН'!$G$9+СВЦЭМ!$D$10+'СЕТ СН'!$G$6-'СЕТ СН'!$G$19</f>
        <v>949.85408659000007</v>
      </c>
      <c r="V55" s="36">
        <f>SUMIFS(СВЦЭМ!$C$33:$C$776,СВЦЭМ!$A$33:$A$776,$A55,СВЦЭМ!$B$33:$B$776,V$47)+'СЕТ СН'!$G$9+СВЦЭМ!$D$10+'СЕТ СН'!$G$6-'СЕТ СН'!$G$19</f>
        <v>947.01972808000005</v>
      </c>
      <c r="W55" s="36">
        <f>SUMIFS(СВЦЭМ!$C$33:$C$776,СВЦЭМ!$A$33:$A$776,$A55,СВЦЭМ!$B$33:$B$776,W$47)+'СЕТ СН'!$G$9+СВЦЭМ!$D$10+'СЕТ СН'!$G$6-'СЕТ СН'!$G$19</f>
        <v>946.57066841000005</v>
      </c>
      <c r="X55" s="36">
        <f>SUMIFS(СВЦЭМ!$C$33:$C$776,СВЦЭМ!$A$33:$A$776,$A55,СВЦЭМ!$B$33:$B$776,X$47)+'СЕТ СН'!$G$9+СВЦЭМ!$D$10+'СЕТ СН'!$G$6-'СЕТ СН'!$G$19</f>
        <v>959.49236284000006</v>
      </c>
      <c r="Y55" s="36">
        <f>SUMIFS(СВЦЭМ!$C$33:$C$776,СВЦЭМ!$A$33:$A$776,$A55,СВЦЭМ!$B$33:$B$776,Y$47)+'СЕТ СН'!$G$9+СВЦЭМ!$D$10+'СЕТ СН'!$G$6-'СЕТ СН'!$G$19</f>
        <v>977.69960854999999</v>
      </c>
    </row>
    <row r="56" spans="1:25" ht="15.75" x14ac:dyDescent="0.2">
      <c r="A56" s="35">
        <f t="shared" si="1"/>
        <v>43899</v>
      </c>
      <c r="B56" s="36">
        <f>SUMIFS(СВЦЭМ!$C$33:$C$776,СВЦЭМ!$A$33:$A$776,$A56,СВЦЭМ!$B$33:$B$776,B$47)+'СЕТ СН'!$G$9+СВЦЭМ!$D$10+'СЕТ СН'!$G$6-'СЕТ СН'!$G$19</f>
        <v>1035.7183325200001</v>
      </c>
      <c r="C56" s="36">
        <f>SUMIFS(СВЦЭМ!$C$33:$C$776,СВЦЭМ!$A$33:$A$776,$A56,СВЦЭМ!$B$33:$B$776,C$47)+'СЕТ СН'!$G$9+СВЦЭМ!$D$10+'СЕТ СН'!$G$6-'СЕТ СН'!$G$19</f>
        <v>1044.7775199300002</v>
      </c>
      <c r="D56" s="36">
        <f>SUMIFS(СВЦЭМ!$C$33:$C$776,СВЦЭМ!$A$33:$A$776,$A56,СВЦЭМ!$B$33:$B$776,D$47)+'СЕТ СН'!$G$9+СВЦЭМ!$D$10+'СЕТ СН'!$G$6-'СЕТ СН'!$G$19</f>
        <v>1061.7170445200002</v>
      </c>
      <c r="E56" s="36">
        <f>SUMIFS(СВЦЭМ!$C$33:$C$776,СВЦЭМ!$A$33:$A$776,$A56,СВЦЭМ!$B$33:$B$776,E$47)+'СЕТ СН'!$G$9+СВЦЭМ!$D$10+'СЕТ СН'!$G$6-'СЕТ СН'!$G$19</f>
        <v>1076.3098999900001</v>
      </c>
      <c r="F56" s="36">
        <f>SUMIFS(СВЦЭМ!$C$33:$C$776,СВЦЭМ!$A$33:$A$776,$A56,СВЦЭМ!$B$33:$B$776,F$47)+'СЕТ СН'!$G$9+СВЦЭМ!$D$10+'СЕТ СН'!$G$6-'СЕТ СН'!$G$19</f>
        <v>1096.96949133</v>
      </c>
      <c r="G56" s="36">
        <f>SUMIFS(СВЦЭМ!$C$33:$C$776,СВЦЭМ!$A$33:$A$776,$A56,СВЦЭМ!$B$33:$B$776,G$47)+'СЕТ СН'!$G$9+СВЦЭМ!$D$10+'СЕТ СН'!$G$6-'СЕТ СН'!$G$19</f>
        <v>1066.91917055</v>
      </c>
      <c r="H56" s="36">
        <f>SUMIFS(СВЦЭМ!$C$33:$C$776,СВЦЭМ!$A$33:$A$776,$A56,СВЦЭМ!$B$33:$B$776,H$47)+'СЕТ СН'!$G$9+СВЦЭМ!$D$10+'СЕТ СН'!$G$6-'СЕТ СН'!$G$19</f>
        <v>1050.26804094</v>
      </c>
      <c r="I56" s="36">
        <f>SUMIFS(СВЦЭМ!$C$33:$C$776,СВЦЭМ!$A$33:$A$776,$A56,СВЦЭМ!$B$33:$B$776,I$47)+'СЕТ СН'!$G$9+СВЦЭМ!$D$10+'СЕТ СН'!$G$6-'СЕТ СН'!$G$19</f>
        <v>1021.5507539600001</v>
      </c>
      <c r="J56" s="36">
        <f>SUMIFS(СВЦЭМ!$C$33:$C$776,СВЦЭМ!$A$33:$A$776,$A56,СВЦЭМ!$B$33:$B$776,J$47)+'СЕТ СН'!$G$9+СВЦЭМ!$D$10+'СЕТ СН'!$G$6-'СЕТ СН'!$G$19</f>
        <v>989.44775422999999</v>
      </c>
      <c r="K56" s="36">
        <f>SUMIFS(СВЦЭМ!$C$33:$C$776,СВЦЭМ!$A$33:$A$776,$A56,СВЦЭМ!$B$33:$B$776,K$47)+'СЕТ СН'!$G$9+СВЦЭМ!$D$10+'СЕТ СН'!$G$6-'СЕТ СН'!$G$19</f>
        <v>973.22316569000009</v>
      </c>
      <c r="L56" s="36">
        <f>SUMIFS(СВЦЭМ!$C$33:$C$776,СВЦЭМ!$A$33:$A$776,$A56,СВЦЭМ!$B$33:$B$776,L$47)+'СЕТ СН'!$G$9+СВЦЭМ!$D$10+'СЕТ СН'!$G$6-'СЕТ СН'!$G$19</f>
        <v>965.83293059000005</v>
      </c>
      <c r="M56" s="36">
        <f>SUMIFS(СВЦЭМ!$C$33:$C$776,СВЦЭМ!$A$33:$A$776,$A56,СВЦЭМ!$B$33:$B$776,M$47)+'СЕТ СН'!$G$9+СВЦЭМ!$D$10+'СЕТ СН'!$G$6-'СЕТ СН'!$G$19</f>
        <v>967.21900711000001</v>
      </c>
      <c r="N56" s="36">
        <f>SUMIFS(СВЦЭМ!$C$33:$C$776,СВЦЭМ!$A$33:$A$776,$A56,СВЦЭМ!$B$33:$B$776,N$47)+'СЕТ СН'!$G$9+СВЦЭМ!$D$10+'СЕТ СН'!$G$6-'СЕТ СН'!$G$19</f>
        <v>979.38850832000003</v>
      </c>
      <c r="O56" s="36">
        <f>SUMIFS(СВЦЭМ!$C$33:$C$776,СВЦЭМ!$A$33:$A$776,$A56,СВЦЭМ!$B$33:$B$776,O$47)+'СЕТ СН'!$G$9+СВЦЭМ!$D$10+'СЕТ СН'!$G$6-'СЕТ СН'!$G$19</f>
        <v>983.89596042000005</v>
      </c>
      <c r="P56" s="36">
        <f>SUMIFS(СВЦЭМ!$C$33:$C$776,СВЦЭМ!$A$33:$A$776,$A56,СВЦЭМ!$B$33:$B$776,P$47)+'СЕТ СН'!$G$9+СВЦЭМ!$D$10+'СЕТ СН'!$G$6-'СЕТ СН'!$G$19</f>
        <v>993.57778673000007</v>
      </c>
      <c r="Q56" s="36">
        <f>SUMIFS(СВЦЭМ!$C$33:$C$776,СВЦЭМ!$A$33:$A$776,$A56,СВЦЭМ!$B$33:$B$776,Q$47)+'СЕТ СН'!$G$9+СВЦЭМ!$D$10+'СЕТ СН'!$G$6-'СЕТ СН'!$G$19</f>
        <v>1013.55706894</v>
      </c>
      <c r="R56" s="36">
        <f>SUMIFS(СВЦЭМ!$C$33:$C$776,СВЦЭМ!$A$33:$A$776,$A56,СВЦЭМ!$B$33:$B$776,R$47)+'СЕТ СН'!$G$9+СВЦЭМ!$D$10+'СЕТ СН'!$G$6-'СЕТ СН'!$G$19</f>
        <v>1001.34002344</v>
      </c>
      <c r="S56" s="36">
        <f>SUMIFS(СВЦЭМ!$C$33:$C$776,СВЦЭМ!$A$33:$A$776,$A56,СВЦЭМ!$B$33:$B$776,S$47)+'СЕТ СН'!$G$9+СВЦЭМ!$D$10+'СЕТ СН'!$G$6-'СЕТ СН'!$G$19</f>
        <v>986.10517766999999</v>
      </c>
      <c r="T56" s="36">
        <f>SUMIFS(СВЦЭМ!$C$33:$C$776,СВЦЭМ!$A$33:$A$776,$A56,СВЦЭМ!$B$33:$B$776,T$47)+'СЕТ СН'!$G$9+СВЦЭМ!$D$10+'СЕТ СН'!$G$6-'СЕТ СН'!$G$19</f>
        <v>969.78594329000009</v>
      </c>
      <c r="U56" s="36">
        <f>SUMIFS(СВЦЭМ!$C$33:$C$776,СВЦЭМ!$A$33:$A$776,$A56,СВЦЭМ!$B$33:$B$776,U$47)+'СЕТ СН'!$G$9+СВЦЭМ!$D$10+'СЕТ СН'!$G$6-'СЕТ СН'!$G$19</f>
        <v>960.46444566000002</v>
      </c>
      <c r="V56" s="36">
        <f>SUMIFS(СВЦЭМ!$C$33:$C$776,СВЦЭМ!$A$33:$A$776,$A56,СВЦЭМ!$B$33:$B$776,V$47)+'СЕТ СН'!$G$9+СВЦЭМ!$D$10+'СЕТ СН'!$G$6-'СЕТ СН'!$G$19</f>
        <v>977.36180367999998</v>
      </c>
      <c r="W56" s="36">
        <f>SUMIFS(СВЦЭМ!$C$33:$C$776,СВЦЭМ!$A$33:$A$776,$A56,СВЦЭМ!$B$33:$B$776,W$47)+'СЕТ СН'!$G$9+СВЦЭМ!$D$10+'СЕТ СН'!$G$6-'СЕТ СН'!$G$19</f>
        <v>976.98189048000006</v>
      </c>
      <c r="X56" s="36">
        <f>SUMIFS(СВЦЭМ!$C$33:$C$776,СВЦЭМ!$A$33:$A$776,$A56,СВЦЭМ!$B$33:$B$776,X$47)+'СЕТ СН'!$G$9+СВЦЭМ!$D$10+'СЕТ СН'!$G$6-'СЕТ СН'!$G$19</f>
        <v>986.29579679000005</v>
      </c>
      <c r="Y56" s="36">
        <f>SUMIFS(СВЦЭМ!$C$33:$C$776,СВЦЭМ!$A$33:$A$776,$A56,СВЦЭМ!$B$33:$B$776,Y$47)+'СЕТ СН'!$G$9+СВЦЭМ!$D$10+'СЕТ СН'!$G$6-'СЕТ СН'!$G$19</f>
        <v>1013.17885713</v>
      </c>
    </row>
    <row r="57" spans="1:25" ht="15.75" x14ac:dyDescent="0.2">
      <c r="A57" s="35">
        <f t="shared" si="1"/>
        <v>43900</v>
      </c>
      <c r="B57" s="36">
        <f>SUMIFS(СВЦЭМ!$C$33:$C$776,СВЦЭМ!$A$33:$A$776,$A57,СВЦЭМ!$B$33:$B$776,B$47)+'СЕТ СН'!$G$9+СВЦЭМ!$D$10+'СЕТ СН'!$G$6-'СЕТ СН'!$G$19</f>
        <v>1030.2973760300001</v>
      </c>
      <c r="C57" s="36">
        <f>SUMIFS(СВЦЭМ!$C$33:$C$776,СВЦЭМ!$A$33:$A$776,$A57,СВЦЭМ!$B$33:$B$776,C$47)+'СЕТ СН'!$G$9+СВЦЭМ!$D$10+'СЕТ СН'!$G$6-'СЕТ СН'!$G$19</f>
        <v>1059.00425496</v>
      </c>
      <c r="D57" s="36">
        <f>SUMIFS(СВЦЭМ!$C$33:$C$776,СВЦЭМ!$A$33:$A$776,$A57,СВЦЭМ!$B$33:$B$776,D$47)+'СЕТ СН'!$G$9+СВЦЭМ!$D$10+'СЕТ СН'!$G$6-'СЕТ СН'!$G$19</f>
        <v>1058.9454789000001</v>
      </c>
      <c r="E57" s="36">
        <f>SUMIFS(СВЦЭМ!$C$33:$C$776,СВЦЭМ!$A$33:$A$776,$A57,СВЦЭМ!$B$33:$B$776,E$47)+'СЕТ СН'!$G$9+СВЦЭМ!$D$10+'СЕТ СН'!$G$6-'СЕТ СН'!$G$19</f>
        <v>1057.5888746800001</v>
      </c>
      <c r="F57" s="36">
        <f>SUMIFS(СВЦЭМ!$C$33:$C$776,СВЦЭМ!$A$33:$A$776,$A57,СВЦЭМ!$B$33:$B$776,F$47)+'СЕТ СН'!$G$9+СВЦЭМ!$D$10+'СЕТ СН'!$G$6-'СЕТ СН'!$G$19</f>
        <v>1057.4654392900002</v>
      </c>
      <c r="G57" s="36">
        <f>SUMIFS(СВЦЭМ!$C$33:$C$776,СВЦЭМ!$A$33:$A$776,$A57,СВЦЭМ!$B$33:$B$776,G$47)+'СЕТ СН'!$G$9+СВЦЭМ!$D$10+'СЕТ СН'!$G$6-'СЕТ СН'!$G$19</f>
        <v>1014.25123949</v>
      </c>
      <c r="H57" s="36">
        <f>SUMIFS(СВЦЭМ!$C$33:$C$776,СВЦЭМ!$A$33:$A$776,$A57,СВЦЭМ!$B$33:$B$776,H$47)+'СЕТ СН'!$G$9+СВЦЭМ!$D$10+'СЕТ СН'!$G$6-'СЕТ СН'!$G$19</f>
        <v>989.62543970000002</v>
      </c>
      <c r="I57" s="36">
        <f>SUMIFS(СВЦЭМ!$C$33:$C$776,СВЦЭМ!$A$33:$A$776,$A57,СВЦЭМ!$B$33:$B$776,I$47)+'СЕТ СН'!$G$9+СВЦЭМ!$D$10+'СЕТ СН'!$G$6-'СЕТ СН'!$G$19</f>
        <v>959.45969359000003</v>
      </c>
      <c r="J57" s="36">
        <f>SUMIFS(СВЦЭМ!$C$33:$C$776,СВЦЭМ!$A$33:$A$776,$A57,СВЦЭМ!$B$33:$B$776,J$47)+'СЕТ СН'!$G$9+СВЦЭМ!$D$10+'СЕТ СН'!$G$6-'СЕТ СН'!$G$19</f>
        <v>934.85170654000001</v>
      </c>
      <c r="K57" s="36">
        <f>SUMIFS(СВЦЭМ!$C$33:$C$776,СВЦЭМ!$A$33:$A$776,$A57,СВЦЭМ!$B$33:$B$776,K$47)+'СЕТ СН'!$G$9+СВЦЭМ!$D$10+'СЕТ СН'!$G$6-'СЕТ СН'!$G$19</f>
        <v>959.04132623999999</v>
      </c>
      <c r="L57" s="36">
        <f>SUMIFS(СВЦЭМ!$C$33:$C$776,СВЦЭМ!$A$33:$A$776,$A57,СВЦЭМ!$B$33:$B$776,L$47)+'СЕТ СН'!$G$9+СВЦЭМ!$D$10+'СЕТ СН'!$G$6-'СЕТ СН'!$G$19</f>
        <v>940.79572506</v>
      </c>
      <c r="M57" s="36">
        <f>SUMIFS(СВЦЭМ!$C$33:$C$776,СВЦЭМ!$A$33:$A$776,$A57,СВЦЭМ!$B$33:$B$776,M$47)+'СЕТ СН'!$G$9+СВЦЭМ!$D$10+'СЕТ СН'!$G$6-'СЕТ СН'!$G$19</f>
        <v>942.38437070000009</v>
      </c>
      <c r="N57" s="36">
        <f>SUMIFS(СВЦЭМ!$C$33:$C$776,СВЦЭМ!$A$33:$A$776,$A57,СВЦЭМ!$B$33:$B$776,N$47)+'СЕТ СН'!$G$9+СВЦЭМ!$D$10+'СЕТ СН'!$G$6-'СЕТ СН'!$G$19</f>
        <v>934.67155888000002</v>
      </c>
      <c r="O57" s="36">
        <f>SUMIFS(СВЦЭМ!$C$33:$C$776,СВЦЭМ!$A$33:$A$776,$A57,СВЦЭМ!$B$33:$B$776,O$47)+'СЕТ СН'!$G$9+СВЦЭМ!$D$10+'СЕТ СН'!$G$6-'СЕТ СН'!$G$19</f>
        <v>924.64947436</v>
      </c>
      <c r="P57" s="36">
        <f>SUMIFS(СВЦЭМ!$C$33:$C$776,СВЦЭМ!$A$33:$A$776,$A57,СВЦЭМ!$B$33:$B$776,P$47)+'СЕТ СН'!$G$9+СВЦЭМ!$D$10+'СЕТ СН'!$G$6-'СЕТ СН'!$G$19</f>
        <v>926.83235122000008</v>
      </c>
      <c r="Q57" s="36">
        <f>SUMIFS(СВЦЭМ!$C$33:$C$776,СВЦЭМ!$A$33:$A$776,$A57,СВЦЭМ!$B$33:$B$776,Q$47)+'СЕТ СН'!$G$9+СВЦЭМ!$D$10+'СЕТ СН'!$G$6-'СЕТ СН'!$G$19</f>
        <v>928.65303386000005</v>
      </c>
      <c r="R57" s="36">
        <f>SUMIFS(СВЦЭМ!$C$33:$C$776,СВЦЭМ!$A$33:$A$776,$A57,СВЦЭМ!$B$33:$B$776,R$47)+'СЕТ СН'!$G$9+СВЦЭМ!$D$10+'СЕТ СН'!$G$6-'СЕТ СН'!$G$19</f>
        <v>911.27970734000007</v>
      </c>
      <c r="S57" s="36">
        <f>SUMIFS(СВЦЭМ!$C$33:$C$776,СВЦЭМ!$A$33:$A$776,$A57,СВЦЭМ!$B$33:$B$776,S$47)+'СЕТ СН'!$G$9+СВЦЭМ!$D$10+'СЕТ СН'!$G$6-'СЕТ СН'!$G$19</f>
        <v>912.13850638000008</v>
      </c>
      <c r="T57" s="36">
        <f>SUMIFS(СВЦЭМ!$C$33:$C$776,СВЦЭМ!$A$33:$A$776,$A57,СВЦЭМ!$B$33:$B$776,T$47)+'СЕТ СН'!$G$9+СВЦЭМ!$D$10+'СЕТ СН'!$G$6-'СЕТ СН'!$G$19</f>
        <v>910.99093521000009</v>
      </c>
      <c r="U57" s="36">
        <f>SUMIFS(СВЦЭМ!$C$33:$C$776,СВЦЭМ!$A$33:$A$776,$A57,СВЦЭМ!$B$33:$B$776,U$47)+'СЕТ СН'!$G$9+СВЦЭМ!$D$10+'СЕТ СН'!$G$6-'СЕТ СН'!$G$19</f>
        <v>941.12912291999999</v>
      </c>
      <c r="V57" s="36">
        <f>SUMIFS(СВЦЭМ!$C$33:$C$776,СВЦЭМ!$A$33:$A$776,$A57,СВЦЭМ!$B$33:$B$776,V$47)+'СЕТ СН'!$G$9+СВЦЭМ!$D$10+'СЕТ СН'!$G$6-'СЕТ СН'!$G$19</f>
        <v>931.02068363000001</v>
      </c>
      <c r="W57" s="36">
        <f>SUMIFS(СВЦЭМ!$C$33:$C$776,СВЦЭМ!$A$33:$A$776,$A57,СВЦЭМ!$B$33:$B$776,W$47)+'СЕТ СН'!$G$9+СВЦЭМ!$D$10+'СЕТ СН'!$G$6-'СЕТ СН'!$G$19</f>
        <v>926.53620236000006</v>
      </c>
      <c r="X57" s="36">
        <f>SUMIFS(СВЦЭМ!$C$33:$C$776,СВЦЭМ!$A$33:$A$776,$A57,СВЦЭМ!$B$33:$B$776,X$47)+'СЕТ СН'!$G$9+СВЦЭМ!$D$10+'СЕТ СН'!$G$6-'СЕТ СН'!$G$19</f>
        <v>917.15430688000004</v>
      </c>
      <c r="Y57" s="36">
        <f>SUMIFS(СВЦЭМ!$C$33:$C$776,СВЦЭМ!$A$33:$A$776,$A57,СВЦЭМ!$B$33:$B$776,Y$47)+'СЕТ СН'!$G$9+СВЦЭМ!$D$10+'СЕТ СН'!$G$6-'СЕТ СН'!$G$19</f>
        <v>925.43750690000002</v>
      </c>
    </row>
    <row r="58" spans="1:25" ht="15.75" x14ac:dyDescent="0.2">
      <c r="A58" s="35">
        <f t="shared" si="1"/>
        <v>43901</v>
      </c>
      <c r="B58" s="36">
        <f>SUMIFS(СВЦЭМ!$C$33:$C$776,СВЦЭМ!$A$33:$A$776,$A58,СВЦЭМ!$B$33:$B$776,B$47)+'СЕТ СН'!$G$9+СВЦЭМ!$D$10+'СЕТ СН'!$G$6-'СЕТ СН'!$G$19</f>
        <v>1025.5551046800001</v>
      </c>
      <c r="C58" s="36">
        <f>SUMIFS(СВЦЭМ!$C$33:$C$776,СВЦЭМ!$A$33:$A$776,$A58,СВЦЭМ!$B$33:$B$776,C$47)+'СЕТ СН'!$G$9+СВЦЭМ!$D$10+'СЕТ СН'!$G$6-'СЕТ СН'!$G$19</f>
        <v>1021.5055443</v>
      </c>
      <c r="D58" s="36">
        <f>SUMIFS(СВЦЭМ!$C$33:$C$776,СВЦЭМ!$A$33:$A$776,$A58,СВЦЭМ!$B$33:$B$776,D$47)+'СЕТ СН'!$G$9+СВЦЭМ!$D$10+'СЕТ СН'!$G$6-'СЕТ СН'!$G$19</f>
        <v>1009.2293540100001</v>
      </c>
      <c r="E58" s="36">
        <f>SUMIFS(СВЦЭМ!$C$33:$C$776,СВЦЭМ!$A$33:$A$776,$A58,СВЦЭМ!$B$33:$B$776,E$47)+'СЕТ СН'!$G$9+СВЦЭМ!$D$10+'СЕТ СН'!$G$6-'СЕТ СН'!$G$19</f>
        <v>1004.7981998700001</v>
      </c>
      <c r="F58" s="36">
        <f>SUMIFS(СВЦЭМ!$C$33:$C$776,СВЦЭМ!$A$33:$A$776,$A58,СВЦЭМ!$B$33:$B$776,F$47)+'СЕТ СН'!$G$9+СВЦЭМ!$D$10+'СЕТ СН'!$G$6-'СЕТ СН'!$G$19</f>
        <v>1003.53083281</v>
      </c>
      <c r="G58" s="36">
        <f>SUMIFS(СВЦЭМ!$C$33:$C$776,СВЦЭМ!$A$33:$A$776,$A58,СВЦЭМ!$B$33:$B$776,G$47)+'СЕТ СН'!$G$9+СВЦЭМ!$D$10+'СЕТ СН'!$G$6-'СЕТ СН'!$G$19</f>
        <v>1007.6705193600001</v>
      </c>
      <c r="H58" s="36">
        <f>SUMIFS(СВЦЭМ!$C$33:$C$776,СВЦЭМ!$A$33:$A$776,$A58,СВЦЭМ!$B$33:$B$776,H$47)+'СЕТ СН'!$G$9+СВЦЭМ!$D$10+'СЕТ СН'!$G$6-'СЕТ СН'!$G$19</f>
        <v>1018.4459325800001</v>
      </c>
      <c r="I58" s="36">
        <f>SUMIFS(СВЦЭМ!$C$33:$C$776,СВЦЭМ!$A$33:$A$776,$A58,СВЦЭМ!$B$33:$B$776,I$47)+'СЕТ СН'!$G$9+СВЦЭМ!$D$10+'СЕТ СН'!$G$6-'СЕТ СН'!$G$19</f>
        <v>1009.6624585100001</v>
      </c>
      <c r="J58" s="36">
        <f>SUMIFS(СВЦЭМ!$C$33:$C$776,СВЦЭМ!$A$33:$A$776,$A58,СВЦЭМ!$B$33:$B$776,J$47)+'СЕТ СН'!$G$9+СВЦЭМ!$D$10+'СЕТ СН'!$G$6-'СЕТ СН'!$G$19</f>
        <v>971.00271567000004</v>
      </c>
      <c r="K58" s="36">
        <f>SUMIFS(СВЦЭМ!$C$33:$C$776,СВЦЭМ!$A$33:$A$776,$A58,СВЦЭМ!$B$33:$B$776,K$47)+'СЕТ СН'!$G$9+СВЦЭМ!$D$10+'СЕТ СН'!$G$6-'СЕТ СН'!$G$19</f>
        <v>967.72558526</v>
      </c>
      <c r="L58" s="36">
        <f>SUMIFS(СВЦЭМ!$C$33:$C$776,СВЦЭМ!$A$33:$A$776,$A58,СВЦЭМ!$B$33:$B$776,L$47)+'СЕТ СН'!$G$9+СВЦЭМ!$D$10+'СЕТ СН'!$G$6-'СЕТ СН'!$G$19</f>
        <v>974.45472887000005</v>
      </c>
      <c r="M58" s="36">
        <f>SUMIFS(СВЦЭМ!$C$33:$C$776,СВЦЭМ!$A$33:$A$776,$A58,СВЦЭМ!$B$33:$B$776,M$47)+'СЕТ СН'!$G$9+СВЦЭМ!$D$10+'СЕТ СН'!$G$6-'СЕТ СН'!$G$19</f>
        <v>975.97064401</v>
      </c>
      <c r="N58" s="36">
        <f>SUMIFS(СВЦЭМ!$C$33:$C$776,СВЦЭМ!$A$33:$A$776,$A58,СВЦЭМ!$B$33:$B$776,N$47)+'СЕТ СН'!$G$9+СВЦЭМ!$D$10+'СЕТ СН'!$G$6-'СЕТ СН'!$G$19</f>
        <v>987.94522042000006</v>
      </c>
      <c r="O58" s="36">
        <f>SUMIFS(СВЦЭМ!$C$33:$C$776,СВЦЭМ!$A$33:$A$776,$A58,СВЦЭМ!$B$33:$B$776,O$47)+'СЕТ СН'!$G$9+СВЦЭМ!$D$10+'СЕТ СН'!$G$6-'СЕТ СН'!$G$19</f>
        <v>983.10845074000008</v>
      </c>
      <c r="P58" s="36">
        <f>SUMIFS(СВЦЭМ!$C$33:$C$776,СВЦЭМ!$A$33:$A$776,$A58,СВЦЭМ!$B$33:$B$776,P$47)+'СЕТ СН'!$G$9+СВЦЭМ!$D$10+'СЕТ СН'!$G$6-'СЕТ СН'!$G$19</f>
        <v>990.44959674000006</v>
      </c>
      <c r="Q58" s="36">
        <f>SUMIFS(СВЦЭМ!$C$33:$C$776,СВЦЭМ!$A$33:$A$776,$A58,СВЦЭМ!$B$33:$B$776,Q$47)+'СЕТ СН'!$G$9+СВЦЭМ!$D$10+'СЕТ СН'!$G$6-'СЕТ СН'!$G$19</f>
        <v>1006.98152669</v>
      </c>
      <c r="R58" s="36">
        <f>SUMIFS(СВЦЭМ!$C$33:$C$776,СВЦЭМ!$A$33:$A$776,$A58,СВЦЭМ!$B$33:$B$776,R$47)+'СЕТ СН'!$G$9+СВЦЭМ!$D$10+'СЕТ СН'!$G$6-'СЕТ СН'!$G$19</f>
        <v>1004.7733038700001</v>
      </c>
      <c r="S58" s="36">
        <f>SUMIFS(СВЦЭМ!$C$33:$C$776,СВЦЭМ!$A$33:$A$776,$A58,СВЦЭМ!$B$33:$B$776,S$47)+'СЕТ СН'!$G$9+СВЦЭМ!$D$10+'СЕТ СН'!$G$6-'СЕТ СН'!$G$19</f>
        <v>993.42411364999998</v>
      </c>
      <c r="T58" s="36">
        <f>SUMIFS(СВЦЭМ!$C$33:$C$776,СВЦЭМ!$A$33:$A$776,$A58,СВЦЭМ!$B$33:$B$776,T$47)+'СЕТ СН'!$G$9+СВЦЭМ!$D$10+'СЕТ СН'!$G$6-'СЕТ СН'!$G$19</f>
        <v>992.02138442</v>
      </c>
      <c r="U58" s="36">
        <f>SUMIFS(СВЦЭМ!$C$33:$C$776,СВЦЭМ!$A$33:$A$776,$A58,СВЦЭМ!$B$33:$B$776,U$47)+'СЕТ СН'!$G$9+СВЦЭМ!$D$10+'СЕТ СН'!$G$6-'СЕТ СН'!$G$19</f>
        <v>997.80029821000005</v>
      </c>
      <c r="V58" s="36">
        <f>SUMIFS(СВЦЭМ!$C$33:$C$776,СВЦЭМ!$A$33:$A$776,$A58,СВЦЭМ!$B$33:$B$776,V$47)+'СЕТ СН'!$G$9+СВЦЭМ!$D$10+'СЕТ СН'!$G$6-'СЕТ СН'!$G$19</f>
        <v>993.96381900000006</v>
      </c>
      <c r="W58" s="36">
        <f>SUMIFS(СВЦЭМ!$C$33:$C$776,СВЦЭМ!$A$33:$A$776,$A58,СВЦЭМ!$B$33:$B$776,W$47)+'СЕТ СН'!$G$9+СВЦЭМ!$D$10+'СЕТ СН'!$G$6-'СЕТ СН'!$G$19</f>
        <v>991.81267683999999</v>
      </c>
      <c r="X58" s="36">
        <f>SUMIFS(СВЦЭМ!$C$33:$C$776,СВЦЭМ!$A$33:$A$776,$A58,СВЦЭМ!$B$33:$B$776,X$47)+'СЕТ СН'!$G$9+СВЦЭМ!$D$10+'СЕТ СН'!$G$6-'СЕТ СН'!$G$19</f>
        <v>1015.2953974000001</v>
      </c>
      <c r="Y58" s="36">
        <f>SUMIFS(СВЦЭМ!$C$33:$C$776,СВЦЭМ!$A$33:$A$776,$A58,СВЦЭМ!$B$33:$B$776,Y$47)+'СЕТ СН'!$G$9+СВЦЭМ!$D$10+'СЕТ СН'!$G$6-'СЕТ СН'!$G$19</f>
        <v>1022.1469452</v>
      </c>
    </row>
    <row r="59" spans="1:25" ht="15.75" x14ac:dyDescent="0.2">
      <c r="A59" s="35">
        <f t="shared" si="1"/>
        <v>43902</v>
      </c>
      <c r="B59" s="36">
        <f>SUMIFS(СВЦЭМ!$C$33:$C$776,СВЦЭМ!$A$33:$A$776,$A59,СВЦЭМ!$B$33:$B$776,B$47)+'СЕТ СН'!$G$9+СВЦЭМ!$D$10+'СЕТ СН'!$G$6-'СЕТ СН'!$G$19</f>
        <v>999.39554351000004</v>
      </c>
      <c r="C59" s="36">
        <f>SUMIFS(СВЦЭМ!$C$33:$C$776,СВЦЭМ!$A$33:$A$776,$A59,СВЦЭМ!$B$33:$B$776,C$47)+'СЕТ СН'!$G$9+СВЦЭМ!$D$10+'СЕТ СН'!$G$6-'СЕТ СН'!$G$19</f>
        <v>1023.04346272</v>
      </c>
      <c r="D59" s="36">
        <f>SUMIFS(СВЦЭМ!$C$33:$C$776,СВЦЭМ!$A$33:$A$776,$A59,СВЦЭМ!$B$33:$B$776,D$47)+'СЕТ СН'!$G$9+СВЦЭМ!$D$10+'СЕТ СН'!$G$6-'СЕТ СН'!$G$19</f>
        <v>1033.17017753</v>
      </c>
      <c r="E59" s="36">
        <f>SUMIFS(СВЦЭМ!$C$33:$C$776,СВЦЭМ!$A$33:$A$776,$A59,СВЦЭМ!$B$33:$B$776,E$47)+'СЕТ СН'!$G$9+СВЦЭМ!$D$10+'СЕТ СН'!$G$6-'СЕТ СН'!$G$19</f>
        <v>1038.85847377</v>
      </c>
      <c r="F59" s="36">
        <f>SUMIFS(СВЦЭМ!$C$33:$C$776,СВЦЭМ!$A$33:$A$776,$A59,СВЦЭМ!$B$33:$B$776,F$47)+'СЕТ СН'!$G$9+СВЦЭМ!$D$10+'СЕТ СН'!$G$6-'СЕТ СН'!$G$19</f>
        <v>1032.6689441200001</v>
      </c>
      <c r="G59" s="36">
        <f>SUMIFS(СВЦЭМ!$C$33:$C$776,СВЦЭМ!$A$33:$A$776,$A59,СВЦЭМ!$B$33:$B$776,G$47)+'СЕТ СН'!$G$9+СВЦЭМ!$D$10+'СЕТ СН'!$G$6-'СЕТ СН'!$G$19</f>
        <v>1020.98263109</v>
      </c>
      <c r="H59" s="36">
        <f>SUMIFS(СВЦЭМ!$C$33:$C$776,СВЦЭМ!$A$33:$A$776,$A59,СВЦЭМ!$B$33:$B$776,H$47)+'СЕТ СН'!$G$9+СВЦЭМ!$D$10+'СЕТ СН'!$G$6-'СЕТ СН'!$G$19</f>
        <v>1016.3009930100001</v>
      </c>
      <c r="I59" s="36">
        <f>SUMIFS(СВЦЭМ!$C$33:$C$776,СВЦЭМ!$A$33:$A$776,$A59,СВЦЭМ!$B$33:$B$776,I$47)+'СЕТ СН'!$G$9+СВЦЭМ!$D$10+'СЕТ СН'!$G$6-'СЕТ СН'!$G$19</f>
        <v>1017.4404789</v>
      </c>
      <c r="J59" s="36">
        <f>SUMIFS(СВЦЭМ!$C$33:$C$776,СВЦЭМ!$A$33:$A$776,$A59,СВЦЭМ!$B$33:$B$776,J$47)+'СЕТ СН'!$G$9+СВЦЭМ!$D$10+'СЕТ СН'!$G$6-'СЕТ СН'!$G$19</f>
        <v>980.12682558000006</v>
      </c>
      <c r="K59" s="36">
        <f>SUMIFS(СВЦЭМ!$C$33:$C$776,СВЦЭМ!$A$33:$A$776,$A59,СВЦЭМ!$B$33:$B$776,K$47)+'СЕТ СН'!$G$9+СВЦЭМ!$D$10+'СЕТ СН'!$G$6-'СЕТ СН'!$G$19</f>
        <v>981.09666990000005</v>
      </c>
      <c r="L59" s="36">
        <f>SUMIFS(СВЦЭМ!$C$33:$C$776,СВЦЭМ!$A$33:$A$776,$A59,СВЦЭМ!$B$33:$B$776,L$47)+'СЕТ СН'!$G$9+СВЦЭМ!$D$10+'СЕТ СН'!$G$6-'СЕТ СН'!$G$19</f>
        <v>984.59308179000004</v>
      </c>
      <c r="M59" s="36">
        <f>SUMIFS(СВЦЭМ!$C$33:$C$776,СВЦЭМ!$A$33:$A$776,$A59,СВЦЭМ!$B$33:$B$776,M$47)+'СЕТ СН'!$G$9+СВЦЭМ!$D$10+'СЕТ СН'!$G$6-'СЕТ СН'!$G$19</f>
        <v>999.53206513000009</v>
      </c>
      <c r="N59" s="36">
        <f>SUMIFS(СВЦЭМ!$C$33:$C$776,СВЦЭМ!$A$33:$A$776,$A59,СВЦЭМ!$B$33:$B$776,N$47)+'СЕТ СН'!$G$9+СВЦЭМ!$D$10+'СЕТ СН'!$G$6-'СЕТ СН'!$G$19</f>
        <v>1007.83155459</v>
      </c>
      <c r="O59" s="36">
        <f>SUMIFS(СВЦЭМ!$C$33:$C$776,СВЦЭМ!$A$33:$A$776,$A59,СВЦЭМ!$B$33:$B$776,O$47)+'СЕТ СН'!$G$9+СВЦЭМ!$D$10+'СЕТ СН'!$G$6-'СЕТ СН'!$G$19</f>
        <v>1010.80902015</v>
      </c>
      <c r="P59" s="36">
        <f>SUMIFS(СВЦЭМ!$C$33:$C$776,СВЦЭМ!$A$33:$A$776,$A59,СВЦЭМ!$B$33:$B$776,P$47)+'СЕТ СН'!$G$9+СВЦЭМ!$D$10+'СЕТ СН'!$G$6-'СЕТ СН'!$G$19</f>
        <v>1022.0636557400001</v>
      </c>
      <c r="Q59" s="36">
        <f>SUMIFS(СВЦЭМ!$C$33:$C$776,СВЦЭМ!$A$33:$A$776,$A59,СВЦЭМ!$B$33:$B$776,Q$47)+'СЕТ СН'!$G$9+СВЦЭМ!$D$10+'СЕТ СН'!$G$6-'СЕТ СН'!$G$19</f>
        <v>1027.7865353000002</v>
      </c>
      <c r="R59" s="36">
        <f>SUMIFS(СВЦЭМ!$C$33:$C$776,СВЦЭМ!$A$33:$A$776,$A59,СВЦЭМ!$B$33:$B$776,R$47)+'СЕТ СН'!$G$9+СВЦЭМ!$D$10+'СЕТ СН'!$G$6-'СЕТ СН'!$G$19</f>
        <v>1032.1120739500002</v>
      </c>
      <c r="S59" s="36">
        <f>SUMIFS(СВЦЭМ!$C$33:$C$776,СВЦЭМ!$A$33:$A$776,$A59,СВЦЭМ!$B$33:$B$776,S$47)+'СЕТ СН'!$G$9+СВЦЭМ!$D$10+'СЕТ СН'!$G$6-'СЕТ СН'!$G$19</f>
        <v>1024.9068181300001</v>
      </c>
      <c r="T59" s="36">
        <f>SUMIFS(СВЦЭМ!$C$33:$C$776,СВЦЭМ!$A$33:$A$776,$A59,СВЦЭМ!$B$33:$B$776,T$47)+'СЕТ СН'!$G$9+СВЦЭМ!$D$10+'СЕТ СН'!$G$6-'СЕТ СН'!$G$19</f>
        <v>994.58421872000008</v>
      </c>
      <c r="U59" s="36">
        <f>SUMIFS(СВЦЭМ!$C$33:$C$776,СВЦЭМ!$A$33:$A$776,$A59,СВЦЭМ!$B$33:$B$776,U$47)+'СЕТ СН'!$G$9+СВЦЭМ!$D$10+'СЕТ СН'!$G$6-'СЕТ СН'!$G$19</f>
        <v>981.86000440999999</v>
      </c>
      <c r="V59" s="36">
        <f>SUMIFS(СВЦЭМ!$C$33:$C$776,СВЦЭМ!$A$33:$A$776,$A59,СВЦЭМ!$B$33:$B$776,V$47)+'СЕТ СН'!$G$9+СВЦЭМ!$D$10+'СЕТ СН'!$G$6-'СЕТ СН'!$G$19</f>
        <v>972.10068897000008</v>
      </c>
      <c r="W59" s="36">
        <f>SUMIFS(СВЦЭМ!$C$33:$C$776,СВЦЭМ!$A$33:$A$776,$A59,СВЦЭМ!$B$33:$B$776,W$47)+'СЕТ СН'!$G$9+СВЦЭМ!$D$10+'СЕТ СН'!$G$6-'СЕТ СН'!$G$19</f>
        <v>992.36357129999999</v>
      </c>
      <c r="X59" s="36">
        <f>SUMIFS(СВЦЭМ!$C$33:$C$776,СВЦЭМ!$A$33:$A$776,$A59,СВЦЭМ!$B$33:$B$776,X$47)+'СЕТ СН'!$G$9+СВЦЭМ!$D$10+'СЕТ СН'!$G$6-'СЕТ СН'!$G$19</f>
        <v>1018.8287491</v>
      </c>
      <c r="Y59" s="36">
        <f>SUMIFS(СВЦЭМ!$C$33:$C$776,СВЦЭМ!$A$33:$A$776,$A59,СВЦЭМ!$B$33:$B$776,Y$47)+'СЕТ СН'!$G$9+СВЦЭМ!$D$10+'СЕТ СН'!$G$6-'СЕТ СН'!$G$19</f>
        <v>1027.5491383600001</v>
      </c>
    </row>
    <row r="60" spans="1:25" ht="15.75" x14ac:dyDescent="0.2">
      <c r="A60" s="35">
        <f t="shared" si="1"/>
        <v>43903</v>
      </c>
      <c r="B60" s="36">
        <f>SUMIFS(СВЦЭМ!$C$33:$C$776,СВЦЭМ!$A$33:$A$776,$A60,СВЦЭМ!$B$33:$B$776,B$47)+'СЕТ СН'!$G$9+СВЦЭМ!$D$10+'СЕТ СН'!$G$6-'СЕТ СН'!$G$19</f>
        <v>1073.14192553</v>
      </c>
      <c r="C60" s="36">
        <f>SUMIFS(СВЦЭМ!$C$33:$C$776,СВЦЭМ!$A$33:$A$776,$A60,СВЦЭМ!$B$33:$B$776,C$47)+'СЕТ СН'!$G$9+СВЦЭМ!$D$10+'СЕТ СН'!$G$6-'СЕТ СН'!$G$19</f>
        <v>1092.9508182300001</v>
      </c>
      <c r="D60" s="36">
        <f>SUMIFS(СВЦЭМ!$C$33:$C$776,СВЦЭМ!$A$33:$A$776,$A60,СВЦЭМ!$B$33:$B$776,D$47)+'СЕТ СН'!$G$9+СВЦЭМ!$D$10+'СЕТ СН'!$G$6-'СЕТ СН'!$G$19</f>
        <v>1101.70668529</v>
      </c>
      <c r="E60" s="36">
        <f>SUMIFS(СВЦЭМ!$C$33:$C$776,СВЦЭМ!$A$33:$A$776,$A60,СВЦЭМ!$B$33:$B$776,E$47)+'СЕТ СН'!$G$9+СВЦЭМ!$D$10+'СЕТ СН'!$G$6-'СЕТ СН'!$G$19</f>
        <v>1101.8561538000001</v>
      </c>
      <c r="F60" s="36">
        <f>SUMIFS(СВЦЭМ!$C$33:$C$776,СВЦЭМ!$A$33:$A$776,$A60,СВЦЭМ!$B$33:$B$776,F$47)+'СЕТ СН'!$G$9+СВЦЭМ!$D$10+'СЕТ СН'!$G$6-'СЕТ СН'!$G$19</f>
        <v>1098.91564264</v>
      </c>
      <c r="G60" s="36">
        <f>SUMIFS(СВЦЭМ!$C$33:$C$776,СВЦЭМ!$A$33:$A$776,$A60,СВЦЭМ!$B$33:$B$776,G$47)+'СЕТ СН'!$G$9+СВЦЭМ!$D$10+'СЕТ СН'!$G$6-'СЕТ СН'!$G$19</f>
        <v>1077.8935219300001</v>
      </c>
      <c r="H60" s="36">
        <f>SUMIFS(СВЦЭМ!$C$33:$C$776,СВЦЭМ!$A$33:$A$776,$A60,СВЦЭМ!$B$33:$B$776,H$47)+'СЕТ СН'!$G$9+СВЦЭМ!$D$10+'СЕТ СН'!$G$6-'СЕТ СН'!$G$19</f>
        <v>1040.3026276600001</v>
      </c>
      <c r="I60" s="36">
        <f>SUMIFS(СВЦЭМ!$C$33:$C$776,СВЦЭМ!$A$33:$A$776,$A60,СВЦЭМ!$B$33:$B$776,I$47)+'СЕТ СН'!$G$9+СВЦЭМ!$D$10+'СЕТ СН'!$G$6-'СЕТ СН'!$G$19</f>
        <v>1017.61207634</v>
      </c>
      <c r="J60" s="36">
        <f>SUMIFS(СВЦЭМ!$C$33:$C$776,СВЦЭМ!$A$33:$A$776,$A60,СВЦЭМ!$B$33:$B$776,J$47)+'СЕТ СН'!$G$9+СВЦЭМ!$D$10+'СЕТ СН'!$G$6-'СЕТ СН'!$G$19</f>
        <v>986.45323373000008</v>
      </c>
      <c r="K60" s="36">
        <f>SUMIFS(СВЦЭМ!$C$33:$C$776,СВЦЭМ!$A$33:$A$776,$A60,СВЦЭМ!$B$33:$B$776,K$47)+'СЕТ СН'!$G$9+СВЦЭМ!$D$10+'СЕТ СН'!$G$6-'СЕТ СН'!$G$19</f>
        <v>979.17087528000002</v>
      </c>
      <c r="L60" s="36">
        <f>SUMIFS(СВЦЭМ!$C$33:$C$776,СВЦЭМ!$A$33:$A$776,$A60,СВЦЭМ!$B$33:$B$776,L$47)+'СЕТ СН'!$G$9+СВЦЭМ!$D$10+'СЕТ СН'!$G$6-'СЕТ СН'!$G$19</f>
        <v>984.68153531000007</v>
      </c>
      <c r="M60" s="36">
        <f>SUMIFS(СВЦЭМ!$C$33:$C$776,СВЦЭМ!$A$33:$A$776,$A60,СВЦЭМ!$B$33:$B$776,M$47)+'СЕТ СН'!$G$9+СВЦЭМ!$D$10+'СЕТ СН'!$G$6-'СЕТ СН'!$G$19</f>
        <v>995.02270314000009</v>
      </c>
      <c r="N60" s="36">
        <f>SUMIFS(СВЦЭМ!$C$33:$C$776,СВЦЭМ!$A$33:$A$776,$A60,СВЦЭМ!$B$33:$B$776,N$47)+'СЕТ СН'!$G$9+СВЦЭМ!$D$10+'СЕТ СН'!$G$6-'СЕТ СН'!$G$19</f>
        <v>1000.7026782300001</v>
      </c>
      <c r="O60" s="36">
        <f>SUMIFS(СВЦЭМ!$C$33:$C$776,СВЦЭМ!$A$33:$A$776,$A60,СВЦЭМ!$B$33:$B$776,O$47)+'СЕТ СН'!$G$9+СВЦЭМ!$D$10+'СЕТ СН'!$G$6-'СЕТ СН'!$G$19</f>
        <v>997.85920214000009</v>
      </c>
      <c r="P60" s="36">
        <f>SUMIFS(СВЦЭМ!$C$33:$C$776,СВЦЭМ!$A$33:$A$776,$A60,СВЦЭМ!$B$33:$B$776,P$47)+'СЕТ СН'!$G$9+СВЦЭМ!$D$10+'СЕТ СН'!$G$6-'СЕТ СН'!$G$19</f>
        <v>1005.48104374</v>
      </c>
      <c r="Q60" s="36">
        <f>SUMIFS(СВЦЭМ!$C$33:$C$776,СВЦЭМ!$A$33:$A$776,$A60,СВЦЭМ!$B$33:$B$776,Q$47)+'СЕТ СН'!$G$9+СВЦЭМ!$D$10+'СЕТ СН'!$G$6-'СЕТ СН'!$G$19</f>
        <v>1019.36568506</v>
      </c>
      <c r="R60" s="36">
        <f>SUMIFS(СВЦЭМ!$C$33:$C$776,СВЦЭМ!$A$33:$A$776,$A60,СВЦЭМ!$B$33:$B$776,R$47)+'СЕТ СН'!$G$9+СВЦЭМ!$D$10+'СЕТ СН'!$G$6-'СЕТ СН'!$G$19</f>
        <v>1043.45557611</v>
      </c>
      <c r="S60" s="36">
        <f>SUMIFS(СВЦЭМ!$C$33:$C$776,СВЦЭМ!$A$33:$A$776,$A60,СВЦЭМ!$B$33:$B$776,S$47)+'СЕТ СН'!$G$9+СВЦЭМ!$D$10+'СЕТ СН'!$G$6-'СЕТ СН'!$G$19</f>
        <v>1015.83078119</v>
      </c>
      <c r="T60" s="36">
        <f>SUMIFS(СВЦЭМ!$C$33:$C$776,СВЦЭМ!$A$33:$A$776,$A60,СВЦЭМ!$B$33:$B$776,T$47)+'СЕТ СН'!$G$9+СВЦЭМ!$D$10+'СЕТ СН'!$G$6-'СЕТ СН'!$G$19</f>
        <v>991.02650375000007</v>
      </c>
      <c r="U60" s="36">
        <f>SUMIFS(СВЦЭМ!$C$33:$C$776,СВЦЭМ!$A$33:$A$776,$A60,СВЦЭМ!$B$33:$B$776,U$47)+'СЕТ СН'!$G$9+СВЦЭМ!$D$10+'СЕТ СН'!$G$6-'СЕТ СН'!$G$19</f>
        <v>971.25147701000003</v>
      </c>
      <c r="V60" s="36">
        <f>SUMIFS(СВЦЭМ!$C$33:$C$776,СВЦЭМ!$A$33:$A$776,$A60,СВЦЭМ!$B$33:$B$776,V$47)+'СЕТ СН'!$G$9+СВЦЭМ!$D$10+'СЕТ СН'!$G$6-'СЕТ СН'!$G$19</f>
        <v>959.10041072000001</v>
      </c>
      <c r="W60" s="36">
        <f>SUMIFS(СВЦЭМ!$C$33:$C$776,СВЦЭМ!$A$33:$A$776,$A60,СВЦЭМ!$B$33:$B$776,W$47)+'СЕТ СН'!$G$9+СВЦЭМ!$D$10+'СЕТ СН'!$G$6-'СЕТ СН'!$G$19</f>
        <v>964.18264345</v>
      </c>
      <c r="X60" s="36">
        <f>SUMIFS(СВЦЭМ!$C$33:$C$776,СВЦЭМ!$A$33:$A$776,$A60,СВЦЭМ!$B$33:$B$776,X$47)+'СЕТ СН'!$G$9+СВЦЭМ!$D$10+'СЕТ СН'!$G$6-'СЕТ СН'!$G$19</f>
        <v>968.96115321000002</v>
      </c>
      <c r="Y60" s="36">
        <f>SUMIFS(СВЦЭМ!$C$33:$C$776,СВЦЭМ!$A$33:$A$776,$A60,СВЦЭМ!$B$33:$B$776,Y$47)+'СЕТ СН'!$G$9+СВЦЭМ!$D$10+'СЕТ СН'!$G$6-'СЕТ СН'!$G$19</f>
        <v>987.39961151</v>
      </c>
    </row>
    <row r="61" spans="1:25" ht="15.75" x14ac:dyDescent="0.2">
      <c r="A61" s="35">
        <f t="shared" si="1"/>
        <v>43904</v>
      </c>
      <c r="B61" s="36">
        <f>SUMIFS(СВЦЭМ!$C$33:$C$776,СВЦЭМ!$A$33:$A$776,$A61,СВЦЭМ!$B$33:$B$776,B$47)+'СЕТ СН'!$G$9+СВЦЭМ!$D$10+'СЕТ СН'!$G$6-'СЕТ СН'!$G$19</f>
        <v>1005.0463813800001</v>
      </c>
      <c r="C61" s="36">
        <f>SUMIFS(СВЦЭМ!$C$33:$C$776,СВЦЭМ!$A$33:$A$776,$A61,СВЦЭМ!$B$33:$B$776,C$47)+'СЕТ СН'!$G$9+СВЦЭМ!$D$10+'СЕТ СН'!$G$6-'СЕТ СН'!$G$19</f>
        <v>1027.5649417200002</v>
      </c>
      <c r="D61" s="36">
        <f>SUMIFS(СВЦЭМ!$C$33:$C$776,СВЦЭМ!$A$33:$A$776,$A61,СВЦЭМ!$B$33:$B$776,D$47)+'СЕТ СН'!$G$9+СВЦЭМ!$D$10+'СЕТ СН'!$G$6-'СЕТ СН'!$G$19</f>
        <v>1042.9384401</v>
      </c>
      <c r="E61" s="36">
        <f>SUMIFS(СВЦЭМ!$C$33:$C$776,СВЦЭМ!$A$33:$A$776,$A61,СВЦЭМ!$B$33:$B$776,E$47)+'СЕТ СН'!$G$9+СВЦЭМ!$D$10+'СЕТ СН'!$G$6-'СЕТ СН'!$G$19</f>
        <v>1054.0223742300002</v>
      </c>
      <c r="F61" s="36">
        <f>SUMIFS(СВЦЭМ!$C$33:$C$776,СВЦЭМ!$A$33:$A$776,$A61,СВЦЭМ!$B$33:$B$776,F$47)+'СЕТ СН'!$G$9+СВЦЭМ!$D$10+'СЕТ СН'!$G$6-'СЕТ СН'!$G$19</f>
        <v>1050.3024129300002</v>
      </c>
      <c r="G61" s="36">
        <f>SUMIFS(СВЦЭМ!$C$33:$C$776,СВЦЭМ!$A$33:$A$776,$A61,СВЦЭМ!$B$33:$B$776,G$47)+'СЕТ СН'!$G$9+СВЦЭМ!$D$10+'СЕТ СН'!$G$6-'СЕТ СН'!$G$19</f>
        <v>1035.05523687</v>
      </c>
      <c r="H61" s="36">
        <f>SUMIFS(СВЦЭМ!$C$33:$C$776,СВЦЭМ!$A$33:$A$776,$A61,СВЦЭМ!$B$33:$B$776,H$47)+'СЕТ СН'!$G$9+СВЦЭМ!$D$10+'СЕТ СН'!$G$6-'СЕТ СН'!$G$19</f>
        <v>1013.6059055200001</v>
      </c>
      <c r="I61" s="36">
        <f>SUMIFS(СВЦЭМ!$C$33:$C$776,СВЦЭМ!$A$33:$A$776,$A61,СВЦЭМ!$B$33:$B$776,I$47)+'СЕТ СН'!$G$9+СВЦЭМ!$D$10+'СЕТ СН'!$G$6-'СЕТ СН'!$G$19</f>
        <v>998.54780165</v>
      </c>
      <c r="J61" s="36">
        <f>SUMIFS(СВЦЭМ!$C$33:$C$776,СВЦЭМ!$A$33:$A$776,$A61,СВЦЭМ!$B$33:$B$776,J$47)+'СЕТ СН'!$G$9+СВЦЭМ!$D$10+'СЕТ СН'!$G$6-'СЕТ СН'!$G$19</f>
        <v>969.25250731000006</v>
      </c>
      <c r="K61" s="36">
        <f>SUMIFS(СВЦЭМ!$C$33:$C$776,СВЦЭМ!$A$33:$A$776,$A61,СВЦЭМ!$B$33:$B$776,K$47)+'СЕТ СН'!$G$9+СВЦЭМ!$D$10+'СЕТ СН'!$G$6-'СЕТ СН'!$G$19</f>
        <v>982.86967980000009</v>
      </c>
      <c r="L61" s="36">
        <f>SUMIFS(СВЦЭМ!$C$33:$C$776,СВЦЭМ!$A$33:$A$776,$A61,СВЦЭМ!$B$33:$B$776,L$47)+'СЕТ СН'!$G$9+СВЦЭМ!$D$10+'СЕТ СН'!$G$6-'СЕТ СН'!$G$19</f>
        <v>988.85354139000003</v>
      </c>
      <c r="M61" s="36">
        <f>SUMIFS(СВЦЭМ!$C$33:$C$776,СВЦЭМ!$A$33:$A$776,$A61,СВЦЭМ!$B$33:$B$776,M$47)+'СЕТ СН'!$G$9+СВЦЭМ!$D$10+'СЕТ СН'!$G$6-'СЕТ СН'!$G$19</f>
        <v>997.53707319</v>
      </c>
      <c r="N61" s="36">
        <f>SUMIFS(СВЦЭМ!$C$33:$C$776,СВЦЭМ!$A$33:$A$776,$A61,СВЦЭМ!$B$33:$B$776,N$47)+'СЕТ СН'!$G$9+СВЦЭМ!$D$10+'СЕТ СН'!$G$6-'СЕТ СН'!$G$19</f>
        <v>1014.33898403</v>
      </c>
      <c r="O61" s="36">
        <f>SUMIFS(СВЦЭМ!$C$33:$C$776,СВЦЭМ!$A$33:$A$776,$A61,СВЦЭМ!$B$33:$B$776,O$47)+'СЕТ СН'!$G$9+СВЦЭМ!$D$10+'СЕТ СН'!$G$6-'СЕТ СН'!$G$19</f>
        <v>1019.59849023</v>
      </c>
      <c r="P61" s="36">
        <f>SUMIFS(СВЦЭМ!$C$33:$C$776,СВЦЭМ!$A$33:$A$776,$A61,СВЦЭМ!$B$33:$B$776,P$47)+'СЕТ СН'!$G$9+СВЦЭМ!$D$10+'СЕТ СН'!$G$6-'СЕТ СН'!$G$19</f>
        <v>1022.55499518</v>
      </c>
      <c r="Q61" s="36">
        <f>SUMIFS(СВЦЭМ!$C$33:$C$776,СВЦЭМ!$A$33:$A$776,$A61,СВЦЭМ!$B$33:$B$776,Q$47)+'СЕТ СН'!$G$9+СВЦЭМ!$D$10+'СЕТ СН'!$G$6-'СЕТ СН'!$G$19</f>
        <v>1025.0668072600001</v>
      </c>
      <c r="R61" s="36">
        <f>SUMIFS(СВЦЭМ!$C$33:$C$776,СВЦЭМ!$A$33:$A$776,$A61,СВЦЭМ!$B$33:$B$776,R$47)+'СЕТ СН'!$G$9+СВЦЭМ!$D$10+'СЕТ СН'!$G$6-'СЕТ СН'!$G$19</f>
        <v>1003.5078735200001</v>
      </c>
      <c r="S61" s="36">
        <f>SUMIFS(СВЦЭМ!$C$33:$C$776,СВЦЭМ!$A$33:$A$776,$A61,СВЦЭМ!$B$33:$B$776,S$47)+'СЕТ СН'!$G$9+СВЦЭМ!$D$10+'СЕТ СН'!$G$6-'СЕТ СН'!$G$19</f>
        <v>1001.9232650500001</v>
      </c>
      <c r="T61" s="36">
        <f>SUMIFS(СВЦЭМ!$C$33:$C$776,СВЦЭМ!$A$33:$A$776,$A61,СВЦЭМ!$B$33:$B$776,T$47)+'СЕТ СН'!$G$9+СВЦЭМ!$D$10+'СЕТ СН'!$G$6-'СЕТ СН'!$G$19</f>
        <v>982.78529284000001</v>
      </c>
      <c r="U61" s="36">
        <f>SUMIFS(СВЦЭМ!$C$33:$C$776,СВЦЭМ!$A$33:$A$776,$A61,СВЦЭМ!$B$33:$B$776,U$47)+'СЕТ СН'!$G$9+СВЦЭМ!$D$10+'СЕТ СН'!$G$6-'СЕТ СН'!$G$19</f>
        <v>977.66787331</v>
      </c>
      <c r="V61" s="36">
        <f>SUMIFS(СВЦЭМ!$C$33:$C$776,СВЦЭМ!$A$33:$A$776,$A61,СВЦЭМ!$B$33:$B$776,V$47)+'СЕТ СН'!$G$9+СВЦЭМ!$D$10+'СЕТ СН'!$G$6-'СЕТ СН'!$G$19</f>
        <v>982.85630910000009</v>
      </c>
      <c r="W61" s="36">
        <f>SUMIFS(СВЦЭМ!$C$33:$C$776,СВЦЭМ!$A$33:$A$776,$A61,СВЦЭМ!$B$33:$B$776,W$47)+'СЕТ СН'!$G$9+СВЦЭМ!$D$10+'СЕТ СН'!$G$6-'СЕТ СН'!$G$19</f>
        <v>975.12181819</v>
      </c>
      <c r="X61" s="36">
        <f>SUMIFS(СВЦЭМ!$C$33:$C$776,СВЦЭМ!$A$33:$A$776,$A61,СВЦЭМ!$B$33:$B$776,X$47)+'СЕТ СН'!$G$9+СВЦЭМ!$D$10+'СЕТ СН'!$G$6-'СЕТ СН'!$G$19</f>
        <v>984.65319828000008</v>
      </c>
      <c r="Y61" s="36">
        <f>SUMIFS(СВЦЭМ!$C$33:$C$776,СВЦЭМ!$A$33:$A$776,$A61,СВЦЭМ!$B$33:$B$776,Y$47)+'СЕТ СН'!$G$9+СВЦЭМ!$D$10+'СЕТ СН'!$G$6-'СЕТ СН'!$G$19</f>
        <v>982.46196670000006</v>
      </c>
    </row>
    <row r="62" spans="1:25" ht="15.75" x14ac:dyDescent="0.2">
      <c r="A62" s="35">
        <f t="shared" si="1"/>
        <v>43905</v>
      </c>
      <c r="B62" s="36">
        <f>SUMIFS(СВЦЭМ!$C$33:$C$776,СВЦЭМ!$A$33:$A$776,$A62,СВЦЭМ!$B$33:$B$776,B$47)+'СЕТ СН'!$G$9+СВЦЭМ!$D$10+'СЕТ СН'!$G$6-'СЕТ СН'!$G$19</f>
        <v>1011.2979105300001</v>
      </c>
      <c r="C62" s="36">
        <f>SUMIFS(СВЦЭМ!$C$33:$C$776,СВЦЭМ!$A$33:$A$776,$A62,СВЦЭМ!$B$33:$B$776,C$47)+'СЕТ СН'!$G$9+СВЦЭМ!$D$10+'СЕТ СН'!$G$6-'СЕТ СН'!$G$19</f>
        <v>1031.1229825600001</v>
      </c>
      <c r="D62" s="36">
        <f>SUMIFS(СВЦЭМ!$C$33:$C$776,СВЦЭМ!$A$33:$A$776,$A62,СВЦЭМ!$B$33:$B$776,D$47)+'СЕТ СН'!$G$9+СВЦЭМ!$D$10+'СЕТ СН'!$G$6-'СЕТ СН'!$G$19</f>
        <v>1040.5240329000001</v>
      </c>
      <c r="E62" s="36">
        <f>SUMIFS(СВЦЭМ!$C$33:$C$776,СВЦЭМ!$A$33:$A$776,$A62,СВЦЭМ!$B$33:$B$776,E$47)+'СЕТ СН'!$G$9+СВЦЭМ!$D$10+'СЕТ СН'!$G$6-'СЕТ СН'!$G$19</f>
        <v>1055.54509839</v>
      </c>
      <c r="F62" s="36">
        <f>SUMIFS(СВЦЭМ!$C$33:$C$776,СВЦЭМ!$A$33:$A$776,$A62,СВЦЭМ!$B$33:$B$776,F$47)+'СЕТ СН'!$G$9+СВЦЭМ!$D$10+'СЕТ СН'!$G$6-'СЕТ СН'!$G$19</f>
        <v>1059.27762992</v>
      </c>
      <c r="G62" s="36">
        <f>SUMIFS(СВЦЭМ!$C$33:$C$776,СВЦЭМ!$A$33:$A$776,$A62,СВЦЭМ!$B$33:$B$776,G$47)+'СЕТ СН'!$G$9+СВЦЭМ!$D$10+'СЕТ СН'!$G$6-'СЕТ СН'!$G$19</f>
        <v>1059.04231897</v>
      </c>
      <c r="H62" s="36">
        <f>SUMIFS(СВЦЭМ!$C$33:$C$776,СВЦЭМ!$A$33:$A$776,$A62,СВЦЭМ!$B$33:$B$776,H$47)+'СЕТ СН'!$G$9+СВЦЭМ!$D$10+'СЕТ СН'!$G$6-'СЕТ СН'!$G$19</f>
        <v>1053.6232686600001</v>
      </c>
      <c r="I62" s="36">
        <f>SUMIFS(СВЦЭМ!$C$33:$C$776,СВЦЭМ!$A$33:$A$776,$A62,СВЦЭМ!$B$33:$B$776,I$47)+'СЕТ СН'!$G$9+СВЦЭМ!$D$10+'СЕТ СН'!$G$6-'СЕТ СН'!$G$19</f>
        <v>1031.9722431600001</v>
      </c>
      <c r="J62" s="36">
        <f>SUMIFS(СВЦЭМ!$C$33:$C$776,СВЦЭМ!$A$33:$A$776,$A62,СВЦЭМ!$B$33:$B$776,J$47)+'СЕТ СН'!$G$9+СВЦЭМ!$D$10+'СЕТ СН'!$G$6-'СЕТ СН'!$G$19</f>
        <v>988.81848966000007</v>
      </c>
      <c r="K62" s="36">
        <f>SUMIFS(СВЦЭМ!$C$33:$C$776,СВЦЭМ!$A$33:$A$776,$A62,СВЦЭМ!$B$33:$B$776,K$47)+'СЕТ СН'!$G$9+СВЦЭМ!$D$10+'СЕТ СН'!$G$6-'СЕТ СН'!$G$19</f>
        <v>962.29796152000006</v>
      </c>
      <c r="L62" s="36">
        <f>SUMIFS(СВЦЭМ!$C$33:$C$776,СВЦЭМ!$A$33:$A$776,$A62,СВЦЭМ!$B$33:$B$776,L$47)+'СЕТ СН'!$G$9+СВЦЭМ!$D$10+'СЕТ СН'!$G$6-'СЕТ СН'!$G$19</f>
        <v>947.76012639999999</v>
      </c>
      <c r="M62" s="36">
        <f>SUMIFS(СВЦЭМ!$C$33:$C$776,СВЦЭМ!$A$33:$A$776,$A62,СВЦЭМ!$B$33:$B$776,M$47)+'СЕТ СН'!$G$9+СВЦЭМ!$D$10+'СЕТ СН'!$G$6-'СЕТ СН'!$G$19</f>
        <v>950.17791915999999</v>
      </c>
      <c r="N62" s="36">
        <f>SUMIFS(СВЦЭМ!$C$33:$C$776,СВЦЭМ!$A$33:$A$776,$A62,СВЦЭМ!$B$33:$B$776,N$47)+'СЕТ СН'!$G$9+СВЦЭМ!$D$10+'СЕТ СН'!$G$6-'СЕТ СН'!$G$19</f>
        <v>969.23820129000001</v>
      </c>
      <c r="O62" s="36">
        <f>SUMIFS(СВЦЭМ!$C$33:$C$776,СВЦЭМ!$A$33:$A$776,$A62,СВЦЭМ!$B$33:$B$776,O$47)+'СЕТ СН'!$G$9+СВЦЭМ!$D$10+'СЕТ СН'!$G$6-'СЕТ СН'!$G$19</f>
        <v>977.77622455000005</v>
      </c>
      <c r="P62" s="36">
        <f>SUMIFS(СВЦЭМ!$C$33:$C$776,СВЦЭМ!$A$33:$A$776,$A62,СВЦЭМ!$B$33:$B$776,P$47)+'СЕТ СН'!$G$9+СВЦЭМ!$D$10+'СЕТ СН'!$G$6-'СЕТ СН'!$G$19</f>
        <v>990.41455475000009</v>
      </c>
      <c r="Q62" s="36">
        <f>SUMIFS(СВЦЭМ!$C$33:$C$776,СВЦЭМ!$A$33:$A$776,$A62,СВЦЭМ!$B$33:$B$776,Q$47)+'СЕТ СН'!$G$9+СВЦЭМ!$D$10+'СЕТ СН'!$G$6-'СЕТ СН'!$G$19</f>
        <v>994.77357473000006</v>
      </c>
      <c r="R62" s="36">
        <f>SUMIFS(СВЦЭМ!$C$33:$C$776,СВЦЭМ!$A$33:$A$776,$A62,СВЦЭМ!$B$33:$B$776,R$47)+'СЕТ СН'!$G$9+СВЦЭМ!$D$10+'СЕТ СН'!$G$6-'СЕТ СН'!$G$19</f>
        <v>995.49924215999999</v>
      </c>
      <c r="S62" s="36">
        <f>SUMIFS(СВЦЭМ!$C$33:$C$776,СВЦЭМ!$A$33:$A$776,$A62,СВЦЭМ!$B$33:$B$776,S$47)+'СЕТ СН'!$G$9+СВЦЭМ!$D$10+'СЕТ СН'!$G$6-'СЕТ СН'!$G$19</f>
        <v>991.12157486000001</v>
      </c>
      <c r="T62" s="36">
        <f>SUMIFS(СВЦЭМ!$C$33:$C$776,СВЦЭМ!$A$33:$A$776,$A62,СВЦЭМ!$B$33:$B$776,T$47)+'СЕТ СН'!$G$9+СВЦЭМ!$D$10+'СЕТ СН'!$G$6-'СЕТ СН'!$G$19</f>
        <v>967.62065349</v>
      </c>
      <c r="U62" s="36">
        <f>SUMIFS(СВЦЭМ!$C$33:$C$776,СВЦЭМ!$A$33:$A$776,$A62,СВЦЭМ!$B$33:$B$776,U$47)+'СЕТ СН'!$G$9+СВЦЭМ!$D$10+'СЕТ СН'!$G$6-'СЕТ СН'!$G$19</f>
        <v>960.19220192</v>
      </c>
      <c r="V62" s="36">
        <f>SUMIFS(СВЦЭМ!$C$33:$C$776,СВЦЭМ!$A$33:$A$776,$A62,СВЦЭМ!$B$33:$B$776,V$47)+'СЕТ СН'!$G$9+СВЦЭМ!$D$10+'СЕТ СН'!$G$6-'СЕТ СН'!$G$19</f>
        <v>955.10453343000006</v>
      </c>
      <c r="W62" s="36">
        <f>SUMIFS(СВЦЭМ!$C$33:$C$776,СВЦЭМ!$A$33:$A$776,$A62,СВЦЭМ!$B$33:$B$776,W$47)+'СЕТ СН'!$G$9+СВЦЭМ!$D$10+'СЕТ СН'!$G$6-'СЕТ СН'!$G$19</f>
        <v>961.19508398000005</v>
      </c>
      <c r="X62" s="36">
        <f>SUMIFS(СВЦЭМ!$C$33:$C$776,СВЦЭМ!$A$33:$A$776,$A62,СВЦЭМ!$B$33:$B$776,X$47)+'СЕТ СН'!$G$9+СВЦЭМ!$D$10+'СЕТ СН'!$G$6-'СЕТ СН'!$G$19</f>
        <v>982.98256435000008</v>
      </c>
      <c r="Y62" s="36">
        <f>SUMIFS(СВЦЭМ!$C$33:$C$776,СВЦЭМ!$A$33:$A$776,$A62,СВЦЭМ!$B$33:$B$776,Y$47)+'СЕТ СН'!$G$9+СВЦЭМ!$D$10+'СЕТ СН'!$G$6-'СЕТ СН'!$G$19</f>
        <v>1010.22904583</v>
      </c>
    </row>
    <row r="63" spans="1:25" ht="15.75" x14ac:dyDescent="0.2">
      <c r="A63" s="35">
        <f t="shared" si="1"/>
        <v>43906</v>
      </c>
      <c r="B63" s="36">
        <f>SUMIFS(СВЦЭМ!$C$33:$C$776,СВЦЭМ!$A$33:$A$776,$A63,СВЦЭМ!$B$33:$B$776,B$47)+'СЕТ СН'!$G$9+СВЦЭМ!$D$10+'СЕТ СН'!$G$6-'СЕТ СН'!$G$19</f>
        <v>1051.2150522300001</v>
      </c>
      <c r="C63" s="36">
        <f>SUMIFS(СВЦЭМ!$C$33:$C$776,СВЦЭМ!$A$33:$A$776,$A63,СВЦЭМ!$B$33:$B$776,C$47)+'СЕТ СН'!$G$9+СВЦЭМ!$D$10+'СЕТ СН'!$G$6-'СЕТ СН'!$G$19</f>
        <v>1066.6233315200002</v>
      </c>
      <c r="D63" s="36">
        <f>SUMIFS(СВЦЭМ!$C$33:$C$776,СВЦЭМ!$A$33:$A$776,$A63,СВЦЭМ!$B$33:$B$776,D$47)+'СЕТ СН'!$G$9+СВЦЭМ!$D$10+'СЕТ СН'!$G$6-'СЕТ СН'!$G$19</f>
        <v>1070.2205192200001</v>
      </c>
      <c r="E63" s="36">
        <f>SUMIFS(СВЦЭМ!$C$33:$C$776,СВЦЭМ!$A$33:$A$776,$A63,СВЦЭМ!$B$33:$B$776,E$47)+'СЕТ СН'!$G$9+СВЦЭМ!$D$10+'СЕТ СН'!$G$6-'СЕТ СН'!$G$19</f>
        <v>1073.2868281600001</v>
      </c>
      <c r="F63" s="36">
        <f>SUMIFS(СВЦЭМ!$C$33:$C$776,СВЦЭМ!$A$33:$A$776,$A63,СВЦЭМ!$B$33:$B$776,F$47)+'СЕТ СН'!$G$9+СВЦЭМ!$D$10+'СЕТ СН'!$G$6-'СЕТ СН'!$G$19</f>
        <v>1073.4224253</v>
      </c>
      <c r="G63" s="36">
        <f>SUMIFS(СВЦЭМ!$C$33:$C$776,СВЦЭМ!$A$33:$A$776,$A63,СВЦЭМ!$B$33:$B$776,G$47)+'СЕТ СН'!$G$9+СВЦЭМ!$D$10+'СЕТ СН'!$G$6-'СЕТ СН'!$G$19</f>
        <v>1072.24983638</v>
      </c>
      <c r="H63" s="36">
        <f>SUMIFS(СВЦЭМ!$C$33:$C$776,СВЦЭМ!$A$33:$A$776,$A63,СВЦЭМ!$B$33:$B$776,H$47)+'СЕТ СН'!$G$9+СВЦЭМ!$D$10+'СЕТ СН'!$G$6-'СЕТ СН'!$G$19</f>
        <v>1054.4290965500002</v>
      </c>
      <c r="I63" s="36">
        <f>SUMIFS(СВЦЭМ!$C$33:$C$776,СВЦЭМ!$A$33:$A$776,$A63,СВЦЭМ!$B$33:$B$776,I$47)+'СЕТ СН'!$G$9+СВЦЭМ!$D$10+'СЕТ СН'!$G$6-'СЕТ СН'!$G$19</f>
        <v>1023.9286957400001</v>
      </c>
      <c r="J63" s="36">
        <f>SUMIFS(СВЦЭМ!$C$33:$C$776,СВЦЭМ!$A$33:$A$776,$A63,СВЦЭМ!$B$33:$B$776,J$47)+'СЕТ СН'!$G$9+СВЦЭМ!$D$10+'СЕТ СН'!$G$6-'СЕТ СН'!$G$19</f>
        <v>951.99893354000005</v>
      </c>
      <c r="K63" s="36">
        <f>SUMIFS(СВЦЭМ!$C$33:$C$776,СВЦЭМ!$A$33:$A$776,$A63,СВЦЭМ!$B$33:$B$776,K$47)+'СЕТ СН'!$G$9+СВЦЭМ!$D$10+'СЕТ СН'!$G$6-'СЕТ СН'!$G$19</f>
        <v>954.21099743000002</v>
      </c>
      <c r="L63" s="36">
        <f>SUMIFS(СВЦЭМ!$C$33:$C$776,СВЦЭМ!$A$33:$A$776,$A63,СВЦЭМ!$B$33:$B$776,L$47)+'СЕТ СН'!$G$9+СВЦЭМ!$D$10+'СЕТ СН'!$G$6-'СЕТ СН'!$G$19</f>
        <v>950.25675486</v>
      </c>
      <c r="M63" s="36">
        <f>SUMIFS(СВЦЭМ!$C$33:$C$776,СВЦЭМ!$A$33:$A$776,$A63,СВЦЭМ!$B$33:$B$776,M$47)+'СЕТ СН'!$G$9+СВЦЭМ!$D$10+'СЕТ СН'!$G$6-'СЕТ СН'!$G$19</f>
        <v>968.03642877000004</v>
      </c>
      <c r="N63" s="36">
        <f>SUMIFS(СВЦЭМ!$C$33:$C$776,СВЦЭМ!$A$33:$A$776,$A63,СВЦЭМ!$B$33:$B$776,N$47)+'СЕТ СН'!$G$9+СВЦЭМ!$D$10+'СЕТ СН'!$G$6-'СЕТ СН'!$G$19</f>
        <v>983.74084261000007</v>
      </c>
      <c r="O63" s="36">
        <f>SUMIFS(СВЦЭМ!$C$33:$C$776,СВЦЭМ!$A$33:$A$776,$A63,СВЦЭМ!$B$33:$B$776,O$47)+'СЕТ СН'!$G$9+СВЦЭМ!$D$10+'СЕТ СН'!$G$6-'СЕТ СН'!$G$19</f>
        <v>998.16899692000004</v>
      </c>
      <c r="P63" s="36">
        <f>SUMIFS(СВЦЭМ!$C$33:$C$776,СВЦЭМ!$A$33:$A$776,$A63,СВЦЭМ!$B$33:$B$776,P$47)+'СЕТ СН'!$G$9+СВЦЭМ!$D$10+'СЕТ СН'!$G$6-'СЕТ СН'!$G$19</f>
        <v>1008.8344299500001</v>
      </c>
      <c r="Q63" s="36">
        <f>SUMIFS(СВЦЭМ!$C$33:$C$776,СВЦЭМ!$A$33:$A$776,$A63,СВЦЭМ!$B$33:$B$776,Q$47)+'СЕТ СН'!$G$9+СВЦЭМ!$D$10+'СЕТ СН'!$G$6-'СЕТ СН'!$G$19</f>
        <v>1010.3923666100001</v>
      </c>
      <c r="R63" s="36">
        <f>SUMIFS(СВЦЭМ!$C$33:$C$776,СВЦЭМ!$A$33:$A$776,$A63,СВЦЭМ!$B$33:$B$776,R$47)+'СЕТ СН'!$G$9+СВЦЭМ!$D$10+'СЕТ СН'!$G$6-'СЕТ СН'!$G$19</f>
        <v>1016.26624942</v>
      </c>
      <c r="S63" s="36">
        <f>SUMIFS(СВЦЭМ!$C$33:$C$776,СВЦЭМ!$A$33:$A$776,$A63,СВЦЭМ!$B$33:$B$776,S$47)+'СЕТ СН'!$G$9+СВЦЭМ!$D$10+'СЕТ СН'!$G$6-'СЕТ СН'!$G$19</f>
        <v>1007.5915170100001</v>
      </c>
      <c r="T63" s="36">
        <f>SUMIFS(СВЦЭМ!$C$33:$C$776,СВЦЭМ!$A$33:$A$776,$A63,СВЦЭМ!$B$33:$B$776,T$47)+'СЕТ СН'!$G$9+СВЦЭМ!$D$10+'СЕТ СН'!$G$6-'СЕТ СН'!$G$19</f>
        <v>989.62579576000007</v>
      </c>
      <c r="U63" s="36">
        <f>SUMIFS(СВЦЭМ!$C$33:$C$776,СВЦЭМ!$A$33:$A$776,$A63,СВЦЭМ!$B$33:$B$776,U$47)+'СЕТ СН'!$G$9+СВЦЭМ!$D$10+'СЕТ СН'!$G$6-'СЕТ СН'!$G$19</f>
        <v>973.97123056999999</v>
      </c>
      <c r="V63" s="36">
        <f>SUMIFS(СВЦЭМ!$C$33:$C$776,СВЦЭМ!$A$33:$A$776,$A63,СВЦЭМ!$B$33:$B$776,V$47)+'СЕТ СН'!$G$9+СВЦЭМ!$D$10+'СЕТ СН'!$G$6-'СЕТ СН'!$G$19</f>
        <v>965.58443308000005</v>
      </c>
      <c r="W63" s="36">
        <f>SUMIFS(СВЦЭМ!$C$33:$C$776,СВЦЭМ!$A$33:$A$776,$A63,СВЦЭМ!$B$33:$B$776,W$47)+'СЕТ СН'!$G$9+СВЦЭМ!$D$10+'СЕТ СН'!$G$6-'СЕТ СН'!$G$19</f>
        <v>980.63390769</v>
      </c>
      <c r="X63" s="36">
        <f>SUMIFS(СВЦЭМ!$C$33:$C$776,СВЦЭМ!$A$33:$A$776,$A63,СВЦЭМ!$B$33:$B$776,X$47)+'СЕТ СН'!$G$9+СВЦЭМ!$D$10+'СЕТ СН'!$G$6-'СЕТ СН'!$G$19</f>
        <v>1007.8658327000001</v>
      </c>
      <c r="Y63" s="36">
        <f>SUMIFS(СВЦЭМ!$C$33:$C$776,СВЦЭМ!$A$33:$A$776,$A63,СВЦЭМ!$B$33:$B$776,Y$47)+'СЕТ СН'!$G$9+СВЦЭМ!$D$10+'СЕТ СН'!$G$6-'СЕТ СН'!$G$19</f>
        <v>1028.5332071100001</v>
      </c>
    </row>
    <row r="64" spans="1:25" ht="15.75" x14ac:dyDescent="0.2">
      <c r="A64" s="35">
        <f t="shared" si="1"/>
        <v>43907</v>
      </c>
      <c r="B64" s="36">
        <f>SUMIFS(СВЦЭМ!$C$33:$C$776,СВЦЭМ!$A$33:$A$776,$A64,СВЦЭМ!$B$33:$B$776,B$47)+'СЕТ СН'!$G$9+СВЦЭМ!$D$10+'СЕТ СН'!$G$6-'СЕТ СН'!$G$19</f>
        <v>991.23349155000005</v>
      </c>
      <c r="C64" s="36">
        <f>SUMIFS(СВЦЭМ!$C$33:$C$776,СВЦЭМ!$A$33:$A$776,$A64,СВЦЭМ!$B$33:$B$776,C$47)+'СЕТ СН'!$G$9+СВЦЭМ!$D$10+'СЕТ СН'!$G$6-'СЕТ СН'!$G$19</f>
        <v>1004.4496893100001</v>
      </c>
      <c r="D64" s="36">
        <f>SUMIFS(СВЦЭМ!$C$33:$C$776,СВЦЭМ!$A$33:$A$776,$A64,СВЦЭМ!$B$33:$B$776,D$47)+'СЕТ СН'!$G$9+СВЦЭМ!$D$10+'СЕТ СН'!$G$6-'СЕТ СН'!$G$19</f>
        <v>1018.93968126</v>
      </c>
      <c r="E64" s="36">
        <f>SUMIFS(СВЦЭМ!$C$33:$C$776,СВЦЭМ!$A$33:$A$776,$A64,СВЦЭМ!$B$33:$B$776,E$47)+'СЕТ СН'!$G$9+СВЦЭМ!$D$10+'СЕТ СН'!$G$6-'СЕТ СН'!$G$19</f>
        <v>1024.9611237700001</v>
      </c>
      <c r="F64" s="36">
        <f>SUMIFS(СВЦЭМ!$C$33:$C$776,СВЦЭМ!$A$33:$A$776,$A64,СВЦЭМ!$B$33:$B$776,F$47)+'СЕТ СН'!$G$9+СВЦЭМ!$D$10+'СЕТ СН'!$G$6-'СЕТ СН'!$G$19</f>
        <v>1017.55292294</v>
      </c>
      <c r="G64" s="36">
        <f>SUMIFS(СВЦЭМ!$C$33:$C$776,СВЦЭМ!$A$33:$A$776,$A64,СВЦЭМ!$B$33:$B$776,G$47)+'СЕТ СН'!$G$9+СВЦЭМ!$D$10+'СЕТ СН'!$G$6-'СЕТ СН'!$G$19</f>
        <v>1002.88262253</v>
      </c>
      <c r="H64" s="36">
        <f>SUMIFS(СВЦЭМ!$C$33:$C$776,СВЦЭМ!$A$33:$A$776,$A64,СВЦЭМ!$B$33:$B$776,H$47)+'СЕТ СН'!$G$9+СВЦЭМ!$D$10+'СЕТ СН'!$G$6-'СЕТ СН'!$G$19</f>
        <v>982.97525031999999</v>
      </c>
      <c r="I64" s="36">
        <f>SUMIFS(СВЦЭМ!$C$33:$C$776,СВЦЭМ!$A$33:$A$776,$A64,СВЦЭМ!$B$33:$B$776,I$47)+'СЕТ СН'!$G$9+СВЦЭМ!$D$10+'СЕТ СН'!$G$6-'СЕТ СН'!$G$19</f>
        <v>962.75803302000008</v>
      </c>
      <c r="J64" s="36">
        <f>SUMIFS(СВЦЭМ!$C$33:$C$776,СВЦЭМ!$A$33:$A$776,$A64,СВЦЭМ!$B$33:$B$776,J$47)+'СЕТ СН'!$G$9+СВЦЭМ!$D$10+'СЕТ СН'!$G$6-'СЕТ СН'!$G$19</f>
        <v>953.83527213000002</v>
      </c>
      <c r="K64" s="36">
        <f>SUMIFS(СВЦЭМ!$C$33:$C$776,СВЦЭМ!$A$33:$A$776,$A64,СВЦЭМ!$B$33:$B$776,K$47)+'СЕТ СН'!$G$9+СВЦЭМ!$D$10+'СЕТ СН'!$G$6-'СЕТ СН'!$G$19</f>
        <v>958.83056227000009</v>
      </c>
      <c r="L64" s="36">
        <f>SUMIFS(СВЦЭМ!$C$33:$C$776,СВЦЭМ!$A$33:$A$776,$A64,СВЦЭМ!$B$33:$B$776,L$47)+'СЕТ СН'!$G$9+СВЦЭМ!$D$10+'СЕТ СН'!$G$6-'СЕТ СН'!$G$19</f>
        <v>960.34244060000003</v>
      </c>
      <c r="M64" s="36">
        <f>SUMIFS(СВЦЭМ!$C$33:$C$776,СВЦЭМ!$A$33:$A$776,$A64,СВЦЭМ!$B$33:$B$776,M$47)+'СЕТ СН'!$G$9+СВЦЭМ!$D$10+'СЕТ СН'!$G$6-'СЕТ СН'!$G$19</f>
        <v>980.32332797000004</v>
      </c>
      <c r="N64" s="36">
        <f>SUMIFS(СВЦЭМ!$C$33:$C$776,СВЦЭМ!$A$33:$A$776,$A64,СВЦЭМ!$B$33:$B$776,N$47)+'СЕТ СН'!$G$9+СВЦЭМ!$D$10+'СЕТ СН'!$G$6-'СЕТ СН'!$G$19</f>
        <v>1005.7521847200001</v>
      </c>
      <c r="O64" s="36">
        <f>SUMIFS(СВЦЭМ!$C$33:$C$776,СВЦЭМ!$A$33:$A$776,$A64,СВЦЭМ!$B$33:$B$776,O$47)+'СЕТ СН'!$G$9+СВЦЭМ!$D$10+'СЕТ СН'!$G$6-'СЕТ СН'!$G$19</f>
        <v>1003.11376827</v>
      </c>
      <c r="P64" s="36">
        <f>SUMIFS(СВЦЭМ!$C$33:$C$776,СВЦЭМ!$A$33:$A$776,$A64,СВЦЭМ!$B$33:$B$776,P$47)+'СЕТ СН'!$G$9+СВЦЭМ!$D$10+'СЕТ СН'!$G$6-'СЕТ СН'!$G$19</f>
        <v>1001.50730308</v>
      </c>
      <c r="Q64" s="36">
        <f>SUMIFS(СВЦЭМ!$C$33:$C$776,СВЦЭМ!$A$33:$A$776,$A64,СВЦЭМ!$B$33:$B$776,Q$47)+'СЕТ СН'!$G$9+СВЦЭМ!$D$10+'СЕТ СН'!$G$6-'СЕТ СН'!$G$19</f>
        <v>1007.5112261600001</v>
      </c>
      <c r="R64" s="36">
        <f>SUMIFS(СВЦЭМ!$C$33:$C$776,СВЦЭМ!$A$33:$A$776,$A64,СВЦЭМ!$B$33:$B$776,R$47)+'СЕТ СН'!$G$9+СВЦЭМ!$D$10+'СЕТ СН'!$G$6-'СЕТ СН'!$G$19</f>
        <v>1007.47677659</v>
      </c>
      <c r="S64" s="36">
        <f>SUMIFS(СВЦЭМ!$C$33:$C$776,СВЦЭМ!$A$33:$A$776,$A64,СВЦЭМ!$B$33:$B$776,S$47)+'СЕТ СН'!$G$9+СВЦЭМ!$D$10+'СЕТ СН'!$G$6-'СЕТ СН'!$G$19</f>
        <v>998.29338910000001</v>
      </c>
      <c r="T64" s="36">
        <f>SUMIFS(СВЦЭМ!$C$33:$C$776,СВЦЭМ!$A$33:$A$776,$A64,СВЦЭМ!$B$33:$B$776,T$47)+'СЕТ СН'!$G$9+СВЦЭМ!$D$10+'СЕТ СН'!$G$6-'СЕТ СН'!$G$19</f>
        <v>995.90938061000008</v>
      </c>
      <c r="U64" s="36">
        <f>SUMIFS(СВЦЭМ!$C$33:$C$776,СВЦЭМ!$A$33:$A$776,$A64,СВЦЭМ!$B$33:$B$776,U$47)+'СЕТ СН'!$G$9+СВЦЭМ!$D$10+'СЕТ СН'!$G$6-'СЕТ СН'!$G$19</f>
        <v>1002.7511614800001</v>
      </c>
      <c r="V64" s="36">
        <f>SUMIFS(СВЦЭМ!$C$33:$C$776,СВЦЭМ!$A$33:$A$776,$A64,СВЦЭМ!$B$33:$B$776,V$47)+'СЕТ СН'!$G$9+СВЦЭМ!$D$10+'СЕТ СН'!$G$6-'СЕТ СН'!$G$19</f>
        <v>996.61995614</v>
      </c>
      <c r="W64" s="36">
        <f>SUMIFS(СВЦЭМ!$C$33:$C$776,СВЦЭМ!$A$33:$A$776,$A64,СВЦЭМ!$B$33:$B$776,W$47)+'СЕТ СН'!$G$9+СВЦЭМ!$D$10+'СЕТ СН'!$G$6-'СЕТ СН'!$G$19</f>
        <v>975.25118813000006</v>
      </c>
      <c r="X64" s="36">
        <f>SUMIFS(СВЦЭМ!$C$33:$C$776,СВЦЭМ!$A$33:$A$776,$A64,СВЦЭМ!$B$33:$B$776,X$47)+'СЕТ СН'!$G$9+СВЦЭМ!$D$10+'СЕТ СН'!$G$6-'СЕТ СН'!$G$19</f>
        <v>970.10298365000006</v>
      </c>
      <c r="Y64" s="36">
        <f>SUMIFS(СВЦЭМ!$C$33:$C$776,СВЦЭМ!$A$33:$A$776,$A64,СВЦЭМ!$B$33:$B$776,Y$47)+'СЕТ СН'!$G$9+СВЦЭМ!$D$10+'СЕТ СН'!$G$6-'СЕТ СН'!$G$19</f>
        <v>970.88032534000001</v>
      </c>
    </row>
    <row r="65" spans="1:27" ht="15.75" x14ac:dyDescent="0.2">
      <c r="A65" s="35">
        <f t="shared" si="1"/>
        <v>43908</v>
      </c>
      <c r="B65" s="36">
        <f>SUMIFS(СВЦЭМ!$C$33:$C$776,СВЦЭМ!$A$33:$A$776,$A65,СВЦЭМ!$B$33:$B$776,B$47)+'СЕТ СН'!$G$9+СВЦЭМ!$D$10+'СЕТ СН'!$G$6-'СЕТ СН'!$G$19</f>
        <v>1029.00685417</v>
      </c>
      <c r="C65" s="36">
        <f>SUMIFS(СВЦЭМ!$C$33:$C$776,СВЦЭМ!$A$33:$A$776,$A65,СВЦЭМ!$B$33:$B$776,C$47)+'СЕТ СН'!$G$9+СВЦЭМ!$D$10+'СЕТ СН'!$G$6-'СЕТ СН'!$G$19</f>
        <v>1058.8688748000002</v>
      </c>
      <c r="D65" s="36">
        <f>SUMIFS(СВЦЭМ!$C$33:$C$776,СВЦЭМ!$A$33:$A$776,$A65,СВЦЭМ!$B$33:$B$776,D$47)+'СЕТ СН'!$G$9+СВЦЭМ!$D$10+'СЕТ СН'!$G$6-'СЕТ СН'!$G$19</f>
        <v>1080.2238637800001</v>
      </c>
      <c r="E65" s="36">
        <f>SUMIFS(СВЦЭМ!$C$33:$C$776,СВЦЭМ!$A$33:$A$776,$A65,СВЦЭМ!$B$33:$B$776,E$47)+'СЕТ СН'!$G$9+СВЦЭМ!$D$10+'СЕТ СН'!$G$6-'СЕТ СН'!$G$19</f>
        <v>1089.94081452</v>
      </c>
      <c r="F65" s="36">
        <f>SUMIFS(СВЦЭМ!$C$33:$C$776,СВЦЭМ!$A$33:$A$776,$A65,СВЦЭМ!$B$33:$B$776,F$47)+'СЕТ СН'!$G$9+СВЦЭМ!$D$10+'СЕТ СН'!$G$6-'СЕТ СН'!$G$19</f>
        <v>1096.24426958</v>
      </c>
      <c r="G65" s="36">
        <f>SUMIFS(СВЦЭМ!$C$33:$C$776,СВЦЭМ!$A$33:$A$776,$A65,СВЦЭМ!$B$33:$B$776,G$47)+'СЕТ СН'!$G$9+СВЦЭМ!$D$10+'СЕТ СН'!$G$6-'СЕТ СН'!$G$19</f>
        <v>1068.9738473</v>
      </c>
      <c r="H65" s="36">
        <f>SUMIFS(СВЦЭМ!$C$33:$C$776,СВЦЭМ!$A$33:$A$776,$A65,СВЦЭМ!$B$33:$B$776,H$47)+'СЕТ СН'!$G$9+СВЦЭМ!$D$10+'СЕТ СН'!$G$6-'СЕТ СН'!$G$19</f>
        <v>1027.33191779</v>
      </c>
      <c r="I65" s="36">
        <f>SUMIFS(СВЦЭМ!$C$33:$C$776,СВЦЭМ!$A$33:$A$776,$A65,СВЦЭМ!$B$33:$B$776,I$47)+'СЕТ СН'!$G$9+СВЦЭМ!$D$10+'СЕТ СН'!$G$6-'СЕТ СН'!$G$19</f>
        <v>981.37705160000007</v>
      </c>
      <c r="J65" s="36">
        <f>SUMIFS(СВЦЭМ!$C$33:$C$776,СВЦЭМ!$A$33:$A$776,$A65,СВЦЭМ!$B$33:$B$776,J$47)+'СЕТ СН'!$G$9+СВЦЭМ!$D$10+'СЕТ СН'!$G$6-'СЕТ СН'!$G$19</f>
        <v>947.92501058000005</v>
      </c>
      <c r="K65" s="36">
        <f>SUMIFS(СВЦЭМ!$C$33:$C$776,СВЦЭМ!$A$33:$A$776,$A65,СВЦЭМ!$B$33:$B$776,K$47)+'СЕТ СН'!$G$9+СВЦЭМ!$D$10+'СЕТ СН'!$G$6-'СЕТ СН'!$G$19</f>
        <v>955.95076761000007</v>
      </c>
      <c r="L65" s="36">
        <f>SUMIFS(СВЦЭМ!$C$33:$C$776,СВЦЭМ!$A$33:$A$776,$A65,СВЦЭМ!$B$33:$B$776,L$47)+'СЕТ СН'!$G$9+СВЦЭМ!$D$10+'СЕТ СН'!$G$6-'СЕТ СН'!$G$19</f>
        <v>950.89240175999998</v>
      </c>
      <c r="M65" s="36">
        <f>SUMIFS(СВЦЭМ!$C$33:$C$776,СВЦЭМ!$A$33:$A$776,$A65,СВЦЭМ!$B$33:$B$776,M$47)+'СЕТ СН'!$G$9+СВЦЭМ!$D$10+'СЕТ СН'!$G$6-'СЕТ СН'!$G$19</f>
        <v>938.49348550000002</v>
      </c>
      <c r="N65" s="36">
        <f>SUMIFS(СВЦЭМ!$C$33:$C$776,СВЦЭМ!$A$33:$A$776,$A65,СВЦЭМ!$B$33:$B$776,N$47)+'СЕТ СН'!$G$9+СВЦЭМ!$D$10+'СЕТ СН'!$G$6-'СЕТ СН'!$G$19</f>
        <v>963.12245547000009</v>
      </c>
      <c r="O65" s="36">
        <f>SUMIFS(СВЦЭМ!$C$33:$C$776,СВЦЭМ!$A$33:$A$776,$A65,СВЦЭМ!$B$33:$B$776,O$47)+'СЕТ СН'!$G$9+СВЦЭМ!$D$10+'СЕТ СН'!$G$6-'СЕТ СН'!$G$19</f>
        <v>959.54501902000004</v>
      </c>
      <c r="P65" s="36">
        <f>SUMIFS(СВЦЭМ!$C$33:$C$776,СВЦЭМ!$A$33:$A$776,$A65,СВЦЭМ!$B$33:$B$776,P$47)+'СЕТ СН'!$G$9+СВЦЭМ!$D$10+'СЕТ СН'!$G$6-'СЕТ СН'!$G$19</f>
        <v>960.43525580000005</v>
      </c>
      <c r="Q65" s="36">
        <f>SUMIFS(СВЦЭМ!$C$33:$C$776,СВЦЭМ!$A$33:$A$776,$A65,СВЦЭМ!$B$33:$B$776,Q$47)+'СЕТ СН'!$G$9+СВЦЭМ!$D$10+'СЕТ СН'!$G$6-'СЕТ СН'!$G$19</f>
        <v>962.82347795999999</v>
      </c>
      <c r="R65" s="36">
        <f>SUMIFS(СВЦЭМ!$C$33:$C$776,СВЦЭМ!$A$33:$A$776,$A65,СВЦЭМ!$B$33:$B$776,R$47)+'СЕТ СН'!$G$9+СВЦЭМ!$D$10+'СЕТ СН'!$G$6-'СЕТ СН'!$G$19</f>
        <v>989.51096810000001</v>
      </c>
      <c r="S65" s="36">
        <f>SUMIFS(СВЦЭМ!$C$33:$C$776,СВЦЭМ!$A$33:$A$776,$A65,СВЦЭМ!$B$33:$B$776,S$47)+'СЕТ СН'!$G$9+СВЦЭМ!$D$10+'СЕТ СН'!$G$6-'СЕТ СН'!$G$19</f>
        <v>982.14382069999999</v>
      </c>
      <c r="T65" s="36">
        <f>SUMIFS(СВЦЭМ!$C$33:$C$776,СВЦЭМ!$A$33:$A$776,$A65,СВЦЭМ!$B$33:$B$776,T$47)+'СЕТ СН'!$G$9+СВЦЭМ!$D$10+'СЕТ СН'!$G$6-'СЕТ СН'!$G$19</f>
        <v>968.86051631999999</v>
      </c>
      <c r="U65" s="36">
        <f>SUMIFS(СВЦЭМ!$C$33:$C$776,СВЦЭМ!$A$33:$A$776,$A65,СВЦЭМ!$B$33:$B$776,U$47)+'СЕТ СН'!$G$9+СВЦЭМ!$D$10+'СЕТ СН'!$G$6-'СЕТ СН'!$G$19</f>
        <v>947.49794587000008</v>
      </c>
      <c r="V65" s="36">
        <f>SUMIFS(СВЦЭМ!$C$33:$C$776,СВЦЭМ!$A$33:$A$776,$A65,СВЦЭМ!$B$33:$B$776,V$47)+'СЕТ СН'!$G$9+СВЦЭМ!$D$10+'СЕТ СН'!$G$6-'СЕТ СН'!$G$19</f>
        <v>943.09399480000002</v>
      </c>
      <c r="W65" s="36">
        <f>SUMIFS(СВЦЭМ!$C$33:$C$776,СВЦЭМ!$A$33:$A$776,$A65,СВЦЭМ!$B$33:$B$776,W$47)+'СЕТ СН'!$G$9+СВЦЭМ!$D$10+'СЕТ СН'!$G$6-'СЕТ СН'!$G$19</f>
        <v>933.00235956000006</v>
      </c>
      <c r="X65" s="36">
        <f>SUMIFS(СВЦЭМ!$C$33:$C$776,СВЦЭМ!$A$33:$A$776,$A65,СВЦЭМ!$B$33:$B$776,X$47)+'СЕТ СН'!$G$9+СВЦЭМ!$D$10+'СЕТ СН'!$G$6-'СЕТ СН'!$G$19</f>
        <v>943.80932347999999</v>
      </c>
      <c r="Y65" s="36">
        <f>SUMIFS(СВЦЭМ!$C$33:$C$776,СВЦЭМ!$A$33:$A$776,$A65,СВЦЭМ!$B$33:$B$776,Y$47)+'СЕТ СН'!$G$9+СВЦЭМ!$D$10+'СЕТ СН'!$G$6-'СЕТ СН'!$G$19</f>
        <v>962.50981895000007</v>
      </c>
    </row>
    <row r="66" spans="1:27" ht="15.75" x14ac:dyDescent="0.2">
      <c r="A66" s="35">
        <f t="shared" si="1"/>
        <v>43909</v>
      </c>
      <c r="B66" s="36">
        <f>SUMIFS(СВЦЭМ!$C$33:$C$776,СВЦЭМ!$A$33:$A$776,$A66,СВЦЭМ!$B$33:$B$776,B$47)+'СЕТ СН'!$G$9+СВЦЭМ!$D$10+'СЕТ СН'!$G$6-'СЕТ СН'!$G$19</f>
        <v>999.76199482000004</v>
      </c>
      <c r="C66" s="36">
        <f>SUMIFS(СВЦЭМ!$C$33:$C$776,СВЦЭМ!$A$33:$A$776,$A66,СВЦЭМ!$B$33:$B$776,C$47)+'СЕТ СН'!$G$9+СВЦЭМ!$D$10+'СЕТ СН'!$G$6-'СЕТ СН'!$G$19</f>
        <v>1024.5234172800001</v>
      </c>
      <c r="D66" s="36">
        <f>SUMIFS(СВЦЭМ!$C$33:$C$776,СВЦЭМ!$A$33:$A$776,$A66,СВЦЭМ!$B$33:$B$776,D$47)+'СЕТ СН'!$G$9+СВЦЭМ!$D$10+'СЕТ СН'!$G$6-'СЕТ СН'!$G$19</f>
        <v>1034.4545177800001</v>
      </c>
      <c r="E66" s="36">
        <f>SUMIFS(СВЦЭМ!$C$33:$C$776,СВЦЭМ!$A$33:$A$776,$A66,СВЦЭМ!$B$33:$B$776,E$47)+'СЕТ СН'!$G$9+СВЦЭМ!$D$10+'СЕТ СН'!$G$6-'СЕТ СН'!$G$19</f>
        <v>1052.3777949100001</v>
      </c>
      <c r="F66" s="36">
        <f>SUMIFS(СВЦЭМ!$C$33:$C$776,СВЦЭМ!$A$33:$A$776,$A66,СВЦЭМ!$B$33:$B$776,F$47)+'СЕТ СН'!$G$9+СВЦЭМ!$D$10+'СЕТ СН'!$G$6-'СЕТ СН'!$G$19</f>
        <v>1053.15565513</v>
      </c>
      <c r="G66" s="36">
        <f>SUMIFS(СВЦЭМ!$C$33:$C$776,СВЦЭМ!$A$33:$A$776,$A66,СВЦЭМ!$B$33:$B$776,G$47)+'СЕТ СН'!$G$9+СВЦЭМ!$D$10+'СЕТ СН'!$G$6-'СЕТ СН'!$G$19</f>
        <v>1028.4229308400002</v>
      </c>
      <c r="H66" s="36">
        <f>SUMIFS(СВЦЭМ!$C$33:$C$776,СВЦЭМ!$A$33:$A$776,$A66,СВЦЭМ!$B$33:$B$776,H$47)+'СЕТ СН'!$G$9+СВЦЭМ!$D$10+'СЕТ СН'!$G$6-'СЕТ СН'!$G$19</f>
        <v>985.29259167000009</v>
      </c>
      <c r="I66" s="36">
        <f>SUMIFS(СВЦЭМ!$C$33:$C$776,СВЦЭМ!$A$33:$A$776,$A66,СВЦЭМ!$B$33:$B$776,I$47)+'СЕТ СН'!$G$9+СВЦЭМ!$D$10+'СЕТ СН'!$G$6-'СЕТ СН'!$G$19</f>
        <v>954.47577250000006</v>
      </c>
      <c r="J66" s="36">
        <f>SUMIFS(СВЦЭМ!$C$33:$C$776,СВЦЭМ!$A$33:$A$776,$A66,СВЦЭМ!$B$33:$B$776,J$47)+'СЕТ СН'!$G$9+СВЦЭМ!$D$10+'СЕТ СН'!$G$6-'СЕТ СН'!$G$19</f>
        <v>952.78061109999999</v>
      </c>
      <c r="K66" s="36">
        <f>SUMIFS(СВЦЭМ!$C$33:$C$776,СВЦЭМ!$A$33:$A$776,$A66,СВЦЭМ!$B$33:$B$776,K$47)+'СЕТ СН'!$G$9+СВЦЭМ!$D$10+'СЕТ СН'!$G$6-'СЕТ СН'!$G$19</f>
        <v>956.33649166999999</v>
      </c>
      <c r="L66" s="36">
        <f>SUMIFS(СВЦЭМ!$C$33:$C$776,СВЦЭМ!$A$33:$A$776,$A66,СВЦЭМ!$B$33:$B$776,L$47)+'СЕТ СН'!$G$9+СВЦЭМ!$D$10+'СЕТ СН'!$G$6-'СЕТ СН'!$G$19</f>
        <v>961.42195849000007</v>
      </c>
      <c r="M66" s="36">
        <f>SUMIFS(СВЦЭМ!$C$33:$C$776,СВЦЭМ!$A$33:$A$776,$A66,СВЦЭМ!$B$33:$B$776,M$47)+'СЕТ СН'!$G$9+СВЦЭМ!$D$10+'СЕТ СН'!$G$6-'СЕТ СН'!$G$19</f>
        <v>936.80720500000007</v>
      </c>
      <c r="N66" s="36">
        <f>SUMIFS(СВЦЭМ!$C$33:$C$776,СВЦЭМ!$A$33:$A$776,$A66,СВЦЭМ!$B$33:$B$776,N$47)+'СЕТ СН'!$G$9+СВЦЭМ!$D$10+'СЕТ СН'!$G$6-'СЕТ СН'!$G$19</f>
        <v>943.82983849000004</v>
      </c>
      <c r="O66" s="36">
        <f>SUMIFS(СВЦЭМ!$C$33:$C$776,СВЦЭМ!$A$33:$A$776,$A66,СВЦЭМ!$B$33:$B$776,O$47)+'СЕТ СН'!$G$9+СВЦЭМ!$D$10+'СЕТ СН'!$G$6-'СЕТ СН'!$G$19</f>
        <v>949.95195058000002</v>
      </c>
      <c r="P66" s="36">
        <f>SUMIFS(СВЦЭМ!$C$33:$C$776,СВЦЭМ!$A$33:$A$776,$A66,СВЦЭМ!$B$33:$B$776,P$47)+'СЕТ СН'!$G$9+СВЦЭМ!$D$10+'СЕТ СН'!$G$6-'СЕТ СН'!$G$19</f>
        <v>948.20897220000006</v>
      </c>
      <c r="Q66" s="36">
        <f>SUMIFS(СВЦЭМ!$C$33:$C$776,СВЦЭМ!$A$33:$A$776,$A66,СВЦЭМ!$B$33:$B$776,Q$47)+'СЕТ СН'!$G$9+СВЦЭМ!$D$10+'СЕТ СН'!$G$6-'СЕТ СН'!$G$19</f>
        <v>957.67114547000006</v>
      </c>
      <c r="R66" s="36">
        <f>SUMIFS(СВЦЭМ!$C$33:$C$776,СВЦЭМ!$A$33:$A$776,$A66,СВЦЭМ!$B$33:$B$776,R$47)+'СЕТ СН'!$G$9+СВЦЭМ!$D$10+'СЕТ СН'!$G$6-'СЕТ СН'!$G$19</f>
        <v>937.31983844000001</v>
      </c>
      <c r="S66" s="36">
        <f>SUMIFS(СВЦЭМ!$C$33:$C$776,СВЦЭМ!$A$33:$A$776,$A66,СВЦЭМ!$B$33:$B$776,S$47)+'СЕТ СН'!$G$9+СВЦЭМ!$D$10+'СЕТ СН'!$G$6-'СЕТ СН'!$G$19</f>
        <v>949.09817420000002</v>
      </c>
      <c r="T66" s="36">
        <f>SUMIFS(СВЦЭМ!$C$33:$C$776,СВЦЭМ!$A$33:$A$776,$A66,СВЦЭМ!$B$33:$B$776,T$47)+'СЕТ СН'!$G$9+СВЦЭМ!$D$10+'СЕТ СН'!$G$6-'СЕТ СН'!$G$19</f>
        <v>958.20649520000006</v>
      </c>
      <c r="U66" s="36">
        <f>SUMIFS(СВЦЭМ!$C$33:$C$776,СВЦЭМ!$A$33:$A$776,$A66,СВЦЭМ!$B$33:$B$776,U$47)+'СЕТ СН'!$G$9+СВЦЭМ!$D$10+'СЕТ СН'!$G$6-'СЕТ СН'!$G$19</f>
        <v>977.66035541000008</v>
      </c>
      <c r="V66" s="36">
        <f>SUMIFS(СВЦЭМ!$C$33:$C$776,СВЦЭМ!$A$33:$A$776,$A66,СВЦЭМ!$B$33:$B$776,V$47)+'СЕТ СН'!$G$9+СВЦЭМ!$D$10+'СЕТ СН'!$G$6-'СЕТ СН'!$G$19</f>
        <v>957.60744111000008</v>
      </c>
      <c r="W66" s="36">
        <f>SUMIFS(СВЦЭМ!$C$33:$C$776,СВЦЭМ!$A$33:$A$776,$A66,СВЦЭМ!$B$33:$B$776,W$47)+'СЕТ СН'!$G$9+СВЦЭМ!$D$10+'СЕТ СН'!$G$6-'СЕТ СН'!$G$19</f>
        <v>1029.2927158900002</v>
      </c>
      <c r="X66" s="36">
        <f>SUMIFS(СВЦЭМ!$C$33:$C$776,СВЦЭМ!$A$33:$A$776,$A66,СВЦЭМ!$B$33:$B$776,X$47)+'СЕТ СН'!$G$9+СВЦЭМ!$D$10+'СЕТ СН'!$G$6-'СЕТ СН'!$G$19</f>
        <v>998.42667915000004</v>
      </c>
      <c r="Y66" s="36">
        <f>SUMIFS(СВЦЭМ!$C$33:$C$776,СВЦЭМ!$A$33:$A$776,$A66,СВЦЭМ!$B$33:$B$776,Y$47)+'СЕТ СН'!$G$9+СВЦЭМ!$D$10+'СЕТ СН'!$G$6-'СЕТ СН'!$G$19</f>
        <v>1013.9465780600001</v>
      </c>
    </row>
    <row r="67" spans="1:27" ht="15.75" x14ac:dyDescent="0.2">
      <c r="A67" s="35">
        <f t="shared" si="1"/>
        <v>43910</v>
      </c>
      <c r="B67" s="36">
        <f>SUMIFS(СВЦЭМ!$C$33:$C$776,СВЦЭМ!$A$33:$A$776,$A67,СВЦЭМ!$B$33:$B$776,B$47)+'СЕТ СН'!$G$9+СВЦЭМ!$D$10+'СЕТ СН'!$G$6-'СЕТ СН'!$G$19</f>
        <v>1055.2287063700001</v>
      </c>
      <c r="C67" s="36">
        <f>SUMIFS(СВЦЭМ!$C$33:$C$776,СВЦЭМ!$A$33:$A$776,$A67,СВЦЭМ!$B$33:$B$776,C$47)+'СЕТ СН'!$G$9+СВЦЭМ!$D$10+'СЕТ СН'!$G$6-'СЕТ СН'!$G$19</f>
        <v>1111.3816321700001</v>
      </c>
      <c r="D67" s="36">
        <f>SUMIFS(СВЦЭМ!$C$33:$C$776,СВЦЭМ!$A$33:$A$776,$A67,СВЦЭМ!$B$33:$B$776,D$47)+'СЕТ СН'!$G$9+СВЦЭМ!$D$10+'СЕТ СН'!$G$6-'СЕТ СН'!$G$19</f>
        <v>1133.4945914300001</v>
      </c>
      <c r="E67" s="36">
        <f>SUMIFS(СВЦЭМ!$C$33:$C$776,СВЦЭМ!$A$33:$A$776,$A67,СВЦЭМ!$B$33:$B$776,E$47)+'СЕТ СН'!$G$9+СВЦЭМ!$D$10+'СЕТ СН'!$G$6-'СЕТ СН'!$G$19</f>
        <v>1144.6896916100002</v>
      </c>
      <c r="F67" s="36">
        <f>SUMIFS(СВЦЭМ!$C$33:$C$776,СВЦЭМ!$A$33:$A$776,$A67,СВЦЭМ!$B$33:$B$776,F$47)+'СЕТ СН'!$G$9+СВЦЭМ!$D$10+'СЕТ СН'!$G$6-'СЕТ СН'!$G$19</f>
        <v>1149.4372583200002</v>
      </c>
      <c r="G67" s="36">
        <f>SUMIFS(СВЦЭМ!$C$33:$C$776,СВЦЭМ!$A$33:$A$776,$A67,СВЦЭМ!$B$33:$B$776,G$47)+'СЕТ СН'!$G$9+СВЦЭМ!$D$10+'СЕТ СН'!$G$6-'СЕТ СН'!$G$19</f>
        <v>1114.7165800100001</v>
      </c>
      <c r="H67" s="36">
        <f>SUMIFS(СВЦЭМ!$C$33:$C$776,СВЦЭМ!$A$33:$A$776,$A67,СВЦЭМ!$B$33:$B$776,H$47)+'СЕТ СН'!$G$9+СВЦЭМ!$D$10+'СЕТ СН'!$G$6-'СЕТ СН'!$G$19</f>
        <v>1084.6251087300002</v>
      </c>
      <c r="I67" s="36">
        <f>SUMIFS(СВЦЭМ!$C$33:$C$776,СВЦЭМ!$A$33:$A$776,$A67,СВЦЭМ!$B$33:$B$776,I$47)+'СЕТ СН'!$G$9+СВЦЭМ!$D$10+'СЕТ СН'!$G$6-'СЕТ СН'!$G$19</f>
        <v>1032.2144670600001</v>
      </c>
      <c r="J67" s="36">
        <f>SUMIFS(СВЦЭМ!$C$33:$C$776,СВЦЭМ!$A$33:$A$776,$A67,СВЦЭМ!$B$33:$B$776,J$47)+'СЕТ СН'!$G$9+СВЦЭМ!$D$10+'СЕТ СН'!$G$6-'СЕТ СН'!$G$19</f>
        <v>991.05472115999999</v>
      </c>
      <c r="K67" s="36">
        <f>SUMIFS(СВЦЭМ!$C$33:$C$776,СВЦЭМ!$A$33:$A$776,$A67,СВЦЭМ!$B$33:$B$776,K$47)+'СЕТ СН'!$G$9+СВЦЭМ!$D$10+'СЕТ СН'!$G$6-'СЕТ СН'!$G$19</f>
        <v>995.36214416000007</v>
      </c>
      <c r="L67" s="36">
        <f>SUMIFS(СВЦЭМ!$C$33:$C$776,СВЦЭМ!$A$33:$A$776,$A67,СВЦЭМ!$B$33:$B$776,L$47)+'СЕТ СН'!$G$9+СВЦЭМ!$D$10+'СЕТ СН'!$G$6-'СЕТ СН'!$G$19</f>
        <v>980.53295761000004</v>
      </c>
      <c r="M67" s="36">
        <f>SUMIFS(СВЦЭМ!$C$33:$C$776,СВЦЭМ!$A$33:$A$776,$A67,СВЦЭМ!$B$33:$B$776,M$47)+'СЕТ СН'!$G$9+СВЦЭМ!$D$10+'СЕТ СН'!$G$6-'СЕТ СН'!$G$19</f>
        <v>966.63177724000002</v>
      </c>
      <c r="N67" s="36">
        <f>SUMIFS(СВЦЭМ!$C$33:$C$776,СВЦЭМ!$A$33:$A$776,$A67,СВЦЭМ!$B$33:$B$776,N$47)+'СЕТ СН'!$G$9+СВЦЭМ!$D$10+'СЕТ СН'!$G$6-'СЕТ СН'!$G$19</f>
        <v>968.86476596</v>
      </c>
      <c r="O67" s="36">
        <f>SUMIFS(СВЦЭМ!$C$33:$C$776,СВЦЭМ!$A$33:$A$776,$A67,СВЦЭМ!$B$33:$B$776,O$47)+'СЕТ СН'!$G$9+СВЦЭМ!$D$10+'СЕТ СН'!$G$6-'СЕТ СН'!$G$19</f>
        <v>941.43228022000005</v>
      </c>
      <c r="P67" s="36">
        <f>SUMIFS(СВЦЭМ!$C$33:$C$776,СВЦЭМ!$A$33:$A$776,$A67,СВЦЭМ!$B$33:$B$776,P$47)+'СЕТ СН'!$G$9+СВЦЭМ!$D$10+'СЕТ СН'!$G$6-'СЕТ СН'!$G$19</f>
        <v>946.92177386000003</v>
      </c>
      <c r="Q67" s="36">
        <f>SUMIFS(СВЦЭМ!$C$33:$C$776,СВЦЭМ!$A$33:$A$776,$A67,СВЦЭМ!$B$33:$B$776,Q$47)+'СЕТ СН'!$G$9+СВЦЭМ!$D$10+'СЕТ СН'!$G$6-'СЕТ СН'!$G$19</f>
        <v>962.18683596000005</v>
      </c>
      <c r="R67" s="36">
        <f>SUMIFS(СВЦЭМ!$C$33:$C$776,СВЦЭМ!$A$33:$A$776,$A67,СВЦЭМ!$B$33:$B$776,R$47)+'СЕТ СН'!$G$9+СВЦЭМ!$D$10+'СЕТ СН'!$G$6-'СЕТ СН'!$G$19</f>
        <v>955.99057039000002</v>
      </c>
      <c r="S67" s="36">
        <f>SUMIFS(СВЦЭМ!$C$33:$C$776,СВЦЭМ!$A$33:$A$776,$A67,СВЦЭМ!$B$33:$B$776,S$47)+'СЕТ СН'!$G$9+СВЦЭМ!$D$10+'СЕТ СН'!$G$6-'СЕТ СН'!$G$19</f>
        <v>941.02138419000005</v>
      </c>
      <c r="T67" s="36">
        <f>SUMIFS(СВЦЭМ!$C$33:$C$776,СВЦЭМ!$A$33:$A$776,$A67,СВЦЭМ!$B$33:$B$776,T$47)+'СЕТ СН'!$G$9+СВЦЭМ!$D$10+'СЕТ СН'!$G$6-'СЕТ СН'!$G$19</f>
        <v>910.47615129000008</v>
      </c>
      <c r="U67" s="36">
        <f>SUMIFS(СВЦЭМ!$C$33:$C$776,СВЦЭМ!$A$33:$A$776,$A67,СВЦЭМ!$B$33:$B$776,U$47)+'СЕТ СН'!$G$9+СВЦЭМ!$D$10+'СЕТ СН'!$G$6-'СЕТ СН'!$G$19</f>
        <v>916.40501695</v>
      </c>
      <c r="V67" s="36">
        <f>SUMIFS(СВЦЭМ!$C$33:$C$776,СВЦЭМ!$A$33:$A$776,$A67,СВЦЭМ!$B$33:$B$776,V$47)+'СЕТ СН'!$G$9+СВЦЭМ!$D$10+'СЕТ СН'!$G$6-'СЕТ СН'!$G$19</f>
        <v>916.54802716000006</v>
      </c>
      <c r="W67" s="36">
        <f>SUMIFS(СВЦЭМ!$C$33:$C$776,СВЦЭМ!$A$33:$A$776,$A67,СВЦЭМ!$B$33:$B$776,W$47)+'СЕТ СН'!$G$9+СВЦЭМ!$D$10+'СЕТ СН'!$G$6-'СЕТ СН'!$G$19</f>
        <v>922.63278218000005</v>
      </c>
      <c r="X67" s="36">
        <f>SUMIFS(СВЦЭМ!$C$33:$C$776,СВЦЭМ!$A$33:$A$776,$A67,СВЦЭМ!$B$33:$B$776,X$47)+'СЕТ СН'!$G$9+СВЦЭМ!$D$10+'СЕТ СН'!$G$6-'СЕТ СН'!$G$19</f>
        <v>928.37199907000002</v>
      </c>
      <c r="Y67" s="36">
        <f>SUMIFS(СВЦЭМ!$C$33:$C$776,СВЦЭМ!$A$33:$A$776,$A67,СВЦЭМ!$B$33:$B$776,Y$47)+'СЕТ СН'!$G$9+СВЦЭМ!$D$10+'СЕТ СН'!$G$6-'СЕТ СН'!$G$19</f>
        <v>950.05876779000005</v>
      </c>
    </row>
    <row r="68" spans="1:27" ht="15.75" x14ac:dyDescent="0.2">
      <c r="A68" s="35">
        <f t="shared" si="1"/>
        <v>43911</v>
      </c>
      <c r="B68" s="36">
        <f>SUMIFS(СВЦЭМ!$C$33:$C$776,СВЦЭМ!$A$33:$A$776,$A68,СВЦЭМ!$B$33:$B$776,B$47)+'СЕТ СН'!$G$9+СВЦЭМ!$D$10+'СЕТ СН'!$G$6-'СЕТ СН'!$G$19</f>
        <v>1014.8617126300001</v>
      </c>
      <c r="C68" s="36">
        <f>SUMIFS(СВЦЭМ!$C$33:$C$776,СВЦЭМ!$A$33:$A$776,$A68,СВЦЭМ!$B$33:$B$776,C$47)+'СЕТ СН'!$G$9+СВЦЭМ!$D$10+'СЕТ СН'!$G$6-'СЕТ СН'!$G$19</f>
        <v>1040.5476409700002</v>
      </c>
      <c r="D68" s="36">
        <f>SUMIFS(СВЦЭМ!$C$33:$C$776,СВЦЭМ!$A$33:$A$776,$A68,СВЦЭМ!$B$33:$B$776,D$47)+'СЕТ СН'!$G$9+СВЦЭМ!$D$10+'СЕТ СН'!$G$6-'СЕТ СН'!$G$19</f>
        <v>1054.1781215200001</v>
      </c>
      <c r="E68" s="36">
        <f>SUMIFS(СВЦЭМ!$C$33:$C$776,СВЦЭМ!$A$33:$A$776,$A68,СВЦЭМ!$B$33:$B$776,E$47)+'СЕТ СН'!$G$9+СВЦЭМ!$D$10+'СЕТ СН'!$G$6-'СЕТ СН'!$G$19</f>
        <v>1054.3588386700001</v>
      </c>
      <c r="F68" s="36">
        <f>SUMIFS(СВЦЭМ!$C$33:$C$776,СВЦЭМ!$A$33:$A$776,$A68,СВЦЭМ!$B$33:$B$776,F$47)+'СЕТ СН'!$G$9+СВЦЭМ!$D$10+'СЕТ СН'!$G$6-'СЕТ СН'!$G$19</f>
        <v>1051.5726749600001</v>
      </c>
      <c r="G68" s="36">
        <f>SUMIFS(СВЦЭМ!$C$33:$C$776,СВЦЭМ!$A$33:$A$776,$A68,СВЦЭМ!$B$33:$B$776,G$47)+'СЕТ СН'!$G$9+СВЦЭМ!$D$10+'СЕТ СН'!$G$6-'СЕТ СН'!$G$19</f>
        <v>1051.0401405900002</v>
      </c>
      <c r="H68" s="36">
        <f>SUMIFS(СВЦЭМ!$C$33:$C$776,СВЦЭМ!$A$33:$A$776,$A68,СВЦЭМ!$B$33:$B$776,H$47)+'СЕТ СН'!$G$9+СВЦЭМ!$D$10+'СЕТ СН'!$G$6-'СЕТ СН'!$G$19</f>
        <v>1033.45110047</v>
      </c>
      <c r="I68" s="36">
        <f>SUMIFS(СВЦЭМ!$C$33:$C$776,СВЦЭМ!$A$33:$A$776,$A68,СВЦЭМ!$B$33:$B$776,I$47)+'СЕТ СН'!$G$9+СВЦЭМ!$D$10+'СЕТ СН'!$G$6-'СЕТ СН'!$G$19</f>
        <v>991.25516335999998</v>
      </c>
      <c r="J68" s="36">
        <f>SUMIFS(СВЦЭМ!$C$33:$C$776,СВЦЭМ!$A$33:$A$776,$A68,СВЦЭМ!$B$33:$B$776,J$47)+'СЕТ СН'!$G$9+СВЦЭМ!$D$10+'СЕТ СН'!$G$6-'СЕТ СН'!$G$19</f>
        <v>947.55577175000008</v>
      </c>
      <c r="K68" s="36">
        <f>SUMIFS(СВЦЭМ!$C$33:$C$776,СВЦЭМ!$A$33:$A$776,$A68,СВЦЭМ!$B$33:$B$776,K$47)+'СЕТ СН'!$G$9+СВЦЭМ!$D$10+'СЕТ СН'!$G$6-'СЕТ СН'!$G$19</f>
        <v>952.24553823000008</v>
      </c>
      <c r="L68" s="36">
        <f>SUMIFS(СВЦЭМ!$C$33:$C$776,СВЦЭМ!$A$33:$A$776,$A68,СВЦЭМ!$B$33:$B$776,L$47)+'СЕТ СН'!$G$9+СВЦЭМ!$D$10+'СЕТ СН'!$G$6-'СЕТ СН'!$G$19</f>
        <v>950.28244510000002</v>
      </c>
      <c r="M68" s="36">
        <f>SUMIFS(СВЦЭМ!$C$33:$C$776,СВЦЭМ!$A$33:$A$776,$A68,СВЦЭМ!$B$33:$B$776,M$47)+'СЕТ СН'!$G$9+СВЦЭМ!$D$10+'СЕТ СН'!$G$6-'СЕТ СН'!$G$19</f>
        <v>953.90115722000007</v>
      </c>
      <c r="N68" s="36">
        <f>SUMIFS(СВЦЭМ!$C$33:$C$776,СВЦЭМ!$A$33:$A$776,$A68,СВЦЭМ!$B$33:$B$776,N$47)+'СЕТ СН'!$G$9+СВЦЭМ!$D$10+'СЕТ СН'!$G$6-'СЕТ СН'!$G$19</f>
        <v>973.98409528000002</v>
      </c>
      <c r="O68" s="36">
        <f>SUMIFS(СВЦЭМ!$C$33:$C$776,СВЦЭМ!$A$33:$A$776,$A68,СВЦЭМ!$B$33:$B$776,O$47)+'СЕТ СН'!$G$9+СВЦЭМ!$D$10+'СЕТ СН'!$G$6-'СЕТ СН'!$G$19</f>
        <v>958.41705332000004</v>
      </c>
      <c r="P68" s="36">
        <f>SUMIFS(СВЦЭМ!$C$33:$C$776,СВЦЭМ!$A$33:$A$776,$A68,СВЦЭМ!$B$33:$B$776,P$47)+'СЕТ СН'!$G$9+СВЦЭМ!$D$10+'СЕТ СН'!$G$6-'СЕТ СН'!$G$19</f>
        <v>963.06653904000007</v>
      </c>
      <c r="Q68" s="36">
        <f>SUMIFS(СВЦЭМ!$C$33:$C$776,СВЦЭМ!$A$33:$A$776,$A68,СВЦЭМ!$B$33:$B$776,Q$47)+'СЕТ СН'!$G$9+СВЦЭМ!$D$10+'СЕТ СН'!$G$6-'СЕТ СН'!$G$19</f>
        <v>963.70558196000002</v>
      </c>
      <c r="R68" s="36">
        <f>SUMIFS(СВЦЭМ!$C$33:$C$776,СВЦЭМ!$A$33:$A$776,$A68,СВЦЭМ!$B$33:$B$776,R$47)+'СЕТ СН'!$G$9+СВЦЭМ!$D$10+'СЕТ СН'!$G$6-'СЕТ СН'!$G$19</f>
        <v>953.27478160999999</v>
      </c>
      <c r="S68" s="36">
        <f>SUMIFS(СВЦЭМ!$C$33:$C$776,СВЦЭМ!$A$33:$A$776,$A68,СВЦЭМ!$B$33:$B$776,S$47)+'СЕТ СН'!$G$9+СВЦЭМ!$D$10+'СЕТ СН'!$G$6-'СЕТ СН'!$G$19</f>
        <v>956.01900799999999</v>
      </c>
      <c r="T68" s="36">
        <f>SUMIFS(СВЦЭМ!$C$33:$C$776,СВЦЭМ!$A$33:$A$776,$A68,СВЦЭМ!$B$33:$B$776,T$47)+'СЕТ СН'!$G$9+СВЦЭМ!$D$10+'СЕТ СН'!$G$6-'СЕТ СН'!$G$19</f>
        <v>949.78532527000004</v>
      </c>
      <c r="U68" s="36">
        <f>SUMIFS(СВЦЭМ!$C$33:$C$776,СВЦЭМ!$A$33:$A$776,$A68,СВЦЭМ!$B$33:$B$776,U$47)+'СЕТ СН'!$G$9+СВЦЭМ!$D$10+'СЕТ СН'!$G$6-'СЕТ СН'!$G$19</f>
        <v>945.14768481999999</v>
      </c>
      <c r="V68" s="36">
        <f>SUMIFS(СВЦЭМ!$C$33:$C$776,СВЦЭМ!$A$33:$A$776,$A68,СВЦЭМ!$B$33:$B$776,V$47)+'СЕТ СН'!$G$9+СВЦЭМ!$D$10+'СЕТ СН'!$G$6-'СЕТ СН'!$G$19</f>
        <v>926.32232905000001</v>
      </c>
      <c r="W68" s="36">
        <f>SUMIFS(СВЦЭМ!$C$33:$C$776,СВЦЭМ!$A$33:$A$776,$A68,СВЦЭМ!$B$33:$B$776,W$47)+'СЕТ СН'!$G$9+СВЦЭМ!$D$10+'СЕТ СН'!$G$6-'СЕТ СН'!$G$19</f>
        <v>935.04212083000004</v>
      </c>
      <c r="X68" s="36">
        <f>SUMIFS(СВЦЭМ!$C$33:$C$776,СВЦЭМ!$A$33:$A$776,$A68,СВЦЭМ!$B$33:$B$776,X$47)+'СЕТ СН'!$G$9+СВЦЭМ!$D$10+'СЕТ СН'!$G$6-'СЕТ СН'!$G$19</f>
        <v>942.85414520000006</v>
      </c>
      <c r="Y68" s="36">
        <f>SUMIFS(СВЦЭМ!$C$33:$C$776,СВЦЭМ!$A$33:$A$776,$A68,СВЦЭМ!$B$33:$B$776,Y$47)+'СЕТ СН'!$G$9+СВЦЭМ!$D$10+'СЕТ СН'!$G$6-'СЕТ СН'!$G$19</f>
        <v>954.66816446000007</v>
      </c>
    </row>
    <row r="69" spans="1:27" ht="15.75" x14ac:dyDescent="0.2">
      <c r="A69" s="35">
        <f t="shared" si="1"/>
        <v>43912</v>
      </c>
      <c r="B69" s="36">
        <f>SUMIFS(СВЦЭМ!$C$33:$C$776,СВЦЭМ!$A$33:$A$776,$A69,СВЦЭМ!$B$33:$B$776,B$47)+'СЕТ СН'!$G$9+СВЦЭМ!$D$10+'СЕТ СН'!$G$6-'СЕТ СН'!$G$19</f>
        <v>1047.9672847000002</v>
      </c>
      <c r="C69" s="36">
        <f>SUMIFS(СВЦЭМ!$C$33:$C$776,СВЦЭМ!$A$33:$A$776,$A69,СВЦЭМ!$B$33:$B$776,C$47)+'СЕТ СН'!$G$9+СВЦЭМ!$D$10+'СЕТ СН'!$G$6-'СЕТ СН'!$G$19</f>
        <v>1059.43941928</v>
      </c>
      <c r="D69" s="36">
        <f>SUMIFS(СВЦЭМ!$C$33:$C$776,СВЦЭМ!$A$33:$A$776,$A69,СВЦЭМ!$B$33:$B$776,D$47)+'СЕТ СН'!$G$9+СВЦЭМ!$D$10+'СЕТ СН'!$G$6-'СЕТ СН'!$G$19</f>
        <v>1066.3182739900001</v>
      </c>
      <c r="E69" s="36">
        <f>SUMIFS(СВЦЭМ!$C$33:$C$776,СВЦЭМ!$A$33:$A$776,$A69,СВЦЭМ!$B$33:$B$776,E$47)+'СЕТ СН'!$G$9+СВЦЭМ!$D$10+'СЕТ СН'!$G$6-'СЕТ СН'!$G$19</f>
        <v>1083.0971011600002</v>
      </c>
      <c r="F69" s="36">
        <f>SUMIFS(СВЦЭМ!$C$33:$C$776,СВЦЭМ!$A$33:$A$776,$A69,СВЦЭМ!$B$33:$B$776,F$47)+'СЕТ СН'!$G$9+СВЦЭМ!$D$10+'СЕТ СН'!$G$6-'СЕТ СН'!$G$19</f>
        <v>1087.3600327000001</v>
      </c>
      <c r="G69" s="36">
        <f>SUMIFS(СВЦЭМ!$C$33:$C$776,СВЦЭМ!$A$33:$A$776,$A69,СВЦЭМ!$B$33:$B$776,G$47)+'СЕТ СН'!$G$9+СВЦЭМ!$D$10+'СЕТ СН'!$G$6-'СЕТ СН'!$G$19</f>
        <v>1061.4610072</v>
      </c>
      <c r="H69" s="36">
        <f>SUMIFS(СВЦЭМ!$C$33:$C$776,СВЦЭМ!$A$33:$A$776,$A69,СВЦЭМ!$B$33:$B$776,H$47)+'СЕТ СН'!$G$9+СВЦЭМ!$D$10+'СЕТ СН'!$G$6-'СЕТ СН'!$G$19</f>
        <v>1025.51101999</v>
      </c>
      <c r="I69" s="36">
        <f>SUMIFS(СВЦЭМ!$C$33:$C$776,СВЦЭМ!$A$33:$A$776,$A69,СВЦЭМ!$B$33:$B$776,I$47)+'СЕТ СН'!$G$9+СВЦЭМ!$D$10+'СЕТ СН'!$G$6-'СЕТ СН'!$G$19</f>
        <v>982.45704151000007</v>
      </c>
      <c r="J69" s="36">
        <f>SUMIFS(СВЦЭМ!$C$33:$C$776,СВЦЭМ!$A$33:$A$776,$A69,СВЦЭМ!$B$33:$B$776,J$47)+'СЕТ СН'!$G$9+СВЦЭМ!$D$10+'СЕТ СН'!$G$6-'СЕТ СН'!$G$19</f>
        <v>922.54328544000009</v>
      </c>
      <c r="K69" s="36">
        <f>SUMIFS(СВЦЭМ!$C$33:$C$776,СВЦЭМ!$A$33:$A$776,$A69,СВЦЭМ!$B$33:$B$776,K$47)+'СЕТ СН'!$G$9+СВЦЭМ!$D$10+'СЕТ СН'!$G$6-'СЕТ СН'!$G$19</f>
        <v>924.53697126999998</v>
      </c>
      <c r="L69" s="36">
        <f>SUMIFS(СВЦЭМ!$C$33:$C$776,СВЦЭМ!$A$33:$A$776,$A69,СВЦЭМ!$B$33:$B$776,L$47)+'СЕТ СН'!$G$9+СВЦЭМ!$D$10+'СЕТ СН'!$G$6-'СЕТ СН'!$G$19</f>
        <v>919.57765541000003</v>
      </c>
      <c r="M69" s="36">
        <f>SUMIFS(СВЦЭМ!$C$33:$C$776,СВЦЭМ!$A$33:$A$776,$A69,СВЦЭМ!$B$33:$B$776,M$47)+'СЕТ СН'!$G$9+СВЦЭМ!$D$10+'СЕТ СН'!$G$6-'СЕТ СН'!$G$19</f>
        <v>928.94553130000008</v>
      </c>
      <c r="N69" s="36">
        <f>SUMIFS(СВЦЭМ!$C$33:$C$776,СВЦЭМ!$A$33:$A$776,$A69,СВЦЭМ!$B$33:$B$776,N$47)+'СЕТ СН'!$G$9+СВЦЭМ!$D$10+'СЕТ СН'!$G$6-'СЕТ СН'!$G$19</f>
        <v>956.77104191000001</v>
      </c>
      <c r="O69" s="36">
        <f>SUMIFS(СВЦЭМ!$C$33:$C$776,СВЦЭМ!$A$33:$A$776,$A69,СВЦЭМ!$B$33:$B$776,O$47)+'СЕТ СН'!$G$9+СВЦЭМ!$D$10+'СЕТ СН'!$G$6-'СЕТ СН'!$G$19</f>
        <v>947.20938212999999</v>
      </c>
      <c r="P69" s="36">
        <f>SUMIFS(СВЦЭМ!$C$33:$C$776,СВЦЭМ!$A$33:$A$776,$A69,СВЦЭМ!$B$33:$B$776,P$47)+'СЕТ СН'!$G$9+СВЦЭМ!$D$10+'СЕТ СН'!$G$6-'СЕТ СН'!$G$19</f>
        <v>971.28910794000001</v>
      </c>
      <c r="Q69" s="36">
        <f>SUMIFS(СВЦЭМ!$C$33:$C$776,СВЦЭМ!$A$33:$A$776,$A69,СВЦЭМ!$B$33:$B$776,Q$47)+'СЕТ СН'!$G$9+СВЦЭМ!$D$10+'СЕТ СН'!$G$6-'СЕТ СН'!$G$19</f>
        <v>964.60786955000003</v>
      </c>
      <c r="R69" s="36">
        <f>SUMIFS(СВЦЭМ!$C$33:$C$776,СВЦЭМ!$A$33:$A$776,$A69,СВЦЭМ!$B$33:$B$776,R$47)+'СЕТ СН'!$G$9+СВЦЭМ!$D$10+'СЕТ СН'!$G$6-'СЕТ СН'!$G$19</f>
        <v>964.13133572000004</v>
      </c>
      <c r="S69" s="36">
        <f>SUMIFS(СВЦЭМ!$C$33:$C$776,СВЦЭМ!$A$33:$A$776,$A69,СВЦЭМ!$B$33:$B$776,S$47)+'СЕТ СН'!$G$9+СВЦЭМ!$D$10+'СЕТ СН'!$G$6-'СЕТ СН'!$G$19</f>
        <v>963.23742520000008</v>
      </c>
      <c r="T69" s="36">
        <f>SUMIFS(СВЦЭМ!$C$33:$C$776,СВЦЭМ!$A$33:$A$776,$A69,СВЦЭМ!$B$33:$B$776,T$47)+'СЕТ СН'!$G$9+СВЦЭМ!$D$10+'СЕТ СН'!$G$6-'СЕТ СН'!$G$19</f>
        <v>934.09506249000003</v>
      </c>
      <c r="U69" s="36">
        <f>SUMIFS(СВЦЭМ!$C$33:$C$776,СВЦЭМ!$A$33:$A$776,$A69,СВЦЭМ!$B$33:$B$776,U$47)+'СЕТ СН'!$G$9+СВЦЭМ!$D$10+'СЕТ СН'!$G$6-'СЕТ СН'!$G$19</f>
        <v>925.83423153000001</v>
      </c>
      <c r="V69" s="36">
        <f>SUMIFS(СВЦЭМ!$C$33:$C$776,СВЦЭМ!$A$33:$A$776,$A69,СВЦЭМ!$B$33:$B$776,V$47)+'СЕТ СН'!$G$9+СВЦЭМ!$D$10+'СЕТ СН'!$G$6-'СЕТ СН'!$G$19</f>
        <v>950.59170482000002</v>
      </c>
      <c r="W69" s="36">
        <f>SUMIFS(СВЦЭМ!$C$33:$C$776,СВЦЭМ!$A$33:$A$776,$A69,СВЦЭМ!$B$33:$B$776,W$47)+'СЕТ СН'!$G$9+СВЦЭМ!$D$10+'СЕТ СН'!$G$6-'СЕТ СН'!$G$19</f>
        <v>921.69783698000003</v>
      </c>
      <c r="X69" s="36">
        <f>SUMIFS(СВЦЭМ!$C$33:$C$776,СВЦЭМ!$A$33:$A$776,$A69,СВЦЭМ!$B$33:$B$776,X$47)+'СЕТ СН'!$G$9+СВЦЭМ!$D$10+'СЕТ СН'!$G$6-'СЕТ СН'!$G$19</f>
        <v>923.21185195999999</v>
      </c>
      <c r="Y69" s="36">
        <f>SUMIFS(СВЦЭМ!$C$33:$C$776,СВЦЭМ!$A$33:$A$776,$A69,СВЦЭМ!$B$33:$B$776,Y$47)+'СЕТ СН'!$G$9+СВЦЭМ!$D$10+'СЕТ СН'!$G$6-'СЕТ СН'!$G$19</f>
        <v>966.77651974000003</v>
      </c>
    </row>
    <row r="70" spans="1:27" ht="15.75" x14ac:dyDescent="0.2">
      <c r="A70" s="35">
        <f t="shared" si="1"/>
        <v>43913</v>
      </c>
      <c r="B70" s="36">
        <f>SUMIFS(СВЦЭМ!$C$33:$C$776,СВЦЭМ!$A$33:$A$776,$A70,СВЦЭМ!$B$33:$B$776,B$47)+'СЕТ СН'!$G$9+СВЦЭМ!$D$10+'СЕТ СН'!$G$6-'СЕТ СН'!$G$19</f>
        <v>1030.7210965400002</v>
      </c>
      <c r="C70" s="36">
        <f>SUMIFS(СВЦЭМ!$C$33:$C$776,СВЦЭМ!$A$33:$A$776,$A70,СВЦЭМ!$B$33:$B$776,C$47)+'СЕТ СН'!$G$9+СВЦЭМ!$D$10+'СЕТ СН'!$G$6-'СЕТ СН'!$G$19</f>
        <v>1047.0089022300001</v>
      </c>
      <c r="D70" s="36">
        <f>SUMIFS(СВЦЭМ!$C$33:$C$776,СВЦЭМ!$A$33:$A$776,$A70,СВЦЭМ!$B$33:$B$776,D$47)+'СЕТ СН'!$G$9+СВЦЭМ!$D$10+'СЕТ СН'!$G$6-'СЕТ СН'!$G$19</f>
        <v>1065.4201918400001</v>
      </c>
      <c r="E70" s="36">
        <f>SUMIFS(СВЦЭМ!$C$33:$C$776,СВЦЭМ!$A$33:$A$776,$A70,СВЦЭМ!$B$33:$B$776,E$47)+'СЕТ СН'!$G$9+СВЦЭМ!$D$10+'СЕТ СН'!$G$6-'СЕТ СН'!$G$19</f>
        <v>1088.41883609</v>
      </c>
      <c r="F70" s="36">
        <f>SUMIFS(СВЦЭМ!$C$33:$C$776,СВЦЭМ!$A$33:$A$776,$A70,СВЦЭМ!$B$33:$B$776,F$47)+'СЕТ СН'!$G$9+СВЦЭМ!$D$10+'СЕТ СН'!$G$6-'СЕТ СН'!$G$19</f>
        <v>1097.4392281200001</v>
      </c>
      <c r="G70" s="36">
        <f>SUMIFS(СВЦЭМ!$C$33:$C$776,СВЦЭМ!$A$33:$A$776,$A70,СВЦЭМ!$B$33:$B$776,G$47)+'СЕТ СН'!$G$9+СВЦЭМ!$D$10+'СЕТ СН'!$G$6-'СЕТ СН'!$G$19</f>
        <v>1064.4742395800001</v>
      </c>
      <c r="H70" s="36">
        <f>SUMIFS(СВЦЭМ!$C$33:$C$776,СВЦЭМ!$A$33:$A$776,$A70,СВЦЭМ!$B$33:$B$776,H$47)+'СЕТ СН'!$G$9+СВЦЭМ!$D$10+'СЕТ СН'!$G$6-'СЕТ СН'!$G$19</f>
        <v>1030.3623265200001</v>
      </c>
      <c r="I70" s="36">
        <f>SUMIFS(СВЦЭМ!$C$33:$C$776,СВЦЭМ!$A$33:$A$776,$A70,СВЦЭМ!$B$33:$B$776,I$47)+'СЕТ СН'!$G$9+СВЦЭМ!$D$10+'СЕТ СН'!$G$6-'СЕТ СН'!$G$19</f>
        <v>1000.48194758</v>
      </c>
      <c r="J70" s="36">
        <f>SUMIFS(СВЦЭМ!$C$33:$C$776,СВЦЭМ!$A$33:$A$776,$A70,СВЦЭМ!$B$33:$B$776,J$47)+'СЕТ СН'!$G$9+СВЦЭМ!$D$10+'СЕТ СН'!$G$6-'СЕТ СН'!$G$19</f>
        <v>946.30819565000002</v>
      </c>
      <c r="K70" s="36">
        <f>SUMIFS(СВЦЭМ!$C$33:$C$776,СВЦЭМ!$A$33:$A$776,$A70,СВЦЭМ!$B$33:$B$776,K$47)+'СЕТ СН'!$G$9+СВЦЭМ!$D$10+'СЕТ СН'!$G$6-'СЕТ СН'!$G$19</f>
        <v>940.49801118000005</v>
      </c>
      <c r="L70" s="36">
        <f>SUMIFS(СВЦЭМ!$C$33:$C$776,СВЦЭМ!$A$33:$A$776,$A70,СВЦЭМ!$B$33:$B$776,L$47)+'СЕТ СН'!$G$9+СВЦЭМ!$D$10+'СЕТ СН'!$G$6-'СЕТ СН'!$G$19</f>
        <v>952.98211455000001</v>
      </c>
      <c r="M70" s="36">
        <f>SUMIFS(СВЦЭМ!$C$33:$C$776,СВЦЭМ!$A$33:$A$776,$A70,СВЦЭМ!$B$33:$B$776,M$47)+'СЕТ СН'!$G$9+СВЦЭМ!$D$10+'СЕТ СН'!$G$6-'СЕТ СН'!$G$19</f>
        <v>937.20677436000005</v>
      </c>
      <c r="N70" s="36">
        <f>SUMIFS(СВЦЭМ!$C$33:$C$776,СВЦЭМ!$A$33:$A$776,$A70,СВЦЭМ!$B$33:$B$776,N$47)+'СЕТ СН'!$G$9+СВЦЭМ!$D$10+'СЕТ СН'!$G$6-'СЕТ СН'!$G$19</f>
        <v>947.74234372000001</v>
      </c>
      <c r="O70" s="36">
        <f>SUMIFS(СВЦЭМ!$C$33:$C$776,СВЦЭМ!$A$33:$A$776,$A70,СВЦЭМ!$B$33:$B$776,O$47)+'СЕТ СН'!$G$9+СВЦЭМ!$D$10+'СЕТ СН'!$G$6-'СЕТ СН'!$G$19</f>
        <v>962.14061026000002</v>
      </c>
      <c r="P70" s="36">
        <f>SUMIFS(СВЦЭМ!$C$33:$C$776,СВЦЭМ!$A$33:$A$776,$A70,СВЦЭМ!$B$33:$B$776,P$47)+'СЕТ СН'!$G$9+СВЦЭМ!$D$10+'СЕТ СН'!$G$6-'СЕТ СН'!$G$19</f>
        <v>970.09594319000007</v>
      </c>
      <c r="Q70" s="36">
        <f>SUMIFS(СВЦЭМ!$C$33:$C$776,СВЦЭМ!$A$33:$A$776,$A70,СВЦЭМ!$B$33:$B$776,Q$47)+'СЕТ СН'!$G$9+СВЦЭМ!$D$10+'СЕТ СН'!$G$6-'СЕТ СН'!$G$19</f>
        <v>980.36566778000008</v>
      </c>
      <c r="R70" s="36">
        <f>SUMIFS(СВЦЭМ!$C$33:$C$776,СВЦЭМ!$A$33:$A$776,$A70,СВЦЭМ!$B$33:$B$776,R$47)+'СЕТ СН'!$G$9+СВЦЭМ!$D$10+'СЕТ СН'!$G$6-'СЕТ СН'!$G$19</f>
        <v>980.30543861000001</v>
      </c>
      <c r="S70" s="36">
        <f>SUMIFS(СВЦЭМ!$C$33:$C$776,СВЦЭМ!$A$33:$A$776,$A70,СВЦЭМ!$B$33:$B$776,S$47)+'СЕТ СН'!$G$9+СВЦЭМ!$D$10+'СЕТ СН'!$G$6-'СЕТ СН'!$G$19</f>
        <v>985.69523359000004</v>
      </c>
      <c r="T70" s="36">
        <f>SUMIFS(СВЦЭМ!$C$33:$C$776,СВЦЭМ!$A$33:$A$776,$A70,СВЦЭМ!$B$33:$B$776,T$47)+'СЕТ СН'!$G$9+СВЦЭМ!$D$10+'СЕТ СН'!$G$6-'СЕТ СН'!$G$19</f>
        <v>968.41848494999999</v>
      </c>
      <c r="U70" s="36">
        <f>SUMIFS(СВЦЭМ!$C$33:$C$776,СВЦЭМ!$A$33:$A$776,$A70,СВЦЭМ!$B$33:$B$776,U$47)+'СЕТ СН'!$G$9+СВЦЭМ!$D$10+'СЕТ СН'!$G$6-'СЕТ СН'!$G$19</f>
        <v>959.30524807000006</v>
      </c>
      <c r="V70" s="36">
        <f>SUMIFS(СВЦЭМ!$C$33:$C$776,СВЦЭМ!$A$33:$A$776,$A70,СВЦЭМ!$B$33:$B$776,V$47)+'СЕТ СН'!$G$9+СВЦЭМ!$D$10+'СЕТ СН'!$G$6-'СЕТ СН'!$G$19</f>
        <v>946.23015401999999</v>
      </c>
      <c r="W70" s="36">
        <f>SUMIFS(СВЦЭМ!$C$33:$C$776,СВЦЭМ!$A$33:$A$776,$A70,СВЦЭМ!$B$33:$B$776,W$47)+'СЕТ СН'!$G$9+СВЦЭМ!$D$10+'СЕТ СН'!$G$6-'СЕТ СН'!$G$19</f>
        <v>912.47535439000001</v>
      </c>
      <c r="X70" s="36">
        <f>SUMIFS(СВЦЭМ!$C$33:$C$776,СВЦЭМ!$A$33:$A$776,$A70,СВЦЭМ!$B$33:$B$776,X$47)+'СЕТ СН'!$G$9+СВЦЭМ!$D$10+'СЕТ СН'!$G$6-'СЕТ СН'!$G$19</f>
        <v>916.19550712</v>
      </c>
      <c r="Y70" s="36">
        <f>SUMIFS(СВЦЭМ!$C$33:$C$776,СВЦЭМ!$A$33:$A$776,$A70,СВЦЭМ!$B$33:$B$776,Y$47)+'СЕТ СН'!$G$9+СВЦЭМ!$D$10+'СЕТ СН'!$G$6-'СЕТ СН'!$G$19</f>
        <v>960.17027565000001</v>
      </c>
    </row>
    <row r="71" spans="1:27" ht="15.75" x14ac:dyDescent="0.2">
      <c r="A71" s="35">
        <f t="shared" si="1"/>
        <v>43914</v>
      </c>
      <c r="B71" s="36">
        <f>SUMIFS(СВЦЭМ!$C$33:$C$776,СВЦЭМ!$A$33:$A$776,$A71,СВЦЭМ!$B$33:$B$776,B$47)+'СЕТ СН'!$G$9+СВЦЭМ!$D$10+'СЕТ СН'!$G$6-'СЕТ СН'!$G$19</f>
        <v>993.86724727000001</v>
      </c>
      <c r="C71" s="36">
        <f>SUMIFS(СВЦЭМ!$C$33:$C$776,СВЦЭМ!$A$33:$A$776,$A71,СВЦЭМ!$B$33:$B$776,C$47)+'СЕТ СН'!$G$9+СВЦЭМ!$D$10+'СЕТ СН'!$G$6-'СЕТ СН'!$G$19</f>
        <v>1026.91477437</v>
      </c>
      <c r="D71" s="36">
        <f>SUMIFS(СВЦЭМ!$C$33:$C$776,СВЦЭМ!$A$33:$A$776,$A71,СВЦЭМ!$B$33:$B$776,D$47)+'СЕТ СН'!$G$9+СВЦЭМ!$D$10+'СЕТ СН'!$G$6-'СЕТ СН'!$G$19</f>
        <v>1039.9107209600002</v>
      </c>
      <c r="E71" s="36">
        <f>SUMIFS(СВЦЭМ!$C$33:$C$776,СВЦЭМ!$A$33:$A$776,$A71,СВЦЭМ!$B$33:$B$776,E$47)+'СЕТ СН'!$G$9+СВЦЭМ!$D$10+'СЕТ СН'!$G$6-'СЕТ СН'!$G$19</f>
        <v>1047.09563071</v>
      </c>
      <c r="F71" s="36">
        <f>SUMIFS(СВЦЭМ!$C$33:$C$776,СВЦЭМ!$A$33:$A$776,$A71,СВЦЭМ!$B$33:$B$776,F$47)+'СЕТ СН'!$G$9+СВЦЭМ!$D$10+'СЕТ СН'!$G$6-'СЕТ СН'!$G$19</f>
        <v>1044.90479428</v>
      </c>
      <c r="G71" s="36">
        <f>SUMIFS(СВЦЭМ!$C$33:$C$776,СВЦЭМ!$A$33:$A$776,$A71,СВЦЭМ!$B$33:$B$776,G$47)+'СЕТ СН'!$G$9+СВЦЭМ!$D$10+'СЕТ СН'!$G$6-'СЕТ СН'!$G$19</f>
        <v>1038.6273150900001</v>
      </c>
      <c r="H71" s="36">
        <f>SUMIFS(СВЦЭМ!$C$33:$C$776,СВЦЭМ!$A$33:$A$776,$A71,СВЦЭМ!$B$33:$B$776,H$47)+'СЕТ СН'!$G$9+СВЦЭМ!$D$10+'СЕТ СН'!$G$6-'СЕТ СН'!$G$19</f>
        <v>1019.69110515</v>
      </c>
      <c r="I71" s="36">
        <f>SUMIFS(СВЦЭМ!$C$33:$C$776,СВЦЭМ!$A$33:$A$776,$A71,СВЦЭМ!$B$33:$B$776,I$47)+'СЕТ СН'!$G$9+СВЦЭМ!$D$10+'СЕТ СН'!$G$6-'СЕТ СН'!$G$19</f>
        <v>993.40728874000001</v>
      </c>
      <c r="J71" s="36">
        <f>SUMIFS(СВЦЭМ!$C$33:$C$776,СВЦЭМ!$A$33:$A$776,$A71,СВЦЭМ!$B$33:$B$776,J$47)+'СЕТ СН'!$G$9+СВЦЭМ!$D$10+'СЕТ СН'!$G$6-'СЕТ СН'!$G$19</f>
        <v>939.88053553000009</v>
      </c>
      <c r="K71" s="36">
        <f>SUMIFS(СВЦЭМ!$C$33:$C$776,СВЦЭМ!$A$33:$A$776,$A71,СВЦЭМ!$B$33:$B$776,K$47)+'СЕТ СН'!$G$9+СВЦЭМ!$D$10+'СЕТ СН'!$G$6-'СЕТ СН'!$G$19</f>
        <v>932.4810698</v>
      </c>
      <c r="L71" s="36">
        <f>SUMIFS(СВЦЭМ!$C$33:$C$776,СВЦЭМ!$A$33:$A$776,$A71,СВЦЭМ!$B$33:$B$776,L$47)+'СЕТ СН'!$G$9+СВЦЭМ!$D$10+'СЕТ СН'!$G$6-'СЕТ СН'!$G$19</f>
        <v>938.97994789000006</v>
      </c>
      <c r="M71" s="36">
        <f>SUMIFS(СВЦЭМ!$C$33:$C$776,СВЦЭМ!$A$33:$A$776,$A71,СВЦЭМ!$B$33:$B$776,M$47)+'СЕТ СН'!$G$9+СВЦЭМ!$D$10+'СЕТ СН'!$G$6-'СЕТ СН'!$G$19</f>
        <v>943.29500537000001</v>
      </c>
      <c r="N71" s="36">
        <f>SUMIFS(СВЦЭМ!$C$33:$C$776,СВЦЭМ!$A$33:$A$776,$A71,СВЦЭМ!$B$33:$B$776,N$47)+'СЕТ СН'!$G$9+СВЦЭМ!$D$10+'СЕТ СН'!$G$6-'СЕТ СН'!$G$19</f>
        <v>973.23355752000009</v>
      </c>
      <c r="O71" s="36">
        <f>SUMIFS(СВЦЭМ!$C$33:$C$776,СВЦЭМ!$A$33:$A$776,$A71,СВЦЭМ!$B$33:$B$776,O$47)+'СЕТ СН'!$G$9+СВЦЭМ!$D$10+'СЕТ СН'!$G$6-'СЕТ СН'!$G$19</f>
        <v>974.56253230000004</v>
      </c>
      <c r="P71" s="36">
        <f>SUMIFS(СВЦЭМ!$C$33:$C$776,СВЦЭМ!$A$33:$A$776,$A71,СВЦЭМ!$B$33:$B$776,P$47)+'СЕТ СН'!$G$9+СВЦЭМ!$D$10+'СЕТ СН'!$G$6-'СЕТ СН'!$G$19</f>
        <v>1006.1767282200001</v>
      </c>
      <c r="Q71" s="36">
        <f>SUMIFS(СВЦЭМ!$C$33:$C$776,СВЦЭМ!$A$33:$A$776,$A71,СВЦЭМ!$B$33:$B$776,Q$47)+'СЕТ СН'!$G$9+СВЦЭМ!$D$10+'СЕТ СН'!$G$6-'СЕТ СН'!$G$19</f>
        <v>1037.8775924600002</v>
      </c>
      <c r="R71" s="36">
        <f>SUMIFS(СВЦЭМ!$C$33:$C$776,СВЦЭМ!$A$33:$A$776,$A71,СВЦЭМ!$B$33:$B$776,R$47)+'СЕТ СН'!$G$9+СВЦЭМ!$D$10+'СЕТ СН'!$G$6-'СЕТ СН'!$G$19</f>
        <v>1010.19317988</v>
      </c>
      <c r="S71" s="36">
        <f>SUMIFS(СВЦЭМ!$C$33:$C$776,СВЦЭМ!$A$33:$A$776,$A71,СВЦЭМ!$B$33:$B$776,S$47)+'СЕТ СН'!$G$9+СВЦЭМ!$D$10+'СЕТ СН'!$G$6-'СЕТ СН'!$G$19</f>
        <v>983.18863308000005</v>
      </c>
      <c r="T71" s="36">
        <f>SUMIFS(СВЦЭМ!$C$33:$C$776,СВЦЭМ!$A$33:$A$776,$A71,СВЦЭМ!$B$33:$B$776,T$47)+'СЕТ СН'!$G$9+СВЦЭМ!$D$10+'СЕТ СН'!$G$6-'СЕТ СН'!$G$19</f>
        <v>956.21565018000001</v>
      </c>
      <c r="U71" s="36">
        <f>SUMIFS(СВЦЭМ!$C$33:$C$776,СВЦЭМ!$A$33:$A$776,$A71,СВЦЭМ!$B$33:$B$776,U$47)+'СЕТ СН'!$G$9+СВЦЭМ!$D$10+'СЕТ СН'!$G$6-'СЕТ СН'!$G$19</f>
        <v>965.13629312</v>
      </c>
      <c r="V71" s="36">
        <f>SUMIFS(СВЦЭМ!$C$33:$C$776,СВЦЭМ!$A$33:$A$776,$A71,СВЦЭМ!$B$33:$B$776,V$47)+'СЕТ СН'!$G$9+СВЦЭМ!$D$10+'СЕТ СН'!$G$6-'СЕТ СН'!$G$19</f>
        <v>958.44784730000003</v>
      </c>
      <c r="W71" s="36">
        <f>SUMIFS(СВЦЭМ!$C$33:$C$776,СВЦЭМ!$A$33:$A$776,$A71,СВЦЭМ!$B$33:$B$776,W$47)+'СЕТ СН'!$G$9+СВЦЭМ!$D$10+'СЕТ СН'!$G$6-'СЕТ СН'!$G$19</f>
        <v>935.28852560000007</v>
      </c>
      <c r="X71" s="36">
        <f>SUMIFS(СВЦЭМ!$C$33:$C$776,СВЦЭМ!$A$33:$A$776,$A71,СВЦЭМ!$B$33:$B$776,X$47)+'СЕТ СН'!$G$9+СВЦЭМ!$D$10+'СЕТ СН'!$G$6-'СЕТ СН'!$G$19</f>
        <v>953.02079513000001</v>
      </c>
      <c r="Y71" s="36">
        <f>SUMIFS(СВЦЭМ!$C$33:$C$776,СВЦЭМ!$A$33:$A$776,$A71,СВЦЭМ!$B$33:$B$776,Y$47)+'СЕТ СН'!$G$9+СВЦЭМ!$D$10+'СЕТ СН'!$G$6-'СЕТ СН'!$G$19</f>
        <v>982.51263795</v>
      </c>
    </row>
    <row r="72" spans="1:27" ht="15.75" x14ac:dyDescent="0.2">
      <c r="A72" s="35">
        <f t="shared" si="1"/>
        <v>43915</v>
      </c>
      <c r="B72" s="36">
        <f>SUMIFS(СВЦЭМ!$C$33:$C$776,СВЦЭМ!$A$33:$A$776,$A72,СВЦЭМ!$B$33:$B$776,B$47)+'СЕТ СН'!$G$9+СВЦЭМ!$D$10+'СЕТ СН'!$G$6-'СЕТ СН'!$G$19</f>
        <v>1018.27436134</v>
      </c>
      <c r="C72" s="36">
        <f>SUMIFS(СВЦЭМ!$C$33:$C$776,СВЦЭМ!$A$33:$A$776,$A72,СВЦЭМ!$B$33:$B$776,C$47)+'СЕТ СН'!$G$9+СВЦЭМ!$D$10+'СЕТ СН'!$G$6-'СЕТ СН'!$G$19</f>
        <v>1067.9893758100002</v>
      </c>
      <c r="D72" s="36">
        <f>SUMIFS(СВЦЭМ!$C$33:$C$776,СВЦЭМ!$A$33:$A$776,$A72,СВЦЭМ!$B$33:$B$776,D$47)+'СЕТ СН'!$G$9+СВЦЭМ!$D$10+'СЕТ СН'!$G$6-'СЕТ СН'!$G$19</f>
        <v>1089.3625683700002</v>
      </c>
      <c r="E72" s="36">
        <f>SUMIFS(СВЦЭМ!$C$33:$C$776,СВЦЭМ!$A$33:$A$776,$A72,СВЦЭМ!$B$33:$B$776,E$47)+'СЕТ СН'!$G$9+СВЦЭМ!$D$10+'СЕТ СН'!$G$6-'СЕТ СН'!$G$19</f>
        <v>1103.4145761900002</v>
      </c>
      <c r="F72" s="36">
        <f>SUMIFS(СВЦЭМ!$C$33:$C$776,СВЦЭМ!$A$33:$A$776,$A72,СВЦЭМ!$B$33:$B$776,F$47)+'СЕТ СН'!$G$9+СВЦЭМ!$D$10+'СЕТ СН'!$G$6-'СЕТ СН'!$G$19</f>
        <v>1099.6289567700001</v>
      </c>
      <c r="G72" s="36">
        <f>SUMIFS(СВЦЭМ!$C$33:$C$776,СВЦЭМ!$A$33:$A$776,$A72,СВЦЭМ!$B$33:$B$776,G$47)+'СЕТ СН'!$G$9+СВЦЭМ!$D$10+'СЕТ СН'!$G$6-'СЕТ СН'!$G$19</f>
        <v>1083.00989875</v>
      </c>
      <c r="H72" s="36">
        <f>SUMIFS(СВЦЭМ!$C$33:$C$776,СВЦЭМ!$A$33:$A$776,$A72,СВЦЭМ!$B$33:$B$776,H$47)+'СЕТ СН'!$G$9+СВЦЭМ!$D$10+'СЕТ СН'!$G$6-'СЕТ СН'!$G$19</f>
        <v>1048.0501483800001</v>
      </c>
      <c r="I72" s="36">
        <f>SUMIFS(СВЦЭМ!$C$33:$C$776,СВЦЭМ!$A$33:$A$776,$A72,СВЦЭМ!$B$33:$B$776,I$47)+'СЕТ СН'!$G$9+СВЦЭМ!$D$10+'СЕТ СН'!$G$6-'СЕТ СН'!$G$19</f>
        <v>1015.16953003</v>
      </c>
      <c r="J72" s="36">
        <f>SUMIFS(СВЦЭМ!$C$33:$C$776,СВЦЭМ!$A$33:$A$776,$A72,СВЦЭМ!$B$33:$B$776,J$47)+'СЕТ СН'!$G$9+СВЦЭМ!$D$10+'СЕТ СН'!$G$6-'СЕТ СН'!$G$19</f>
        <v>956.04036599000005</v>
      </c>
      <c r="K72" s="36">
        <f>SUMIFS(СВЦЭМ!$C$33:$C$776,СВЦЭМ!$A$33:$A$776,$A72,СВЦЭМ!$B$33:$B$776,K$47)+'СЕТ СН'!$G$9+СВЦЭМ!$D$10+'СЕТ СН'!$G$6-'СЕТ СН'!$G$19</f>
        <v>951.99780730999998</v>
      </c>
      <c r="L72" s="36">
        <f>SUMIFS(СВЦЭМ!$C$33:$C$776,СВЦЭМ!$A$33:$A$776,$A72,СВЦЭМ!$B$33:$B$776,L$47)+'СЕТ СН'!$G$9+СВЦЭМ!$D$10+'СЕТ СН'!$G$6-'СЕТ СН'!$G$19</f>
        <v>960.59080075000008</v>
      </c>
      <c r="M72" s="36">
        <f>SUMIFS(СВЦЭМ!$C$33:$C$776,СВЦЭМ!$A$33:$A$776,$A72,СВЦЭМ!$B$33:$B$776,M$47)+'СЕТ СН'!$G$9+СВЦЭМ!$D$10+'СЕТ СН'!$G$6-'СЕТ СН'!$G$19</f>
        <v>947.41012770000009</v>
      </c>
      <c r="N72" s="36">
        <f>SUMIFS(СВЦЭМ!$C$33:$C$776,СВЦЭМ!$A$33:$A$776,$A72,СВЦЭМ!$B$33:$B$776,N$47)+'СЕТ СН'!$G$9+СВЦЭМ!$D$10+'СЕТ СН'!$G$6-'СЕТ СН'!$G$19</f>
        <v>967.58271388000003</v>
      </c>
      <c r="O72" s="36">
        <f>SUMIFS(СВЦЭМ!$C$33:$C$776,СВЦЭМ!$A$33:$A$776,$A72,СВЦЭМ!$B$33:$B$776,O$47)+'СЕТ СН'!$G$9+СВЦЭМ!$D$10+'СЕТ СН'!$G$6-'СЕТ СН'!$G$19</f>
        <v>950.49268597000003</v>
      </c>
      <c r="P72" s="36">
        <f>SUMIFS(СВЦЭМ!$C$33:$C$776,СВЦЭМ!$A$33:$A$776,$A72,СВЦЭМ!$B$33:$B$776,P$47)+'СЕТ СН'!$G$9+СВЦЭМ!$D$10+'СЕТ СН'!$G$6-'СЕТ СН'!$G$19</f>
        <v>975.91606592000005</v>
      </c>
      <c r="Q72" s="36">
        <f>SUMIFS(СВЦЭМ!$C$33:$C$776,СВЦЭМ!$A$33:$A$776,$A72,СВЦЭМ!$B$33:$B$776,Q$47)+'СЕТ СН'!$G$9+СВЦЭМ!$D$10+'СЕТ СН'!$G$6-'СЕТ СН'!$G$19</f>
        <v>1002.3229975200001</v>
      </c>
      <c r="R72" s="36">
        <f>SUMIFS(СВЦЭМ!$C$33:$C$776,СВЦЭМ!$A$33:$A$776,$A72,СВЦЭМ!$B$33:$B$776,R$47)+'СЕТ СН'!$G$9+СВЦЭМ!$D$10+'СЕТ СН'!$G$6-'СЕТ СН'!$G$19</f>
        <v>992.73800853</v>
      </c>
      <c r="S72" s="36">
        <f>SUMIFS(СВЦЭМ!$C$33:$C$776,СВЦЭМ!$A$33:$A$776,$A72,СВЦЭМ!$B$33:$B$776,S$47)+'СЕТ СН'!$G$9+СВЦЭМ!$D$10+'СЕТ СН'!$G$6-'СЕТ СН'!$G$19</f>
        <v>985.81247241000005</v>
      </c>
      <c r="T72" s="36">
        <f>SUMIFS(СВЦЭМ!$C$33:$C$776,СВЦЭМ!$A$33:$A$776,$A72,СВЦЭМ!$B$33:$B$776,T$47)+'СЕТ СН'!$G$9+СВЦЭМ!$D$10+'СЕТ СН'!$G$6-'СЕТ СН'!$G$19</f>
        <v>949.32502638000005</v>
      </c>
      <c r="U72" s="36">
        <f>SUMIFS(СВЦЭМ!$C$33:$C$776,СВЦЭМ!$A$33:$A$776,$A72,СВЦЭМ!$B$33:$B$776,U$47)+'СЕТ СН'!$G$9+СВЦЭМ!$D$10+'СЕТ СН'!$G$6-'СЕТ СН'!$G$19</f>
        <v>933.15403083000001</v>
      </c>
      <c r="V72" s="36">
        <f>SUMIFS(СВЦЭМ!$C$33:$C$776,СВЦЭМ!$A$33:$A$776,$A72,СВЦЭМ!$B$33:$B$776,V$47)+'СЕТ СН'!$G$9+СВЦЭМ!$D$10+'СЕТ СН'!$G$6-'СЕТ СН'!$G$19</f>
        <v>931.09808511000006</v>
      </c>
      <c r="W72" s="36">
        <f>SUMIFS(СВЦЭМ!$C$33:$C$776,СВЦЭМ!$A$33:$A$776,$A72,СВЦЭМ!$B$33:$B$776,W$47)+'СЕТ СН'!$G$9+СВЦЭМ!$D$10+'СЕТ СН'!$G$6-'СЕТ СН'!$G$19</f>
        <v>918.31604623999999</v>
      </c>
      <c r="X72" s="36">
        <f>SUMIFS(СВЦЭМ!$C$33:$C$776,СВЦЭМ!$A$33:$A$776,$A72,СВЦЭМ!$B$33:$B$776,X$47)+'СЕТ СН'!$G$9+СВЦЭМ!$D$10+'СЕТ СН'!$G$6-'СЕТ СН'!$G$19</f>
        <v>917.55770862000008</v>
      </c>
      <c r="Y72" s="36">
        <f>SUMIFS(СВЦЭМ!$C$33:$C$776,СВЦЭМ!$A$33:$A$776,$A72,СВЦЭМ!$B$33:$B$776,Y$47)+'СЕТ СН'!$G$9+СВЦЭМ!$D$10+'СЕТ СН'!$G$6-'СЕТ СН'!$G$19</f>
        <v>912.97809719000008</v>
      </c>
    </row>
    <row r="73" spans="1:27" ht="15.75" x14ac:dyDescent="0.2">
      <c r="A73" s="35">
        <f t="shared" si="1"/>
        <v>43916</v>
      </c>
      <c r="B73" s="36">
        <f>SUMIFS(СВЦЭМ!$C$33:$C$776,СВЦЭМ!$A$33:$A$776,$A73,СВЦЭМ!$B$33:$B$776,B$47)+'СЕТ СН'!$G$9+СВЦЭМ!$D$10+'СЕТ СН'!$G$6-'СЕТ СН'!$G$19</f>
        <v>961.38393560000009</v>
      </c>
      <c r="C73" s="36">
        <f>SUMIFS(СВЦЭМ!$C$33:$C$776,СВЦЭМ!$A$33:$A$776,$A73,СВЦЭМ!$B$33:$B$776,C$47)+'СЕТ СН'!$G$9+СВЦЭМ!$D$10+'СЕТ СН'!$G$6-'СЕТ СН'!$G$19</f>
        <v>965.18481557000007</v>
      </c>
      <c r="D73" s="36">
        <f>SUMIFS(СВЦЭМ!$C$33:$C$776,СВЦЭМ!$A$33:$A$776,$A73,СВЦЭМ!$B$33:$B$776,D$47)+'СЕТ СН'!$G$9+СВЦЭМ!$D$10+'СЕТ СН'!$G$6-'СЕТ СН'!$G$19</f>
        <v>977.40427467000006</v>
      </c>
      <c r="E73" s="36">
        <f>SUMIFS(СВЦЭМ!$C$33:$C$776,СВЦЭМ!$A$33:$A$776,$A73,СВЦЭМ!$B$33:$B$776,E$47)+'СЕТ СН'!$G$9+СВЦЭМ!$D$10+'СЕТ СН'!$G$6-'СЕТ СН'!$G$19</f>
        <v>981.29917214</v>
      </c>
      <c r="F73" s="36">
        <f>SUMIFS(СВЦЭМ!$C$33:$C$776,СВЦЭМ!$A$33:$A$776,$A73,СВЦЭМ!$B$33:$B$776,F$47)+'СЕТ СН'!$G$9+СВЦЭМ!$D$10+'СЕТ СН'!$G$6-'СЕТ СН'!$G$19</f>
        <v>984.84481736000009</v>
      </c>
      <c r="G73" s="36">
        <f>SUMIFS(СВЦЭМ!$C$33:$C$776,СВЦЭМ!$A$33:$A$776,$A73,СВЦЭМ!$B$33:$B$776,G$47)+'СЕТ СН'!$G$9+СВЦЭМ!$D$10+'СЕТ СН'!$G$6-'СЕТ СН'!$G$19</f>
        <v>979.57270670000003</v>
      </c>
      <c r="H73" s="36">
        <f>SUMIFS(СВЦЭМ!$C$33:$C$776,СВЦЭМ!$A$33:$A$776,$A73,СВЦЭМ!$B$33:$B$776,H$47)+'СЕТ СН'!$G$9+СВЦЭМ!$D$10+'СЕТ СН'!$G$6-'СЕТ СН'!$G$19</f>
        <v>987.13301303000003</v>
      </c>
      <c r="I73" s="36">
        <f>SUMIFS(СВЦЭМ!$C$33:$C$776,СВЦЭМ!$A$33:$A$776,$A73,СВЦЭМ!$B$33:$B$776,I$47)+'СЕТ СН'!$G$9+СВЦЭМ!$D$10+'СЕТ СН'!$G$6-'СЕТ СН'!$G$19</f>
        <v>979.20181089000005</v>
      </c>
      <c r="J73" s="36">
        <f>SUMIFS(СВЦЭМ!$C$33:$C$776,СВЦЭМ!$A$33:$A$776,$A73,СВЦЭМ!$B$33:$B$776,J$47)+'СЕТ СН'!$G$9+СВЦЭМ!$D$10+'СЕТ СН'!$G$6-'СЕТ СН'!$G$19</f>
        <v>968.53418886999998</v>
      </c>
      <c r="K73" s="36">
        <f>SUMIFS(СВЦЭМ!$C$33:$C$776,СВЦЭМ!$A$33:$A$776,$A73,СВЦЭМ!$B$33:$B$776,K$47)+'СЕТ СН'!$G$9+СВЦЭМ!$D$10+'СЕТ СН'!$G$6-'СЕТ СН'!$G$19</f>
        <v>954.5678633</v>
      </c>
      <c r="L73" s="36">
        <f>SUMIFS(СВЦЭМ!$C$33:$C$776,СВЦЭМ!$A$33:$A$776,$A73,СВЦЭМ!$B$33:$B$776,L$47)+'СЕТ СН'!$G$9+СВЦЭМ!$D$10+'СЕТ СН'!$G$6-'СЕТ СН'!$G$19</f>
        <v>963.58026834999998</v>
      </c>
      <c r="M73" s="36">
        <f>SUMIFS(СВЦЭМ!$C$33:$C$776,СВЦЭМ!$A$33:$A$776,$A73,СВЦЭМ!$B$33:$B$776,M$47)+'СЕТ СН'!$G$9+СВЦЭМ!$D$10+'СЕТ СН'!$G$6-'СЕТ СН'!$G$19</f>
        <v>961.37667393000004</v>
      </c>
      <c r="N73" s="36">
        <f>SUMIFS(СВЦЭМ!$C$33:$C$776,СВЦЭМ!$A$33:$A$776,$A73,СВЦЭМ!$B$33:$B$776,N$47)+'СЕТ СН'!$G$9+СВЦЭМ!$D$10+'СЕТ СН'!$G$6-'СЕТ СН'!$G$19</f>
        <v>990.23612447000005</v>
      </c>
      <c r="O73" s="36">
        <f>SUMIFS(СВЦЭМ!$C$33:$C$776,СВЦЭМ!$A$33:$A$776,$A73,СВЦЭМ!$B$33:$B$776,O$47)+'СЕТ СН'!$G$9+СВЦЭМ!$D$10+'СЕТ СН'!$G$6-'СЕТ СН'!$G$19</f>
        <v>965.57997813999998</v>
      </c>
      <c r="P73" s="36">
        <f>SUMIFS(СВЦЭМ!$C$33:$C$776,СВЦЭМ!$A$33:$A$776,$A73,СВЦЭМ!$B$33:$B$776,P$47)+'СЕТ СН'!$G$9+СВЦЭМ!$D$10+'СЕТ СН'!$G$6-'СЕТ СН'!$G$19</f>
        <v>977.10139189000006</v>
      </c>
      <c r="Q73" s="36">
        <f>SUMIFS(СВЦЭМ!$C$33:$C$776,СВЦЭМ!$A$33:$A$776,$A73,СВЦЭМ!$B$33:$B$776,Q$47)+'СЕТ СН'!$G$9+СВЦЭМ!$D$10+'СЕТ СН'!$G$6-'СЕТ СН'!$G$19</f>
        <v>990.07287871000005</v>
      </c>
      <c r="R73" s="36">
        <f>SUMIFS(СВЦЭМ!$C$33:$C$776,СВЦЭМ!$A$33:$A$776,$A73,СВЦЭМ!$B$33:$B$776,R$47)+'СЕТ СН'!$G$9+СВЦЭМ!$D$10+'СЕТ СН'!$G$6-'СЕТ СН'!$G$19</f>
        <v>986.00619929000004</v>
      </c>
      <c r="S73" s="36">
        <f>SUMIFS(СВЦЭМ!$C$33:$C$776,СВЦЭМ!$A$33:$A$776,$A73,СВЦЭМ!$B$33:$B$776,S$47)+'СЕТ СН'!$G$9+СВЦЭМ!$D$10+'СЕТ СН'!$G$6-'СЕТ СН'!$G$19</f>
        <v>975.60154820000002</v>
      </c>
      <c r="T73" s="36">
        <f>SUMIFS(СВЦЭМ!$C$33:$C$776,СВЦЭМ!$A$33:$A$776,$A73,СВЦЭМ!$B$33:$B$776,T$47)+'СЕТ СН'!$G$9+СВЦЭМ!$D$10+'СЕТ СН'!$G$6-'СЕТ СН'!$G$19</f>
        <v>964.94142291000003</v>
      </c>
      <c r="U73" s="36">
        <f>SUMIFS(СВЦЭМ!$C$33:$C$776,СВЦЭМ!$A$33:$A$776,$A73,СВЦЭМ!$B$33:$B$776,U$47)+'СЕТ СН'!$G$9+СВЦЭМ!$D$10+'СЕТ СН'!$G$6-'СЕТ СН'!$G$19</f>
        <v>984.06999180000003</v>
      </c>
      <c r="V73" s="36">
        <f>SUMIFS(СВЦЭМ!$C$33:$C$776,СВЦЭМ!$A$33:$A$776,$A73,СВЦЭМ!$B$33:$B$776,V$47)+'СЕТ СН'!$G$9+СВЦЭМ!$D$10+'СЕТ СН'!$G$6-'СЕТ СН'!$G$19</f>
        <v>939.48039410000001</v>
      </c>
      <c r="W73" s="36">
        <f>SUMIFS(СВЦЭМ!$C$33:$C$776,СВЦЭМ!$A$33:$A$776,$A73,СВЦЭМ!$B$33:$B$776,W$47)+'СЕТ СН'!$G$9+СВЦЭМ!$D$10+'СЕТ СН'!$G$6-'СЕТ СН'!$G$19</f>
        <v>934.66274802999999</v>
      </c>
      <c r="X73" s="36">
        <f>SUMIFS(СВЦЭМ!$C$33:$C$776,СВЦЭМ!$A$33:$A$776,$A73,СВЦЭМ!$B$33:$B$776,X$47)+'СЕТ СН'!$G$9+СВЦЭМ!$D$10+'СЕТ СН'!$G$6-'СЕТ СН'!$G$19</f>
        <v>957.61987181000006</v>
      </c>
      <c r="Y73" s="36">
        <f>SUMIFS(СВЦЭМ!$C$33:$C$776,СВЦЭМ!$A$33:$A$776,$A73,СВЦЭМ!$B$33:$B$776,Y$47)+'СЕТ СН'!$G$9+СВЦЭМ!$D$10+'СЕТ СН'!$G$6-'СЕТ СН'!$G$19</f>
        <v>969.38679912999999</v>
      </c>
    </row>
    <row r="74" spans="1:27" ht="15.75" x14ac:dyDescent="0.2">
      <c r="A74" s="35">
        <f t="shared" si="1"/>
        <v>43917</v>
      </c>
      <c r="B74" s="36">
        <f>SUMIFS(СВЦЭМ!$C$33:$C$776,СВЦЭМ!$A$33:$A$776,$A74,СВЦЭМ!$B$33:$B$776,B$47)+'СЕТ СН'!$G$9+СВЦЭМ!$D$10+'СЕТ СН'!$G$6-'СЕТ СН'!$G$19</f>
        <v>1004.14540618</v>
      </c>
      <c r="C74" s="36">
        <f>SUMIFS(СВЦЭМ!$C$33:$C$776,СВЦЭМ!$A$33:$A$776,$A74,СВЦЭМ!$B$33:$B$776,C$47)+'СЕТ СН'!$G$9+СВЦЭМ!$D$10+'СЕТ СН'!$G$6-'СЕТ СН'!$G$19</f>
        <v>1022.16329392</v>
      </c>
      <c r="D74" s="36">
        <f>SUMIFS(СВЦЭМ!$C$33:$C$776,СВЦЭМ!$A$33:$A$776,$A74,СВЦЭМ!$B$33:$B$776,D$47)+'СЕТ СН'!$G$9+СВЦЭМ!$D$10+'СЕТ СН'!$G$6-'СЕТ СН'!$G$19</f>
        <v>1051.9014839700001</v>
      </c>
      <c r="E74" s="36">
        <f>SUMIFS(СВЦЭМ!$C$33:$C$776,СВЦЭМ!$A$33:$A$776,$A74,СВЦЭМ!$B$33:$B$776,E$47)+'СЕТ СН'!$G$9+СВЦЭМ!$D$10+'СЕТ СН'!$G$6-'СЕТ СН'!$G$19</f>
        <v>1092.26727985</v>
      </c>
      <c r="F74" s="36">
        <f>SUMIFS(СВЦЭМ!$C$33:$C$776,СВЦЭМ!$A$33:$A$776,$A74,СВЦЭМ!$B$33:$B$776,F$47)+'СЕТ СН'!$G$9+СВЦЭМ!$D$10+'СЕТ СН'!$G$6-'СЕТ СН'!$G$19</f>
        <v>1094.0872514900002</v>
      </c>
      <c r="G74" s="36">
        <f>SUMIFS(СВЦЭМ!$C$33:$C$776,СВЦЭМ!$A$33:$A$776,$A74,СВЦЭМ!$B$33:$B$776,G$47)+'СЕТ СН'!$G$9+СВЦЭМ!$D$10+'СЕТ СН'!$G$6-'СЕТ СН'!$G$19</f>
        <v>1083.2670251000002</v>
      </c>
      <c r="H74" s="36">
        <f>SUMIFS(СВЦЭМ!$C$33:$C$776,СВЦЭМ!$A$33:$A$776,$A74,СВЦЭМ!$B$33:$B$776,H$47)+'СЕТ СН'!$G$9+СВЦЭМ!$D$10+'СЕТ СН'!$G$6-'СЕТ СН'!$G$19</f>
        <v>1071.0403748700001</v>
      </c>
      <c r="I74" s="36">
        <f>SUMIFS(СВЦЭМ!$C$33:$C$776,СВЦЭМ!$A$33:$A$776,$A74,СВЦЭМ!$B$33:$B$776,I$47)+'СЕТ СН'!$G$9+СВЦЭМ!$D$10+'СЕТ СН'!$G$6-'СЕТ СН'!$G$19</f>
        <v>1025.09305133</v>
      </c>
      <c r="J74" s="36">
        <f>SUMIFS(СВЦЭМ!$C$33:$C$776,СВЦЭМ!$A$33:$A$776,$A74,СВЦЭМ!$B$33:$B$776,J$47)+'СЕТ СН'!$G$9+СВЦЭМ!$D$10+'СЕТ СН'!$G$6-'СЕТ СН'!$G$19</f>
        <v>977.80649978000008</v>
      </c>
      <c r="K74" s="36">
        <f>SUMIFS(СВЦЭМ!$C$33:$C$776,СВЦЭМ!$A$33:$A$776,$A74,СВЦЭМ!$B$33:$B$776,K$47)+'СЕТ СН'!$G$9+СВЦЭМ!$D$10+'СЕТ СН'!$G$6-'СЕТ СН'!$G$19</f>
        <v>967.05975935000004</v>
      </c>
      <c r="L74" s="36">
        <f>SUMIFS(СВЦЭМ!$C$33:$C$776,СВЦЭМ!$A$33:$A$776,$A74,СВЦЭМ!$B$33:$B$776,L$47)+'СЕТ СН'!$G$9+СВЦЭМ!$D$10+'СЕТ СН'!$G$6-'СЕТ СН'!$G$19</f>
        <v>974.04521245000001</v>
      </c>
      <c r="M74" s="36">
        <f>SUMIFS(СВЦЭМ!$C$33:$C$776,СВЦЭМ!$A$33:$A$776,$A74,СВЦЭМ!$B$33:$B$776,M$47)+'СЕТ СН'!$G$9+СВЦЭМ!$D$10+'СЕТ СН'!$G$6-'СЕТ СН'!$G$19</f>
        <v>965.94330546000003</v>
      </c>
      <c r="N74" s="36">
        <f>SUMIFS(СВЦЭМ!$C$33:$C$776,СВЦЭМ!$A$33:$A$776,$A74,СВЦЭМ!$B$33:$B$776,N$47)+'СЕТ СН'!$G$9+СВЦЭМ!$D$10+'СЕТ СН'!$G$6-'СЕТ СН'!$G$19</f>
        <v>971.02809905000004</v>
      </c>
      <c r="O74" s="36">
        <f>SUMIFS(СВЦЭМ!$C$33:$C$776,СВЦЭМ!$A$33:$A$776,$A74,СВЦЭМ!$B$33:$B$776,O$47)+'СЕТ СН'!$G$9+СВЦЭМ!$D$10+'СЕТ СН'!$G$6-'СЕТ СН'!$G$19</f>
        <v>970.83935413000006</v>
      </c>
      <c r="P74" s="36">
        <f>SUMIFS(СВЦЭМ!$C$33:$C$776,СВЦЭМ!$A$33:$A$776,$A74,СВЦЭМ!$B$33:$B$776,P$47)+'СЕТ СН'!$G$9+СВЦЭМ!$D$10+'СЕТ СН'!$G$6-'СЕТ СН'!$G$19</f>
        <v>983.78866625000001</v>
      </c>
      <c r="Q74" s="36">
        <f>SUMIFS(СВЦЭМ!$C$33:$C$776,СВЦЭМ!$A$33:$A$776,$A74,СВЦЭМ!$B$33:$B$776,Q$47)+'СЕТ СН'!$G$9+СВЦЭМ!$D$10+'СЕТ СН'!$G$6-'СЕТ СН'!$G$19</f>
        <v>991.33141051000007</v>
      </c>
      <c r="R74" s="36">
        <f>SUMIFS(СВЦЭМ!$C$33:$C$776,СВЦЭМ!$A$33:$A$776,$A74,СВЦЭМ!$B$33:$B$776,R$47)+'СЕТ СН'!$G$9+СВЦЭМ!$D$10+'СЕТ СН'!$G$6-'СЕТ СН'!$G$19</f>
        <v>993.35519799000008</v>
      </c>
      <c r="S74" s="36">
        <f>SUMIFS(СВЦЭМ!$C$33:$C$776,СВЦЭМ!$A$33:$A$776,$A74,СВЦЭМ!$B$33:$B$776,S$47)+'СЕТ СН'!$G$9+СВЦЭМ!$D$10+'СЕТ СН'!$G$6-'СЕТ СН'!$G$19</f>
        <v>975.95317628999999</v>
      </c>
      <c r="T74" s="36">
        <f>SUMIFS(СВЦЭМ!$C$33:$C$776,СВЦЭМ!$A$33:$A$776,$A74,СВЦЭМ!$B$33:$B$776,T$47)+'СЕТ СН'!$G$9+СВЦЭМ!$D$10+'СЕТ СН'!$G$6-'СЕТ СН'!$G$19</f>
        <v>959.63044912999999</v>
      </c>
      <c r="U74" s="36">
        <f>SUMIFS(СВЦЭМ!$C$33:$C$776,СВЦЭМ!$A$33:$A$776,$A74,СВЦЭМ!$B$33:$B$776,U$47)+'СЕТ СН'!$G$9+СВЦЭМ!$D$10+'СЕТ СН'!$G$6-'СЕТ СН'!$G$19</f>
        <v>958.33869285000003</v>
      </c>
      <c r="V74" s="36">
        <f>SUMIFS(СВЦЭМ!$C$33:$C$776,СВЦЭМ!$A$33:$A$776,$A74,СВЦЭМ!$B$33:$B$776,V$47)+'СЕТ СН'!$G$9+СВЦЭМ!$D$10+'СЕТ СН'!$G$6-'СЕТ СН'!$G$19</f>
        <v>952.05184411000005</v>
      </c>
      <c r="W74" s="36">
        <f>SUMIFS(СВЦЭМ!$C$33:$C$776,СВЦЭМ!$A$33:$A$776,$A74,СВЦЭМ!$B$33:$B$776,W$47)+'СЕТ СН'!$G$9+СВЦЭМ!$D$10+'СЕТ СН'!$G$6-'СЕТ СН'!$G$19</f>
        <v>946.16683327999999</v>
      </c>
      <c r="X74" s="36">
        <f>SUMIFS(СВЦЭМ!$C$33:$C$776,СВЦЭМ!$A$33:$A$776,$A74,СВЦЭМ!$B$33:$B$776,X$47)+'СЕТ СН'!$G$9+СВЦЭМ!$D$10+'СЕТ СН'!$G$6-'СЕТ СН'!$G$19</f>
        <v>958.39387523000005</v>
      </c>
      <c r="Y74" s="36">
        <f>SUMIFS(СВЦЭМ!$C$33:$C$776,СВЦЭМ!$A$33:$A$776,$A74,СВЦЭМ!$B$33:$B$776,Y$47)+'СЕТ СН'!$G$9+СВЦЭМ!$D$10+'СЕТ СН'!$G$6-'СЕТ СН'!$G$19</f>
        <v>976.96590427000001</v>
      </c>
    </row>
    <row r="75" spans="1:27" ht="15.75" x14ac:dyDescent="0.2">
      <c r="A75" s="35">
        <f t="shared" si="1"/>
        <v>43918</v>
      </c>
      <c r="B75" s="36">
        <f>SUMIFS(СВЦЭМ!$C$33:$C$776,СВЦЭМ!$A$33:$A$776,$A75,СВЦЭМ!$B$33:$B$776,B$47)+'СЕТ СН'!$G$9+СВЦЭМ!$D$10+'СЕТ СН'!$G$6-'СЕТ СН'!$G$19</f>
        <v>1060.4843791200001</v>
      </c>
      <c r="C75" s="36">
        <f>SUMIFS(СВЦЭМ!$C$33:$C$776,СВЦЭМ!$A$33:$A$776,$A75,СВЦЭМ!$B$33:$B$776,C$47)+'СЕТ СН'!$G$9+СВЦЭМ!$D$10+'СЕТ СН'!$G$6-'СЕТ СН'!$G$19</f>
        <v>1064.13092366</v>
      </c>
      <c r="D75" s="36">
        <f>SUMIFS(СВЦЭМ!$C$33:$C$776,СВЦЭМ!$A$33:$A$776,$A75,СВЦЭМ!$B$33:$B$776,D$47)+'СЕТ СН'!$G$9+СВЦЭМ!$D$10+'СЕТ СН'!$G$6-'СЕТ СН'!$G$19</f>
        <v>1089.4320894500001</v>
      </c>
      <c r="E75" s="36">
        <f>SUMIFS(СВЦЭМ!$C$33:$C$776,СВЦЭМ!$A$33:$A$776,$A75,СВЦЭМ!$B$33:$B$776,E$47)+'СЕТ СН'!$G$9+СВЦЭМ!$D$10+'СЕТ СН'!$G$6-'СЕТ СН'!$G$19</f>
        <v>1104.9476071400002</v>
      </c>
      <c r="F75" s="36">
        <f>SUMIFS(СВЦЭМ!$C$33:$C$776,СВЦЭМ!$A$33:$A$776,$A75,СВЦЭМ!$B$33:$B$776,F$47)+'СЕТ СН'!$G$9+СВЦЭМ!$D$10+'СЕТ СН'!$G$6-'СЕТ СН'!$G$19</f>
        <v>1099.7712380500002</v>
      </c>
      <c r="G75" s="36">
        <f>SUMIFS(СВЦЭМ!$C$33:$C$776,СВЦЭМ!$A$33:$A$776,$A75,СВЦЭМ!$B$33:$B$776,G$47)+'СЕТ СН'!$G$9+СВЦЭМ!$D$10+'СЕТ СН'!$G$6-'СЕТ СН'!$G$19</f>
        <v>1101.31150686</v>
      </c>
      <c r="H75" s="36">
        <f>SUMIFS(СВЦЭМ!$C$33:$C$776,СВЦЭМ!$A$33:$A$776,$A75,СВЦЭМ!$B$33:$B$776,H$47)+'СЕТ СН'!$G$9+СВЦЭМ!$D$10+'СЕТ СН'!$G$6-'СЕТ СН'!$G$19</f>
        <v>1087.7285316300001</v>
      </c>
      <c r="I75" s="36">
        <f>SUMIFS(СВЦЭМ!$C$33:$C$776,СВЦЭМ!$A$33:$A$776,$A75,СВЦЭМ!$B$33:$B$776,I$47)+'СЕТ СН'!$G$9+СВЦЭМ!$D$10+'СЕТ СН'!$G$6-'СЕТ СН'!$G$19</f>
        <v>1052.06071952</v>
      </c>
      <c r="J75" s="36">
        <f>SUMIFS(СВЦЭМ!$C$33:$C$776,СВЦЭМ!$A$33:$A$776,$A75,СВЦЭМ!$B$33:$B$776,J$47)+'СЕТ СН'!$G$9+СВЦЭМ!$D$10+'СЕТ СН'!$G$6-'СЕТ СН'!$G$19</f>
        <v>1010.5968936</v>
      </c>
      <c r="K75" s="36">
        <f>SUMIFS(СВЦЭМ!$C$33:$C$776,СВЦЭМ!$A$33:$A$776,$A75,СВЦЭМ!$B$33:$B$776,K$47)+'СЕТ СН'!$G$9+СВЦЭМ!$D$10+'СЕТ СН'!$G$6-'СЕТ СН'!$G$19</f>
        <v>1003.78222221</v>
      </c>
      <c r="L75" s="36">
        <f>SUMIFS(СВЦЭМ!$C$33:$C$776,СВЦЭМ!$A$33:$A$776,$A75,СВЦЭМ!$B$33:$B$776,L$47)+'СЕТ СН'!$G$9+СВЦЭМ!$D$10+'СЕТ СН'!$G$6-'СЕТ СН'!$G$19</f>
        <v>1011.84690358</v>
      </c>
      <c r="M75" s="36">
        <f>SUMIFS(СВЦЭМ!$C$33:$C$776,СВЦЭМ!$A$33:$A$776,$A75,СВЦЭМ!$B$33:$B$776,M$47)+'СЕТ СН'!$G$9+СВЦЭМ!$D$10+'СЕТ СН'!$G$6-'СЕТ СН'!$G$19</f>
        <v>1018.1471968000001</v>
      </c>
      <c r="N75" s="36">
        <f>SUMIFS(СВЦЭМ!$C$33:$C$776,СВЦЭМ!$A$33:$A$776,$A75,СВЦЭМ!$B$33:$B$776,N$47)+'СЕТ СН'!$G$9+СВЦЭМ!$D$10+'СЕТ СН'!$G$6-'СЕТ СН'!$G$19</f>
        <v>1035.03003291</v>
      </c>
      <c r="O75" s="36">
        <f>SUMIFS(СВЦЭМ!$C$33:$C$776,СВЦЭМ!$A$33:$A$776,$A75,СВЦЭМ!$B$33:$B$776,O$47)+'СЕТ СН'!$G$9+СВЦЭМ!$D$10+'СЕТ СН'!$G$6-'СЕТ СН'!$G$19</f>
        <v>1031.6280039400001</v>
      </c>
      <c r="P75" s="36">
        <f>SUMIFS(СВЦЭМ!$C$33:$C$776,СВЦЭМ!$A$33:$A$776,$A75,СВЦЭМ!$B$33:$B$776,P$47)+'СЕТ СН'!$G$9+СВЦЭМ!$D$10+'СЕТ СН'!$G$6-'СЕТ СН'!$G$19</f>
        <v>1063.1157934600001</v>
      </c>
      <c r="Q75" s="36">
        <f>SUMIFS(СВЦЭМ!$C$33:$C$776,СВЦЭМ!$A$33:$A$776,$A75,СВЦЭМ!$B$33:$B$776,Q$47)+'СЕТ СН'!$G$9+СВЦЭМ!$D$10+'СЕТ СН'!$G$6-'СЕТ СН'!$G$19</f>
        <v>1081.3517254400001</v>
      </c>
      <c r="R75" s="36">
        <f>SUMIFS(СВЦЭМ!$C$33:$C$776,СВЦЭМ!$A$33:$A$776,$A75,СВЦЭМ!$B$33:$B$776,R$47)+'СЕТ СН'!$G$9+СВЦЭМ!$D$10+'СЕТ СН'!$G$6-'СЕТ СН'!$G$19</f>
        <v>1076.8305848900002</v>
      </c>
      <c r="S75" s="36">
        <f>SUMIFS(СВЦЭМ!$C$33:$C$776,СВЦЭМ!$A$33:$A$776,$A75,СВЦЭМ!$B$33:$B$776,S$47)+'СЕТ СН'!$G$9+СВЦЭМ!$D$10+'СЕТ СН'!$G$6-'СЕТ СН'!$G$19</f>
        <v>1048.3113671800002</v>
      </c>
      <c r="T75" s="36">
        <f>SUMIFS(СВЦЭМ!$C$33:$C$776,СВЦЭМ!$A$33:$A$776,$A75,СВЦЭМ!$B$33:$B$776,T$47)+'СЕТ СН'!$G$9+СВЦЭМ!$D$10+'СЕТ СН'!$G$6-'СЕТ СН'!$G$19</f>
        <v>1039.0034902500001</v>
      </c>
      <c r="U75" s="36">
        <f>SUMIFS(СВЦЭМ!$C$33:$C$776,СВЦЭМ!$A$33:$A$776,$A75,СВЦЭМ!$B$33:$B$776,U$47)+'СЕТ СН'!$G$9+СВЦЭМ!$D$10+'СЕТ СН'!$G$6-'СЕТ СН'!$G$19</f>
        <v>1032.4003816500001</v>
      </c>
      <c r="V75" s="36">
        <f>SUMIFS(СВЦЭМ!$C$33:$C$776,СВЦЭМ!$A$33:$A$776,$A75,СВЦЭМ!$B$33:$B$776,V$47)+'СЕТ СН'!$G$9+СВЦЭМ!$D$10+'СЕТ СН'!$G$6-'СЕТ СН'!$G$19</f>
        <v>997.18421060000003</v>
      </c>
      <c r="W75" s="36">
        <f>SUMIFS(СВЦЭМ!$C$33:$C$776,СВЦЭМ!$A$33:$A$776,$A75,СВЦЭМ!$B$33:$B$776,W$47)+'СЕТ СН'!$G$9+СВЦЭМ!$D$10+'СЕТ СН'!$G$6-'СЕТ СН'!$G$19</f>
        <v>985.03610216000004</v>
      </c>
      <c r="X75" s="36">
        <f>SUMIFS(СВЦЭМ!$C$33:$C$776,СВЦЭМ!$A$33:$A$776,$A75,СВЦЭМ!$B$33:$B$776,X$47)+'СЕТ СН'!$G$9+СВЦЭМ!$D$10+'СЕТ СН'!$G$6-'СЕТ СН'!$G$19</f>
        <v>1008.3079440400001</v>
      </c>
      <c r="Y75" s="36">
        <f>SUMIFS(СВЦЭМ!$C$33:$C$776,СВЦЭМ!$A$33:$A$776,$A75,СВЦЭМ!$B$33:$B$776,Y$47)+'СЕТ СН'!$G$9+СВЦЭМ!$D$10+'СЕТ СН'!$G$6-'СЕТ СН'!$G$19</f>
        <v>1035.04208829</v>
      </c>
    </row>
    <row r="76" spans="1:27" ht="15.75" x14ac:dyDescent="0.2">
      <c r="A76" s="35">
        <f t="shared" si="1"/>
        <v>43919</v>
      </c>
      <c r="B76" s="36">
        <f>SUMIFS(СВЦЭМ!$C$33:$C$776,СВЦЭМ!$A$33:$A$776,$A76,СВЦЭМ!$B$33:$B$776,B$47)+'СЕТ СН'!$G$9+СВЦЭМ!$D$10+'СЕТ СН'!$G$6-'СЕТ СН'!$G$19</f>
        <v>1073.2965895</v>
      </c>
      <c r="C76" s="36">
        <f>SUMIFS(СВЦЭМ!$C$33:$C$776,СВЦЭМ!$A$33:$A$776,$A76,СВЦЭМ!$B$33:$B$776,C$47)+'СЕТ СН'!$G$9+СВЦЭМ!$D$10+'СЕТ СН'!$G$6-'СЕТ СН'!$G$19</f>
        <v>1097.4158792400001</v>
      </c>
      <c r="D76" s="36">
        <f>SUMIFS(СВЦЭМ!$C$33:$C$776,СВЦЭМ!$A$33:$A$776,$A76,СВЦЭМ!$B$33:$B$776,D$47)+'СЕТ СН'!$G$9+СВЦЭМ!$D$10+'СЕТ СН'!$G$6-'СЕТ СН'!$G$19</f>
        <v>1116.2848656200001</v>
      </c>
      <c r="E76" s="36">
        <f>SUMIFS(СВЦЭМ!$C$33:$C$776,СВЦЭМ!$A$33:$A$776,$A76,СВЦЭМ!$B$33:$B$776,E$47)+'СЕТ СН'!$G$9+СВЦЭМ!$D$10+'СЕТ СН'!$G$6-'СЕТ СН'!$G$19</f>
        <v>1114.88584113</v>
      </c>
      <c r="F76" s="36">
        <f>SUMIFS(СВЦЭМ!$C$33:$C$776,СВЦЭМ!$A$33:$A$776,$A76,СВЦЭМ!$B$33:$B$776,F$47)+'СЕТ СН'!$G$9+СВЦЭМ!$D$10+'СЕТ СН'!$G$6-'СЕТ СН'!$G$19</f>
        <v>1120.1109642500001</v>
      </c>
      <c r="G76" s="36">
        <f>SUMIFS(СВЦЭМ!$C$33:$C$776,СВЦЭМ!$A$33:$A$776,$A76,СВЦЭМ!$B$33:$B$776,G$47)+'СЕТ СН'!$G$9+СВЦЭМ!$D$10+'СЕТ СН'!$G$6-'СЕТ СН'!$G$19</f>
        <v>1125.69675327</v>
      </c>
      <c r="H76" s="36">
        <f>SUMIFS(СВЦЭМ!$C$33:$C$776,СВЦЭМ!$A$33:$A$776,$A76,СВЦЭМ!$B$33:$B$776,H$47)+'СЕТ СН'!$G$9+СВЦЭМ!$D$10+'СЕТ СН'!$G$6-'СЕТ СН'!$G$19</f>
        <v>1111.1142572600002</v>
      </c>
      <c r="I76" s="36">
        <f>SUMIFS(СВЦЭМ!$C$33:$C$776,СВЦЭМ!$A$33:$A$776,$A76,СВЦЭМ!$B$33:$B$776,I$47)+'СЕТ СН'!$G$9+СВЦЭМ!$D$10+'СЕТ СН'!$G$6-'СЕТ СН'!$G$19</f>
        <v>1085.4932040600002</v>
      </c>
      <c r="J76" s="36">
        <f>SUMIFS(СВЦЭМ!$C$33:$C$776,СВЦЭМ!$A$33:$A$776,$A76,СВЦЭМ!$B$33:$B$776,J$47)+'СЕТ СН'!$G$9+СВЦЭМ!$D$10+'СЕТ СН'!$G$6-'СЕТ СН'!$G$19</f>
        <v>1001.6384149500001</v>
      </c>
      <c r="K76" s="36">
        <f>SUMIFS(СВЦЭМ!$C$33:$C$776,СВЦЭМ!$A$33:$A$776,$A76,СВЦЭМ!$B$33:$B$776,K$47)+'СЕТ СН'!$G$9+СВЦЭМ!$D$10+'СЕТ СН'!$G$6-'СЕТ СН'!$G$19</f>
        <v>962.37038602000007</v>
      </c>
      <c r="L76" s="36">
        <f>SUMIFS(СВЦЭМ!$C$33:$C$776,СВЦЭМ!$A$33:$A$776,$A76,СВЦЭМ!$B$33:$B$776,L$47)+'СЕТ СН'!$G$9+СВЦЭМ!$D$10+'СЕТ СН'!$G$6-'СЕТ СН'!$G$19</f>
        <v>974.63348515000007</v>
      </c>
      <c r="M76" s="36">
        <f>SUMIFS(СВЦЭМ!$C$33:$C$776,СВЦЭМ!$A$33:$A$776,$A76,СВЦЭМ!$B$33:$B$776,M$47)+'СЕТ СН'!$G$9+СВЦЭМ!$D$10+'СЕТ СН'!$G$6-'СЕТ СН'!$G$19</f>
        <v>985.30082302000005</v>
      </c>
      <c r="N76" s="36">
        <f>SUMIFS(СВЦЭМ!$C$33:$C$776,СВЦЭМ!$A$33:$A$776,$A76,СВЦЭМ!$B$33:$B$776,N$47)+'СЕТ СН'!$G$9+СВЦЭМ!$D$10+'СЕТ СН'!$G$6-'СЕТ СН'!$G$19</f>
        <v>1010.72208516</v>
      </c>
      <c r="O76" s="36">
        <f>SUMIFS(СВЦЭМ!$C$33:$C$776,СВЦЭМ!$A$33:$A$776,$A76,СВЦЭМ!$B$33:$B$776,O$47)+'СЕТ СН'!$G$9+СВЦЭМ!$D$10+'СЕТ СН'!$G$6-'СЕТ СН'!$G$19</f>
        <v>1003.7808359400001</v>
      </c>
      <c r="P76" s="36">
        <f>SUMIFS(СВЦЭМ!$C$33:$C$776,СВЦЭМ!$A$33:$A$776,$A76,СВЦЭМ!$B$33:$B$776,P$47)+'СЕТ СН'!$G$9+СВЦЭМ!$D$10+'СЕТ СН'!$G$6-'СЕТ СН'!$G$19</f>
        <v>1012.3578247700001</v>
      </c>
      <c r="Q76" s="36">
        <f>SUMIFS(СВЦЭМ!$C$33:$C$776,СВЦЭМ!$A$33:$A$776,$A76,СВЦЭМ!$B$33:$B$776,Q$47)+'СЕТ СН'!$G$9+СВЦЭМ!$D$10+'СЕТ СН'!$G$6-'СЕТ СН'!$G$19</f>
        <v>1018.12130272</v>
      </c>
      <c r="R76" s="36">
        <f>SUMIFS(СВЦЭМ!$C$33:$C$776,СВЦЭМ!$A$33:$A$776,$A76,СВЦЭМ!$B$33:$B$776,R$47)+'СЕТ СН'!$G$9+СВЦЭМ!$D$10+'СЕТ СН'!$G$6-'СЕТ СН'!$G$19</f>
        <v>1017.0941881700001</v>
      </c>
      <c r="S76" s="36">
        <f>SUMIFS(СВЦЭМ!$C$33:$C$776,СВЦЭМ!$A$33:$A$776,$A76,СВЦЭМ!$B$33:$B$776,S$47)+'СЕТ СН'!$G$9+СВЦЭМ!$D$10+'СЕТ СН'!$G$6-'СЕТ СН'!$G$19</f>
        <v>1013.13684199</v>
      </c>
      <c r="T76" s="36">
        <f>SUMIFS(СВЦЭМ!$C$33:$C$776,СВЦЭМ!$A$33:$A$776,$A76,СВЦЭМ!$B$33:$B$776,T$47)+'СЕТ СН'!$G$9+СВЦЭМ!$D$10+'СЕТ СН'!$G$6-'СЕТ СН'!$G$19</f>
        <v>996.44659679000006</v>
      </c>
      <c r="U76" s="36">
        <f>SUMIFS(СВЦЭМ!$C$33:$C$776,СВЦЭМ!$A$33:$A$776,$A76,СВЦЭМ!$B$33:$B$776,U$47)+'СЕТ СН'!$G$9+СВЦЭМ!$D$10+'СЕТ СН'!$G$6-'СЕТ СН'!$G$19</f>
        <v>982.18500210000002</v>
      </c>
      <c r="V76" s="36">
        <f>SUMIFS(СВЦЭМ!$C$33:$C$776,СВЦЭМ!$A$33:$A$776,$A76,СВЦЭМ!$B$33:$B$776,V$47)+'СЕТ СН'!$G$9+СВЦЭМ!$D$10+'СЕТ СН'!$G$6-'СЕТ СН'!$G$19</f>
        <v>964.79765784000006</v>
      </c>
      <c r="W76" s="36">
        <f>SUMIFS(СВЦЭМ!$C$33:$C$776,СВЦЭМ!$A$33:$A$776,$A76,СВЦЭМ!$B$33:$B$776,W$47)+'СЕТ СН'!$G$9+СВЦЭМ!$D$10+'СЕТ СН'!$G$6-'СЕТ СН'!$G$19</f>
        <v>939.40152974</v>
      </c>
      <c r="X76" s="36">
        <f>SUMIFS(СВЦЭМ!$C$33:$C$776,СВЦЭМ!$A$33:$A$776,$A76,СВЦЭМ!$B$33:$B$776,X$47)+'СЕТ СН'!$G$9+СВЦЭМ!$D$10+'СЕТ СН'!$G$6-'СЕТ СН'!$G$19</f>
        <v>942.46069663000003</v>
      </c>
      <c r="Y76" s="36">
        <f>SUMIFS(СВЦЭМ!$C$33:$C$776,СВЦЭМ!$A$33:$A$776,$A76,СВЦЭМ!$B$33:$B$776,Y$47)+'СЕТ СН'!$G$9+СВЦЭМ!$D$10+'СЕТ СН'!$G$6-'СЕТ СН'!$G$19</f>
        <v>968.45076502000006</v>
      </c>
    </row>
    <row r="77" spans="1:27" ht="15.75" x14ac:dyDescent="0.2">
      <c r="A77" s="35">
        <f t="shared" si="1"/>
        <v>43920</v>
      </c>
      <c r="B77" s="36">
        <f>SUMIFS(СВЦЭМ!$C$33:$C$776,СВЦЭМ!$A$33:$A$776,$A77,СВЦЭМ!$B$33:$B$776,B$47)+'СЕТ СН'!$G$9+СВЦЭМ!$D$10+'СЕТ СН'!$G$6-'СЕТ СН'!$G$19</f>
        <v>1017.0315616</v>
      </c>
      <c r="C77" s="36">
        <f>SUMIFS(СВЦЭМ!$C$33:$C$776,СВЦЭМ!$A$33:$A$776,$A77,СВЦЭМ!$B$33:$B$776,C$47)+'СЕТ СН'!$G$9+СВЦЭМ!$D$10+'СЕТ СН'!$G$6-'СЕТ СН'!$G$19</f>
        <v>1052.8580461700001</v>
      </c>
      <c r="D77" s="36">
        <f>SUMIFS(СВЦЭМ!$C$33:$C$776,СВЦЭМ!$A$33:$A$776,$A77,СВЦЭМ!$B$33:$B$776,D$47)+'СЕТ СН'!$G$9+СВЦЭМ!$D$10+'СЕТ СН'!$G$6-'СЕТ СН'!$G$19</f>
        <v>1108.5489099900001</v>
      </c>
      <c r="E77" s="36">
        <f>SUMIFS(СВЦЭМ!$C$33:$C$776,СВЦЭМ!$A$33:$A$776,$A77,СВЦЭМ!$B$33:$B$776,E$47)+'СЕТ СН'!$G$9+СВЦЭМ!$D$10+'СЕТ СН'!$G$6-'СЕТ СН'!$G$19</f>
        <v>1124.3405105100001</v>
      </c>
      <c r="F77" s="36">
        <f>SUMIFS(СВЦЭМ!$C$33:$C$776,СВЦЭМ!$A$33:$A$776,$A77,СВЦЭМ!$B$33:$B$776,F$47)+'СЕТ СН'!$G$9+СВЦЭМ!$D$10+'СЕТ СН'!$G$6-'СЕТ СН'!$G$19</f>
        <v>1115.9809141000001</v>
      </c>
      <c r="G77" s="36">
        <f>SUMIFS(СВЦЭМ!$C$33:$C$776,СВЦЭМ!$A$33:$A$776,$A77,СВЦЭМ!$B$33:$B$776,G$47)+'СЕТ СН'!$G$9+СВЦЭМ!$D$10+'СЕТ СН'!$G$6-'СЕТ СН'!$G$19</f>
        <v>1103.3697318700001</v>
      </c>
      <c r="H77" s="36">
        <f>SUMIFS(СВЦЭМ!$C$33:$C$776,СВЦЭМ!$A$33:$A$776,$A77,СВЦЭМ!$B$33:$B$776,H$47)+'СЕТ СН'!$G$9+СВЦЭМ!$D$10+'СЕТ СН'!$G$6-'СЕТ СН'!$G$19</f>
        <v>1073.2292689400001</v>
      </c>
      <c r="I77" s="36">
        <f>SUMIFS(СВЦЭМ!$C$33:$C$776,СВЦЭМ!$A$33:$A$776,$A77,СВЦЭМ!$B$33:$B$776,I$47)+'СЕТ СН'!$G$9+СВЦЭМ!$D$10+'СЕТ СН'!$G$6-'СЕТ СН'!$G$19</f>
        <v>1012.18241834</v>
      </c>
      <c r="J77" s="36">
        <f>SUMIFS(СВЦЭМ!$C$33:$C$776,СВЦЭМ!$A$33:$A$776,$A77,СВЦЭМ!$B$33:$B$776,J$47)+'СЕТ СН'!$G$9+СВЦЭМ!$D$10+'СЕТ СН'!$G$6-'СЕТ СН'!$G$19</f>
        <v>968.99594831000002</v>
      </c>
      <c r="K77" s="36">
        <f>SUMIFS(СВЦЭМ!$C$33:$C$776,СВЦЭМ!$A$33:$A$776,$A77,СВЦЭМ!$B$33:$B$776,K$47)+'СЕТ СН'!$G$9+СВЦЭМ!$D$10+'СЕТ СН'!$G$6-'СЕТ СН'!$G$19</f>
        <v>954.04063004</v>
      </c>
      <c r="L77" s="36">
        <f>SUMIFS(СВЦЭМ!$C$33:$C$776,СВЦЭМ!$A$33:$A$776,$A77,СВЦЭМ!$B$33:$B$776,L$47)+'СЕТ СН'!$G$9+СВЦЭМ!$D$10+'СЕТ СН'!$G$6-'СЕТ СН'!$G$19</f>
        <v>962.70063341000002</v>
      </c>
      <c r="M77" s="36">
        <f>SUMIFS(СВЦЭМ!$C$33:$C$776,СВЦЭМ!$A$33:$A$776,$A77,СВЦЭМ!$B$33:$B$776,M$47)+'СЕТ СН'!$G$9+СВЦЭМ!$D$10+'СЕТ СН'!$G$6-'СЕТ СН'!$G$19</f>
        <v>958.00188262000006</v>
      </c>
      <c r="N77" s="36">
        <f>SUMIFS(СВЦЭМ!$C$33:$C$776,СВЦЭМ!$A$33:$A$776,$A77,СВЦЭМ!$B$33:$B$776,N$47)+'СЕТ СН'!$G$9+СВЦЭМ!$D$10+'СЕТ СН'!$G$6-'СЕТ СН'!$G$19</f>
        <v>986.88638964000006</v>
      </c>
      <c r="O77" s="36">
        <f>SUMIFS(СВЦЭМ!$C$33:$C$776,СВЦЭМ!$A$33:$A$776,$A77,СВЦЭМ!$B$33:$B$776,O$47)+'СЕТ СН'!$G$9+СВЦЭМ!$D$10+'СЕТ СН'!$G$6-'СЕТ СН'!$G$19</f>
        <v>983.31869959000005</v>
      </c>
      <c r="P77" s="36">
        <f>SUMIFS(СВЦЭМ!$C$33:$C$776,СВЦЭМ!$A$33:$A$776,$A77,СВЦЭМ!$B$33:$B$776,P$47)+'СЕТ СН'!$G$9+СВЦЭМ!$D$10+'СЕТ СН'!$G$6-'СЕТ СН'!$G$19</f>
        <v>994.63592388000006</v>
      </c>
      <c r="Q77" s="36">
        <f>SUMIFS(СВЦЭМ!$C$33:$C$776,СВЦЭМ!$A$33:$A$776,$A77,СВЦЭМ!$B$33:$B$776,Q$47)+'СЕТ СН'!$G$9+СВЦЭМ!$D$10+'СЕТ СН'!$G$6-'СЕТ СН'!$G$19</f>
        <v>1005.1536372400001</v>
      </c>
      <c r="R77" s="36">
        <f>SUMIFS(СВЦЭМ!$C$33:$C$776,СВЦЭМ!$A$33:$A$776,$A77,СВЦЭМ!$B$33:$B$776,R$47)+'СЕТ СН'!$G$9+СВЦЭМ!$D$10+'СЕТ СН'!$G$6-'СЕТ СН'!$G$19</f>
        <v>1016.7132264500001</v>
      </c>
      <c r="S77" s="36">
        <f>SUMIFS(СВЦЭМ!$C$33:$C$776,СВЦЭМ!$A$33:$A$776,$A77,СВЦЭМ!$B$33:$B$776,S$47)+'СЕТ СН'!$G$9+СВЦЭМ!$D$10+'СЕТ СН'!$G$6-'СЕТ СН'!$G$19</f>
        <v>1033.78008292</v>
      </c>
      <c r="T77" s="36">
        <f>SUMIFS(СВЦЭМ!$C$33:$C$776,СВЦЭМ!$A$33:$A$776,$A77,СВЦЭМ!$B$33:$B$776,T$47)+'СЕТ СН'!$G$9+СВЦЭМ!$D$10+'СЕТ СН'!$G$6-'СЕТ СН'!$G$19</f>
        <v>1012.13751383</v>
      </c>
      <c r="U77" s="36">
        <f>SUMIFS(СВЦЭМ!$C$33:$C$776,СВЦЭМ!$A$33:$A$776,$A77,СВЦЭМ!$B$33:$B$776,U$47)+'СЕТ СН'!$G$9+СВЦЭМ!$D$10+'СЕТ СН'!$G$6-'СЕТ СН'!$G$19</f>
        <v>1024.07965018</v>
      </c>
      <c r="V77" s="36">
        <f>SUMIFS(СВЦЭМ!$C$33:$C$776,СВЦЭМ!$A$33:$A$776,$A77,СВЦЭМ!$B$33:$B$776,V$47)+'СЕТ СН'!$G$9+СВЦЭМ!$D$10+'СЕТ СН'!$G$6-'СЕТ СН'!$G$19</f>
        <v>1017.20522321</v>
      </c>
      <c r="W77" s="36">
        <f>SUMIFS(СВЦЭМ!$C$33:$C$776,СВЦЭМ!$A$33:$A$776,$A77,СВЦЭМ!$B$33:$B$776,W$47)+'СЕТ СН'!$G$9+СВЦЭМ!$D$10+'СЕТ СН'!$G$6-'СЕТ СН'!$G$19</f>
        <v>977.92947706000007</v>
      </c>
      <c r="X77" s="36">
        <f>SUMIFS(СВЦЭМ!$C$33:$C$776,СВЦЭМ!$A$33:$A$776,$A77,СВЦЭМ!$B$33:$B$776,X$47)+'СЕТ СН'!$G$9+СВЦЭМ!$D$10+'СЕТ СН'!$G$6-'СЕТ СН'!$G$19</f>
        <v>1020.55097185</v>
      </c>
      <c r="Y77" s="36">
        <f>SUMIFS(СВЦЭМ!$C$33:$C$776,СВЦЭМ!$A$33:$A$776,$A77,СВЦЭМ!$B$33:$B$776,Y$47)+'СЕТ СН'!$G$9+СВЦЭМ!$D$10+'СЕТ СН'!$G$6-'СЕТ СН'!$G$19</f>
        <v>1046.1978621100002</v>
      </c>
      <c r="AA77" s="37"/>
    </row>
    <row r="78" spans="1:27" ht="15.75" x14ac:dyDescent="0.2">
      <c r="A78" s="35">
        <f t="shared" si="1"/>
        <v>43921</v>
      </c>
      <c r="B78" s="36">
        <f>SUMIFS(СВЦЭМ!$C$33:$C$776,СВЦЭМ!$A$33:$A$776,$A78,СВЦЭМ!$B$33:$B$776,B$47)+'СЕТ СН'!$G$9+СВЦЭМ!$D$10+'СЕТ СН'!$G$6-'СЕТ СН'!$G$19</f>
        <v>1034.2845665</v>
      </c>
      <c r="C78" s="36">
        <f>SUMIFS(СВЦЭМ!$C$33:$C$776,СВЦЭМ!$A$33:$A$776,$A78,СВЦЭМ!$B$33:$B$776,C$47)+'СЕТ СН'!$G$9+СВЦЭМ!$D$10+'СЕТ СН'!$G$6-'СЕТ СН'!$G$19</f>
        <v>1077.1380773600001</v>
      </c>
      <c r="D78" s="36">
        <f>SUMIFS(СВЦЭМ!$C$33:$C$776,СВЦЭМ!$A$33:$A$776,$A78,СВЦЭМ!$B$33:$B$776,D$47)+'СЕТ СН'!$G$9+СВЦЭМ!$D$10+'СЕТ СН'!$G$6-'СЕТ СН'!$G$19</f>
        <v>1112.3129429000001</v>
      </c>
      <c r="E78" s="36">
        <f>SUMIFS(СВЦЭМ!$C$33:$C$776,СВЦЭМ!$A$33:$A$776,$A78,СВЦЭМ!$B$33:$B$776,E$47)+'СЕТ СН'!$G$9+СВЦЭМ!$D$10+'СЕТ СН'!$G$6-'СЕТ СН'!$G$19</f>
        <v>1129.28701671</v>
      </c>
      <c r="F78" s="36">
        <f>SUMIFS(СВЦЭМ!$C$33:$C$776,СВЦЭМ!$A$33:$A$776,$A78,СВЦЭМ!$B$33:$B$776,F$47)+'СЕТ СН'!$G$9+СВЦЭМ!$D$10+'СЕТ СН'!$G$6-'СЕТ СН'!$G$19</f>
        <v>1131.0164248200001</v>
      </c>
      <c r="G78" s="36">
        <f>SUMIFS(СВЦЭМ!$C$33:$C$776,СВЦЭМ!$A$33:$A$776,$A78,СВЦЭМ!$B$33:$B$776,G$47)+'СЕТ СН'!$G$9+СВЦЭМ!$D$10+'СЕТ СН'!$G$6-'СЕТ СН'!$G$19</f>
        <v>1107.5133495100001</v>
      </c>
      <c r="H78" s="36">
        <f>SUMIFS(СВЦЭМ!$C$33:$C$776,СВЦЭМ!$A$33:$A$776,$A78,СВЦЭМ!$B$33:$B$776,H$47)+'СЕТ СН'!$G$9+СВЦЭМ!$D$10+'СЕТ СН'!$G$6-'СЕТ СН'!$G$19</f>
        <v>1078.9810261500002</v>
      </c>
      <c r="I78" s="36">
        <f>SUMIFS(СВЦЭМ!$C$33:$C$776,СВЦЭМ!$A$33:$A$776,$A78,СВЦЭМ!$B$33:$B$776,I$47)+'СЕТ СН'!$G$9+СВЦЭМ!$D$10+'СЕТ СН'!$G$6-'СЕТ СН'!$G$19</f>
        <v>1060.46801239</v>
      </c>
      <c r="J78" s="36">
        <f>SUMIFS(СВЦЭМ!$C$33:$C$776,СВЦЭМ!$A$33:$A$776,$A78,СВЦЭМ!$B$33:$B$776,J$47)+'СЕТ СН'!$G$9+СВЦЭМ!$D$10+'СЕТ СН'!$G$6-'СЕТ СН'!$G$19</f>
        <v>1003.70160304</v>
      </c>
      <c r="K78" s="36">
        <f>SUMIFS(СВЦЭМ!$C$33:$C$776,СВЦЭМ!$A$33:$A$776,$A78,СВЦЭМ!$B$33:$B$776,K$47)+'СЕТ СН'!$G$9+СВЦЭМ!$D$10+'СЕТ СН'!$G$6-'СЕТ СН'!$G$19</f>
        <v>983.90639184000008</v>
      </c>
      <c r="L78" s="36">
        <f>SUMIFS(СВЦЭМ!$C$33:$C$776,СВЦЭМ!$A$33:$A$776,$A78,СВЦЭМ!$B$33:$B$776,L$47)+'СЕТ СН'!$G$9+СВЦЭМ!$D$10+'СЕТ СН'!$G$6-'СЕТ СН'!$G$19</f>
        <v>968.46256856000002</v>
      </c>
      <c r="M78" s="36">
        <f>SUMIFS(СВЦЭМ!$C$33:$C$776,СВЦЭМ!$A$33:$A$776,$A78,СВЦЭМ!$B$33:$B$776,M$47)+'СЕТ СН'!$G$9+СВЦЭМ!$D$10+'СЕТ СН'!$G$6-'СЕТ СН'!$G$19</f>
        <v>958.26990194000007</v>
      </c>
      <c r="N78" s="36">
        <f>SUMIFS(СВЦЭМ!$C$33:$C$776,СВЦЭМ!$A$33:$A$776,$A78,СВЦЭМ!$B$33:$B$776,N$47)+'СЕТ СН'!$G$9+СВЦЭМ!$D$10+'СЕТ СН'!$G$6-'СЕТ СН'!$G$19</f>
        <v>971.51571712000009</v>
      </c>
      <c r="O78" s="36">
        <f>SUMIFS(СВЦЭМ!$C$33:$C$776,СВЦЭМ!$A$33:$A$776,$A78,СВЦЭМ!$B$33:$B$776,O$47)+'СЕТ СН'!$G$9+СВЦЭМ!$D$10+'СЕТ СН'!$G$6-'СЕТ СН'!$G$19</f>
        <v>977.92290393000007</v>
      </c>
      <c r="P78" s="36">
        <f>SUMIFS(СВЦЭМ!$C$33:$C$776,СВЦЭМ!$A$33:$A$776,$A78,СВЦЭМ!$B$33:$B$776,P$47)+'СЕТ СН'!$G$9+СВЦЭМ!$D$10+'СЕТ СН'!$G$6-'СЕТ СН'!$G$19</f>
        <v>1013.31494481</v>
      </c>
      <c r="Q78" s="36">
        <f>SUMIFS(СВЦЭМ!$C$33:$C$776,СВЦЭМ!$A$33:$A$776,$A78,СВЦЭМ!$B$33:$B$776,Q$47)+'СЕТ СН'!$G$9+СВЦЭМ!$D$10+'СЕТ СН'!$G$6-'СЕТ СН'!$G$19</f>
        <v>1024.8431358800001</v>
      </c>
      <c r="R78" s="36">
        <f>SUMIFS(СВЦЭМ!$C$33:$C$776,СВЦЭМ!$A$33:$A$776,$A78,СВЦЭМ!$B$33:$B$776,R$47)+'СЕТ СН'!$G$9+СВЦЭМ!$D$10+'СЕТ СН'!$G$6-'СЕТ СН'!$G$19</f>
        <v>990.94035087000009</v>
      </c>
      <c r="S78" s="36">
        <f>SUMIFS(СВЦЭМ!$C$33:$C$776,СВЦЭМ!$A$33:$A$776,$A78,СВЦЭМ!$B$33:$B$776,S$47)+'СЕТ СН'!$G$9+СВЦЭМ!$D$10+'СЕТ СН'!$G$6-'СЕТ СН'!$G$19</f>
        <v>995.65786161000005</v>
      </c>
      <c r="T78" s="36">
        <f>SUMIFS(СВЦЭМ!$C$33:$C$776,СВЦЭМ!$A$33:$A$776,$A78,СВЦЭМ!$B$33:$B$776,T$47)+'СЕТ СН'!$G$9+СВЦЭМ!$D$10+'СЕТ СН'!$G$6-'СЕТ СН'!$G$19</f>
        <v>967.78395310000008</v>
      </c>
      <c r="U78" s="36">
        <f>SUMIFS(СВЦЭМ!$C$33:$C$776,СВЦЭМ!$A$33:$A$776,$A78,СВЦЭМ!$B$33:$B$776,U$47)+'СЕТ СН'!$G$9+СВЦЭМ!$D$10+'СЕТ СН'!$G$6-'СЕТ СН'!$G$19</f>
        <v>945.99361228999999</v>
      </c>
      <c r="V78" s="36">
        <f>SUMIFS(СВЦЭМ!$C$33:$C$776,СВЦЭМ!$A$33:$A$776,$A78,СВЦЭМ!$B$33:$B$776,V$47)+'СЕТ СН'!$G$9+СВЦЭМ!$D$10+'СЕТ СН'!$G$6-'СЕТ СН'!$G$19</f>
        <v>939.47565859000008</v>
      </c>
      <c r="W78" s="36">
        <f>SUMIFS(СВЦЭМ!$C$33:$C$776,СВЦЭМ!$A$33:$A$776,$A78,СВЦЭМ!$B$33:$B$776,W$47)+'СЕТ СН'!$G$9+СВЦЭМ!$D$10+'СЕТ СН'!$G$6-'СЕТ СН'!$G$19</f>
        <v>951.07993280000005</v>
      </c>
      <c r="X78" s="36">
        <f>SUMIFS(СВЦЭМ!$C$33:$C$776,СВЦЭМ!$A$33:$A$776,$A78,СВЦЭМ!$B$33:$B$776,X$47)+'СЕТ СН'!$G$9+СВЦЭМ!$D$10+'СЕТ СН'!$G$6-'СЕТ СН'!$G$19</f>
        <v>945.00468370999999</v>
      </c>
      <c r="Y78" s="36">
        <f>SUMIFS(СВЦЭМ!$C$33:$C$776,СВЦЭМ!$A$33:$A$776,$A78,СВЦЭМ!$B$33:$B$776,Y$47)+'СЕТ СН'!$G$9+СВЦЭМ!$D$10+'СЕТ СН'!$G$6-'СЕТ СН'!$G$19</f>
        <v>961.31105428000001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СН'!$H$9+СВЦЭМ!$D$10+'СЕТ СН'!$H$6-'СЕТ СН'!$H$19</f>
        <v>1043.71838925</v>
      </c>
      <c r="C84" s="36">
        <f>SUMIFS(СВЦЭМ!$C$33:$C$776,СВЦЭМ!$A$33:$A$776,$A84,СВЦЭМ!$B$33:$B$776,C$83)+'СЕТ СН'!$H$9+СВЦЭМ!$D$10+'СЕТ СН'!$H$6-'СЕТ СН'!$H$19</f>
        <v>1097.3043493</v>
      </c>
      <c r="D84" s="36">
        <f>SUMIFS(СВЦЭМ!$C$33:$C$776,СВЦЭМ!$A$33:$A$776,$A84,СВЦЭМ!$B$33:$B$776,D$83)+'СЕТ СН'!$H$9+СВЦЭМ!$D$10+'СЕТ СН'!$H$6-'СЕТ СН'!$H$19</f>
        <v>1113.75973924</v>
      </c>
      <c r="E84" s="36">
        <f>SUMIFS(СВЦЭМ!$C$33:$C$776,СВЦЭМ!$A$33:$A$776,$A84,СВЦЭМ!$B$33:$B$776,E$83)+'СЕТ СН'!$H$9+СВЦЭМ!$D$10+'СЕТ СН'!$H$6-'СЕТ СН'!$H$19</f>
        <v>1127.5708723</v>
      </c>
      <c r="F84" s="36">
        <f>SUMIFS(СВЦЭМ!$C$33:$C$776,СВЦЭМ!$A$33:$A$776,$A84,СВЦЭМ!$B$33:$B$776,F$83)+'СЕТ СН'!$H$9+СВЦЭМ!$D$10+'СЕТ СН'!$H$6-'СЕТ СН'!$H$19</f>
        <v>1126.7803195500001</v>
      </c>
      <c r="G84" s="36">
        <f>SUMIFS(СВЦЭМ!$C$33:$C$776,СВЦЭМ!$A$33:$A$776,$A84,СВЦЭМ!$B$33:$B$776,G$83)+'СЕТ СН'!$H$9+СВЦЭМ!$D$10+'СЕТ СН'!$H$6-'СЕТ СН'!$H$19</f>
        <v>1113.3876667300001</v>
      </c>
      <c r="H84" s="36">
        <f>SUMIFS(СВЦЭМ!$C$33:$C$776,СВЦЭМ!$A$33:$A$776,$A84,СВЦЭМ!$B$33:$B$776,H$83)+'СЕТ СН'!$H$9+СВЦЭМ!$D$10+'СЕТ СН'!$H$6-'СЕТ СН'!$H$19</f>
        <v>1104.7439370900001</v>
      </c>
      <c r="I84" s="36">
        <f>SUMIFS(СВЦЭМ!$C$33:$C$776,СВЦЭМ!$A$33:$A$776,$A84,СВЦЭМ!$B$33:$B$776,I$83)+'СЕТ СН'!$H$9+СВЦЭМ!$D$10+'СЕТ СН'!$H$6-'СЕТ СН'!$H$19</f>
        <v>1073.36973951</v>
      </c>
      <c r="J84" s="36">
        <f>SUMIFS(СВЦЭМ!$C$33:$C$776,СВЦЭМ!$A$33:$A$776,$A84,СВЦЭМ!$B$33:$B$776,J$83)+'СЕТ СН'!$H$9+СВЦЭМ!$D$10+'СЕТ СН'!$H$6-'СЕТ СН'!$H$19</f>
        <v>1013.5684530400001</v>
      </c>
      <c r="K84" s="36">
        <f>SUMIFS(СВЦЭМ!$C$33:$C$776,СВЦЭМ!$A$33:$A$776,$A84,СВЦЭМ!$B$33:$B$776,K$83)+'СЕТ СН'!$H$9+СВЦЭМ!$D$10+'СЕТ СН'!$H$6-'СЕТ СН'!$H$19</f>
        <v>993.18691258000013</v>
      </c>
      <c r="L84" s="36">
        <f>SUMIFS(СВЦЭМ!$C$33:$C$776,СВЦЭМ!$A$33:$A$776,$A84,СВЦЭМ!$B$33:$B$776,L$83)+'СЕТ СН'!$H$9+СВЦЭМ!$D$10+'СЕТ СН'!$H$6-'СЕТ СН'!$H$19</f>
        <v>971.36369431000003</v>
      </c>
      <c r="M84" s="36">
        <f>SUMIFS(СВЦЭМ!$C$33:$C$776,СВЦЭМ!$A$33:$A$776,$A84,СВЦЭМ!$B$33:$B$776,M$83)+'СЕТ СН'!$H$9+СВЦЭМ!$D$10+'СЕТ СН'!$H$6-'СЕТ СН'!$H$19</f>
        <v>976.39831259000016</v>
      </c>
      <c r="N84" s="36">
        <f>SUMIFS(СВЦЭМ!$C$33:$C$776,СВЦЭМ!$A$33:$A$776,$A84,СВЦЭМ!$B$33:$B$776,N$83)+'СЕТ СН'!$H$9+СВЦЭМ!$D$10+'СЕТ СН'!$H$6-'СЕТ СН'!$H$19</f>
        <v>990.50495883999997</v>
      </c>
      <c r="O84" s="36">
        <f>SUMIFS(СВЦЭМ!$C$33:$C$776,СВЦЭМ!$A$33:$A$776,$A84,СВЦЭМ!$B$33:$B$776,O$83)+'СЕТ СН'!$H$9+СВЦЭМ!$D$10+'СЕТ СН'!$H$6-'СЕТ СН'!$H$19</f>
        <v>984.69571214000007</v>
      </c>
      <c r="P84" s="36">
        <f>SUMIFS(СВЦЭМ!$C$33:$C$776,СВЦЭМ!$A$33:$A$776,$A84,СВЦЭМ!$B$33:$B$776,P$83)+'СЕТ СН'!$H$9+СВЦЭМ!$D$10+'СЕТ СН'!$H$6-'СЕТ СН'!$H$19</f>
        <v>989.46094029999995</v>
      </c>
      <c r="Q84" s="36">
        <f>SUMIFS(СВЦЭМ!$C$33:$C$776,СВЦЭМ!$A$33:$A$776,$A84,СВЦЭМ!$B$33:$B$776,Q$83)+'СЕТ СН'!$H$9+СВЦЭМ!$D$10+'СЕТ СН'!$H$6-'СЕТ СН'!$H$19</f>
        <v>999.65886556999999</v>
      </c>
      <c r="R84" s="36">
        <f>SUMIFS(СВЦЭМ!$C$33:$C$776,СВЦЭМ!$A$33:$A$776,$A84,СВЦЭМ!$B$33:$B$776,R$83)+'СЕТ СН'!$H$9+СВЦЭМ!$D$10+'СЕТ СН'!$H$6-'СЕТ СН'!$H$19</f>
        <v>993.93769726999994</v>
      </c>
      <c r="S84" s="36">
        <f>SUMIFS(СВЦЭМ!$C$33:$C$776,СВЦЭМ!$A$33:$A$776,$A84,СВЦЭМ!$B$33:$B$776,S$83)+'СЕТ СН'!$H$9+СВЦЭМ!$D$10+'СЕТ СН'!$H$6-'СЕТ СН'!$H$19</f>
        <v>991.26136162000012</v>
      </c>
      <c r="T84" s="36">
        <f>SUMIFS(СВЦЭМ!$C$33:$C$776,СВЦЭМ!$A$33:$A$776,$A84,СВЦЭМ!$B$33:$B$776,T$83)+'СЕТ СН'!$H$9+СВЦЭМ!$D$10+'СЕТ СН'!$H$6-'СЕТ СН'!$H$19</f>
        <v>980.05954315000008</v>
      </c>
      <c r="U84" s="36">
        <f>SUMIFS(СВЦЭМ!$C$33:$C$776,СВЦЭМ!$A$33:$A$776,$A84,СВЦЭМ!$B$33:$B$776,U$83)+'СЕТ СН'!$H$9+СВЦЭМ!$D$10+'СЕТ СН'!$H$6-'СЕТ СН'!$H$19</f>
        <v>972.39359817000013</v>
      </c>
      <c r="V84" s="36">
        <f>SUMIFS(СВЦЭМ!$C$33:$C$776,СВЦЭМ!$A$33:$A$776,$A84,СВЦЭМ!$B$33:$B$776,V$83)+'СЕТ СН'!$H$9+СВЦЭМ!$D$10+'СЕТ СН'!$H$6-'СЕТ СН'!$H$19</f>
        <v>960.11127566000005</v>
      </c>
      <c r="W84" s="36">
        <f>SUMIFS(СВЦЭМ!$C$33:$C$776,СВЦЭМ!$A$33:$A$776,$A84,СВЦЭМ!$B$33:$B$776,W$83)+'СЕТ СН'!$H$9+СВЦЭМ!$D$10+'СЕТ СН'!$H$6-'СЕТ СН'!$H$19</f>
        <v>962.57617470000014</v>
      </c>
      <c r="X84" s="36">
        <f>SUMIFS(СВЦЭМ!$C$33:$C$776,СВЦЭМ!$A$33:$A$776,$A84,СВЦЭМ!$B$33:$B$776,X$83)+'СЕТ СН'!$H$9+СВЦЭМ!$D$10+'СЕТ СН'!$H$6-'СЕТ СН'!$H$19</f>
        <v>988.22040759000015</v>
      </c>
      <c r="Y84" s="36">
        <f>SUMIFS(СВЦЭМ!$C$33:$C$776,СВЦЭМ!$A$33:$A$776,$A84,СВЦЭМ!$B$33:$B$776,Y$83)+'СЕТ СН'!$H$9+СВЦЭМ!$D$10+'СЕТ СН'!$H$6-'СЕТ СН'!$H$19</f>
        <v>1010.0382745300001</v>
      </c>
    </row>
    <row r="85" spans="1:25" ht="15.75" x14ac:dyDescent="0.2">
      <c r="A85" s="35">
        <f>A84+1</f>
        <v>43892</v>
      </c>
      <c r="B85" s="36">
        <f>SUMIFS(СВЦЭМ!$C$33:$C$776,СВЦЭМ!$A$33:$A$776,$A85,СВЦЭМ!$B$33:$B$776,B$83)+'СЕТ СН'!$H$9+СВЦЭМ!$D$10+'СЕТ СН'!$H$6-'СЕТ СН'!$H$19</f>
        <v>982.19384637000007</v>
      </c>
      <c r="C85" s="36">
        <f>SUMIFS(СВЦЭМ!$C$33:$C$776,СВЦЭМ!$A$33:$A$776,$A85,СВЦЭМ!$B$33:$B$776,C$83)+'СЕТ СН'!$H$9+СВЦЭМ!$D$10+'СЕТ СН'!$H$6-'СЕТ СН'!$H$19</f>
        <v>986.05462338000007</v>
      </c>
      <c r="D85" s="36">
        <f>SUMIFS(СВЦЭМ!$C$33:$C$776,СВЦЭМ!$A$33:$A$776,$A85,СВЦЭМ!$B$33:$B$776,D$83)+'СЕТ СН'!$H$9+СВЦЭМ!$D$10+'СЕТ СН'!$H$6-'СЕТ СН'!$H$19</f>
        <v>999.00677236000001</v>
      </c>
      <c r="E85" s="36">
        <f>SUMIFS(СВЦЭМ!$C$33:$C$776,СВЦЭМ!$A$33:$A$776,$A85,СВЦЭМ!$B$33:$B$776,E$83)+'СЕТ СН'!$H$9+СВЦЭМ!$D$10+'СЕТ СН'!$H$6-'СЕТ СН'!$H$19</f>
        <v>995.97984622000013</v>
      </c>
      <c r="F85" s="36">
        <f>SUMIFS(СВЦЭМ!$C$33:$C$776,СВЦЭМ!$A$33:$A$776,$A85,СВЦЭМ!$B$33:$B$776,F$83)+'СЕТ СН'!$H$9+СВЦЭМ!$D$10+'СЕТ СН'!$H$6-'СЕТ СН'!$H$19</f>
        <v>998.82520562000013</v>
      </c>
      <c r="G85" s="36">
        <f>SUMIFS(СВЦЭМ!$C$33:$C$776,СВЦЭМ!$A$33:$A$776,$A85,СВЦЭМ!$B$33:$B$776,G$83)+'СЕТ СН'!$H$9+СВЦЭМ!$D$10+'СЕТ СН'!$H$6-'СЕТ СН'!$H$19</f>
        <v>1008.78594228</v>
      </c>
      <c r="H85" s="36">
        <f>SUMIFS(СВЦЭМ!$C$33:$C$776,СВЦЭМ!$A$33:$A$776,$A85,СВЦЭМ!$B$33:$B$776,H$83)+'СЕТ СН'!$H$9+СВЦЭМ!$D$10+'СЕТ СН'!$H$6-'СЕТ СН'!$H$19</f>
        <v>1056.18324418</v>
      </c>
      <c r="I85" s="36">
        <f>SUMIFS(СВЦЭМ!$C$33:$C$776,СВЦЭМ!$A$33:$A$776,$A85,СВЦЭМ!$B$33:$B$776,I$83)+'СЕТ СН'!$H$9+СВЦЭМ!$D$10+'СЕТ СН'!$H$6-'СЕТ СН'!$H$19</f>
        <v>1039.08203153</v>
      </c>
      <c r="J85" s="36">
        <f>SUMIFS(СВЦЭМ!$C$33:$C$776,СВЦЭМ!$A$33:$A$776,$A85,СВЦЭМ!$B$33:$B$776,J$83)+'СЕТ СН'!$H$9+СВЦЭМ!$D$10+'СЕТ СН'!$H$6-'СЕТ СН'!$H$19</f>
        <v>996.23009524000008</v>
      </c>
      <c r="K85" s="36">
        <f>SUMIFS(СВЦЭМ!$C$33:$C$776,СВЦЭМ!$A$33:$A$776,$A85,СВЦЭМ!$B$33:$B$776,K$83)+'СЕТ СН'!$H$9+СВЦЭМ!$D$10+'СЕТ СН'!$H$6-'СЕТ СН'!$H$19</f>
        <v>982.10136308999995</v>
      </c>
      <c r="L85" s="36">
        <f>SUMIFS(СВЦЭМ!$C$33:$C$776,СВЦЭМ!$A$33:$A$776,$A85,СВЦЭМ!$B$33:$B$776,L$83)+'СЕТ СН'!$H$9+СВЦЭМ!$D$10+'СЕТ СН'!$H$6-'СЕТ СН'!$H$19</f>
        <v>987.72621660000004</v>
      </c>
      <c r="M85" s="36">
        <f>SUMIFS(СВЦЭМ!$C$33:$C$776,СВЦЭМ!$A$33:$A$776,$A85,СВЦЭМ!$B$33:$B$776,M$83)+'СЕТ СН'!$H$9+СВЦЭМ!$D$10+'СЕТ СН'!$H$6-'СЕТ СН'!$H$19</f>
        <v>996.43885988000011</v>
      </c>
      <c r="N85" s="36">
        <f>SUMIFS(СВЦЭМ!$C$33:$C$776,СВЦЭМ!$A$33:$A$776,$A85,СВЦЭМ!$B$33:$B$776,N$83)+'СЕТ СН'!$H$9+СВЦЭМ!$D$10+'СЕТ СН'!$H$6-'СЕТ СН'!$H$19</f>
        <v>1013.2597629700001</v>
      </c>
      <c r="O85" s="36">
        <f>SUMIFS(СВЦЭМ!$C$33:$C$776,СВЦЭМ!$A$33:$A$776,$A85,СВЦЭМ!$B$33:$B$776,O$83)+'СЕТ СН'!$H$9+СВЦЭМ!$D$10+'СЕТ СН'!$H$6-'СЕТ СН'!$H$19</f>
        <v>1022.17086255</v>
      </c>
      <c r="P85" s="36">
        <f>SUMIFS(СВЦЭМ!$C$33:$C$776,СВЦЭМ!$A$33:$A$776,$A85,СВЦЭМ!$B$33:$B$776,P$83)+'СЕТ СН'!$H$9+СВЦЭМ!$D$10+'СЕТ СН'!$H$6-'СЕТ СН'!$H$19</f>
        <v>1039.88173839</v>
      </c>
      <c r="Q85" s="36">
        <f>SUMIFS(СВЦЭМ!$C$33:$C$776,СВЦЭМ!$A$33:$A$776,$A85,СВЦЭМ!$B$33:$B$776,Q$83)+'СЕТ СН'!$H$9+СВЦЭМ!$D$10+'СЕТ СН'!$H$6-'СЕТ СН'!$H$19</f>
        <v>1044.2513040400002</v>
      </c>
      <c r="R85" s="36">
        <f>SUMIFS(СВЦЭМ!$C$33:$C$776,СВЦЭМ!$A$33:$A$776,$A85,СВЦЭМ!$B$33:$B$776,R$83)+'СЕТ СН'!$H$9+СВЦЭМ!$D$10+'СЕТ СН'!$H$6-'СЕТ СН'!$H$19</f>
        <v>1044.88914101</v>
      </c>
      <c r="S85" s="36">
        <f>SUMIFS(СВЦЭМ!$C$33:$C$776,СВЦЭМ!$A$33:$A$776,$A85,СВЦЭМ!$B$33:$B$776,S$83)+'СЕТ СН'!$H$9+СВЦЭМ!$D$10+'СЕТ СН'!$H$6-'СЕТ СН'!$H$19</f>
        <v>1041.70658005</v>
      </c>
      <c r="T85" s="36">
        <f>SUMIFS(СВЦЭМ!$C$33:$C$776,СВЦЭМ!$A$33:$A$776,$A85,СВЦЭМ!$B$33:$B$776,T$83)+'СЕТ СН'!$H$9+СВЦЭМ!$D$10+'СЕТ СН'!$H$6-'СЕТ СН'!$H$19</f>
        <v>1021.0607002000002</v>
      </c>
      <c r="U85" s="36">
        <f>SUMIFS(СВЦЭМ!$C$33:$C$776,СВЦЭМ!$A$33:$A$776,$A85,СВЦЭМ!$B$33:$B$776,U$83)+'СЕТ СН'!$H$9+СВЦЭМ!$D$10+'СЕТ СН'!$H$6-'СЕТ СН'!$H$19</f>
        <v>1002.26394835</v>
      </c>
      <c r="V85" s="36">
        <f>SUMIFS(СВЦЭМ!$C$33:$C$776,СВЦЭМ!$A$33:$A$776,$A85,СВЦЭМ!$B$33:$B$776,V$83)+'СЕТ СН'!$H$9+СВЦЭМ!$D$10+'СЕТ СН'!$H$6-'СЕТ СН'!$H$19</f>
        <v>1001.39151333</v>
      </c>
      <c r="W85" s="36">
        <f>SUMIFS(СВЦЭМ!$C$33:$C$776,СВЦЭМ!$A$33:$A$776,$A85,СВЦЭМ!$B$33:$B$776,W$83)+'СЕТ СН'!$H$9+СВЦЭМ!$D$10+'СЕТ СН'!$H$6-'СЕТ СН'!$H$19</f>
        <v>1011.9355049000001</v>
      </c>
      <c r="X85" s="36">
        <f>SUMIFS(СВЦЭМ!$C$33:$C$776,СВЦЭМ!$A$33:$A$776,$A85,СВЦЭМ!$B$33:$B$776,X$83)+'СЕТ СН'!$H$9+СВЦЭМ!$D$10+'СЕТ СН'!$H$6-'СЕТ СН'!$H$19</f>
        <v>1029.25113726</v>
      </c>
      <c r="Y85" s="36">
        <f>SUMIFS(СВЦЭМ!$C$33:$C$776,СВЦЭМ!$A$33:$A$776,$A85,СВЦЭМ!$B$33:$B$776,Y$83)+'СЕТ СН'!$H$9+СВЦЭМ!$D$10+'СЕТ СН'!$H$6-'СЕТ СН'!$H$19</f>
        <v>1054.7041046300001</v>
      </c>
    </row>
    <row r="86" spans="1:25" ht="15.75" x14ac:dyDescent="0.2">
      <c r="A86" s="35">
        <f t="shared" ref="A86:A114" si="2">A85+1</f>
        <v>43893</v>
      </c>
      <c r="B86" s="36">
        <f>SUMIFS(СВЦЭМ!$C$33:$C$776,СВЦЭМ!$A$33:$A$776,$A86,СВЦЭМ!$B$33:$B$776,B$83)+'СЕТ СН'!$H$9+СВЦЭМ!$D$10+'СЕТ СН'!$H$6-'СЕТ СН'!$H$19</f>
        <v>1095.22477187</v>
      </c>
      <c r="C86" s="36">
        <f>SUMIFS(СВЦЭМ!$C$33:$C$776,СВЦЭМ!$A$33:$A$776,$A86,СВЦЭМ!$B$33:$B$776,C$83)+'СЕТ СН'!$H$9+СВЦЭМ!$D$10+'СЕТ СН'!$H$6-'СЕТ СН'!$H$19</f>
        <v>1122.4876736799999</v>
      </c>
      <c r="D86" s="36">
        <f>SUMIFS(СВЦЭМ!$C$33:$C$776,СВЦЭМ!$A$33:$A$776,$A86,СВЦЭМ!$B$33:$B$776,D$83)+'СЕТ СН'!$H$9+СВЦЭМ!$D$10+'СЕТ СН'!$H$6-'СЕТ СН'!$H$19</f>
        <v>1116.0324123</v>
      </c>
      <c r="E86" s="36">
        <f>SUMIFS(СВЦЭМ!$C$33:$C$776,СВЦЭМ!$A$33:$A$776,$A86,СВЦЭМ!$B$33:$B$776,E$83)+'СЕТ СН'!$H$9+СВЦЭМ!$D$10+'СЕТ СН'!$H$6-'СЕТ СН'!$H$19</f>
        <v>1129.7499351400002</v>
      </c>
      <c r="F86" s="36">
        <f>SUMIFS(СВЦЭМ!$C$33:$C$776,СВЦЭМ!$A$33:$A$776,$A86,СВЦЭМ!$B$33:$B$776,F$83)+'СЕТ СН'!$H$9+СВЦЭМ!$D$10+'СЕТ СН'!$H$6-'СЕТ СН'!$H$19</f>
        <v>1105.7731428300001</v>
      </c>
      <c r="G86" s="36">
        <f>SUMIFS(СВЦЭМ!$C$33:$C$776,СВЦЭМ!$A$33:$A$776,$A86,СВЦЭМ!$B$33:$B$776,G$83)+'СЕТ СН'!$H$9+СВЦЭМ!$D$10+'СЕТ СН'!$H$6-'СЕТ СН'!$H$19</f>
        <v>1117.1440476300002</v>
      </c>
      <c r="H86" s="36">
        <f>SUMIFS(СВЦЭМ!$C$33:$C$776,СВЦЭМ!$A$33:$A$776,$A86,СВЦЭМ!$B$33:$B$776,H$83)+'СЕТ СН'!$H$9+СВЦЭМ!$D$10+'СЕТ СН'!$H$6-'СЕТ СН'!$H$19</f>
        <v>1095.88140985</v>
      </c>
      <c r="I86" s="36">
        <f>SUMIFS(СВЦЭМ!$C$33:$C$776,СВЦЭМ!$A$33:$A$776,$A86,СВЦЭМ!$B$33:$B$776,I$83)+'СЕТ СН'!$H$9+СВЦЭМ!$D$10+'СЕТ СН'!$H$6-'СЕТ СН'!$H$19</f>
        <v>1006.00997562</v>
      </c>
      <c r="J86" s="36">
        <f>SUMIFS(СВЦЭМ!$C$33:$C$776,СВЦЭМ!$A$33:$A$776,$A86,СВЦЭМ!$B$33:$B$776,J$83)+'СЕТ СН'!$H$9+СВЦЭМ!$D$10+'СЕТ СН'!$H$6-'СЕТ СН'!$H$19</f>
        <v>933.81208444000004</v>
      </c>
      <c r="K86" s="36">
        <f>SUMIFS(СВЦЭМ!$C$33:$C$776,СВЦЭМ!$A$33:$A$776,$A86,СВЦЭМ!$B$33:$B$776,K$83)+'СЕТ СН'!$H$9+СВЦЭМ!$D$10+'СЕТ СН'!$H$6-'СЕТ СН'!$H$19</f>
        <v>933.47066115000007</v>
      </c>
      <c r="L86" s="36">
        <f>SUMIFS(СВЦЭМ!$C$33:$C$776,СВЦЭМ!$A$33:$A$776,$A86,СВЦЭМ!$B$33:$B$776,L$83)+'СЕТ СН'!$H$9+СВЦЭМ!$D$10+'СЕТ СН'!$H$6-'СЕТ СН'!$H$19</f>
        <v>934.34827472000006</v>
      </c>
      <c r="M86" s="36">
        <f>SUMIFS(СВЦЭМ!$C$33:$C$776,СВЦЭМ!$A$33:$A$776,$A86,СВЦЭМ!$B$33:$B$776,M$83)+'СЕТ СН'!$H$9+СВЦЭМ!$D$10+'СЕТ СН'!$H$6-'СЕТ СН'!$H$19</f>
        <v>940.21851446999995</v>
      </c>
      <c r="N86" s="36">
        <f>SUMIFS(СВЦЭМ!$C$33:$C$776,СВЦЭМ!$A$33:$A$776,$A86,СВЦЭМ!$B$33:$B$776,N$83)+'СЕТ СН'!$H$9+СВЦЭМ!$D$10+'СЕТ СН'!$H$6-'СЕТ СН'!$H$19</f>
        <v>952.81449077000002</v>
      </c>
      <c r="O86" s="36">
        <f>SUMIFS(СВЦЭМ!$C$33:$C$776,СВЦЭМ!$A$33:$A$776,$A86,СВЦЭМ!$B$33:$B$776,O$83)+'СЕТ СН'!$H$9+СВЦЭМ!$D$10+'СЕТ СН'!$H$6-'СЕТ СН'!$H$19</f>
        <v>966.76882769000008</v>
      </c>
      <c r="P86" s="36">
        <f>SUMIFS(СВЦЭМ!$C$33:$C$776,СВЦЭМ!$A$33:$A$776,$A86,СВЦЭМ!$B$33:$B$776,P$83)+'СЕТ СН'!$H$9+СВЦЭМ!$D$10+'СЕТ СН'!$H$6-'СЕТ СН'!$H$19</f>
        <v>977.01026726999999</v>
      </c>
      <c r="Q86" s="36">
        <f>SUMIFS(СВЦЭМ!$C$33:$C$776,СВЦЭМ!$A$33:$A$776,$A86,СВЦЭМ!$B$33:$B$776,Q$83)+'СЕТ СН'!$H$9+СВЦЭМ!$D$10+'СЕТ СН'!$H$6-'СЕТ СН'!$H$19</f>
        <v>990.51169456000002</v>
      </c>
      <c r="R86" s="36">
        <f>SUMIFS(СВЦЭМ!$C$33:$C$776,СВЦЭМ!$A$33:$A$776,$A86,СВЦЭМ!$B$33:$B$776,R$83)+'СЕТ СН'!$H$9+СВЦЭМ!$D$10+'СЕТ СН'!$H$6-'СЕТ СН'!$H$19</f>
        <v>978.92336516</v>
      </c>
      <c r="S86" s="36">
        <f>SUMIFS(СВЦЭМ!$C$33:$C$776,СВЦЭМ!$A$33:$A$776,$A86,СВЦЭМ!$B$33:$B$776,S$83)+'СЕТ СН'!$H$9+СВЦЭМ!$D$10+'СЕТ СН'!$H$6-'СЕТ СН'!$H$19</f>
        <v>974.83280022000008</v>
      </c>
      <c r="T86" s="36">
        <f>SUMIFS(СВЦЭМ!$C$33:$C$776,СВЦЭМ!$A$33:$A$776,$A86,СВЦЭМ!$B$33:$B$776,T$83)+'СЕТ СН'!$H$9+СВЦЭМ!$D$10+'СЕТ СН'!$H$6-'СЕТ СН'!$H$19</f>
        <v>954.25330706</v>
      </c>
      <c r="U86" s="36">
        <f>SUMIFS(СВЦЭМ!$C$33:$C$776,СВЦЭМ!$A$33:$A$776,$A86,СВЦЭМ!$B$33:$B$776,U$83)+'СЕТ СН'!$H$9+СВЦЭМ!$D$10+'СЕТ СН'!$H$6-'СЕТ СН'!$H$19</f>
        <v>987.06980569000007</v>
      </c>
      <c r="V86" s="36">
        <f>SUMIFS(СВЦЭМ!$C$33:$C$776,СВЦЭМ!$A$33:$A$776,$A86,СВЦЭМ!$B$33:$B$776,V$83)+'СЕТ СН'!$H$9+СВЦЭМ!$D$10+'СЕТ СН'!$H$6-'СЕТ СН'!$H$19</f>
        <v>987.01078767000013</v>
      </c>
      <c r="W86" s="36">
        <f>SUMIFS(СВЦЭМ!$C$33:$C$776,СВЦЭМ!$A$33:$A$776,$A86,СВЦЭМ!$B$33:$B$776,W$83)+'СЕТ СН'!$H$9+СВЦЭМ!$D$10+'СЕТ СН'!$H$6-'СЕТ СН'!$H$19</f>
        <v>968.26518882999994</v>
      </c>
      <c r="X86" s="36">
        <f>SUMIFS(СВЦЭМ!$C$33:$C$776,СВЦЭМ!$A$33:$A$776,$A86,СВЦЭМ!$B$33:$B$776,X$83)+'СЕТ СН'!$H$9+СВЦЭМ!$D$10+'СЕТ СН'!$H$6-'СЕТ СН'!$H$19</f>
        <v>963.92376239999999</v>
      </c>
      <c r="Y86" s="36">
        <f>SUMIFS(СВЦЭМ!$C$33:$C$776,СВЦЭМ!$A$33:$A$776,$A86,СВЦЭМ!$B$33:$B$776,Y$83)+'СЕТ СН'!$H$9+СВЦЭМ!$D$10+'СЕТ СН'!$H$6-'СЕТ СН'!$H$19</f>
        <v>1015.44354896</v>
      </c>
    </row>
    <row r="87" spans="1:25" ht="15.75" x14ac:dyDescent="0.2">
      <c r="A87" s="35">
        <f t="shared" si="2"/>
        <v>43894</v>
      </c>
      <c r="B87" s="36">
        <f>SUMIFS(СВЦЭМ!$C$33:$C$776,СВЦЭМ!$A$33:$A$776,$A87,СВЦЭМ!$B$33:$B$776,B$83)+'СЕТ СН'!$H$9+СВЦЭМ!$D$10+'СЕТ СН'!$H$6-'СЕТ СН'!$H$19</f>
        <v>1097.5801338200001</v>
      </c>
      <c r="C87" s="36">
        <f>SUMIFS(СВЦЭМ!$C$33:$C$776,СВЦЭМ!$A$33:$A$776,$A87,СВЦЭМ!$B$33:$B$776,C$83)+'СЕТ СН'!$H$9+СВЦЭМ!$D$10+'СЕТ СН'!$H$6-'СЕТ СН'!$H$19</f>
        <v>1122.4039961800001</v>
      </c>
      <c r="D87" s="36">
        <f>SUMIFS(СВЦЭМ!$C$33:$C$776,СВЦЭМ!$A$33:$A$776,$A87,СВЦЭМ!$B$33:$B$776,D$83)+'СЕТ СН'!$H$9+СВЦЭМ!$D$10+'СЕТ СН'!$H$6-'СЕТ СН'!$H$19</f>
        <v>1131.9508810100001</v>
      </c>
      <c r="E87" s="36">
        <f>SUMIFS(СВЦЭМ!$C$33:$C$776,СВЦЭМ!$A$33:$A$776,$A87,СВЦЭМ!$B$33:$B$776,E$83)+'СЕТ СН'!$H$9+СВЦЭМ!$D$10+'СЕТ СН'!$H$6-'СЕТ СН'!$H$19</f>
        <v>1137.47627483</v>
      </c>
      <c r="F87" s="36">
        <f>SUMIFS(СВЦЭМ!$C$33:$C$776,СВЦЭМ!$A$33:$A$776,$A87,СВЦЭМ!$B$33:$B$776,F$83)+'СЕТ СН'!$H$9+СВЦЭМ!$D$10+'СЕТ СН'!$H$6-'СЕТ СН'!$H$19</f>
        <v>1130.21744631</v>
      </c>
      <c r="G87" s="36">
        <f>SUMIFS(СВЦЭМ!$C$33:$C$776,СВЦЭМ!$A$33:$A$776,$A87,СВЦЭМ!$B$33:$B$776,G$83)+'СЕТ СН'!$H$9+СВЦЭМ!$D$10+'СЕТ СН'!$H$6-'СЕТ СН'!$H$19</f>
        <v>1067.8060456600001</v>
      </c>
      <c r="H87" s="36">
        <f>SUMIFS(СВЦЭМ!$C$33:$C$776,СВЦЭМ!$A$33:$A$776,$A87,СВЦЭМ!$B$33:$B$776,H$83)+'СЕТ СН'!$H$9+СВЦЭМ!$D$10+'СЕТ СН'!$H$6-'СЕТ СН'!$H$19</f>
        <v>1021.77453558</v>
      </c>
      <c r="I87" s="36">
        <f>SUMIFS(СВЦЭМ!$C$33:$C$776,СВЦЭМ!$A$33:$A$776,$A87,СВЦЭМ!$B$33:$B$776,I$83)+'СЕТ СН'!$H$9+СВЦЭМ!$D$10+'СЕТ СН'!$H$6-'СЕТ СН'!$H$19</f>
        <v>994.40655693000008</v>
      </c>
      <c r="J87" s="36">
        <f>SUMIFS(СВЦЭМ!$C$33:$C$776,СВЦЭМ!$A$33:$A$776,$A87,СВЦЭМ!$B$33:$B$776,J$83)+'СЕТ СН'!$H$9+СВЦЭМ!$D$10+'СЕТ СН'!$H$6-'СЕТ СН'!$H$19</f>
        <v>950.59790537000003</v>
      </c>
      <c r="K87" s="36">
        <f>SUMIFS(СВЦЭМ!$C$33:$C$776,СВЦЭМ!$A$33:$A$776,$A87,СВЦЭМ!$B$33:$B$776,K$83)+'СЕТ СН'!$H$9+СВЦЭМ!$D$10+'СЕТ СН'!$H$6-'СЕТ СН'!$H$19</f>
        <v>960.60992815000009</v>
      </c>
      <c r="L87" s="36">
        <f>SUMIFS(СВЦЭМ!$C$33:$C$776,СВЦЭМ!$A$33:$A$776,$A87,СВЦЭМ!$B$33:$B$776,L$83)+'СЕТ СН'!$H$9+СВЦЭМ!$D$10+'СЕТ СН'!$H$6-'СЕТ СН'!$H$19</f>
        <v>967.45011337999995</v>
      </c>
      <c r="M87" s="36">
        <f>SUMIFS(СВЦЭМ!$C$33:$C$776,СВЦЭМ!$A$33:$A$776,$A87,СВЦЭМ!$B$33:$B$776,M$83)+'СЕТ СН'!$H$9+СВЦЭМ!$D$10+'СЕТ СН'!$H$6-'СЕТ СН'!$H$19</f>
        <v>979.39688716000001</v>
      </c>
      <c r="N87" s="36">
        <f>SUMIFS(СВЦЭМ!$C$33:$C$776,СВЦЭМ!$A$33:$A$776,$A87,СВЦЭМ!$B$33:$B$776,N$83)+'СЕТ СН'!$H$9+СВЦЭМ!$D$10+'СЕТ СН'!$H$6-'СЕТ СН'!$H$19</f>
        <v>995.53558057999999</v>
      </c>
      <c r="O87" s="36">
        <f>SUMIFS(СВЦЭМ!$C$33:$C$776,СВЦЭМ!$A$33:$A$776,$A87,СВЦЭМ!$B$33:$B$776,O$83)+'СЕТ СН'!$H$9+СВЦЭМ!$D$10+'СЕТ СН'!$H$6-'СЕТ СН'!$H$19</f>
        <v>1004.71092221</v>
      </c>
      <c r="P87" s="36">
        <f>SUMIFS(СВЦЭМ!$C$33:$C$776,СВЦЭМ!$A$33:$A$776,$A87,СВЦЭМ!$B$33:$B$776,P$83)+'СЕТ СН'!$H$9+СВЦЭМ!$D$10+'СЕТ СН'!$H$6-'СЕТ СН'!$H$19</f>
        <v>1015.2984585199999</v>
      </c>
      <c r="Q87" s="36">
        <f>SUMIFS(СВЦЭМ!$C$33:$C$776,СВЦЭМ!$A$33:$A$776,$A87,СВЦЭМ!$B$33:$B$776,Q$83)+'СЕТ СН'!$H$9+СВЦЭМ!$D$10+'СЕТ СН'!$H$6-'СЕТ СН'!$H$19</f>
        <v>1029.36302591</v>
      </c>
      <c r="R87" s="36">
        <f>SUMIFS(СВЦЭМ!$C$33:$C$776,СВЦЭМ!$A$33:$A$776,$A87,СВЦЭМ!$B$33:$B$776,R$83)+'СЕТ СН'!$H$9+СВЦЭМ!$D$10+'СЕТ СН'!$H$6-'СЕТ СН'!$H$19</f>
        <v>1019.43492909</v>
      </c>
      <c r="S87" s="36">
        <f>SUMIFS(СВЦЭМ!$C$33:$C$776,СВЦЭМ!$A$33:$A$776,$A87,СВЦЭМ!$B$33:$B$776,S$83)+'СЕТ СН'!$H$9+СВЦЭМ!$D$10+'СЕТ СН'!$H$6-'СЕТ СН'!$H$19</f>
        <v>1005.0688505099999</v>
      </c>
      <c r="T87" s="36">
        <f>SUMIFS(СВЦЭМ!$C$33:$C$776,СВЦЭМ!$A$33:$A$776,$A87,СВЦЭМ!$B$33:$B$776,T$83)+'СЕТ СН'!$H$9+СВЦЭМ!$D$10+'СЕТ СН'!$H$6-'СЕТ СН'!$H$19</f>
        <v>986.52830214000005</v>
      </c>
      <c r="U87" s="36">
        <f>SUMIFS(СВЦЭМ!$C$33:$C$776,СВЦЭМ!$A$33:$A$776,$A87,СВЦЭМ!$B$33:$B$776,U$83)+'СЕТ СН'!$H$9+СВЦЭМ!$D$10+'СЕТ СН'!$H$6-'СЕТ СН'!$H$19</f>
        <v>985.38771123000015</v>
      </c>
      <c r="V87" s="36">
        <f>SUMIFS(СВЦЭМ!$C$33:$C$776,СВЦЭМ!$A$33:$A$776,$A87,СВЦЭМ!$B$33:$B$776,V$83)+'СЕТ СН'!$H$9+СВЦЭМ!$D$10+'СЕТ СН'!$H$6-'СЕТ СН'!$H$19</f>
        <v>976.74552119999998</v>
      </c>
      <c r="W87" s="36">
        <f>SUMIFS(СВЦЭМ!$C$33:$C$776,СВЦЭМ!$A$33:$A$776,$A87,СВЦЭМ!$B$33:$B$776,W$83)+'СЕТ СН'!$H$9+СВЦЭМ!$D$10+'СЕТ СН'!$H$6-'СЕТ СН'!$H$19</f>
        <v>980.42004192000013</v>
      </c>
      <c r="X87" s="36">
        <f>SUMIFS(СВЦЭМ!$C$33:$C$776,СВЦЭМ!$A$33:$A$776,$A87,СВЦЭМ!$B$33:$B$776,X$83)+'СЕТ СН'!$H$9+СВЦЭМ!$D$10+'СЕТ СН'!$H$6-'СЕТ СН'!$H$19</f>
        <v>986.4297336300001</v>
      </c>
      <c r="Y87" s="36">
        <f>SUMIFS(СВЦЭМ!$C$33:$C$776,СВЦЭМ!$A$33:$A$776,$A87,СВЦЭМ!$B$33:$B$776,Y$83)+'СЕТ СН'!$H$9+СВЦЭМ!$D$10+'СЕТ СН'!$H$6-'СЕТ СН'!$H$19</f>
        <v>1028.45306033</v>
      </c>
    </row>
    <row r="88" spans="1:25" ht="15.75" x14ac:dyDescent="0.2">
      <c r="A88" s="35">
        <f t="shared" si="2"/>
        <v>43895</v>
      </c>
      <c r="B88" s="36">
        <f>SUMIFS(СВЦЭМ!$C$33:$C$776,СВЦЭМ!$A$33:$A$776,$A88,СВЦЭМ!$B$33:$B$776,B$83)+'СЕТ СН'!$H$9+СВЦЭМ!$D$10+'СЕТ СН'!$H$6-'СЕТ СН'!$H$19</f>
        <v>1072.4559568500001</v>
      </c>
      <c r="C88" s="36">
        <f>SUMIFS(СВЦЭМ!$C$33:$C$776,СВЦЭМ!$A$33:$A$776,$A88,СВЦЭМ!$B$33:$B$776,C$83)+'СЕТ СН'!$H$9+СВЦЭМ!$D$10+'СЕТ СН'!$H$6-'СЕТ СН'!$H$19</f>
        <v>1113.26123813</v>
      </c>
      <c r="D88" s="36">
        <f>SUMIFS(СВЦЭМ!$C$33:$C$776,СВЦЭМ!$A$33:$A$776,$A88,СВЦЭМ!$B$33:$B$776,D$83)+'СЕТ СН'!$H$9+СВЦЭМ!$D$10+'СЕТ СН'!$H$6-'СЕТ СН'!$H$19</f>
        <v>1120.0784218400001</v>
      </c>
      <c r="E88" s="36">
        <f>SUMIFS(СВЦЭМ!$C$33:$C$776,СВЦЭМ!$A$33:$A$776,$A88,СВЦЭМ!$B$33:$B$776,E$83)+'СЕТ СН'!$H$9+СВЦЭМ!$D$10+'СЕТ СН'!$H$6-'СЕТ СН'!$H$19</f>
        <v>1135.2577712300001</v>
      </c>
      <c r="F88" s="36">
        <f>SUMIFS(СВЦЭМ!$C$33:$C$776,СВЦЭМ!$A$33:$A$776,$A88,СВЦЭМ!$B$33:$B$776,F$83)+'СЕТ СН'!$H$9+СВЦЭМ!$D$10+'СЕТ СН'!$H$6-'СЕТ СН'!$H$19</f>
        <v>1105.9168906100001</v>
      </c>
      <c r="G88" s="36">
        <f>SUMIFS(СВЦЭМ!$C$33:$C$776,СВЦЭМ!$A$33:$A$776,$A88,СВЦЭМ!$B$33:$B$776,G$83)+'СЕТ СН'!$H$9+СВЦЭМ!$D$10+'СЕТ СН'!$H$6-'СЕТ СН'!$H$19</f>
        <v>1093.1627320300001</v>
      </c>
      <c r="H88" s="36">
        <f>SUMIFS(СВЦЭМ!$C$33:$C$776,СВЦЭМ!$A$33:$A$776,$A88,СВЦЭМ!$B$33:$B$776,H$83)+'СЕТ СН'!$H$9+СВЦЭМ!$D$10+'СЕТ СН'!$H$6-'СЕТ СН'!$H$19</f>
        <v>1048.46390385</v>
      </c>
      <c r="I88" s="36">
        <f>SUMIFS(СВЦЭМ!$C$33:$C$776,СВЦЭМ!$A$33:$A$776,$A88,СВЦЭМ!$B$33:$B$776,I$83)+'СЕТ СН'!$H$9+СВЦЭМ!$D$10+'СЕТ СН'!$H$6-'СЕТ СН'!$H$19</f>
        <v>1031.5350662400001</v>
      </c>
      <c r="J88" s="36">
        <f>SUMIFS(СВЦЭМ!$C$33:$C$776,СВЦЭМ!$A$33:$A$776,$A88,СВЦЭМ!$B$33:$B$776,J$83)+'СЕТ СН'!$H$9+СВЦЭМ!$D$10+'СЕТ СН'!$H$6-'СЕТ СН'!$H$19</f>
        <v>986.31599912000001</v>
      </c>
      <c r="K88" s="36">
        <f>SUMIFS(СВЦЭМ!$C$33:$C$776,СВЦЭМ!$A$33:$A$776,$A88,СВЦЭМ!$B$33:$B$776,K$83)+'СЕТ СН'!$H$9+СВЦЭМ!$D$10+'СЕТ СН'!$H$6-'СЕТ СН'!$H$19</f>
        <v>985.20898011999998</v>
      </c>
      <c r="L88" s="36">
        <f>SUMIFS(СВЦЭМ!$C$33:$C$776,СВЦЭМ!$A$33:$A$776,$A88,СВЦЭМ!$B$33:$B$776,L$83)+'СЕТ СН'!$H$9+СВЦЭМ!$D$10+'СЕТ СН'!$H$6-'СЕТ СН'!$H$19</f>
        <v>1004.96618582</v>
      </c>
      <c r="M88" s="36">
        <f>SUMIFS(СВЦЭМ!$C$33:$C$776,СВЦЭМ!$A$33:$A$776,$A88,СВЦЭМ!$B$33:$B$776,M$83)+'СЕТ СН'!$H$9+СВЦЭМ!$D$10+'СЕТ СН'!$H$6-'СЕТ СН'!$H$19</f>
        <v>1032.7007763500001</v>
      </c>
      <c r="N88" s="36">
        <f>SUMIFS(СВЦЭМ!$C$33:$C$776,СВЦЭМ!$A$33:$A$776,$A88,СВЦЭМ!$B$33:$B$776,N$83)+'СЕТ СН'!$H$9+СВЦЭМ!$D$10+'СЕТ СН'!$H$6-'СЕТ СН'!$H$19</f>
        <v>1048.2912208600001</v>
      </c>
      <c r="O88" s="36">
        <f>SUMIFS(СВЦЭМ!$C$33:$C$776,СВЦЭМ!$A$33:$A$776,$A88,СВЦЭМ!$B$33:$B$776,O$83)+'СЕТ СН'!$H$9+СВЦЭМ!$D$10+'СЕТ СН'!$H$6-'СЕТ СН'!$H$19</f>
        <v>1047.6959942200001</v>
      </c>
      <c r="P88" s="36">
        <f>SUMIFS(СВЦЭМ!$C$33:$C$776,СВЦЭМ!$A$33:$A$776,$A88,СВЦЭМ!$B$33:$B$776,P$83)+'СЕТ СН'!$H$9+СВЦЭМ!$D$10+'СЕТ СН'!$H$6-'СЕТ СН'!$H$19</f>
        <v>1062.3584636200001</v>
      </c>
      <c r="Q88" s="36">
        <f>SUMIFS(СВЦЭМ!$C$33:$C$776,СВЦЭМ!$A$33:$A$776,$A88,СВЦЭМ!$B$33:$B$776,Q$83)+'СЕТ СН'!$H$9+СВЦЭМ!$D$10+'СЕТ СН'!$H$6-'СЕТ СН'!$H$19</f>
        <v>1074.28089295</v>
      </c>
      <c r="R88" s="36">
        <f>SUMIFS(СВЦЭМ!$C$33:$C$776,СВЦЭМ!$A$33:$A$776,$A88,СВЦЭМ!$B$33:$B$776,R$83)+'СЕТ СН'!$H$9+СВЦЭМ!$D$10+'СЕТ СН'!$H$6-'СЕТ СН'!$H$19</f>
        <v>1070.3025606600002</v>
      </c>
      <c r="S88" s="36">
        <f>SUMIFS(СВЦЭМ!$C$33:$C$776,СВЦЭМ!$A$33:$A$776,$A88,СВЦЭМ!$B$33:$B$776,S$83)+'СЕТ СН'!$H$9+СВЦЭМ!$D$10+'СЕТ СН'!$H$6-'СЕТ СН'!$H$19</f>
        <v>1060.6472448500001</v>
      </c>
      <c r="T88" s="36">
        <f>SUMIFS(СВЦЭМ!$C$33:$C$776,СВЦЭМ!$A$33:$A$776,$A88,СВЦЭМ!$B$33:$B$776,T$83)+'СЕТ СН'!$H$9+СВЦЭМ!$D$10+'СЕТ СН'!$H$6-'СЕТ СН'!$H$19</f>
        <v>1042.1804944800001</v>
      </c>
      <c r="U88" s="36">
        <f>SUMIFS(СВЦЭМ!$C$33:$C$776,СВЦЭМ!$A$33:$A$776,$A88,СВЦЭМ!$B$33:$B$776,U$83)+'СЕТ СН'!$H$9+СВЦЭМ!$D$10+'СЕТ СН'!$H$6-'СЕТ СН'!$H$19</f>
        <v>1023.61732957</v>
      </c>
      <c r="V88" s="36">
        <f>SUMIFS(СВЦЭМ!$C$33:$C$776,СВЦЭМ!$A$33:$A$776,$A88,СВЦЭМ!$B$33:$B$776,V$83)+'СЕТ СН'!$H$9+СВЦЭМ!$D$10+'СЕТ СН'!$H$6-'СЕТ СН'!$H$19</f>
        <v>1030.17479862</v>
      </c>
      <c r="W88" s="36">
        <f>SUMIFS(СВЦЭМ!$C$33:$C$776,СВЦЭМ!$A$33:$A$776,$A88,СВЦЭМ!$B$33:$B$776,W$83)+'СЕТ СН'!$H$9+СВЦЭМ!$D$10+'СЕТ СН'!$H$6-'СЕТ СН'!$H$19</f>
        <v>1028.5190879300001</v>
      </c>
      <c r="X88" s="36">
        <f>SUMIFS(СВЦЭМ!$C$33:$C$776,СВЦЭМ!$A$33:$A$776,$A88,СВЦЭМ!$B$33:$B$776,X$83)+'СЕТ СН'!$H$9+СВЦЭМ!$D$10+'СЕТ СН'!$H$6-'СЕТ СН'!$H$19</f>
        <v>1043.16820287</v>
      </c>
      <c r="Y88" s="36">
        <f>SUMIFS(СВЦЭМ!$C$33:$C$776,СВЦЭМ!$A$33:$A$776,$A88,СВЦЭМ!$B$33:$B$776,Y$83)+'СЕТ СН'!$H$9+СВЦЭМ!$D$10+'СЕТ СН'!$H$6-'СЕТ СН'!$H$19</f>
        <v>1059.9405791900001</v>
      </c>
    </row>
    <row r="89" spans="1:25" ht="15.75" x14ac:dyDescent="0.2">
      <c r="A89" s="35">
        <f t="shared" si="2"/>
        <v>43896</v>
      </c>
      <c r="B89" s="36">
        <f>SUMIFS(СВЦЭМ!$C$33:$C$776,СВЦЭМ!$A$33:$A$776,$A89,СВЦЭМ!$B$33:$B$776,B$83)+'СЕТ СН'!$H$9+СВЦЭМ!$D$10+'СЕТ СН'!$H$6-'СЕТ СН'!$H$19</f>
        <v>1119.4060141</v>
      </c>
      <c r="C89" s="36">
        <f>SUMIFS(СВЦЭМ!$C$33:$C$776,СВЦЭМ!$A$33:$A$776,$A89,СВЦЭМ!$B$33:$B$776,C$83)+'СЕТ СН'!$H$9+СВЦЭМ!$D$10+'СЕТ СН'!$H$6-'СЕТ СН'!$H$19</f>
        <v>1139.9266656100001</v>
      </c>
      <c r="D89" s="36">
        <f>SUMIFS(СВЦЭМ!$C$33:$C$776,СВЦЭМ!$A$33:$A$776,$A89,СВЦЭМ!$B$33:$B$776,D$83)+'СЕТ СН'!$H$9+СВЦЭМ!$D$10+'СЕТ СН'!$H$6-'СЕТ СН'!$H$19</f>
        <v>1150.4333914200001</v>
      </c>
      <c r="E89" s="36">
        <f>SUMIFS(СВЦЭМ!$C$33:$C$776,СВЦЭМ!$A$33:$A$776,$A89,СВЦЭМ!$B$33:$B$776,E$83)+'СЕТ СН'!$H$9+СВЦЭМ!$D$10+'СЕТ СН'!$H$6-'СЕТ СН'!$H$19</f>
        <v>1156.39788808</v>
      </c>
      <c r="F89" s="36">
        <f>SUMIFS(СВЦЭМ!$C$33:$C$776,СВЦЭМ!$A$33:$A$776,$A89,СВЦЭМ!$B$33:$B$776,F$83)+'СЕТ СН'!$H$9+СВЦЭМ!$D$10+'СЕТ СН'!$H$6-'СЕТ СН'!$H$19</f>
        <v>1148.6534032</v>
      </c>
      <c r="G89" s="36">
        <f>SUMIFS(СВЦЭМ!$C$33:$C$776,СВЦЭМ!$A$33:$A$776,$A89,СВЦЭМ!$B$33:$B$776,G$83)+'СЕТ СН'!$H$9+СВЦЭМ!$D$10+'СЕТ СН'!$H$6-'СЕТ СН'!$H$19</f>
        <v>1130.38224565</v>
      </c>
      <c r="H89" s="36">
        <f>SUMIFS(СВЦЭМ!$C$33:$C$776,СВЦЭМ!$A$33:$A$776,$A89,СВЦЭМ!$B$33:$B$776,H$83)+'СЕТ СН'!$H$9+СВЦЭМ!$D$10+'СЕТ СН'!$H$6-'СЕТ СН'!$H$19</f>
        <v>1095.4384096600002</v>
      </c>
      <c r="I89" s="36">
        <f>SUMIFS(СВЦЭМ!$C$33:$C$776,СВЦЭМ!$A$33:$A$776,$A89,СВЦЭМ!$B$33:$B$776,I$83)+'СЕТ СН'!$H$9+СВЦЭМ!$D$10+'СЕТ СН'!$H$6-'СЕТ СН'!$H$19</f>
        <v>1053.2616953900001</v>
      </c>
      <c r="J89" s="36">
        <f>SUMIFS(СВЦЭМ!$C$33:$C$776,СВЦЭМ!$A$33:$A$776,$A89,СВЦЭМ!$B$33:$B$776,J$83)+'СЕТ СН'!$H$9+СВЦЭМ!$D$10+'СЕТ СН'!$H$6-'СЕТ СН'!$H$19</f>
        <v>1007.3682385100001</v>
      </c>
      <c r="K89" s="36">
        <f>SUMIFS(СВЦЭМ!$C$33:$C$776,СВЦЭМ!$A$33:$A$776,$A89,СВЦЭМ!$B$33:$B$776,K$83)+'СЕТ СН'!$H$9+СВЦЭМ!$D$10+'СЕТ СН'!$H$6-'СЕТ СН'!$H$19</f>
        <v>1000.8279279400001</v>
      </c>
      <c r="L89" s="36">
        <f>SUMIFS(СВЦЭМ!$C$33:$C$776,СВЦЭМ!$A$33:$A$776,$A89,СВЦЭМ!$B$33:$B$776,L$83)+'СЕТ СН'!$H$9+СВЦЭМ!$D$10+'СЕТ СН'!$H$6-'СЕТ СН'!$H$19</f>
        <v>1011.17324775</v>
      </c>
      <c r="M89" s="36">
        <f>SUMIFS(СВЦЭМ!$C$33:$C$776,СВЦЭМ!$A$33:$A$776,$A89,СВЦЭМ!$B$33:$B$776,M$83)+'СЕТ СН'!$H$9+СВЦЭМ!$D$10+'СЕТ СН'!$H$6-'СЕТ СН'!$H$19</f>
        <v>1032.1627320500002</v>
      </c>
      <c r="N89" s="36">
        <f>SUMIFS(СВЦЭМ!$C$33:$C$776,СВЦЭМ!$A$33:$A$776,$A89,СВЦЭМ!$B$33:$B$776,N$83)+'СЕТ СН'!$H$9+СВЦЭМ!$D$10+'СЕТ СН'!$H$6-'СЕТ СН'!$H$19</f>
        <v>1053.4081429600001</v>
      </c>
      <c r="O89" s="36">
        <f>SUMIFS(СВЦЭМ!$C$33:$C$776,СВЦЭМ!$A$33:$A$776,$A89,СВЦЭМ!$B$33:$B$776,O$83)+'СЕТ СН'!$H$9+СВЦЭМ!$D$10+'СЕТ СН'!$H$6-'СЕТ СН'!$H$19</f>
        <v>1056.6226685000001</v>
      </c>
      <c r="P89" s="36">
        <f>SUMIFS(СВЦЭМ!$C$33:$C$776,СВЦЭМ!$A$33:$A$776,$A89,СВЦЭМ!$B$33:$B$776,P$83)+'СЕТ СН'!$H$9+СВЦЭМ!$D$10+'СЕТ СН'!$H$6-'СЕТ СН'!$H$19</f>
        <v>1069.1427640700001</v>
      </c>
      <c r="Q89" s="36">
        <f>SUMIFS(СВЦЭМ!$C$33:$C$776,СВЦЭМ!$A$33:$A$776,$A89,СВЦЭМ!$B$33:$B$776,Q$83)+'СЕТ СН'!$H$9+СВЦЭМ!$D$10+'СЕТ СН'!$H$6-'СЕТ СН'!$H$19</f>
        <v>1078.5668469100001</v>
      </c>
      <c r="R89" s="36">
        <f>SUMIFS(СВЦЭМ!$C$33:$C$776,СВЦЭМ!$A$33:$A$776,$A89,СВЦЭМ!$B$33:$B$776,R$83)+'СЕТ СН'!$H$9+СВЦЭМ!$D$10+'СЕТ СН'!$H$6-'СЕТ СН'!$H$19</f>
        <v>1074.5788075200001</v>
      </c>
      <c r="S89" s="36">
        <f>SUMIFS(СВЦЭМ!$C$33:$C$776,СВЦЭМ!$A$33:$A$776,$A89,СВЦЭМ!$B$33:$B$776,S$83)+'СЕТ СН'!$H$9+СВЦЭМ!$D$10+'СЕТ СН'!$H$6-'СЕТ СН'!$H$19</f>
        <v>1060.9240284300001</v>
      </c>
      <c r="T89" s="36">
        <f>SUMIFS(СВЦЭМ!$C$33:$C$776,СВЦЭМ!$A$33:$A$776,$A89,СВЦЭМ!$B$33:$B$776,T$83)+'СЕТ СН'!$H$9+СВЦЭМ!$D$10+'СЕТ СН'!$H$6-'СЕТ СН'!$H$19</f>
        <v>1035.60570106</v>
      </c>
      <c r="U89" s="36">
        <f>SUMIFS(СВЦЭМ!$C$33:$C$776,СВЦЭМ!$A$33:$A$776,$A89,СВЦЭМ!$B$33:$B$776,U$83)+'СЕТ СН'!$H$9+СВЦЭМ!$D$10+'СЕТ СН'!$H$6-'СЕТ СН'!$H$19</f>
        <v>1029.52129412</v>
      </c>
      <c r="V89" s="36">
        <f>SUMIFS(СВЦЭМ!$C$33:$C$776,СВЦЭМ!$A$33:$A$776,$A89,СВЦЭМ!$B$33:$B$776,V$83)+'СЕТ СН'!$H$9+СВЦЭМ!$D$10+'СЕТ СН'!$H$6-'СЕТ СН'!$H$19</f>
        <v>1037.97071751</v>
      </c>
      <c r="W89" s="36">
        <f>SUMIFS(СВЦЭМ!$C$33:$C$776,СВЦЭМ!$A$33:$A$776,$A89,СВЦЭМ!$B$33:$B$776,W$83)+'СЕТ СН'!$H$9+СВЦЭМ!$D$10+'СЕТ СН'!$H$6-'СЕТ СН'!$H$19</f>
        <v>1036.4214665700001</v>
      </c>
      <c r="X89" s="36">
        <f>SUMIFS(СВЦЭМ!$C$33:$C$776,СВЦЭМ!$A$33:$A$776,$A89,СВЦЭМ!$B$33:$B$776,X$83)+'СЕТ СН'!$H$9+СВЦЭМ!$D$10+'СЕТ СН'!$H$6-'СЕТ СН'!$H$19</f>
        <v>1042.4895201000002</v>
      </c>
      <c r="Y89" s="36">
        <f>SUMIFS(СВЦЭМ!$C$33:$C$776,СВЦЭМ!$A$33:$A$776,$A89,СВЦЭМ!$B$33:$B$776,Y$83)+'СЕТ СН'!$H$9+СВЦЭМ!$D$10+'СЕТ СН'!$H$6-'СЕТ СН'!$H$19</f>
        <v>1054.1204107900001</v>
      </c>
    </row>
    <row r="90" spans="1:25" ht="15.75" x14ac:dyDescent="0.2">
      <c r="A90" s="35">
        <f t="shared" si="2"/>
        <v>43897</v>
      </c>
      <c r="B90" s="36">
        <f>SUMIFS(СВЦЭМ!$C$33:$C$776,СВЦЭМ!$A$33:$A$776,$A90,СВЦЭМ!$B$33:$B$776,B$83)+'СЕТ СН'!$H$9+СВЦЭМ!$D$10+'СЕТ СН'!$H$6-'СЕТ СН'!$H$19</f>
        <v>1086.00659174</v>
      </c>
      <c r="C90" s="36">
        <f>SUMIFS(СВЦЭМ!$C$33:$C$776,СВЦЭМ!$A$33:$A$776,$A90,СВЦЭМ!$B$33:$B$776,C$83)+'СЕТ СН'!$H$9+СВЦЭМ!$D$10+'СЕТ СН'!$H$6-'СЕТ СН'!$H$19</f>
        <v>1109.27627919</v>
      </c>
      <c r="D90" s="36">
        <f>SUMIFS(СВЦЭМ!$C$33:$C$776,СВЦЭМ!$A$33:$A$776,$A90,СВЦЭМ!$B$33:$B$776,D$83)+'СЕТ СН'!$H$9+СВЦЭМ!$D$10+'СЕТ СН'!$H$6-'СЕТ СН'!$H$19</f>
        <v>1120.8746094200001</v>
      </c>
      <c r="E90" s="36">
        <f>SUMIFS(СВЦЭМ!$C$33:$C$776,СВЦЭМ!$A$33:$A$776,$A90,СВЦЭМ!$B$33:$B$776,E$83)+'СЕТ СН'!$H$9+СВЦЭМ!$D$10+'СЕТ СН'!$H$6-'СЕТ СН'!$H$19</f>
        <v>1131.8072464900001</v>
      </c>
      <c r="F90" s="36">
        <f>SUMIFS(СВЦЭМ!$C$33:$C$776,СВЦЭМ!$A$33:$A$776,$A90,СВЦЭМ!$B$33:$B$776,F$83)+'СЕТ СН'!$H$9+СВЦЭМ!$D$10+'СЕТ СН'!$H$6-'СЕТ СН'!$H$19</f>
        <v>1121.5851539</v>
      </c>
      <c r="G90" s="36">
        <f>SUMIFS(СВЦЭМ!$C$33:$C$776,СВЦЭМ!$A$33:$A$776,$A90,СВЦЭМ!$B$33:$B$776,G$83)+'СЕТ СН'!$H$9+СВЦЭМ!$D$10+'СЕТ СН'!$H$6-'СЕТ СН'!$H$19</f>
        <v>1116.5058660700001</v>
      </c>
      <c r="H90" s="36">
        <f>SUMIFS(СВЦЭМ!$C$33:$C$776,СВЦЭМ!$A$33:$A$776,$A90,СВЦЭМ!$B$33:$B$776,H$83)+'СЕТ СН'!$H$9+СВЦЭМ!$D$10+'СЕТ СН'!$H$6-'СЕТ СН'!$H$19</f>
        <v>1101.5067464600002</v>
      </c>
      <c r="I90" s="36">
        <f>SUMIFS(СВЦЭМ!$C$33:$C$776,СВЦЭМ!$A$33:$A$776,$A90,СВЦЭМ!$B$33:$B$776,I$83)+'СЕТ СН'!$H$9+СВЦЭМ!$D$10+'СЕТ СН'!$H$6-'СЕТ СН'!$H$19</f>
        <v>1066.0878814300002</v>
      </c>
      <c r="J90" s="36">
        <f>SUMIFS(СВЦЭМ!$C$33:$C$776,СВЦЭМ!$A$33:$A$776,$A90,СВЦЭМ!$B$33:$B$776,J$83)+'СЕТ СН'!$H$9+СВЦЭМ!$D$10+'СЕТ СН'!$H$6-'СЕТ СН'!$H$19</f>
        <v>1009.3122757800002</v>
      </c>
      <c r="K90" s="36">
        <f>SUMIFS(СВЦЭМ!$C$33:$C$776,СВЦЭМ!$A$33:$A$776,$A90,СВЦЭМ!$B$33:$B$776,K$83)+'СЕТ СН'!$H$9+СВЦЭМ!$D$10+'СЕТ СН'!$H$6-'СЕТ СН'!$H$19</f>
        <v>1009.5392768500001</v>
      </c>
      <c r="L90" s="36">
        <f>SUMIFS(СВЦЭМ!$C$33:$C$776,СВЦЭМ!$A$33:$A$776,$A90,СВЦЭМ!$B$33:$B$776,L$83)+'СЕТ СН'!$H$9+СВЦЭМ!$D$10+'СЕТ СН'!$H$6-'СЕТ СН'!$H$19</f>
        <v>1012.7092235500002</v>
      </c>
      <c r="M90" s="36">
        <f>SUMIFS(СВЦЭМ!$C$33:$C$776,СВЦЭМ!$A$33:$A$776,$A90,СВЦЭМ!$B$33:$B$776,M$83)+'СЕТ СН'!$H$9+СВЦЭМ!$D$10+'СЕТ СН'!$H$6-'СЕТ СН'!$H$19</f>
        <v>1015.4018090300001</v>
      </c>
      <c r="N90" s="36">
        <f>SUMIFS(СВЦЭМ!$C$33:$C$776,СВЦЭМ!$A$33:$A$776,$A90,СВЦЭМ!$B$33:$B$776,N$83)+'СЕТ СН'!$H$9+СВЦЭМ!$D$10+'СЕТ СН'!$H$6-'СЕТ СН'!$H$19</f>
        <v>1035.7676844600001</v>
      </c>
      <c r="O90" s="36">
        <f>SUMIFS(СВЦЭМ!$C$33:$C$776,СВЦЭМ!$A$33:$A$776,$A90,СВЦЭМ!$B$33:$B$776,O$83)+'СЕТ СН'!$H$9+СВЦЭМ!$D$10+'СЕТ СН'!$H$6-'СЕТ СН'!$H$19</f>
        <v>1032.0730852199999</v>
      </c>
      <c r="P90" s="36">
        <f>SUMIFS(СВЦЭМ!$C$33:$C$776,СВЦЭМ!$A$33:$A$776,$A90,СВЦЭМ!$B$33:$B$776,P$83)+'СЕТ СН'!$H$9+СВЦЭМ!$D$10+'СЕТ СН'!$H$6-'СЕТ СН'!$H$19</f>
        <v>1042.9514535200001</v>
      </c>
      <c r="Q90" s="36">
        <f>SUMIFS(СВЦЭМ!$C$33:$C$776,СВЦЭМ!$A$33:$A$776,$A90,СВЦЭМ!$B$33:$B$776,Q$83)+'СЕТ СН'!$H$9+СВЦЭМ!$D$10+'СЕТ СН'!$H$6-'СЕТ СН'!$H$19</f>
        <v>1051.6471056100002</v>
      </c>
      <c r="R90" s="36">
        <f>SUMIFS(СВЦЭМ!$C$33:$C$776,СВЦЭМ!$A$33:$A$776,$A90,СВЦЭМ!$B$33:$B$776,R$83)+'СЕТ СН'!$H$9+СВЦЭМ!$D$10+'СЕТ СН'!$H$6-'СЕТ СН'!$H$19</f>
        <v>1037.5589767900001</v>
      </c>
      <c r="S90" s="36">
        <f>SUMIFS(СВЦЭМ!$C$33:$C$776,СВЦЭМ!$A$33:$A$776,$A90,СВЦЭМ!$B$33:$B$776,S$83)+'СЕТ СН'!$H$9+СВЦЭМ!$D$10+'СЕТ СН'!$H$6-'СЕТ СН'!$H$19</f>
        <v>1028.8897968200001</v>
      </c>
      <c r="T90" s="36">
        <f>SUMIFS(СВЦЭМ!$C$33:$C$776,СВЦЭМ!$A$33:$A$776,$A90,СВЦЭМ!$B$33:$B$776,T$83)+'СЕТ СН'!$H$9+СВЦЭМ!$D$10+'СЕТ СН'!$H$6-'СЕТ СН'!$H$19</f>
        <v>1007.60758994</v>
      </c>
      <c r="U90" s="36">
        <f>SUMIFS(СВЦЭМ!$C$33:$C$776,СВЦЭМ!$A$33:$A$776,$A90,СВЦЭМ!$B$33:$B$776,U$83)+'СЕТ СН'!$H$9+СВЦЭМ!$D$10+'СЕТ СН'!$H$6-'СЕТ СН'!$H$19</f>
        <v>1010.6578954700001</v>
      </c>
      <c r="V90" s="36">
        <f>SUMIFS(СВЦЭМ!$C$33:$C$776,СВЦЭМ!$A$33:$A$776,$A90,СВЦЭМ!$B$33:$B$776,V$83)+'СЕТ СН'!$H$9+СВЦЭМ!$D$10+'СЕТ СН'!$H$6-'СЕТ СН'!$H$19</f>
        <v>1012.51995448</v>
      </c>
      <c r="W90" s="36">
        <f>SUMIFS(СВЦЭМ!$C$33:$C$776,СВЦЭМ!$A$33:$A$776,$A90,СВЦЭМ!$B$33:$B$776,W$83)+'СЕТ СН'!$H$9+СВЦЭМ!$D$10+'СЕТ СН'!$H$6-'СЕТ СН'!$H$19</f>
        <v>1021.19817605</v>
      </c>
      <c r="X90" s="36">
        <f>SUMIFS(СВЦЭМ!$C$33:$C$776,СВЦЭМ!$A$33:$A$776,$A90,СВЦЭМ!$B$33:$B$776,X$83)+'СЕТ СН'!$H$9+СВЦЭМ!$D$10+'СЕТ СН'!$H$6-'СЕТ СН'!$H$19</f>
        <v>1025.96832015</v>
      </c>
      <c r="Y90" s="36">
        <f>SUMIFS(СВЦЭМ!$C$33:$C$776,СВЦЭМ!$A$33:$A$776,$A90,СВЦЭМ!$B$33:$B$776,Y$83)+'СЕТ СН'!$H$9+СВЦЭМ!$D$10+'СЕТ СН'!$H$6-'СЕТ СН'!$H$19</f>
        <v>1043.7891786600001</v>
      </c>
    </row>
    <row r="91" spans="1:25" ht="15.75" x14ac:dyDescent="0.2">
      <c r="A91" s="35">
        <f t="shared" si="2"/>
        <v>43898</v>
      </c>
      <c r="B91" s="36">
        <f>SUMIFS(СВЦЭМ!$C$33:$C$776,СВЦЭМ!$A$33:$A$776,$A91,СВЦЭМ!$B$33:$B$776,B$83)+'СЕТ СН'!$H$9+СВЦЭМ!$D$10+'СЕТ СН'!$H$6-'СЕТ СН'!$H$19</f>
        <v>1072.2766884500002</v>
      </c>
      <c r="C91" s="36">
        <f>SUMIFS(СВЦЭМ!$C$33:$C$776,СВЦЭМ!$A$33:$A$776,$A91,СВЦЭМ!$B$33:$B$776,C$83)+'СЕТ СН'!$H$9+СВЦЭМ!$D$10+'СЕТ СН'!$H$6-'СЕТ СН'!$H$19</f>
        <v>1094.87911753</v>
      </c>
      <c r="D91" s="36">
        <f>SUMIFS(СВЦЭМ!$C$33:$C$776,СВЦЭМ!$A$33:$A$776,$A91,СВЦЭМ!$B$33:$B$776,D$83)+'СЕТ СН'!$H$9+СВЦЭМ!$D$10+'СЕТ СН'!$H$6-'СЕТ СН'!$H$19</f>
        <v>1105.7415848600001</v>
      </c>
      <c r="E91" s="36">
        <f>SUMIFS(СВЦЭМ!$C$33:$C$776,СВЦЭМ!$A$33:$A$776,$A91,СВЦЭМ!$B$33:$B$776,E$83)+'СЕТ СН'!$H$9+СВЦЭМ!$D$10+'СЕТ СН'!$H$6-'СЕТ СН'!$H$19</f>
        <v>1113.6905755800001</v>
      </c>
      <c r="F91" s="36">
        <f>SUMIFS(СВЦЭМ!$C$33:$C$776,СВЦЭМ!$A$33:$A$776,$A91,СВЦЭМ!$B$33:$B$776,F$83)+'СЕТ СН'!$H$9+СВЦЭМ!$D$10+'СЕТ СН'!$H$6-'СЕТ СН'!$H$19</f>
        <v>1113.3275889399999</v>
      </c>
      <c r="G91" s="36">
        <f>SUMIFS(СВЦЭМ!$C$33:$C$776,СВЦЭМ!$A$33:$A$776,$A91,СВЦЭМ!$B$33:$B$776,G$83)+'СЕТ СН'!$H$9+СВЦЭМ!$D$10+'СЕТ СН'!$H$6-'СЕТ СН'!$H$19</f>
        <v>1097.7432338600001</v>
      </c>
      <c r="H91" s="36">
        <f>SUMIFS(СВЦЭМ!$C$33:$C$776,СВЦЭМ!$A$33:$A$776,$A91,СВЦЭМ!$B$33:$B$776,H$83)+'СЕТ СН'!$H$9+СВЦЭМ!$D$10+'СЕТ СН'!$H$6-'СЕТ СН'!$H$19</f>
        <v>1082.5136287300002</v>
      </c>
      <c r="I91" s="36">
        <f>SUMIFS(СВЦЭМ!$C$33:$C$776,СВЦЭМ!$A$33:$A$776,$A91,СВЦЭМ!$B$33:$B$776,I$83)+'СЕТ СН'!$H$9+СВЦЭМ!$D$10+'СЕТ СН'!$H$6-'СЕТ СН'!$H$19</f>
        <v>1041.6624044</v>
      </c>
      <c r="J91" s="36">
        <f>SUMIFS(СВЦЭМ!$C$33:$C$776,СВЦЭМ!$A$33:$A$776,$A91,СВЦЭМ!$B$33:$B$776,J$83)+'СЕТ СН'!$H$9+СВЦЭМ!$D$10+'СЕТ СН'!$H$6-'СЕТ СН'!$H$19</f>
        <v>1007.0379401300002</v>
      </c>
      <c r="K91" s="36">
        <f>SUMIFS(СВЦЭМ!$C$33:$C$776,СВЦЭМ!$A$33:$A$776,$A91,СВЦЭМ!$B$33:$B$776,K$83)+'СЕТ СН'!$H$9+СВЦЭМ!$D$10+'СЕТ СН'!$H$6-'СЕТ СН'!$H$19</f>
        <v>975.03208648999998</v>
      </c>
      <c r="L91" s="36">
        <f>SUMIFS(СВЦЭМ!$C$33:$C$776,СВЦЭМ!$A$33:$A$776,$A91,СВЦЭМ!$B$33:$B$776,L$83)+'СЕТ СН'!$H$9+СВЦЭМ!$D$10+'СЕТ СН'!$H$6-'СЕТ СН'!$H$19</f>
        <v>980.34318976000009</v>
      </c>
      <c r="M91" s="36">
        <f>SUMIFS(СВЦЭМ!$C$33:$C$776,СВЦЭМ!$A$33:$A$776,$A91,СВЦЭМ!$B$33:$B$776,M$83)+'СЕТ СН'!$H$9+СВЦЭМ!$D$10+'СЕТ СН'!$H$6-'СЕТ СН'!$H$19</f>
        <v>980.2876964300001</v>
      </c>
      <c r="N91" s="36">
        <f>SUMIFS(СВЦЭМ!$C$33:$C$776,СВЦЭМ!$A$33:$A$776,$A91,СВЦЭМ!$B$33:$B$776,N$83)+'СЕТ СН'!$H$9+СВЦЭМ!$D$10+'СЕТ СН'!$H$6-'СЕТ СН'!$H$19</f>
        <v>1020.1842000500001</v>
      </c>
      <c r="O91" s="36">
        <f>SUMIFS(СВЦЭМ!$C$33:$C$776,СВЦЭМ!$A$33:$A$776,$A91,СВЦЭМ!$B$33:$B$776,O$83)+'СЕТ СН'!$H$9+СВЦЭМ!$D$10+'СЕТ СН'!$H$6-'СЕТ СН'!$H$19</f>
        <v>1005.6214130800001</v>
      </c>
      <c r="P91" s="36">
        <f>SUMIFS(СВЦЭМ!$C$33:$C$776,СВЦЭМ!$A$33:$A$776,$A91,СВЦЭМ!$B$33:$B$776,P$83)+'СЕТ СН'!$H$9+СВЦЭМ!$D$10+'СЕТ СН'!$H$6-'СЕТ СН'!$H$19</f>
        <v>1020.1160021200001</v>
      </c>
      <c r="Q91" s="36">
        <f>SUMIFS(СВЦЭМ!$C$33:$C$776,СВЦЭМ!$A$33:$A$776,$A91,СВЦЭМ!$B$33:$B$776,Q$83)+'СЕТ СН'!$H$9+СВЦЭМ!$D$10+'СЕТ СН'!$H$6-'СЕТ СН'!$H$19</f>
        <v>1028.43414351</v>
      </c>
      <c r="R91" s="36">
        <f>SUMIFS(СВЦЭМ!$C$33:$C$776,СВЦЭМ!$A$33:$A$776,$A91,СВЦЭМ!$B$33:$B$776,R$83)+'СЕТ СН'!$H$9+СВЦЭМ!$D$10+'СЕТ СН'!$H$6-'СЕТ СН'!$H$19</f>
        <v>1026.8268232</v>
      </c>
      <c r="S91" s="36">
        <f>SUMIFS(СВЦЭМ!$C$33:$C$776,СВЦЭМ!$A$33:$A$776,$A91,СВЦЭМ!$B$33:$B$776,S$83)+'СЕТ СН'!$H$9+СВЦЭМ!$D$10+'СЕТ СН'!$H$6-'СЕТ СН'!$H$19</f>
        <v>1017.5788498500001</v>
      </c>
      <c r="T91" s="36">
        <f>SUMIFS(СВЦЭМ!$C$33:$C$776,СВЦЭМ!$A$33:$A$776,$A91,СВЦЭМ!$B$33:$B$776,T$83)+'СЕТ СН'!$H$9+СВЦЭМ!$D$10+'СЕТ СН'!$H$6-'СЕТ СН'!$H$19</f>
        <v>1000.56817245</v>
      </c>
      <c r="U91" s="36">
        <f>SUMIFS(СВЦЭМ!$C$33:$C$776,СВЦЭМ!$A$33:$A$776,$A91,СВЦЭМ!$B$33:$B$776,U$83)+'СЕТ СН'!$H$9+СВЦЭМ!$D$10+'СЕТ СН'!$H$6-'СЕТ СН'!$H$19</f>
        <v>995.02408659000002</v>
      </c>
      <c r="V91" s="36">
        <f>SUMIFS(СВЦЭМ!$C$33:$C$776,СВЦЭМ!$A$33:$A$776,$A91,СВЦЭМ!$B$33:$B$776,V$83)+'СЕТ СН'!$H$9+СВЦЭМ!$D$10+'СЕТ СН'!$H$6-'СЕТ СН'!$H$19</f>
        <v>992.18972808000012</v>
      </c>
      <c r="W91" s="36">
        <f>SUMIFS(СВЦЭМ!$C$33:$C$776,СВЦЭМ!$A$33:$A$776,$A91,СВЦЭМ!$B$33:$B$776,W$83)+'СЕТ СН'!$H$9+СВЦЭМ!$D$10+'СЕТ СН'!$H$6-'СЕТ СН'!$H$19</f>
        <v>991.74066841000013</v>
      </c>
      <c r="X91" s="36">
        <f>SUMIFS(СВЦЭМ!$C$33:$C$776,СВЦЭМ!$A$33:$A$776,$A91,СВЦЭМ!$B$33:$B$776,X$83)+'СЕТ СН'!$H$9+СВЦЭМ!$D$10+'СЕТ СН'!$H$6-'СЕТ СН'!$H$19</f>
        <v>1004.66236284</v>
      </c>
      <c r="Y91" s="36">
        <f>SUMIFS(СВЦЭМ!$C$33:$C$776,СВЦЭМ!$A$33:$A$776,$A91,СВЦЭМ!$B$33:$B$776,Y$83)+'СЕТ СН'!$H$9+СВЦЭМ!$D$10+'СЕТ СН'!$H$6-'СЕТ СН'!$H$19</f>
        <v>1022.8696085500001</v>
      </c>
    </row>
    <row r="92" spans="1:25" ht="15.75" x14ac:dyDescent="0.2">
      <c r="A92" s="35">
        <f t="shared" si="2"/>
        <v>43899</v>
      </c>
      <c r="B92" s="36">
        <f>SUMIFS(СВЦЭМ!$C$33:$C$776,СВЦЭМ!$A$33:$A$776,$A92,СВЦЭМ!$B$33:$B$776,B$83)+'СЕТ СН'!$H$9+СВЦЭМ!$D$10+'СЕТ СН'!$H$6-'СЕТ СН'!$H$19</f>
        <v>1080.8883325199999</v>
      </c>
      <c r="C92" s="36">
        <f>SUMIFS(СВЦЭМ!$C$33:$C$776,СВЦЭМ!$A$33:$A$776,$A92,СВЦЭМ!$B$33:$B$776,C$83)+'СЕТ СН'!$H$9+СВЦЭМ!$D$10+'СЕТ СН'!$H$6-'СЕТ СН'!$H$19</f>
        <v>1089.94751993</v>
      </c>
      <c r="D92" s="36">
        <f>SUMIFS(СВЦЭМ!$C$33:$C$776,СВЦЭМ!$A$33:$A$776,$A92,СВЦЭМ!$B$33:$B$776,D$83)+'СЕТ СН'!$H$9+СВЦЭМ!$D$10+'СЕТ СН'!$H$6-'СЕТ СН'!$H$19</f>
        <v>1106.88704452</v>
      </c>
      <c r="E92" s="36">
        <f>SUMIFS(СВЦЭМ!$C$33:$C$776,СВЦЭМ!$A$33:$A$776,$A92,СВЦЭМ!$B$33:$B$776,E$83)+'СЕТ СН'!$H$9+СВЦЭМ!$D$10+'СЕТ СН'!$H$6-'СЕТ СН'!$H$19</f>
        <v>1121.4798999900001</v>
      </c>
      <c r="F92" s="36">
        <f>SUMIFS(СВЦЭМ!$C$33:$C$776,СВЦЭМ!$A$33:$A$776,$A92,СВЦЭМ!$B$33:$B$776,F$83)+'СЕТ СН'!$H$9+СВЦЭМ!$D$10+'СЕТ СН'!$H$6-'СЕТ СН'!$H$19</f>
        <v>1142.1394913300001</v>
      </c>
      <c r="G92" s="36">
        <f>SUMIFS(СВЦЭМ!$C$33:$C$776,СВЦЭМ!$A$33:$A$776,$A92,СВЦЭМ!$B$33:$B$776,G$83)+'СЕТ СН'!$H$9+СВЦЭМ!$D$10+'СЕТ СН'!$H$6-'СЕТ СН'!$H$19</f>
        <v>1112.0891705500001</v>
      </c>
      <c r="H92" s="36">
        <f>SUMIFS(СВЦЭМ!$C$33:$C$776,СВЦЭМ!$A$33:$A$776,$A92,СВЦЭМ!$B$33:$B$776,H$83)+'СЕТ СН'!$H$9+СВЦЭМ!$D$10+'СЕТ СН'!$H$6-'СЕТ СН'!$H$19</f>
        <v>1095.4380409400001</v>
      </c>
      <c r="I92" s="36">
        <f>SUMIFS(СВЦЭМ!$C$33:$C$776,СВЦЭМ!$A$33:$A$776,$A92,СВЦЭМ!$B$33:$B$776,I$83)+'СЕТ СН'!$H$9+СВЦЭМ!$D$10+'СЕТ СН'!$H$6-'СЕТ СН'!$H$19</f>
        <v>1066.7207539600001</v>
      </c>
      <c r="J92" s="36">
        <f>SUMIFS(СВЦЭМ!$C$33:$C$776,СВЦЭМ!$A$33:$A$776,$A92,СВЦЭМ!$B$33:$B$776,J$83)+'СЕТ СН'!$H$9+СВЦЭМ!$D$10+'СЕТ СН'!$H$6-'СЕТ СН'!$H$19</f>
        <v>1034.6177542299999</v>
      </c>
      <c r="K92" s="36">
        <f>SUMIFS(СВЦЭМ!$C$33:$C$776,СВЦЭМ!$A$33:$A$776,$A92,СВЦЭМ!$B$33:$B$776,K$83)+'СЕТ СН'!$H$9+СВЦЭМ!$D$10+'СЕТ СН'!$H$6-'СЕТ СН'!$H$19</f>
        <v>1018.3931656900002</v>
      </c>
      <c r="L92" s="36">
        <f>SUMIFS(СВЦЭМ!$C$33:$C$776,СВЦЭМ!$A$33:$A$776,$A92,СВЦЭМ!$B$33:$B$776,L$83)+'СЕТ СН'!$H$9+СВЦЭМ!$D$10+'СЕТ СН'!$H$6-'СЕТ СН'!$H$19</f>
        <v>1011.00293059</v>
      </c>
      <c r="M92" s="36">
        <f>SUMIFS(СВЦЭМ!$C$33:$C$776,СВЦЭМ!$A$33:$A$776,$A92,СВЦЭМ!$B$33:$B$776,M$83)+'СЕТ СН'!$H$9+СВЦЭМ!$D$10+'СЕТ СН'!$H$6-'СЕТ СН'!$H$19</f>
        <v>1012.38900711</v>
      </c>
      <c r="N92" s="36">
        <f>SUMIFS(СВЦЭМ!$C$33:$C$776,СВЦЭМ!$A$33:$A$776,$A92,СВЦЭМ!$B$33:$B$776,N$83)+'СЕТ СН'!$H$9+СВЦЭМ!$D$10+'СЕТ СН'!$H$6-'СЕТ СН'!$H$19</f>
        <v>1024.5585083200001</v>
      </c>
      <c r="O92" s="36">
        <f>SUMIFS(СВЦЭМ!$C$33:$C$776,СВЦЭМ!$A$33:$A$776,$A92,СВЦЭМ!$B$33:$B$776,O$83)+'СЕТ СН'!$H$9+СВЦЭМ!$D$10+'СЕТ СН'!$H$6-'СЕТ СН'!$H$19</f>
        <v>1029.06596042</v>
      </c>
      <c r="P92" s="36">
        <f>SUMIFS(СВЦЭМ!$C$33:$C$776,СВЦЭМ!$A$33:$A$776,$A92,СВЦЭМ!$B$33:$B$776,P$83)+'СЕТ СН'!$H$9+СВЦЭМ!$D$10+'СЕТ СН'!$H$6-'СЕТ СН'!$H$19</f>
        <v>1038.7477867300001</v>
      </c>
      <c r="Q92" s="36">
        <f>SUMIFS(СВЦЭМ!$C$33:$C$776,СВЦЭМ!$A$33:$A$776,$A92,СВЦЭМ!$B$33:$B$776,Q$83)+'СЕТ СН'!$H$9+СВЦЭМ!$D$10+'СЕТ СН'!$H$6-'СЕТ СН'!$H$19</f>
        <v>1058.72706894</v>
      </c>
      <c r="R92" s="36">
        <f>SUMIFS(СВЦЭМ!$C$33:$C$776,СВЦЭМ!$A$33:$A$776,$A92,СВЦЭМ!$B$33:$B$776,R$83)+'СЕТ СН'!$H$9+СВЦЭМ!$D$10+'СЕТ СН'!$H$6-'СЕТ СН'!$H$19</f>
        <v>1046.5100234399999</v>
      </c>
      <c r="S92" s="36">
        <f>SUMIFS(СВЦЭМ!$C$33:$C$776,СВЦЭМ!$A$33:$A$776,$A92,СВЦЭМ!$B$33:$B$776,S$83)+'СЕТ СН'!$H$9+СВЦЭМ!$D$10+'СЕТ СН'!$H$6-'СЕТ СН'!$H$19</f>
        <v>1031.2751776699999</v>
      </c>
      <c r="T92" s="36">
        <f>SUMIFS(СВЦЭМ!$C$33:$C$776,СВЦЭМ!$A$33:$A$776,$A92,СВЦЭМ!$B$33:$B$776,T$83)+'СЕТ СН'!$H$9+СВЦЭМ!$D$10+'СЕТ СН'!$H$6-'СЕТ СН'!$H$19</f>
        <v>1014.9559432900001</v>
      </c>
      <c r="U92" s="36">
        <f>SUMIFS(СВЦЭМ!$C$33:$C$776,СВЦЭМ!$A$33:$A$776,$A92,СВЦЭМ!$B$33:$B$776,U$83)+'СЕТ СН'!$H$9+СВЦЭМ!$D$10+'СЕТ СН'!$H$6-'СЕТ СН'!$H$19</f>
        <v>1005.63444566</v>
      </c>
      <c r="V92" s="36">
        <f>SUMIFS(СВЦЭМ!$C$33:$C$776,СВЦЭМ!$A$33:$A$776,$A92,СВЦЭМ!$B$33:$B$776,V$83)+'СЕТ СН'!$H$9+СВЦЭМ!$D$10+'СЕТ СН'!$H$6-'СЕТ СН'!$H$19</f>
        <v>1022.5318036799999</v>
      </c>
      <c r="W92" s="36">
        <f>SUMIFS(СВЦЭМ!$C$33:$C$776,СВЦЭМ!$A$33:$A$776,$A92,СВЦЭМ!$B$33:$B$776,W$83)+'СЕТ СН'!$H$9+СВЦЭМ!$D$10+'СЕТ СН'!$H$6-'СЕТ СН'!$H$19</f>
        <v>1022.15189048</v>
      </c>
      <c r="X92" s="36">
        <f>SUMIFS(СВЦЭМ!$C$33:$C$776,СВЦЭМ!$A$33:$A$776,$A92,СВЦЭМ!$B$33:$B$776,X$83)+'СЕТ СН'!$H$9+СВЦЭМ!$D$10+'СЕТ СН'!$H$6-'СЕТ СН'!$H$19</f>
        <v>1031.46579679</v>
      </c>
      <c r="Y92" s="36">
        <f>SUMIFS(СВЦЭМ!$C$33:$C$776,СВЦЭМ!$A$33:$A$776,$A92,СВЦЭМ!$B$33:$B$776,Y$83)+'СЕТ СН'!$H$9+СВЦЭМ!$D$10+'СЕТ СН'!$H$6-'СЕТ СН'!$H$19</f>
        <v>1058.3488571299999</v>
      </c>
    </row>
    <row r="93" spans="1:25" ht="15.75" x14ac:dyDescent="0.2">
      <c r="A93" s="35">
        <f t="shared" si="2"/>
        <v>43900</v>
      </c>
      <c r="B93" s="36">
        <f>SUMIFS(СВЦЭМ!$C$33:$C$776,СВЦЭМ!$A$33:$A$776,$A93,СВЦЭМ!$B$33:$B$776,B$83)+'СЕТ СН'!$H$9+СВЦЭМ!$D$10+'СЕТ СН'!$H$6-'СЕТ СН'!$H$19</f>
        <v>1075.46737603</v>
      </c>
      <c r="C93" s="36">
        <f>SUMIFS(СВЦЭМ!$C$33:$C$776,СВЦЭМ!$A$33:$A$776,$A93,СВЦЭМ!$B$33:$B$776,C$83)+'СЕТ СН'!$H$9+СВЦЭМ!$D$10+'СЕТ СН'!$H$6-'СЕТ СН'!$H$19</f>
        <v>1104.1742549600001</v>
      </c>
      <c r="D93" s="36">
        <f>SUMIFS(СВЦЭМ!$C$33:$C$776,СВЦЭМ!$A$33:$A$776,$A93,СВЦЭМ!$B$33:$B$776,D$83)+'СЕТ СН'!$H$9+СВЦЭМ!$D$10+'СЕТ СН'!$H$6-'СЕТ СН'!$H$19</f>
        <v>1104.1154789</v>
      </c>
      <c r="E93" s="36">
        <f>SUMIFS(СВЦЭМ!$C$33:$C$776,СВЦЭМ!$A$33:$A$776,$A93,СВЦЭМ!$B$33:$B$776,E$83)+'СЕТ СН'!$H$9+СВЦЭМ!$D$10+'СЕТ СН'!$H$6-'СЕТ СН'!$H$19</f>
        <v>1102.75887468</v>
      </c>
      <c r="F93" s="36">
        <f>SUMIFS(СВЦЭМ!$C$33:$C$776,СВЦЭМ!$A$33:$A$776,$A93,СВЦЭМ!$B$33:$B$776,F$83)+'СЕТ СН'!$H$9+СВЦЭМ!$D$10+'СЕТ СН'!$H$6-'СЕТ СН'!$H$19</f>
        <v>1102.63543929</v>
      </c>
      <c r="G93" s="36">
        <f>SUMIFS(СВЦЭМ!$C$33:$C$776,СВЦЭМ!$A$33:$A$776,$A93,СВЦЭМ!$B$33:$B$776,G$83)+'СЕТ СН'!$H$9+СВЦЭМ!$D$10+'СЕТ СН'!$H$6-'СЕТ СН'!$H$19</f>
        <v>1059.4212394900001</v>
      </c>
      <c r="H93" s="36">
        <f>SUMIFS(СВЦЭМ!$C$33:$C$776,СВЦЭМ!$A$33:$A$776,$A93,СВЦЭМ!$B$33:$B$776,H$83)+'СЕТ СН'!$H$9+СВЦЭМ!$D$10+'СЕТ СН'!$H$6-'СЕТ СН'!$H$19</f>
        <v>1034.7954397000001</v>
      </c>
      <c r="I93" s="36">
        <f>SUMIFS(СВЦЭМ!$C$33:$C$776,СВЦЭМ!$A$33:$A$776,$A93,СВЦЭМ!$B$33:$B$776,I$83)+'СЕТ СН'!$H$9+СВЦЭМ!$D$10+'СЕТ СН'!$H$6-'СЕТ СН'!$H$19</f>
        <v>1004.62969359</v>
      </c>
      <c r="J93" s="36">
        <f>SUMIFS(СВЦЭМ!$C$33:$C$776,СВЦЭМ!$A$33:$A$776,$A93,СВЦЭМ!$B$33:$B$776,J$83)+'СЕТ СН'!$H$9+СВЦЭМ!$D$10+'СЕТ СН'!$H$6-'СЕТ СН'!$H$19</f>
        <v>980.02170653999997</v>
      </c>
      <c r="K93" s="36">
        <f>SUMIFS(СВЦЭМ!$C$33:$C$776,СВЦЭМ!$A$33:$A$776,$A93,СВЦЭМ!$B$33:$B$776,K$83)+'СЕТ СН'!$H$9+СВЦЭМ!$D$10+'СЕТ СН'!$H$6-'СЕТ СН'!$H$19</f>
        <v>1004.2113262400001</v>
      </c>
      <c r="L93" s="36">
        <f>SUMIFS(СВЦЭМ!$C$33:$C$776,СВЦЭМ!$A$33:$A$776,$A93,СВЦЭМ!$B$33:$B$776,L$83)+'СЕТ СН'!$H$9+СВЦЭМ!$D$10+'СЕТ СН'!$H$6-'СЕТ СН'!$H$19</f>
        <v>985.96572506000007</v>
      </c>
      <c r="M93" s="36">
        <f>SUMIFS(СВЦЭМ!$C$33:$C$776,СВЦЭМ!$A$33:$A$776,$A93,СВЦЭМ!$B$33:$B$776,M$83)+'СЕТ СН'!$H$9+СВЦЭМ!$D$10+'СЕТ СН'!$H$6-'СЕТ СН'!$H$19</f>
        <v>987.55437070000016</v>
      </c>
      <c r="N93" s="36">
        <f>SUMIFS(СВЦЭМ!$C$33:$C$776,СВЦЭМ!$A$33:$A$776,$A93,СВЦЭМ!$B$33:$B$776,N$83)+'СЕТ СН'!$H$9+СВЦЭМ!$D$10+'СЕТ СН'!$H$6-'СЕТ СН'!$H$19</f>
        <v>979.84155888000009</v>
      </c>
      <c r="O93" s="36">
        <f>SUMIFS(СВЦЭМ!$C$33:$C$776,СВЦЭМ!$A$33:$A$776,$A93,СВЦЭМ!$B$33:$B$776,O$83)+'СЕТ СН'!$H$9+СВЦЭМ!$D$10+'СЕТ СН'!$H$6-'СЕТ СН'!$H$19</f>
        <v>969.81947435999996</v>
      </c>
      <c r="P93" s="36">
        <f>SUMIFS(СВЦЭМ!$C$33:$C$776,СВЦЭМ!$A$33:$A$776,$A93,СВЦЭМ!$B$33:$B$776,P$83)+'СЕТ СН'!$H$9+СВЦЭМ!$D$10+'СЕТ СН'!$H$6-'СЕТ СН'!$H$19</f>
        <v>972.00235122000004</v>
      </c>
      <c r="Q93" s="36">
        <f>SUMIFS(СВЦЭМ!$C$33:$C$776,СВЦЭМ!$A$33:$A$776,$A93,СВЦЭМ!$B$33:$B$776,Q$83)+'СЕТ СН'!$H$9+СВЦЭМ!$D$10+'СЕТ СН'!$H$6-'СЕТ СН'!$H$19</f>
        <v>973.82303386000012</v>
      </c>
      <c r="R93" s="36">
        <f>SUMIFS(СВЦЭМ!$C$33:$C$776,СВЦЭМ!$A$33:$A$776,$A93,СВЦЭМ!$B$33:$B$776,R$83)+'СЕТ СН'!$H$9+СВЦЭМ!$D$10+'СЕТ СН'!$H$6-'СЕТ СН'!$H$19</f>
        <v>956.44970734000003</v>
      </c>
      <c r="S93" s="36">
        <f>SUMIFS(СВЦЭМ!$C$33:$C$776,СВЦЭМ!$A$33:$A$776,$A93,СВЦЭМ!$B$33:$B$776,S$83)+'СЕТ СН'!$H$9+СВЦЭМ!$D$10+'СЕТ СН'!$H$6-'СЕТ СН'!$H$19</f>
        <v>957.30850638000015</v>
      </c>
      <c r="T93" s="36">
        <f>SUMIFS(СВЦЭМ!$C$33:$C$776,СВЦЭМ!$A$33:$A$776,$A93,СВЦЭМ!$B$33:$B$776,T$83)+'СЕТ СН'!$H$9+СВЦЭМ!$D$10+'СЕТ СН'!$H$6-'СЕТ СН'!$H$19</f>
        <v>956.16093521000016</v>
      </c>
      <c r="U93" s="36">
        <f>SUMIFS(СВЦЭМ!$C$33:$C$776,СВЦЭМ!$A$33:$A$776,$A93,СВЦЭМ!$B$33:$B$776,U$83)+'СЕТ СН'!$H$9+СВЦЭМ!$D$10+'СЕТ СН'!$H$6-'СЕТ СН'!$H$19</f>
        <v>986.29912291999995</v>
      </c>
      <c r="V93" s="36">
        <f>SUMIFS(СВЦЭМ!$C$33:$C$776,СВЦЭМ!$A$33:$A$776,$A93,СВЦЭМ!$B$33:$B$776,V$83)+'СЕТ СН'!$H$9+СВЦЭМ!$D$10+'СЕТ СН'!$H$6-'СЕТ СН'!$H$19</f>
        <v>976.19068362999997</v>
      </c>
      <c r="W93" s="36">
        <f>SUMIFS(СВЦЭМ!$C$33:$C$776,СВЦЭМ!$A$33:$A$776,$A93,СВЦЭМ!$B$33:$B$776,W$83)+'СЕТ СН'!$H$9+СВЦЭМ!$D$10+'СЕТ СН'!$H$6-'СЕТ СН'!$H$19</f>
        <v>971.70620236000013</v>
      </c>
      <c r="X93" s="36">
        <f>SUMIFS(СВЦЭМ!$C$33:$C$776,СВЦЭМ!$A$33:$A$776,$A93,СВЦЭМ!$B$33:$B$776,X$83)+'СЕТ СН'!$H$9+СВЦЭМ!$D$10+'СЕТ СН'!$H$6-'СЕТ СН'!$H$19</f>
        <v>962.32430687999999</v>
      </c>
      <c r="Y93" s="36">
        <f>SUMIFS(СВЦЭМ!$C$33:$C$776,СВЦЭМ!$A$33:$A$776,$A93,СВЦЭМ!$B$33:$B$776,Y$83)+'СЕТ СН'!$H$9+СВЦЭМ!$D$10+'СЕТ СН'!$H$6-'СЕТ СН'!$H$19</f>
        <v>970.60750690000009</v>
      </c>
    </row>
    <row r="94" spans="1:25" ht="15.75" x14ac:dyDescent="0.2">
      <c r="A94" s="35">
        <f t="shared" si="2"/>
        <v>43901</v>
      </c>
      <c r="B94" s="36">
        <f>SUMIFS(СВЦЭМ!$C$33:$C$776,СВЦЭМ!$A$33:$A$776,$A94,СВЦЭМ!$B$33:$B$776,B$83)+'СЕТ СН'!$H$9+СВЦЭМ!$D$10+'СЕТ СН'!$H$6-'СЕТ СН'!$H$19</f>
        <v>1070.72510468</v>
      </c>
      <c r="C94" s="36">
        <f>SUMIFS(СВЦЭМ!$C$33:$C$776,СВЦЭМ!$A$33:$A$776,$A94,СВЦЭМ!$B$33:$B$776,C$83)+'СЕТ СН'!$H$9+СВЦЭМ!$D$10+'СЕТ СН'!$H$6-'СЕТ СН'!$H$19</f>
        <v>1066.6755443</v>
      </c>
      <c r="D94" s="36">
        <f>SUMIFS(СВЦЭМ!$C$33:$C$776,СВЦЭМ!$A$33:$A$776,$A94,СВЦЭМ!$B$33:$B$776,D$83)+'СЕТ СН'!$H$9+СВЦЭМ!$D$10+'СЕТ СН'!$H$6-'СЕТ СН'!$H$19</f>
        <v>1054.39935401</v>
      </c>
      <c r="E94" s="36">
        <f>SUMIFS(СВЦЭМ!$C$33:$C$776,СВЦЭМ!$A$33:$A$776,$A94,СВЦЭМ!$B$33:$B$776,E$83)+'СЕТ СН'!$H$9+СВЦЭМ!$D$10+'СЕТ СН'!$H$6-'СЕТ СН'!$H$19</f>
        <v>1049.96819987</v>
      </c>
      <c r="F94" s="36">
        <f>SUMIFS(СВЦЭМ!$C$33:$C$776,СВЦЭМ!$A$33:$A$776,$A94,СВЦЭМ!$B$33:$B$776,F$83)+'СЕТ СН'!$H$9+СВЦЭМ!$D$10+'СЕТ СН'!$H$6-'СЕТ СН'!$H$19</f>
        <v>1048.7008328100001</v>
      </c>
      <c r="G94" s="36">
        <f>SUMIFS(СВЦЭМ!$C$33:$C$776,СВЦЭМ!$A$33:$A$776,$A94,СВЦЭМ!$B$33:$B$776,G$83)+'СЕТ СН'!$H$9+СВЦЭМ!$D$10+'СЕТ СН'!$H$6-'СЕТ СН'!$H$19</f>
        <v>1052.8405193600001</v>
      </c>
      <c r="H94" s="36">
        <f>SUMIFS(СВЦЭМ!$C$33:$C$776,СВЦЭМ!$A$33:$A$776,$A94,СВЦЭМ!$B$33:$B$776,H$83)+'СЕТ СН'!$H$9+СВЦЭМ!$D$10+'СЕТ СН'!$H$6-'СЕТ СН'!$H$19</f>
        <v>1063.6159325800002</v>
      </c>
      <c r="I94" s="36">
        <f>SUMIFS(СВЦЭМ!$C$33:$C$776,СВЦЭМ!$A$33:$A$776,$A94,СВЦЭМ!$B$33:$B$776,I$83)+'СЕТ СН'!$H$9+СВЦЭМ!$D$10+'СЕТ СН'!$H$6-'СЕТ СН'!$H$19</f>
        <v>1054.8324585100002</v>
      </c>
      <c r="J94" s="36">
        <f>SUMIFS(СВЦЭМ!$C$33:$C$776,СВЦЭМ!$A$33:$A$776,$A94,СВЦЭМ!$B$33:$B$776,J$83)+'СЕТ СН'!$H$9+СВЦЭМ!$D$10+'СЕТ СН'!$H$6-'СЕТ СН'!$H$19</f>
        <v>1016.1727156700001</v>
      </c>
      <c r="K94" s="36">
        <f>SUMIFS(СВЦЭМ!$C$33:$C$776,СВЦЭМ!$A$33:$A$776,$A94,СВЦЭМ!$B$33:$B$776,K$83)+'СЕТ СН'!$H$9+СВЦЭМ!$D$10+'СЕТ СН'!$H$6-'СЕТ СН'!$H$19</f>
        <v>1012.89558526</v>
      </c>
      <c r="L94" s="36">
        <f>SUMIFS(СВЦЭМ!$C$33:$C$776,СВЦЭМ!$A$33:$A$776,$A94,СВЦЭМ!$B$33:$B$776,L$83)+'СЕТ СН'!$H$9+СВЦЭМ!$D$10+'СЕТ СН'!$H$6-'СЕТ СН'!$H$19</f>
        <v>1019.6247288700001</v>
      </c>
      <c r="M94" s="36">
        <f>SUMIFS(СВЦЭМ!$C$33:$C$776,СВЦЭМ!$A$33:$A$776,$A94,СВЦЭМ!$B$33:$B$776,M$83)+'СЕТ СН'!$H$9+СВЦЭМ!$D$10+'СЕТ СН'!$H$6-'СЕТ СН'!$H$19</f>
        <v>1021.14064401</v>
      </c>
      <c r="N94" s="36">
        <f>SUMIFS(СВЦЭМ!$C$33:$C$776,СВЦЭМ!$A$33:$A$776,$A94,СВЦЭМ!$B$33:$B$776,N$83)+'СЕТ СН'!$H$9+СВЦЭМ!$D$10+'СЕТ СН'!$H$6-'СЕТ СН'!$H$19</f>
        <v>1033.11522042</v>
      </c>
      <c r="O94" s="36">
        <f>SUMIFS(СВЦЭМ!$C$33:$C$776,СВЦЭМ!$A$33:$A$776,$A94,СВЦЭМ!$B$33:$B$776,O$83)+'СЕТ СН'!$H$9+СВЦЭМ!$D$10+'СЕТ СН'!$H$6-'СЕТ СН'!$H$19</f>
        <v>1028.2784507400002</v>
      </c>
      <c r="P94" s="36">
        <f>SUMIFS(СВЦЭМ!$C$33:$C$776,СВЦЭМ!$A$33:$A$776,$A94,СВЦЭМ!$B$33:$B$776,P$83)+'СЕТ СН'!$H$9+СВЦЭМ!$D$10+'СЕТ СН'!$H$6-'СЕТ СН'!$H$19</f>
        <v>1035.6195967400001</v>
      </c>
      <c r="Q94" s="36">
        <f>SUMIFS(СВЦЭМ!$C$33:$C$776,СВЦЭМ!$A$33:$A$776,$A94,СВЦЭМ!$B$33:$B$776,Q$83)+'СЕТ СН'!$H$9+СВЦЭМ!$D$10+'СЕТ СН'!$H$6-'СЕТ СН'!$H$19</f>
        <v>1052.1515266900001</v>
      </c>
      <c r="R94" s="36">
        <f>SUMIFS(СВЦЭМ!$C$33:$C$776,СВЦЭМ!$A$33:$A$776,$A94,СВЦЭМ!$B$33:$B$776,R$83)+'СЕТ СН'!$H$9+СВЦЭМ!$D$10+'СЕТ СН'!$H$6-'СЕТ СН'!$H$19</f>
        <v>1049.9433038700001</v>
      </c>
      <c r="S94" s="36">
        <f>SUMIFS(СВЦЭМ!$C$33:$C$776,СВЦЭМ!$A$33:$A$776,$A94,СВЦЭМ!$B$33:$B$776,S$83)+'СЕТ СН'!$H$9+СВЦЭМ!$D$10+'СЕТ СН'!$H$6-'СЕТ СН'!$H$19</f>
        <v>1038.5941136500001</v>
      </c>
      <c r="T94" s="36">
        <f>SUMIFS(СВЦЭМ!$C$33:$C$776,СВЦЭМ!$A$33:$A$776,$A94,СВЦЭМ!$B$33:$B$776,T$83)+'СЕТ СН'!$H$9+СВЦЭМ!$D$10+'СЕТ СН'!$H$6-'СЕТ СН'!$H$19</f>
        <v>1037.1913844200001</v>
      </c>
      <c r="U94" s="36">
        <f>SUMIFS(СВЦЭМ!$C$33:$C$776,СВЦЭМ!$A$33:$A$776,$A94,СВЦЭМ!$B$33:$B$776,U$83)+'СЕТ СН'!$H$9+СВЦЭМ!$D$10+'СЕТ СН'!$H$6-'СЕТ СН'!$H$19</f>
        <v>1042.97029821</v>
      </c>
      <c r="V94" s="36">
        <f>SUMIFS(СВЦЭМ!$C$33:$C$776,СВЦЭМ!$A$33:$A$776,$A94,СВЦЭМ!$B$33:$B$776,V$83)+'СЕТ СН'!$H$9+СВЦЭМ!$D$10+'СЕТ СН'!$H$6-'СЕТ СН'!$H$19</f>
        <v>1039.1338190000001</v>
      </c>
      <c r="W94" s="36">
        <f>SUMIFS(СВЦЭМ!$C$33:$C$776,СВЦЭМ!$A$33:$A$776,$A94,СВЦЭМ!$B$33:$B$776,W$83)+'СЕТ СН'!$H$9+СВЦЭМ!$D$10+'СЕТ СН'!$H$6-'СЕТ СН'!$H$19</f>
        <v>1036.9826768400001</v>
      </c>
      <c r="X94" s="36">
        <f>SUMIFS(СВЦЭМ!$C$33:$C$776,СВЦЭМ!$A$33:$A$776,$A94,СВЦЭМ!$B$33:$B$776,X$83)+'СЕТ СН'!$H$9+СВЦЭМ!$D$10+'СЕТ СН'!$H$6-'СЕТ СН'!$H$19</f>
        <v>1060.4653974</v>
      </c>
      <c r="Y94" s="36">
        <f>SUMIFS(СВЦЭМ!$C$33:$C$776,СВЦЭМ!$A$33:$A$776,$A94,СВЦЭМ!$B$33:$B$776,Y$83)+'СЕТ СН'!$H$9+СВЦЭМ!$D$10+'СЕТ СН'!$H$6-'СЕТ СН'!$H$19</f>
        <v>1067.3169452</v>
      </c>
    </row>
    <row r="95" spans="1:25" ht="15.75" x14ac:dyDescent="0.2">
      <c r="A95" s="35">
        <f t="shared" si="2"/>
        <v>43902</v>
      </c>
      <c r="B95" s="36">
        <f>SUMIFS(СВЦЭМ!$C$33:$C$776,СВЦЭМ!$A$33:$A$776,$A95,СВЦЭМ!$B$33:$B$776,B$83)+'СЕТ СН'!$H$9+СВЦЭМ!$D$10+'СЕТ СН'!$H$6-'СЕТ СН'!$H$19</f>
        <v>1044.56554351</v>
      </c>
      <c r="C95" s="36">
        <f>SUMIFS(СВЦЭМ!$C$33:$C$776,СВЦЭМ!$A$33:$A$776,$A95,СВЦЭМ!$B$33:$B$776,C$83)+'СЕТ СН'!$H$9+СВЦЭМ!$D$10+'СЕТ СН'!$H$6-'СЕТ СН'!$H$19</f>
        <v>1068.2134627200001</v>
      </c>
      <c r="D95" s="36">
        <f>SUMIFS(СВЦЭМ!$C$33:$C$776,СВЦЭМ!$A$33:$A$776,$A95,СВЦЭМ!$B$33:$B$776,D$83)+'СЕТ СН'!$H$9+СВЦЭМ!$D$10+'СЕТ СН'!$H$6-'СЕТ СН'!$H$19</f>
        <v>1078.3401775300001</v>
      </c>
      <c r="E95" s="36">
        <f>SUMIFS(СВЦЭМ!$C$33:$C$776,СВЦЭМ!$A$33:$A$776,$A95,СВЦЭМ!$B$33:$B$776,E$83)+'СЕТ СН'!$H$9+СВЦЭМ!$D$10+'СЕТ СН'!$H$6-'СЕТ СН'!$H$19</f>
        <v>1084.0284737700001</v>
      </c>
      <c r="F95" s="36">
        <f>SUMIFS(СВЦЭМ!$C$33:$C$776,СВЦЭМ!$A$33:$A$776,$A95,СВЦЭМ!$B$33:$B$776,F$83)+'СЕТ СН'!$H$9+СВЦЭМ!$D$10+'СЕТ СН'!$H$6-'СЕТ СН'!$H$19</f>
        <v>1077.83894412</v>
      </c>
      <c r="G95" s="36">
        <f>SUMIFS(СВЦЭМ!$C$33:$C$776,СВЦЭМ!$A$33:$A$776,$A95,СВЦЭМ!$B$33:$B$776,G$83)+'СЕТ СН'!$H$9+СВЦЭМ!$D$10+'СЕТ СН'!$H$6-'СЕТ СН'!$H$19</f>
        <v>1066.1526310900001</v>
      </c>
      <c r="H95" s="36">
        <f>SUMIFS(СВЦЭМ!$C$33:$C$776,СВЦЭМ!$A$33:$A$776,$A95,СВЦЭМ!$B$33:$B$776,H$83)+'СЕТ СН'!$H$9+СВЦЭМ!$D$10+'СЕТ СН'!$H$6-'СЕТ СН'!$H$19</f>
        <v>1061.47099301</v>
      </c>
      <c r="I95" s="36">
        <f>SUMIFS(СВЦЭМ!$C$33:$C$776,СВЦЭМ!$A$33:$A$776,$A95,СВЦЭМ!$B$33:$B$776,I$83)+'СЕТ СН'!$H$9+СВЦЭМ!$D$10+'СЕТ СН'!$H$6-'СЕТ СН'!$H$19</f>
        <v>1062.6104789000001</v>
      </c>
      <c r="J95" s="36">
        <f>SUMIFS(СВЦЭМ!$C$33:$C$776,СВЦЭМ!$A$33:$A$776,$A95,СВЦЭМ!$B$33:$B$776,J$83)+'СЕТ СН'!$H$9+СВЦЭМ!$D$10+'СЕТ СН'!$H$6-'СЕТ СН'!$H$19</f>
        <v>1025.2968255800001</v>
      </c>
      <c r="K95" s="36">
        <f>SUMIFS(СВЦЭМ!$C$33:$C$776,СВЦЭМ!$A$33:$A$776,$A95,СВЦЭМ!$B$33:$B$776,K$83)+'СЕТ СН'!$H$9+СВЦЭМ!$D$10+'СЕТ СН'!$H$6-'СЕТ СН'!$H$19</f>
        <v>1026.2666699000001</v>
      </c>
      <c r="L95" s="36">
        <f>SUMIFS(СВЦЭМ!$C$33:$C$776,СВЦЭМ!$A$33:$A$776,$A95,СВЦЭМ!$B$33:$B$776,L$83)+'СЕТ СН'!$H$9+СВЦЭМ!$D$10+'СЕТ СН'!$H$6-'СЕТ СН'!$H$19</f>
        <v>1029.7630817900001</v>
      </c>
      <c r="M95" s="36">
        <f>SUMIFS(СВЦЭМ!$C$33:$C$776,СВЦЭМ!$A$33:$A$776,$A95,СВЦЭМ!$B$33:$B$776,M$83)+'СЕТ СН'!$H$9+СВЦЭМ!$D$10+'СЕТ СН'!$H$6-'СЕТ СН'!$H$19</f>
        <v>1044.7020651300002</v>
      </c>
      <c r="N95" s="36">
        <f>SUMIFS(СВЦЭМ!$C$33:$C$776,СВЦЭМ!$A$33:$A$776,$A95,СВЦЭМ!$B$33:$B$776,N$83)+'СЕТ СН'!$H$9+СВЦЭМ!$D$10+'СЕТ СН'!$H$6-'СЕТ СН'!$H$19</f>
        <v>1053.0015545900001</v>
      </c>
      <c r="O95" s="36">
        <f>SUMIFS(СВЦЭМ!$C$33:$C$776,СВЦЭМ!$A$33:$A$776,$A95,СВЦЭМ!$B$33:$B$776,O$83)+'СЕТ СН'!$H$9+СВЦЭМ!$D$10+'СЕТ СН'!$H$6-'СЕТ СН'!$H$19</f>
        <v>1055.97902015</v>
      </c>
      <c r="P95" s="36">
        <f>SUMIFS(СВЦЭМ!$C$33:$C$776,СВЦЭМ!$A$33:$A$776,$A95,СВЦЭМ!$B$33:$B$776,P$83)+'СЕТ СН'!$H$9+СВЦЭМ!$D$10+'СЕТ СН'!$H$6-'СЕТ СН'!$H$19</f>
        <v>1067.2336557400001</v>
      </c>
      <c r="Q95" s="36">
        <f>SUMIFS(СВЦЭМ!$C$33:$C$776,СВЦЭМ!$A$33:$A$776,$A95,СВЦЭМ!$B$33:$B$776,Q$83)+'СЕТ СН'!$H$9+СВЦЭМ!$D$10+'СЕТ СН'!$H$6-'СЕТ СН'!$H$19</f>
        <v>1072.9565353</v>
      </c>
      <c r="R95" s="36">
        <f>SUMIFS(СВЦЭМ!$C$33:$C$776,СВЦЭМ!$A$33:$A$776,$A95,СВЦЭМ!$B$33:$B$776,R$83)+'СЕТ СН'!$H$9+СВЦЭМ!$D$10+'СЕТ СН'!$H$6-'СЕТ СН'!$H$19</f>
        <v>1077.28207395</v>
      </c>
      <c r="S95" s="36">
        <f>SUMIFS(СВЦЭМ!$C$33:$C$776,СВЦЭМ!$A$33:$A$776,$A95,СВЦЭМ!$B$33:$B$776,S$83)+'СЕТ СН'!$H$9+СВЦЭМ!$D$10+'СЕТ СН'!$H$6-'СЕТ СН'!$H$19</f>
        <v>1070.07681813</v>
      </c>
      <c r="T95" s="36">
        <f>SUMIFS(СВЦЭМ!$C$33:$C$776,СВЦЭМ!$A$33:$A$776,$A95,СВЦЭМ!$B$33:$B$776,T$83)+'СЕТ СН'!$H$9+СВЦЭМ!$D$10+'СЕТ СН'!$H$6-'СЕТ СН'!$H$19</f>
        <v>1039.7542187200002</v>
      </c>
      <c r="U95" s="36">
        <f>SUMIFS(СВЦЭМ!$C$33:$C$776,СВЦЭМ!$A$33:$A$776,$A95,СВЦЭМ!$B$33:$B$776,U$83)+'СЕТ СН'!$H$9+СВЦЭМ!$D$10+'СЕТ СН'!$H$6-'СЕТ СН'!$H$19</f>
        <v>1027.0300044099999</v>
      </c>
      <c r="V95" s="36">
        <f>SUMIFS(СВЦЭМ!$C$33:$C$776,СВЦЭМ!$A$33:$A$776,$A95,СВЦЭМ!$B$33:$B$776,V$83)+'СЕТ СН'!$H$9+СВЦЭМ!$D$10+'СЕТ СН'!$H$6-'СЕТ СН'!$H$19</f>
        <v>1017.27068897</v>
      </c>
      <c r="W95" s="36">
        <f>SUMIFS(СВЦЭМ!$C$33:$C$776,СВЦЭМ!$A$33:$A$776,$A95,СВЦЭМ!$B$33:$B$776,W$83)+'СЕТ СН'!$H$9+СВЦЭМ!$D$10+'СЕТ СН'!$H$6-'СЕТ СН'!$H$19</f>
        <v>1037.5335712999999</v>
      </c>
      <c r="X95" s="36">
        <f>SUMIFS(СВЦЭМ!$C$33:$C$776,СВЦЭМ!$A$33:$A$776,$A95,СВЦЭМ!$B$33:$B$776,X$83)+'СЕТ СН'!$H$9+СВЦЭМ!$D$10+'СЕТ СН'!$H$6-'СЕТ СН'!$H$19</f>
        <v>1063.9987490999999</v>
      </c>
      <c r="Y95" s="36">
        <f>SUMIFS(СВЦЭМ!$C$33:$C$776,СВЦЭМ!$A$33:$A$776,$A95,СВЦЭМ!$B$33:$B$776,Y$83)+'СЕТ СН'!$H$9+СВЦЭМ!$D$10+'СЕТ СН'!$H$6-'СЕТ СН'!$H$19</f>
        <v>1072.71913836</v>
      </c>
    </row>
    <row r="96" spans="1:25" ht="15.75" x14ac:dyDescent="0.2">
      <c r="A96" s="35">
        <f t="shared" si="2"/>
        <v>43903</v>
      </c>
      <c r="B96" s="36">
        <f>SUMIFS(СВЦЭМ!$C$33:$C$776,СВЦЭМ!$A$33:$A$776,$A96,СВЦЭМ!$B$33:$B$776,B$83)+'СЕТ СН'!$H$9+СВЦЭМ!$D$10+'СЕТ СН'!$H$6-'СЕТ СН'!$H$19</f>
        <v>1118.3119255300001</v>
      </c>
      <c r="C96" s="36">
        <f>SUMIFS(СВЦЭМ!$C$33:$C$776,СВЦЭМ!$A$33:$A$776,$A96,СВЦЭМ!$B$33:$B$776,C$83)+'СЕТ СН'!$H$9+СВЦЭМ!$D$10+'СЕТ СН'!$H$6-'СЕТ СН'!$H$19</f>
        <v>1138.1208182299999</v>
      </c>
      <c r="D96" s="36">
        <f>SUMIFS(СВЦЭМ!$C$33:$C$776,СВЦЭМ!$A$33:$A$776,$A96,СВЦЭМ!$B$33:$B$776,D$83)+'СЕТ СН'!$H$9+СВЦЭМ!$D$10+'СЕТ СН'!$H$6-'СЕТ СН'!$H$19</f>
        <v>1146.8766852900001</v>
      </c>
      <c r="E96" s="36">
        <f>SUMIFS(СВЦЭМ!$C$33:$C$776,СВЦЭМ!$A$33:$A$776,$A96,СВЦЭМ!$B$33:$B$776,E$83)+'СЕТ СН'!$H$9+СВЦЭМ!$D$10+'СЕТ СН'!$H$6-'СЕТ СН'!$H$19</f>
        <v>1147.0261538</v>
      </c>
      <c r="F96" s="36">
        <f>SUMIFS(СВЦЭМ!$C$33:$C$776,СВЦЭМ!$A$33:$A$776,$A96,СВЦЭМ!$B$33:$B$776,F$83)+'СЕТ СН'!$H$9+СВЦЭМ!$D$10+'СЕТ СН'!$H$6-'СЕТ СН'!$H$19</f>
        <v>1144.0856426400001</v>
      </c>
      <c r="G96" s="36">
        <f>SUMIFS(СВЦЭМ!$C$33:$C$776,СВЦЭМ!$A$33:$A$776,$A96,СВЦЭМ!$B$33:$B$776,G$83)+'СЕТ СН'!$H$9+СВЦЭМ!$D$10+'СЕТ СН'!$H$6-'СЕТ СН'!$H$19</f>
        <v>1123.06352193</v>
      </c>
      <c r="H96" s="36">
        <f>SUMIFS(СВЦЭМ!$C$33:$C$776,СВЦЭМ!$A$33:$A$776,$A96,СВЦЭМ!$B$33:$B$776,H$83)+'СЕТ СН'!$H$9+СВЦЭМ!$D$10+'СЕТ СН'!$H$6-'СЕТ СН'!$H$19</f>
        <v>1085.4726276599999</v>
      </c>
      <c r="I96" s="36">
        <f>SUMIFS(СВЦЭМ!$C$33:$C$776,СВЦЭМ!$A$33:$A$776,$A96,СВЦЭМ!$B$33:$B$776,I$83)+'СЕТ СН'!$H$9+СВЦЭМ!$D$10+'СЕТ СН'!$H$6-'СЕТ СН'!$H$19</f>
        <v>1062.78207634</v>
      </c>
      <c r="J96" s="36">
        <f>SUMIFS(СВЦЭМ!$C$33:$C$776,СВЦЭМ!$A$33:$A$776,$A96,СВЦЭМ!$B$33:$B$776,J$83)+'СЕТ СН'!$H$9+СВЦЭМ!$D$10+'СЕТ СН'!$H$6-'СЕТ СН'!$H$19</f>
        <v>1031.62323373</v>
      </c>
      <c r="K96" s="36">
        <f>SUMIFS(СВЦЭМ!$C$33:$C$776,СВЦЭМ!$A$33:$A$776,$A96,СВЦЭМ!$B$33:$B$776,K$83)+'СЕТ СН'!$H$9+СВЦЭМ!$D$10+'СЕТ СН'!$H$6-'СЕТ СН'!$H$19</f>
        <v>1024.3408752800001</v>
      </c>
      <c r="L96" s="36">
        <f>SUMIFS(СВЦЭМ!$C$33:$C$776,СВЦЭМ!$A$33:$A$776,$A96,СВЦЭМ!$B$33:$B$776,L$83)+'СЕТ СН'!$H$9+СВЦЭМ!$D$10+'СЕТ СН'!$H$6-'СЕТ СН'!$H$19</f>
        <v>1029.8515353100001</v>
      </c>
      <c r="M96" s="36">
        <f>SUMIFS(СВЦЭМ!$C$33:$C$776,СВЦЭМ!$A$33:$A$776,$A96,СВЦЭМ!$B$33:$B$776,M$83)+'СЕТ СН'!$H$9+СВЦЭМ!$D$10+'СЕТ СН'!$H$6-'СЕТ СН'!$H$19</f>
        <v>1040.19270314</v>
      </c>
      <c r="N96" s="36">
        <f>SUMIFS(СВЦЭМ!$C$33:$C$776,СВЦЭМ!$A$33:$A$776,$A96,СВЦЭМ!$B$33:$B$776,N$83)+'СЕТ СН'!$H$9+СВЦЭМ!$D$10+'СЕТ СН'!$H$6-'СЕТ СН'!$H$19</f>
        <v>1045.87267823</v>
      </c>
      <c r="O96" s="36">
        <f>SUMIFS(СВЦЭМ!$C$33:$C$776,СВЦЭМ!$A$33:$A$776,$A96,СВЦЭМ!$B$33:$B$776,O$83)+'СЕТ СН'!$H$9+СВЦЭМ!$D$10+'СЕТ СН'!$H$6-'СЕТ СН'!$H$19</f>
        <v>1043.0292021400001</v>
      </c>
      <c r="P96" s="36">
        <f>SUMIFS(СВЦЭМ!$C$33:$C$776,СВЦЭМ!$A$33:$A$776,$A96,СВЦЭМ!$B$33:$B$776,P$83)+'СЕТ СН'!$H$9+СВЦЭМ!$D$10+'СЕТ СН'!$H$6-'СЕТ СН'!$H$19</f>
        <v>1050.65104374</v>
      </c>
      <c r="Q96" s="36">
        <f>SUMIFS(СВЦЭМ!$C$33:$C$776,СВЦЭМ!$A$33:$A$776,$A96,СВЦЭМ!$B$33:$B$776,Q$83)+'СЕТ СН'!$H$9+СВЦЭМ!$D$10+'СЕТ СН'!$H$6-'СЕТ СН'!$H$19</f>
        <v>1064.5356850600001</v>
      </c>
      <c r="R96" s="36">
        <f>SUMIFS(СВЦЭМ!$C$33:$C$776,СВЦЭМ!$A$33:$A$776,$A96,СВЦЭМ!$B$33:$B$776,R$83)+'СЕТ СН'!$H$9+СВЦЭМ!$D$10+'СЕТ СН'!$H$6-'СЕТ СН'!$H$19</f>
        <v>1088.6255761100001</v>
      </c>
      <c r="S96" s="36">
        <f>SUMIFS(СВЦЭМ!$C$33:$C$776,СВЦЭМ!$A$33:$A$776,$A96,СВЦЭМ!$B$33:$B$776,S$83)+'СЕТ СН'!$H$9+СВЦЭМ!$D$10+'СЕТ СН'!$H$6-'СЕТ СН'!$H$19</f>
        <v>1061.00078119</v>
      </c>
      <c r="T96" s="36">
        <f>SUMIFS(СВЦЭМ!$C$33:$C$776,СВЦЭМ!$A$33:$A$776,$A96,СВЦЭМ!$B$33:$B$776,T$83)+'СЕТ СН'!$H$9+СВЦЭМ!$D$10+'СЕТ СН'!$H$6-'СЕТ СН'!$H$19</f>
        <v>1036.1965037500001</v>
      </c>
      <c r="U96" s="36">
        <f>SUMIFS(СВЦЭМ!$C$33:$C$776,СВЦЭМ!$A$33:$A$776,$A96,СВЦЭМ!$B$33:$B$776,U$83)+'СЕТ СН'!$H$9+СВЦЭМ!$D$10+'СЕТ СН'!$H$6-'СЕТ СН'!$H$19</f>
        <v>1016.42147701</v>
      </c>
      <c r="V96" s="36">
        <f>SUMIFS(СВЦЭМ!$C$33:$C$776,СВЦЭМ!$A$33:$A$776,$A96,СВЦЭМ!$B$33:$B$776,V$83)+'СЕТ СН'!$H$9+СВЦЭМ!$D$10+'СЕТ СН'!$H$6-'СЕТ СН'!$H$19</f>
        <v>1004.27041072</v>
      </c>
      <c r="W96" s="36">
        <f>SUMIFS(СВЦЭМ!$C$33:$C$776,СВЦЭМ!$A$33:$A$776,$A96,СВЦЭМ!$B$33:$B$776,W$83)+'СЕТ СН'!$H$9+СВЦЭМ!$D$10+'СЕТ СН'!$H$6-'СЕТ СН'!$H$19</f>
        <v>1009.35264345</v>
      </c>
      <c r="X96" s="36">
        <f>SUMIFS(СВЦЭМ!$C$33:$C$776,СВЦЭМ!$A$33:$A$776,$A96,СВЦЭМ!$B$33:$B$776,X$83)+'СЕТ СН'!$H$9+СВЦЭМ!$D$10+'СЕТ СН'!$H$6-'СЕТ СН'!$H$19</f>
        <v>1014.1311532100001</v>
      </c>
      <c r="Y96" s="36">
        <f>SUMIFS(СВЦЭМ!$C$33:$C$776,СВЦЭМ!$A$33:$A$776,$A96,СВЦЭМ!$B$33:$B$776,Y$83)+'СЕТ СН'!$H$9+СВЦЭМ!$D$10+'СЕТ СН'!$H$6-'СЕТ СН'!$H$19</f>
        <v>1032.56961151</v>
      </c>
    </row>
    <row r="97" spans="1:25" ht="15.75" x14ac:dyDescent="0.2">
      <c r="A97" s="35">
        <f t="shared" si="2"/>
        <v>43904</v>
      </c>
      <c r="B97" s="36">
        <f>SUMIFS(СВЦЭМ!$C$33:$C$776,СВЦЭМ!$A$33:$A$776,$A97,СВЦЭМ!$B$33:$B$776,B$83)+'СЕТ СН'!$H$9+СВЦЭМ!$D$10+'СЕТ СН'!$H$6-'СЕТ СН'!$H$19</f>
        <v>1050.21638138</v>
      </c>
      <c r="C97" s="36">
        <f>SUMIFS(СВЦЭМ!$C$33:$C$776,СВЦЭМ!$A$33:$A$776,$A97,СВЦЭМ!$B$33:$B$776,C$83)+'СЕТ СН'!$H$9+СВЦЭМ!$D$10+'СЕТ СН'!$H$6-'СЕТ СН'!$H$19</f>
        <v>1072.7349417200001</v>
      </c>
      <c r="D97" s="36">
        <f>SUMIFS(СВЦЭМ!$C$33:$C$776,СВЦЭМ!$A$33:$A$776,$A97,СВЦЭМ!$B$33:$B$776,D$83)+'СЕТ СН'!$H$9+СВЦЭМ!$D$10+'СЕТ СН'!$H$6-'СЕТ СН'!$H$19</f>
        <v>1088.1084401000001</v>
      </c>
      <c r="E97" s="36">
        <f>SUMIFS(СВЦЭМ!$C$33:$C$776,СВЦЭМ!$A$33:$A$776,$A97,СВЦЭМ!$B$33:$B$776,E$83)+'СЕТ СН'!$H$9+СВЦЭМ!$D$10+'СЕТ СН'!$H$6-'СЕТ СН'!$H$19</f>
        <v>1099.19237423</v>
      </c>
      <c r="F97" s="36">
        <f>SUMIFS(СВЦЭМ!$C$33:$C$776,СВЦЭМ!$A$33:$A$776,$A97,СВЦЭМ!$B$33:$B$776,F$83)+'СЕТ СН'!$H$9+СВЦЭМ!$D$10+'СЕТ СН'!$H$6-'СЕТ СН'!$H$19</f>
        <v>1095.47241293</v>
      </c>
      <c r="G97" s="36">
        <f>SUMIFS(СВЦЭМ!$C$33:$C$776,СВЦЭМ!$A$33:$A$776,$A97,СВЦЭМ!$B$33:$B$776,G$83)+'СЕТ СН'!$H$9+СВЦЭМ!$D$10+'СЕТ СН'!$H$6-'СЕТ СН'!$H$19</f>
        <v>1080.2252368700001</v>
      </c>
      <c r="H97" s="36">
        <f>SUMIFS(СВЦЭМ!$C$33:$C$776,СВЦЭМ!$A$33:$A$776,$A97,СВЦЭМ!$B$33:$B$776,H$83)+'СЕТ СН'!$H$9+СВЦЭМ!$D$10+'СЕТ СН'!$H$6-'СЕТ СН'!$H$19</f>
        <v>1058.7759055200002</v>
      </c>
      <c r="I97" s="36">
        <f>SUMIFS(СВЦЭМ!$C$33:$C$776,СВЦЭМ!$A$33:$A$776,$A97,СВЦЭМ!$B$33:$B$776,I$83)+'СЕТ СН'!$H$9+СВЦЭМ!$D$10+'СЕТ СН'!$H$6-'СЕТ СН'!$H$19</f>
        <v>1043.71780165</v>
      </c>
      <c r="J97" s="36">
        <f>SUMIFS(СВЦЭМ!$C$33:$C$776,СВЦЭМ!$A$33:$A$776,$A97,СВЦЭМ!$B$33:$B$776,J$83)+'СЕТ СН'!$H$9+СВЦЭМ!$D$10+'СЕТ СН'!$H$6-'СЕТ СН'!$H$19</f>
        <v>1014.4225073100001</v>
      </c>
      <c r="K97" s="36">
        <f>SUMIFS(СВЦЭМ!$C$33:$C$776,СВЦЭМ!$A$33:$A$776,$A97,СВЦЭМ!$B$33:$B$776,K$83)+'СЕТ СН'!$H$9+СВЦЭМ!$D$10+'СЕТ СН'!$H$6-'СЕТ СН'!$H$19</f>
        <v>1028.0396798000002</v>
      </c>
      <c r="L97" s="36">
        <f>SUMIFS(СВЦЭМ!$C$33:$C$776,СВЦЭМ!$A$33:$A$776,$A97,СВЦЭМ!$B$33:$B$776,L$83)+'СЕТ СН'!$H$9+СВЦЭМ!$D$10+'СЕТ СН'!$H$6-'СЕТ СН'!$H$19</f>
        <v>1034.02354139</v>
      </c>
      <c r="M97" s="36">
        <f>SUMIFS(СВЦЭМ!$C$33:$C$776,СВЦЭМ!$A$33:$A$776,$A97,СВЦЭМ!$B$33:$B$776,M$83)+'СЕТ СН'!$H$9+СВЦЭМ!$D$10+'СЕТ СН'!$H$6-'СЕТ СН'!$H$19</f>
        <v>1042.7070731900001</v>
      </c>
      <c r="N97" s="36">
        <f>SUMIFS(СВЦЭМ!$C$33:$C$776,СВЦЭМ!$A$33:$A$776,$A97,СВЦЭМ!$B$33:$B$776,N$83)+'СЕТ СН'!$H$9+СВЦЭМ!$D$10+'СЕТ СН'!$H$6-'СЕТ СН'!$H$19</f>
        <v>1059.50898403</v>
      </c>
      <c r="O97" s="36">
        <f>SUMIFS(СВЦЭМ!$C$33:$C$776,СВЦЭМ!$A$33:$A$776,$A97,СВЦЭМ!$B$33:$B$776,O$83)+'СЕТ СН'!$H$9+СВЦЭМ!$D$10+'СЕТ СН'!$H$6-'СЕТ СН'!$H$19</f>
        <v>1064.76849023</v>
      </c>
      <c r="P97" s="36">
        <f>SUMIFS(СВЦЭМ!$C$33:$C$776,СВЦЭМ!$A$33:$A$776,$A97,СВЦЭМ!$B$33:$B$776,P$83)+'СЕТ СН'!$H$9+СВЦЭМ!$D$10+'СЕТ СН'!$H$6-'СЕТ СН'!$H$19</f>
        <v>1067.72499518</v>
      </c>
      <c r="Q97" s="36">
        <f>SUMIFS(СВЦЭМ!$C$33:$C$776,СВЦЭМ!$A$33:$A$776,$A97,СВЦЭМ!$B$33:$B$776,Q$83)+'СЕТ СН'!$H$9+СВЦЭМ!$D$10+'СЕТ СН'!$H$6-'СЕТ СН'!$H$19</f>
        <v>1070.23680726</v>
      </c>
      <c r="R97" s="36">
        <f>SUMIFS(СВЦЭМ!$C$33:$C$776,СВЦЭМ!$A$33:$A$776,$A97,СВЦЭМ!$B$33:$B$776,R$83)+'СЕТ СН'!$H$9+СВЦЭМ!$D$10+'СЕТ СН'!$H$6-'СЕТ СН'!$H$19</f>
        <v>1048.67787352</v>
      </c>
      <c r="S97" s="36">
        <f>SUMIFS(СВЦЭМ!$C$33:$C$776,СВЦЭМ!$A$33:$A$776,$A97,СВЦЭМ!$B$33:$B$776,S$83)+'СЕТ СН'!$H$9+СВЦЭМ!$D$10+'СЕТ СН'!$H$6-'СЕТ СН'!$H$19</f>
        <v>1047.0932650500001</v>
      </c>
      <c r="T97" s="36">
        <f>SUMIFS(СВЦЭМ!$C$33:$C$776,СВЦЭМ!$A$33:$A$776,$A97,СВЦЭМ!$B$33:$B$776,T$83)+'СЕТ СН'!$H$9+СВЦЭМ!$D$10+'СЕТ СН'!$H$6-'СЕТ СН'!$H$19</f>
        <v>1027.9552928400001</v>
      </c>
      <c r="U97" s="36">
        <f>SUMIFS(СВЦЭМ!$C$33:$C$776,СВЦЭМ!$A$33:$A$776,$A97,СВЦЭМ!$B$33:$B$776,U$83)+'СЕТ СН'!$H$9+СВЦЭМ!$D$10+'СЕТ СН'!$H$6-'СЕТ СН'!$H$19</f>
        <v>1022.8378733100001</v>
      </c>
      <c r="V97" s="36">
        <f>SUMIFS(СВЦЭМ!$C$33:$C$776,СВЦЭМ!$A$33:$A$776,$A97,СВЦЭМ!$B$33:$B$776,V$83)+'СЕТ СН'!$H$9+СВЦЭМ!$D$10+'СЕТ СН'!$H$6-'СЕТ СН'!$H$19</f>
        <v>1028.0263091000002</v>
      </c>
      <c r="W97" s="36">
        <f>SUMIFS(СВЦЭМ!$C$33:$C$776,СВЦЭМ!$A$33:$A$776,$A97,СВЦЭМ!$B$33:$B$776,W$83)+'СЕТ СН'!$H$9+СВЦЭМ!$D$10+'СЕТ СН'!$H$6-'СЕТ СН'!$H$19</f>
        <v>1020.29181819</v>
      </c>
      <c r="X97" s="36">
        <f>SUMIFS(СВЦЭМ!$C$33:$C$776,СВЦЭМ!$A$33:$A$776,$A97,СВЦЭМ!$B$33:$B$776,X$83)+'СЕТ СН'!$H$9+СВЦЭМ!$D$10+'СЕТ СН'!$H$6-'СЕТ СН'!$H$19</f>
        <v>1029.82319828</v>
      </c>
      <c r="Y97" s="36">
        <f>SUMIFS(СВЦЭМ!$C$33:$C$776,СВЦЭМ!$A$33:$A$776,$A97,СВЦЭМ!$B$33:$B$776,Y$83)+'СЕТ СН'!$H$9+СВЦЭМ!$D$10+'СЕТ СН'!$H$6-'СЕТ СН'!$H$19</f>
        <v>1027.6319667</v>
      </c>
    </row>
    <row r="98" spans="1:25" ht="15.75" x14ac:dyDescent="0.2">
      <c r="A98" s="35">
        <f t="shared" si="2"/>
        <v>43905</v>
      </c>
      <c r="B98" s="36">
        <f>SUMIFS(СВЦЭМ!$C$33:$C$776,СВЦЭМ!$A$33:$A$776,$A98,СВЦЭМ!$B$33:$B$776,B$83)+'СЕТ СН'!$H$9+СВЦЭМ!$D$10+'СЕТ СН'!$H$6-'СЕТ СН'!$H$19</f>
        <v>1056.4679105300002</v>
      </c>
      <c r="C98" s="36">
        <f>SUMIFS(СВЦЭМ!$C$33:$C$776,СВЦЭМ!$A$33:$A$776,$A98,СВЦЭМ!$B$33:$B$776,C$83)+'СЕТ СН'!$H$9+СВЦЭМ!$D$10+'СЕТ СН'!$H$6-'СЕТ СН'!$H$19</f>
        <v>1076.2929825600002</v>
      </c>
      <c r="D98" s="36">
        <f>SUMIFS(СВЦЭМ!$C$33:$C$776,СВЦЭМ!$A$33:$A$776,$A98,СВЦЭМ!$B$33:$B$776,D$83)+'СЕТ СН'!$H$9+СВЦЭМ!$D$10+'СЕТ СН'!$H$6-'СЕТ СН'!$H$19</f>
        <v>1085.6940329000001</v>
      </c>
      <c r="E98" s="36">
        <f>SUMIFS(СВЦЭМ!$C$33:$C$776,СВЦЭМ!$A$33:$A$776,$A98,СВЦЭМ!$B$33:$B$776,E$83)+'СЕТ СН'!$H$9+СВЦЭМ!$D$10+'СЕТ СН'!$H$6-'СЕТ СН'!$H$19</f>
        <v>1100.7150983900001</v>
      </c>
      <c r="F98" s="36">
        <f>SUMIFS(СВЦЭМ!$C$33:$C$776,СВЦЭМ!$A$33:$A$776,$A98,СВЦЭМ!$B$33:$B$776,F$83)+'СЕТ СН'!$H$9+СВЦЭМ!$D$10+'СЕТ СН'!$H$6-'СЕТ СН'!$H$19</f>
        <v>1104.4476299200001</v>
      </c>
      <c r="G98" s="36">
        <f>SUMIFS(СВЦЭМ!$C$33:$C$776,СВЦЭМ!$A$33:$A$776,$A98,СВЦЭМ!$B$33:$B$776,G$83)+'СЕТ СН'!$H$9+СВЦЭМ!$D$10+'СЕТ СН'!$H$6-'СЕТ СН'!$H$19</f>
        <v>1104.2123189700001</v>
      </c>
      <c r="H98" s="36">
        <f>SUMIFS(СВЦЭМ!$C$33:$C$776,СВЦЭМ!$A$33:$A$776,$A98,СВЦЭМ!$B$33:$B$776,H$83)+'СЕТ СН'!$H$9+СВЦЭМ!$D$10+'СЕТ СН'!$H$6-'СЕТ СН'!$H$19</f>
        <v>1098.79326866</v>
      </c>
      <c r="I98" s="36">
        <f>SUMIFS(СВЦЭМ!$C$33:$C$776,СВЦЭМ!$A$33:$A$776,$A98,СВЦЭМ!$B$33:$B$776,I$83)+'СЕТ СН'!$H$9+СВЦЭМ!$D$10+'СЕТ СН'!$H$6-'СЕТ СН'!$H$19</f>
        <v>1077.1422431600001</v>
      </c>
      <c r="J98" s="36">
        <f>SUMIFS(СВЦЭМ!$C$33:$C$776,СВЦЭМ!$A$33:$A$776,$A98,СВЦЭМ!$B$33:$B$776,J$83)+'СЕТ СН'!$H$9+СВЦЭМ!$D$10+'СЕТ СН'!$H$6-'СЕТ СН'!$H$19</f>
        <v>1033.9884896600001</v>
      </c>
      <c r="K98" s="36">
        <f>SUMIFS(СВЦЭМ!$C$33:$C$776,СВЦЭМ!$A$33:$A$776,$A98,СВЦЭМ!$B$33:$B$776,K$83)+'СЕТ СН'!$H$9+СВЦЭМ!$D$10+'СЕТ СН'!$H$6-'СЕТ СН'!$H$19</f>
        <v>1007.46796152</v>
      </c>
      <c r="L98" s="36">
        <f>SUMIFS(СВЦЭМ!$C$33:$C$776,СВЦЭМ!$A$33:$A$776,$A98,СВЦЭМ!$B$33:$B$776,L$83)+'СЕТ СН'!$H$9+СВЦЭМ!$D$10+'СЕТ СН'!$H$6-'СЕТ СН'!$H$19</f>
        <v>992.93012640000006</v>
      </c>
      <c r="M98" s="36">
        <f>SUMIFS(СВЦЭМ!$C$33:$C$776,СВЦЭМ!$A$33:$A$776,$A98,СВЦЭМ!$B$33:$B$776,M$83)+'СЕТ СН'!$H$9+СВЦЭМ!$D$10+'СЕТ СН'!$H$6-'СЕТ СН'!$H$19</f>
        <v>995.34791915999995</v>
      </c>
      <c r="N98" s="36">
        <f>SUMIFS(СВЦЭМ!$C$33:$C$776,СВЦЭМ!$A$33:$A$776,$A98,СВЦЭМ!$B$33:$B$776,N$83)+'СЕТ СН'!$H$9+СВЦЭМ!$D$10+'СЕТ СН'!$H$6-'СЕТ СН'!$H$19</f>
        <v>1014.4082012900001</v>
      </c>
      <c r="O98" s="36">
        <f>SUMIFS(СВЦЭМ!$C$33:$C$776,СВЦЭМ!$A$33:$A$776,$A98,СВЦЭМ!$B$33:$B$776,O$83)+'СЕТ СН'!$H$9+СВЦЭМ!$D$10+'СЕТ СН'!$H$6-'СЕТ СН'!$H$19</f>
        <v>1022.9462245500001</v>
      </c>
      <c r="P98" s="36">
        <f>SUMIFS(СВЦЭМ!$C$33:$C$776,СВЦЭМ!$A$33:$A$776,$A98,СВЦЭМ!$B$33:$B$776,P$83)+'СЕТ СН'!$H$9+СВЦЭМ!$D$10+'СЕТ СН'!$H$6-'СЕТ СН'!$H$19</f>
        <v>1035.5845547500001</v>
      </c>
      <c r="Q98" s="36">
        <f>SUMIFS(СВЦЭМ!$C$33:$C$776,СВЦЭМ!$A$33:$A$776,$A98,СВЦЭМ!$B$33:$B$776,Q$83)+'СЕТ СН'!$H$9+СВЦЭМ!$D$10+'СЕТ СН'!$H$6-'СЕТ СН'!$H$19</f>
        <v>1039.9435747300001</v>
      </c>
      <c r="R98" s="36">
        <f>SUMIFS(СВЦЭМ!$C$33:$C$776,СВЦЭМ!$A$33:$A$776,$A98,СВЦЭМ!$B$33:$B$776,R$83)+'СЕТ СН'!$H$9+СВЦЭМ!$D$10+'СЕТ СН'!$H$6-'СЕТ СН'!$H$19</f>
        <v>1040.6692421600001</v>
      </c>
      <c r="S98" s="36">
        <f>SUMIFS(СВЦЭМ!$C$33:$C$776,СВЦЭМ!$A$33:$A$776,$A98,СВЦЭМ!$B$33:$B$776,S$83)+'СЕТ СН'!$H$9+СВЦЭМ!$D$10+'СЕТ СН'!$H$6-'СЕТ СН'!$H$19</f>
        <v>1036.2915748600001</v>
      </c>
      <c r="T98" s="36">
        <f>SUMIFS(СВЦЭМ!$C$33:$C$776,СВЦЭМ!$A$33:$A$776,$A98,СВЦЭМ!$B$33:$B$776,T$83)+'СЕТ СН'!$H$9+СВЦЭМ!$D$10+'СЕТ СН'!$H$6-'СЕТ СН'!$H$19</f>
        <v>1012.7906534900001</v>
      </c>
      <c r="U98" s="36">
        <f>SUMIFS(СВЦЭМ!$C$33:$C$776,СВЦЭМ!$A$33:$A$776,$A98,СВЦЭМ!$B$33:$B$776,U$83)+'СЕТ СН'!$H$9+СВЦЭМ!$D$10+'СЕТ СН'!$H$6-'СЕТ СН'!$H$19</f>
        <v>1005.36220192</v>
      </c>
      <c r="V98" s="36">
        <f>SUMIFS(СВЦЭМ!$C$33:$C$776,СВЦЭМ!$A$33:$A$776,$A98,СВЦЭМ!$B$33:$B$776,V$83)+'СЕТ СН'!$H$9+СВЦЭМ!$D$10+'СЕТ СН'!$H$6-'СЕТ СН'!$H$19</f>
        <v>1000.27453343</v>
      </c>
      <c r="W98" s="36">
        <f>SUMIFS(СВЦЭМ!$C$33:$C$776,СВЦЭМ!$A$33:$A$776,$A98,СВЦЭМ!$B$33:$B$776,W$83)+'СЕТ СН'!$H$9+СВЦЭМ!$D$10+'СЕТ СН'!$H$6-'СЕТ СН'!$H$19</f>
        <v>1006.36508398</v>
      </c>
      <c r="X98" s="36">
        <f>SUMIFS(СВЦЭМ!$C$33:$C$776,СВЦЭМ!$A$33:$A$776,$A98,СВЦЭМ!$B$33:$B$776,X$83)+'СЕТ СН'!$H$9+СВЦЭМ!$D$10+'СЕТ СН'!$H$6-'СЕТ СН'!$H$19</f>
        <v>1028.1525643500001</v>
      </c>
      <c r="Y98" s="36">
        <f>SUMIFS(СВЦЭМ!$C$33:$C$776,СВЦЭМ!$A$33:$A$776,$A98,СВЦЭМ!$B$33:$B$776,Y$83)+'СЕТ СН'!$H$9+СВЦЭМ!$D$10+'СЕТ СН'!$H$6-'СЕТ СН'!$H$19</f>
        <v>1055.39904583</v>
      </c>
    </row>
    <row r="99" spans="1:25" ht="15.75" x14ac:dyDescent="0.2">
      <c r="A99" s="35">
        <f t="shared" si="2"/>
        <v>43906</v>
      </c>
      <c r="B99" s="36">
        <f>SUMIFS(СВЦЭМ!$C$33:$C$776,СВЦЭМ!$A$33:$A$776,$A99,СВЦЭМ!$B$33:$B$776,B$83)+'СЕТ СН'!$H$9+СВЦЭМ!$D$10+'СЕТ СН'!$H$6-'СЕТ СН'!$H$19</f>
        <v>1096.3850522300002</v>
      </c>
      <c r="C99" s="36">
        <f>SUMIFS(СВЦЭМ!$C$33:$C$776,СВЦЭМ!$A$33:$A$776,$A99,СВЦЭМ!$B$33:$B$776,C$83)+'СЕТ СН'!$H$9+СВЦЭМ!$D$10+'СЕТ СН'!$H$6-'СЕТ СН'!$H$19</f>
        <v>1111.79333152</v>
      </c>
      <c r="D99" s="36">
        <f>SUMIFS(СВЦЭМ!$C$33:$C$776,СВЦЭМ!$A$33:$A$776,$A99,СВЦЭМ!$B$33:$B$776,D$83)+'СЕТ СН'!$H$9+СВЦЭМ!$D$10+'СЕТ СН'!$H$6-'СЕТ СН'!$H$19</f>
        <v>1115.39051922</v>
      </c>
      <c r="E99" s="36">
        <f>SUMIFS(СВЦЭМ!$C$33:$C$776,СВЦЭМ!$A$33:$A$776,$A99,СВЦЭМ!$B$33:$B$776,E$83)+'СЕТ СН'!$H$9+СВЦЭМ!$D$10+'СЕТ СН'!$H$6-'СЕТ СН'!$H$19</f>
        <v>1118.45682816</v>
      </c>
      <c r="F99" s="36">
        <f>SUMIFS(СВЦЭМ!$C$33:$C$776,СВЦЭМ!$A$33:$A$776,$A99,СВЦЭМ!$B$33:$B$776,F$83)+'СЕТ СН'!$H$9+СВЦЭМ!$D$10+'СЕТ СН'!$H$6-'СЕТ СН'!$H$19</f>
        <v>1118.5924253000001</v>
      </c>
      <c r="G99" s="36">
        <f>SUMIFS(СВЦЭМ!$C$33:$C$776,СВЦЭМ!$A$33:$A$776,$A99,СВЦЭМ!$B$33:$B$776,G$83)+'СЕТ СН'!$H$9+СВЦЭМ!$D$10+'СЕТ СН'!$H$6-'СЕТ СН'!$H$19</f>
        <v>1117.4198363800001</v>
      </c>
      <c r="H99" s="36">
        <f>SUMIFS(СВЦЭМ!$C$33:$C$776,СВЦЭМ!$A$33:$A$776,$A99,СВЦЭМ!$B$33:$B$776,H$83)+'СЕТ СН'!$H$9+СВЦЭМ!$D$10+'СЕТ СН'!$H$6-'СЕТ СН'!$H$19</f>
        <v>1099.59909655</v>
      </c>
      <c r="I99" s="36">
        <f>SUMIFS(СВЦЭМ!$C$33:$C$776,СВЦЭМ!$A$33:$A$776,$A99,СВЦЭМ!$B$33:$B$776,I$83)+'СЕТ СН'!$H$9+СВЦЭМ!$D$10+'СЕТ СН'!$H$6-'СЕТ СН'!$H$19</f>
        <v>1069.09869574</v>
      </c>
      <c r="J99" s="36">
        <f>SUMIFS(СВЦЭМ!$C$33:$C$776,СВЦЭМ!$A$33:$A$776,$A99,СВЦЭМ!$B$33:$B$776,J$83)+'СЕТ СН'!$H$9+СВЦЭМ!$D$10+'СЕТ СН'!$H$6-'СЕТ СН'!$H$19</f>
        <v>997.16893354000013</v>
      </c>
      <c r="K99" s="36">
        <f>SUMIFS(СВЦЭМ!$C$33:$C$776,СВЦЭМ!$A$33:$A$776,$A99,СВЦЭМ!$B$33:$B$776,K$83)+'СЕТ СН'!$H$9+СВЦЭМ!$D$10+'СЕТ СН'!$H$6-'СЕТ СН'!$H$19</f>
        <v>999.38099742999998</v>
      </c>
      <c r="L99" s="36">
        <f>SUMIFS(СВЦЭМ!$C$33:$C$776,СВЦЭМ!$A$33:$A$776,$A99,СВЦЭМ!$B$33:$B$776,L$83)+'СЕТ СН'!$H$9+СВЦЭМ!$D$10+'СЕТ СН'!$H$6-'СЕТ СН'!$H$19</f>
        <v>995.42675486000007</v>
      </c>
      <c r="M99" s="36">
        <f>SUMIFS(СВЦЭМ!$C$33:$C$776,СВЦЭМ!$A$33:$A$776,$A99,СВЦЭМ!$B$33:$B$776,M$83)+'СЕТ СН'!$H$9+СВЦЭМ!$D$10+'СЕТ СН'!$H$6-'СЕТ СН'!$H$19</f>
        <v>1013.20642877</v>
      </c>
      <c r="N99" s="36">
        <f>SUMIFS(СВЦЭМ!$C$33:$C$776,СВЦЭМ!$A$33:$A$776,$A99,СВЦЭМ!$B$33:$B$776,N$83)+'СЕТ СН'!$H$9+СВЦЭМ!$D$10+'СЕТ СН'!$H$6-'СЕТ СН'!$H$19</f>
        <v>1028.9108426100001</v>
      </c>
      <c r="O99" s="36">
        <f>SUMIFS(СВЦЭМ!$C$33:$C$776,СВЦЭМ!$A$33:$A$776,$A99,СВЦЭМ!$B$33:$B$776,O$83)+'СЕТ СН'!$H$9+СВЦЭМ!$D$10+'СЕТ СН'!$H$6-'СЕТ СН'!$H$19</f>
        <v>1043.33899692</v>
      </c>
      <c r="P99" s="36">
        <f>SUMIFS(СВЦЭМ!$C$33:$C$776,СВЦЭМ!$A$33:$A$776,$A99,СВЦЭМ!$B$33:$B$776,P$83)+'СЕТ СН'!$H$9+СВЦЭМ!$D$10+'СЕТ СН'!$H$6-'СЕТ СН'!$H$19</f>
        <v>1054.00442995</v>
      </c>
      <c r="Q99" s="36">
        <f>SUMIFS(СВЦЭМ!$C$33:$C$776,СВЦЭМ!$A$33:$A$776,$A99,СВЦЭМ!$B$33:$B$776,Q$83)+'СЕТ СН'!$H$9+СВЦЭМ!$D$10+'СЕТ СН'!$H$6-'СЕТ СН'!$H$19</f>
        <v>1055.56236661</v>
      </c>
      <c r="R99" s="36">
        <f>SUMIFS(СВЦЭМ!$C$33:$C$776,СВЦЭМ!$A$33:$A$776,$A99,СВЦЭМ!$B$33:$B$776,R$83)+'СЕТ СН'!$H$9+СВЦЭМ!$D$10+'СЕТ СН'!$H$6-'СЕТ СН'!$H$19</f>
        <v>1061.43624942</v>
      </c>
      <c r="S99" s="36">
        <f>SUMIFS(СВЦЭМ!$C$33:$C$776,СВЦЭМ!$A$33:$A$776,$A99,СВЦЭМ!$B$33:$B$776,S$83)+'СЕТ СН'!$H$9+СВЦЭМ!$D$10+'СЕТ СН'!$H$6-'СЕТ СН'!$H$19</f>
        <v>1052.76151701</v>
      </c>
      <c r="T99" s="36">
        <f>SUMIFS(СВЦЭМ!$C$33:$C$776,СВЦЭМ!$A$33:$A$776,$A99,СВЦЭМ!$B$33:$B$776,T$83)+'СЕТ СН'!$H$9+СВЦЭМ!$D$10+'СЕТ СН'!$H$6-'СЕТ СН'!$H$19</f>
        <v>1034.7957957600001</v>
      </c>
      <c r="U99" s="36">
        <f>SUMIFS(СВЦЭМ!$C$33:$C$776,СВЦЭМ!$A$33:$A$776,$A99,СВЦЭМ!$B$33:$B$776,U$83)+'СЕТ СН'!$H$9+СВЦЭМ!$D$10+'СЕТ СН'!$H$6-'СЕТ СН'!$H$19</f>
        <v>1019.1412305700001</v>
      </c>
      <c r="V99" s="36">
        <f>SUMIFS(СВЦЭМ!$C$33:$C$776,СВЦЭМ!$A$33:$A$776,$A99,СВЦЭМ!$B$33:$B$776,V$83)+'СЕТ СН'!$H$9+СВЦЭМ!$D$10+'СЕТ СН'!$H$6-'СЕТ СН'!$H$19</f>
        <v>1010.7544330800001</v>
      </c>
      <c r="W99" s="36">
        <f>SUMIFS(СВЦЭМ!$C$33:$C$776,СВЦЭМ!$A$33:$A$776,$A99,СВЦЭМ!$B$33:$B$776,W$83)+'СЕТ СН'!$H$9+СВЦЭМ!$D$10+'СЕТ СН'!$H$6-'СЕТ СН'!$H$19</f>
        <v>1025.80390769</v>
      </c>
      <c r="X99" s="36">
        <f>SUMIFS(СВЦЭМ!$C$33:$C$776,СВЦЭМ!$A$33:$A$776,$A99,СВЦЭМ!$B$33:$B$776,X$83)+'СЕТ СН'!$H$9+СВЦЭМ!$D$10+'СЕТ СН'!$H$6-'СЕТ СН'!$H$19</f>
        <v>1053.0358327000001</v>
      </c>
      <c r="Y99" s="36">
        <f>SUMIFS(СВЦЭМ!$C$33:$C$776,СВЦЭМ!$A$33:$A$776,$A99,СВЦЭМ!$B$33:$B$776,Y$83)+'СЕТ СН'!$H$9+СВЦЭМ!$D$10+'СЕТ СН'!$H$6-'СЕТ СН'!$H$19</f>
        <v>1073.70320711</v>
      </c>
    </row>
    <row r="100" spans="1:25" ht="15.75" x14ac:dyDescent="0.2">
      <c r="A100" s="35">
        <f t="shared" si="2"/>
        <v>43907</v>
      </c>
      <c r="B100" s="36">
        <f>SUMIFS(СВЦЭМ!$C$33:$C$776,СВЦЭМ!$A$33:$A$776,$A100,СВЦЭМ!$B$33:$B$776,B$83)+'СЕТ СН'!$H$9+СВЦЭМ!$D$10+'СЕТ СН'!$H$6-'СЕТ СН'!$H$19</f>
        <v>1036.4034915500001</v>
      </c>
      <c r="C100" s="36">
        <f>SUMIFS(СВЦЭМ!$C$33:$C$776,СВЦЭМ!$A$33:$A$776,$A100,СВЦЭМ!$B$33:$B$776,C$83)+'СЕТ СН'!$H$9+СВЦЭМ!$D$10+'СЕТ СН'!$H$6-'СЕТ СН'!$H$19</f>
        <v>1049.61968931</v>
      </c>
      <c r="D100" s="36">
        <f>SUMIFS(СВЦЭМ!$C$33:$C$776,СВЦЭМ!$A$33:$A$776,$A100,СВЦЭМ!$B$33:$B$776,D$83)+'СЕТ СН'!$H$9+СВЦЭМ!$D$10+'СЕТ СН'!$H$6-'СЕТ СН'!$H$19</f>
        <v>1064.1096812600001</v>
      </c>
      <c r="E100" s="36">
        <f>SUMIFS(СВЦЭМ!$C$33:$C$776,СВЦЭМ!$A$33:$A$776,$A100,СВЦЭМ!$B$33:$B$776,E$83)+'СЕТ СН'!$H$9+СВЦЭМ!$D$10+'СЕТ СН'!$H$6-'СЕТ СН'!$H$19</f>
        <v>1070.1311237700002</v>
      </c>
      <c r="F100" s="36">
        <f>SUMIFS(СВЦЭМ!$C$33:$C$776,СВЦЭМ!$A$33:$A$776,$A100,СВЦЭМ!$B$33:$B$776,F$83)+'СЕТ СН'!$H$9+СВЦЭМ!$D$10+'СЕТ СН'!$H$6-'СЕТ СН'!$H$19</f>
        <v>1062.72292294</v>
      </c>
      <c r="G100" s="36">
        <f>SUMIFS(СВЦЭМ!$C$33:$C$776,СВЦЭМ!$A$33:$A$776,$A100,СВЦЭМ!$B$33:$B$776,G$83)+'СЕТ СН'!$H$9+СВЦЭМ!$D$10+'СЕТ СН'!$H$6-'СЕТ СН'!$H$19</f>
        <v>1048.05262253</v>
      </c>
      <c r="H100" s="36">
        <f>SUMIFS(СВЦЭМ!$C$33:$C$776,СВЦЭМ!$A$33:$A$776,$A100,СВЦЭМ!$B$33:$B$776,H$83)+'СЕТ СН'!$H$9+СВЦЭМ!$D$10+'СЕТ СН'!$H$6-'СЕТ СН'!$H$19</f>
        <v>1028.1452503200001</v>
      </c>
      <c r="I100" s="36">
        <f>SUMIFS(СВЦЭМ!$C$33:$C$776,СВЦЭМ!$A$33:$A$776,$A100,СВЦЭМ!$B$33:$B$776,I$83)+'СЕТ СН'!$H$9+СВЦЭМ!$D$10+'СЕТ СН'!$H$6-'СЕТ СН'!$H$19</f>
        <v>1007.9280330200002</v>
      </c>
      <c r="J100" s="36">
        <f>SUMIFS(СВЦЭМ!$C$33:$C$776,СВЦЭМ!$A$33:$A$776,$A100,СВЦЭМ!$B$33:$B$776,J$83)+'СЕТ СН'!$H$9+СВЦЭМ!$D$10+'СЕТ СН'!$H$6-'СЕТ СН'!$H$19</f>
        <v>999.00527213000009</v>
      </c>
      <c r="K100" s="36">
        <f>SUMIFS(СВЦЭМ!$C$33:$C$776,СВЦЭМ!$A$33:$A$776,$A100,СВЦЭМ!$B$33:$B$776,K$83)+'СЕТ СН'!$H$9+СВЦЭМ!$D$10+'СЕТ СН'!$H$6-'СЕТ СН'!$H$19</f>
        <v>1004.00056227</v>
      </c>
      <c r="L100" s="36">
        <f>SUMIFS(СВЦЭМ!$C$33:$C$776,СВЦЭМ!$A$33:$A$776,$A100,СВЦЭМ!$B$33:$B$776,L$83)+'СЕТ СН'!$H$9+СВЦЭМ!$D$10+'СЕТ СН'!$H$6-'СЕТ СН'!$H$19</f>
        <v>1005.5124406</v>
      </c>
      <c r="M100" s="36">
        <f>SUMIFS(СВЦЭМ!$C$33:$C$776,СВЦЭМ!$A$33:$A$776,$A100,СВЦЭМ!$B$33:$B$776,M$83)+'СЕТ СН'!$H$9+СВЦЭМ!$D$10+'СЕТ СН'!$H$6-'СЕТ СН'!$H$19</f>
        <v>1025.4933279700001</v>
      </c>
      <c r="N100" s="36">
        <f>SUMIFS(СВЦЭМ!$C$33:$C$776,СВЦЭМ!$A$33:$A$776,$A100,СВЦЭМ!$B$33:$B$776,N$83)+'СЕТ СН'!$H$9+СВЦЭМ!$D$10+'СЕТ СН'!$H$6-'СЕТ СН'!$H$19</f>
        <v>1050.9221847200001</v>
      </c>
      <c r="O100" s="36">
        <f>SUMIFS(СВЦЭМ!$C$33:$C$776,СВЦЭМ!$A$33:$A$776,$A100,СВЦЭМ!$B$33:$B$776,O$83)+'СЕТ СН'!$H$9+СВЦЭМ!$D$10+'СЕТ СН'!$H$6-'СЕТ СН'!$H$19</f>
        <v>1048.2837682700001</v>
      </c>
      <c r="P100" s="36">
        <f>SUMIFS(СВЦЭМ!$C$33:$C$776,СВЦЭМ!$A$33:$A$776,$A100,СВЦЭМ!$B$33:$B$776,P$83)+'СЕТ СН'!$H$9+СВЦЭМ!$D$10+'СЕТ СН'!$H$6-'СЕТ СН'!$H$19</f>
        <v>1046.67730308</v>
      </c>
      <c r="Q100" s="36">
        <f>SUMIFS(СВЦЭМ!$C$33:$C$776,СВЦЭМ!$A$33:$A$776,$A100,СВЦЭМ!$B$33:$B$776,Q$83)+'СЕТ СН'!$H$9+СВЦЭМ!$D$10+'СЕТ СН'!$H$6-'СЕТ СН'!$H$19</f>
        <v>1052.6812261600001</v>
      </c>
      <c r="R100" s="36">
        <f>SUMIFS(СВЦЭМ!$C$33:$C$776,СВЦЭМ!$A$33:$A$776,$A100,СВЦЭМ!$B$33:$B$776,R$83)+'СЕТ СН'!$H$9+СВЦЭМ!$D$10+'СЕТ СН'!$H$6-'СЕТ СН'!$H$19</f>
        <v>1052.6467765899999</v>
      </c>
      <c r="S100" s="36">
        <f>SUMIFS(СВЦЭМ!$C$33:$C$776,СВЦЭМ!$A$33:$A$776,$A100,СВЦЭМ!$B$33:$B$776,S$83)+'СЕТ СН'!$H$9+СВЦЭМ!$D$10+'СЕТ СН'!$H$6-'СЕТ СН'!$H$19</f>
        <v>1043.4633891000001</v>
      </c>
      <c r="T100" s="36">
        <f>SUMIFS(СВЦЭМ!$C$33:$C$776,СВЦЭМ!$A$33:$A$776,$A100,СВЦЭМ!$B$33:$B$776,T$83)+'СЕТ СН'!$H$9+СВЦЭМ!$D$10+'СЕТ СН'!$H$6-'СЕТ СН'!$H$19</f>
        <v>1041.07938061</v>
      </c>
      <c r="U100" s="36">
        <f>SUMIFS(СВЦЭМ!$C$33:$C$776,СВЦЭМ!$A$33:$A$776,$A100,СВЦЭМ!$B$33:$B$776,U$83)+'СЕТ СН'!$H$9+СВЦЭМ!$D$10+'СЕТ СН'!$H$6-'СЕТ СН'!$H$19</f>
        <v>1047.9211614800001</v>
      </c>
      <c r="V100" s="36">
        <f>SUMIFS(СВЦЭМ!$C$33:$C$776,СВЦЭМ!$A$33:$A$776,$A100,СВЦЭМ!$B$33:$B$776,V$83)+'СЕТ СН'!$H$9+СВЦЭМ!$D$10+'СЕТ СН'!$H$6-'СЕТ СН'!$H$19</f>
        <v>1041.78995614</v>
      </c>
      <c r="W100" s="36">
        <f>SUMIFS(СВЦЭМ!$C$33:$C$776,СВЦЭМ!$A$33:$A$776,$A100,СВЦЭМ!$B$33:$B$776,W$83)+'СЕТ СН'!$H$9+СВЦЭМ!$D$10+'СЕТ СН'!$H$6-'СЕТ СН'!$H$19</f>
        <v>1020.42118813</v>
      </c>
      <c r="X100" s="36">
        <f>SUMIFS(СВЦЭМ!$C$33:$C$776,СВЦЭМ!$A$33:$A$776,$A100,СВЦЭМ!$B$33:$B$776,X$83)+'СЕТ СН'!$H$9+СВЦЭМ!$D$10+'СЕТ СН'!$H$6-'СЕТ СН'!$H$19</f>
        <v>1015.27298365</v>
      </c>
      <c r="Y100" s="36">
        <f>SUMIFS(СВЦЭМ!$C$33:$C$776,СВЦЭМ!$A$33:$A$776,$A100,СВЦЭМ!$B$33:$B$776,Y$83)+'СЕТ СН'!$H$9+СВЦЭМ!$D$10+'СЕТ СН'!$H$6-'СЕТ СН'!$H$19</f>
        <v>1016.05032534</v>
      </c>
    </row>
    <row r="101" spans="1:25" ht="15.75" x14ac:dyDescent="0.2">
      <c r="A101" s="35">
        <f t="shared" si="2"/>
        <v>43908</v>
      </c>
      <c r="B101" s="36">
        <f>SUMIFS(СВЦЭМ!$C$33:$C$776,СВЦЭМ!$A$33:$A$776,$A101,СВЦЭМ!$B$33:$B$776,B$83)+'СЕТ СН'!$H$9+СВЦЭМ!$D$10+'СЕТ СН'!$H$6-'СЕТ СН'!$H$19</f>
        <v>1074.1768541700001</v>
      </c>
      <c r="C101" s="36">
        <f>SUMIFS(СВЦЭМ!$C$33:$C$776,СВЦЭМ!$A$33:$A$776,$A101,СВЦЭМ!$B$33:$B$776,C$83)+'СЕТ СН'!$H$9+СВЦЭМ!$D$10+'СЕТ СН'!$H$6-'СЕТ СН'!$H$19</f>
        <v>1104.0388748</v>
      </c>
      <c r="D101" s="36">
        <f>SUMIFS(СВЦЭМ!$C$33:$C$776,СВЦЭМ!$A$33:$A$776,$A101,СВЦЭМ!$B$33:$B$776,D$83)+'СЕТ СН'!$H$9+СВЦЭМ!$D$10+'СЕТ СН'!$H$6-'СЕТ СН'!$H$19</f>
        <v>1125.3938637799999</v>
      </c>
      <c r="E101" s="36">
        <f>SUMIFS(СВЦЭМ!$C$33:$C$776,СВЦЭМ!$A$33:$A$776,$A101,СВЦЭМ!$B$33:$B$776,E$83)+'СЕТ СН'!$H$9+СВЦЭМ!$D$10+'СЕТ СН'!$H$6-'СЕТ СН'!$H$19</f>
        <v>1135.1108145200001</v>
      </c>
      <c r="F101" s="36">
        <f>SUMIFS(СВЦЭМ!$C$33:$C$776,СВЦЭМ!$A$33:$A$776,$A101,СВЦЭМ!$B$33:$B$776,F$83)+'СЕТ СН'!$H$9+СВЦЭМ!$D$10+'СЕТ СН'!$H$6-'СЕТ СН'!$H$19</f>
        <v>1141.4142695800001</v>
      </c>
      <c r="G101" s="36">
        <f>SUMIFS(СВЦЭМ!$C$33:$C$776,СВЦЭМ!$A$33:$A$776,$A101,СВЦЭМ!$B$33:$B$776,G$83)+'СЕТ СН'!$H$9+СВЦЭМ!$D$10+'СЕТ СН'!$H$6-'СЕТ СН'!$H$19</f>
        <v>1114.1438473000001</v>
      </c>
      <c r="H101" s="36">
        <f>SUMIFS(СВЦЭМ!$C$33:$C$776,СВЦЭМ!$A$33:$A$776,$A101,СВЦЭМ!$B$33:$B$776,H$83)+'СЕТ СН'!$H$9+СВЦЭМ!$D$10+'СЕТ СН'!$H$6-'СЕТ СН'!$H$19</f>
        <v>1072.5019177900001</v>
      </c>
      <c r="I101" s="36">
        <f>SUMIFS(СВЦЭМ!$C$33:$C$776,СВЦЭМ!$A$33:$A$776,$A101,СВЦЭМ!$B$33:$B$776,I$83)+'СЕТ СН'!$H$9+СВЦЭМ!$D$10+'СЕТ СН'!$H$6-'СЕТ СН'!$H$19</f>
        <v>1026.5470516</v>
      </c>
      <c r="J101" s="36">
        <f>SUMIFS(СВЦЭМ!$C$33:$C$776,СВЦЭМ!$A$33:$A$776,$A101,СВЦЭМ!$B$33:$B$776,J$83)+'СЕТ СН'!$H$9+СВЦЭМ!$D$10+'СЕТ СН'!$H$6-'СЕТ СН'!$H$19</f>
        <v>993.09501058000001</v>
      </c>
      <c r="K101" s="36">
        <f>SUMIFS(СВЦЭМ!$C$33:$C$776,СВЦЭМ!$A$33:$A$776,$A101,СВЦЭМ!$B$33:$B$776,K$83)+'СЕТ СН'!$H$9+СВЦЭМ!$D$10+'СЕТ СН'!$H$6-'СЕТ СН'!$H$19</f>
        <v>1001.12076761</v>
      </c>
      <c r="L101" s="36">
        <f>SUMIFS(СВЦЭМ!$C$33:$C$776,СВЦЭМ!$A$33:$A$776,$A101,СВЦЭМ!$B$33:$B$776,L$83)+'СЕТ СН'!$H$9+СВЦЭМ!$D$10+'СЕТ СН'!$H$6-'СЕТ СН'!$H$19</f>
        <v>996.06240176000006</v>
      </c>
      <c r="M101" s="36">
        <f>SUMIFS(СВЦЭМ!$C$33:$C$776,СВЦЭМ!$A$33:$A$776,$A101,СВЦЭМ!$B$33:$B$776,M$83)+'СЕТ СН'!$H$9+СВЦЭМ!$D$10+'СЕТ СН'!$H$6-'СЕТ СН'!$H$19</f>
        <v>983.66348549999998</v>
      </c>
      <c r="N101" s="36">
        <f>SUMIFS(СВЦЭМ!$C$33:$C$776,СВЦЭМ!$A$33:$A$776,$A101,СВЦЭМ!$B$33:$B$776,N$83)+'СЕТ СН'!$H$9+СВЦЭМ!$D$10+'СЕТ СН'!$H$6-'СЕТ СН'!$H$19</f>
        <v>1008.29245547</v>
      </c>
      <c r="O101" s="36">
        <f>SUMIFS(СВЦЭМ!$C$33:$C$776,СВЦЭМ!$A$33:$A$776,$A101,СВЦЭМ!$B$33:$B$776,O$83)+'СЕТ СН'!$H$9+СВЦЭМ!$D$10+'СЕТ СН'!$H$6-'СЕТ СН'!$H$19</f>
        <v>1004.71501902</v>
      </c>
      <c r="P101" s="36">
        <f>SUMIFS(СВЦЭМ!$C$33:$C$776,СВЦЭМ!$A$33:$A$776,$A101,СВЦЭМ!$B$33:$B$776,P$83)+'СЕТ СН'!$H$9+СВЦЭМ!$D$10+'СЕТ СН'!$H$6-'СЕТ СН'!$H$19</f>
        <v>1005.6052558000001</v>
      </c>
      <c r="Q101" s="36">
        <f>SUMIFS(СВЦЭМ!$C$33:$C$776,СВЦЭМ!$A$33:$A$776,$A101,СВЦЭМ!$B$33:$B$776,Q$83)+'СЕТ СН'!$H$9+СВЦЭМ!$D$10+'СЕТ СН'!$H$6-'СЕТ СН'!$H$19</f>
        <v>1007.9934779600001</v>
      </c>
      <c r="R101" s="36">
        <f>SUMIFS(СВЦЭМ!$C$33:$C$776,СВЦЭМ!$A$33:$A$776,$A101,СВЦЭМ!$B$33:$B$776,R$83)+'СЕТ СН'!$H$9+СВЦЭМ!$D$10+'СЕТ СН'!$H$6-'СЕТ СН'!$H$19</f>
        <v>1034.6809681</v>
      </c>
      <c r="S101" s="36">
        <f>SUMIFS(СВЦЭМ!$C$33:$C$776,СВЦЭМ!$A$33:$A$776,$A101,СВЦЭМ!$B$33:$B$776,S$83)+'СЕТ СН'!$H$9+СВЦЭМ!$D$10+'СЕТ СН'!$H$6-'СЕТ СН'!$H$19</f>
        <v>1027.3138207</v>
      </c>
      <c r="T101" s="36">
        <f>SUMIFS(СВЦЭМ!$C$33:$C$776,СВЦЭМ!$A$33:$A$776,$A101,СВЦЭМ!$B$33:$B$776,T$83)+'СЕТ СН'!$H$9+СВЦЭМ!$D$10+'СЕТ СН'!$H$6-'СЕТ СН'!$H$19</f>
        <v>1014.0305163200001</v>
      </c>
      <c r="U101" s="36">
        <f>SUMIFS(СВЦЭМ!$C$33:$C$776,СВЦЭМ!$A$33:$A$776,$A101,СВЦЭМ!$B$33:$B$776,U$83)+'СЕТ СН'!$H$9+СВЦЭМ!$D$10+'СЕТ СН'!$H$6-'СЕТ СН'!$H$19</f>
        <v>992.66794587000004</v>
      </c>
      <c r="V101" s="36">
        <f>SUMIFS(СВЦЭМ!$C$33:$C$776,СВЦЭМ!$A$33:$A$776,$A101,СВЦЭМ!$B$33:$B$776,V$83)+'СЕТ СН'!$H$9+СВЦЭМ!$D$10+'СЕТ СН'!$H$6-'СЕТ СН'!$H$19</f>
        <v>988.26399480000009</v>
      </c>
      <c r="W101" s="36">
        <f>SUMIFS(СВЦЭМ!$C$33:$C$776,СВЦЭМ!$A$33:$A$776,$A101,СВЦЭМ!$B$33:$B$776,W$83)+'СЕТ СН'!$H$9+СВЦЭМ!$D$10+'СЕТ СН'!$H$6-'СЕТ СН'!$H$19</f>
        <v>978.17235956000013</v>
      </c>
      <c r="X101" s="36">
        <f>SUMIFS(СВЦЭМ!$C$33:$C$776,СВЦЭМ!$A$33:$A$776,$A101,СВЦЭМ!$B$33:$B$776,X$83)+'СЕТ СН'!$H$9+СВЦЭМ!$D$10+'СЕТ СН'!$H$6-'СЕТ СН'!$H$19</f>
        <v>988.97932347999995</v>
      </c>
      <c r="Y101" s="36">
        <f>SUMIFS(СВЦЭМ!$C$33:$C$776,СВЦЭМ!$A$33:$A$776,$A101,СВЦЭМ!$B$33:$B$776,Y$83)+'СЕТ СН'!$H$9+СВЦЭМ!$D$10+'СЕТ СН'!$H$6-'СЕТ СН'!$H$19</f>
        <v>1007.67981895</v>
      </c>
    </row>
    <row r="102" spans="1:25" ht="15.75" x14ac:dyDescent="0.2">
      <c r="A102" s="35">
        <f t="shared" si="2"/>
        <v>43909</v>
      </c>
      <c r="B102" s="36">
        <f>SUMIFS(СВЦЭМ!$C$33:$C$776,СВЦЭМ!$A$33:$A$776,$A102,СВЦЭМ!$B$33:$B$776,B$83)+'СЕТ СН'!$H$9+СВЦЭМ!$D$10+'СЕТ СН'!$H$6-'СЕТ СН'!$H$19</f>
        <v>1044.93199482</v>
      </c>
      <c r="C102" s="36">
        <f>SUMIFS(СВЦЭМ!$C$33:$C$776,СВЦЭМ!$A$33:$A$776,$A102,СВЦЭМ!$B$33:$B$776,C$83)+'СЕТ СН'!$H$9+СВЦЭМ!$D$10+'СЕТ СН'!$H$6-'СЕТ СН'!$H$19</f>
        <v>1069.6934172799999</v>
      </c>
      <c r="D102" s="36">
        <f>SUMIFS(СВЦЭМ!$C$33:$C$776,СВЦЭМ!$A$33:$A$776,$A102,СВЦЭМ!$B$33:$B$776,D$83)+'СЕТ СН'!$H$9+СВЦЭМ!$D$10+'СЕТ СН'!$H$6-'СЕТ СН'!$H$19</f>
        <v>1079.6245177800001</v>
      </c>
      <c r="E102" s="36">
        <f>SUMIFS(СВЦЭМ!$C$33:$C$776,СВЦЭМ!$A$33:$A$776,$A102,СВЦЭМ!$B$33:$B$776,E$83)+'СЕТ СН'!$H$9+СВЦЭМ!$D$10+'СЕТ СН'!$H$6-'СЕТ СН'!$H$19</f>
        <v>1097.54779491</v>
      </c>
      <c r="F102" s="36">
        <f>SUMIFS(СВЦЭМ!$C$33:$C$776,СВЦЭМ!$A$33:$A$776,$A102,СВЦЭМ!$B$33:$B$776,F$83)+'СЕТ СН'!$H$9+СВЦЭМ!$D$10+'СЕТ СН'!$H$6-'СЕТ СН'!$H$19</f>
        <v>1098.3256551300001</v>
      </c>
      <c r="G102" s="36">
        <f>SUMIFS(СВЦЭМ!$C$33:$C$776,СВЦЭМ!$A$33:$A$776,$A102,СВЦЭМ!$B$33:$B$776,G$83)+'СЕТ СН'!$H$9+СВЦЭМ!$D$10+'СЕТ СН'!$H$6-'СЕТ СН'!$H$19</f>
        <v>1073.59293084</v>
      </c>
      <c r="H102" s="36">
        <f>SUMIFS(СВЦЭМ!$C$33:$C$776,СВЦЭМ!$A$33:$A$776,$A102,СВЦЭМ!$B$33:$B$776,H$83)+'СЕТ СН'!$H$9+СВЦЭМ!$D$10+'СЕТ СН'!$H$6-'СЕТ СН'!$H$19</f>
        <v>1030.4625916700002</v>
      </c>
      <c r="I102" s="36">
        <f>SUMIFS(СВЦЭМ!$C$33:$C$776,СВЦЭМ!$A$33:$A$776,$A102,СВЦЭМ!$B$33:$B$776,I$83)+'СЕТ СН'!$H$9+СВЦЭМ!$D$10+'СЕТ СН'!$H$6-'СЕТ СН'!$H$19</f>
        <v>999.64577250000002</v>
      </c>
      <c r="J102" s="36">
        <f>SUMIFS(СВЦЭМ!$C$33:$C$776,СВЦЭМ!$A$33:$A$776,$A102,СВЦЭМ!$B$33:$B$776,J$83)+'СЕТ СН'!$H$9+СВЦЭМ!$D$10+'СЕТ СН'!$H$6-'СЕТ СН'!$H$19</f>
        <v>997.95061110000006</v>
      </c>
      <c r="K102" s="36">
        <f>SUMIFS(СВЦЭМ!$C$33:$C$776,СВЦЭМ!$A$33:$A$776,$A102,СВЦЭМ!$B$33:$B$776,K$83)+'СЕТ СН'!$H$9+СВЦЭМ!$D$10+'СЕТ СН'!$H$6-'СЕТ СН'!$H$19</f>
        <v>1001.5064916700001</v>
      </c>
      <c r="L102" s="36">
        <f>SUMIFS(СВЦЭМ!$C$33:$C$776,СВЦЭМ!$A$33:$A$776,$A102,СВЦЭМ!$B$33:$B$776,L$83)+'СЕТ СН'!$H$9+СВЦЭМ!$D$10+'СЕТ СН'!$H$6-'СЕТ СН'!$H$19</f>
        <v>1006.59195849</v>
      </c>
      <c r="M102" s="36">
        <f>SUMIFS(СВЦЭМ!$C$33:$C$776,СВЦЭМ!$A$33:$A$776,$A102,СВЦЭМ!$B$33:$B$776,M$83)+'СЕТ СН'!$H$9+СВЦЭМ!$D$10+'СЕТ СН'!$H$6-'СЕТ СН'!$H$19</f>
        <v>981.97720500000014</v>
      </c>
      <c r="N102" s="36">
        <f>SUMIFS(СВЦЭМ!$C$33:$C$776,СВЦЭМ!$A$33:$A$776,$A102,СВЦЭМ!$B$33:$B$776,N$83)+'СЕТ СН'!$H$9+СВЦЭМ!$D$10+'СЕТ СН'!$H$6-'СЕТ СН'!$H$19</f>
        <v>988.99983849</v>
      </c>
      <c r="O102" s="36">
        <f>SUMIFS(СВЦЭМ!$C$33:$C$776,СВЦЭМ!$A$33:$A$776,$A102,СВЦЭМ!$B$33:$B$776,O$83)+'СЕТ СН'!$H$9+СВЦЭМ!$D$10+'СЕТ СН'!$H$6-'СЕТ СН'!$H$19</f>
        <v>995.12195057999998</v>
      </c>
      <c r="P102" s="36">
        <f>SUMIFS(СВЦЭМ!$C$33:$C$776,СВЦЭМ!$A$33:$A$776,$A102,СВЦЭМ!$B$33:$B$776,P$83)+'СЕТ СН'!$H$9+СВЦЭМ!$D$10+'СЕТ СН'!$H$6-'СЕТ СН'!$H$19</f>
        <v>993.37897220000013</v>
      </c>
      <c r="Q102" s="36">
        <f>SUMIFS(СВЦЭМ!$C$33:$C$776,СВЦЭМ!$A$33:$A$776,$A102,СВЦЭМ!$B$33:$B$776,Q$83)+'СЕТ СН'!$H$9+СВЦЭМ!$D$10+'СЕТ СН'!$H$6-'СЕТ СН'!$H$19</f>
        <v>1002.8411454700001</v>
      </c>
      <c r="R102" s="36">
        <f>SUMIFS(СВЦЭМ!$C$33:$C$776,СВЦЭМ!$A$33:$A$776,$A102,СВЦЭМ!$B$33:$B$776,R$83)+'СЕТ СН'!$H$9+СВЦЭМ!$D$10+'СЕТ СН'!$H$6-'СЕТ СН'!$H$19</f>
        <v>982.48983844000009</v>
      </c>
      <c r="S102" s="36">
        <f>SUMIFS(СВЦЭМ!$C$33:$C$776,СВЦЭМ!$A$33:$A$776,$A102,СВЦЭМ!$B$33:$B$776,S$83)+'СЕТ СН'!$H$9+СВЦЭМ!$D$10+'СЕТ СН'!$H$6-'СЕТ СН'!$H$19</f>
        <v>994.26817419999998</v>
      </c>
      <c r="T102" s="36">
        <f>SUMIFS(СВЦЭМ!$C$33:$C$776,СВЦЭМ!$A$33:$A$776,$A102,СВЦЭМ!$B$33:$B$776,T$83)+'СЕТ СН'!$H$9+СВЦЭМ!$D$10+'СЕТ СН'!$H$6-'СЕТ СН'!$H$19</f>
        <v>1003.3764952000001</v>
      </c>
      <c r="U102" s="36">
        <f>SUMIFS(СВЦЭМ!$C$33:$C$776,СВЦЭМ!$A$33:$A$776,$A102,СВЦЭМ!$B$33:$B$776,U$83)+'СЕТ СН'!$H$9+СВЦЭМ!$D$10+'СЕТ СН'!$H$6-'СЕТ СН'!$H$19</f>
        <v>1022.83035541</v>
      </c>
      <c r="V102" s="36">
        <f>SUMIFS(СВЦЭМ!$C$33:$C$776,СВЦЭМ!$A$33:$A$776,$A102,СВЦЭМ!$B$33:$B$776,V$83)+'СЕТ СН'!$H$9+СВЦЭМ!$D$10+'СЕТ СН'!$H$6-'СЕТ СН'!$H$19</f>
        <v>1002.7774411100002</v>
      </c>
      <c r="W102" s="36">
        <f>SUMIFS(СВЦЭМ!$C$33:$C$776,СВЦЭМ!$A$33:$A$776,$A102,СВЦЭМ!$B$33:$B$776,W$83)+'СЕТ СН'!$H$9+СВЦЭМ!$D$10+'СЕТ СН'!$H$6-'СЕТ СН'!$H$19</f>
        <v>1074.46271589</v>
      </c>
      <c r="X102" s="36">
        <f>SUMIFS(СВЦЭМ!$C$33:$C$776,СВЦЭМ!$A$33:$A$776,$A102,СВЦЭМ!$B$33:$B$776,X$83)+'СЕТ СН'!$H$9+СВЦЭМ!$D$10+'СЕТ СН'!$H$6-'СЕТ СН'!$H$19</f>
        <v>1043.59667915</v>
      </c>
      <c r="Y102" s="36">
        <f>SUMIFS(СВЦЭМ!$C$33:$C$776,СВЦЭМ!$A$33:$A$776,$A102,СВЦЭМ!$B$33:$B$776,Y$83)+'СЕТ СН'!$H$9+СВЦЭМ!$D$10+'СЕТ СН'!$H$6-'СЕТ СН'!$H$19</f>
        <v>1059.1165780600002</v>
      </c>
    </row>
    <row r="103" spans="1:25" ht="15.75" x14ac:dyDescent="0.2">
      <c r="A103" s="35">
        <f t="shared" si="2"/>
        <v>43910</v>
      </c>
      <c r="B103" s="36">
        <f>SUMIFS(СВЦЭМ!$C$33:$C$776,СВЦЭМ!$A$33:$A$776,$A103,СВЦЭМ!$B$33:$B$776,B$83)+'СЕТ СН'!$H$9+СВЦЭМ!$D$10+'СЕТ СН'!$H$6-'СЕТ СН'!$H$19</f>
        <v>1100.3987063700001</v>
      </c>
      <c r="C103" s="36">
        <f>SUMIFS(СВЦЭМ!$C$33:$C$776,СВЦЭМ!$A$33:$A$776,$A103,СВЦЭМ!$B$33:$B$776,C$83)+'СЕТ СН'!$H$9+СВЦЭМ!$D$10+'СЕТ СН'!$H$6-'СЕТ СН'!$H$19</f>
        <v>1156.5516321699999</v>
      </c>
      <c r="D103" s="36">
        <f>SUMIFS(СВЦЭМ!$C$33:$C$776,СВЦЭМ!$A$33:$A$776,$A103,СВЦЭМ!$B$33:$B$776,D$83)+'СЕТ СН'!$H$9+СВЦЭМ!$D$10+'СЕТ СН'!$H$6-'СЕТ СН'!$H$19</f>
        <v>1178.66459143</v>
      </c>
      <c r="E103" s="36">
        <f>SUMIFS(СВЦЭМ!$C$33:$C$776,СВЦЭМ!$A$33:$A$776,$A103,СВЦЭМ!$B$33:$B$776,E$83)+'СЕТ СН'!$H$9+СВЦЭМ!$D$10+'СЕТ СН'!$H$6-'СЕТ СН'!$H$19</f>
        <v>1189.85969161</v>
      </c>
      <c r="F103" s="36">
        <f>SUMIFS(СВЦЭМ!$C$33:$C$776,СВЦЭМ!$A$33:$A$776,$A103,СВЦЭМ!$B$33:$B$776,F$83)+'СЕТ СН'!$H$9+СВЦЭМ!$D$10+'СЕТ СН'!$H$6-'СЕТ СН'!$H$19</f>
        <v>1194.60725832</v>
      </c>
      <c r="G103" s="36">
        <f>SUMIFS(СВЦЭМ!$C$33:$C$776,СВЦЭМ!$A$33:$A$776,$A103,СВЦЭМ!$B$33:$B$776,G$83)+'СЕТ СН'!$H$9+СВЦЭМ!$D$10+'СЕТ СН'!$H$6-'СЕТ СН'!$H$19</f>
        <v>1159.88658001</v>
      </c>
      <c r="H103" s="36">
        <f>SUMIFS(СВЦЭМ!$C$33:$C$776,СВЦЭМ!$A$33:$A$776,$A103,СВЦЭМ!$B$33:$B$776,H$83)+'СЕТ СН'!$H$9+СВЦЭМ!$D$10+'СЕТ СН'!$H$6-'СЕТ СН'!$H$19</f>
        <v>1129.79510873</v>
      </c>
      <c r="I103" s="36">
        <f>SUMIFS(СВЦЭМ!$C$33:$C$776,СВЦЭМ!$A$33:$A$776,$A103,СВЦЭМ!$B$33:$B$776,I$83)+'СЕТ СН'!$H$9+СВЦЭМ!$D$10+'СЕТ СН'!$H$6-'СЕТ СН'!$H$19</f>
        <v>1077.3844670600001</v>
      </c>
      <c r="J103" s="36">
        <f>SUMIFS(СВЦЭМ!$C$33:$C$776,СВЦЭМ!$A$33:$A$776,$A103,СВЦЭМ!$B$33:$B$776,J$83)+'СЕТ СН'!$H$9+СВЦЭМ!$D$10+'СЕТ СН'!$H$6-'СЕТ СН'!$H$19</f>
        <v>1036.2247211599999</v>
      </c>
      <c r="K103" s="36">
        <f>SUMIFS(СВЦЭМ!$C$33:$C$776,СВЦЭМ!$A$33:$A$776,$A103,СВЦЭМ!$B$33:$B$776,K$83)+'СЕТ СН'!$H$9+СВЦЭМ!$D$10+'СЕТ СН'!$H$6-'СЕТ СН'!$H$19</f>
        <v>1040.5321441600001</v>
      </c>
      <c r="L103" s="36">
        <f>SUMIFS(СВЦЭМ!$C$33:$C$776,СВЦЭМ!$A$33:$A$776,$A103,СВЦЭМ!$B$33:$B$776,L$83)+'СЕТ СН'!$H$9+СВЦЭМ!$D$10+'СЕТ СН'!$H$6-'СЕТ СН'!$H$19</f>
        <v>1025.7029576100001</v>
      </c>
      <c r="M103" s="36">
        <f>SUMIFS(СВЦЭМ!$C$33:$C$776,СВЦЭМ!$A$33:$A$776,$A103,СВЦЭМ!$B$33:$B$776,M$83)+'СЕТ СН'!$H$9+СВЦЭМ!$D$10+'СЕТ СН'!$H$6-'СЕТ СН'!$H$19</f>
        <v>1011.8017772400001</v>
      </c>
      <c r="N103" s="36">
        <f>SUMIFS(СВЦЭМ!$C$33:$C$776,СВЦЭМ!$A$33:$A$776,$A103,СВЦЭМ!$B$33:$B$776,N$83)+'СЕТ СН'!$H$9+СВЦЭМ!$D$10+'СЕТ СН'!$H$6-'СЕТ СН'!$H$19</f>
        <v>1014.03476596</v>
      </c>
      <c r="O103" s="36">
        <f>SUMIFS(СВЦЭМ!$C$33:$C$776,СВЦЭМ!$A$33:$A$776,$A103,СВЦЭМ!$B$33:$B$776,O$83)+'СЕТ СН'!$H$9+СВЦЭМ!$D$10+'СЕТ СН'!$H$6-'СЕТ СН'!$H$19</f>
        <v>986.60228022000001</v>
      </c>
      <c r="P103" s="36">
        <f>SUMIFS(СВЦЭМ!$C$33:$C$776,СВЦЭМ!$A$33:$A$776,$A103,СВЦЭМ!$B$33:$B$776,P$83)+'СЕТ СН'!$H$9+СВЦЭМ!$D$10+'СЕТ СН'!$H$6-'СЕТ СН'!$H$19</f>
        <v>992.0917738600001</v>
      </c>
      <c r="Q103" s="36">
        <f>SUMIFS(СВЦЭМ!$C$33:$C$776,СВЦЭМ!$A$33:$A$776,$A103,СВЦЭМ!$B$33:$B$776,Q$83)+'СЕТ СН'!$H$9+СВЦЭМ!$D$10+'СЕТ СН'!$H$6-'СЕТ СН'!$H$19</f>
        <v>1007.3568359600001</v>
      </c>
      <c r="R103" s="36">
        <f>SUMIFS(СВЦЭМ!$C$33:$C$776,СВЦЭМ!$A$33:$A$776,$A103,СВЦЭМ!$B$33:$B$776,R$83)+'СЕТ СН'!$H$9+СВЦЭМ!$D$10+'СЕТ СН'!$H$6-'СЕТ СН'!$H$19</f>
        <v>1001.16057039</v>
      </c>
      <c r="S103" s="36">
        <f>SUMIFS(СВЦЭМ!$C$33:$C$776,СВЦЭМ!$A$33:$A$776,$A103,СВЦЭМ!$B$33:$B$776,S$83)+'СЕТ СН'!$H$9+СВЦЭМ!$D$10+'СЕТ СН'!$H$6-'СЕТ СН'!$H$19</f>
        <v>986.19138419000001</v>
      </c>
      <c r="T103" s="36">
        <f>SUMIFS(СВЦЭМ!$C$33:$C$776,СВЦЭМ!$A$33:$A$776,$A103,СВЦЭМ!$B$33:$B$776,T$83)+'СЕТ СН'!$H$9+СВЦЭМ!$D$10+'СЕТ СН'!$H$6-'СЕТ СН'!$H$19</f>
        <v>955.64615129000003</v>
      </c>
      <c r="U103" s="36">
        <f>SUMIFS(СВЦЭМ!$C$33:$C$776,СВЦЭМ!$A$33:$A$776,$A103,СВЦЭМ!$B$33:$B$776,U$83)+'СЕТ СН'!$H$9+СВЦЭМ!$D$10+'СЕТ СН'!$H$6-'СЕТ СН'!$H$19</f>
        <v>961.57501694999996</v>
      </c>
      <c r="V103" s="36">
        <f>SUMIFS(СВЦЭМ!$C$33:$C$776,СВЦЭМ!$A$33:$A$776,$A103,СВЦЭМ!$B$33:$B$776,V$83)+'СЕТ СН'!$H$9+СВЦЭМ!$D$10+'СЕТ СН'!$H$6-'СЕТ СН'!$H$19</f>
        <v>961.71802716000002</v>
      </c>
      <c r="W103" s="36">
        <f>SUMIFS(СВЦЭМ!$C$33:$C$776,СВЦЭМ!$A$33:$A$776,$A103,СВЦЭМ!$B$33:$B$776,W$83)+'СЕТ СН'!$H$9+СВЦЭМ!$D$10+'СЕТ СН'!$H$6-'СЕТ СН'!$H$19</f>
        <v>967.80278218000012</v>
      </c>
      <c r="X103" s="36">
        <f>SUMIFS(СВЦЭМ!$C$33:$C$776,СВЦЭМ!$A$33:$A$776,$A103,СВЦЭМ!$B$33:$B$776,X$83)+'СЕТ СН'!$H$9+СВЦЭМ!$D$10+'СЕТ СН'!$H$6-'СЕТ СН'!$H$19</f>
        <v>973.54199906999997</v>
      </c>
      <c r="Y103" s="36">
        <f>SUMIFS(СВЦЭМ!$C$33:$C$776,СВЦЭМ!$A$33:$A$776,$A103,СВЦЭМ!$B$33:$B$776,Y$83)+'СЕТ СН'!$H$9+СВЦЭМ!$D$10+'СЕТ СН'!$H$6-'СЕТ СН'!$H$19</f>
        <v>995.22876779000012</v>
      </c>
    </row>
    <row r="104" spans="1:25" ht="15.75" x14ac:dyDescent="0.2">
      <c r="A104" s="35">
        <f t="shared" si="2"/>
        <v>43911</v>
      </c>
      <c r="B104" s="36">
        <f>SUMIFS(СВЦЭМ!$C$33:$C$776,СВЦЭМ!$A$33:$A$776,$A104,СВЦЭМ!$B$33:$B$776,B$83)+'СЕТ СН'!$H$9+СВЦЭМ!$D$10+'СЕТ СН'!$H$6-'СЕТ СН'!$H$19</f>
        <v>1060.0317126300001</v>
      </c>
      <c r="C104" s="36">
        <f>SUMIFS(СВЦЭМ!$C$33:$C$776,СВЦЭМ!$A$33:$A$776,$A104,СВЦЭМ!$B$33:$B$776,C$83)+'СЕТ СН'!$H$9+СВЦЭМ!$D$10+'СЕТ СН'!$H$6-'СЕТ СН'!$H$19</f>
        <v>1085.71764097</v>
      </c>
      <c r="D104" s="36">
        <f>SUMIFS(СВЦЭМ!$C$33:$C$776,СВЦЭМ!$A$33:$A$776,$A104,СВЦЭМ!$B$33:$B$776,D$83)+'СЕТ СН'!$H$9+СВЦЭМ!$D$10+'СЕТ СН'!$H$6-'СЕТ СН'!$H$19</f>
        <v>1099.3481215199999</v>
      </c>
      <c r="E104" s="36">
        <f>SUMIFS(СВЦЭМ!$C$33:$C$776,СВЦЭМ!$A$33:$A$776,$A104,СВЦЭМ!$B$33:$B$776,E$83)+'СЕТ СН'!$H$9+СВЦЭМ!$D$10+'СЕТ СН'!$H$6-'СЕТ СН'!$H$19</f>
        <v>1099.5288386700001</v>
      </c>
      <c r="F104" s="36">
        <f>SUMIFS(СВЦЭМ!$C$33:$C$776,СВЦЭМ!$A$33:$A$776,$A104,СВЦЭМ!$B$33:$B$776,F$83)+'СЕТ СН'!$H$9+СВЦЭМ!$D$10+'СЕТ СН'!$H$6-'СЕТ СН'!$H$19</f>
        <v>1096.7426749600002</v>
      </c>
      <c r="G104" s="36">
        <f>SUMIFS(СВЦЭМ!$C$33:$C$776,СВЦЭМ!$A$33:$A$776,$A104,СВЦЭМ!$B$33:$B$776,G$83)+'СЕТ СН'!$H$9+СВЦЭМ!$D$10+'СЕТ СН'!$H$6-'СЕТ СН'!$H$19</f>
        <v>1096.21014059</v>
      </c>
      <c r="H104" s="36">
        <f>SUMIFS(СВЦЭМ!$C$33:$C$776,СВЦЭМ!$A$33:$A$776,$A104,СВЦЭМ!$B$33:$B$776,H$83)+'СЕТ СН'!$H$9+СВЦЭМ!$D$10+'СЕТ СН'!$H$6-'СЕТ СН'!$H$19</f>
        <v>1078.6211004700001</v>
      </c>
      <c r="I104" s="36">
        <f>SUMIFS(СВЦЭМ!$C$33:$C$776,СВЦЭМ!$A$33:$A$776,$A104,СВЦЭМ!$B$33:$B$776,I$83)+'СЕТ СН'!$H$9+СВЦЭМ!$D$10+'СЕТ СН'!$H$6-'СЕТ СН'!$H$19</f>
        <v>1036.4251633599999</v>
      </c>
      <c r="J104" s="36">
        <f>SUMIFS(СВЦЭМ!$C$33:$C$776,СВЦЭМ!$A$33:$A$776,$A104,СВЦЭМ!$B$33:$B$776,J$83)+'СЕТ СН'!$H$9+СВЦЭМ!$D$10+'СЕТ СН'!$H$6-'СЕТ СН'!$H$19</f>
        <v>992.72577175000015</v>
      </c>
      <c r="K104" s="36">
        <f>SUMIFS(СВЦЭМ!$C$33:$C$776,СВЦЭМ!$A$33:$A$776,$A104,СВЦЭМ!$B$33:$B$776,K$83)+'СЕТ СН'!$H$9+СВЦЭМ!$D$10+'СЕТ СН'!$H$6-'СЕТ СН'!$H$19</f>
        <v>997.41553823000004</v>
      </c>
      <c r="L104" s="36">
        <f>SUMIFS(СВЦЭМ!$C$33:$C$776,СВЦЭМ!$A$33:$A$776,$A104,СВЦЭМ!$B$33:$B$776,L$83)+'СЕТ СН'!$H$9+СВЦЭМ!$D$10+'СЕТ СН'!$H$6-'СЕТ СН'!$H$19</f>
        <v>995.45244509999998</v>
      </c>
      <c r="M104" s="36">
        <f>SUMIFS(СВЦЭМ!$C$33:$C$776,СВЦЭМ!$A$33:$A$776,$A104,СВЦЭМ!$B$33:$B$776,M$83)+'СЕТ СН'!$H$9+СВЦЭМ!$D$10+'СЕТ СН'!$H$6-'СЕТ СН'!$H$19</f>
        <v>999.07115722000003</v>
      </c>
      <c r="N104" s="36">
        <f>SUMIFS(СВЦЭМ!$C$33:$C$776,СВЦЭМ!$A$33:$A$776,$A104,СВЦЭМ!$B$33:$B$776,N$83)+'СЕТ СН'!$H$9+СВЦЭМ!$D$10+'СЕТ СН'!$H$6-'СЕТ СН'!$H$19</f>
        <v>1019.1540952800001</v>
      </c>
      <c r="O104" s="36">
        <f>SUMIFS(СВЦЭМ!$C$33:$C$776,СВЦЭМ!$A$33:$A$776,$A104,СВЦЭМ!$B$33:$B$776,O$83)+'СЕТ СН'!$H$9+СВЦЭМ!$D$10+'СЕТ СН'!$H$6-'СЕТ СН'!$H$19</f>
        <v>1003.58705332</v>
      </c>
      <c r="P104" s="36">
        <f>SUMIFS(СВЦЭМ!$C$33:$C$776,СВЦЭМ!$A$33:$A$776,$A104,СВЦЭМ!$B$33:$B$776,P$83)+'СЕТ СН'!$H$9+СВЦЭМ!$D$10+'СЕТ СН'!$H$6-'СЕТ СН'!$H$19</f>
        <v>1008.23653904</v>
      </c>
      <c r="Q104" s="36">
        <f>SUMIFS(СВЦЭМ!$C$33:$C$776,СВЦЭМ!$A$33:$A$776,$A104,СВЦЭМ!$B$33:$B$776,Q$83)+'СЕТ СН'!$H$9+СВЦЭМ!$D$10+'СЕТ СН'!$H$6-'СЕТ СН'!$H$19</f>
        <v>1008.8755819600001</v>
      </c>
      <c r="R104" s="36">
        <f>SUMIFS(СВЦЭМ!$C$33:$C$776,СВЦЭМ!$A$33:$A$776,$A104,СВЦЭМ!$B$33:$B$776,R$83)+'СЕТ СН'!$H$9+СВЦЭМ!$D$10+'СЕТ СН'!$H$6-'СЕТ СН'!$H$19</f>
        <v>998.44478161000006</v>
      </c>
      <c r="S104" s="36">
        <f>SUMIFS(СВЦЭМ!$C$33:$C$776,СВЦЭМ!$A$33:$A$776,$A104,СВЦЭМ!$B$33:$B$776,S$83)+'СЕТ СН'!$H$9+СВЦЭМ!$D$10+'СЕТ СН'!$H$6-'СЕТ СН'!$H$19</f>
        <v>1001.1890080000001</v>
      </c>
      <c r="T104" s="36">
        <f>SUMIFS(СВЦЭМ!$C$33:$C$776,СВЦЭМ!$A$33:$A$776,$A104,СВЦЭМ!$B$33:$B$776,T$83)+'СЕТ СН'!$H$9+СВЦЭМ!$D$10+'СЕТ СН'!$H$6-'СЕТ СН'!$H$19</f>
        <v>994.95532527</v>
      </c>
      <c r="U104" s="36">
        <f>SUMIFS(СВЦЭМ!$C$33:$C$776,СВЦЭМ!$A$33:$A$776,$A104,СВЦЭМ!$B$33:$B$776,U$83)+'СЕТ СН'!$H$9+СВЦЭМ!$D$10+'СЕТ СН'!$H$6-'СЕТ СН'!$H$19</f>
        <v>990.31768482000007</v>
      </c>
      <c r="V104" s="36">
        <f>SUMIFS(СВЦЭМ!$C$33:$C$776,СВЦЭМ!$A$33:$A$776,$A104,СВЦЭМ!$B$33:$B$776,V$83)+'СЕТ СН'!$H$9+СВЦЭМ!$D$10+'СЕТ СН'!$H$6-'СЕТ СН'!$H$19</f>
        <v>971.49232905000008</v>
      </c>
      <c r="W104" s="36">
        <f>SUMIFS(СВЦЭМ!$C$33:$C$776,СВЦЭМ!$A$33:$A$776,$A104,СВЦЭМ!$B$33:$B$776,W$83)+'СЕТ СН'!$H$9+СВЦЭМ!$D$10+'СЕТ СН'!$H$6-'СЕТ СН'!$H$19</f>
        <v>980.21212083</v>
      </c>
      <c r="X104" s="36">
        <f>SUMIFS(СВЦЭМ!$C$33:$C$776,СВЦЭМ!$A$33:$A$776,$A104,СВЦЭМ!$B$33:$B$776,X$83)+'СЕТ СН'!$H$9+СВЦЭМ!$D$10+'СЕТ СН'!$H$6-'СЕТ СН'!$H$19</f>
        <v>988.02414520000002</v>
      </c>
      <c r="Y104" s="36">
        <f>SUMIFS(СВЦЭМ!$C$33:$C$776,СВЦЭМ!$A$33:$A$776,$A104,СВЦЭМ!$B$33:$B$776,Y$83)+'СЕТ СН'!$H$9+СВЦЭМ!$D$10+'СЕТ СН'!$H$6-'СЕТ СН'!$H$19</f>
        <v>999.83816446000014</v>
      </c>
    </row>
    <row r="105" spans="1:25" ht="15.75" x14ac:dyDescent="0.2">
      <c r="A105" s="35">
        <f t="shared" si="2"/>
        <v>43912</v>
      </c>
      <c r="B105" s="36">
        <f>SUMIFS(СВЦЭМ!$C$33:$C$776,СВЦЭМ!$A$33:$A$776,$A105,СВЦЭМ!$B$33:$B$776,B$83)+'СЕТ СН'!$H$9+СВЦЭМ!$D$10+'СЕТ СН'!$H$6-'СЕТ СН'!$H$19</f>
        <v>1093.1372847</v>
      </c>
      <c r="C105" s="36">
        <f>SUMIFS(СВЦЭМ!$C$33:$C$776,СВЦЭМ!$A$33:$A$776,$A105,СВЦЭМ!$B$33:$B$776,C$83)+'СЕТ СН'!$H$9+СВЦЭМ!$D$10+'СЕТ СН'!$H$6-'СЕТ СН'!$H$19</f>
        <v>1104.6094192800001</v>
      </c>
      <c r="D105" s="36">
        <f>SUMIFS(СВЦЭМ!$C$33:$C$776,СВЦЭМ!$A$33:$A$776,$A105,СВЦЭМ!$B$33:$B$776,D$83)+'СЕТ СН'!$H$9+СВЦЭМ!$D$10+'СЕТ СН'!$H$6-'СЕТ СН'!$H$19</f>
        <v>1111.4882739900002</v>
      </c>
      <c r="E105" s="36">
        <f>SUMIFS(СВЦЭМ!$C$33:$C$776,СВЦЭМ!$A$33:$A$776,$A105,СВЦЭМ!$B$33:$B$776,E$83)+'СЕТ СН'!$H$9+СВЦЭМ!$D$10+'СЕТ СН'!$H$6-'СЕТ СН'!$H$19</f>
        <v>1128.26710116</v>
      </c>
      <c r="F105" s="36">
        <f>SUMIFS(СВЦЭМ!$C$33:$C$776,СВЦЭМ!$A$33:$A$776,$A105,СВЦЭМ!$B$33:$B$776,F$83)+'СЕТ СН'!$H$9+СВЦЭМ!$D$10+'СЕТ СН'!$H$6-'СЕТ СН'!$H$19</f>
        <v>1132.5300327</v>
      </c>
      <c r="G105" s="36">
        <f>SUMIFS(СВЦЭМ!$C$33:$C$776,СВЦЭМ!$A$33:$A$776,$A105,СВЦЭМ!$B$33:$B$776,G$83)+'СЕТ СН'!$H$9+СВЦЭМ!$D$10+'СЕТ СН'!$H$6-'СЕТ СН'!$H$19</f>
        <v>1106.6310072000001</v>
      </c>
      <c r="H105" s="36">
        <f>SUMIFS(СВЦЭМ!$C$33:$C$776,СВЦЭМ!$A$33:$A$776,$A105,СВЦЭМ!$B$33:$B$776,H$83)+'СЕТ СН'!$H$9+СВЦЭМ!$D$10+'СЕТ СН'!$H$6-'СЕТ СН'!$H$19</f>
        <v>1070.6810199900001</v>
      </c>
      <c r="I105" s="36">
        <f>SUMIFS(СВЦЭМ!$C$33:$C$776,СВЦЭМ!$A$33:$A$776,$A105,СВЦЭМ!$B$33:$B$776,I$83)+'СЕТ СН'!$H$9+СВЦЭМ!$D$10+'СЕТ СН'!$H$6-'СЕТ СН'!$H$19</f>
        <v>1027.62704151</v>
      </c>
      <c r="J105" s="36">
        <f>SUMIFS(СВЦЭМ!$C$33:$C$776,СВЦЭМ!$A$33:$A$776,$A105,СВЦЭМ!$B$33:$B$776,J$83)+'СЕТ СН'!$H$9+СВЦЭМ!$D$10+'СЕТ СН'!$H$6-'СЕТ СН'!$H$19</f>
        <v>967.71328544000016</v>
      </c>
      <c r="K105" s="36">
        <f>SUMIFS(СВЦЭМ!$C$33:$C$776,СВЦЭМ!$A$33:$A$776,$A105,СВЦЭМ!$B$33:$B$776,K$83)+'СЕТ СН'!$H$9+СВЦЭМ!$D$10+'СЕТ СН'!$H$6-'СЕТ СН'!$H$19</f>
        <v>969.70697126999994</v>
      </c>
      <c r="L105" s="36">
        <f>SUMIFS(СВЦЭМ!$C$33:$C$776,СВЦЭМ!$A$33:$A$776,$A105,СВЦЭМ!$B$33:$B$776,L$83)+'СЕТ СН'!$H$9+СВЦЭМ!$D$10+'СЕТ СН'!$H$6-'СЕТ СН'!$H$19</f>
        <v>964.74765541000011</v>
      </c>
      <c r="M105" s="36">
        <f>SUMIFS(СВЦЭМ!$C$33:$C$776,СВЦЭМ!$A$33:$A$776,$A105,СВЦЭМ!$B$33:$B$776,M$83)+'СЕТ СН'!$H$9+СВЦЭМ!$D$10+'СЕТ СН'!$H$6-'СЕТ СН'!$H$19</f>
        <v>974.11553130000016</v>
      </c>
      <c r="N105" s="36">
        <f>SUMIFS(СВЦЭМ!$C$33:$C$776,СВЦЭМ!$A$33:$A$776,$A105,СВЦЭМ!$B$33:$B$776,N$83)+'СЕТ СН'!$H$9+СВЦЭМ!$D$10+'СЕТ СН'!$H$6-'СЕТ СН'!$H$19</f>
        <v>1001.94104191</v>
      </c>
      <c r="O105" s="36">
        <f>SUMIFS(СВЦЭМ!$C$33:$C$776,СВЦЭМ!$A$33:$A$776,$A105,СВЦЭМ!$B$33:$B$776,O$83)+'СЕТ СН'!$H$9+СВЦЭМ!$D$10+'СЕТ СН'!$H$6-'СЕТ СН'!$H$19</f>
        <v>992.37938213000007</v>
      </c>
      <c r="P105" s="36">
        <f>SUMIFS(СВЦЭМ!$C$33:$C$776,СВЦЭМ!$A$33:$A$776,$A105,СВЦЭМ!$B$33:$B$776,P$83)+'СЕТ СН'!$H$9+СВЦЭМ!$D$10+'СЕТ СН'!$H$6-'СЕТ СН'!$H$19</f>
        <v>1016.45910794</v>
      </c>
      <c r="Q105" s="36">
        <f>SUMIFS(СВЦЭМ!$C$33:$C$776,СВЦЭМ!$A$33:$A$776,$A105,СВЦЭМ!$B$33:$B$776,Q$83)+'СЕТ СН'!$H$9+СВЦЭМ!$D$10+'СЕТ СН'!$H$6-'СЕТ СН'!$H$19</f>
        <v>1009.7778695500001</v>
      </c>
      <c r="R105" s="36">
        <f>SUMIFS(СВЦЭМ!$C$33:$C$776,СВЦЭМ!$A$33:$A$776,$A105,СВЦЭМ!$B$33:$B$776,R$83)+'СЕТ СН'!$H$9+СВЦЭМ!$D$10+'СЕТ СН'!$H$6-'СЕТ СН'!$H$19</f>
        <v>1009.30133572</v>
      </c>
      <c r="S105" s="36">
        <f>SUMIFS(СВЦЭМ!$C$33:$C$776,СВЦЭМ!$A$33:$A$776,$A105,СВЦЭМ!$B$33:$B$776,S$83)+'СЕТ СН'!$H$9+СВЦЭМ!$D$10+'СЕТ СН'!$H$6-'СЕТ СН'!$H$19</f>
        <v>1008.4074252</v>
      </c>
      <c r="T105" s="36">
        <f>SUMIFS(СВЦЭМ!$C$33:$C$776,СВЦЭМ!$A$33:$A$776,$A105,СВЦЭМ!$B$33:$B$776,T$83)+'СЕТ СН'!$H$9+СВЦЭМ!$D$10+'СЕТ СН'!$H$6-'СЕТ СН'!$H$19</f>
        <v>979.26506248999999</v>
      </c>
      <c r="U105" s="36">
        <f>SUMIFS(СВЦЭМ!$C$33:$C$776,СВЦЭМ!$A$33:$A$776,$A105,СВЦЭМ!$B$33:$B$776,U$83)+'СЕТ СН'!$H$9+СВЦЭМ!$D$10+'СЕТ СН'!$H$6-'СЕТ СН'!$H$19</f>
        <v>971.00423152999997</v>
      </c>
      <c r="V105" s="36">
        <f>SUMIFS(СВЦЭМ!$C$33:$C$776,СВЦЭМ!$A$33:$A$776,$A105,СВЦЭМ!$B$33:$B$776,V$83)+'СЕТ СН'!$H$9+СВЦЭМ!$D$10+'СЕТ СН'!$H$6-'СЕТ СН'!$H$19</f>
        <v>995.76170481999998</v>
      </c>
      <c r="W105" s="36">
        <f>SUMIFS(СВЦЭМ!$C$33:$C$776,СВЦЭМ!$A$33:$A$776,$A105,СВЦЭМ!$B$33:$B$776,W$83)+'СЕТ СН'!$H$9+СВЦЭМ!$D$10+'СЕТ СН'!$H$6-'СЕТ СН'!$H$19</f>
        <v>966.86783697999999</v>
      </c>
      <c r="X105" s="36">
        <f>SUMIFS(СВЦЭМ!$C$33:$C$776,СВЦЭМ!$A$33:$A$776,$A105,СВЦЭМ!$B$33:$B$776,X$83)+'СЕТ СН'!$H$9+СВЦЭМ!$D$10+'СЕТ СН'!$H$6-'СЕТ СН'!$H$19</f>
        <v>968.38185195999995</v>
      </c>
      <c r="Y105" s="36">
        <f>SUMIFS(СВЦЭМ!$C$33:$C$776,СВЦЭМ!$A$33:$A$776,$A105,СВЦЭМ!$B$33:$B$776,Y$83)+'СЕТ СН'!$H$9+СВЦЭМ!$D$10+'СЕТ СН'!$H$6-'СЕТ СН'!$H$19</f>
        <v>1011.94651974</v>
      </c>
    </row>
    <row r="106" spans="1:25" ht="15.75" x14ac:dyDescent="0.2">
      <c r="A106" s="35">
        <f t="shared" si="2"/>
        <v>43913</v>
      </c>
      <c r="B106" s="36">
        <f>SUMIFS(СВЦЭМ!$C$33:$C$776,СВЦЭМ!$A$33:$A$776,$A106,СВЦЭМ!$B$33:$B$776,B$83)+'СЕТ СН'!$H$9+СВЦЭМ!$D$10+'СЕТ СН'!$H$6-'СЕТ СН'!$H$19</f>
        <v>1075.89109654</v>
      </c>
      <c r="C106" s="36">
        <f>SUMIFS(СВЦЭМ!$C$33:$C$776,СВЦЭМ!$A$33:$A$776,$A106,СВЦЭМ!$B$33:$B$776,C$83)+'СЕТ СН'!$H$9+СВЦЭМ!$D$10+'СЕТ СН'!$H$6-'СЕТ СН'!$H$19</f>
        <v>1092.1789022299999</v>
      </c>
      <c r="D106" s="36">
        <f>SUMIFS(СВЦЭМ!$C$33:$C$776,СВЦЭМ!$A$33:$A$776,$A106,СВЦЭМ!$B$33:$B$776,D$83)+'СЕТ СН'!$H$9+СВЦЭМ!$D$10+'СЕТ СН'!$H$6-'СЕТ СН'!$H$19</f>
        <v>1110.59019184</v>
      </c>
      <c r="E106" s="36">
        <f>SUMIFS(СВЦЭМ!$C$33:$C$776,СВЦЭМ!$A$33:$A$776,$A106,СВЦЭМ!$B$33:$B$776,E$83)+'СЕТ СН'!$H$9+СВЦЭМ!$D$10+'СЕТ СН'!$H$6-'СЕТ СН'!$H$19</f>
        <v>1133.5888360900001</v>
      </c>
      <c r="F106" s="36">
        <f>SUMIFS(СВЦЭМ!$C$33:$C$776,СВЦЭМ!$A$33:$A$776,$A106,СВЦЭМ!$B$33:$B$776,F$83)+'СЕТ СН'!$H$9+СВЦЭМ!$D$10+'СЕТ СН'!$H$6-'СЕТ СН'!$H$19</f>
        <v>1142.6092281200001</v>
      </c>
      <c r="G106" s="36">
        <f>SUMIFS(СВЦЭМ!$C$33:$C$776,СВЦЭМ!$A$33:$A$776,$A106,СВЦЭМ!$B$33:$B$776,G$83)+'СЕТ СН'!$H$9+СВЦЭМ!$D$10+'СЕТ СН'!$H$6-'СЕТ СН'!$H$19</f>
        <v>1109.64423958</v>
      </c>
      <c r="H106" s="36">
        <f>SUMIFS(СВЦЭМ!$C$33:$C$776,СВЦЭМ!$A$33:$A$776,$A106,СВЦЭМ!$B$33:$B$776,H$83)+'СЕТ СН'!$H$9+СВЦЭМ!$D$10+'СЕТ СН'!$H$6-'СЕТ СН'!$H$19</f>
        <v>1075.53232652</v>
      </c>
      <c r="I106" s="36">
        <f>SUMIFS(СВЦЭМ!$C$33:$C$776,СВЦЭМ!$A$33:$A$776,$A106,СВЦЭМ!$B$33:$B$776,I$83)+'СЕТ СН'!$H$9+СВЦЭМ!$D$10+'СЕТ СН'!$H$6-'СЕТ СН'!$H$19</f>
        <v>1045.6519475800001</v>
      </c>
      <c r="J106" s="36">
        <f>SUMIFS(СВЦЭМ!$C$33:$C$776,СВЦЭМ!$A$33:$A$776,$A106,СВЦЭМ!$B$33:$B$776,J$83)+'СЕТ СН'!$H$9+СВЦЭМ!$D$10+'СЕТ СН'!$H$6-'СЕТ СН'!$H$19</f>
        <v>991.47819565000009</v>
      </c>
      <c r="K106" s="36">
        <f>SUMIFS(СВЦЭМ!$C$33:$C$776,СВЦЭМ!$A$33:$A$776,$A106,СВЦЭМ!$B$33:$B$776,K$83)+'СЕТ СН'!$H$9+СВЦЭМ!$D$10+'СЕТ СН'!$H$6-'СЕТ СН'!$H$19</f>
        <v>985.66801118000012</v>
      </c>
      <c r="L106" s="36">
        <f>SUMIFS(СВЦЭМ!$C$33:$C$776,СВЦЭМ!$A$33:$A$776,$A106,СВЦЭМ!$B$33:$B$776,L$83)+'СЕТ СН'!$H$9+СВЦЭМ!$D$10+'СЕТ СН'!$H$6-'СЕТ СН'!$H$19</f>
        <v>998.15211455000008</v>
      </c>
      <c r="M106" s="36">
        <f>SUMIFS(СВЦЭМ!$C$33:$C$776,СВЦЭМ!$A$33:$A$776,$A106,СВЦЭМ!$B$33:$B$776,M$83)+'СЕТ СН'!$H$9+СВЦЭМ!$D$10+'СЕТ СН'!$H$6-'СЕТ СН'!$H$19</f>
        <v>982.37677436000013</v>
      </c>
      <c r="N106" s="36">
        <f>SUMIFS(СВЦЭМ!$C$33:$C$776,СВЦЭМ!$A$33:$A$776,$A106,СВЦЭМ!$B$33:$B$776,N$83)+'СЕТ СН'!$H$9+СВЦЭМ!$D$10+'СЕТ СН'!$H$6-'СЕТ СН'!$H$19</f>
        <v>992.91234372000008</v>
      </c>
      <c r="O106" s="36">
        <f>SUMIFS(СВЦЭМ!$C$33:$C$776,СВЦЭМ!$A$33:$A$776,$A106,СВЦЭМ!$B$33:$B$776,O$83)+'СЕТ СН'!$H$9+СВЦЭМ!$D$10+'СЕТ СН'!$H$6-'СЕТ СН'!$H$19</f>
        <v>1007.31061026</v>
      </c>
      <c r="P106" s="36">
        <f>SUMIFS(СВЦЭМ!$C$33:$C$776,СВЦЭМ!$A$33:$A$776,$A106,СВЦЭМ!$B$33:$B$776,P$83)+'СЕТ СН'!$H$9+СВЦЭМ!$D$10+'СЕТ СН'!$H$6-'СЕТ СН'!$H$19</f>
        <v>1015.2659431900001</v>
      </c>
      <c r="Q106" s="36">
        <f>SUMIFS(СВЦЭМ!$C$33:$C$776,СВЦЭМ!$A$33:$A$776,$A106,СВЦЭМ!$B$33:$B$776,Q$83)+'СЕТ СН'!$H$9+СВЦЭМ!$D$10+'СЕТ СН'!$H$6-'СЕТ СН'!$H$19</f>
        <v>1025.53566778</v>
      </c>
      <c r="R106" s="36">
        <f>SUMIFS(СВЦЭМ!$C$33:$C$776,СВЦЭМ!$A$33:$A$776,$A106,СВЦЭМ!$B$33:$B$776,R$83)+'СЕТ СН'!$H$9+СВЦЭМ!$D$10+'СЕТ СН'!$H$6-'СЕТ СН'!$H$19</f>
        <v>1025.4754386100001</v>
      </c>
      <c r="S106" s="36">
        <f>SUMIFS(СВЦЭМ!$C$33:$C$776,СВЦЭМ!$A$33:$A$776,$A106,СВЦЭМ!$B$33:$B$776,S$83)+'СЕТ СН'!$H$9+СВЦЭМ!$D$10+'СЕТ СН'!$H$6-'СЕТ СН'!$H$19</f>
        <v>1030.8652335900001</v>
      </c>
      <c r="T106" s="36">
        <f>SUMIFS(СВЦЭМ!$C$33:$C$776,СВЦЭМ!$A$33:$A$776,$A106,СВЦЭМ!$B$33:$B$776,T$83)+'СЕТ СН'!$H$9+СВЦЭМ!$D$10+'СЕТ СН'!$H$6-'СЕТ СН'!$H$19</f>
        <v>1013.5884849500001</v>
      </c>
      <c r="U106" s="36">
        <f>SUMIFS(СВЦЭМ!$C$33:$C$776,СВЦЭМ!$A$33:$A$776,$A106,СВЦЭМ!$B$33:$B$776,U$83)+'СЕТ СН'!$H$9+СВЦЭМ!$D$10+'СЕТ СН'!$H$6-'СЕТ СН'!$H$19</f>
        <v>1004.4752480700001</v>
      </c>
      <c r="V106" s="36">
        <f>SUMIFS(СВЦЭМ!$C$33:$C$776,СВЦЭМ!$A$33:$A$776,$A106,СВЦЭМ!$B$33:$B$776,V$83)+'СЕТ СН'!$H$9+СВЦЭМ!$D$10+'СЕТ СН'!$H$6-'СЕТ СН'!$H$19</f>
        <v>991.40015401999995</v>
      </c>
      <c r="W106" s="36">
        <f>SUMIFS(СВЦЭМ!$C$33:$C$776,СВЦЭМ!$A$33:$A$776,$A106,СВЦЭМ!$B$33:$B$776,W$83)+'СЕТ СН'!$H$9+СВЦЭМ!$D$10+'СЕТ СН'!$H$6-'СЕТ СН'!$H$19</f>
        <v>957.64535438999997</v>
      </c>
      <c r="X106" s="36">
        <f>SUMIFS(СВЦЭМ!$C$33:$C$776,СВЦЭМ!$A$33:$A$776,$A106,СВЦЭМ!$B$33:$B$776,X$83)+'СЕТ СН'!$H$9+СВЦЭМ!$D$10+'СЕТ СН'!$H$6-'СЕТ СН'!$H$19</f>
        <v>961.36550712000007</v>
      </c>
      <c r="Y106" s="36">
        <f>SUMIFS(СВЦЭМ!$C$33:$C$776,СВЦЭМ!$A$33:$A$776,$A106,СВЦЭМ!$B$33:$B$776,Y$83)+'СЕТ СН'!$H$9+СВЦЭМ!$D$10+'СЕТ СН'!$H$6-'СЕТ СН'!$H$19</f>
        <v>1005.34027565</v>
      </c>
    </row>
    <row r="107" spans="1:25" ht="15.75" x14ac:dyDescent="0.2">
      <c r="A107" s="35">
        <f t="shared" si="2"/>
        <v>43914</v>
      </c>
      <c r="B107" s="36">
        <f>SUMIFS(СВЦЭМ!$C$33:$C$776,СВЦЭМ!$A$33:$A$776,$A107,СВЦЭМ!$B$33:$B$776,B$83)+'СЕТ СН'!$H$9+СВЦЭМ!$D$10+'СЕТ СН'!$H$6-'СЕТ СН'!$H$19</f>
        <v>1039.0372472700001</v>
      </c>
      <c r="C107" s="36">
        <f>SUMIFS(СВЦЭМ!$C$33:$C$776,СВЦЭМ!$A$33:$A$776,$A107,СВЦЭМ!$B$33:$B$776,C$83)+'СЕТ СН'!$H$9+СВЦЭМ!$D$10+'СЕТ СН'!$H$6-'СЕТ СН'!$H$19</f>
        <v>1072.0847743700001</v>
      </c>
      <c r="D107" s="36">
        <f>SUMIFS(СВЦЭМ!$C$33:$C$776,СВЦЭМ!$A$33:$A$776,$A107,СВЦЭМ!$B$33:$B$776,D$83)+'СЕТ СН'!$H$9+СВЦЭМ!$D$10+'СЕТ СН'!$H$6-'СЕТ СН'!$H$19</f>
        <v>1085.08072096</v>
      </c>
      <c r="E107" s="36">
        <f>SUMIFS(СВЦЭМ!$C$33:$C$776,СВЦЭМ!$A$33:$A$776,$A107,СВЦЭМ!$B$33:$B$776,E$83)+'СЕТ СН'!$H$9+СВЦЭМ!$D$10+'СЕТ СН'!$H$6-'СЕТ СН'!$H$19</f>
        <v>1092.2656307100001</v>
      </c>
      <c r="F107" s="36">
        <f>SUMIFS(СВЦЭМ!$C$33:$C$776,СВЦЭМ!$A$33:$A$776,$A107,СВЦЭМ!$B$33:$B$776,F$83)+'СЕТ СН'!$H$9+СВЦЭМ!$D$10+'СЕТ СН'!$H$6-'СЕТ СН'!$H$19</f>
        <v>1090.0747942800001</v>
      </c>
      <c r="G107" s="36">
        <f>SUMIFS(СВЦЭМ!$C$33:$C$776,СВЦЭМ!$A$33:$A$776,$A107,СВЦЭМ!$B$33:$B$776,G$83)+'СЕТ СН'!$H$9+СВЦЭМ!$D$10+'СЕТ СН'!$H$6-'СЕТ СН'!$H$19</f>
        <v>1083.79731509</v>
      </c>
      <c r="H107" s="36">
        <f>SUMIFS(СВЦЭМ!$C$33:$C$776,СВЦЭМ!$A$33:$A$776,$A107,СВЦЭМ!$B$33:$B$776,H$83)+'СЕТ СН'!$H$9+СВЦЭМ!$D$10+'СЕТ СН'!$H$6-'СЕТ СН'!$H$19</f>
        <v>1064.86110515</v>
      </c>
      <c r="I107" s="36">
        <f>SUMIFS(СВЦЭМ!$C$33:$C$776,СВЦЭМ!$A$33:$A$776,$A107,СВЦЭМ!$B$33:$B$776,I$83)+'СЕТ СН'!$H$9+СВЦЭМ!$D$10+'СЕТ СН'!$H$6-'СЕТ СН'!$H$19</f>
        <v>1038.5772887400001</v>
      </c>
      <c r="J107" s="36">
        <f>SUMIFS(СВЦЭМ!$C$33:$C$776,СВЦЭМ!$A$33:$A$776,$A107,СВЦЭМ!$B$33:$B$776,J$83)+'СЕТ СН'!$H$9+СВЦЭМ!$D$10+'СЕТ СН'!$H$6-'СЕТ СН'!$H$19</f>
        <v>985.05053553000016</v>
      </c>
      <c r="K107" s="36">
        <f>SUMIFS(СВЦЭМ!$C$33:$C$776,СВЦЭМ!$A$33:$A$776,$A107,СВЦЭМ!$B$33:$B$776,K$83)+'СЕТ СН'!$H$9+СВЦЭМ!$D$10+'СЕТ СН'!$H$6-'СЕТ СН'!$H$19</f>
        <v>977.65106979999996</v>
      </c>
      <c r="L107" s="36">
        <f>SUMIFS(СВЦЭМ!$C$33:$C$776,СВЦЭМ!$A$33:$A$776,$A107,СВЦЭМ!$B$33:$B$776,L$83)+'СЕТ СН'!$H$9+СВЦЭМ!$D$10+'СЕТ СН'!$H$6-'СЕТ СН'!$H$19</f>
        <v>984.14994789000002</v>
      </c>
      <c r="M107" s="36">
        <f>SUMIFS(СВЦЭМ!$C$33:$C$776,СВЦЭМ!$A$33:$A$776,$A107,СВЦЭМ!$B$33:$B$776,M$83)+'СЕТ СН'!$H$9+СВЦЭМ!$D$10+'СЕТ СН'!$H$6-'СЕТ СН'!$H$19</f>
        <v>988.46500536999997</v>
      </c>
      <c r="N107" s="36">
        <f>SUMIFS(СВЦЭМ!$C$33:$C$776,СВЦЭМ!$A$33:$A$776,$A107,СВЦЭМ!$B$33:$B$776,N$83)+'СЕТ СН'!$H$9+СВЦЭМ!$D$10+'СЕТ СН'!$H$6-'СЕТ СН'!$H$19</f>
        <v>1018.40355752</v>
      </c>
      <c r="O107" s="36">
        <f>SUMIFS(СВЦЭМ!$C$33:$C$776,СВЦЭМ!$A$33:$A$776,$A107,СВЦЭМ!$B$33:$B$776,O$83)+'СЕТ СН'!$H$9+СВЦЭМ!$D$10+'СЕТ СН'!$H$6-'СЕТ СН'!$H$19</f>
        <v>1019.7325323</v>
      </c>
      <c r="P107" s="36">
        <f>SUMIFS(СВЦЭМ!$C$33:$C$776,СВЦЭМ!$A$33:$A$776,$A107,СВЦЭМ!$B$33:$B$776,P$83)+'СЕТ СН'!$H$9+СВЦЭМ!$D$10+'СЕТ СН'!$H$6-'СЕТ СН'!$H$19</f>
        <v>1051.3467282200002</v>
      </c>
      <c r="Q107" s="36">
        <f>SUMIFS(СВЦЭМ!$C$33:$C$776,СВЦЭМ!$A$33:$A$776,$A107,СВЦЭМ!$B$33:$B$776,Q$83)+'СЕТ СН'!$H$9+СВЦЭМ!$D$10+'СЕТ СН'!$H$6-'СЕТ СН'!$H$19</f>
        <v>1083.04759246</v>
      </c>
      <c r="R107" s="36">
        <f>SUMIFS(СВЦЭМ!$C$33:$C$776,СВЦЭМ!$A$33:$A$776,$A107,СВЦЭМ!$B$33:$B$776,R$83)+'СЕТ СН'!$H$9+СВЦЭМ!$D$10+'СЕТ СН'!$H$6-'СЕТ СН'!$H$19</f>
        <v>1055.36317988</v>
      </c>
      <c r="S107" s="36">
        <f>SUMIFS(СВЦЭМ!$C$33:$C$776,СВЦЭМ!$A$33:$A$776,$A107,СВЦЭМ!$B$33:$B$776,S$83)+'СЕТ СН'!$H$9+СВЦЭМ!$D$10+'СЕТ СН'!$H$6-'СЕТ СН'!$H$19</f>
        <v>1028.3586330800001</v>
      </c>
      <c r="T107" s="36">
        <f>SUMIFS(СВЦЭМ!$C$33:$C$776,СВЦЭМ!$A$33:$A$776,$A107,СВЦЭМ!$B$33:$B$776,T$83)+'СЕТ СН'!$H$9+СВЦЭМ!$D$10+'СЕТ СН'!$H$6-'СЕТ СН'!$H$19</f>
        <v>1001.3856501800001</v>
      </c>
      <c r="U107" s="36">
        <f>SUMIFS(СВЦЭМ!$C$33:$C$776,СВЦЭМ!$A$33:$A$776,$A107,СВЦЭМ!$B$33:$B$776,U$83)+'СЕТ СН'!$H$9+СВЦЭМ!$D$10+'СЕТ СН'!$H$6-'СЕТ СН'!$H$19</f>
        <v>1010.30629312</v>
      </c>
      <c r="V107" s="36">
        <f>SUMIFS(СВЦЭМ!$C$33:$C$776,СВЦЭМ!$A$33:$A$776,$A107,СВЦЭМ!$B$33:$B$776,V$83)+'СЕТ СН'!$H$9+СВЦЭМ!$D$10+'СЕТ СН'!$H$6-'СЕТ СН'!$H$19</f>
        <v>1003.6178473</v>
      </c>
      <c r="W107" s="36">
        <f>SUMIFS(СВЦЭМ!$C$33:$C$776,СВЦЭМ!$A$33:$A$776,$A107,СВЦЭМ!$B$33:$B$776,W$83)+'СЕТ СН'!$H$9+СВЦЭМ!$D$10+'СЕТ СН'!$H$6-'СЕТ СН'!$H$19</f>
        <v>980.45852560000003</v>
      </c>
      <c r="X107" s="36">
        <f>SUMIFS(СВЦЭМ!$C$33:$C$776,СВЦЭМ!$A$33:$A$776,$A107,СВЦЭМ!$B$33:$B$776,X$83)+'СЕТ СН'!$H$9+СВЦЭМ!$D$10+'СЕТ СН'!$H$6-'СЕТ СН'!$H$19</f>
        <v>998.19079512999997</v>
      </c>
      <c r="Y107" s="36">
        <f>SUMIFS(СВЦЭМ!$C$33:$C$776,СВЦЭМ!$A$33:$A$776,$A107,СВЦЭМ!$B$33:$B$776,Y$83)+'СЕТ СН'!$H$9+СВЦЭМ!$D$10+'СЕТ СН'!$H$6-'СЕТ СН'!$H$19</f>
        <v>1027.6826379500001</v>
      </c>
    </row>
    <row r="108" spans="1:25" ht="15.75" x14ac:dyDescent="0.2">
      <c r="A108" s="35">
        <f t="shared" si="2"/>
        <v>43915</v>
      </c>
      <c r="B108" s="36">
        <f>SUMIFS(СВЦЭМ!$C$33:$C$776,СВЦЭМ!$A$33:$A$776,$A108,СВЦЭМ!$B$33:$B$776,B$83)+'СЕТ СН'!$H$9+СВЦЭМ!$D$10+'СЕТ СН'!$H$6-'СЕТ СН'!$H$19</f>
        <v>1063.4443613400001</v>
      </c>
      <c r="C108" s="36">
        <f>SUMIFS(СВЦЭМ!$C$33:$C$776,СВЦЭМ!$A$33:$A$776,$A108,СВЦЭМ!$B$33:$B$776,C$83)+'СЕТ СН'!$H$9+СВЦЭМ!$D$10+'СЕТ СН'!$H$6-'СЕТ СН'!$H$19</f>
        <v>1113.15937581</v>
      </c>
      <c r="D108" s="36">
        <f>SUMIFS(СВЦЭМ!$C$33:$C$776,СВЦЭМ!$A$33:$A$776,$A108,СВЦЭМ!$B$33:$B$776,D$83)+'СЕТ СН'!$H$9+СВЦЭМ!$D$10+'СЕТ СН'!$H$6-'СЕТ СН'!$H$19</f>
        <v>1134.53256837</v>
      </c>
      <c r="E108" s="36">
        <f>SUMIFS(СВЦЭМ!$C$33:$C$776,СВЦЭМ!$A$33:$A$776,$A108,СВЦЭМ!$B$33:$B$776,E$83)+'СЕТ СН'!$H$9+СВЦЭМ!$D$10+'СЕТ СН'!$H$6-'СЕТ СН'!$H$19</f>
        <v>1148.58457619</v>
      </c>
      <c r="F108" s="36">
        <f>SUMIFS(СВЦЭМ!$C$33:$C$776,СВЦЭМ!$A$33:$A$776,$A108,СВЦЭМ!$B$33:$B$776,F$83)+'СЕТ СН'!$H$9+СВЦЭМ!$D$10+'СЕТ СН'!$H$6-'СЕТ СН'!$H$19</f>
        <v>1144.7989567700001</v>
      </c>
      <c r="G108" s="36">
        <f>SUMIFS(СВЦЭМ!$C$33:$C$776,СВЦЭМ!$A$33:$A$776,$A108,СВЦЭМ!$B$33:$B$776,G$83)+'СЕТ СН'!$H$9+СВЦЭМ!$D$10+'СЕТ СН'!$H$6-'СЕТ СН'!$H$19</f>
        <v>1128.1798987500001</v>
      </c>
      <c r="H108" s="36">
        <f>SUMIFS(СВЦЭМ!$C$33:$C$776,СВЦЭМ!$A$33:$A$776,$A108,СВЦЭМ!$B$33:$B$776,H$83)+'СЕТ СН'!$H$9+СВЦЭМ!$D$10+'СЕТ СН'!$H$6-'СЕТ СН'!$H$19</f>
        <v>1093.22014838</v>
      </c>
      <c r="I108" s="36">
        <f>SUMIFS(СВЦЭМ!$C$33:$C$776,СВЦЭМ!$A$33:$A$776,$A108,СВЦЭМ!$B$33:$B$776,I$83)+'СЕТ СН'!$H$9+СВЦЭМ!$D$10+'СЕТ СН'!$H$6-'СЕТ СН'!$H$19</f>
        <v>1060.3395300300001</v>
      </c>
      <c r="J108" s="36">
        <f>SUMIFS(СВЦЭМ!$C$33:$C$776,СВЦЭМ!$A$33:$A$776,$A108,СВЦЭМ!$B$33:$B$776,J$83)+'СЕТ СН'!$H$9+СВЦЭМ!$D$10+'СЕТ СН'!$H$6-'СЕТ СН'!$H$19</f>
        <v>1001.2103659900001</v>
      </c>
      <c r="K108" s="36">
        <f>SUMIFS(СВЦЭМ!$C$33:$C$776,СВЦЭМ!$A$33:$A$776,$A108,СВЦЭМ!$B$33:$B$776,K$83)+'СЕТ СН'!$H$9+СВЦЭМ!$D$10+'СЕТ СН'!$H$6-'СЕТ СН'!$H$19</f>
        <v>997.16780730999994</v>
      </c>
      <c r="L108" s="36">
        <f>SUMIFS(СВЦЭМ!$C$33:$C$776,СВЦЭМ!$A$33:$A$776,$A108,СВЦЭМ!$B$33:$B$776,L$83)+'СЕТ СН'!$H$9+СВЦЭМ!$D$10+'СЕТ СН'!$H$6-'СЕТ СН'!$H$19</f>
        <v>1005.76080075</v>
      </c>
      <c r="M108" s="36">
        <f>SUMIFS(СВЦЭМ!$C$33:$C$776,СВЦЭМ!$A$33:$A$776,$A108,СВЦЭМ!$B$33:$B$776,M$83)+'СЕТ СН'!$H$9+СВЦЭМ!$D$10+'СЕТ СН'!$H$6-'СЕТ СН'!$H$19</f>
        <v>992.58012770000005</v>
      </c>
      <c r="N108" s="36">
        <f>SUMIFS(СВЦЭМ!$C$33:$C$776,СВЦЭМ!$A$33:$A$776,$A108,СВЦЭМ!$B$33:$B$776,N$83)+'СЕТ СН'!$H$9+СВЦЭМ!$D$10+'СЕТ СН'!$H$6-'СЕТ СН'!$H$19</f>
        <v>1012.7527138800001</v>
      </c>
      <c r="O108" s="36">
        <f>SUMIFS(СВЦЭМ!$C$33:$C$776,СВЦЭМ!$A$33:$A$776,$A108,СВЦЭМ!$B$33:$B$776,O$83)+'СЕТ СН'!$H$9+СВЦЭМ!$D$10+'СЕТ СН'!$H$6-'СЕТ СН'!$H$19</f>
        <v>995.66268596999998</v>
      </c>
      <c r="P108" s="36">
        <f>SUMIFS(СВЦЭМ!$C$33:$C$776,СВЦЭМ!$A$33:$A$776,$A108,СВЦЭМ!$B$33:$B$776,P$83)+'СЕТ СН'!$H$9+СВЦЭМ!$D$10+'СЕТ СН'!$H$6-'СЕТ СН'!$H$19</f>
        <v>1021.08606592</v>
      </c>
      <c r="Q108" s="36">
        <f>SUMIFS(СВЦЭМ!$C$33:$C$776,СВЦЭМ!$A$33:$A$776,$A108,СВЦЭМ!$B$33:$B$776,Q$83)+'СЕТ СН'!$H$9+СВЦЭМ!$D$10+'СЕТ СН'!$H$6-'СЕТ СН'!$H$19</f>
        <v>1047.49299752</v>
      </c>
      <c r="R108" s="36">
        <f>SUMIFS(СВЦЭМ!$C$33:$C$776,СВЦЭМ!$A$33:$A$776,$A108,СВЦЭМ!$B$33:$B$776,R$83)+'СЕТ СН'!$H$9+СВЦЭМ!$D$10+'СЕТ СН'!$H$6-'СЕТ СН'!$H$19</f>
        <v>1037.90800853</v>
      </c>
      <c r="S108" s="36">
        <f>SUMIFS(СВЦЭМ!$C$33:$C$776,СВЦЭМ!$A$33:$A$776,$A108,СВЦЭМ!$B$33:$B$776,S$83)+'СЕТ СН'!$H$9+СВЦЭМ!$D$10+'СЕТ СН'!$H$6-'СЕТ СН'!$H$19</f>
        <v>1030.9824724100001</v>
      </c>
      <c r="T108" s="36">
        <f>SUMIFS(СВЦЭМ!$C$33:$C$776,СВЦЭМ!$A$33:$A$776,$A108,СВЦЭМ!$B$33:$B$776,T$83)+'СЕТ СН'!$H$9+СВЦЭМ!$D$10+'СЕТ СН'!$H$6-'СЕТ СН'!$H$19</f>
        <v>994.49502638000013</v>
      </c>
      <c r="U108" s="36">
        <f>SUMIFS(СВЦЭМ!$C$33:$C$776,СВЦЭМ!$A$33:$A$776,$A108,СВЦЭМ!$B$33:$B$776,U$83)+'СЕТ СН'!$H$9+СВЦЭМ!$D$10+'СЕТ СН'!$H$6-'СЕТ СН'!$H$19</f>
        <v>978.32403083000008</v>
      </c>
      <c r="V108" s="36">
        <f>SUMIFS(СВЦЭМ!$C$33:$C$776,СВЦЭМ!$A$33:$A$776,$A108,СВЦЭМ!$B$33:$B$776,V$83)+'СЕТ СН'!$H$9+СВЦЭМ!$D$10+'СЕТ СН'!$H$6-'СЕТ СН'!$H$19</f>
        <v>976.26808511000013</v>
      </c>
      <c r="W108" s="36">
        <f>SUMIFS(СВЦЭМ!$C$33:$C$776,СВЦЭМ!$A$33:$A$776,$A108,СВЦЭМ!$B$33:$B$776,W$83)+'СЕТ СН'!$H$9+СВЦЭМ!$D$10+'СЕТ СН'!$H$6-'СЕТ СН'!$H$19</f>
        <v>963.48604623999995</v>
      </c>
      <c r="X108" s="36">
        <f>SUMIFS(СВЦЭМ!$C$33:$C$776,СВЦЭМ!$A$33:$A$776,$A108,СВЦЭМ!$B$33:$B$776,X$83)+'СЕТ СН'!$H$9+СВЦЭМ!$D$10+'СЕТ СН'!$H$6-'СЕТ СН'!$H$19</f>
        <v>962.72770862000016</v>
      </c>
      <c r="Y108" s="36">
        <f>SUMIFS(СВЦЭМ!$C$33:$C$776,СВЦЭМ!$A$33:$A$776,$A108,СВЦЭМ!$B$33:$B$776,Y$83)+'СЕТ СН'!$H$9+СВЦЭМ!$D$10+'СЕТ СН'!$H$6-'СЕТ СН'!$H$19</f>
        <v>958.14809719000004</v>
      </c>
    </row>
    <row r="109" spans="1:25" ht="15.75" x14ac:dyDescent="0.2">
      <c r="A109" s="35">
        <f t="shared" si="2"/>
        <v>43916</v>
      </c>
      <c r="B109" s="36">
        <f>SUMIFS(СВЦЭМ!$C$33:$C$776,СВЦЭМ!$A$33:$A$776,$A109,СВЦЭМ!$B$33:$B$776,B$83)+'СЕТ СН'!$H$9+СВЦЭМ!$D$10+'СЕТ СН'!$H$6-'СЕТ СН'!$H$19</f>
        <v>1006.5539356000002</v>
      </c>
      <c r="C109" s="36">
        <f>SUMIFS(СВЦЭМ!$C$33:$C$776,СВЦЭМ!$A$33:$A$776,$A109,СВЦЭМ!$B$33:$B$776,C$83)+'СЕТ СН'!$H$9+СВЦЭМ!$D$10+'СЕТ СН'!$H$6-'СЕТ СН'!$H$19</f>
        <v>1010.35481557</v>
      </c>
      <c r="D109" s="36">
        <f>SUMIFS(СВЦЭМ!$C$33:$C$776,СВЦЭМ!$A$33:$A$776,$A109,СВЦЭМ!$B$33:$B$776,D$83)+'СЕТ СН'!$H$9+СВЦЭМ!$D$10+'СЕТ СН'!$H$6-'СЕТ СН'!$H$19</f>
        <v>1022.57427467</v>
      </c>
      <c r="E109" s="36">
        <f>SUMIFS(СВЦЭМ!$C$33:$C$776,СВЦЭМ!$A$33:$A$776,$A109,СВЦЭМ!$B$33:$B$776,E$83)+'СЕТ СН'!$H$9+СВЦЭМ!$D$10+'СЕТ СН'!$H$6-'СЕТ СН'!$H$19</f>
        <v>1026.46917214</v>
      </c>
      <c r="F109" s="36">
        <f>SUMIFS(СВЦЭМ!$C$33:$C$776,СВЦЭМ!$A$33:$A$776,$A109,СВЦЭМ!$B$33:$B$776,F$83)+'СЕТ СН'!$H$9+СВЦЭМ!$D$10+'СЕТ СН'!$H$6-'СЕТ СН'!$H$19</f>
        <v>1030.0148173600001</v>
      </c>
      <c r="G109" s="36">
        <f>SUMIFS(СВЦЭМ!$C$33:$C$776,СВЦЭМ!$A$33:$A$776,$A109,СВЦЭМ!$B$33:$B$776,G$83)+'СЕТ СН'!$H$9+СВЦЭМ!$D$10+'СЕТ СН'!$H$6-'СЕТ СН'!$H$19</f>
        <v>1024.7427067000001</v>
      </c>
      <c r="H109" s="36">
        <f>SUMIFS(СВЦЭМ!$C$33:$C$776,СВЦЭМ!$A$33:$A$776,$A109,СВЦЭМ!$B$33:$B$776,H$83)+'СЕТ СН'!$H$9+СВЦЭМ!$D$10+'СЕТ СН'!$H$6-'СЕТ СН'!$H$19</f>
        <v>1032.3030130300001</v>
      </c>
      <c r="I109" s="36">
        <f>SUMIFS(СВЦЭМ!$C$33:$C$776,СВЦЭМ!$A$33:$A$776,$A109,СВЦЭМ!$B$33:$B$776,I$83)+'СЕТ СН'!$H$9+СВЦЭМ!$D$10+'СЕТ СН'!$H$6-'СЕТ СН'!$H$19</f>
        <v>1024.37181089</v>
      </c>
      <c r="J109" s="36">
        <f>SUMIFS(СВЦЭМ!$C$33:$C$776,СВЦЭМ!$A$33:$A$776,$A109,СВЦЭМ!$B$33:$B$776,J$83)+'СЕТ СН'!$H$9+СВЦЭМ!$D$10+'СЕТ СН'!$H$6-'СЕТ СН'!$H$19</f>
        <v>1013.7041888700001</v>
      </c>
      <c r="K109" s="36">
        <f>SUMIFS(СВЦЭМ!$C$33:$C$776,СВЦЭМ!$A$33:$A$776,$A109,СВЦЭМ!$B$33:$B$776,K$83)+'СЕТ СН'!$H$9+СВЦЭМ!$D$10+'СЕТ СН'!$H$6-'СЕТ СН'!$H$19</f>
        <v>999.73786330000007</v>
      </c>
      <c r="L109" s="36">
        <f>SUMIFS(СВЦЭМ!$C$33:$C$776,СВЦЭМ!$A$33:$A$776,$A109,СВЦЭМ!$B$33:$B$776,L$83)+'СЕТ СН'!$H$9+СВЦЭМ!$D$10+'СЕТ СН'!$H$6-'СЕТ СН'!$H$19</f>
        <v>1008.7502683499999</v>
      </c>
      <c r="M109" s="36">
        <f>SUMIFS(СВЦЭМ!$C$33:$C$776,СВЦЭМ!$A$33:$A$776,$A109,СВЦЭМ!$B$33:$B$776,M$83)+'СЕТ СН'!$H$9+СВЦЭМ!$D$10+'СЕТ СН'!$H$6-'СЕТ СН'!$H$19</f>
        <v>1006.54667393</v>
      </c>
      <c r="N109" s="36">
        <f>SUMIFS(СВЦЭМ!$C$33:$C$776,СВЦЭМ!$A$33:$A$776,$A109,СВЦЭМ!$B$33:$B$776,N$83)+'СЕТ СН'!$H$9+СВЦЭМ!$D$10+'СЕТ СН'!$H$6-'СЕТ СН'!$H$19</f>
        <v>1035.4061244700001</v>
      </c>
      <c r="O109" s="36">
        <f>SUMIFS(СВЦЭМ!$C$33:$C$776,СВЦЭМ!$A$33:$A$776,$A109,СВЦЭМ!$B$33:$B$776,O$83)+'СЕТ СН'!$H$9+СВЦЭМ!$D$10+'СЕТ СН'!$H$6-'СЕТ СН'!$H$19</f>
        <v>1010.7499781399999</v>
      </c>
      <c r="P109" s="36">
        <f>SUMIFS(СВЦЭМ!$C$33:$C$776,СВЦЭМ!$A$33:$A$776,$A109,СВЦЭМ!$B$33:$B$776,P$83)+'СЕТ СН'!$H$9+СВЦЭМ!$D$10+'СЕТ СН'!$H$6-'СЕТ СН'!$H$19</f>
        <v>1022.2713918900001</v>
      </c>
      <c r="Q109" s="36">
        <f>SUMIFS(СВЦЭМ!$C$33:$C$776,СВЦЭМ!$A$33:$A$776,$A109,СВЦЭМ!$B$33:$B$776,Q$83)+'СЕТ СН'!$H$9+СВЦЭМ!$D$10+'СЕТ СН'!$H$6-'СЕТ СН'!$H$19</f>
        <v>1035.24287871</v>
      </c>
      <c r="R109" s="36">
        <f>SUMIFS(СВЦЭМ!$C$33:$C$776,СВЦЭМ!$A$33:$A$776,$A109,СВЦЭМ!$B$33:$B$776,R$83)+'СЕТ СН'!$H$9+СВЦЭМ!$D$10+'СЕТ СН'!$H$6-'СЕТ СН'!$H$19</f>
        <v>1031.1761992900001</v>
      </c>
      <c r="S109" s="36">
        <f>SUMIFS(СВЦЭМ!$C$33:$C$776,СВЦЭМ!$A$33:$A$776,$A109,СВЦЭМ!$B$33:$B$776,S$83)+'СЕТ СН'!$H$9+СВЦЭМ!$D$10+'СЕТ СН'!$H$6-'СЕТ СН'!$H$19</f>
        <v>1020.7715482000001</v>
      </c>
      <c r="T109" s="36">
        <f>SUMIFS(СВЦЭМ!$C$33:$C$776,СВЦЭМ!$A$33:$A$776,$A109,СВЦЭМ!$B$33:$B$776,T$83)+'СЕТ СН'!$H$9+СВЦЭМ!$D$10+'СЕТ СН'!$H$6-'СЕТ СН'!$H$19</f>
        <v>1010.1114229100001</v>
      </c>
      <c r="U109" s="36">
        <f>SUMIFS(СВЦЭМ!$C$33:$C$776,СВЦЭМ!$A$33:$A$776,$A109,СВЦЭМ!$B$33:$B$776,U$83)+'СЕТ СН'!$H$9+СВЦЭМ!$D$10+'СЕТ СН'!$H$6-'СЕТ СН'!$H$19</f>
        <v>1029.2399918000001</v>
      </c>
      <c r="V109" s="36">
        <f>SUMIFS(СВЦЭМ!$C$33:$C$776,СВЦЭМ!$A$33:$A$776,$A109,СВЦЭМ!$B$33:$B$776,V$83)+'СЕТ СН'!$H$9+СВЦЭМ!$D$10+'СЕТ СН'!$H$6-'СЕТ СН'!$H$19</f>
        <v>984.65039410000009</v>
      </c>
      <c r="W109" s="36">
        <f>SUMIFS(СВЦЭМ!$C$33:$C$776,СВЦЭМ!$A$33:$A$776,$A109,СВЦЭМ!$B$33:$B$776,W$83)+'СЕТ СН'!$H$9+СВЦЭМ!$D$10+'СЕТ СН'!$H$6-'СЕТ СН'!$H$19</f>
        <v>979.83274802999995</v>
      </c>
      <c r="X109" s="36">
        <f>SUMIFS(СВЦЭМ!$C$33:$C$776,СВЦЭМ!$A$33:$A$776,$A109,СВЦЭМ!$B$33:$B$776,X$83)+'СЕТ СН'!$H$9+СВЦЭМ!$D$10+'СЕТ СН'!$H$6-'СЕТ СН'!$H$19</f>
        <v>1002.78987181</v>
      </c>
      <c r="Y109" s="36">
        <f>SUMIFS(СВЦЭМ!$C$33:$C$776,СВЦЭМ!$A$33:$A$776,$A109,СВЦЭМ!$B$33:$B$776,Y$83)+'СЕТ СН'!$H$9+СВЦЭМ!$D$10+'СЕТ СН'!$H$6-'СЕТ СН'!$H$19</f>
        <v>1014.5567991299999</v>
      </c>
    </row>
    <row r="110" spans="1:25" ht="15.75" x14ac:dyDescent="0.2">
      <c r="A110" s="35">
        <f t="shared" si="2"/>
        <v>43917</v>
      </c>
      <c r="B110" s="36">
        <f>SUMIFS(СВЦЭМ!$C$33:$C$776,СВЦЭМ!$A$33:$A$776,$A110,СВЦЭМ!$B$33:$B$776,B$83)+'СЕТ СН'!$H$9+СВЦЭМ!$D$10+'СЕТ СН'!$H$6-'СЕТ СН'!$H$19</f>
        <v>1049.3154061800001</v>
      </c>
      <c r="C110" s="36">
        <f>SUMIFS(СВЦЭМ!$C$33:$C$776,СВЦЭМ!$A$33:$A$776,$A110,СВЦЭМ!$B$33:$B$776,C$83)+'СЕТ СН'!$H$9+СВЦЭМ!$D$10+'СЕТ СН'!$H$6-'СЕТ СН'!$H$19</f>
        <v>1067.33329392</v>
      </c>
      <c r="D110" s="36">
        <f>SUMIFS(СВЦЭМ!$C$33:$C$776,СВЦЭМ!$A$33:$A$776,$A110,СВЦЭМ!$B$33:$B$776,D$83)+'СЕТ СН'!$H$9+СВЦЭМ!$D$10+'СЕТ СН'!$H$6-'СЕТ СН'!$H$19</f>
        <v>1097.0714839700001</v>
      </c>
      <c r="E110" s="36">
        <f>SUMIFS(СВЦЭМ!$C$33:$C$776,СВЦЭМ!$A$33:$A$776,$A110,СВЦЭМ!$B$33:$B$776,E$83)+'СЕТ СН'!$H$9+СВЦЭМ!$D$10+'СЕТ СН'!$H$6-'СЕТ СН'!$H$19</f>
        <v>1137.4372798500001</v>
      </c>
      <c r="F110" s="36">
        <f>SUMIFS(СВЦЭМ!$C$33:$C$776,СВЦЭМ!$A$33:$A$776,$A110,СВЦЭМ!$B$33:$B$776,F$83)+'СЕТ СН'!$H$9+СВЦЭМ!$D$10+'СЕТ СН'!$H$6-'СЕТ СН'!$H$19</f>
        <v>1139.25725149</v>
      </c>
      <c r="G110" s="36">
        <f>SUMIFS(СВЦЭМ!$C$33:$C$776,СВЦЭМ!$A$33:$A$776,$A110,СВЦЭМ!$B$33:$B$776,G$83)+'СЕТ СН'!$H$9+СВЦЭМ!$D$10+'СЕТ СН'!$H$6-'СЕТ СН'!$H$19</f>
        <v>1128.4370251</v>
      </c>
      <c r="H110" s="36">
        <f>SUMIFS(СВЦЭМ!$C$33:$C$776,СВЦЭМ!$A$33:$A$776,$A110,СВЦЭМ!$B$33:$B$776,H$83)+'СЕТ СН'!$H$9+СВЦЭМ!$D$10+'СЕТ СН'!$H$6-'СЕТ СН'!$H$19</f>
        <v>1116.2103748700001</v>
      </c>
      <c r="I110" s="36">
        <f>SUMIFS(СВЦЭМ!$C$33:$C$776,СВЦЭМ!$A$33:$A$776,$A110,СВЦЭМ!$B$33:$B$776,I$83)+'СЕТ СН'!$H$9+СВЦЭМ!$D$10+'СЕТ СН'!$H$6-'СЕТ СН'!$H$19</f>
        <v>1070.2630513300001</v>
      </c>
      <c r="J110" s="36">
        <f>SUMIFS(СВЦЭМ!$C$33:$C$776,СВЦЭМ!$A$33:$A$776,$A110,СВЦЭМ!$B$33:$B$776,J$83)+'СЕТ СН'!$H$9+СВЦЭМ!$D$10+'СЕТ СН'!$H$6-'СЕТ СН'!$H$19</f>
        <v>1022.97649978</v>
      </c>
      <c r="K110" s="36">
        <f>SUMIFS(СВЦЭМ!$C$33:$C$776,СВЦЭМ!$A$33:$A$776,$A110,СВЦЭМ!$B$33:$B$776,K$83)+'СЕТ СН'!$H$9+СВЦЭМ!$D$10+'СЕТ СН'!$H$6-'СЕТ СН'!$H$19</f>
        <v>1012.22975935</v>
      </c>
      <c r="L110" s="36">
        <f>SUMIFS(СВЦЭМ!$C$33:$C$776,СВЦЭМ!$A$33:$A$776,$A110,СВЦЭМ!$B$33:$B$776,L$83)+'СЕТ СН'!$H$9+СВЦЭМ!$D$10+'СЕТ СН'!$H$6-'СЕТ СН'!$H$19</f>
        <v>1019.2152124500001</v>
      </c>
      <c r="M110" s="36">
        <f>SUMIFS(СВЦЭМ!$C$33:$C$776,СВЦЭМ!$A$33:$A$776,$A110,СВЦЭМ!$B$33:$B$776,M$83)+'СЕТ СН'!$H$9+СВЦЭМ!$D$10+'СЕТ СН'!$H$6-'СЕТ СН'!$H$19</f>
        <v>1011.11330546</v>
      </c>
      <c r="N110" s="36">
        <f>SUMIFS(СВЦЭМ!$C$33:$C$776,СВЦЭМ!$A$33:$A$776,$A110,СВЦЭМ!$B$33:$B$776,N$83)+'СЕТ СН'!$H$9+СВЦЭМ!$D$10+'СЕТ СН'!$H$6-'СЕТ СН'!$H$19</f>
        <v>1016.1980990500001</v>
      </c>
      <c r="O110" s="36">
        <f>SUMIFS(СВЦЭМ!$C$33:$C$776,СВЦЭМ!$A$33:$A$776,$A110,СВЦЭМ!$B$33:$B$776,O$83)+'СЕТ СН'!$H$9+СВЦЭМ!$D$10+'СЕТ СН'!$H$6-'СЕТ СН'!$H$19</f>
        <v>1016.00935413</v>
      </c>
      <c r="P110" s="36">
        <f>SUMIFS(СВЦЭМ!$C$33:$C$776,СВЦЭМ!$A$33:$A$776,$A110,СВЦЭМ!$B$33:$B$776,P$83)+'СЕТ СН'!$H$9+СВЦЭМ!$D$10+'СЕТ СН'!$H$6-'СЕТ СН'!$H$19</f>
        <v>1028.9586662500001</v>
      </c>
      <c r="Q110" s="36">
        <f>SUMIFS(СВЦЭМ!$C$33:$C$776,СВЦЭМ!$A$33:$A$776,$A110,СВЦЭМ!$B$33:$B$776,Q$83)+'СЕТ СН'!$H$9+СВЦЭМ!$D$10+'СЕТ СН'!$H$6-'СЕТ СН'!$H$19</f>
        <v>1036.5014105100001</v>
      </c>
      <c r="R110" s="36">
        <f>SUMIFS(СВЦЭМ!$C$33:$C$776,СВЦЭМ!$A$33:$A$776,$A110,СВЦЭМ!$B$33:$B$776,R$83)+'СЕТ СН'!$H$9+СВЦЭМ!$D$10+'СЕТ СН'!$H$6-'СЕТ СН'!$H$19</f>
        <v>1038.5251979900002</v>
      </c>
      <c r="S110" s="36">
        <f>SUMIFS(СВЦЭМ!$C$33:$C$776,СВЦЭМ!$A$33:$A$776,$A110,СВЦЭМ!$B$33:$B$776,S$83)+'СЕТ СН'!$H$9+СВЦЭМ!$D$10+'СЕТ СН'!$H$6-'СЕТ СН'!$H$19</f>
        <v>1021.1231762899999</v>
      </c>
      <c r="T110" s="36">
        <f>SUMIFS(СВЦЭМ!$C$33:$C$776,СВЦЭМ!$A$33:$A$776,$A110,СВЦЭМ!$B$33:$B$776,T$83)+'СЕТ СН'!$H$9+СВЦЭМ!$D$10+'СЕТ СН'!$H$6-'СЕТ СН'!$H$19</f>
        <v>1004.8004491300001</v>
      </c>
      <c r="U110" s="36">
        <f>SUMIFS(СВЦЭМ!$C$33:$C$776,СВЦЭМ!$A$33:$A$776,$A110,СВЦЭМ!$B$33:$B$776,U$83)+'СЕТ СН'!$H$9+СВЦЭМ!$D$10+'СЕТ СН'!$H$6-'СЕТ СН'!$H$19</f>
        <v>1003.50869285</v>
      </c>
      <c r="V110" s="36">
        <f>SUMIFS(СВЦЭМ!$C$33:$C$776,СВЦЭМ!$A$33:$A$776,$A110,СВЦЭМ!$B$33:$B$776,V$83)+'СЕТ СН'!$H$9+СВЦЭМ!$D$10+'СЕТ СН'!$H$6-'СЕТ СН'!$H$19</f>
        <v>997.22184411000012</v>
      </c>
      <c r="W110" s="36">
        <f>SUMIFS(СВЦЭМ!$C$33:$C$776,СВЦЭМ!$A$33:$A$776,$A110,СВЦЭМ!$B$33:$B$776,W$83)+'СЕТ СН'!$H$9+СВЦЭМ!$D$10+'СЕТ СН'!$H$6-'СЕТ СН'!$H$19</f>
        <v>991.33683328000006</v>
      </c>
      <c r="X110" s="36">
        <f>SUMIFS(СВЦЭМ!$C$33:$C$776,СВЦЭМ!$A$33:$A$776,$A110,СВЦЭМ!$B$33:$B$776,X$83)+'СЕТ СН'!$H$9+СВЦЭМ!$D$10+'СЕТ СН'!$H$6-'СЕТ СН'!$H$19</f>
        <v>1003.5638752300001</v>
      </c>
      <c r="Y110" s="36">
        <f>SUMIFS(СВЦЭМ!$C$33:$C$776,СВЦЭМ!$A$33:$A$776,$A110,СВЦЭМ!$B$33:$B$776,Y$83)+'СЕТ СН'!$H$9+СВЦЭМ!$D$10+'СЕТ СН'!$H$6-'СЕТ СН'!$H$19</f>
        <v>1022.1359042700001</v>
      </c>
    </row>
    <row r="111" spans="1:25" ht="15.75" x14ac:dyDescent="0.2">
      <c r="A111" s="35">
        <f t="shared" si="2"/>
        <v>43918</v>
      </c>
      <c r="B111" s="36">
        <f>SUMIFS(СВЦЭМ!$C$33:$C$776,СВЦЭМ!$A$33:$A$776,$A111,СВЦЭМ!$B$33:$B$776,B$83)+'СЕТ СН'!$H$9+СВЦЭМ!$D$10+'СЕТ СН'!$H$6-'СЕТ СН'!$H$19</f>
        <v>1105.6543791200002</v>
      </c>
      <c r="C111" s="36">
        <f>SUMIFS(СВЦЭМ!$C$33:$C$776,СВЦЭМ!$A$33:$A$776,$A111,СВЦЭМ!$B$33:$B$776,C$83)+'СЕТ СН'!$H$9+СВЦЭМ!$D$10+'СЕТ СН'!$H$6-'СЕТ СН'!$H$19</f>
        <v>1109.3009236600001</v>
      </c>
      <c r="D111" s="36">
        <f>SUMIFS(СВЦЭМ!$C$33:$C$776,СВЦЭМ!$A$33:$A$776,$A111,СВЦЭМ!$B$33:$B$776,D$83)+'СЕТ СН'!$H$9+СВЦЭМ!$D$10+'СЕТ СН'!$H$6-'СЕТ СН'!$H$19</f>
        <v>1134.60208945</v>
      </c>
      <c r="E111" s="36">
        <f>SUMIFS(СВЦЭМ!$C$33:$C$776,СВЦЭМ!$A$33:$A$776,$A111,СВЦЭМ!$B$33:$B$776,E$83)+'СЕТ СН'!$H$9+СВЦЭМ!$D$10+'СЕТ СН'!$H$6-'СЕТ СН'!$H$19</f>
        <v>1150.11760714</v>
      </c>
      <c r="F111" s="36">
        <f>SUMIFS(СВЦЭМ!$C$33:$C$776,СВЦЭМ!$A$33:$A$776,$A111,СВЦЭМ!$B$33:$B$776,F$83)+'СЕТ СН'!$H$9+СВЦЭМ!$D$10+'СЕТ СН'!$H$6-'СЕТ СН'!$H$19</f>
        <v>1144.94123805</v>
      </c>
      <c r="G111" s="36">
        <f>SUMIFS(СВЦЭМ!$C$33:$C$776,СВЦЭМ!$A$33:$A$776,$A111,СВЦЭМ!$B$33:$B$776,G$83)+'СЕТ СН'!$H$9+СВЦЭМ!$D$10+'СЕТ СН'!$H$6-'СЕТ СН'!$H$19</f>
        <v>1146.4815068600001</v>
      </c>
      <c r="H111" s="36">
        <f>SUMIFS(СВЦЭМ!$C$33:$C$776,СВЦЭМ!$A$33:$A$776,$A111,СВЦЭМ!$B$33:$B$776,H$83)+'СЕТ СН'!$H$9+СВЦЭМ!$D$10+'СЕТ СН'!$H$6-'СЕТ СН'!$H$19</f>
        <v>1132.89853163</v>
      </c>
      <c r="I111" s="36">
        <f>SUMIFS(СВЦЭМ!$C$33:$C$776,СВЦЭМ!$A$33:$A$776,$A111,СВЦЭМ!$B$33:$B$776,I$83)+'СЕТ СН'!$H$9+СВЦЭМ!$D$10+'СЕТ СН'!$H$6-'СЕТ СН'!$H$19</f>
        <v>1097.2307195200001</v>
      </c>
      <c r="J111" s="36">
        <f>SUMIFS(СВЦЭМ!$C$33:$C$776,СВЦЭМ!$A$33:$A$776,$A111,СВЦЭМ!$B$33:$B$776,J$83)+'СЕТ СН'!$H$9+СВЦЭМ!$D$10+'СЕТ СН'!$H$6-'СЕТ СН'!$H$19</f>
        <v>1055.7668936</v>
      </c>
      <c r="K111" s="36">
        <f>SUMIFS(СВЦЭМ!$C$33:$C$776,СВЦЭМ!$A$33:$A$776,$A111,СВЦЭМ!$B$33:$B$776,K$83)+'СЕТ СН'!$H$9+СВЦЭМ!$D$10+'СЕТ СН'!$H$6-'СЕТ СН'!$H$19</f>
        <v>1048.9522222099999</v>
      </c>
      <c r="L111" s="36">
        <f>SUMIFS(СВЦЭМ!$C$33:$C$776,СВЦЭМ!$A$33:$A$776,$A111,СВЦЭМ!$B$33:$B$776,L$83)+'СЕТ СН'!$H$9+СВЦЭМ!$D$10+'СЕТ СН'!$H$6-'СЕТ СН'!$H$19</f>
        <v>1057.01690358</v>
      </c>
      <c r="M111" s="36">
        <f>SUMIFS(СВЦЭМ!$C$33:$C$776,СВЦЭМ!$A$33:$A$776,$A111,СВЦЭМ!$B$33:$B$776,M$83)+'СЕТ СН'!$H$9+СВЦЭМ!$D$10+'СЕТ СН'!$H$6-'СЕТ СН'!$H$19</f>
        <v>1063.3171968000001</v>
      </c>
      <c r="N111" s="36">
        <f>SUMIFS(СВЦЭМ!$C$33:$C$776,СВЦЭМ!$A$33:$A$776,$A111,СВЦЭМ!$B$33:$B$776,N$83)+'СЕТ СН'!$H$9+СВЦЭМ!$D$10+'СЕТ СН'!$H$6-'СЕТ СН'!$H$19</f>
        <v>1080.2000329100001</v>
      </c>
      <c r="O111" s="36">
        <f>SUMIFS(СВЦЭМ!$C$33:$C$776,СВЦЭМ!$A$33:$A$776,$A111,СВЦЭМ!$B$33:$B$776,O$83)+'СЕТ СН'!$H$9+СВЦЭМ!$D$10+'СЕТ СН'!$H$6-'СЕТ СН'!$H$19</f>
        <v>1076.7980039399999</v>
      </c>
      <c r="P111" s="36">
        <f>SUMIFS(СВЦЭМ!$C$33:$C$776,СВЦЭМ!$A$33:$A$776,$A111,СВЦЭМ!$B$33:$B$776,P$83)+'СЕТ СН'!$H$9+СВЦЭМ!$D$10+'СЕТ СН'!$H$6-'СЕТ СН'!$H$19</f>
        <v>1108.2857934600001</v>
      </c>
      <c r="Q111" s="36">
        <f>SUMIFS(СВЦЭМ!$C$33:$C$776,СВЦЭМ!$A$33:$A$776,$A111,СВЦЭМ!$B$33:$B$776,Q$83)+'СЕТ СН'!$H$9+СВЦЭМ!$D$10+'СЕТ СН'!$H$6-'СЕТ СН'!$H$19</f>
        <v>1126.52172544</v>
      </c>
      <c r="R111" s="36">
        <f>SUMIFS(СВЦЭМ!$C$33:$C$776,СВЦЭМ!$A$33:$A$776,$A111,СВЦЭМ!$B$33:$B$776,R$83)+'СЕТ СН'!$H$9+СВЦЭМ!$D$10+'СЕТ СН'!$H$6-'СЕТ СН'!$H$19</f>
        <v>1122.00058489</v>
      </c>
      <c r="S111" s="36">
        <f>SUMIFS(СВЦЭМ!$C$33:$C$776,СВЦЭМ!$A$33:$A$776,$A111,СВЦЭМ!$B$33:$B$776,S$83)+'СЕТ СН'!$H$9+СВЦЭМ!$D$10+'СЕТ СН'!$H$6-'СЕТ СН'!$H$19</f>
        <v>1093.48136718</v>
      </c>
      <c r="T111" s="36">
        <f>SUMIFS(СВЦЭМ!$C$33:$C$776,СВЦЭМ!$A$33:$A$776,$A111,СВЦЭМ!$B$33:$B$776,T$83)+'СЕТ СН'!$H$9+СВЦЭМ!$D$10+'СЕТ СН'!$H$6-'СЕТ СН'!$H$19</f>
        <v>1084.17349025</v>
      </c>
      <c r="U111" s="36">
        <f>SUMIFS(СВЦЭМ!$C$33:$C$776,СВЦЭМ!$A$33:$A$776,$A111,СВЦЭМ!$B$33:$B$776,U$83)+'СЕТ СН'!$H$9+СВЦЭМ!$D$10+'СЕТ СН'!$H$6-'СЕТ СН'!$H$19</f>
        <v>1077.5703816499999</v>
      </c>
      <c r="V111" s="36">
        <f>SUMIFS(СВЦЭМ!$C$33:$C$776,СВЦЭМ!$A$33:$A$776,$A111,СВЦЭМ!$B$33:$B$776,V$83)+'СЕТ СН'!$H$9+СВЦЭМ!$D$10+'СЕТ СН'!$H$6-'СЕТ СН'!$H$19</f>
        <v>1042.3542106</v>
      </c>
      <c r="W111" s="36">
        <f>SUMIFS(СВЦЭМ!$C$33:$C$776,СВЦЭМ!$A$33:$A$776,$A111,СВЦЭМ!$B$33:$B$776,W$83)+'СЕТ СН'!$H$9+СВЦЭМ!$D$10+'СЕТ СН'!$H$6-'СЕТ СН'!$H$19</f>
        <v>1030.20610216</v>
      </c>
      <c r="X111" s="36">
        <f>SUMIFS(СВЦЭМ!$C$33:$C$776,СВЦЭМ!$A$33:$A$776,$A111,СВЦЭМ!$B$33:$B$776,X$83)+'СЕТ СН'!$H$9+СВЦЭМ!$D$10+'СЕТ СН'!$H$6-'СЕТ СН'!$H$19</f>
        <v>1053.47794404</v>
      </c>
      <c r="Y111" s="36">
        <f>SUMIFS(СВЦЭМ!$C$33:$C$776,СВЦЭМ!$A$33:$A$776,$A111,СВЦЭМ!$B$33:$B$776,Y$83)+'СЕТ СН'!$H$9+СВЦЭМ!$D$10+'СЕТ СН'!$H$6-'СЕТ СН'!$H$19</f>
        <v>1080.2120882900001</v>
      </c>
    </row>
    <row r="112" spans="1:25" ht="15.75" x14ac:dyDescent="0.2">
      <c r="A112" s="35">
        <f t="shared" si="2"/>
        <v>43919</v>
      </c>
      <c r="B112" s="36">
        <f>SUMIFS(СВЦЭМ!$C$33:$C$776,СВЦЭМ!$A$33:$A$776,$A112,СВЦЭМ!$B$33:$B$776,B$83)+'СЕТ СН'!$H$9+СВЦЭМ!$D$10+'СЕТ СН'!$H$6-'СЕТ СН'!$H$19</f>
        <v>1118.4665895000001</v>
      </c>
      <c r="C112" s="36">
        <f>SUMIFS(СВЦЭМ!$C$33:$C$776,СВЦЭМ!$A$33:$A$776,$A112,СВЦЭМ!$B$33:$B$776,C$83)+'СЕТ СН'!$H$9+СВЦЭМ!$D$10+'СЕТ СН'!$H$6-'СЕТ СН'!$H$19</f>
        <v>1142.5858792399999</v>
      </c>
      <c r="D112" s="36">
        <f>SUMIFS(СВЦЭМ!$C$33:$C$776,СВЦЭМ!$A$33:$A$776,$A112,СВЦЭМ!$B$33:$B$776,D$83)+'СЕТ СН'!$H$9+СВЦЭМ!$D$10+'СЕТ СН'!$H$6-'СЕТ СН'!$H$19</f>
        <v>1161.45486562</v>
      </c>
      <c r="E112" s="36">
        <f>SUMIFS(СВЦЭМ!$C$33:$C$776,СВЦЭМ!$A$33:$A$776,$A112,СВЦЭМ!$B$33:$B$776,E$83)+'СЕТ СН'!$H$9+СВЦЭМ!$D$10+'СЕТ СН'!$H$6-'СЕТ СН'!$H$19</f>
        <v>1160.0558411300001</v>
      </c>
      <c r="F112" s="36">
        <f>SUMIFS(СВЦЭМ!$C$33:$C$776,СВЦЭМ!$A$33:$A$776,$A112,СВЦЭМ!$B$33:$B$776,F$83)+'СЕТ СН'!$H$9+СВЦЭМ!$D$10+'СЕТ СН'!$H$6-'СЕТ СН'!$H$19</f>
        <v>1165.2809642500001</v>
      </c>
      <c r="G112" s="36">
        <f>SUMIFS(СВЦЭМ!$C$33:$C$776,СВЦЭМ!$A$33:$A$776,$A112,СВЦЭМ!$B$33:$B$776,G$83)+'СЕТ СН'!$H$9+СВЦЭМ!$D$10+'СЕТ СН'!$H$6-'СЕТ СН'!$H$19</f>
        <v>1170.8667532700001</v>
      </c>
      <c r="H112" s="36">
        <f>SUMIFS(СВЦЭМ!$C$33:$C$776,СВЦЭМ!$A$33:$A$776,$A112,СВЦЭМ!$B$33:$B$776,H$83)+'СЕТ СН'!$H$9+СВЦЭМ!$D$10+'СЕТ СН'!$H$6-'СЕТ СН'!$H$19</f>
        <v>1156.28425726</v>
      </c>
      <c r="I112" s="36">
        <f>SUMIFS(СВЦЭМ!$C$33:$C$776,СВЦЭМ!$A$33:$A$776,$A112,СВЦЭМ!$B$33:$B$776,I$83)+'СЕТ СН'!$H$9+СВЦЭМ!$D$10+'СЕТ СН'!$H$6-'СЕТ СН'!$H$19</f>
        <v>1130.66320406</v>
      </c>
      <c r="J112" s="36">
        <f>SUMIFS(СВЦЭМ!$C$33:$C$776,СВЦЭМ!$A$33:$A$776,$A112,СВЦЭМ!$B$33:$B$776,J$83)+'СЕТ СН'!$H$9+СВЦЭМ!$D$10+'СЕТ СН'!$H$6-'СЕТ СН'!$H$19</f>
        <v>1046.80841495</v>
      </c>
      <c r="K112" s="36">
        <f>SUMIFS(СВЦЭМ!$C$33:$C$776,СВЦЭМ!$A$33:$A$776,$A112,СВЦЭМ!$B$33:$B$776,K$83)+'СЕТ СН'!$H$9+СВЦЭМ!$D$10+'СЕТ СН'!$H$6-'СЕТ СН'!$H$19</f>
        <v>1007.5403860200001</v>
      </c>
      <c r="L112" s="36">
        <f>SUMIFS(СВЦЭМ!$C$33:$C$776,СВЦЭМ!$A$33:$A$776,$A112,СВЦЭМ!$B$33:$B$776,L$83)+'СЕТ СН'!$H$9+СВЦЭМ!$D$10+'СЕТ СН'!$H$6-'СЕТ СН'!$H$19</f>
        <v>1019.8034851500001</v>
      </c>
      <c r="M112" s="36">
        <f>SUMIFS(СВЦЭМ!$C$33:$C$776,СВЦЭМ!$A$33:$A$776,$A112,СВЦЭМ!$B$33:$B$776,M$83)+'СЕТ СН'!$H$9+СВЦЭМ!$D$10+'СЕТ СН'!$H$6-'СЕТ СН'!$H$19</f>
        <v>1030.4708230200001</v>
      </c>
      <c r="N112" s="36">
        <f>SUMIFS(СВЦЭМ!$C$33:$C$776,СВЦЭМ!$A$33:$A$776,$A112,СВЦЭМ!$B$33:$B$776,N$83)+'СЕТ СН'!$H$9+СВЦЭМ!$D$10+'СЕТ СН'!$H$6-'СЕТ СН'!$H$19</f>
        <v>1055.8920851600001</v>
      </c>
      <c r="O112" s="36">
        <f>SUMIFS(СВЦЭМ!$C$33:$C$776,СВЦЭМ!$A$33:$A$776,$A112,СВЦЭМ!$B$33:$B$776,O$83)+'СЕТ СН'!$H$9+СВЦЭМ!$D$10+'СЕТ СН'!$H$6-'СЕТ СН'!$H$19</f>
        <v>1048.9508359400002</v>
      </c>
      <c r="P112" s="36">
        <f>SUMIFS(СВЦЭМ!$C$33:$C$776,СВЦЭМ!$A$33:$A$776,$A112,СВЦЭМ!$B$33:$B$776,P$83)+'СЕТ СН'!$H$9+СВЦЭМ!$D$10+'СЕТ СН'!$H$6-'СЕТ СН'!$H$19</f>
        <v>1057.5278247700001</v>
      </c>
      <c r="Q112" s="36">
        <f>SUMIFS(СВЦЭМ!$C$33:$C$776,СВЦЭМ!$A$33:$A$776,$A112,СВЦЭМ!$B$33:$B$776,Q$83)+'СЕТ СН'!$H$9+СВЦЭМ!$D$10+'СЕТ СН'!$H$6-'СЕТ СН'!$H$19</f>
        <v>1063.29130272</v>
      </c>
      <c r="R112" s="36">
        <f>SUMIFS(СВЦЭМ!$C$33:$C$776,СВЦЭМ!$A$33:$A$776,$A112,СВЦЭМ!$B$33:$B$776,R$83)+'СЕТ СН'!$H$9+СВЦЭМ!$D$10+'СЕТ СН'!$H$6-'СЕТ СН'!$H$19</f>
        <v>1062.2641881700001</v>
      </c>
      <c r="S112" s="36">
        <f>SUMIFS(СВЦЭМ!$C$33:$C$776,СВЦЭМ!$A$33:$A$776,$A112,СВЦЭМ!$B$33:$B$776,S$83)+'СЕТ СН'!$H$9+СВЦЭМ!$D$10+'СЕТ СН'!$H$6-'СЕТ СН'!$H$19</f>
        <v>1058.3068419900001</v>
      </c>
      <c r="T112" s="36">
        <f>SUMIFS(СВЦЭМ!$C$33:$C$776,СВЦЭМ!$A$33:$A$776,$A112,СВЦЭМ!$B$33:$B$776,T$83)+'СЕТ СН'!$H$9+СВЦЭМ!$D$10+'СЕТ СН'!$H$6-'СЕТ СН'!$H$19</f>
        <v>1041.6165967900001</v>
      </c>
      <c r="U112" s="36">
        <f>SUMIFS(СВЦЭМ!$C$33:$C$776,СВЦЭМ!$A$33:$A$776,$A112,СВЦЭМ!$B$33:$B$776,U$83)+'СЕТ СН'!$H$9+СВЦЭМ!$D$10+'СЕТ СН'!$H$6-'СЕТ СН'!$H$19</f>
        <v>1027.3550021000001</v>
      </c>
      <c r="V112" s="36">
        <f>SUMIFS(СВЦЭМ!$C$33:$C$776,СВЦЭМ!$A$33:$A$776,$A112,СВЦЭМ!$B$33:$B$776,V$83)+'СЕТ СН'!$H$9+СВЦЭМ!$D$10+'СЕТ СН'!$H$6-'СЕТ СН'!$H$19</f>
        <v>1009.9676578400001</v>
      </c>
      <c r="W112" s="36">
        <f>SUMIFS(СВЦЭМ!$C$33:$C$776,СВЦЭМ!$A$33:$A$776,$A112,СВЦЭМ!$B$33:$B$776,W$83)+'СЕТ СН'!$H$9+СВЦЭМ!$D$10+'СЕТ СН'!$H$6-'СЕТ СН'!$H$19</f>
        <v>984.57152973999996</v>
      </c>
      <c r="X112" s="36">
        <f>SUMIFS(СВЦЭМ!$C$33:$C$776,СВЦЭМ!$A$33:$A$776,$A112,СВЦЭМ!$B$33:$B$776,X$83)+'СЕТ СН'!$H$9+СВЦЭМ!$D$10+'СЕТ СН'!$H$6-'СЕТ СН'!$H$19</f>
        <v>987.6306966300001</v>
      </c>
      <c r="Y112" s="36">
        <f>SUMIFS(СВЦЭМ!$C$33:$C$776,СВЦЭМ!$A$33:$A$776,$A112,СВЦЭМ!$B$33:$B$776,Y$83)+'СЕТ СН'!$H$9+СВЦЭМ!$D$10+'СЕТ СН'!$H$6-'СЕТ СН'!$H$19</f>
        <v>1013.6207650200001</v>
      </c>
    </row>
    <row r="113" spans="1:27" ht="15.75" x14ac:dyDescent="0.2">
      <c r="A113" s="35">
        <f t="shared" si="2"/>
        <v>43920</v>
      </c>
      <c r="B113" s="36">
        <f>SUMIFS(СВЦЭМ!$C$33:$C$776,СВЦЭМ!$A$33:$A$776,$A113,СВЦЭМ!$B$33:$B$776,B$83)+'СЕТ СН'!$H$9+СВЦЭМ!$D$10+'СЕТ СН'!$H$6-'СЕТ СН'!$H$19</f>
        <v>1062.2015616000001</v>
      </c>
      <c r="C113" s="36">
        <f>SUMIFS(СВЦЭМ!$C$33:$C$776,СВЦЭМ!$A$33:$A$776,$A113,СВЦЭМ!$B$33:$B$776,C$83)+'СЕТ СН'!$H$9+СВЦЭМ!$D$10+'СЕТ СН'!$H$6-'СЕТ СН'!$H$19</f>
        <v>1098.0280461700002</v>
      </c>
      <c r="D113" s="36">
        <f>SUMIFS(СВЦЭМ!$C$33:$C$776,СВЦЭМ!$A$33:$A$776,$A113,СВЦЭМ!$B$33:$B$776,D$83)+'СЕТ СН'!$H$9+СВЦЭМ!$D$10+'СЕТ СН'!$H$6-'СЕТ СН'!$H$19</f>
        <v>1153.7189099900002</v>
      </c>
      <c r="E113" s="36">
        <f>SUMIFS(СВЦЭМ!$C$33:$C$776,СВЦЭМ!$A$33:$A$776,$A113,СВЦЭМ!$B$33:$B$776,E$83)+'СЕТ СН'!$H$9+СВЦЭМ!$D$10+'СЕТ СН'!$H$6-'СЕТ СН'!$H$19</f>
        <v>1169.5105105100001</v>
      </c>
      <c r="F113" s="36">
        <f>SUMIFS(СВЦЭМ!$C$33:$C$776,СВЦЭМ!$A$33:$A$776,$A113,СВЦЭМ!$B$33:$B$776,F$83)+'СЕТ СН'!$H$9+СВЦЭМ!$D$10+'СЕТ СН'!$H$6-'СЕТ СН'!$H$19</f>
        <v>1161.1509141000001</v>
      </c>
      <c r="G113" s="36">
        <f>SUMIFS(СВЦЭМ!$C$33:$C$776,СВЦЭМ!$A$33:$A$776,$A113,СВЦЭМ!$B$33:$B$776,G$83)+'СЕТ СН'!$H$9+СВЦЭМ!$D$10+'СЕТ СН'!$H$6-'СЕТ СН'!$H$19</f>
        <v>1148.53973187</v>
      </c>
      <c r="H113" s="36">
        <f>SUMIFS(СВЦЭМ!$C$33:$C$776,СВЦЭМ!$A$33:$A$776,$A113,СВЦЭМ!$B$33:$B$776,H$83)+'СЕТ СН'!$H$9+СВЦЭМ!$D$10+'СЕТ СН'!$H$6-'СЕТ СН'!$H$19</f>
        <v>1118.39926894</v>
      </c>
      <c r="I113" s="36">
        <f>SUMIFS(СВЦЭМ!$C$33:$C$776,СВЦЭМ!$A$33:$A$776,$A113,СВЦЭМ!$B$33:$B$776,I$83)+'СЕТ СН'!$H$9+СВЦЭМ!$D$10+'СЕТ СН'!$H$6-'СЕТ СН'!$H$19</f>
        <v>1057.35241834</v>
      </c>
      <c r="J113" s="36">
        <f>SUMIFS(СВЦЭМ!$C$33:$C$776,СВЦЭМ!$A$33:$A$776,$A113,СВЦЭМ!$B$33:$B$776,J$83)+'СЕТ СН'!$H$9+СВЦЭМ!$D$10+'СЕТ СН'!$H$6-'СЕТ СН'!$H$19</f>
        <v>1014.16594831</v>
      </c>
      <c r="K113" s="36">
        <f>SUMIFS(СВЦЭМ!$C$33:$C$776,СВЦЭМ!$A$33:$A$776,$A113,СВЦЭМ!$B$33:$B$776,K$83)+'СЕТ СН'!$H$9+СВЦЭМ!$D$10+'СЕТ СН'!$H$6-'СЕТ СН'!$H$19</f>
        <v>999.21063004000007</v>
      </c>
      <c r="L113" s="36">
        <f>SUMIFS(СВЦЭМ!$C$33:$C$776,СВЦЭМ!$A$33:$A$776,$A113,СВЦЭМ!$B$33:$B$776,L$83)+'СЕТ СН'!$H$9+СВЦЭМ!$D$10+'СЕТ СН'!$H$6-'СЕТ СН'!$H$19</f>
        <v>1007.87063341</v>
      </c>
      <c r="M113" s="36">
        <f>SUMIFS(СВЦЭМ!$C$33:$C$776,СВЦЭМ!$A$33:$A$776,$A113,СВЦЭМ!$B$33:$B$776,M$83)+'СЕТ СН'!$H$9+СВЦЭМ!$D$10+'СЕТ СН'!$H$6-'СЕТ СН'!$H$19</f>
        <v>1003.1718826200001</v>
      </c>
      <c r="N113" s="36">
        <f>SUMIFS(СВЦЭМ!$C$33:$C$776,СВЦЭМ!$A$33:$A$776,$A113,СВЦЭМ!$B$33:$B$776,N$83)+'СЕТ СН'!$H$9+СВЦЭМ!$D$10+'СЕТ СН'!$H$6-'СЕТ СН'!$H$19</f>
        <v>1032.0563896400001</v>
      </c>
      <c r="O113" s="36">
        <f>SUMIFS(СВЦЭМ!$C$33:$C$776,СВЦЭМ!$A$33:$A$776,$A113,СВЦЭМ!$B$33:$B$776,O$83)+'СЕТ СН'!$H$9+СВЦЭМ!$D$10+'СЕТ СН'!$H$6-'СЕТ СН'!$H$19</f>
        <v>1028.4886995900001</v>
      </c>
      <c r="P113" s="36">
        <f>SUMIFS(СВЦЭМ!$C$33:$C$776,СВЦЭМ!$A$33:$A$776,$A113,СВЦЭМ!$B$33:$B$776,P$83)+'СЕТ СН'!$H$9+СВЦЭМ!$D$10+'СЕТ СН'!$H$6-'СЕТ СН'!$H$19</f>
        <v>1039.8059238800001</v>
      </c>
      <c r="Q113" s="36">
        <f>SUMIFS(СВЦЭМ!$C$33:$C$776,СВЦЭМ!$A$33:$A$776,$A113,СВЦЭМ!$B$33:$B$776,Q$83)+'СЕТ СН'!$H$9+СВЦЭМ!$D$10+'СЕТ СН'!$H$6-'СЕТ СН'!$H$19</f>
        <v>1050.3236372400002</v>
      </c>
      <c r="R113" s="36">
        <f>SUMIFS(СВЦЭМ!$C$33:$C$776,СВЦЭМ!$A$33:$A$776,$A113,СВЦЭМ!$B$33:$B$776,R$83)+'СЕТ СН'!$H$9+СВЦЭМ!$D$10+'СЕТ СН'!$H$6-'СЕТ СН'!$H$19</f>
        <v>1061.8832264500002</v>
      </c>
      <c r="S113" s="36">
        <f>SUMIFS(СВЦЭМ!$C$33:$C$776,СВЦЭМ!$A$33:$A$776,$A113,СВЦЭМ!$B$33:$B$776,S$83)+'СЕТ СН'!$H$9+СВЦЭМ!$D$10+'СЕТ СН'!$H$6-'СЕТ СН'!$H$19</f>
        <v>1078.9500829200001</v>
      </c>
      <c r="T113" s="36">
        <f>SUMIFS(СВЦЭМ!$C$33:$C$776,СВЦЭМ!$A$33:$A$776,$A113,СВЦЭМ!$B$33:$B$776,T$83)+'СЕТ СН'!$H$9+СВЦЭМ!$D$10+'СЕТ СН'!$H$6-'СЕТ СН'!$H$19</f>
        <v>1057.3075138300001</v>
      </c>
      <c r="U113" s="36">
        <f>SUMIFS(СВЦЭМ!$C$33:$C$776,СВЦЭМ!$A$33:$A$776,$A113,СВЦЭМ!$B$33:$B$776,U$83)+'СЕТ СН'!$H$9+СВЦЭМ!$D$10+'СЕТ СН'!$H$6-'СЕТ СН'!$H$19</f>
        <v>1069.2496501800001</v>
      </c>
      <c r="V113" s="36">
        <f>SUMIFS(СВЦЭМ!$C$33:$C$776,СВЦЭМ!$A$33:$A$776,$A113,СВЦЭМ!$B$33:$B$776,V$83)+'СЕТ СН'!$H$9+СВЦЭМ!$D$10+'СЕТ СН'!$H$6-'СЕТ СН'!$H$19</f>
        <v>1062.3752232100001</v>
      </c>
      <c r="W113" s="36">
        <f>SUMIFS(СВЦЭМ!$C$33:$C$776,СВЦЭМ!$A$33:$A$776,$A113,СВЦЭМ!$B$33:$B$776,W$83)+'СЕТ СН'!$H$9+СВЦЭМ!$D$10+'СЕТ СН'!$H$6-'СЕТ СН'!$H$19</f>
        <v>1023.09947706</v>
      </c>
      <c r="X113" s="36">
        <f>SUMIFS(СВЦЭМ!$C$33:$C$776,СВЦЭМ!$A$33:$A$776,$A113,СВЦЭМ!$B$33:$B$776,X$83)+'СЕТ СН'!$H$9+СВЦЭМ!$D$10+'СЕТ СН'!$H$6-'СЕТ СН'!$H$19</f>
        <v>1065.7209718500001</v>
      </c>
      <c r="Y113" s="36">
        <f>SUMIFS(СВЦЭМ!$C$33:$C$776,СВЦЭМ!$A$33:$A$776,$A113,СВЦЭМ!$B$33:$B$776,Y$83)+'СЕТ СН'!$H$9+СВЦЭМ!$D$10+'СЕТ СН'!$H$6-'СЕТ СН'!$H$19</f>
        <v>1091.36786211</v>
      </c>
      <c r="AA113" s="37"/>
    </row>
    <row r="114" spans="1:27" ht="15.75" x14ac:dyDescent="0.2">
      <c r="A114" s="35">
        <f t="shared" si="2"/>
        <v>43921</v>
      </c>
      <c r="B114" s="36">
        <f>SUMIFS(СВЦЭМ!$C$33:$C$776,СВЦЭМ!$A$33:$A$776,$A114,СВЦЭМ!$B$33:$B$776,B$83)+'СЕТ СН'!$H$9+СВЦЭМ!$D$10+'СЕТ СН'!$H$6-'СЕТ СН'!$H$19</f>
        <v>1079.4545665000001</v>
      </c>
      <c r="C114" s="36">
        <f>SUMIFS(СВЦЭМ!$C$33:$C$776,СВЦЭМ!$A$33:$A$776,$A114,СВЦЭМ!$B$33:$B$776,C$83)+'СЕТ СН'!$H$9+СВЦЭМ!$D$10+'СЕТ СН'!$H$6-'СЕТ СН'!$H$19</f>
        <v>1122.30807736</v>
      </c>
      <c r="D114" s="36">
        <f>SUMIFS(СВЦЭМ!$C$33:$C$776,СВЦЭМ!$A$33:$A$776,$A114,СВЦЭМ!$B$33:$B$776,D$83)+'СЕТ СН'!$H$9+СВЦЭМ!$D$10+'СЕТ СН'!$H$6-'СЕТ СН'!$H$19</f>
        <v>1157.4829429000001</v>
      </c>
      <c r="E114" s="36">
        <f>SUMIFS(СВЦЭМ!$C$33:$C$776,СВЦЭМ!$A$33:$A$776,$A114,СВЦЭМ!$B$33:$B$776,E$83)+'СЕТ СН'!$H$9+СВЦЭМ!$D$10+'СЕТ СН'!$H$6-'СЕТ СН'!$H$19</f>
        <v>1174.4570167100001</v>
      </c>
      <c r="F114" s="36">
        <f>SUMIFS(СВЦЭМ!$C$33:$C$776,СВЦЭМ!$A$33:$A$776,$A114,СВЦЭМ!$B$33:$B$776,F$83)+'СЕТ СН'!$H$9+СВЦЭМ!$D$10+'СЕТ СН'!$H$6-'СЕТ СН'!$H$19</f>
        <v>1176.18642482</v>
      </c>
      <c r="G114" s="36">
        <f>SUMIFS(СВЦЭМ!$C$33:$C$776,СВЦЭМ!$A$33:$A$776,$A114,СВЦЭМ!$B$33:$B$776,G$83)+'СЕТ СН'!$H$9+СВЦЭМ!$D$10+'СЕТ СН'!$H$6-'СЕТ СН'!$H$19</f>
        <v>1152.68334951</v>
      </c>
      <c r="H114" s="36">
        <f>SUMIFS(СВЦЭМ!$C$33:$C$776,СВЦЭМ!$A$33:$A$776,$A114,СВЦЭМ!$B$33:$B$776,H$83)+'СЕТ СН'!$H$9+СВЦЭМ!$D$10+'СЕТ СН'!$H$6-'СЕТ СН'!$H$19</f>
        <v>1124.15102615</v>
      </c>
      <c r="I114" s="36">
        <f>SUMIFS(СВЦЭМ!$C$33:$C$776,СВЦЭМ!$A$33:$A$776,$A114,СВЦЭМ!$B$33:$B$776,I$83)+'СЕТ СН'!$H$9+СВЦЭМ!$D$10+'СЕТ СН'!$H$6-'СЕТ СН'!$H$19</f>
        <v>1105.6380123900001</v>
      </c>
      <c r="J114" s="36">
        <f>SUMIFS(СВЦЭМ!$C$33:$C$776,СВЦЭМ!$A$33:$A$776,$A114,СВЦЭМ!$B$33:$B$776,J$83)+'СЕТ СН'!$H$9+СВЦЭМ!$D$10+'СЕТ СН'!$H$6-'СЕТ СН'!$H$19</f>
        <v>1048.8716030400001</v>
      </c>
      <c r="K114" s="36">
        <f>SUMIFS(СВЦЭМ!$C$33:$C$776,СВЦЭМ!$A$33:$A$776,$A114,СВЦЭМ!$B$33:$B$776,K$83)+'СЕТ СН'!$H$9+СВЦЭМ!$D$10+'СЕТ СН'!$H$6-'СЕТ СН'!$H$19</f>
        <v>1029.07639184</v>
      </c>
      <c r="L114" s="36">
        <f>SUMIFS(СВЦЭМ!$C$33:$C$776,СВЦЭМ!$A$33:$A$776,$A114,СВЦЭМ!$B$33:$B$776,L$83)+'СЕТ СН'!$H$9+СВЦЭМ!$D$10+'СЕТ СН'!$H$6-'СЕТ СН'!$H$19</f>
        <v>1013.63256856</v>
      </c>
      <c r="M114" s="36">
        <f>SUMIFS(СВЦЭМ!$C$33:$C$776,СВЦЭМ!$A$33:$A$776,$A114,СВЦЭМ!$B$33:$B$776,M$83)+'СЕТ СН'!$H$9+СВЦЭМ!$D$10+'СЕТ СН'!$H$6-'СЕТ СН'!$H$19</f>
        <v>1003.43990194</v>
      </c>
      <c r="N114" s="36">
        <f>SUMIFS(СВЦЭМ!$C$33:$C$776,СВЦЭМ!$A$33:$A$776,$A114,СВЦЭМ!$B$33:$B$776,N$83)+'СЕТ СН'!$H$9+СВЦЭМ!$D$10+'СЕТ СН'!$H$6-'СЕТ СН'!$H$19</f>
        <v>1016.6857171200002</v>
      </c>
      <c r="O114" s="36">
        <f>SUMIFS(СВЦЭМ!$C$33:$C$776,СВЦЭМ!$A$33:$A$776,$A114,СВЦЭМ!$B$33:$B$776,O$83)+'СЕТ СН'!$H$9+СВЦЭМ!$D$10+'СЕТ СН'!$H$6-'СЕТ СН'!$H$19</f>
        <v>1023.0929039300001</v>
      </c>
      <c r="P114" s="36">
        <f>SUMIFS(СВЦЭМ!$C$33:$C$776,СВЦЭМ!$A$33:$A$776,$A114,СВЦЭМ!$B$33:$B$776,P$83)+'СЕТ СН'!$H$9+СВЦЭМ!$D$10+'СЕТ СН'!$H$6-'СЕТ СН'!$H$19</f>
        <v>1058.4849448100001</v>
      </c>
      <c r="Q114" s="36">
        <f>SUMIFS(СВЦЭМ!$C$33:$C$776,СВЦЭМ!$A$33:$A$776,$A114,СВЦЭМ!$B$33:$B$776,Q$83)+'СЕТ СН'!$H$9+СВЦЭМ!$D$10+'СЕТ СН'!$H$6-'СЕТ СН'!$H$19</f>
        <v>1070.0131358800002</v>
      </c>
      <c r="R114" s="36">
        <f>SUMIFS(СВЦЭМ!$C$33:$C$776,СВЦЭМ!$A$33:$A$776,$A114,СВЦЭМ!$B$33:$B$776,R$83)+'СЕТ СН'!$H$9+СВЦЭМ!$D$10+'СЕТ СН'!$H$6-'СЕТ СН'!$H$19</f>
        <v>1036.11035087</v>
      </c>
      <c r="S114" s="36">
        <f>SUMIFS(СВЦЭМ!$C$33:$C$776,СВЦЭМ!$A$33:$A$776,$A114,СВЦЭМ!$B$33:$B$776,S$83)+'СЕТ СН'!$H$9+СВЦЭМ!$D$10+'СЕТ СН'!$H$6-'СЕТ СН'!$H$19</f>
        <v>1040.8278616100001</v>
      </c>
      <c r="T114" s="36">
        <f>SUMIFS(СВЦЭМ!$C$33:$C$776,СВЦЭМ!$A$33:$A$776,$A114,СВЦЭМ!$B$33:$B$776,T$83)+'СЕТ СН'!$H$9+СВЦЭМ!$D$10+'СЕТ СН'!$H$6-'СЕТ СН'!$H$19</f>
        <v>1012.9539531</v>
      </c>
      <c r="U114" s="36">
        <f>SUMIFS(СВЦЭМ!$C$33:$C$776,СВЦЭМ!$A$33:$A$776,$A114,СВЦЭМ!$B$33:$B$776,U$83)+'СЕТ СН'!$H$9+СВЦЭМ!$D$10+'СЕТ СН'!$H$6-'СЕТ СН'!$H$19</f>
        <v>991.16361228999995</v>
      </c>
      <c r="V114" s="36">
        <f>SUMIFS(СВЦЭМ!$C$33:$C$776,СВЦЭМ!$A$33:$A$776,$A114,СВЦЭМ!$B$33:$B$776,V$83)+'СЕТ СН'!$H$9+СВЦЭМ!$D$10+'СЕТ СН'!$H$6-'СЕТ СН'!$H$19</f>
        <v>984.64565859000004</v>
      </c>
      <c r="W114" s="36">
        <f>SUMIFS(СВЦЭМ!$C$33:$C$776,СВЦЭМ!$A$33:$A$776,$A114,СВЦЭМ!$B$33:$B$776,W$83)+'СЕТ СН'!$H$9+СВЦЭМ!$D$10+'СЕТ СН'!$H$6-'СЕТ СН'!$H$19</f>
        <v>996.24993280000012</v>
      </c>
      <c r="X114" s="36">
        <f>SUMIFS(СВЦЭМ!$C$33:$C$776,СВЦЭМ!$A$33:$A$776,$A114,СВЦЭМ!$B$33:$B$776,X$83)+'СЕТ СН'!$H$9+СВЦЭМ!$D$10+'СЕТ СН'!$H$6-'СЕТ СН'!$H$19</f>
        <v>990.17468370999995</v>
      </c>
      <c r="Y114" s="36">
        <f>SUMIFS(СВЦЭМ!$C$33:$C$776,СВЦЭМ!$A$33:$A$776,$A114,СВЦЭМ!$B$33:$B$776,Y$83)+'СЕТ СН'!$H$9+СВЦЭМ!$D$10+'СЕТ СН'!$H$6-'СЕТ СН'!$H$19</f>
        <v>1006.4810542800001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СН'!$I$9+СВЦЭМ!$D$10+'СЕТ СН'!$I$6-'СЕТ СН'!$I$19</f>
        <v>1347.88838925</v>
      </c>
      <c r="C120" s="36">
        <f>SUMIFS(СВЦЭМ!$C$33:$C$776,СВЦЭМ!$A$33:$A$776,$A120,СВЦЭМ!$B$33:$B$776,C$119)+'СЕТ СН'!$I$9+СВЦЭМ!$D$10+'СЕТ СН'!$I$6-'СЕТ СН'!$I$19</f>
        <v>1401.4743493000001</v>
      </c>
      <c r="D120" s="36">
        <f>SUMIFS(СВЦЭМ!$C$33:$C$776,СВЦЭМ!$A$33:$A$776,$A120,СВЦЭМ!$B$33:$B$776,D$119)+'СЕТ СН'!$I$9+СВЦЭМ!$D$10+'СЕТ СН'!$I$6-'СЕТ СН'!$I$19</f>
        <v>1417.9297392400001</v>
      </c>
      <c r="E120" s="36">
        <f>SUMIFS(СВЦЭМ!$C$33:$C$776,СВЦЭМ!$A$33:$A$776,$A120,СВЦЭМ!$B$33:$B$776,E$119)+'СЕТ СН'!$I$9+СВЦЭМ!$D$10+'СЕТ СН'!$I$6-'СЕТ СН'!$I$19</f>
        <v>1431.7408723000001</v>
      </c>
      <c r="F120" s="36">
        <f>SUMIFS(СВЦЭМ!$C$33:$C$776,СВЦЭМ!$A$33:$A$776,$A120,СВЦЭМ!$B$33:$B$776,F$119)+'СЕТ СН'!$I$9+СВЦЭМ!$D$10+'СЕТ СН'!$I$6-'СЕТ СН'!$I$19</f>
        <v>1430.9503195500001</v>
      </c>
      <c r="G120" s="36">
        <f>SUMIFS(СВЦЭМ!$C$33:$C$776,СВЦЭМ!$A$33:$A$776,$A120,СВЦЭМ!$B$33:$B$776,G$119)+'СЕТ СН'!$I$9+СВЦЭМ!$D$10+'СЕТ СН'!$I$6-'СЕТ СН'!$I$19</f>
        <v>1417.5576667300002</v>
      </c>
      <c r="H120" s="36">
        <f>SUMIFS(СВЦЭМ!$C$33:$C$776,СВЦЭМ!$A$33:$A$776,$A120,СВЦЭМ!$B$33:$B$776,H$119)+'СЕТ СН'!$I$9+СВЦЭМ!$D$10+'СЕТ СН'!$I$6-'СЕТ СН'!$I$19</f>
        <v>1408.9139370900002</v>
      </c>
      <c r="I120" s="36">
        <f>SUMIFS(СВЦЭМ!$C$33:$C$776,СВЦЭМ!$A$33:$A$776,$A120,СВЦЭМ!$B$33:$B$776,I$119)+'СЕТ СН'!$I$9+СВЦЭМ!$D$10+'СЕТ СН'!$I$6-'СЕТ СН'!$I$19</f>
        <v>1377.5397395100001</v>
      </c>
      <c r="J120" s="36">
        <f>SUMIFS(СВЦЭМ!$C$33:$C$776,СВЦЭМ!$A$33:$A$776,$A120,СВЦЭМ!$B$33:$B$776,J$119)+'СЕТ СН'!$I$9+СВЦЭМ!$D$10+'СЕТ СН'!$I$6-'СЕТ СН'!$I$19</f>
        <v>1317.73845304</v>
      </c>
      <c r="K120" s="36">
        <f>SUMIFS(СВЦЭМ!$C$33:$C$776,СВЦЭМ!$A$33:$A$776,$A120,СВЦЭМ!$B$33:$B$776,K$119)+'СЕТ СН'!$I$9+СВЦЭМ!$D$10+'СЕТ СН'!$I$6-'СЕТ СН'!$I$19</f>
        <v>1297.35691258</v>
      </c>
      <c r="L120" s="36">
        <f>SUMIFS(СВЦЭМ!$C$33:$C$776,СВЦЭМ!$A$33:$A$776,$A120,СВЦЭМ!$B$33:$B$776,L$119)+'СЕТ СН'!$I$9+СВЦЭМ!$D$10+'СЕТ СН'!$I$6-'СЕТ СН'!$I$19</f>
        <v>1275.5336943100001</v>
      </c>
      <c r="M120" s="36">
        <f>SUMIFS(СВЦЭМ!$C$33:$C$776,СВЦЭМ!$A$33:$A$776,$A120,СВЦЭМ!$B$33:$B$776,M$119)+'СЕТ СН'!$I$9+СВЦЭМ!$D$10+'СЕТ СН'!$I$6-'СЕТ СН'!$I$19</f>
        <v>1280.56831259</v>
      </c>
      <c r="N120" s="36">
        <f>SUMIFS(СВЦЭМ!$C$33:$C$776,СВЦЭМ!$A$33:$A$776,$A120,СВЦЭМ!$B$33:$B$776,N$119)+'СЕТ СН'!$I$9+СВЦЭМ!$D$10+'СЕТ СН'!$I$6-'СЕТ СН'!$I$19</f>
        <v>1294.67495884</v>
      </c>
      <c r="O120" s="36">
        <f>SUMIFS(СВЦЭМ!$C$33:$C$776,СВЦЭМ!$A$33:$A$776,$A120,СВЦЭМ!$B$33:$B$776,O$119)+'СЕТ СН'!$I$9+СВЦЭМ!$D$10+'СЕТ СН'!$I$6-'СЕТ СН'!$I$19</f>
        <v>1288.8657121400001</v>
      </c>
      <c r="P120" s="36">
        <f>SUMIFS(СВЦЭМ!$C$33:$C$776,СВЦЭМ!$A$33:$A$776,$A120,СВЦЭМ!$B$33:$B$776,P$119)+'СЕТ СН'!$I$9+СВЦЭМ!$D$10+'СЕТ СН'!$I$6-'СЕТ СН'!$I$19</f>
        <v>1293.6309403</v>
      </c>
      <c r="Q120" s="36">
        <f>SUMIFS(СВЦЭМ!$C$33:$C$776,СВЦЭМ!$A$33:$A$776,$A120,СВЦЭМ!$B$33:$B$776,Q$119)+'СЕТ СН'!$I$9+СВЦЭМ!$D$10+'СЕТ СН'!$I$6-'СЕТ СН'!$I$19</f>
        <v>1303.8288655700001</v>
      </c>
      <c r="R120" s="36">
        <f>SUMIFS(СВЦЭМ!$C$33:$C$776,СВЦЭМ!$A$33:$A$776,$A120,СВЦЭМ!$B$33:$B$776,R$119)+'СЕТ СН'!$I$9+СВЦЭМ!$D$10+'СЕТ СН'!$I$6-'СЕТ СН'!$I$19</f>
        <v>1298.10769727</v>
      </c>
      <c r="S120" s="36">
        <f>SUMIFS(СВЦЭМ!$C$33:$C$776,СВЦЭМ!$A$33:$A$776,$A120,СВЦЭМ!$B$33:$B$776,S$119)+'СЕТ СН'!$I$9+СВЦЭМ!$D$10+'СЕТ СН'!$I$6-'СЕТ СН'!$I$19</f>
        <v>1295.4313616200002</v>
      </c>
      <c r="T120" s="36">
        <f>SUMIFS(СВЦЭМ!$C$33:$C$776,СВЦЭМ!$A$33:$A$776,$A120,СВЦЭМ!$B$33:$B$776,T$119)+'СЕТ СН'!$I$9+СВЦЭМ!$D$10+'СЕТ СН'!$I$6-'СЕТ СН'!$I$19</f>
        <v>1284.2295431500002</v>
      </c>
      <c r="U120" s="36">
        <f>SUMIFS(СВЦЭМ!$C$33:$C$776,СВЦЭМ!$A$33:$A$776,$A120,СВЦЭМ!$B$33:$B$776,U$119)+'СЕТ СН'!$I$9+СВЦЭМ!$D$10+'СЕТ СН'!$I$6-'СЕТ СН'!$I$19</f>
        <v>1276.5635981700002</v>
      </c>
      <c r="V120" s="36">
        <f>SUMIFS(СВЦЭМ!$C$33:$C$776,СВЦЭМ!$A$33:$A$776,$A120,СВЦЭМ!$B$33:$B$776,V$119)+'СЕТ СН'!$I$9+СВЦЭМ!$D$10+'СЕТ СН'!$I$6-'СЕТ СН'!$I$19</f>
        <v>1264.2812756600001</v>
      </c>
      <c r="W120" s="36">
        <f>SUMIFS(СВЦЭМ!$C$33:$C$776,СВЦЭМ!$A$33:$A$776,$A120,СВЦЭМ!$B$33:$B$776,W$119)+'СЕТ СН'!$I$9+СВЦЭМ!$D$10+'СЕТ СН'!$I$6-'СЕТ СН'!$I$19</f>
        <v>1266.7461747000002</v>
      </c>
      <c r="X120" s="36">
        <f>SUMIFS(СВЦЭМ!$C$33:$C$776,СВЦЭМ!$A$33:$A$776,$A120,СВЦЭМ!$B$33:$B$776,X$119)+'СЕТ СН'!$I$9+СВЦЭМ!$D$10+'СЕТ СН'!$I$6-'СЕТ СН'!$I$19</f>
        <v>1292.39040759</v>
      </c>
      <c r="Y120" s="36">
        <f>SUMIFS(СВЦЭМ!$C$33:$C$776,СВЦЭМ!$A$33:$A$776,$A120,СВЦЭМ!$B$33:$B$776,Y$119)+'СЕТ СН'!$I$9+СВЦЭМ!$D$10+'СЕТ СН'!$I$6-'СЕТ СН'!$I$19</f>
        <v>1314.2082745299999</v>
      </c>
    </row>
    <row r="121" spans="1:27" ht="15.75" x14ac:dyDescent="0.2">
      <c r="A121" s="35">
        <f>A120+1</f>
        <v>43892</v>
      </c>
      <c r="B121" s="36">
        <f>SUMIFS(СВЦЭМ!$C$33:$C$776,СВЦЭМ!$A$33:$A$776,$A121,СВЦЭМ!$B$33:$B$776,B$119)+'СЕТ СН'!$I$9+СВЦЭМ!$D$10+'СЕТ СН'!$I$6-'СЕТ СН'!$I$19</f>
        <v>1286.3638463699999</v>
      </c>
      <c r="C121" s="36">
        <f>SUMIFS(СВЦЭМ!$C$33:$C$776,СВЦЭМ!$A$33:$A$776,$A121,СВЦЭМ!$B$33:$B$776,C$119)+'СЕТ СН'!$I$9+СВЦЭМ!$D$10+'СЕТ СН'!$I$6-'СЕТ СН'!$I$19</f>
        <v>1290.2246233800001</v>
      </c>
      <c r="D121" s="36">
        <f>SUMIFS(СВЦЭМ!$C$33:$C$776,СВЦЭМ!$A$33:$A$776,$A121,СВЦЭМ!$B$33:$B$776,D$119)+'СЕТ СН'!$I$9+СВЦЭМ!$D$10+'СЕТ СН'!$I$6-'СЕТ СН'!$I$19</f>
        <v>1303.1767723600001</v>
      </c>
      <c r="E121" s="36">
        <f>SUMIFS(СВЦЭМ!$C$33:$C$776,СВЦЭМ!$A$33:$A$776,$A121,СВЦЭМ!$B$33:$B$776,E$119)+'СЕТ СН'!$I$9+СВЦЭМ!$D$10+'СЕТ СН'!$I$6-'СЕТ СН'!$I$19</f>
        <v>1300.1498462200002</v>
      </c>
      <c r="F121" s="36">
        <f>SUMIFS(СВЦЭМ!$C$33:$C$776,СВЦЭМ!$A$33:$A$776,$A121,СВЦЭМ!$B$33:$B$776,F$119)+'СЕТ СН'!$I$9+СВЦЭМ!$D$10+'СЕТ СН'!$I$6-'СЕТ СН'!$I$19</f>
        <v>1302.99520562</v>
      </c>
      <c r="G121" s="36">
        <f>SUMIFS(СВЦЭМ!$C$33:$C$776,СВЦЭМ!$A$33:$A$776,$A121,СВЦЭМ!$B$33:$B$776,G$119)+'СЕТ СН'!$I$9+СВЦЭМ!$D$10+'СЕТ СН'!$I$6-'СЕТ СН'!$I$19</f>
        <v>1312.95594228</v>
      </c>
      <c r="H121" s="36">
        <f>SUMIFS(СВЦЭМ!$C$33:$C$776,СВЦЭМ!$A$33:$A$776,$A121,СВЦЭМ!$B$33:$B$776,H$119)+'СЕТ СН'!$I$9+СВЦЭМ!$D$10+'СЕТ СН'!$I$6-'СЕТ СН'!$I$19</f>
        <v>1360.35324418</v>
      </c>
      <c r="I121" s="36">
        <f>SUMIFS(СВЦЭМ!$C$33:$C$776,СВЦЭМ!$A$33:$A$776,$A121,СВЦЭМ!$B$33:$B$776,I$119)+'СЕТ СН'!$I$9+СВЦЭМ!$D$10+'СЕТ СН'!$I$6-'СЕТ СН'!$I$19</f>
        <v>1343.2520315300001</v>
      </c>
      <c r="J121" s="36">
        <f>SUMIFS(СВЦЭМ!$C$33:$C$776,СВЦЭМ!$A$33:$A$776,$A121,СВЦЭМ!$B$33:$B$776,J$119)+'СЕТ СН'!$I$9+СВЦЭМ!$D$10+'СЕТ СН'!$I$6-'СЕТ СН'!$I$19</f>
        <v>1300.4000952400002</v>
      </c>
      <c r="K121" s="36">
        <f>SUMIFS(СВЦЭМ!$C$33:$C$776,СВЦЭМ!$A$33:$A$776,$A121,СВЦЭМ!$B$33:$B$776,K$119)+'СЕТ СН'!$I$9+СВЦЭМ!$D$10+'СЕТ СН'!$I$6-'СЕТ СН'!$I$19</f>
        <v>1286.27136309</v>
      </c>
      <c r="L121" s="36">
        <f>SUMIFS(СВЦЭМ!$C$33:$C$776,СВЦЭМ!$A$33:$A$776,$A121,СВЦЭМ!$B$33:$B$776,L$119)+'СЕТ СН'!$I$9+СВЦЭМ!$D$10+'СЕТ СН'!$I$6-'СЕТ СН'!$I$19</f>
        <v>1291.8962166000001</v>
      </c>
      <c r="M121" s="36">
        <f>SUMIFS(СВЦЭМ!$C$33:$C$776,СВЦЭМ!$A$33:$A$776,$A121,СВЦЭМ!$B$33:$B$776,M$119)+'СЕТ СН'!$I$9+СВЦЭМ!$D$10+'СЕТ СН'!$I$6-'СЕТ СН'!$I$19</f>
        <v>1300.6088598800002</v>
      </c>
      <c r="N121" s="36">
        <f>SUMIFS(СВЦЭМ!$C$33:$C$776,СВЦЭМ!$A$33:$A$776,$A121,СВЦЭМ!$B$33:$B$776,N$119)+'СЕТ СН'!$I$9+СВЦЭМ!$D$10+'СЕТ СН'!$I$6-'СЕТ СН'!$I$19</f>
        <v>1317.42976297</v>
      </c>
      <c r="O121" s="36">
        <f>SUMIFS(СВЦЭМ!$C$33:$C$776,СВЦЭМ!$A$33:$A$776,$A121,СВЦЭМ!$B$33:$B$776,O$119)+'СЕТ СН'!$I$9+СВЦЭМ!$D$10+'СЕТ СН'!$I$6-'СЕТ СН'!$I$19</f>
        <v>1326.3408625500001</v>
      </c>
      <c r="P121" s="36">
        <f>SUMIFS(СВЦЭМ!$C$33:$C$776,СВЦЭМ!$A$33:$A$776,$A121,СВЦЭМ!$B$33:$B$776,P$119)+'СЕТ СН'!$I$9+СВЦЭМ!$D$10+'СЕТ СН'!$I$6-'СЕТ СН'!$I$19</f>
        <v>1344.0517383900001</v>
      </c>
      <c r="Q121" s="36">
        <f>SUMIFS(СВЦЭМ!$C$33:$C$776,СВЦЭМ!$A$33:$A$776,$A121,СВЦЭМ!$B$33:$B$776,Q$119)+'СЕТ СН'!$I$9+СВЦЭМ!$D$10+'СЕТ СН'!$I$6-'СЕТ СН'!$I$19</f>
        <v>1348.42130404</v>
      </c>
      <c r="R121" s="36">
        <f>SUMIFS(СВЦЭМ!$C$33:$C$776,СВЦЭМ!$A$33:$A$776,$A121,СВЦЭМ!$B$33:$B$776,R$119)+'СЕТ СН'!$I$9+СВЦЭМ!$D$10+'СЕТ СН'!$I$6-'СЕТ СН'!$I$19</f>
        <v>1349.0591410100001</v>
      </c>
      <c r="S121" s="36">
        <f>SUMIFS(СВЦЭМ!$C$33:$C$776,СВЦЭМ!$A$33:$A$776,$A121,СВЦЭМ!$B$33:$B$776,S$119)+'СЕТ СН'!$I$9+СВЦЭМ!$D$10+'СЕТ СН'!$I$6-'СЕТ СН'!$I$19</f>
        <v>1345.87658005</v>
      </c>
      <c r="T121" s="36">
        <f>SUMIFS(СВЦЭМ!$C$33:$C$776,СВЦЭМ!$A$33:$A$776,$A121,СВЦЭМ!$B$33:$B$776,T$119)+'СЕТ СН'!$I$9+СВЦЭМ!$D$10+'СЕТ СН'!$I$6-'СЕТ СН'!$I$19</f>
        <v>1325.2307002000002</v>
      </c>
      <c r="U121" s="36">
        <f>SUMIFS(СВЦЭМ!$C$33:$C$776,СВЦЭМ!$A$33:$A$776,$A121,СВЦЭМ!$B$33:$B$776,U$119)+'СЕТ СН'!$I$9+СВЦЭМ!$D$10+'СЕТ СН'!$I$6-'СЕТ СН'!$I$19</f>
        <v>1306.43394835</v>
      </c>
      <c r="V121" s="36">
        <f>SUMIFS(СВЦЭМ!$C$33:$C$776,СВЦЭМ!$A$33:$A$776,$A121,СВЦЭМ!$B$33:$B$776,V$119)+'СЕТ СН'!$I$9+СВЦЭМ!$D$10+'СЕТ СН'!$I$6-'СЕТ СН'!$I$19</f>
        <v>1305.56151333</v>
      </c>
      <c r="W121" s="36">
        <f>SUMIFS(СВЦЭМ!$C$33:$C$776,СВЦЭМ!$A$33:$A$776,$A121,СВЦЭМ!$B$33:$B$776,W$119)+'СЕТ СН'!$I$9+СВЦЭМ!$D$10+'СЕТ СН'!$I$6-'СЕТ СН'!$I$19</f>
        <v>1316.1055049000001</v>
      </c>
      <c r="X121" s="36">
        <f>SUMIFS(СВЦЭМ!$C$33:$C$776,СВЦЭМ!$A$33:$A$776,$A121,СВЦЭМ!$B$33:$B$776,X$119)+'СЕТ СН'!$I$9+СВЦЭМ!$D$10+'СЕТ СН'!$I$6-'СЕТ СН'!$I$19</f>
        <v>1333.42113726</v>
      </c>
      <c r="Y121" s="36">
        <f>SUMIFS(СВЦЭМ!$C$33:$C$776,СВЦЭМ!$A$33:$A$776,$A121,СВЦЭМ!$B$33:$B$776,Y$119)+'СЕТ СН'!$I$9+СВЦЭМ!$D$10+'СЕТ СН'!$I$6-'СЕТ СН'!$I$19</f>
        <v>1358.8741046300001</v>
      </c>
    </row>
    <row r="122" spans="1:27" ht="15.75" x14ac:dyDescent="0.2">
      <c r="A122" s="35">
        <f t="shared" ref="A122:A150" si="3">A121+1</f>
        <v>43893</v>
      </c>
      <c r="B122" s="36">
        <f>SUMIFS(СВЦЭМ!$C$33:$C$776,СВЦЭМ!$A$33:$A$776,$A122,СВЦЭМ!$B$33:$B$776,B$119)+'СЕТ СН'!$I$9+СВЦЭМ!$D$10+'СЕТ СН'!$I$6-'СЕТ СН'!$I$19</f>
        <v>1399.3947718700001</v>
      </c>
      <c r="C122" s="36">
        <f>SUMIFS(СВЦЭМ!$C$33:$C$776,СВЦЭМ!$A$33:$A$776,$A122,СВЦЭМ!$B$33:$B$776,C$119)+'СЕТ СН'!$I$9+СВЦЭМ!$D$10+'СЕТ СН'!$I$6-'СЕТ СН'!$I$19</f>
        <v>1426.65767368</v>
      </c>
      <c r="D122" s="36">
        <f>SUMIFS(СВЦЭМ!$C$33:$C$776,СВЦЭМ!$A$33:$A$776,$A122,СВЦЭМ!$B$33:$B$776,D$119)+'СЕТ СН'!$I$9+СВЦЭМ!$D$10+'СЕТ СН'!$I$6-'СЕТ СН'!$I$19</f>
        <v>1420.2024123000001</v>
      </c>
      <c r="E122" s="36">
        <f>SUMIFS(СВЦЭМ!$C$33:$C$776,СВЦЭМ!$A$33:$A$776,$A122,СВЦЭМ!$B$33:$B$776,E$119)+'СЕТ СН'!$I$9+СВЦЭМ!$D$10+'СЕТ СН'!$I$6-'СЕТ СН'!$I$19</f>
        <v>1433.9199351400002</v>
      </c>
      <c r="F122" s="36">
        <f>SUMIFS(СВЦЭМ!$C$33:$C$776,СВЦЭМ!$A$33:$A$776,$A122,СВЦЭМ!$B$33:$B$776,F$119)+'СЕТ СН'!$I$9+СВЦЭМ!$D$10+'СЕТ СН'!$I$6-'СЕТ СН'!$I$19</f>
        <v>1409.9431428299999</v>
      </c>
      <c r="G122" s="36">
        <f>SUMIFS(СВЦЭМ!$C$33:$C$776,СВЦЭМ!$A$33:$A$776,$A122,СВЦЭМ!$B$33:$B$776,G$119)+'СЕТ СН'!$I$9+СВЦЭМ!$D$10+'СЕТ СН'!$I$6-'СЕТ СН'!$I$19</f>
        <v>1421.31404763</v>
      </c>
      <c r="H122" s="36">
        <f>SUMIFS(СВЦЭМ!$C$33:$C$776,СВЦЭМ!$A$33:$A$776,$A122,СВЦЭМ!$B$33:$B$776,H$119)+'СЕТ СН'!$I$9+СВЦЭМ!$D$10+'СЕТ СН'!$I$6-'СЕТ СН'!$I$19</f>
        <v>1400.05140985</v>
      </c>
      <c r="I122" s="36">
        <f>SUMIFS(СВЦЭМ!$C$33:$C$776,СВЦЭМ!$A$33:$A$776,$A122,СВЦЭМ!$B$33:$B$776,I$119)+'СЕТ СН'!$I$9+СВЦЭМ!$D$10+'СЕТ СН'!$I$6-'СЕТ СН'!$I$19</f>
        <v>1310.1799756200001</v>
      </c>
      <c r="J122" s="36">
        <f>SUMIFS(СВЦЭМ!$C$33:$C$776,СВЦЭМ!$A$33:$A$776,$A122,СВЦЭМ!$B$33:$B$776,J$119)+'СЕТ СН'!$I$9+СВЦЭМ!$D$10+'СЕТ СН'!$I$6-'СЕТ СН'!$I$19</f>
        <v>1237.9820844400001</v>
      </c>
      <c r="K122" s="36">
        <f>SUMIFS(СВЦЭМ!$C$33:$C$776,СВЦЭМ!$A$33:$A$776,$A122,СВЦЭМ!$B$33:$B$776,K$119)+'СЕТ СН'!$I$9+СВЦЭМ!$D$10+'СЕТ СН'!$I$6-'СЕТ СН'!$I$19</f>
        <v>1237.6406611500001</v>
      </c>
      <c r="L122" s="36">
        <f>SUMIFS(СВЦЭМ!$C$33:$C$776,СВЦЭМ!$A$33:$A$776,$A122,СВЦЭМ!$B$33:$B$776,L$119)+'СЕТ СН'!$I$9+СВЦЭМ!$D$10+'СЕТ СН'!$I$6-'СЕТ СН'!$I$19</f>
        <v>1238.5182747200001</v>
      </c>
      <c r="M122" s="36">
        <f>SUMIFS(СВЦЭМ!$C$33:$C$776,СВЦЭМ!$A$33:$A$776,$A122,СВЦЭМ!$B$33:$B$776,M$119)+'СЕТ СН'!$I$9+СВЦЭМ!$D$10+'СЕТ СН'!$I$6-'СЕТ СН'!$I$19</f>
        <v>1244.38851447</v>
      </c>
      <c r="N122" s="36">
        <f>SUMIFS(СВЦЭМ!$C$33:$C$776,СВЦЭМ!$A$33:$A$776,$A122,СВЦЭМ!$B$33:$B$776,N$119)+'СЕТ СН'!$I$9+СВЦЭМ!$D$10+'СЕТ СН'!$I$6-'СЕТ СН'!$I$19</f>
        <v>1256.9844907700001</v>
      </c>
      <c r="O122" s="36">
        <f>SUMIFS(СВЦЭМ!$C$33:$C$776,СВЦЭМ!$A$33:$A$776,$A122,СВЦЭМ!$B$33:$B$776,O$119)+'СЕТ СН'!$I$9+СВЦЭМ!$D$10+'СЕТ СН'!$I$6-'СЕТ СН'!$I$19</f>
        <v>1270.9388276899999</v>
      </c>
      <c r="P122" s="36">
        <f>SUMIFS(СВЦЭМ!$C$33:$C$776,СВЦЭМ!$A$33:$A$776,$A122,СВЦЭМ!$B$33:$B$776,P$119)+'СЕТ СН'!$I$9+СВЦЭМ!$D$10+'СЕТ СН'!$I$6-'СЕТ СН'!$I$19</f>
        <v>1281.1802672700001</v>
      </c>
      <c r="Q122" s="36">
        <f>SUMIFS(СВЦЭМ!$C$33:$C$776,СВЦЭМ!$A$33:$A$776,$A122,СВЦЭМ!$B$33:$B$776,Q$119)+'СЕТ СН'!$I$9+СВЦЭМ!$D$10+'СЕТ СН'!$I$6-'СЕТ СН'!$I$19</f>
        <v>1294.6816945600001</v>
      </c>
      <c r="R122" s="36">
        <f>SUMIFS(СВЦЭМ!$C$33:$C$776,СВЦЭМ!$A$33:$A$776,$A122,СВЦЭМ!$B$33:$B$776,R$119)+'СЕТ СН'!$I$9+СВЦЭМ!$D$10+'СЕТ СН'!$I$6-'СЕТ СН'!$I$19</f>
        <v>1283.0933651600001</v>
      </c>
      <c r="S122" s="36">
        <f>SUMIFS(СВЦЭМ!$C$33:$C$776,СВЦЭМ!$A$33:$A$776,$A122,СВЦЭМ!$B$33:$B$776,S$119)+'СЕТ СН'!$I$9+СВЦЭМ!$D$10+'СЕТ СН'!$I$6-'СЕТ СН'!$I$19</f>
        <v>1279.0028002200002</v>
      </c>
      <c r="T122" s="36">
        <f>SUMIFS(СВЦЭМ!$C$33:$C$776,СВЦЭМ!$A$33:$A$776,$A122,СВЦЭМ!$B$33:$B$776,T$119)+'СЕТ СН'!$I$9+СВЦЭМ!$D$10+'СЕТ СН'!$I$6-'СЕТ СН'!$I$19</f>
        <v>1258.4233070600001</v>
      </c>
      <c r="U122" s="36">
        <f>SUMIFS(СВЦЭМ!$C$33:$C$776,СВЦЭМ!$A$33:$A$776,$A122,СВЦЭМ!$B$33:$B$776,U$119)+'СЕТ СН'!$I$9+СВЦЭМ!$D$10+'СЕТ СН'!$I$6-'СЕТ СН'!$I$19</f>
        <v>1291.2398056900001</v>
      </c>
      <c r="V122" s="36">
        <f>SUMIFS(СВЦЭМ!$C$33:$C$776,СВЦЭМ!$A$33:$A$776,$A122,СВЦЭМ!$B$33:$B$776,V$119)+'СЕТ СН'!$I$9+СВЦЭМ!$D$10+'СЕТ СН'!$I$6-'СЕТ СН'!$I$19</f>
        <v>1291.18078767</v>
      </c>
      <c r="W122" s="36">
        <f>SUMIFS(СВЦЭМ!$C$33:$C$776,СВЦЭМ!$A$33:$A$776,$A122,СВЦЭМ!$B$33:$B$776,W$119)+'СЕТ СН'!$I$9+СВЦЭМ!$D$10+'СЕТ СН'!$I$6-'СЕТ СН'!$I$19</f>
        <v>1272.43518883</v>
      </c>
      <c r="X122" s="36">
        <f>SUMIFS(СВЦЭМ!$C$33:$C$776,СВЦЭМ!$A$33:$A$776,$A122,СВЦЭМ!$B$33:$B$776,X$119)+'СЕТ СН'!$I$9+СВЦЭМ!$D$10+'СЕТ СН'!$I$6-'СЕТ СН'!$I$19</f>
        <v>1268.0937624000001</v>
      </c>
      <c r="Y122" s="36">
        <f>SUMIFS(СВЦЭМ!$C$33:$C$776,СВЦЭМ!$A$33:$A$776,$A122,СВЦЭМ!$B$33:$B$776,Y$119)+'СЕТ СН'!$I$9+СВЦЭМ!$D$10+'СЕТ СН'!$I$6-'СЕТ СН'!$I$19</f>
        <v>1319.6135489600001</v>
      </c>
    </row>
    <row r="123" spans="1:27" ht="15.75" x14ac:dyDescent="0.2">
      <c r="A123" s="35">
        <f t="shared" si="3"/>
        <v>43894</v>
      </c>
      <c r="B123" s="36">
        <f>SUMIFS(СВЦЭМ!$C$33:$C$776,СВЦЭМ!$A$33:$A$776,$A123,СВЦЭМ!$B$33:$B$776,B$119)+'СЕТ СН'!$I$9+СВЦЭМ!$D$10+'СЕТ СН'!$I$6-'СЕТ СН'!$I$19</f>
        <v>1401.75013382</v>
      </c>
      <c r="C123" s="36">
        <f>SUMIFS(СВЦЭМ!$C$33:$C$776,СВЦЭМ!$A$33:$A$776,$A123,СВЦЭМ!$B$33:$B$776,C$119)+'СЕТ СН'!$I$9+СВЦЭМ!$D$10+'СЕТ СН'!$I$6-'СЕТ СН'!$I$19</f>
        <v>1426.57399618</v>
      </c>
      <c r="D123" s="36">
        <f>SUMIFS(СВЦЭМ!$C$33:$C$776,СВЦЭМ!$A$33:$A$776,$A123,СВЦЭМ!$B$33:$B$776,D$119)+'СЕТ СН'!$I$9+СВЦЭМ!$D$10+'СЕТ СН'!$I$6-'СЕТ СН'!$I$19</f>
        <v>1436.1208810100002</v>
      </c>
      <c r="E123" s="36">
        <f>SUMIFS(СВЦЭМ!$C$33:$C$776,СВЦЭМ!$A$33:$A$776,$A123,СВЦЭМ!$B$33:$B$776,E$119)+'СЕТ СН'!$I$9+СВЦЭМ!$D$10+'СЕТ СН'!$I$6-'СЕТ СН'!$I$19</f>
        <v>1441.64627483</v>
      </c>
      <c r="F123" s="36">
        <f>SUMIFS(СВЦЭМ!$C$33:$C$776,СВЦЭМ!$A$33:$A$776,$A123,СВЦЭМ!$B$33:$B$776,F$119)+'СЕТ СН'!$I$9+СВЦЭМ!$D$10+'СЕТ СН'!$I$6-'СЕТ СН'!$I$19</f>
        <v>1434.3874463100001</v>
      </c>
      <c r="G123" s="36">
        <f>SUMIFS(СВЦЭМ!$C$33:$C$776,СВЦЭМ!$A$33:$A$776,$A123,СВЦЭМ!$B$33:$B$776,G$119)+'СЕТ СН'!$I$9+СВЦЭМ!$D$10+'СЕТ СН'!$I$6-'СЕТ СН'!$I$19</f>
        <v>1371.9760456600002</v>
      </c>
      <c r="H123" s="36">
        <f>SUMIFS(СВЦЭМ!$C$33:$C$776,СВЦЭМ!$A$33:$A$776,$A123,СВЦЭМ!$B$33:$B$776,H$119)+'СЕТ СН'!$I$9+СВЦЭМ!$D$10+'СЕТ СН'!$I$6-'СЕТ СН'!$I$19</f>
        <v>1325.9445355800001</v>
      </c>
      <c r="I123" s="36">
        <f>SUMIFS(СВЦЭМ!$C$33:$C$776,СВЦЭМ!$A$33:$A$776,$A123,СВЦЭМ!$B$33:$B$776,I$119)+'СЕТ СН'!$I$9+СВЦЭМ!$D$10+'СЕТ СН'!$I$6-'СЕТ СН'!$I$19</f>
        <v>1298.5765569300002</v>
      </c>
      <c r="J123" s="36">
        <f>SUMIFS(СВЦЭМ!$C$33:$C$776,СВЦЭМ!$A$33:$A$776,$A123,СВЦЭМ!$B$33:$B$776,J$119)+'СЕТ СН'!$I$9+СВЦЭМ!$D$10+'СЕТ СН'!$I$6-'СЕТ СН'!$I$19</f>
        <v>1254.7679053700001</v>
      </c>
      <c r="K123" s="36">
        <f>SUMIFS(СВЦЭМ!$C$33:$C$776,СВЦЭМ!$A$33:$A$776,$A123,СВЦЭМ!$B$33:$B$776,K$119)+'СЕТ СН'!$I$9+СВЦЭМ!$D$10+'СЕТ СН'!$I$6-'СЕТ СН'!$I$19</f>
        <v>1264.7799281500002</v>
      </c>
      <c r="L123" s="36">
        <f>SUMIFS(СВЦЭМ!$C$33:$C$776,СВЦЭМ!$A$33:$A$776,$A123,СВЦЭМ!$B$33:$B$776,L$119)+'СЕТ СН'!$I$9+СВЦЭМ!$D$10+'СЕТ СН'!$I$6-'СЕТ СН'!$I$19</f>
        <v>1271.62011338</v>
      </c>
      <c r="M123" s="36">
        <f>SUMIFS(СВЦЭМ!$C$33:$C$776,СВЦЭМ!$A$33:$A$776,$A123,СВЦЭМ!$B$33:$B$776,M$119)+'СЕТ СН'!$I$9+СВЦЭМ!$D$10+'СЕТ СН'!$I$6-'СЕТ СН'!$I$19</f>
        <v>1283.5668871600001</v>
      </c>
      <c r="N123" s="36">
        <f>SUMIFS(СВЦЭМ!$C$33:$C$776,СВЦЭМ!$A$33:$A$776,$A123,СВЦЭМ!$B$33:$B$776,N$119)+'СЕТ СН'!$I$9+СВЦЭМ!$D$10+'СЕТ СН'!$I$6-'СЕТ СН'!$I$19</f>
        <v>1299.7055805800001</v>
      </c>
      <c r="O123" s="36">
        <f>SUMIFS(СВЦЭМ!$C$33:$C$776,СВЦЭМ!$A$33:$A$776,$A123,СВЦЭМ!$B$33:$B$776,O$119)+'СЕТ СН'!$I$9+СВЦЭМ!$D$10+'СЕТ СН'!$I$6-'СЕТ СН'!$I$19</f>
        <v>1308.8809222100001</v>
      </c>
      <c r="P123" s="36">
        <f>SUMIFS(СВЦЭМ!$C$33:$C$776,СВЦЭМ!$A$33:$A$776,$A123,СВЦЭМ!$B$33:$B$776,P$119)+'СЕТ СН'!$I$9+СВЦЭМ!$D$10+'СЕТ СН'!$I$6-'СЕТ СН'!$I$19</f>
        <v>1319.46845852</v>
      </c>
      <c r="Q123" s="36">
        <f>SUMIFS(СВЦЭМ!$C$33:$C$776,СВЦЭМ!$A$33:$A$776,$A123,СВЦЭМ!$B$33:$B$776,Q$119)+'СЕТ СН'!$I$9+СВЦЭМ!$D$10+'СЕТ СН'!$I$6-'СЕТ СН'!$I$19</f>
        <v>1333.5330259100001</v>
      </c>
      <c r="R123" s="36">
        <f>SUMIFS(СВЦЭМ!$C$33:$C$776,СВЦЭМ!$A$33:$A$776,$A123,СВЦЭМ!$B$33:$B$776,R$119)+'СЕТ СН'!$I$9+СВЦЭМ!$D$10+'СЕТ СН'!$I$6-'СЕТ СН'!$I$19</f>
        <v>1323.60492909</v>
      </c>
      <c r="S123" s="36">
        <f>SUMIFS(СВЦЭМ!$C$33:$C$776,СВЦЭМ!$A$33:$A$776,$A123,СВЦЭМ!$B$33:$B$776,S$119)+'СЕТ СН'!$I$9+СВЦЭМ!$D$10+'СЕТ СН'!$I$6-'СЕТ СН'!$I$19</f>
        <v>1309.23885051</v>
      </c>
      <c r="T123" s="36">
        <f>SUMIFS(СВЦЭМ!$C$33:$C$776,СВЦЭМ!$A$33:$A$776,$A123,СВЦЭМ!$B$33:$B$776,T$119)+'СЕТ СН'!$I$9+СВЦЭМ!$D$10+'СЕТ СН'!$I$6-'СЕТ СН'!$I$19</f>
        <v>1290.6983021400001</v>
      </c>
      <c r="U123" s="36">
        <f>SUMIFS(СВЦЭМ!$C$33:$C$776,СВЦЭМ!$A$33:$A$776,$A123,СВЦЭМ!$B$33:$B$776,U$119)+'СЕТ СН'!$I$9+СВЦЭМ!$D$10+'СЕТ СН'!$I$6-'СЕТ СН'!$I$19</f>
        <v>1289.5577112300002</v>
      </c>
      <c r="V123" s="36">
        <f>SUMIFS(СВЦЭМ!$C$33:$C$776,СВЦЭМ!$A$33:$A$776,$A123,СВЦЭМ!$B$33:$B$776,V$119)+'СЕТ СН'!$I$9+СВЦЭМ!$D$10+'СЕТ СН'!$I$6-'СЕТ СН'!$I$19</f>
        <v>1280.9155212000001</v>
      </c>
      <c r="W123" s="36">
        <f>SUMIFS(СВЦЭМ!$C$33:$C$776,СВЦЭМ!$A$33:$A$776,$A123,СВЦЭМ!$B$33:$B$776,W$119)+'СЕТ СН'!$I$9+СВЦЭМ!$D$10+'СЕТ СН'!$I$6-'СЕТ СН'!$I$19</f>
        <v>1284.5900419200002</v>
      </c>
      <c r="X123" s="36">
        <f>SUMIFS(СВЦЭМ!$C$33:$C$776,СВЦЭМ!$A$33:$A$776,$A123,СВЦЭМ!$B$33:$B$776,X$119)+'СЕТ СН'!$I$9+СВЦЭМ!$D$10+'СЕТ СН'!$I$6-'СЕТ СН'!$I$19</f>
        <v>1290.5997336300002</v>
      </c>
      <c r="Y123" s="36">
        <f>SUMIFS(СВЦЭМ!$C$33:$C$776,СВЦЭМ!$A$33:$A$776,$A123,СВЦЭМ!$B$33:$B$776,Y$119)+'СЕТ СН'!$I$9+СВЦЭМ!$D$10+'СЕТ СН'!$I$6-'СЕТ СН'!$I$19</f>
        <v>1332.62306033</v>
      </c>
    </row>
    <row r="124" spans="1:27" ht="15.75" x14ac:dyDescent="0.2">
      <c r="A124" s="35">
        <f t="shared" si="3"/>
        <v>43895</v>
      </c>
      <c r="B124" s="36">
        <f>SUMIFS(СВЦЭМ!$C$33:$C$776,СВЦЭМ!$A$33:$A$776,$A124,СВЦЭМ!$B$33:$B$776,B$119)+'СЕТ СН'!$I$9+СВЦЭМ!$D$10+'СЕТ СН'!$I$6-'СЕТ СН'!$I$19</f>
        <v>1376.62595685</v>
      </c>
      <c r="C124" s="36">
        <f>SUMIFS(СВЦЭМ!$C$33:$C$776,СВЦЭМ!$A$33:$A$776,$A124,СВЦЭМ!$B$33:$B$776,C$119)+'СЕТ СН'!$I$9+СВЦЭМ!$D$10+'СЕТ СН'!$I$6-'СЕТ СН'!$I$19</f>
        <v>1417.4312381300001</v>
      </c>
      <c r="D124" s="36">
        <f>SUMIFS(СВЦЭМ!$C$33:$C$776,СВЦЭМ!$A$33:$A$776,$A124,СВЦЭМ!$B$33:$B$776,D$119)+'СЕТ СН'!$I$9+СВЦЭМ!$D$10+'СЕТ СН'!$I$6-'СЕТ СН'!$I$19</f>
        <v>1424.24842184</v>
      </c>
      <c r="E124" s="36">
        <f>SUMIFS(СВЦЭМ!$C$33:$C$776,СВЦЭМ!$A$33:$A$776,$A124,СВЦЭМ!$B$33:$B$776,E$119)+'СЕТ СН'!$I$9+СВЦЭМ!$D$10+'СЕТ СН'!$I$6-'СЕТ СН'!$I$19</f>
        <v>1439.42777123</v>
      </c>
      <c r="F124" s="36">
        <f>SUMIFS(СВЦЭМ!$C$33:$C$776,СВЦЭМ!$A$33:$A$776,$A124,СВЦЭМ!$B$33:$B$776,F$119)+'СЕТ СН'!$I$9+СВЦЭМ!$D$10+'СЕТ СН'!$I$6-'СЕТ СН'!$I$19</f>
        <v>1410.08689061</v>
      </c>
      <c r="G124" s="36">
        <f>SUMIFS(СВЦЭМ!$C$33:$C$776,СВЦЭМ!$A$33:$A$776,$A124,СВЦЭМ!$B$33:$B$776,G$119)+'СЕТ СН'!$I$9+СВЦЭМ!$D$10+'СЕТ СН'!$I$6-'СЕТ СН'!$I$19</f>
        <v>1397.33273203</v>
      </c>
      <c r="H124" s="36">
        <f>SUMIFS(СВЦЭМ!$C$33:$C$776,СВЦЭМ!$A$33:$A$776,$A124,СВЦЭМ!$B$33:$B$776,H$119)+'СЕТ СН'!$I$9+СВЦЭМ!$D$10+'СЕТ СН'!$I$6-'СЕТ СН'!$I$19</f>
        <v>1352.63390385</v>
      </c>
      <c r="I124" s="36">
        <f>SUMIFS(СВЦЭМ!$C$33:$C$776,СВЦЭМ!$A$33:$A$776,$A124,СВЦЭМ!$B$33:$B$776,I$119)+'СЕТ СН'!$I$9+СВЦЭМ!$D$10+'СЕТ СН'!$I$6-'СЕТ СН'!$I$19</f>
        <v>1335.7050662400002</v>
      </c>
      <c r="J124" s="36">
        <f>SUMIFS(СВЦЭМ!$C$33:$C$776,СВЦЭМ!$A$33:$A$776,$A124,СВЦЭМ!$B$33:$B$776,J$119)+'СЕТ СН'!$I$9+СВЦЭМ!$D$10+'СЕТ СН'!$I$6-'СЕТ СН'!$I$19</f>
        <v>1290.4859991200001</v>
      </c>
      <c r="K124" s="36">
        <f>SUMIFS(СВЦЭМ!$C$33:$C$776,СВЦЭМ!$A$33:$A$776,$A124,СВЦЭМ!$B$33:$B$776,K$119)+'СЕТ СН'!$I$9+СВЦЭМ!$D$10+'СЕТ СН'!$I$6-'СЕТ СН'!$I$19</f>
        <v>1289.3789801200001</v>
      </c>
      <c r="L124" s="36">
        <f>SUMIFS(СВЦЭМ!$C$33:$C$776,СВЦЭМ!$A$33:$A$776,$A124,СВЦЭМ!$B$33:$B$776,L$119)+'СЕТ СН'!$I$9+СВЦЭМ!$D$10+'СЕТ СН'!$I$6-'СЕТ СН'!$I$19</f>
        <v>1309.13618582</v>
      </c>
      <c r="M124" s="36">
        <f>SUMIFS(СВЦЭМ!$C$33:$C$776,СВЦЭМ!$A$33:$A$776,$A124,СВЦЭМ!$B$33:$B$776,M$119)+'СЕТ СН'!$I$9+СВЦЭМ!$D$10+'СЕТ СН'!$I$6-'СЕТ СН'!$I$19</f>
        <v>1336.8707763500001</v>
      </c>
      <c r="N124" s="36">
        <f>SUMIFS(СВЦЭМ!$C$33:$C$776,СВЦЭМ!$A$33:$A$776,$A124,СВЦЭМ!$B$33:$B$776,N$119)+'СЕТ СН'!$I$9+СВЦЭМ!$D$10+'СЕТ СН'!$I$6-'СЕТ СН'!$I$19</f>
        <v>1352.4612208600001</v>
      </c>
      <c r="O124" s="36">
        <f>SUMIFS(СВЦЭМ!$C$33:$C$776,СВЦЭМ!$A$33:$A$776,$A124,СВЦЭМ!$B$33:$B$776,O$119)+'СЕТ СН'!$I$9+СВЦЭМ!$D$10+'СЕТ СН'!$I$6-'СЕТ СН'!$I$19</f>
        <v>1351.8659942200002</v>
      </c>
      <c r="P124" s="36">
        <f>SUMIFS(СВЦЭМ!$C$33:$C$776,СВЦЭМ!$A$33:$A$776,$A124,СВЦЭМ!$B$33:$B$776,P$119)+'СЕТ СН'!$I$9+СВЦЭМ!$D$10+'СЕТ СН'!$I$6-'СЕТ СН'!$I$19</f>
        <v>1366.5284636199999</v>
      </c>
      <c r="Q124" s="36">
        <f>SUMIFS(СВЦЭМ!$C$33:$C$776,СВЦЭМ!$A$33:$A$776,$A124,СВЦЭМ!$B$33:$B$776,Q$119)+'СЕТ СН'!$I$9+СВЦЭМ!$D$10+'СЕТ СН'!$I$6-'СЕТ СН'!$I$19</f>
        <v>1378.45089295</v>
      </c>
      <c r="R124" s="36">
        <f>SUMIFS(СВЦЭМ!$C$33:$C$776,СВЦЭМ!$A$33:$A$776,$A124,СВЦЭМ!$B$33:$B$776,R$119)+'СЕТ СН'!$I$9+СВЦЭМ!$D$10+'СЕТ СН'!$I$6-'СЕТ СН'!$I$19</f>
        <v>1374.47256066</v>
      </c>
      <c r="S124" s="36">
        <f>SUMIFS(СВЦЭМ!$C$33:$C$776,СВЦЭМ!$A$33:$A$776,$A124,СВЦЭМ!$B$33:$B$776,S$119)+'СЕТ СН'!$I$9+СВЦЭМ!$D$10+'СЕТ СН'!$I$6-'СЕТ СН'!$I$19</f>
        <v>1364.81724485</v>
      </c>
      <c r="T124" s="36">
        <f>SUMIFS(СВЦЭМ!$C$33:$C$776,СВЦЭМ!$A$33:$A$776,$A124,СВЦЭМ!$B$33:$B$776,T$119)+'СЕТ СН'!$I$9+СВЦЭМ!$D$10+'СЕТ СН'!$I$6-'СЕТ СН'!$I$19</f>
        <v>1346.3504944800002</v>
      </c>
      <c r="U124" s="36">
        <f>SUMIFS(СВЦЭМ!$C$33:$C$776,СВЦЭМ!$A$33:$A$776,$A124,СВЦЭМ!$B$33:$B$776,U$119)+'СЕТ СН'!$I$9+СВЦЭМ!$D$10+'СЕТ СН'!$I$6-'СЕТ СН'!$I$19</f>
        <v>1327.7873295700001</v>
      </c>
      <c r="V124" s="36">
        <f>SUMIFS(СВЦЭМ!$C$33:$C$776,СВЦЭМ!$A$33:$A$776,$A124,СВЦЭМ!$B$33:$B$776,V$119)+'СЕТ СН'!$I$9+СВЦЭМ!$D$10+'СЕТ СН'!$I$6-'СЕТ СН'!$I$19</f>
        <v>1334.3447986200001</v>
      </c>
      <c r="W124" s="36">
        <f>SUMIFS(СВЦЭМ!$C$33:$C$776,СВЦЭМ!$A$33:$A$776,$A124,СВЦЭМ!$B$33:$B$776,W$119)+'СЕТ СН'!$I$9+СВЦЭМ!$D$10+'СЕТ СН'!$I$6-'СЕТ СН'!$I$19</f>
        <v>1332.6890879299999</v>
      </c>
      <c r="X124" s="36">
        <f>SUMIFS(СВЦЭМ!$C$33:$C$776,СВЦЭМ!$A$33:$A$776,$A124,СВЦЭМ!$B$33:$B$776,X$119)+'СЕТ СН'!$I$9+СВЦЭМ!$D$10+'СЕТ СН'!$I$6-'СЕТ СН'!$I$19</f>
        <v>1347.33820287</v>
      </c>
      <c r="Y124" s="36">
        <f>SUMIFS(СВЦЭМ!$C$33:$C$776,СВЦЭМ!$A$33:$A$776,$A124,СВЦЭМ!$B$33:$B$776,Y$119)+'СЕТ СН'!$I$9+СВЦЭМ!$D$10+'СЕТ СН'!$I$6-'СЕТ СН'!$I$19</f>
        <v>1364.11057919</v>
      </c>
    </row>
    <row r="125" spans="1:27" ht="15.75" x14ac:dyDescent="0.2">
      <c r="A125" s="35">
        <f t="shared" si="3"/>
        <v>43896</v>
      </c>
      <c r="B125" s="36">
        <f>SUMIFS(СВЦЭМ!$C$33:$C$776,СВЦЭМ!$A$33:$A$776,$A125,СВЦЭМ!$B$33:$B$776,B$119)+'СЕТ СН'!$I$9+СВЦЭМ!$D$10+'СЕТ СН'!$I$6-'СЕТ СН'!$I$19</f>
        <v>1423.5760141000001</v>
      </c>
      <c r="C125" s="36">
        <f>SUMIFS(СВЦЭМ!$C$33:$C$776,СВЦЭМ!$A$33:$A$776,$A125,СВЦЭМ!$B$33:$B$776,C$119)+'СЕТ СН'!$I$9+СВЦЭМ!$D$10+'СЕТ СН'!$I$6-'СЕТ СН'!$I$19</f>
        <v>1444.0966656099999</v>
      </c>
      <c r="D125" s="36">
        <f>SUMIFS(СВЦЭМ!$C$33:$C$776,СВЦЭМ!$A$33:$A$776,$A125,СВЦЭМ!$B$33:$B$776,D$119)+'СЕТ СН'!$I$9+СВЦЭМ!$D$10+'СЕТ СН'!$I$6-'СЕТ СН'!$I$19</f>
        <v>1454.6033914200002</v>
      </c>
      <c r="E125" s="36">
        <f>SUMIFS(СВЦЭМ!$C$33:$C$776,СВЦЭМ!$A$33:$A$776,$A125,СВЦЭМ!$B$33:$B$776,E$119)+'СЕТ СН'!$I$9+СВЦЭМ!$D$10+'СЕТ СН'!$I$6-'СЕТ СН'!$I$19</f>
        <v>1460.5678880800001</v>
      </c>
      <c r="F125" s="36">
        <f>SUMIFS(СВЦЭМ!$C$33:$C$776,СВЦЭМ!$A$33:$A$776,$A125,СВЦЭМ!$B$33:$B$776,F$119)+'СЕТ СН'!$I$9+СВЦЭМ!$D$10+'СЕТ СН'!$I$6-'СЕТ СН'!$I$19</f>
        <v>1452.8234032</v>
      </c>
      <c r="G125" s="36">
        <f>SUMIFS(СВЦЭМ!$C$33:$C$776,СВЦЭМ!$A$33:$A$776,$A125,СВЦЭМ!$B$33:$B$776,G$119)+'СЕТ СН'!$I$9+СВЦЭМ!$D$10+'СЕТ СН'!$I$6-'СЕТ СН'!$I$19</f>
        <v>1434.55224565</v>
      </c>
      <c r="H125" s="36">
        <f>SUMIFS(СВЦЭМ!$C$33:$C$776,СВЦЭМ!$A$33:$A$776,$A125,СВЦЭМ!$B$33:$B$776,H$119)+'СЕТ СН'!$I$9+СВЦЭМ!$D$10+'СЕТ СН'!$I$6-'СЕТ СН'!$I$19</f>
        <v>1399.6084096600002</v>
      </c>
      <c r="I125" s="36">
        <f>SUMIFS(СВЦЭМ!$C$33:$C$776,СВЦЭМ!$A$33:$A$776,$A125,СВЦЭМ!$B$33:$B$776,I$119)+'СЕТ СН'!$I$9+СВЦЭМ!$D$10+'СЕТ СН'!$I$6-'СЕТ СН'!$I$19</f>
        <v>1357.4316953900002</v>
      </c>
      <c r="J125" s="36">
        <f>SUMIFS(СВЦЭМ!$C$33:$C$776,СВЦЭМ!$A$33:$A$776,$A125,СВЦЭМ!$B$33:$B$776,J$119)+'СЕТ СН'!$I$9+СВЦЭМ!$D$10+'СЕТ СН'!$I$6-'СЕТ СН'!$I$19</f>
        <v>1311.5382385100002</v>
      </c>
      <c r="K125" s="36">
        <f>SUMIFS(СВЦЭМ!$C$33:$C$776,СВЦЭМ!$A$33:$A$776,$A125,СВЦЭМ!$B$33:$B$776,K$119)+'СЕТ СН'!$I$9+СВЦЭМ!$D$10+'СЕТ СН'!$I$6-'СЕТ СН'!$I$19</f>
        <v>1304.99792794</v>
      </c>
      <c r="L125" s="36">
        <f>SUMIFS(СВЦЭМ!$C$33:$C$776,СВЦЭМ!$A$33:$A$776,$A125,СВЦЭМ!$B$33:$B$776,L$119)+'СЕТ СН'!$I$9+СВЦЭМ!$D$10+'СЕТ СН'!$I$6-'СЕТ СН'!$I$19</f>
        <v>1315.34324775</v>
      </c>
      <c r="M125" s="36">
        <f>SUMIFS(СВЦЭМ!$C$33:$C$776,СВЦЭМ!$A$33:$A$776,$A125,СВЦЭМ!$B$33:$B$776,M$119)+'СЕТ СН'!$I$9+СВЦЭМ!$D$10+'СЕТ СН'!$I$6-'СЕТ СН'!$I$19</f>
        <v>1336.3327320500002</v>
      </c>
      <c r="N125" s="36">
        <f>SUMIFS(СВЦЭМ!$C$33:$C$776,СВЦЭМ!$A$33:$A$776,$A125,СВЦЭМ!$B$33:$B$776,N$119)+'СЕТ СН'!$I$9+СВЦЭМ!$D$10+'СЕТ СН'!$I$6-'СЕТ СН'!$I$19</f>
        <v>1357.5781429600002</v>
      </c>
      <c r="O125" s="36">
        <f>SUMIFS(СВЦЭМ!$C$33:$C$776,СВЦЭМ!$A$33:$A$776,$A125,СВЦЭМ!$B$33:$B$776,O$119)+'СЕТ СН'!$I$9+СВЦЭМ!$D$10+'СЕТ СН'!$I$6-'СЕТ СН'!$I$19</f>
        <v>1360.7926685000002</v>
      </c>
      <c r="P125" s="36">
        <f>SUMIFS(СВЦЭМ!$C$33:$C$776,СВЦЭМ!$A$33:$A$776,$A125,СВЦЭМ!$B$33:$B$776,P$119)+'СЕТ СН'!$I$9+СВЦЭМ!$D$10+'СЕТ СН'!$I$6-'СЕТ СН'!$I$19</f>
        <v>1373.31276407</v>
      </c>
      <c r="Q125" s="36">
        <f>SUMIFS(СВЦЭМ!$C$33:$C$776,СВЦЭМ!$A$33:$A$776,$A125,СВЦЭМ!$B$33:$B$776,Q$119)+'СЕТ СН'!$I$9+СВЦЭМ!$D$10+'СЕТ СН'!$I$6-'СЕТ СН'!$I$19</f>
        <v>1382.7368469100002</v>
      </c>
      <c r="R125" s="36">
        <f>SUMIFS(СВЦЭМ!$C$33:$C$776,СВЦЭМ!$A$33:$A$776,$A125,СВЦЭМ!$B$33:$B$776,R$119)+'СЕТ СН'!$I$9+СВЦЭМ!$D$10+'СЕТ СН'!$I$6-'СЕТ СН'!$I$19</f>
        <v>1378.7488075199999</v>
      </c>
      <c r="S125" s="36">
        <f>SUMIFS(СВЦЭМ!$C$33:$C$776,СВЦЭМ!$A$33:$A$776,$A125,СВЦЭМ!$B$33:$B$776,S$119)+'СЕТ СН'!$I$9+СВЦЭМ!$D$10+'СЕТ СН'!$I$6-'СЕТ СН'!$I$19</f>
        <v>1365.09402843</v>
      </c>
      <c r="T125" s="36">
        <f>SUMIFS(СВЦЭМ!$C$33:$C$776,СВЦЭМ!$A$33:$A$776,$A125,СВЦЭМ!$B$33:$B$776,T$119)+'СЕТ СН'!$I$9+СВЦЭМ!$D$10+'СЕТ СН'!$I$6-'СЕТ СН'!$I$19</f>
        <v>1339.7757010600001</v>
      </c>
      <c r="U125" s="36">
        <f>SUMIFS(СВЦЭМ!$C$33:$C$776,СВЦЭМ!$A$33:$A$776,$A125,СВЦЭМ!$B$33:$B$776,U$119)+'СЕТ СН'!$I$9+СВЦЭМ!$D$10+'СЕТ СН'!$I$6-'СЕТ СН'!$I$19</f>
        <v>1333.6912941200001</v>
      </c>
      <c r="V125" s="36">
        <f>SUMIFS(СВЦЭМ!$C$33:$C$776,СВЦЭМ!$A$33:$A$776,$A125,СВЦЭМ!$B$33:$B$776,V$119)+'СЕТ СН'!$I$9+СВЦЭМ!$D$10+'СЕТ СН'!$I$6-'СЕТ СН'!$I$19</f>
        <v>1342.1407175100001</v>
      </c>
      <c r="W125" s="36">
        <f>SUMIFS(СВЦЭМ!$C$33:$C$776,СВЦЭМ!$A$33:$A$776,$A125,СВЦЭМ!$B$33:$B$776,W$119)+'СЕТ СН'!$I$9+СВЦЭМ!$D$10+'СЕТ СН'!$I$6-'СЕТ СН'!$I$19</f>
        <v>1340.5914665700002</v>
      </c>
      <c r="X125" s="36">
        <f>SUMIFS(СВЦЭМ!$C$33:$C$776,СВЦЭМ!$A$33:$A$776,$A125,СВЦЭМ!$B$33:$B$776,X$119)+'СЕТ СН'!$I$9+СВЦЭМ!$D$10+'СЕТ СН'!$I$6-'СЕТ СН'!$I$19</f>
        <v>1346.6595201</v>
      </c>
      <c r="Y125" s="36">
        <f>SUMIFS(СВЦЭМ!$C$33:$C$776,СВЦЭМ!$A$33:$A$776,$A125,СВЦЭМ!$B$33:$B$776,Y$119)+'СЕТ СН'!$I$9+СВЦЭМ!$D$10+'СЕТ СН'!$I$6-'СЕТ СН'!$I$19</f>
        <v>1358.2904107900001</v>
      </c>
    </row>
    <row r="126" spans="1:27" ht="15.75" x14ac:dyDescent="0.2">
      <c r="A126" s="35">
        <f t="shared" si="3"/>
        <v>43897</v>
      </c>
      <c r="B126" s="36">
        <f>SUMIFS(СВЦЭМ!$C$33:$C$776,СВЦЭМ!$A$33:$A$776,$A126,СВЦЭМ!$B$33:$B$776,B$119)+'СЕТ СН'!$I$9+СВЦЭМ!$D$10+'СЕТ СН'!$I$6-'СЕТ СН'!$I$19</f>
        <v>1390.17659174</v>
      </c>
      <c r="C126" s="36">
        <f>SUMIFS(СВЦЭМ!$C$33:$C$776,СВЦЭМ!$A$33:$A$776,$A126,СВЦЭМ!$B$33:$B$776,C$119)+'СЕТ СН'!$I$9+СВЦЭМ!$D$10+'СЕТ СН'!$I$6-'СЕТ СН'!$I$19</f>
        <v>1413.44627919</v>
      </c>
      <c r="D126" s="36">
        <f>SUMIFS(СВЦЭМ!$C$33:$C$776,СВЦЭМ!$A$33:$A$776,$A126,СВЦЭМ!$B$33:$B$776,D$119)+'СЕТ СН'!$I$9+СВЦЭМ!$D$10+'СЕТ СН'!$I$6-'СЕТ СН'!$I$19</f>
        <v>1425.0446094200001</v>
      </c>
      <c r="E126" s="36">
        <f>SUMIFS(СВЦЭМ!$C$33:$C$776,СВЦЭМ!$A$33:$A$776,$A126,СВЦЭМ!$B$33:$B$776,E$119)+'СЕТ СН'!$I$9+СВЦЭМ!$D$10+'СЕТ СН'!$I$6-'СЕТ СН'!$I$19</f>
        <v>1435.9772464900002</v>
      </c>
      <c r="F126" s="36">
        <f>SUMIFS(СВЦЭМ!$C$33:$C$776,СВЦЭМ!$A$33:$A$776,$A126,СВЦЭМ!$B$33:$B$776,F$119)+'СЕТ СН'!$I$9+СВЦЭМ!$D$10+'СЕТ СН'!$I$6-'СЕТ СН'!$I$19</f>
        <v>1425.7551539000001</v>
      </c>
      <c r="G126" s="36">
        <f>SUMIFS(СВЦЭМ!$C$33:$C$776,СВЦЭМ!$A$33:$A$776,$A126,СВЦЭМ!$B$33:$B$776,G$119)+'СЕТ СН'!$I$9+СВЦЭМ!$D$10+'СЕТ СН'!$I$6-'СЕТ СН'!$I$19</f>
        <v>1420.6758660700002</v>
      </c>
      <c r="H126" s="36">
        <f>SUMIFS(СВЦЭМ!$C$33:$C$776,СВЦЭМ!$A$33:$A$776,$A126,СВЦЭМ!$B$33:$B$776,H$119)+'СЕТ СН'!$I$9+СВЦЭМ!$D$10+'СЕТ СН'!$I$6-'СЕТ СН'!$I$19</f>
        <v>1405.6767464600002</v>
      </c>
      <c r="I126" s="36">
        <f>SUMIFS(СВЦЭМ!$C$33:$C$776,СВЦЭМ!$A$33:$A$776,$A126,СВЦЭМ!$B$33:$B$776,I$119)+'СЕТ СН'!$I$9+СВЦЭМ!$D$10+'СЕТ СН'!$I$6-'СЕТ СН'!$I$19</f>
        <v>1370.25788143</v>
      </c>
      <c r="J126" s="36">
        <f>SUMIFS(СВЦЭМ!$C$33:$C$776,СВЦЭМ!$A$33:$A$776,$A126,СВЦЭМ!$B$33:$B$776,J$119)+'СЕТ СН'!$I$9+СВЦЭМ!$D$10+'СЕТ СН'!$I$6-'СЕТ СН'!$I$19</f>
        <v>1313.4822757800002</v>
      </c>
      <c r="K126" s="36">
        <f>SUMIFS(СВЦЭМ!$C$33:$C$776,СВЦЭМ!$A$33:$A$776,$A126,СВЦЭМ!$B$33:$B$776,K$119)+'СЕТ СН'!$I$9+СВЦЭМ!$D$10+'СЕТ СН'!$I$6-'СЕТ СН'!$I$19</f>
        <v>1313.7092768500002</v>
      </c>
      <c r="L126" s="36">
        <f>SUMIFS(СВЦЭМ!$C$33:$C$776,СВЦЭМ!$A$33:$A$776,$A126,СВЦЭМ!$B$33:$B$776,L$119)+'СЕТ СН'!$I$9+СВЦЭМ!$D$10+'СЕТ СН'!$I$6-'СЕТ СН'!$I$19</f>
        <v>1316.87922355</v>
      </c>
      <c r="M126" s="36">
        <f>SUMIFS(СВЦЭМ!$C$33:$C$776,СВЦЭМ!$A$33:$A$776,$A126,СВЦЭМ!$B$33:$B$776,M$119)+'СЕТ СН'!$I$9+СВЦЭМ!$D$10+'СЕТ СН'!$I$6-'СЕТ СН'!$I$19</f>
        <v>1319.5718090300002</v>
      </c>
      <c r="N126" s="36">
        <f>SUMIFS(СВЦЭМ!$C$33:$C$776,СВЦЭМ!$A$33:$A$776,$A126,СВЦЭМ!$B$33:$B$776,N$119)+'СЕТ СН'!$I$9+СВЦЭМ!$D$10+'СЕТ СН'!$I$6-'СЕТ СН'!$I$19</f>
        <v>1339.9376844600001</v>
      </c>
      <c r="O126" s="36">
        <f>SUMIFS(СВЦЭМ!$C$33:$C$776,СВЦЭМ!$A$33:$A$776,$A126,СВЦЭМ!$B$33:$B$776,O$119)+'СЕТ СН'!$I$9+СВЦЭМ!$D$10+'СЕТ СН'!$I$6-'СЕТ СН'!$I$19</f>
        <v>1336.24308522</v>
      </c>
      <c r="P126" s="36">
        <f>SUMIFS(СВЦЭМ!$C$33:$C$776,СВЦЭМ!$A$33:$A$776,$A126,СВЦЭМ!$B$33:$B$776,P$119)+'СЕТ СН'!$I$9+СВЦЭМ!$D$10+'СЕТ СН'!$I$6-'СЕТ СН'!$I$19</f>
        <v>1347.1214535200002</v>
      </c>
      <c r="Q126" s="36">
        <f>SUMIFS(СВЦЭМ!$C$33:$C$776,СВЦЭМ!$A$33:$A$776,$A126,СВЦЭМ!$B$33:$B$776,Q$119)+'СЕТ СН'!$I$9+СВЦЭМ!$D$10+'СЕТ СН'!$I$6-'СЕТ СН'!$I$19</f>
        <v>1355.81710561</v>
      </c>
      <c r="R126" s="36">
        <f>SUMIFS(СВЦЭМ!$C$33:$C$776,СВЦЭМ!$A$33:$A$776,$A126,СВЦЭМ!$B$33:$B$776,R$119)+'СЕТ СН'!$I$9+СВЦЭМ!$D$10+'СЕТ СН'!$I$6-'СЕТ СН'!$I$19</f>
        <v>1341.7289767900002</v>
      </c>
      <c r="S126" s="36">
        <f>SUMIFS(СВЦЭМ!$C$33:$C$776,СВЦЭМ!$A$33:$A$776,$A126,СВЦЭМ!$B$33:$B$776,S$119)+'СЕТ СН'!$I$9+СВЦЭМ!$D$10+'СЕТ СН'!$I$6-'СЕТ СН'!$I$19</f>
        <v>1333.05979682</v>
      </c>
      <c r="T126" s="36">
        <f>SUMIFS(СВЦЭМ!$C$33:$C$776,СВЦЭМ!$A$33:$A$776,$A126,СВЦЭМ!$B$33:$B$776,T$119)+'СЕТ СН'!$I$9+СВЦЭМ!$D$10+'СЕТ СН'!$I$6-'СЕТ СН'!$I$19</f>
        <v>1311.7775899400001</v>
      </c>
      <c r="U126" s="36">
        <f>SUMIFS(СВЦЭМ!$C$33:$C$776,СВЦЭМ!$A$33:$A$776,$A126,СВЦЭМ!$B$33:$B$776,U$119)+'СЕТ СН'!$I$9+СВЦЭМ!$D$10+'СЕТ СН'!$I$6-'СЕТ СН'!$I$19</f>
        <v>1314.8278954699999</v>
      </c>
      <c r="V126" s="36">
        <f>SUMIFS(СВЦЭМ!$C$33:$C$776,СВЦЭМ!$A$33:$A$776,$A126,СВЦЭМ!$B$33:$B$776,V$119)+'СЕТ СН'!$I$9+СВЦЭМ!$D$10+'СЕТ СН'!$I$6-'СЕТ СН'!$I$19</f>
        <v>1316.6899544800001</v>
      </c>
      <c r="W126" s="36">
        <f>SUMIFS(СВЦЭМ!$C$33:$C$776,СВЦЭМ!$A$33:$A$776,$A126,СВЦЭМ!$B$33:$B$776,W$119)+'СЕТ СН'!$I$9+СВЦЭМ!$D$10+'СЕТ СН'!$I$6-'СЕТ СН'!$I$19</f>
        <v>1325.3681760500001</v>
      </c>
      <c r="X126" s="36">
        <f>SUMIFS(СВЦЭМ!$C$33:$C$776,СВЦЭМ!$A$33:$A$776,$A126,СВЦЭМ!$B$33:$B$776,X$119)+'СЕТ СН'!$I$9+СВЦЭМ!$D$10+'СЕТ СН'!$I$6-'СЕТ СН'!$I$19</f>
        <v>1330.13832015</v>
      </c>
      <c r="Y126" s="36">
        <f>SUMIFS(СВЦЭМ!$C$33:$C$776,СВЦЭМ!$A$33:$A$776,$A126,СВЦЭМ!$B$33:$B$776,Y$119)+'СЕТ СН'!$I$9+СВЦЭМ!$D$10+'СЕТ СН'!$I$6-'СЕТ СН'!$I$19</f>
        <v>1347.9591786599999</v>
      </c>
    </row>
    <row r="127" spans="1:27" ht="15.75" x14ac:dyDescent="0.2">
      <c r="A127" s="35">
        <f t="shared" si="3"/>
        <v>43898</v>
      </c>
      <c r="B127" s="36">
        <f>SUMIFS(СВЦЭМ!$C$33:$C$776,СВЦЭМ!$A$33:$A$776,$A127,СВЦЭМ!$B$33:$B$776,B$119)+'СЕТ СН'!$I$9+СВЦЭМ!$D$10+'СЕТ СН'!$I$6-'СЕТ СН'!$I$19</f>
        <v>1376.4466884500002</v>
      </c>
      <c r="C127" s="36">
        <f>SUMIFS(СВЦЭМ!$C$33:$C$776,СВЦЭМ!$A$33:$A$776,$A127,СВЦЭМ!$B$33:$B$776,C$119)+'СЕТ СН'!$I$9+СВЦЭМ!$D$10+'СЕТ СН'!$I$6-'СЕТ СН'!$I$19</f>
        <v>1399.0491175300001</v>
      </c>
      <c r="D127" s="36">
        <f>SUMIFS(СВЦЭМ!$C$33:$C$776,СВЦЭМ!$A$33:$A$776,$A127,СВЦЭМ!$B$33:$B$776,D$119)+'СЕТ СН'!$I$9+СВЦЭМ!$D$10+'СЕТ СН'!$I$6-'СЕТ СН'!$I$19</f>
        <v>1409.9115848599999</v>
      </c>
      <c r="E127" s="36">
        <f>SUMIFS(СВЦЭМ!$C$33:$C$776,СВЦЭМ!$A$33:$A$776,$A127,СВЦЭМ!$B$33:$B$776,E$119)+'СЕТ СН'!$I$9+СВЦЭМ!$D$10+'СЕТ СН'!$I$6-'СЕТ СН'!$I$19</f>
        <v>1417.8605755799999</v>
      </c>
      <c r="F127" s="36">
        <f>SUMIFS(СВЦЭМ!$C$33:$C$776,СВЦЭМ!$A$33:$A$776,$A127,СВЦЭМ!$B$33:$B$776,F$119)+'СЕТ СН'!$I$9+СВЦЭМ!$D$10+'СЕТ СН'!$I$6-'СЕТ СН'!$I$19</f>
        <v>1417.49758894</v>
      </c>
      <c r="G127" s="36">
        <f>SUMIFS(СВЦЭМ!$C$33:$C$776,СВЦЭМ!$A$33:$A$776,$A127,СВЦЭМ!$B$33:$B$776,G$119)+'СЕТ СН'!$I$9+СВЦЭМ!$D$10+'СЕТ СН'!$I$6-'СЕТ СН'!$I$19</f>
        <v>1401.9132338600002</v>
      </c>
      <c r="H127" s="36">
        <f>SUMIFS(СВЦЭМ!$C$33:$C$776,СВЦЭМ!$A$33:$A$776,$A127,СВЦЭМ!$B$33:$B$776,H$119)+'СЕТ СН'!$I$9+СВЦЭМ!$D$10+'СЕТ СН'!$I$6-'СЕТ СН'!$I$19</f>
        <v>1386.6836287300002</v>
      </c>
      <c r="I127" s="36">
        <f>SUMIFS(СВЦЭМ!$C$33:$C$776,СВЦЭМ!$A$33:$A$776,$A127,СВЦЭМ!$B$33:$B$776,I$119)+'СЕТ СН'!$I$9+СВЦЭМ!$D$10+'СЕТ СН'!$I$6-'СЕТ СН'!$I$19</f>
        <v>1345.8324044000001</v>
      </c>
      <c r="J127" s="36">
        <f>SUMIFS(СВЦЭМ!$C$33:$C$776,СВЦЭМ!$A$33:$A$776,$A127,СВЦЭМ!$B$33:$B$776,J$119)+'СЕТ СН'!$I$9+СВЦЭМ!$D$10+'СЕТ СН'!$I$6-'СЕТ СН'!$I$19</f>
        <v>1311.2079401300002</v>
      </c>
      <c r="K127" s="36">
        <f>SUMIFS(СВЦЭМ!$C$33:$C$776,СВЦЭМ!$A$33:$A$776,$A127,СВЦЭМ!$B$33:$B$776,K$119)+'СЕТ СН'!$I$9+СВЦЭМ!$D$10+'СЕТ СН'!$I$6-'СЕТ СН'!$I$19</f>
        <v>1279.2020864900001</v>
      </c>
      <c r="L127" s="36">
        <f>SUMIFS(СВЦЭМ!$C$33:$C$776,СВЦЭМ!$A$33:$A$776,$A127,СВЦЭМ!$B$33:$B$776,L$119)+'СЕТ СН'!$I$9+СВЦЭМ!$D$10+'СЕТ СН'!$I$6-'СЕТ СН'!$I$19</f>
        <v>1284.5131897599999</v>
      </c>
      <c r="M127" s="36">
        <f>SUMIFS(СВЦЭМ!$C$33:$C$776,СВЦЭМ!$A$33:$A$776,$A127,СВЦЭМ!$B$33:$B$776,M$119)+'СЕТ СН'!$I$9+СВЦЭМ!$D$10+'СЕТ СН'!$I$6-'СЕТ СН'!$I$19</f>
        <v>1284.4576964299999</v>
      </c>
      <c r="N127" s="36">
        <f>SUMIFS(СВЦЭМ!$C$33:$C$776,СВЦЭМ!$A$33:$A$776,$A127,СВЦЭМ!$B$33:$B$776,N$119)+'СЕТ СН'!$I$9+СВЦЭМ!$D$10+'СЕТ СН'!$I$6-'СЕТ СН'!$I$19</f>
        <v>1324.3542000500001</v>
      </c>
      <c r="O127" s="36">
        <f>SUMIFS(СВЦЭМ!$C$33:$C$776,СВЦЭМ!$A$33:$A$776,$A127,СВЦЭМ!$B$33:$B$776,O$119)+'СЕТ СН'!$I$9+СВЦЭМ!$D$10+'СЕТ СН'!$I$6-'СЕТ СН'!$I$19</f>
        <v>1309.79141308</v>
      </c>
      <c r="P127" s="36">
        <f>SUMIFS(СВЦЭМ!$C$33:$C$776,СВЦЭМ!$A$33:$A$776,$A127,СВЦЭМ!$B$33:$B$776,P$119)+'СЕТ СН'!$I$9+СВЦЭМ!$D$10+'СЕТ СН'!$I$6-'СЕТ СН'!$I$19</f>
        <v>1324.2860021199999</v>
      </c>
      <c r="Q127" s="36">
        <f>SUMIFS(СВЦЭМ!$C$33:$C$776,СВЦЭМ!$A$33:$A$776,$A127,СВЦЭМ!$B$33:$B$776,Q$119)+'СЕТ СН'!$I$9+СВЦЭМ!$D$10+'СЕТ СН'!$I$6-'СЕТ СН'!$I$19</f>
        <v>1332.6041435100001</v>
      </c>
      <c r="R127" s="36">
        <f>SUMIFS(СВЦЭМ!$C$33:$C$776,СВЦЭМ!$A$33:$A$776,$A127,СВЦЭМ!$B$33:$B$776,R$119)+'СЕТ СН'!$I$9+СВЦЭМ!$D$10+'СЕТ СН'!$I$6-'СЕТ СН'!$I$19</f>
        <v>1330.9968232000001</v>
      </c>
      <c r="S127" s="36">
        <f>SUMIFS(СВЦЭМ!$C$33:$C$776,СВЦЭМ!$A$33:$A$776,$A127,СВЦЭМ!$B$33:$B$776,S$119)+'СЕТ СН'!$I$9+СВЦЭМ!$D$10+'СЕТ СН'!$I$6-'СЕТ СН'!$I$19</f>
        <v>1321.7488498500002</v>
      </c>
      <c r="T127" s="36">
        <f>SUMIFS(СВЦЭМ!$C$33:$C$776,СВЦЭМ!$A$33:$A$776,$A127,СВЦЭМ!$B$33:$B$776,T$119)+'СЕТ СН'!$I$9+СВЦЭМ!$D$10+'СЕТ СН'!$I$6-'СЕТ СН'!$I$19</f>
        <v>1304.7381724500001</v>
      </c>
      <c r="U127" s="36">
        <f>SUMIFS(СВЦЭМ!$C$33:$C$776,СВЦЭМ!$A$33:$A$776,$A127,СВЦЭМ!$B$33:$B$776,U$119)+'СЕТ СН'!$I$9+СВЦЭМ!$D$10+'СЕТ СН'!$I$6-'СЕТ СН'!$I$19</f>
        <v>1299.1940865900001</v>
      </c>
      <c r="V127" s="36">
        <f>SUMIFS(СВЦЭМ!$C$33:$C$776,СВЦЭМ!$A$33:$A$776,$A127,СВЦЭМ!$B$33:$B$776,V$119)+'СЕТ СН'!$I$9+СВЦЭМ!$D$10+'СЕТ СН'!$I$6-'СЕТ СН'!$I$19</f>
        <v>1296.35972808</v>
      </c>
      <c r="W127" s="36">
        <f>SUMIFS(СВЦЭМ!$C$33:$C$776,СВЦЭМ!$A$33:$A$776,$A127,СВЦЭМ!$B$33:$B$776,W$119)+'СЕТ СН'!$I$9+СВЦЭМ!$D$10+'СЕТ СН'!$I$6-'СЕТ СН'!$I$19</f>
        <v>1295.9106684100002</v>
      </c>
      <c r="X127" s="36">
        <f>SUMIFS(СВЦЭМ!$C$33:$C$776,СВЦЭМ!$A$33:$A$776,$A127,СВЦЭМ!$B$33:$B$776,X$119)+'СЕТ СН'!$I$9+СВЦЭМ!$D$10+'СЕТ СН'!$I$6-'СЕТ СН'!$I$19</f>
        <v>1308.8323628400001</v>
      </c>
      <c r="Y127" s="36">
        <f>SUMIFS(СВЦЭМ!$C$33:$C$776,СВЦЭМ!$A$33:$A$776,$A127,СВЦЭМ!$B$33:$B$776,Y$119)+'СЕТ СН'!$I$9+СВЦЭМ!$D$10+'СЕТ СН'!$I$6-'СЕТ СН'!$I$19</f>
        <v>1327.0396085500001</v>
      </c>
    </row>
    <row r="128" spans="1:27" ht="15.75" x14ac:dyDescent="0.2">
      <c r="A128" s="35">
        <f t="shared" si="3"/>
        <v>43899</v>
      </c>
      <c r="B128" s="36">
        <f>SUMIFS(СВЦЭМ!$C$33:$C$776,СВЦЭМ!$A$33:$A$776,$A128,СВЦЭМ!$B$33:$B$776,B$119)+'СЕТ СН'!$I$9+СВЦЭМ!$D$10+'СЕТ СН'!$I$6-'СЕТ СН'!$I$19</f>
        <v>1385.05833252</v>
      </c>
      <c r="C128" s="36">
        <f>SUMIFS(СВЦЭМ!$C$33:$C$776,СВЦЭМ!$A$33:$A$776,$A128,СВЦЭМ!$B$33:$B$776,C$119)+'СЕТ СН'!$I$9+СВЦЭМ!$D$10+'СЕТ СН'!$I$6-'СЕТ СН'!$I$19</f>
        <v>1394.1175199300001</v>
      </c>
      <c r="D128" s="36">
        <f>SUMIFS(СВЦЭМ!$C$33:$C$776,СВЦЭМ!$A$33:$A$776,$A128,СВЦЭМ!$B$33:$B$776,D$119)+'СЕТ СН'!$I$9+СВЦЭМ!$D$10+'СЕТ СН'!$I$6-'СЕТ СН'!$I$19</f>
        <v>1411.0570445200001</v>
      </c>
      <c r="E128" s="36">
        <f>SUMIFS(СВЦЭМ!$C$33:$C$776,СВЦЭМ!$A$33:$A$776,$A128,СВЦЭМ!$B$33:$B$776,E$119)+'СЕТ СН'!$I$9+СВЦЭМ!$D$10+'СЕТ СН'!$I$6-'СЕТ СН'!$I$19</f>
        <v>1425.64989999</v>
      </c>
      <c r="F128" s="36">
        <f>SUMIFS(СВЦЭМ!$C$33:$C$776,СВЦЭМ!$A$33:$A$776,$A128,СВЦЭМ!$B$33:$B$776,F$119)+'СЕТ СН'!$I$9+СВЦЭМ!$D$10+'СЕТ СН'!$I$6-'СЕТ СН'!$I$19</f>
        <v>1446.3094913300001</v>
      </c>
      <c r="G128" s="36">
        <f>SUMIFS(СВЦЭМ!$C$33:$C$776,СВЦЭМ!$A$33:$A$776,$A128,СВЦЭМ!$B$33:$B$776,G$119)+'СЕТ СН'!$I$9+СВЦЭМ!$D$10+'СЕТ СН'!$I$6-'СЕТ СН'!$I$19</f>
        <v>1416.2591705499999</v>
      </c>
      <c r="H128" s="36">
        <f>SUMIFS(СВЦЭМ!$C$33:$C$776,СВЦЭМ!$A$33:$A$776,$A128,СВЦЭМ!$B$33:$B$776,H$119)+'СЕТ СН'!$I$9+СВЦЭМ!$D$10+'СЕТ СН'!$I$6-'СЕТ СН'!$I$19</f>
        <v>1399.6080409400001</v>
      </c>
      <c r="I128" s="36">
        <f>SUMIFS(СВЦЭМ!$C$33:$C$776,СВЦЭМ!$A$33:$A$776,$A128,СВЦЭМ!$B$33:$B$776,I$119)+'СЕТ СН'!$I$9+СВЦЭМ!$D$10+'СЕТ СН'!$I$6-'СЕТ СН'!$I$19</f>
        <v>1370.89075396</v>
      </c>
      <c r="J128" s="36">
        <f>SUMIFS(СВЦЭМ!$C$33:$C$776,СВЦЭМ!$A$33:$A$776,$A128,СВЦЭМ!$B$33:$B$776,J$119)+'СЕТ СН'!$I$9+СВЦЭМ!$D$10+'СЕТ СН'!$I$6-'СЕТ СН'!$I$19</f>
        <v>1338.78775423</v>
      </c>
      <c r="K128" s="36">
        <f>SUMIFS(СВЦЭМ!$C$33:$C$776,СВЦЭМ!$A$33:$A$776,$A128,СВЦЭМ!$B$33:$B$776,K$119)+'СЕТ СН'!$I$9+СВЦЭМ!$D$10+'СЕТ СН'!$I$6-'СЕТ СН'!$I$19</f>
        <v>1322.56316569</v>
      </c>
      <c r="L128" s="36">
        <f>SUMIFS(СВЦЭМ!$C$33:$C$776,СВЦЭМ!$A$33:$A$776,$A128,СВЦЭМ!$B$33:$B$776,L$119)+'СЕТ СН'!$I$9+СВЦЭМ!$D$10+'СЕТ СН'!$I$6-'СЕТ СН'!$I$19</f>
        <v>1315.1729305900001</v>
      </c>
      <c r="M128" s="36">
        <f>SUMIFS(СВЦЭМ!$C$33:$C$776,СВЦЭМ!$A$33:$A$776,$A128,СВЦЭМ!$B$33:$B$776,M$119)+'СЕТ СН'!$I$9+СВЦЭМ!$D$10+'СЕТ СН'!$I$6-'СЕТ СН'!$I$19</f>
        <v>1316.55900711</v>
      </c>
      <c r="N128" s="36">
        <f>SUMIFS(СВЦЭМ!$C$33:$C$776,СВЦЭМ!$A$33:$A$776,$A128,СВЦЭМ!$B$33:$B$776,N$119)+'СЕТ СН'!$I$9+СВЦЭМ!$D$10+'СЕТ СН'!$I$6-'СЕТ СН'!$I$19</f>
        <v>1328.7285083199999</v>
      </c>
      <c r="O128" s="36">
        <f>SUMIFS(СВЦЭМ!$C$33:$C$776,СВЦЭМ!$A$33:$A$776,$A128,СВЦЭМ!$B$33:$B$776,O$119)+'СЕТ СН'!$I$9+СВЦЭМ!$D$10+'СЕТ СН'!$I$6-'СЕТ СН'!$I$19</f>
        <v>1333.2359604200001</v>
      </c>
      <c r="P128" s="36">
        <f>SUMIFS(СВЦЭМ!$C$33:$C$776,СВЦЭМ!$A$33:$A$776,$A128,СВЦЭМ!$B$33:$B$776,P$119)+'СЕТ СН'!$I$9+СВЦЭМ!$D$10+'СЕТ СН'!$I$6-'СЕТ СН'!$I$19</f>
        <v>1342.91778673</v>
      </c>
      <c r="Q128" s="36">
        <f>SUMIFS(СВЦЭМ!$C$33:$C$776,СВЦЭМ!$A$33:$A$776,$A128,СВЦЭМ!$B$33:$B$776,Q$119)+'СЕТ СН'!$I$9+СВЦЭМ!$D$10+'СЕТ СН'!$I$6-'СЕТ СН'!$I$19</f>
        <v>1362.8970689400001</v>
      </c>
      <c r="R128" s="36">
        <f>SUMIFS(СВЦЭМ!$C$33:$C$776,СВЦЭМ!$A$33:$A$776,$A128,СВЦЭМ!$B$33:$B$776,R$119)+'СЕТ СН'!$I$9+СВЦЭМ!$D$10+'СЕТ СН'!$I$6-'СЕТ СН'!$I$19</f>
        <v>1350.68002344</v>
      </c>
      <c r="S128" s="36">
        <f>SUMIFS(СВЦЭМ!$C$33:$C$776,СВЦЭМ!$A$33:$A$776,$A128,СВЦЭМ!$B$33:$B$776,S$119)+'СЕТ СН'!$I$9+СВЦЭМ!$D$10+'СЕТ СН'!$I$6-'СЕТ СН'!$I$19</f>
        <v>1335.44517767</v>
      </c>
      <c r="T128" s="36">
        <f>SUMIFS(СВЦЭМ!$C$33:$C$776,СВЦЭМ!$A$33:$A$776,$A128,СВЦЭМ!$B$33:$B$776,T$119)+'СЕТ СН'!$I$9+СВЦЭМ!$D$10+'СЕТ СН'!$I$6-'СЕТ СН'!$I$19</f>
        <v>1319.1259432900001</v>
      </c>
      <c r="U128" s="36">
        <f>SUMIFS(СВЦЭМ!$C$33:$C$776,СВЦЭМ!$A$33:$A$776,$A128,СВЦЭМ!$B$33:$B$776,U$119)+'СЕТ СН'!$I$9+СВЦЭМ!$D$10+'СЕТ СН'!$I$6-'СЕТ СН'!$I$19</f>
        <v>1309.8044456600001</v>
      </c>
      <c r="V128" s="36">
        <f>SUMIFS(СВЦЭМ!$C$33:$C$776,СВЦЭМ!$A$33:$A$776,$A128,СВЦЭМ!$B$33:$B$776,V$119)+'СЕТ СН'!$I$9+СВЦЭМ!$D$10+'СЕТ СН'!$I$6-'СЕТ СН'!$I$19</f>
        <v>1326.70180368</v>
      </c>
      <c r="W128" s="36">
        <f>SUMIFS(СВЦЭМ!$C$33:$C$776,СВЦЭМ!$A$33:$A$776,$A128,СВЦЭМ!$B$33:$B$776,W$119)+'СЕТ СН'!$I$9+СВЦЭМ!$D$10+'СЕТ СН'!$I$6-'СЕТ СН'!$I$19</f>
        <v>1326.3218904800001</v>
      </c>
      <c r="X128" s="36">
        <f>SUMIFS(СВЦЭМ!$C$33:$C$776,СВЦЭМ!$A$33:$A$776,$A128,СВЦЭМ!$B$33:$B$776,X$119)+'СЕТ СН'!$I$9+СВЦЭМ!$D$10+'СЕТ СН'!$I$6-'СЕТ СН'!$I$19</f>
        <v>1335.6357967900001</v>
      </c>
      <c r="Y128" s="36">
        <f>SUMIFS(СВЦЭМ!$C$33:$C$776,СВЦЭМ!$A$33:$A$776,$A128,СВЦЭМ!$B$33:$B$776,Y$119)+'СЕТ СН'!$I$9+СВЦЭМ!$D$10+'СЕТ СН'!$I$6-'СЕТ СН'!$I$19</f>
        <v>1362.51885713</v>
      </c>
    </row>
    <row r="129" spans="1:25" ht="15.75" x14ac:dyDescent="0.2">
      <c r="A129" s="35">
        <f t="shared" si="3"/>
        <v>43900</v>
      </c>
      <c r="B129" s="36">
        <f>SUMIFS(СВЦЭМ!$C$33:$C$776,СВЦЭМ!$A$33:$A$776,$A129,СВЦЭМ!$B$33:$B$776,B$119)+'СЕТ СН'!$I$9+СВЦЭМ!$D$10+'СЕТ СН'!$I$6-'СЕТ СН'!$I$19</f>
        <v>1379.63737603</v>
      </c>
      <c r="C129" s="36">
        <f>SUMIFS(СВЦЭМ!$C$33:$C$776,СВЦЭМ!$A$33:$A$776,$A129,СВЦЭМ!$B$33:$B$776,C$119)+'СЕТ СН'!$I$9+СВЦЭМ!$D$10+'СЕТ СН'!$I$6-'СЕТ СН'!$I$19</f>
        <v>1408.3442549599999</v>
      </c>
      <c r="D129" s="36">
        <f>SUMIFS(СВЦЭМ!$C$33:$C$776,СВЦЭМ!$A$33:$A$776,$A129,СВЦЭМ!$B$33:$B$776,D$119)+'СЕТ СН'!$I$9+СВЦЭМ!$D$10+'СЕТ СН'!$I$6-'СЕТ СН'!$I$19</f>
        <v>1408.2854789</v>
      </c>
      <c r="E129" s="36">
        <f>SUMIFS(СВЦЭМ!$C$33:$C$776,СВЦЭМ!$A$33:$A$776,$A129,СВЦЭМ!$B$33:$B$776,E$119)+'СЕТ СН'!$I$9+СВЦЭМ!$D$10+'СЕТ СН'!$I$6-'СЕТ СН'!$I$19</f>
        <v>1406.92887468</v>
      </c>
      <c r="F129" s="36">
        <f>SUMIFS(СВЦЭМ!$C$33:$C$776,СВЦЭМ!$A$33:$A$776,$A129,СВЦЭМ!$B$33:$B$776,F$119)+'СЕТ СН'!$I$9+СВЦЭМ!$D$10+'СЕТ СН'!$I$6-'СЕТ СН'!$I$19</f>
        <v>1406.8054392900001</v>
      </c>
      <c r="G129" s="36">
        <f>SUMIFS(СВЦЭМ!$C$33:$C$776,СВЦЭМ!$A$33:$A$776,$A129,СВЦЭМ!$B$33:$B$776,G$119)+'СЕТ СН'!$I$9+СВЦЭМ!$D$10+'СЕТ СН'!$I$6-'СЕТ СН'!$I$19</f>
        <v>1363.5912394900001</v>
      </c>
      <c r="H129" s="36">
        <f>SUMIFS(СВЦЭМ!$C$33:$C$776,СВЦЭМ!$A$33:$A$776,$A129,СВЦЭМ!$B$33:$B$776,H$119)+'СЕТ СН'!$I$9+СВЦЭМ!$D$10+'СЕТ СН'!$I$6-'СЕТ СН'!$I$19</f>
        <v>1338.9654396999999</v>
      </c>
      <c r="I129" s="36">
        <f>SUMIFS(СВЦЭМ!$C$33:$C$776,СВЦЭМ!$A$33:$A$776,$A129,СВЦЭМ!$B$33:$B$776,I$119)+'СЕТ СН'!$I$9+СВЦЭМ!$D$10+'СЕТ СН'!$I$6-'СЕТ СН'!$I$19</f>
        <v>1308.7996935900001</v>
      </c>
      <c r="J129" s="36">
        <f>SUMIFS(СВЦЭМ!$C$33:$C$776,СВЦЭМ!$A$33:$A$776,$A129,СВЦЭМ!$B$33:$B$776,J$119)+'СЕТ СН'!$I$9+СВЦЭМ!$D$10+'СЕТ СН'!$I$6-'СЕТ СН'!$I$19</f>
        <v>1284.19170654</v>
      </c>
      <c r="K129" s="36">
        <f>SUMIFS(СВЦЭМ!$C$33:$C$776,СВЦЭМ!$A$33:$A$776,$A129,СВЦЭМ!$B$33:$B$776,K$119)+'СЕТ СН'!$I$9+СВЦЭМ!$D$10+'СЕТ СН'!$I$6-'СЕТ СН'!$I$19</f>
        <v>1308.3813262399999</v>
      </c>
      <c r="L129" s="36">
        <f>SUMIFS(СВЦЭМ!$C$33:$C$776,СВЦЭМ!$A$33:$A$776,$A129,СВЦЭМ!$B$33:$B$776,L$119)+'СЕТ СН'!$I$9+СВЦЭМ!$D$10+'СЕТ СН'!$I$6-'СЕТ СН'!$I$19</f>
        <v>1290.1357250599999</v>
      </c>
      <c r="M129" s="36">
        <f>SUMIFS(СВЦЭМ!$C$33:$C$776,СВЦЭМ!$A$33:$A$776,$A129,СВЦЭМ!$B$33:$B$776,M$119)+'СЕТ СН'!$I$9+СВЦЭМ!$D$10+'СЕТ СН'!$I$6-'СЕТ СН'!$I$19</f>
        <v>1291.7243707000002</v>
      </c>
      <c r="N129" s="36">
        <f>SUMIFS(СВЦЭМ!$C$33:$C$776,СВЦЭМ!$A$33:$A$776,$A129,СВЦЭМ!$B$33:$B$776,N$119)+'СЕТ СН'!$I$9+СВЦЭМ!$D$10+'СЕТ СН'!$I$6-'СЕТ СН'!$I$19</f>
        <v>1284.0115588799999</v>
      </c>
      <c r="O129" s="36">
        <f>SUMIFS(СВЦЭМ!$C$33:$C$776,СВЦЭМ!$A$33:$A$776,$A129,СВЦЭМ!$B$33:$B$776,O$119)+'СЕТ СН'!$I$9+СВЦЭМ!$D$10+'СЕТ СН'!$I$6-'СЕТ СН'!$I$19</f>
        <v>1273.98947436</v>
      </c>
      <c r="P129" s="36">
        <f>SUMIFS(СВЦЭМ!$C$33:$C$776,СВЦЭМ!$A$33:$A$776,$A129,СВЦЭМ!$B$33:$B$776,P$119)+'СЕТ СН'!$I$9+СВЦЭМ!$D$10+'СЕТ СН'!$I$6-'СЕТ СН'!$I$19</f>
        <v>1276.1723512200001</v>
      </c>
      <c r="Q129" s="36">
        <f>SUMIFS(СВЦЭМ!$C$33:$C$776,СВЦЭМ!$A$33:$A$776,$A129,СВЦЭМ!$B$33:$B$776,Q$119)+'СЕТ СН'!$I$9+СВЦЭМ!$D$10+'СЕТ СН'!$I$6-'СЕТ СН'!$I$19</f>
        <v>1277.9930338600002</v>
      </c>
      <c r="R129" s="36">
        <f>SUMIFS(СВЦЭМ!$C$33:$C$776,СВЦЭМ!$A$33:$A$776,$A129,СВЦЭМ!$B$33:$B$776,R$119)+'СЕТ СН'!$I$9+СВЦЭМ!$D$10+'СЕТ СН'!$I$6-'СЕТ СН'!$I$19</f>
        <v>1260.6197073400001</v>
      </c>
      <c r="S129" s="36">
        <f>SUMIFS(СВЦЭМ!$C$33:$C$776,СВЦЭМ!$A$33:$A$776,$A129,СВЦЭМ!$B$33:$B$776,S$119)+'СЕТ СН'!$I$9+СВЦЭМ!$D$10+'СЕТ СН'!$I$6-'СЕТ СН'!$I$19</f>
        <v>1261.47850638</v>
      </c>
      <c r="T129" s="36">
        <f>SUMIFS(СВЦЭМ!$C$33:$C$776,СВЦЭМ!$A$33:$A$776,$A129,СВЦЭМ!$B$33:$B$776,T$119)+'СЕТ СН'!$I$9+СВЦЭМ!$D$10+'СЕТ СН'!$I$6-'СЕТ СН'!$I$19</f>
        <v>1260.33093521</v>
      </c>
      <c r="U129" s="36">
        <f>SUMIFS(СВЦЭМ!$C$33:$C$776,СВЦЭМ!$A$33:$A$776,$A129,СВЦЭМ!$B$33:$B$776,U$119)+'СЕТ СН'!$I$9+СВЦЭМ!$D$10+'СЕТ СН'!$I$6-'СЕТ СН'!$I$19</f>
        <v>1290.46912292</v>
      </c>
      <c r="V129" s="36">
        <f>SUMIFS(СВЦЭМ!$C$33:$C$776,СВЦЭМ!$A$33:$A$776,$A129,СВЦЭМ!$B$33:$B$776,V$119)+'СЕТ СН'!$I$9+СВЦЭМ!$D$10+'СЕТ СН'!$I$6-'СЕТ СН'!$I$19</f>
        <v>1280.36068363</v>
      </c>
      <c r="W129" s="36">
        <f>SUMIFS(СВЦЭМ!$C$33:$C$776,СВЦЭМ!$A$33:$A$776,$A129,СВЦЭМ!$B$33:$B$776,W$119)+'СЕТ СН'!$I$9+СВЦЭМ!$D$10+'СЕТ СН'!$I$6-'СЕТ СН'!$I$19</f>
        <v>1275.8762023600002</v>
      </c>
      <c r="X129" s="36">
        <f>SUMIFS(СВЦЭМ!$C$33:$C$776,СВЦЭМ!$A$33:$A$776,$A129,СВЦЭМ!$B$33:$B$776,X$119)+'СЕТ СН'!$I$9+СВЦЭМ!$D$10+'СЕТ СН'!$I$6-'СЕТ СН'!$I$19</f>
        <v>1266.4943068800001</v>
      </c>
      <c r="Y129" s="36">
        <f>SUMIFS(СВЦЭМ!$C$33:$C$776,СВЦЭМ!$A$33:$A$776,$A129,СВЦЭМ!$B$33:$B$776,Y$119)+'СЕТ СН'!$I$9+СВЦЭМ!$D$10+'СЕТ СН'!$I$6-'СЕТ СН'!$I$19</f>
        <v>1274.7775068999999</v>
      </c>
    </row>
    <row r="130" spans="1:25" ht="15.75" x14ac:dyDescent="0.2">
      <c r="A130" s="35">
        <f t="shared" si="3"/>
        <v>43901</v>
      </c>
      <c r="B130" s="36">
        <f>SUMIFS(СВЦЭМ!$C$33:$C$776,СВЦЭМ!$A$33:$A$776,$A130,СВЦЭМ!$B$33:$B$776,B$119)+'СЕТ СН'!$I$9+СВЦЭМ!$D$10+'СЕТ СН'!$I$6-'СЕТ СН'!$I$19</f>
        <v>1374.89510468</v>
      </c>
      <c r="C130" s="36">
        <f>SUMIFS(СВЦЭМ!$C$33:$C$776,СВЦЭМ!$A$33:$A$776,$A130,СВЦЭМ!$B$33:$B$776,C$119)+'СЕТ СН'!$I$9+СВЦЭМ!$D$10+'СЕТ СН'!$I$6-'СЕТ СН'!$I$19</f>
        <v>1370.8455443</v>
      </c>
      <c r="D130" s="36">
        <f>SUMIFS(СВЦЭМ!$C$33:$C$776,СВЦЭМ!$A$33:$A$776,$A130,СВЦЭМ!$B$33:$B$776,D$119)+'СЕТ СН'!$I$9+СВЦЭМ!$D$10+'СЕТ СН'!$I$6-'СЕТ СН'!$I$19</f>
        <v>1358.5693540100001</v>
      </c>
      <c r="E130" s="36">
        <f>SUMIFS(СВЦЭМ!$C$33:$C$776,СВЦЭМ!$A$33:$A$776,$A130,СВЦЭМ!$B$33:$B$776,E$119)+'СЕТ СН'!$I$9+СВЦЭМ!$D$10+'СЕТ СН'!$I$6-'СЕТ СН'!$I$19</f>
        <v>1354.1381998700001</v>
      </c>
      <c r="F130" s="36">
        <f>SUMIFS(СВЦЭМ!$C$33:$C$776,СВЦЭМ!$A$33:$A$776,$A130,СВЦЭМ!$B$33:$B$776,F$119)+'СЕТ СН'!$I$9+СВЦЭМ!$D$10+'СЕТ СН'!$I$6-'СЕТ СН'!$I$19</f>
        <v>1352.8708328100001</v>
      </c>
      <c r="G130" s="36">
        <f>SUMIFS(СВЦЭМ!$C$33:$C$776,СВЦЭМ!$A$33:$A$776,$A130,СВЦЭМ!$B$33:$B$776,G$119)+'СЕТ СН'!$I$9+СВЦЭМ!$D$10+'СЕТ СН'!$I$6-'СЕТ СН'!$I$19</f>
        <v>1357.0105193600002</v>
      </c>
      <c r="H130" s="36">
        <f>SUMIFS(СВЦЭМ!$C$33:$C$776,СВЦЭМ!$A$33:$A$776,$A130,СВЦЭМ!$B$33:$B$776,H$119)+'СЕТ СН'!$I$9+СВЦЭМ!$D$10+'СЕТ СН'!$I$6-'СЕТ СН'!$I$19</f>
        <v>1367.78593258</v>
      </c>
      <c r="I130" s="36">
        <f>SUMIFS(СВЦЭМ!$C$33:$C$776,СВЦЭМ!$A$33:$A$776,$A130,СВЦЭМ!$B$33:$B$776,I$119)+'СЕТ СН'!$I$9+СВЦЭМ!$D$10+'СЕТ СН'!$I$6-'СЕТ СН'!$I$19</f>
        <v>1359.00245851</v>
      </c>
      <c r="J130" s="36">
        <f>SUMIFS(СВЦЭМ!$C$33:$C$776,СВЦЭМ!$A$33:$A$776,$A130,СВЦЭМ!$B$33:$B$776,J$119)+'СЕТ СН'!$I$9+СВЦЭМ!$D$10+'СЕТ СН'!$I$6-'СЕТ СН'!$I$19</f>
        <v>1320.34271567</v>
      </c>
      <c r="K130" s="36">
        <f>SUMIFS(СВЦЭМ!$C$33:$C$776,СВЦЭМ!$A$33:$A$776,$A130,СВЦЭМ!$B$33:$B$776,K$119)+'СЕТ СН'!$I$9+СВЦЭМ!$D$10+'СЕТ СН'!$I$6-'СЕТ СН'!$I$19</f>
        <v>1317.06558526</v>
      </c>
      <c r="L130" s="36">
        <f>SUMIFS(СВЦЭМ!$C$33:$C$776,СВЦЭМ!$A$33:$A$776,$A130,СВЦЭМ!$B$33:$B$776,L$119)+'СЕТ СН'!$I$9+СВЦЭМ!$D$10+'СЕТ СН'!$I$6-'СЕТ СН'!$I$19</f>
        <v>1323.7947288700002</v>
      </c>
      <c r="M130" s="36">
        <f>SUMIFS(СВЦЭМ!$C$33:$C$776,СВЦЭМ!$A$33:$A$776,$A130,СВЦЭМ!$B$33:$B$776,M$119)+'СЕТ СН'!$I$9+СВЦЭМ!$D$10+'СЕТ СН'!$I$6-'СЕТ СН'!$I$19</f>
        <v>1325.31064401</v>
      </c>
      <c r="N130" s="36">
        <f>SUMIFS(СВЦЭМ!$C$33:$C$776,СВЦЭМ!$A$33:$A$776,$A130,СВЦЭМ!$B$33:$B$776,N$119)+'СЕТ СН'!$I$9+СВЦЭМ!$D$10+'СЕТ СН'!$I$6-'СЕТ СН'!$I$19</f>
        <v>1337.2852204200001</v>
      </c>
      <c r="O130" s="36">
        <f>SUMIFS(СВЦЭМ!$C$33:$C$776,СВЦЭМ!$A$33:$A$776,$A130,СВЦЭМ!$B$33:$B$776,O$119)+'СЕТ СН'!$I$9+СВЦЭМ!$D$10+'СЕТ СН'!$I$6-'СЕТ СН'!$I$19</f>
        <v>1332.4484507400002</v>
      </c>
      <c r="P130" s="36">
        <f>SUMIFS(СВЦЭМ!$C$33:$C$776,СВЦЭМ!$A$33:$A$776,$A130,СВЦЭМ!$B$33:$B$776,P$119)+'СЕТ СН'!$I$9+СВЦЭМ!$D$10+'СЕТ СН'!$I$6-'СЕТ СН'!$I$19</f>
        <v>1339.78959674</v>
      </c>
      <c r="Q130" s="36">
        <f>SUMIFS(СВЦЭМ!$C$33:$C$776,СВЦЭМ!$A$33:$A$776,$A130,СВЦЭМ!$B$33:$B$776,Q$119)+'СЕТ СН'!$I$9+СВЦЭМ!$D$10+'СЕТ СН'!$I$6-'СЕТ СН'!$I$19</f>
        <v>1356.3215266900002</v>
      </c>
      <c r="R130" s="36">
        <f>SUMIFS(СВЦЭМ!$C$33:$C$776,СВЦЭМ!$A$33:$A$776,$A130,СВЦЭМ!$B$33:$B$776,R$119)+'СЕТ СН'!$I$9+СВЦЭМ!$D$10+'СЕТ СН'!$I$6-'СЕТ СН'!$I$19</f>
        <v>1354.11330387</v>
      </c>
      <c r="S130" s="36">
        <f>SUMIFS(СВЦЭМ!$C$33:$C$776,СВЦЭМ!$A$33:$A$776,$A130,СВЦЭМ!$B$33:$B$776,S$119)+'СЕТ СН'!$I$9+СВЦЭМ!$D$10+'СЕТ СН'!$I$6-'СЕТ СН'!$I$19</f>
        <v>1342.7641136500001</v>
      </c>
      <c r="T130" s="36">
        <f>SUMIFS(СВЦЭМ!$C$33:$C$776,СВЦЭМ!$A$33:$A$776,$A130,СВЦЭМ!$B$33:$B$776,T$119)+'СЕТ СН'!$I$9+СВЦЭМ!$D$10+'СЕТ СН'!$I$6-'СЕТ СН'!$I$19</f>
        <v>1341.3613844199999</v>
      </c>
      <c r="U130" s="36">
        <f>SUMIFS(СВЦЭМ!$C$33:$C$776,СВЦЭМ!$A$33:$A$776,$A130,СВЦЭМ!$B$33:$B$776,U$119)+'СЕТ СН'!$I$9+СВЦЭМ!$D$10+'СЕТ СН'!$I$6-'СЕТ СН'!$I$19</f>
        <v>1347.1402982100001</v>
      </c>
      <c r="V130" s="36">
        <f>SUMIFS(СВЦЭМ!$C$33:$C$776,СВЦЭМ!$A$33:$A$776,$A130,СВЦЭМ!$B$33:$B$776,V$119)+'СЕТ СН'!$I$9+СВЦЭМ!$D$10+'СЕТ СН'!$I$6-'СЕТ СН'!$I$19</f>
        <v>1343.3038190000002</v>
      </c>
      <c r="W130" s="36">
        <f>SUMIFS(СВЦЭМ!$C$33:$C$776,СВЦЭМ!$A$33:$A$776,$A130,СВЦЭМ!$B$33:$B$776,W$119)+'СЕТ СН'!$I$9+СВЦЭМ!$D$10+'СЕТ СН'!$I$6-'СЕТ СН'!$I$19</f>
        <v>1341.1526768399999</v>
      </c>
      <c r="X130" s="36">
        <f>SUMIFS(СВЦЭМ!$C$33:$C$776,СВЦЭМ!$A$33:$A$776,$A130,СВЦЭМ!$B$33:$B$776,X$119)+'СЕТ СН'!$I$9+СВЦЭМ!$D$10+'СЕТ СН'!$I$6-'СЕТ СН'!$I$19</f>
        <v>1364.6353974000001</v>
      </c>
      <c r="Y130" s="36">
        <f>SUMIFS(СВЦЭМ!$C$33:$C$776,СВЦЭМ!$A$33:$A$776,$A130,СВЦЭМ!$B$33:$B$776,Y$119)+'СЕТ СН'!$I$9+СВЦЭМ!$D$10+'СЕТ СН'!$I$6-'СЕТ СН'!$I$19</f>
        <v>1371.4869452</v>
      </c>
    </row>
    <row r="131" spans="1:25" ht="15.75" x14ac:dyDescent="0.2">
      <c r="A131" s="35">
        <f t="shared" si="3"/>
        <v>43902</v>
      </c>
      <c r="B131" s="36">
        <f>SUMIFS(СВЦЭМ!$C$33:$C$776,СВЦЭМ!$A$33:$A$776,$A131,СВЦЭМ!$B$33:$B$776,B$119)+'СЕТ СН'!$I$9+СВЦЭМ!$D$10+'СЕТ СН'!$I$6-'СЕТ СН'!$I$19</f>
        <v>1348.7355435100001</v>
      </c>
      <c r="C131" s="36">
        <f>SUMIFS(СВЦЭМ!$C$33:$C$776,СВЦЭМ!$A$33:$A$776,$A131,СВЦЭМ!$B$33:$B$776,C$119)+'СЕТ СН'!$I$9+СВЦЭМ!$D$10+'СЕТ СН'!$I$6-'СЕТ СН'!$I$19</f>
        <v>1372.3834627199999</v>
      </c>
      <c r="D131" s="36">
        <f>SUMIFS(СВЦЭМ!$C$33:$C$776,СВЦЭМ!$A$33:$A$776,$A131,СВЦЭМ!$B$33:$B$776,D$119)+'СЕТ СН'!$I$9+СВЦЭМ!$D$10+'СЕТ СН'!$I$6-'СЕТ СН'!$I$19</f>
        <v>1382.51017753</v>
      </c>
      <c r="E131" s="36">
        <f>SUMIFS(СВЦЭМ!$C$33:$C$776,СВЦЭМ!$A$33:$A$776,$A131,СВЦЭМ!$B$33:$B$776,E$119)+'СЕТ СН'!$I$9+СВЦЭМ!$D$10+'СЕТ СН'!$I$6-'СЕТ СН'!$I$19</f>
        <v>1388.19847377</v>
      </c>
      <c r="F131" s="36">
        <f>SUMIFS(СВЦЭМ!$C$33:$C$776,СВЦЭМ!$A$33:$A$776,$A131,СВЦЭМ!$B$33:$B$776,F$119)+'СЕТ СН'!$I$9+СВЦЭМ!$D$10+'СЕТ СН'!$I$6-'СЕТ СН'!$I$19</f>
        <v>1382.00894412</v>
      </c>
      <c r="G131" s="36">
        <f>SUMIFS(СВЦЭМ!$C$33:$C$776,СВЦЭМ!$A$33:$A$776,$A131,СВЦЭМ!$B$33:$B$776,G$119)+'СЕТ СН'!$I$9+СВЦЭМ!$D$10+'СЕТ СН'!$I$6-'СЕТ СН'!$I$19</f>
        <v>1370.32263109</v>
      </c>
      <c r="H131" s="36">
        <f>SUMIFS(СВЦЭМ!$C$33:$C$776,СВЦЭМ!$A$33:$A$776,$A131,СВЦЭМ!$B$33:$B$776,H$119)+'СЕТ СН'!$I$9+СВЦЭМ!$D$10+'СЕТ СН'!$I$6-'СЕТ СН'!$I$19</f>
        <v>1365.6409930100001</v>
      </c>
      <c r="I131" s="36">
        <f>SUMIFS(СВЦЭМ!$C$33:$C$776,СВЦЭМ!$A$33:$A$776,$A131,СВЦЭМ!$B$33:$B$776,I$119)+'СЕТ СН'!$I$9+СВЦЭМ!$D$10+'СЕТ СН'!$I$6-'СЕТ СН'!$I$19</f>
        <v>1366.7804789000002</v>
      </c>
      <c r="J131" s="36">
        <f>SUMIFS(СВЦЭМ!$C$33:$C$776,СВЦЭМ!$A$33:$A$776,$A131,СВЦЭМ!$B$33:$B$776,J$119)+'СЕТ СН'!$I$9+СВЦЭМ!$D$10+'СЕТ СН'!$I$6-'СЕТ СН'!$I$19</f>
        <v>1329.4668255800002</v>
      </c>
      <c r="K131" s="36">
        <f>SUMIFS(СВЦЭМ!$C$33:$C$776,СВЦЭМ!$A$33:$A$776,$A131,СВЦЭМ!$B$33:$B$776,K$119)+'СЕТ СН'!$I$9+СВЦЭМ!$D$10+'СЕТ СН'!$I$6-'СЕТ СН'!$I$19</f>
        <v>1330.4366699000002</v>
      </c>
      <c r="L131" s="36">
        <f>SUMIFS(СВЦЭМ!$C$33:$C$776,СВЦЭМ!$A$33:$A$776,$A131,СВЦЭМ!$B$33:$B$776,L$119)+'СЕТ СН'!$I$9+СВЦЭМ!$D$10+'СЕТ СН'!$I$6-'СЕТ СН'!$I$19</f>
        <v>1333.93308179</v>
      </c>
      <c r="M131" s="36">
        <f>SUMIFS(СВЦЭМ!$C$33:$C$776,СВЦЭМ!$A$33:$A$776,$A131,СВЦЭМ!$B$33:$B$776,M$119)+'СЕТ СН'!$I$9+СВЦЭМ!$D$10+'СЕТ СН'!$I$6-'СЕТ СН'!$I$19</f>
        <v>1348.87206513</v>
      </c>
      <c r="N131" s="36">
        <f>SUMIFS(СВЦЭМ!$C$33:$C$776,СВЦЭМ!$A$33:$A$776,$A131,СВЦЭМ!$B$33:$B$776,N$119)+'СЕТ СН'!$I$9+СВЦЭМ!$D$10+'СЕТ СН'!$I$6-'СЕТ СН'!$I$19</f>
        <v>1357.1715545900001</v>
      </c>
      <c r="O131" s="36">
        <f>SUMIFS(СВЦЭМ!$C$33:$C$776,СВЦЭМ!$A$33:$A$776,$A131,СВЦЭМ!$B$33:$B$776,O$119)+'СЕТ СН'!$I$9+СВЦЭМ!$D$10+'СЕТ СН'!$I$6-'СЕТ СН'!$I$19</f>
        <v>1360.1490201500001</v>
      </c>
      <c r="P131" s="36">
        <f>SUMIFS(СВЦЭМ!$C$33:$C$776,СВЦЭМ!$A$33:$A$776,$A131,СВЦЭМ!$B$33:$B$776,P$119)+'СЕТ СН'!$I$9+СВЦЭМ!$D$10+'СЕТ СН'!$I$6-'СЕТ СН'!$I$19</f>
        <v>1371.40365574</v>
      </c>
      <c r="Q131" s="36">
        <f>SUMIFS(СВЦЭМ!$C$33:$C$776,СВЦЭМ!$A$33:$A$776,$A131,СВЦЭМ!$B$33:$B$776,Q$119)+'СЕТ СН'!$I$9+СВЦЭМ!$D$10+'СЕТ СН'!$I$6-'СЕТ СН'!$I$19</f>
        <v>1377.1265353000001</v>
      </c>
      <c r="R131" s="36">
        <f>SUMIFS(СВЦЭМ!$C$33:$C$776,СВЦЭМ!$A$33:$A$776,$A131,СВЦЭМ!$B$33:$B$776,R$119)+'СЕТ СН'!$I$9+СВЦЭМ!$D$10+'СЕТ СН'!$I$6-'СЕТ СН'!$I$19</f>
        <v>1381.4520739500001</v>
      </c>
      <c r="S131" s="36">
        <f>SUMIFS(СВЦЭМ!$C$33:$C$776,СВЦЭМ!$A$33:$A$776,$A131,СВЦЭМ!$B$33:$B$776,S$119)+'СЕТ СН'!$I$9+СВЦЭМ!$D$10+'СЕТ СН'!$I$6-'СЕТ СН'!$I$19</f>
        <v>1374.2468181300001</v>
      </c>
      <c r="T131" s="36">
        <f>SUMIFS(СВЦЭМ!$C$33:$C$776,СВЦЭМ!$A$33:$A$776,$A131,СВЦЭМ!$B$33:$B$776,T$119)+'СЕТ СН'!$I$9+СВЦЭМ!$D$10+'СЕТ СН'!$I$6-'СЕТ СН'!$I$19</f>
        <v>1343.9242187200002</v>
      </c>
      <c r="U131" s="36">
        <f>SUMIFS(СВЦЭМ!$C$33:$C$776,СВЦЭМ!$A$33:$A$776,$A131,СВЦЭМ!$B$33:$B$776,U$119)+'СЕТ СН'!$I$9+СВЦЭМ!$D$10+'СЕТ СН'!$I$6-'СЕТ СН'!$I$19</f>
        <v>1331.20000441</v>
      </c>
      <c r="V131" s="36">
        <f>SUMIFS(СВЦЭМ!$C$33:$C$776,СВЦЭМ!$A$33:$A$776,$A131,СВЦЭМ!$B$33:$B$776,V$119)+'СЕТ СН'!$I$9+СВЦЭМ!$D$10+'СЕТ СН'!$I$6-'СЕТ СН'!$I$19</f>
        <v>1321.4406889700001</v>
      </c>
      <c r="W131" s="36">
        <f>SUMIFS(СВЦЭМ!$C$33:$C$776,СВЦЭМ!$A$33:$A$776,$A131,СВЦЭМ!$B$33:$B$776,W$119)+'СЕТ СН'!$I$9+СВЦЭМ!$D$10+'СЕТ СН'!$I$6-'СЕТ СН'!$I$19</f>
        <v>1341.7035713</v>
      </c>
      <c r="X131" s="36">
        <f>SUMIFS(СВЦЭМ!$C$33:$C$776,СВЦЭМ!$A$33:$A$776,$A131,СВЦЭМ!$B$33:$B$776,X$119)+'СЕТ СН'!$I$9+СВЦЭМ!$D$10+'СЕТ СН'!$I$6-'СЕТ СН'!$I$19</f>
        <v>1368.1687491</v>
      </c>
      <c r="Y131" s="36">
        <f>SUMIFS(СВЦЭМ!$C$33:$C$776,СВЦЭМ!$A$33:$A$776,$A131,СВЦЭМ!$B$33:$B$776,Y$119)+'СЕТ СН'!$I$9+СВЦЭМ!$D$10+'СЕТ СН'!$I$6-'СЕТ СН'!$I$19</f>
        <v>1376.8891383600001</v>
      </c>
    </row>
    <row r="132" spans="1:25" ht="15.75" x14ac:dyDescent="0.2">
      <c r="A132" s="35">
        <f t="shared" si="3"/>
        <v>43903</v>
      </c>
      <c r="B132" s="36">
        <f>SUMIFS(СВЦЭМ!$C$33:$C$776,СВЦЭМ!$A$33:$A$776,$A132,СВЦЭМ!$B$33:$B$776,B$119)+'СЕТ СН'!$I$9+СВЦЭМ!$D$10+'СЕТ СН'!$I$6-'СЕТ СН'!$I$19</f>
        <v>1422.4819255299999</v>
      </c>
      <c r="C132" s="36">
        <f>SUMIFS(СВЦЭМ!$C$33:$C$776,СВЦЭМ!$A$33:$A$776,$A132,СВЦЭМ!$B$33:$B$776,C$119)+'СЕТ СН'!$I$9+СВЦЭМ!$D$10+'СЕТ СН'!$I$6-'СЕТ СН'!$I$19</f>
        <v>1442.29081823</v>
      </c>
      <c r="D132" s="36">
        <f>SUMIFS(СВЦЭМ!$C$33:$C$776,СВЦЭМ!$A$33:$A$776,$A132,СВЦЭМ!$B$33:$B$776,D$119)+'СЕТ СН'!$I$9+СВЦЭМ!$D$10+'СЕТ СН'!$I$6-'СЕТ СН'!$I$19</f>
        <v>1451.0466852899999</v>
      </c>
      <c r="E132" s="36">
        <f>SUMIFS(СВЦЭМ!$C$33:$C$776,СВЦЭМ!$A$33:$A$776,$A132,СВЦЭМ!$B$33:$B$776,E$119)+'СЕТ СН'!$I$9+СВЦЭМ!$D$10+'СЕТ СН'!$I$6-'СЕТ СН'!$I$19</f>
        <v>1451.1961538</v>
      </c>
      <c r="F132" s="36">
        <f>SUMIFS(СВЦЭМ!$C$33:$C$776,СВЦЭМ!$A$33:$A$776,$A132,СВЦЭМ!$B$33:$B$776,F$119)+'СЕТ СН'!$I$9+СВЦЭМ!$D$10+'СЕТ СН'!$I$6-'СЕТ СН'!$I$19</f>
        <v>1448.2556426400001</v>
      </c>
      <c r="G132" s="36">
        <f>SUMIFS(СВЦЭМ!$C$33:$C$776,СВЦЭМ!$A$33:$A$776,$A132,СВЦЭМ!$B$33:$B$776,G$119)+'СЕТ СН'!$I$9+СВЦЭМ!$D$10+'СЕТ СН'!$I$6-'СЕТ СН'!$I$19</f>
        <v>1427.2335219300001</v>
      </c>
      <c r="H132" s="36">
        <f>SUMIFS(СВЦЭМ!$C$33:$C$776,СВЦЭМ!$A$33:$A$776,$A132,СВЦЭМ!$B$33:$B$776,H$119)+'СЕТ СН'!$I$9+СВЦЭМ!$D$10+'СЕТ СН'!$I$6-'СЕТ СН'!$I$19</f>
        <v>1389.64262766</v>
      </c>
      <c r="I132" s="36">
        <f>SUMIFS(СВЦЭМ!$C$33:$C$776,СВЦЭМ!$A$33:$A$776,$A132,СВЦЭМ!$B$33:$B$776,I$119)+'СЕТ СН'!$I$9+СВЦЭМ!$D$10+'СЕТ СН'!$I$6-'СЕТ СН'!$I$19</f>
        <v>1366.9520763400001</v>
      </c>
      <c r="J132" s="36">
        <f>SUMIFS(СВЦЭМ!$C$33:$C$776,СВЦЭМ!$A$33:$A$776,$A132,СВЦЭМ!$B$33:$B$776,J$119)+'СЕТ СН'!$I$9+СВЦЭМ!$D$10+'СЕТ СН'!$I$6-'СЕТ СН'!$I$19</f>
        <v>1335.7932337300001</v>
      </c>
      <c r="K132" s="36">
        <f>SUMIFS(СВЦЭМ!$C$33:$C$776,СВЦЭМ!$A$33:$A$776,$A132,СВЦЭМ!$B$33:$B$776,K$119)+'СЕТ СН'!$I$9+СВЦЭМ!$D$10+'СЕТ СН'!$I$6-'СЕТ СН'!$I$19</f>
        <v>1328.5108752800002</v>
      </c>
      <c r="L132" s="36">
        <f>SUMIFS(СВЦЭМ!$C$33:$C$776,СВЦЭМ!$A$33:$A$776,$A132,СВЦЭМ!$B$33:$B$776,L$119)+'СЕТ СН'!$I$9+СВЦЭМ!$D$10+'СЕТ СН'!$I$6-'СЕТ СН'!$I$19</f>
        <v>1334.0215353100002</v>
      </c>
      <c r="M132" s="36">
        <f>SUMIFS(СВЦЭМ!$C$33:$C$776,СВЦЭМ!$A$33:$A$776,$A132,СВЦЭМ!$B$33:$B$776,M$119)+'СЕТ СН'!$I$9+СВЦЭМ!$D$10+'СЕТ СН'!$I$6-'СЕТ СН'!$I$19</f>
        <v>1344.3627031400001</v>
      </c>
      <c r="N132" s="36">
        <f>SUMIFS(СВЦЭМ!$C$33:$C$776,СВЦЭМ!$A$33:$A$776,$A132,СВЦЭМ!$B$33:$B$776,N$119)+'СЕТ СН'!$I$9+СВЦЭМ!$D$10+'СЕТ СН'!$I$6-'СЕТ СН'!$I$19</f>
        <v>1350.0426782300001</v>
      </c>
      <c r="O132" s="36">
        <f>SUMIFS(СВЦЭМ!$C$33:$C$776,СВЦЭМ!$A$33:$A$776,$A132,СВЦЭМ!$B$33:$B$776,O$119)+'СЕТ СН'!$I$9+СВЦЭМ!$D$10+'СЕТ СН'!$I$6-'СЕТ СН'!$I$19</f>
        <v>1347.1992021400001</v>
      </c>
      <c r="P132" s="36">
        <f>SUMIFS(СВЦЭМ!$C$33:$C$776,СВЦЭМ!$A$33:$A$776,$A132,СВЦЭМ!$B$33:$B$776,P$119)+'СЕТ СН'!$I$9+СВЦЭМ!$D$10+'СЕТ СН'!$I$6-'СЕТ СН'!$I$19</f>
        <v>1354.8210437400001</v>
      </c>
      <c r="Q132" s="36">
        <f>SUMIFS(СВЦЭМ!$C$33:$C$776,СВЦЭМ!$A$33:$A$776,$A132,СВЦЭМ!$B$33:$B$776,Q$119)+'СЕТ СН'!$I$9+СВЦЭМ!$D$10+'СЕТ СН'!$I$6-'СЕТ СН'!$I$19</f>
        <v>1368.7056850600002</v>
      </c>
      <c r="R132" s="36">
        <f>SUMIFS(СВЦЭМ!$C$33:$C$776,СВЦЭМ!$A$33:$A$776,$A132,СВЦЭМ!$B$33:$B$776,R$119)+'СЕТ СН'!$I$9+СВЦЭМ!$D$10+'СЕТ СН'!$I$6-'СЕТ СН'!$I$19</f>
        <v>1392.7955761100002</v>
      </c>
      <c r="S132" s="36">
        <f>SUMIFS(СВЦЭМ!$C$33:$C$776,СВЦЭМ!$A$33:$A$776,$A132,СВЦЭМ!$B$33:$B$776,S$119)+'СЕТ СН'!$I$9+СВЦЭМ!$D$10+'СЕТ СН'!$I$6-'СЕТ СН'!$I$19</f>
        <v>1365.1707811900001</v>
      </c>
      <c r="T132" s="36">
        <f>SUMIFS(СВЦЭМ!$C$33:$C$776,СВЦЭМ!$A$33:$A$776,$A132,СВЦЭМ!$B$33:$B$776,T$119)+'СЕТ СН'!$I$9+СВЦЭМ!$D$10+'СЕТ СН'!$I$6-'СЕТ СН'!$I$19</f>
        <v>1340.36650375</v>
      </c>
      <c r="U132" s="36">
        <f>SUMIFS(СВЦЭМ!$C$33:$C$776,СВЦЭМ!$A$33:$A$776,$A132,СВЦЭМ!$B$33:$B$776,U$119)+'СЕТ СН'!$I$9+СВЦЭМ!$D$10+'СЕТ СН'!$I$6-'СЕТ СН'!$I$19</f>
        <v>1320.5914770100001</v>
      </c>
      <c r="V132" s="36">
        <f>SUMIFS(СВЦЭМ!$C$33:$C$776,СВЦЭМ!$A$33:$A$776,$A132,СВЦЭМ!$B$33:$B$776,V$119)+'СЕТ СН'!$I$9+СВЦЭМ!$D$10+'СЕТ СН'!$I$6-'СЕТ СН'!$I$19</f>
        <v>1308.44041072</v>
      </c>
      <c r="W132" s="36">
        <f>SUMIFS(СВЦЭМ!$C$33:$C$776,СВЦЭМ!$A$33:$A$776,$A132,СВЦЭМ!$B$33:$B$776,W$119)+'СЕТ СН'!$I$9+СВЦЭМ!$D$10+'СЕТ СН'!$I$6-'СЕТ СН'!$I$19</f>
        <v>1313.52264345</v>
      </c>
      <c r="X132" s="36">
        <f>SUMIFS(СВЦЭМ!$C$33:$C$776,СВЦЭМ!$A$33:$A$776,$A132,СВЦЭМ!$B$33:$B$776,X$119)+'СЕТ СН'!$I$9+СВЦЭМ!$D$10+'СЕТ СН'!$I$6-'СЕТ СН'!$I$19</f>
        <v>1318.3011532099999</v>
      </c>
      <c r="Y132" s="36">
        <f>SUMIFS(СВЦЭМ!$C$33:$C$776,СВЦЭМ!$A$33:$A$776,$A132,СВЦЭМ!$B$33:$B$776,Y$119)+'СЕТ СН'!$I$9+СВЦЭМ!$D$10+'СЕТ СН'!$I$6-'СЕТ СН'!$I$19</f>
        <v>1336.73961151</v>
      </c>
    </row>
    <row r="133" spans="1:25" ht="15.75" x14ac:dyDescent="0.2">
      <c r="A133" s="35">
        <f t="shared" si="3"/>
        <v>43904</v>
      </c>
      <c r="B133" s="36">
        <f>SUMIFS(СВЦЭМ!$C$33:$C$776,СВЦЭМ!$A$33:$A$776,$A133,СВЦЭМ!$B$33:$B$776,B$119)+'СЕТ СН'!$I$9+СВЦЭМ!$D$10+'СЕТ СН'!$I$6-'СЕТ СН'!$I$19</f>
        <v>1354.3863813800001</v>
      </c>
      <c r="C133" s="36">
        <f>SUMIFS(СВЦЭМ!$C$33:$C$776,СВЦЭМ!$A$33:$A$776,$A133,СВЦЭМ!$B$33:$B$776,C$119)+'СЕТ СН'!$I$9+СВЦЭМ!$D$10+'СЕТ СН'!$I$6-'СЕТ СН'!$I$19</f>
        <v>1376.9049417200001</v>
      </c>
      <c r="D133" s="36">
        <f>SUMIFS(СВЦЭМ!$C$33:$C$776,СВЦЭМ!$A$33:$A$776,$A133,СВЦЭМ!$B$33:$B$776,D$119)+'СЕТ СН'!$I$9+СВЦЭМ!$D$10+'СЕТ СН'!$I$6-'СЕТ СН'!$I$19</f>
        <v>1392.2784400999999</v>
      </c>
      <c r="E133" s="36">
        <f>SUMIFS(СВЦЭМ!$C$33:$C$776,СВЦЭМ!$A$33:$A$776,$A133,СВЦЭМ!$B$33:$B$776,E$119)+'СЕТ СН'!$I$9+СВЦЭМ!$D$10+'СЕТ СН'!$I$6-'СЕТ СН'!$I$19</f>
        <v>1403.3623742300001</v>
      </c>
      <c r="F133" s="36">
        <f>SUMIFS(СВЦЭМ!$C$33:$C$776,СВЦЭМ!$A$33:$A$776,$A133,СВЦЭМ!$B$33:$B$776,F$119)+'СЕТ СН'!$I$9+СВЦЭМ!$D$10+'СЕТ СН'!$I$6-'СЕТ СН'!$I$19</f>
        <v>1399.6424129300001</v>
      </c>
      <c r="G133" s="36">
        <f>SUMIFS(СВЦЭМ!$C$33:$C$776,СВЦЭМ!$A$33:$A$776,$A133,СВЦЭМ!$B$33:$B$776,G$119)+'СЕТ СН'!$I$9+СВЦЭМ!$D$10+'СЕТ СН'!$I$6-'СЕТ СН'!$I$19</f>
        <v>1384.3952368700002</v>
      </c>
      <c r="H133" s="36">
        <f>SUMIFS(СВЦЭМ!$C$33:$C$776,СВЦЭМ!$A$33:$A$776,$A133,СВЦЭМ!$B$33:$B$776,H$119)+'СЕТ СН'!$I$9+СВЦЭМ!$D$10+'СЕТ СН'!$I$6-'СЕТ СН'!$I$19</f>
        <v>1362.94590552</v>
      </c>
      <c r="I133" s="36">
        <f>SUMIFS(СВЦЭМ!$C$33:$C$776,СВЦЭМ!$A$33:$A$776,$A133,СВЦЭМ!$B$33:$B$776,I$119)+'СЕТ СН'!$I$9+СВЦЭМ!$D$10+'СЕТ СН'!$I$6-'СЕТ СН'!$I$19</f>
        <v>1347.88780165</v>
      </c>
      <c r="J133" s="36">
        <f>SUMIFS(СВЦЭМ!$C$33:$C$776,СВЦЭМ!$A$33:$A$776,$A133,СВЦЭМ!$B$33:$B$776,J$119)+'СЕТ СН'!$I$9+СВЦЭМ!$D$10+'СЕТ СН'!$I$6-'СЕТ СН'!$I$19</f>
        <v>1318.5925073100002</v>
      </c>
      <c r="K133" s="36">
        <f>SUMIFS(СВЦЭМ!$C$33:$C$776,СВЦЭМ!$A$33:$A$776,$A133,СВЦЭМ!$B$33:$B$776,K$119)+'СЕТ СН'!$I$9+СВЦЭМ!$D$10+'СЕТ СН'!$I$6-'СЕТ СН'!$I$19</f>
        <v>1332.2096798000002</v>
      </c>
      <c r="L133" s="36">
        <f>SUMIFS(СВЦЭМ!$C$33:$C$776,СВЦЭМ!$A$33:$A$776,$A133,СВЦЭМ!$B$33:$B$776,L$119)+'СЕТ СН'!$I$9+СВЦЭМ!$D$10+'СЕТ СН'!$I$6-'СЕТ СН'!$I$19</f>
        <v>1338.1935413900001</v>
      </c>
      <c r="M133" s="36">
        <f>SUMIFS(СВЦЭМ!$C$33:$C$776,СВЦЭМ!$A$33:$A$776,$A133,СВЦЭМ!$B$33:$B$776,M$119)+'СЕТ СН'!$I$9+СВЦЭМ!$D$10+'СЕТ СН'!$I$6-'СЕТ СН'!$I$19</f>
        <v>1346.8770731899999</v>
      </c>
      <c r="N133" s="36">
        <f>SUMIFS(СВЦЭМ!$C$33:$C$776,СВЦЭМ!$A$33:$A$776,$A133,СВЦЭМ!$B$33:$B$776,N$119)+'СЕТ СН'!$I$9+СВЦЭМ!$D$10+'СЕТ СН'!$I$6-'СЕТ СН'!$I$19</f>
        <v>1363.67898403</v>
      </c>
      <c r="O133" s="36">
        <f>SUMIFS(СВЦЭМ!$C$33:$C$776,СВЦЭМ!$A$33:$A$776,$A133,СВЦЭМ!$B$33:$B$776,O$119)+'СЕТ СН'!$I$9+СВЦЭМ!$D$10+'СЕТ СН'!$I$6-'СЕТ СН'!$I$19</f>
        <v>1368.9384902300001</v>
      </c>
      <c r="P133" s="36">
        <f>SUMIFS(СВЦЭМ!$C$33:$C$776,СВЦЭМ!$A$33:$A$776,$A133,СВЦЭМ!$B$33:$B$776,P$119)+'СЕТ СН'!$I$9+СВЦЭМ!$D$10+'СЕТ СН'!$I$6-'СЕТ СН'!$I$19</f>
        <v>1371.89499518</v>
      </c>
      <c r="Q133" s="36">
        <f>SUMIFS(СВЦЭМ!$C$33:$C$776,СВЦЭМ!$A$33:$A$776,$A133,СВЦЭМ!$B$33:$B$776,Q$119)+'СЕТ СН'!$I$9+СВЦЭМ!$D$10+'СЕТ СН'!$I$6-'СЕТ СН'!$I$19</f>
        <v>1374.4068072600001</v>
      </c>
      <c r="R133" s="36">
        <f>SUMIFS(СВЦЭМ!$C$33:$C$776,СВЦЭМ!$A$33:$A$776,$A133,СВЦЭМ!$B$33:$B$776,R$119)+'СЕТ СН'!$I$9+СВЦЭМ!$D$10+'СЕТ СН'!$I$6-'СЕТ СН'!$I$19</f>
        <v>1352.8478735200001</v>
      </c>
      <c r="S133" s="36">
        <f>SUMIFS(СВЦЭМ!$C$33:$C$776,СВЦЭМ!$A$33:$A$776,$A133,СВЦЭМ!$B$33:$B$776,S$119)+'СЕТ СН'!$I$9+СВЦЭМ!$D$10+'СЕТ СН'!$I$6-'СЕТ СН'!$I$19</f>
        <v>1351.26326505</v>
      </c>
      <c r="T133" s="36">
        <f>SUMIFS(СВЦЭМ!$C$33:$C$776,СВЦЭМ!$A$33:$A$776,$A133,СВЦЭМ!$B$33:$B$776,T$119)+'СЕТ СН'!$I$9+СВЦЭМ!$D$10+'СЕТ СН'!$I$6-'СЕТ СН'!$I$19</f>
        <v>1332.1252928399999</v>
      </c>
      <c r="U133" s="36">
        <f>SUMIFS(СВЦЭМ!$C$33:$C$776,СВЦЭМ!$A$33:$A$776,$A133,СВЦЭМ!$B$33:$B$776,U$119)+'СЕТ СН'!$I$9+СВЦЭМ!$D$10+'СЕТ СН'!$I$6-'СЕТ СН'!$I$19</f>
        <v>1327.0078733099999</v>
      </c>
      <c r="V133" s="36">
        <f>SUMIFS(СВЦЭМ!$C$33:$C$776,СВЦЭМ!$A$33:$A$776,$A133,СВЦЭМ!$B$33:$B$776,V$119)+'СЕТ СН'!$I$9+СВЦЭМ!$D$10+'СЕТ СН'!$I$6-'СЕТ СН'!$I$19</f>
        <v>1332.1963091000002</v>
      </c>
      <c r="W133" s="36">
        <f>SUMIFS(СВЦЭМ!$C$33:$C$776,СВЦЭМ!$A$33:$A$776,$A133,СВЦЭМ!$B$33:$B$776,W$119)+'СЕТ СН'!$I$9+СВЦЭМ!$D$10+'СЕТ СН'!$I$6-'СЕТ СН'!$I$19</f>
        <v>1324.46181819</v>
      </c>
      <c r="X133" s="36">
        <f>SUMIFS(СВЦЭМ!$C$33:$C$776,СВЦЭМ!$A$33:$A$776,$A133,СВЦЭМ!$B$33:$B$776,X$119)+'СЕТ СН'!$I$9+СВЦЭМ!$D$10+'СЕТ СН'!$I$6-'СЕТ СН'!$I$19</f>
        <v>1333.9931982800001</v>
      </c>
      <c r="Y133" s="36">
        <f>SUMIFS(СВЦЭМ!$C$33:$C$776,СВЦЭМ!$A$33:$A$776,$A133,СВЦЭМ!$B$33:$B$776,Y$119)+'СЕТ СН'!$I$9+СВЦЭМ!$D$10+'СЕТ СН'!$I$6-'СЕТ СН'!$I$19</f>
        <v>1331.8019667000001</v>
      </c>
    </row>
    <row r="134" spans="1:25" ht="15.75" x14ac:dyDescent="0.2">
      <c r="A134" s="35">
        <f t="shared" si="3"/>
        <v>43905</v>
      </c>
      <c r="B134" s="36">
        <f>SUMIFS(СВЦЭМ!$C$33:$C$776,СВЦЭМ!$A$33:$A$776,$A134,СВЦЭМ!$B$33:$B$776,B$119)+'СЕТ СН'!$I$9+СВЦЭМ!$D$10+'СЕТ СН'!$I$6-'СЕТ СН'!$I$19</f>
        <v>1360.6379105300002</v>
      </c>
      <c r="C134" s="36">
        <f>SUMIFS(СВЦЭМ!$C$33:$C$776,СВЦЭМ!$A$33:$A$776,$A134,СВЦЭМ!$B$33:$B$776,C$119)+'СЕТ СН'!$I$9+СВЦЭМ!$D$10+'СЕТ СН'!$I$6-'СЕТ СН'!$I$19</f>
        <v>1380.46298256</v>
      </c>
      <c r="D134" s="36">
        <f>SUMIFS(СВЦЭМ!$C$33:$C$776,СВЦЭМ!$A$33:$A$776,$A134,СВЦЭМ!$B$33:$B$776,D$119)+'СЕТ СН'!$I$9+СВЦЭМ!$D$10+'СЕТ СН'!$I$6-'СЕТ СН'!$I$19</f>
        <v>1389.8640329</v>
      </c>
      <c r="E134" s="36">
        <f>SUMIFS(СВЦЭМ!$C$33:$C$776,СВЦЭМ!$A$33:$A$776,$A134,СВЦЭМ!$B$33:$B$776,E$119)+'СЕТ СН'!$I$9+СВЦЭМ!$D$10+'СЕТ СН'!$I$6-'СЕТ СН'!$I$19</f>
        <v>1404.8850983900002</v>
      </c>
      <c r="F134" s="36">
        <f>SUMIFS(СВЦЭМ!$C$33:$C$776,СВЦЭМ!$A$33:$A$776,$A134,СВЦЭМ!$B$33:$B$776,F$119)+'СЕТ СН'!$I$9+СВЦЭМ!$D$10+'СЕТ СН'!$I$6-'СЕТ СН'!$I$19</f>
        <v>1408.6176299200001</v>
      </c>
      <c r="G134" s="36">
        <f>SUMIFS(СВЦЭМ!$C$33:$C$776,СВЦЭМ!$A$33:$A$776,$A134,СВЦЭМ!$B$33:$B$776,G$119)+'СЕТ СН'!$I$9+СВЦЭМ!$D$10+'СЕТ СН'!$I$6-'СЕТ СН'!$I$19</f>
        <v>1408.3823189700001</v>
      </c>
      <c r="H134" s="36">
        <f>SUMIFS(СВЦЭМ!$C$33:$C$776,СВЦЭМ!$A$33:$A$776,$A134,СВЦЭМ!$B$33:$B$776,H$119)+'СЕТ СН'!$I$9+СВЦЭМ!$D$10+'СЕТ СН'!$I$6-'СЕТ СН'!$I$19</f>
        <v>1402.96326866</v>
      </c>
      <c r="I134" s="36">
        <f>SUMIFS(СВЦЭМ!$C$33:$C$776,СВЦЭМ!$A$33:$A$776,$A134,СВЦЭМ!$B$33:$B$776,I$119)+'СЕТ СН'!$I$9+СВЦЭМ!$D$10+'СЕТ СН'!$I$6-'СЕТ СН'!$I$19</f>
        <v>1381.31224316</v>
      </c>
      <c r="J134" s="36">
        <f>SUMIFS(СВЦЭМ!$C$33:$C$776,СВЦЭМ!$A$33:$A$776,$A134,СВЦЭМ!$B$33:$B$776,J$119)+'СЕТ СН'!$I$9+СВЦЭМ!$D$10+'СЕТ СН'!$I$6-'СЕТ СН'!$I$19</f>
        <v>1338.1584896600002</v>
      </c>
      <c r="K134" s="36">
        <f>SUMIFS(СВЦЭМ!$C$33:$C$776,СВЦЭМ!$A$33:$A$776,$A134,СВЦЭМ!$B$33:$B$776,K$119)+'СЕТ СН'!$I$9+СВЦЭМ!$D$10+'СЕТ СН'!$I$6-'СЕТ СН'!$I$19</f>
        <v>1311.6379615200001</v>
      </c>
      <c r="L134" s="36">
        <f>SUMIFS(СВЦЭМ!$C$33:$C$776,СВЦЭМ!$A$33:$A$776,$A134,СВЦЭМ!$B$33:$B$776,L$119)+'СЕТ СН'!$I$9+СВЦЭМ!$D$10+'СЕТ СН'!$I$6-'СЕТ СН'!$I$19</f>
        <v>1297.1001264000001</v>
      </c>
      <c r="M134" s="36">
        <f>SUMIFS(СВЦЭМ!$C$33:$C$776,СВЦЭМ!$A$33:$A$776,$A134,СВЦЭМ!$B$33:$B$776,M$119)+'СЕТ СН'!$I$9+СВЦЭМ!$D$10+'СЕТ СН'!$I$6-'СЕТ СН'!$I$19</f>
        <v>1299.51791916</v>
      </c>
      <c r="N134" s="36">
        <f>SUMIFS(СВЦЭМ!$C$33:$C$776,СВЦЭМ!$A$33:$A$776,$A134,СВЦЭМ!$B$33:$B$776,N$119)+'СЕТ СН'!$I$9+СВЦЭМ!$D$10+'СЕТ СН'!$I$6-'СЕТ СН'!$I$19</f>
        <v>1318.5782012899999</v>
      </c>
      <c r="O134" s="36">
        <f>SUMIFS(СВЦЭМ!$C$33:$C$776,СВЦЭМ!$A$33:$A$776,$A134,СВЦЭМ!$B$33:$B$776,O$119)+'СЕТ СН'!$I$9+СВЦЭМ!$D$10+'СЕТ СН'!$I$6-'СЕТ СН'!$I$19</f>
        <v>1327.11622455</v>
      </c>
      <c r="P134" s="36">
        <f>SUMIFS(СВЦЭМ!$C$33:$C$776,СВЦЭМ!$A$33:$A$776,$A134,СВЦЭМ!$B$33:$B$776,P$119)+'СЕТ СН'!$I$9+СВЦЭМ!$D$10+'СЕТ СН'!$I$6-'СЕТ СН'!$I$19</f>
        <v>1339.7545547500001</v>
      </c>
      <c r="Q134" s="36">
        <f>SUMIFS(СВЦЭМ!$C$33:$C$776,СВЦЭМ!$A$33:$A$776,$A134,СВЦЭМ!$B$33:$B$776,Q$119)+'СЕТ СН'!$I$9+СВЦЭМ!$D$10+'СЕТ СН'!$I$6-'СЕТ СН'!$I$19</f>
        <v>1344.11357473</v>
      </c>
      <c r="R134" s="36">
        <f>SUMIFS(СВЦЭМ!$C$33:$C$776,СВЦЭМ!$A$33:$A$776,$A134,СВЦЭМ!$B$33:$B$776,R$119)+'СЕТ СН'!$I$9+СВЦЭМ!$D$10+'СЕТ СН'!$I$6-'СЕТ СН'!$I$19</f>
        <v>1344.8392421600001</v>
      </c>
      <c r="S134" s="36">
        <f>SUMIFS(СВЦЭМ!$C$33:$C$776,СВЦЭМ!$A$33:$A$776,$A134,СВЦЭМ!$B$33:$B$776,S$119)+'СЕТ СН'!$I$9+СВЦЭМ!$D$10+'СЕТ СН'!$I$6-'СЕТ СН'!$I$19</f>
        <v>1340.4615748599999</v>
      </c>
      <c r="T134" s="36">
        <f>SUMIFS(СВЦЭМ!$C$33:$C$776,СВЦЭМ!$A$33:$A$776,$A134,СВЦЭМ!$B$33:$B$776,T$119)+'СЕТ СН'!$I$9+СВЦЭМ!$D$10+'СЕТ СН'!$I$6-'СЕТ СН'!$I$19</f>
        <v>1316.9606534899999</v>
      </c>
      <c r="U134" s="36">
        <f>SUMIFS(СВЦЭМ!$C$33:$C$776,СВЦЭМ!$A$33:$A$776,$A134,СВЦЭМ!$B$33:$B$776,U$119)+'СЕТ СН'!$I$9+СВЦЭМ!$D$10+'СЕТ СН'!$I$6-'СЕТ СН'!$I$19</f>
        <v>1309.53220192</v>
      </c>
      <c r="V134" s="36">
        <f>SUMIFS(СВЦЭМ!$C$33:$C$776,СВЦЭМ!$A$33:$A$776,$A134,СВЦЭМ!$B$33:$B$776,V$119)+'СЕТ СН'!$I$9+СВЦЭМ!$D$10+'СЕТ СН'!$I$6-'СЕТ СН'!$I$19</f>
        <v>1304.4445334300001</v>
      </c>
      <c r="W134" s="36">
        <f>SUMIFS(СВЦЭМ!$C$33:$C$776,СВЦЭМ!$A$33:$A$776,$A134,СВЦЭМ!$B$33:$B$776,W$119)+'СЕТ СН'!$I$9+СВЦЭМ!$D$10+'СЕТ СН'!$I$6-'СЕТ СН'!$I$19</f>
        <v>1310.5350839800001</v>
      </c>
      <c r="X134" s="36">
        <f>SUMIFS(СВЦЭМ!$C$33:$C$776,СВЦЭМ!$A$33:$A$776,$A134,СВЦЭМ!$B$33:$B$776,X$119)+'СЕТ СН'!$I$9+СВЦЭМ!$D$10+'СЕТ СН'!$I$6-'СЕТ СН'!$I$19</f>
        <v>1332.32256435</v>
      </c>
      <c r="Y134" s="36">
        <f>SUMIFS(СВЦЭМ!$C$33:$C$776,СВЦЭМ!$A$33:$A$776,$A134,СВЦЭМ!$B$33:$B$776,Y$119)+'СЕТ СН'!$I$9+СВЦЭМ!$D$10+'СЕТ СН'!$I$6-'СЕТ СН'!$I$19</f>
        <v>1359.5690458300001</v>
      </c>
    </row>
    <row r="135" spans="1:25" ht="15.75" x14ac:dyDescent="0.2">
      <c r="A135" s="35">
        <f t="shared" si="3"/>
        <v>43906</v>
      </c>
      <c r="B135" s="36">
        <f>SUMIFS(СВЦЭМ!$C$33:$C$776,СВЦЭМ!$A$33:$A$776,$A135,СВЦЭМ!$B$33:$B$776,B$119)+'СЕТ СН'!$I$9+СВЦЭМ!$D$10+'СЕТ СН'!$I$6-'СЕТ СН'!$I$19</f>
        <v>1400.55505223</v>
      </c>
      <c r="C135" s="36">
        <f>SUMIFS(СВЦЭМ!$C$33:$C$776,СВЦЭМ!$A$33:$A$776,$A135,СВЦЭМ!$B$33:$B$776,C$119)+'СЕТ СН'!$I$9+СВЦЭМ!$D$10+'СЕТ СН'!$I$6-'СЕТ СН'!$I$19</f>
        <v>1415.9633315200001</v>
      </c>
      <c r="D135" s="36">
        <f>SUMIFS(СВЦЭМ!$C$33:$C$776,СВЦЭМ!$A$33:$A$776,$A135,СВЦЭМ!$B$33:$B$776,D$119)+'СЕТ СН'!$I$9+СВЦЭМ!$D$10+'СЕТ СН'!$I$6-'СЕТ СН'!$I$19</f>
        <v>1419.5605192200001</v>
      </c>
      <c r="E135" s="36">
        <f>SUMIFS(СВЦЭМ!$C$33:$C$776,СВЦЭМ!$A$33:$A$776,$A135,СВЦЭМ!$B$33:$B$776,E$119)+'СЕТ СН'!$I$9+СВЦЭМ!$D$10+'СЕТ СН'!$I$6-'СЕТ СН'!$I$19</f>
        <v>1422.6268281600001</v>
      </c>
      <c r="F135" s="36">
        <f>SUMIFS(СВЦЭМ!$C$33:$C$776,СВЦЭМ!$A$33:$A$776,$A135,СВЦЭМ!$B$33:$B$776,F$119)+'СЕТ СН'!$I$9+СВЦЭМ!$D$10+'СЕТ СН'!$I$6-'СЕТ СН'!$I$19</f>
        <v>1422.7624252999999</v>
      </c>
      <c r="G135" s="36">
        <f>SUMIFS(СВЦЭМ!$C$33:$C$776,СВЦЭМ!$A$33:$A$776,$A135,СВЦЭМ!$B$33:$B$776,G$119)+'СЕТ СН'!$I$9+СВЦЭМ!$D$10+'СЕТ СН'!$I$6-'СЕТ СН'!$I$19</f>
        <v>1421.5898363800002</v>
      </c>
      <c r="H135" s="36">
        <f>SUMIFS(СВЦЭМ!$C$33:$C$776,СВЦЭМ!$A$33:$A$776,$A135,СВЦЭМ!$B$33:$B$776,H$119)+'СЕТ СН'!$I$9+СВЦЭМ!$D$10+'СЕТ СН'!$I$6-'СЕТ СН'!$I$19</f>
        <v>1403.7690965500001</v>
      </c>
      <c r="I135" s="36">
        <f>SUMIFS(СВЦЭМ!$C$33:$C$776,СВЦЭМ!$A$33:$A$776,$A135,СВЦЭМ!$B$33:$B$776,I$119)+'СЕТ СН'!$I$9+СВЦЭМ!$D$10+'СЕТ СН'!$I$6-'СЕТ СН'!$I$19</f>
        <v>1373.2686957400001</v>
      </c>
      <c r="J135" s="36">
        <f>SUMIFS(СВЦЭМ!$C$33:$C$776,СВЦЭМ!$A$33:$A$776,$A135,СВЦЭМ!$B$33:$B$776,J$119)+'СЕТ СН'!$I$9+СВЦЭМ!$D$10+'СЕТ СН'!$I$6-'СЕТ СН'!$I$19</f>
        <v>1301.3389335400002</v>
      </c>
      <c r="K135" s="36">
        <f>SUMIFS(СВЦЭМ!$C$33:$C$776,СВЦЭМ!$A$33:$A$776,$A135,СВЦЭМ!$B$33:$B$776,K$119)+'СЕТ СН'!$I$9+СВЦЭМ!$D$10+'СЕТ СН'!$I$6-'СЕТ СН'!$I$19</f>
        <v>1303.5509974300001</v>
      </c>
      <c r="L135" s="36">
        <f>SUMIFS(СВЦЭМ!$C$33:$C$776,СВЦЭМ!$A$33:$A$776,$A135,СВЦЭМ!$B$33:$B$776,L$119)+'СЕТ СН'!$I$9+СВЦЭМ!$D$10+'СЕТ СН'!$I$6-'СЕТ СН'!$I$19</f>
        <v>1299.5967548600001</v>
      </c>
      <c r="M135" s="36">
        <f>SUMIFS(СВЦЭМ!$C$33:$C$776,СВЦЭМ!$A$33:$A$776,$A135,СВЦЭМ!$B$33:$B$776,M$119)+'СЕТ СН'!$I$9+СВЦЭМ!$D$10+'СЕТ СН'!$I$6-'СЕТ СН'!$I$19</f>
        <v>1317.3764287700001</v>
      </c>
      <c r="N135" s="36">
        <f>SUMIFS(СВЦЭМ!$C$33:$C$776,СВЦЭМ!$A$33:$A$776,$A135,СВЦЭМ!$B$33:$B$776,N$119)+'СЕТ СН'!$I$9+СВЦЭМ!$D$10+'СЕТ СН'!$I$6-'СЕТ СН'!$I$19</f>
        <v>1333.0808426100002</v>
      </c>
      <c r="O135" s="36">
        <f>SUMIFS(СВЦЭМ!$C$33:$C$776,СВЦЭМ!$A$33:$A$776,$A135,СВЦЭМ!$B$33:$B$776,O$119)+'СЕТ СН'!$I$9+СВЦЭМ!$D$10+'СЕТ СН'!$I$6-'СЕТ СН'!$I$19</f>
        <v>1347.5089969200001</v>
      </c>
      <c r="P135" s="36">
        <f>SUMIFS(СВЦЭМ!$C$33:$C$776,СВЦЭМ!$A$33:$A$776,$A135,СВЦЭМ!$B$33:$B$776,P$119)+'СЕТ СН'!$I$9+СВЦЭМ!$D$10+'СЕТ СН'!$I$6-'СЕТ СН'!$I$19</f>
        <v>1358.1744299500001</v>
      </c>
      <c r="Q135" s="36">
        <f>SUMIFS(СВЦЭМ!$C$33:$C$776,СВЦЭМ!$A$33:$A$776,$A135,СВЦЭМ!$B$33:$B$776,Q$119)+'СЕТ СН'!$I$9+СВЦЭМ!$D$10+'СЕТ СН'!$I$6-'СЕТ СН'!$I$19</f>
        <v>1359.7323666100001</v>
      </c>
      <c r="R135" s="36">
        <f>SUMIFS(СВЦЭМ!$C$33:$C$776,СВЦЭМ!$A$33:$A$776,$A135,СВЦЭМ!$B$33:$B$776,R$119)+'СЕТ СН'!$I$9+СВЦЭМ!$D$10+'СЕТ СН'!$I$6-'СЕТ СН'!$I$19</f>
        <v>1365.60624942</v>
      </c>
      <c r="S135" s="36">
        <f>SUMIFS(СВЦЭМ!$C$33:$C$776,СВЦЭМ!$A$33:$A$776,$A135,СВЦЭМ!$B$33:$B$776,S$119)+'СЕТ СН'!$I$9+СВЦЭМ!$D$10+'СЕТ СН'!$I$6-'СЕТ СН'!$I$19</f>
        <v>1356.9315170100001</v>
      </c>
      <c r="T135" s="36">
        <f>SUMIFS(СВЦЭМ!$C$33:$C$776,СВЦЭМ!$A$33:$A$776,$A135,СВЦЭМ!$B$33:$B$776,T$119)+'СЕТ СН'!$I$9+СВЦЭМ!$D$10+'СЕТ СН'!$I$6-'СЕТ СН'!$I$19</f>
        <v>1338.9657957600002</v>
      </c>
      <c r="U135" s="36">
        <f>SUMIFS(СВЦЭМ!$C$33:$C$776,СВЦЭМ!$A$33:$A$776,$A135,СВЦЭМ!$B$33:$B$776,U$119)+'СЕТ СН'!$I$9+СВЦЭМ!$D$10+'СЕТ СН'!$I$6-'СЕТ СН'!$I$19</f>
        <v>1323.3112305700001</v>
      </c>
      <c r="V135" s="36">
        <f>SUMIFS(СВЦЭМ!$C$33:$C$776,СВЦЭМ!$A$33:$A$776,$A135,СВЦЭМ!$B$33:$B$776,V$119)+'СЕТ СН'!$I$9+СВЦЭМ!$D$10+'СЕТ СН'!$I$6-'СЕТ СН'!$I$19</f>
        <v>1314.9244330800002</v>
      </c>
      <c r="W135" s="36">
        <f>SUMIFS(СВЦЭМ!$C$33:$C$776,СВЦЭМ!$A$33:$A$776,$A135,СВЦЭМ!$B$33:$B$776,W$119)+'СЕТ СН'!$I$9+СВЦЭМ!$D$10+'СЕТ СН'!$I$6-'СЕТ СН'!$I$19</f>
        <v>1329.97390769</v>
      </c>
      <c r="X135" s="36">
        <f>SUMIFS(СВЦЭМ!$C$33:$C$776,СВЦЭМ!$A$33:$A$776,$A135,СВЦЭМ!$B$33:$B$776,X$119)+'СЕТ СН'!$I$9+СВЦЭМ!$D$10+'СЕТ СН'!$I$6-'СЕТ СН'!$I$19</f>
        <v>1357.2058327</v>
      </c>
      <c r="Y135" s="36">
        <f>SUMIFS(СВЦЭМ!$C$33:$C$776,СВЦЭМ!$A$33:$A$776,$A135,СВЦЭМ!$B$33:$B$776,Y$119)+'СЕТ СН'!$I$9+СВЦЭМ!$D$10+'СЕТ СН'!$I$6-'СЕТ СН'!$I$19</f>
        <v>1377.8732071100001</v>
      </c>
    </row>
    <row r="136" spans="1:25" ht="15.75" x14ac:dyDescent="0.2">
      <c r="A136" s="35">
        <f t="shared" si="3"/>
        <v>43907</v>
      </c>
      <c r="B136" s="36">
        <f>SUMIFS(СВЦЭМ!$C$33:$C$776,СВЦЭМ!$A$33:$A$776,$A136,СВЦЭМ!$B$33:$B$776,B$119)+'СЕТ СН'!$I$9+СВЦЭМ!$D$10+'СЕТ СН'!$I$6-'СЕТ СН'!$I$19</f>
        <v>1340.5734915500002</v>
      </c>
      <c r="C136" s="36">
        <f>SUMIFS(СВЦЭМ!$C$33:$C$776,СВЦЭМ!$A$33:$A$776,$A136,СВЦЭМ!$B$33:$B$776,C$119)+'СЕТ СН'!$I$9+СВЦЭМ!$D$10+'СЕТ СН'!$I$6-'СЕТ СН'!$I$19</f>
        <v>1353.7896893100001</v>
      </c>
      <c r="D136" s="36">
        <f>SUMIFS(СВЦЭМ!$C$33:$C$776,СВЦЭМ!$A$33:$A$776,$A136,СВЦЭМ!$B$33:$B$776,D$119)+'СЕТ СН'!$I$9+СВЦЭМ!$D$10+'СЕТ СН'!$I$6-'СЕТ СН'!$I$19</f>
        <v>1368.27968126</v>
      </c>
      <c r="E136" s="36">
        <f>SUMIFS(СВЦЭМ!$C$33:$C$776,СВЦЭМ!$A$33:$A$776,$A136,СВЦЭМ!$B$33:$B$776,E$119)+'СЕТ СН'!$I$9+СВЦЭМ!$D$10+'СЕТ СН'!$I$6-'СЕТ СН'!$I$19</f>
        <v>1374.3011237700002</v>
      </c>
      <c r="F136" s="36">
        <f>SUMIFS(СВЦЭМ!$C$33:$C$776,СВЦЭМ!$A$33:$A$776,$A136,СВЦЭМ!$B$33:$B$776,F$119)+'СЕТ СН'!$I$9+СВЦЭМ!$D$10+'СЕТ СН'!$I$6-'СЕТ СН'!$I$19</f>
        <v>1366.8929229400001</v>
      </c>
      <c r="G136" s="36">
        <f>SUMIFS(СВЦЭМ!$C$33:$C$776,СВЦЭМ!$A$33:$A$776,$A136,СВЦЭМ!$B$33:$B$776,G$119)+'СЕТ СН'!$I$9+СВЦЭМ!$D$10+'СЕТ СН'!$I$6-'СЕТ СН'!$I$19</f>
        <v>1352.2226225300001</v>
      </c>
      <c r="H136" s="36">
        <f>SUMIFS(СВЦЭМ!$C$33:$C$776,СВЦЭМ!$A$33:$A$776,$A136,СВЦЭМ!$B$33:$B$776,H$119)+'СЕТ СН'!$I$9+СВЦЭМ!$D$10+'СЕТ СН'!$I$6-'СЕТ СН'!$I$19</f>
        <v>1332.3152503199999</v>
      </c>
      <c r="I136" s="36">
        <f>SUMIFS(СВЦЭМ!$C$33:$C$776,СВЦЭМ!$A$33:$A$776,$A136,СВЦЭМ!$B$33:$B$776,I$119)+'СЕТ СН'!$I$9+СВЦЭМ!$D$10+'СЕТ СН'!$I$6-'СЕТ СН'!$I$19</f>
        <v>1312.09803302</v>
      </c>
      <c r="J136" s="36">
        <f>SUMIFS(СВЦЭМ!$C$33:$C$776,СВЦЭМ!$A$33:$A$776,$A136,СВЦЭМ!$B$33:$B$776,J$119)+'СЕТ СН'!$I$9+СВЦЭМ!$D$10+'СЕТ СН'!$I$6-'СЕТ СН'!$I$19</f>
        <v>1303.1752721299999</v>
      </c>
      <c r="K136" s="36">
        <f>SUMIFS(СВЦЭМ!$C$33:$C$776,СВЦЭМ!$A$33:$A$776,$A136,СВЦЭМ!$B$33:$B$776,K$119)+'СЕТ СН'!$I$9+СВЦЭМ!$D$10+'СЕТ СН'!$I$6-'СЕТ СН'!$I$19</f>
        <v>1308.1705622700001</v>
      </c>
      <c r="L136" s="36">
        <f>SUMIFS(СВЦЭМ!$C$33:$C$776,СВЦЭМ!$A$33:$A$776,$A136,СВЦЭМ!$B$33:$B$776,L$119)+'СЕТ СН'!$I$9+СВЦЭМ!$D$10+'СЕТ СН'!$I$6-'СЕТ СН'!$I$19</f>
        <v>1309.6824406000001</v>
      </c>
      <c r="M136" s="36">
        <f>SUMIFS(СВЦЭМ!$C$33:$C$776,СВЦЭМ!$A$33:$A$776,$A136,СВЦЭМ!$B$33:$B$776,M$119)+'СЕТ СН'!$I$9+СВЦЭМ!$D$10+'СЕТ СН'!$I$6-'СЕТ СН'!$I$19</f>
        <v>1329.66332797</v>
      </c>
      <c r="N136" s="36">
        <f>SUMIFS(СВЦЭМ!$C$33:$C$776,СВЦЭМ!$A$33:$A$776,$A136,СВЦЭМ!$B$33:$B$776,N$119)+'СЕТ СН'!$I$9+СВЦЭМ!$D$10+'СЕТ СН'!$I$6-'СЕТ СН'!$I$19</f>
        <v>1355.0921847200002</v>
      </c>
      <c r="O136" s="36">
        <f>SUMIFS(СВЦЭМ!$C$33:$C$776,СВЦЭМ!$A$33:$A$776,$A136,СВЦЭМ!$B$33:$B$776,O$119)+'СЕТ СН'!$I$9+СВЦЭМ!$D$10+'СЕТ СН'!$I$6-'СЕТ СН'!$I$19</f>
        <v>1352.4537682700002</v>
      </c>
      <c r="P136" s="36">
        <f>SUMIFS(СВЦЭМ!$C$33:$C$776,СВЦЭМ!$A$33:$A$776,$A136,СВЦЭМ!$B$33:$B$776,P$119)+'СЕТ СН'!$I$9+СВЦЭМ!$D$10+'СЕТ СН'!$I$6-'СЕТ СН'!$I$19</f>
        <v>1350.8473030800001</v>
      </c>
      <c r="Q136" s="36">
        <f>SUMIFS(СВЦЭМ!$C$33:$C$776,СВЦЭМ!$A$33:$A$776,$A136,СВЦЭМ!$B$33:$B$776,Q$119)+'СЕТ СН'!$I$9+СВЦЭМ!$D$10+'СЕТ СН'!$I$6-'СЕТ СН'!$I$19</f>
        <v>1356.8512261600001</v>
      </c>
      <c r="R136" s="36">
        <f>SUMIFS(СВЦЭМ!$C$33:$C$776,СВЦЭМ!$A$33:$A$776,$A136,СВЦЭМ!$B$33:$B$776,R$119)+'СЕТ СН'!$I$9+СВЦЭМ!$D$10+'СЕТ СН'!$I$6-'СЕТ СН'!$I$19</f>
        <v>1356.81677659</v>
      </c>
      <c r="S136" s="36">
        <f>SUMIFS(СВЦЭМ!$C$33:$C$776,СВЦЭМ!$A$33:$A$776,$A136,СВЦЭМ!$B$33:$B$776,S$119)+'СЕТ СН'!$I$9+СВЦЭМ!$D$10+'СЕТ СН'!$I$6-'СЕТ СН'!$I$19</f>
        <v>1347.6333890999999</v>
      </c>
      <c r="T136" s="36">
        <f>SUMIFS(СВЦЭМ!$C$33:$C$776,СВЦЭМ!$A$33:$A$776,$A136,СВЦЭМ!$B$33:$B$776,T$119)+'СЕТ СН'!$I$9+СВЦЭМ!$D$10+'СЕТ СН'!$I$6-'СЕТ СН'!$I$19</f>
        <v>1345.2493806100001</v>
      </c>
      <c r="U136" s="36">
        <f>SUMIFS(СВЦЭМ!$C$33:$C$776,СВЦЭМ!$A$33:$A$776,$A136,СВЦЭМ!$B$33:$B$776,U$119)+'СЕТ СН'!$I$9+СВЦЭМ!$D$10+'СЕТ СН'!$I$6-'СЕТ СН'!$I$19</f>
        <v>1352.0911614800002</v>
      </c>
      <c r="V136" s="36">
        <f>SUMIFS(СВЦЭМ!$C$33:$C$776,СВЦЭМ!$A$33:$A$776,$A136,СВЦЭМ!$B$33:$B$776,V$119)+'СЕТ СН'!$I$9+СВЦЭМ!$D$10+'СЕТ СН'!$I$6-'СЕТ СН'!$I$19</f>
        <v>1345.95995614</v>
      </c>
      <c r="W136" s="36">
        <f>SUMIFS(СВЦЭМ!$C$33:$C$776,СВЦЭМ!$A$33:$A$776,$A136,СВЦЭМ!$B$33:$B$776,W$119)+'СЕТ СН'!$I$9+СВЦЭМ!$D$10+'СЕТ СН'!$I$6-'СЕТ СН'!$I$19</f>
        <v>1324.5911881300001</v>
      </c>
      <c r="X136" s="36">
        <f>SUMIFS(СВЦЭМ!$C$33:$C$776,СВЦЭМ!$A$33:$A$776,$A136,СВЦЭМ!$B$33:$B$776,X$119)+'СЕТ СН'!$I$9+СВЦЭМ!$D$10+'СЕТ СН'!$I$6-'СЕТ СН'!$I$19</f>
        <v>1319.4429836500001</v>
      </c>
      <c r="Y136" s="36">
        <f>SUMIFS(СВЦЭМ!$C$33:$C$776,СВЦЭМ!$A$33:$A$776,$A136,СВЦЭМ!$B$33:$B$776,Y$119)+'СЕТ СН'!$I$9+СВЦЭМ!$D$10+'СЕТ СН'!$I$6-'СЕТ СН'!$I$19</f>
        <v>1320.22032534</v>
      </c>
    </row>
    <row r="137" spans="1:25" ht="15.75" x14ac:dyDescent="0.2">
      <c r="A137" s="35">
        <f t="shared" si="3"/>
        <v>43908</v>
      </c>
      <c r="B137" s="36">
        <f>SUMIFS(СВЦЭМ!$C$33:$C$776,СВЦЭМ!$A$33:$A$776,$A137,СВЦЭМ!$B$33:$B$776,B$119)+'СЕТ СН'!$I$9+СВЦЭМ!$D$10+'СЕТ СН'!$I$6-'СЕТ СН'!$I$19</f>
        <v>1378.3468541699999</v>
      </c>
      <c r="C137" s="36">
        <f>SUMIFS(СВЦЭМ!$C$33:$C$776,СВЦЭМ!$A$33:$A$776,$A137,СВЦЭМ!$B$33:$B$776,C$119)+'СЕТ СН'!$I$9+СВЦЭМ!$D$10+'СЕТ СН'!$I$6-'СЕТ СН'!$I$19</f>
        <v>1408.2088748000001</v>
      </c>
      <c r="D137" s="36">
        <f>SUMIFS(СВЦЭМ!$C$33:$C$776,СВЦЭМ!$A$33:$A$776,$A137,СВЦЭМ!$B$33:$B$776,D$119)+'СЕТ СН'!$I$9+СВЦЭМ!$D$10+'СЕТ СН'!$I$6-'СЕТ СН'!$I$19</f>
        <v>1429.56386378</v>
      </c>
      <c r="E137" s="36">
        <f>SUMIFS(СВЦЭМ!$C$33:$C$776,СВЦЭМ!$A$33:$A$776,$A137,СВЦЭМ!$B$33:$B$776,E$119)+'СЕТ СН'!$I$9+СВЦЭМ!$D$10+'СЕТ СН'!$I$6-'СЕТ СН'!$I$19</f>
        <v>1439.2808145200001</v>
      </c>
      <c r="F137" s="36">
        <f>SUMIFS(СВЦЭМ!$C$33:$C$776,СВЦЭМ!$A$33:$A$776,$A137,СВЦЭМ!$B$33:$B$776,F$119)+'СЕТ СН'!$I$9+СВЦЭМ!$D$10+'СЕТ СН'!$I$6-'СЕТ СН'!$I$19</f>
        <v>1445.5842695800002</v>
      </c>
      <c r="G137" s="36">
        <f>SUMIFS(СВЦЭМ!$C$33:$C$776,СВЦЭМ!$A$33:$A$776,$A137,СВЦЭМ!$B$33:$B$776,G$119)+'СЕТ СН'!$I$9+СВЦЭМ!$D$10+'СЕТ СН'!$I$6-'СЕТ СН'!$I$19</f>
        <v>1418.3138472999999</v>
      </c>
      <c r="H137" s="36">
        <f>SUMIFS(СВЦЭМ!$C$33:$C$776,СВЦЭМ!$A$33:$A$776,$A137,СВЦЭМ!$B$33:$B$776,H$119)+'СЕТ СН'!$I$9+СВЦЭМ!$D$10+'СЕТ СН'!$I$6-'СЕТ СН'!$I$19</f>
        <v>1376.67191779</v>
      </c>
      <c r="I137" s="36">
        <f>SUMIFS(СВЦЭМ!$C$33:$C$776,СВЦЭМ!$A$33:$A$776,$A137,СВЦЭМ!$B$33:$B$776,I$119)+'СЕТ СН'!$I$9+СВЦЭМ!$D$10+'СЕТ СН'!$I$6-'СЕТ СН'!$I$19</f>
        <v>1330.7170516000001</v>
      </c>
      <c r="J137" s="36">
        <f>SUMIFS(СВЦЭМ!$C$33:$C$776,СВЦЭМ!$A$33:$A$776,$A137,СВЦЭМ!$B$33:$B$776,J$119)+'СЕТ СН'!$I$9+СВЦЭМ!$D$10+'СЕТ СН'!$I$6-'СЕТ СН'!$I$19</f>
        <v>1297.2650105800001</v>
      </c>
      <c r="K137" s="36">
        <f>SUMIFS(СВЦЭМ!$C$33:$C$776,СВЦЭМ!$A$33:$A$776,$A137,СВЦЭМ!$B$33:$B$776,K$119)+'СЕТ СН'!$I$9+СВЦЭМ!$D$10+'СЕТ СН'!$I$6-'СЕТ СН'!$I$19</f>
        <v>1305.2907676100001</v>
      </c>
      <c r="L137" s="36">
        <f>SUMIFS(СВЦЭМ!$C$33:$C$776,СВЦЭМ!$A$33:$A$776,$A137,СВЦЭМ!$B$33:$B$776,L$119)+'СЕТ СН'!$I$9+СВЦЭМ!$D$10+'СЕТ СН'!$I$6-'СЕТ СН'!$I$19</f>
        <v>1300.2324017599999</v>
      </c>
      <c r="M137" s="36">
        <f>SUMIFS(СВЦЭМ!$C$33:$C$776,СВЦЭМ!$A$33:$A$776,$A137,СВЦЭМ!$B$33:$B$776,M$119)+'СЕТ СН'!$I$9+СВЦЭМ!$D$10+'СЕТ СН'!$I$6-'СЕТ СН'!$I$19</f>
        <v>1287.8334855000001</v>
      </c>
      <c r="N137" s="36">
        <f>SUMIFS(СВЦЭМ!$C$33:$C$776,СВЦЭМ!$A$33:$A$776,$A137,СВЦЭМ!$B$33:$B$776,N$119)+'СЕТ СН'!$I$9+СВЦЭМ!$D$10+'СЕТ СН'!$I$6-'СЕТ СН'!$I$19</f>
        <v>1312.4624554700001</v>
      </c>
      <c r="O137" s="36">
        <f>SUMIFS(СВЦЭМ!$C$33:$C$776,СВЦЭМ!$A$33:$A$776,$A137,СВЦЭМ!$B$33:$B$776,O$119)+'СЕТ СН'!$I$9+СВЦЭМ!$D$10+'СЕТ СН'!$I$6-'СЕТ СН'!$I$19</f>
        <v>1308.8850190200001</v>
      </c>
      <c r="P137" s="36">
        <f>SUMIFS(СВЦЭМ!$C$33:$C$776,СВЦЭМ!$A$33:$A$776,$A137,СВЦЭМ!$B$33:$B$776,P$119)+'СЕТ СН'!$I$9+СВЦЭМ!$D$10+'СЕТ СН'!$I$6-'СЕТ СН'!$I$19</f>
        <v>1309.7752558000002</v>
      </c>
      <c r="Q137" s="36">
        <f>SUMIFS(СВЦЭМ!$C$33:$C$776,СВЦЭМ!$A$33:$A$776,$A137,СВЦЭМ!$B$33:$B$776,Q$119)+'СЕТ СН'!$I$9+СВЦЭМ!$D$10+'СЕТ СН'!$I$6-'СЕТ СН'!$I$19</f>
        <v>1312.1634779599999</v>
      </c>
      <c r="R137" s="36">
        <f>SUMIFS(СВЦЭМ!$C$33:$C$776,СВЦЭМ!$A$33:$A$776,$A137,СВЦЭМ!$B$33:$B$776,R$119)+'СЕТ СН'!$I$9+СВЦЭМ!$D$10+'СЕТ СН'!$I$6-'СЕТ СН'!$I$19</f>
        <v>1338.8509681</v>
      </c>
      <c r="S137" s="36">
        <f>SUMIFS(СВЦЭМ!$C$33:$C$776,СВЦЭМ!$A$33:$A$776,$A137,СВЦЭМ!$B$33:$B$776,S$119)+'СЕТ СН'!$I$9+СВЦЭМ!$D$10+'СЕТ СН'!$I$6-'СЕТ СН'!$I$19</f>
        <v>1331.4838207</v>
      </c>
      <c r="T137" s="36">
        <f>SUMIFS(СВЦЭМ!$C$33:$C$776,СВЦЭМ!$A$33:$A$776,$A137,СВЦЭМ!$B$33:$B$776,T$119)+'СЕТ СН'!$I$9+СВЦЭМ!$D$10+'СЕТ СН'!$I$6-'СЕТ СН'!$I$19</f>
        <v>1318.2005163200001</v>
      </c>
      <c r="U137" s="36">
        <f>SUMIFS(СВЦЭМ!$C$33:$C$776,СВЦЭМ!$A$33:$A$776,$A137,СВЦЭМ!$B$33:$B$776,U$119)+'СЕТ СН'!$I$9+СВЦЭМ!$D$10+'СЕТ СН'!$I$6-'СЕТ СН'!$I$19</f>
        <v>1296.8379458700001</v>
      </c>
      <c r="V137" s="36">
        <f>SUMIFS(СВЦЭМ!$C$33:$C$776,СВЦЭМ!$A$33:$A$776,$A137,СВЦЭМ!$B$33:$B$776,V$119)+'СЕТ СН'!$I$9+СВЦЭМ!$D$10+'СЕТ СН'!$I$6-'СЕТ СН'!$I$19</f>
        <v>1292.4339948000002</v>
      </c>
      <c r="W137" s="36">
        <f>SUMIFS(СВЦЭМ!$C$33:$C$776,СВЦЭМ!$A$33:$A$776,$A137,СВЦЭМ!$B$33:$B$776,W$119)+'СЕТ СН'!$I$9+СВЦЭМ!$D$10+'СЕТ СН'!$I$6-'СЕТ СН'!$I$19</f>
        <v>1282.3423595600002</v>
      </c>
      <c r="X137" s="36">
        <f>SUMIFS(СВЦЭМ!$C$33:$C$776,СВЦЭМ!$A$33:$A$776,$A137,СВЦЭМ!$B$33:$B$776,X$119)+'СЕТ СН'!$I$9+СВЦЭМ!$D$10+'СЕТ СН'!$I$6-'СЕТ СН'!$I$19</f>
        <v>1293.14932348</v>
      </c>
      <c r="Y137" s="36">
        <f>SUMIFS(СВЦЭМ!$C$33:$C$776,СВЦЭМ!$A$33:$A$776,$A137,СВЦЭМ!$B$33:$B$776,Y$119)+'СЕТ СН'!$I$9+СВЦЭМ!$D$10+'СЕТ СН'!$I$6-'СЕТ СН'!$I$19</f>
        <v>1311.8498189500001</v>
      </c>
    </row>
    <row r="138" spans="1:25" ht="15.75" x14ac:dyDescent="0.2">
      <c r="A138" s="35">
        <f t="shared" si="3"/>
        <v>43909</v>
      </c>
      <c r="B138" s="36">
        <f>SUMIFS(СВЦЭМ!$C$33:$C$776,СВЦЭМ!$A$33:$A$776,$A138,СВЦЭМ!$B$33:$B$776,B$119)+'СЕТ СН'!$I$9+СВЦЭМ!$D$10+'СЕТ СН'!$I$6-'СЕТ СН'!$I$19</f>
        <v>1349.1019948200001</v>
      </c>
      <c r="C138" s="36">
        <f>SUMIFS(СВЦЭМ!$C$33:$C$776,СВЦЭМ!$A$33:$A$776,$A138,СВЦЭМ!$B$33:$B$776,C$119)+'СЕТ СН'!$I$9+СВЦЭМ!$D$10+'СЕТ СН'!$I$6-'СЕТ СН'!$I$19</f>
        <v>1373.86341728</v>
      </c>
      <c r="D138" s="36">
        <f>SUMIFS(СВЦЭМ!$C$33:$C$776,СВЦЭМ!$A$33:$A$776,$A138,СВЦЭМ!$B$33:$B$776,D$119)+'СЕТ СН'!$I$9+СВЦЭМ!$D$10+'СЕТ СН'!$I$6-'СЕТ СН'!$I$19</f>
        <v>1383.7945177800002</v>
      </c>
      <c r="E138" s="36">
        <f>SUMIFS(СВЦЭМ!$C$33:$C$776,СВЦЭМ!$A$33:$A$776,$A138,СВЦЭМ!$B$33:$B$776,E$119)+'СЕТ СН'!$I$9+СВЦЭМ!$D$10+'СЕТ СН'!$I$6-'СЕТ СН'!$I$19</f>
        <v>1401.7177949100001</v>
      </c>
      <c r="F138" s="36">
        <f>SUMIFS(СВЦЭМ!$C$33:$C$776,СВЦЭМ!$A$33:$A$776,$A138,СВЦЭМ!$B$33:$B$776,F$119)+'СЕТ СН'!$I$9+СВЦЭМ!$D$10+'СЕТ СН'!$I$6-'СЕТ СН'!$I$19</f>
        <v>1402.4956551300002</v>
      </c>
      <c r="G138" s="36">
        <f>SUMIFS(СВЦЭМ!$C$33:$C$776,СВЦЭМ!$A$33:$A$776,$A138,СВЦЭМ!$B$33:$B$776,G$119)+'СЕТ СН'!$I$9+СВЦЭМ!$D$10+'СЕТ СН'!$I$6-'СЕТ СН'!$I$19</f>
        <v>1377.7629308400001</v>
      </c>
      <c r="H138" s="36">
        <f>SUMIFS(СВЦЭМ!$C$33:$C$776,СВЦЭМ!$A$33:$A$776,$A138,СВЦЭМ!$B$33:$B$776,H$119)+'СЕТ СН'!$I$9+СВЦЭМ!$D$10+'СЕТ СН'!$I$6-'СЕТ СН'!$I$19</f>
        <v>1334.6325916700002</v>
      </c>
      <c r="I138" s="36">
        <f>SUMIFS(СВЦЭМ!$C$33:$C$776,СВЦЭМ!$A$33:$A$776,$A138,СВЦЭМ!$B$33:$B$776,I$119)+'СЕТ СН'!$I$9+СВЦЭМ!$D$10+'СЕТ СН'!$I$6-'СЕТ СН'!$I$19</f>
        <v>1303.8157725000001</v>
      </c>
      <c r="J138" s="36">
        <f>SUMIFS(СВЦЭМ!$C$33:$C$776,СВЦЭМ!$A$33:$A$776,$A138,СВЦЭМ!$B$33:$B$776,J$119)+'СЕТ СН'!$I$9+СВЦЭМ!$D$10+'СЕТ СН'!$I$6-'СЕТ СН'!$I$19</f>
        <v>1302.1206111000001</v>
      </c>
      <c r="K138" s="36">
        <f>SUMIFS(СВЦЭМ!$C$33:$C$776,СВЦЭМ!$A$33:$A$776,$A138,СВЦЭМ!$B$33:$B$776,K$119)+'СЕТ СН'!$I$9+СВЦЭМ!$D$10+'СЕТ СН'!$I$6-'СЕТ СН'!$I$19</f>
        <v>1305.6764916699999</v>
      </c>
      <c r="L138" s="36">
        <f>SUMIFS(СВЦЭМ!$C$33:$C$776,СВЦЭМ!$A$33:$A$776,$A138,СВЦЭМ!$B$33:$B$776,L$119)+'СЕТ СН'!$I$9+СВЦЭМ!$D$10+'СЕТ СН'!$I$6-'СЕТ СН'!$I$19</f>
        <v>1310.7619584900001</v>
      </c>
      <c r="M138" s="36">
        <f>SUMIFS(СВЦЭМ!$C$33:$C$776,СВЦЭМ!$A$33:$A$776,$A138,СВЦЭМ!$B$33:$B$776,M$119)+'СЕТ СН'!$I$9+СВЦЭМ!$D$10+'СЕТ СН'!$I$6-'СЕТ СН'!$I$19</f>
        <v>1286.1472050000002</v>
      </c>
      <c r="N138" s="36">
        <f>SUMIFS(СВЦЭМ!$C$33:$C$776,СВЦЭМ!$A$33:$A$776,$A138,СВЦЭМ!$B$33:$B$776,N$119)+'СЕТ СН'!$I$9+СВЦЭМ!$D$10+'СЕТ СН'!$I$6-'СЕТ СН'!$I$19</f>
        <v>1293.1698384900001</v>
      </c>
      <c r="O138" s="36">
        <f>SUMIFS(СВЦЭМ!$C$33:$C$776,СВЦЭМ!$A$33:$A$776,$A138,СВЦЭМ!$B$33:$B$776,O$119)+'СЕТ СН'!$I$9+СВЦЭМ!$D$10+'СЕТ СН'!$I$6-'СЕТ СН'!$I$19</f>
        <v>1299.29195058</v>
      </c>
      <c r="P138" s="36">
        <f>SUMIFS(СВЦЭМ!$C$33:$C$776,СВЦЭМ!$A$33:$A$776,$A138,СВЦЭМ!$B$33:$B$776,P$119)+'СЕТ СН'!$I$9+СВЦЭМ!$D$10+'СЕТ СН'!$I$6-'СЕТ СН'!$I$19</f>
        <v>1297.5489722000002</v>
      </c>
      <c r="Q138" s="36">
        <f>SUMIFS(СВЦЭМ!$C$33:$C$776,СВЦЭМ!$A$33:$A$776,$A138,СВЦЭМ!$B$33:$B$776,Q$119)+'СЕТ СН'!$I$9+СВЦЭМ!$D$10+'СЕТ СН'!$I$6-'СЕТ СН'!$I$19</f>
        <v>1307.01114547</v>
      </c>
      <c r="R138" s="36">
        <f>SUMIFS(СВЦЭМ!$C$33:$C$776,СВЦЭМ!$A$33:$A$776,$A138,СВЦЭМ!$B$33:$B$776,R$119)+'СЕТ СН'!$I$9+СВЦЭМ!$D$10+'СЕТ СН'!$I$6-'СЕТ СН'!$I$19</f>
        <v>1286.6598384399999</v>
      </c>
      <c r="S138" s="36">
        <f>SUMIFS(СВЦЭМ!$C$33:$C$776,СВЦЭМ!$A$33:$A$776,$A138,СВЦЭМ!$B$33:$B$776,S$119)+'СЕТ СН'!$I$9+СВЦЭМ!$D$10+'СЕТ СН'!$I$6-'СЕТ СН'!$I$19</f>
        <v>1298.4381742</v>
      </c>
      <c r="T138" s="36">
        <f>SUMIFS(СВЦЭМ!$C$33:$C$776,СВЦЭМ!$A$33:$A$776,$A138,СВЦЭМ!$B$33:$B$776,T$119)+'СЕТ СН'!$I$9+СВЦЭМ!$D$10+'СЕТ СН'!$I$6-'СЕТ СН'!$I$19</f>
        <v>1307.5464952000002</v>
      </c>
      <c r="U138" s="36">
        <f>SUMIFS(СВЦЭМ!$C$33:$C$776,СВЦЭМ!$A$33:$A$776,$A138,СВЦЭМ!$B$33:$B$776,U$119)+'СЕТ СН'!$I$9+СВЦЭМ!$D$10+'СЕТ СН'!$I$6-'СЕТ СН'!$I$19</f>
        <v>1327.0003554100001</v>
      </c>
      <c r="V138" s="36">
        <f>SUMIFS(СВЦЭМ!$C$33:$C$776,СВЦЭМ!$A$33:$A$776,$A138,СВЦЭМ!$B$33:$B$776,V$119)+'СЕТ СН'!$I$9+СВЦЭМ!$D$10+'СЕТ СН'!$I$6-'СЕТ СН'!$I$19</f>
        <v>1306.94744111</v>
      </c>
      <c r="W138" s="36">
        <f>SUMIFS(СВЦЭМ!$C$33:$C$776,СВЦЭМ!$A$33:$A$776,$A138,СВЦЭМ!$B$33:$B$776,W$119)+'СЕТ СН'!$I$9+СВЦЭМ!$D$10+'СЕТ СН'!$I$6-'СЕТ СН'!$I$19</f>
        <v>1378.6327158900001</v>
      </c>
      <c r="X138" s="36">
        <f>SUMIFS(СВЦЭМ!$C$33:$C$776,СВЦЭМ!$A$33:$A$776,$A138,СВЦЭМ!$B$33:$B$776,X$119)+'СЕТ СН'!$I$9+СВЦЭМ!$D$10+'СЕТ СН'!$I$6-'СЕТ СН'!$I$19</f>
        <v>1347.7666791500001</v>
      </c>
      <c r="Y138" s="36">
        <f>SUMIFS(СВЦЭМ!$C$33:$C$776,СВЦЭМ!$A$33:$A$776,$A138,СВЦЭМ!$B$33:$B$776,Y$119)+'СЕТ СН'!$I$9+СВЦЭМ!$D$10+'СЕТ СН'!$I$6-'СЕТ СН'!$I$19</f>
        <v>1363.28657806</v>
      </c>
    </row>
    <row r="139" spans="1:25" ht="15.75" x14ac:dyDescent="0.2">
      <c r="A139" s="35">
        <f t="shared" si="3"/>
        <v>43910</v>
      </c>
      <c r="B139" s="36">
        <f>SUMIFS(СВЦЭМ!$C$33:$C$776,СВЦЭМ!$A$33:$A$776,$A139,СВЦЭМ!$B$33:$B$776,B$119)+'СЕТ СН'!$I$9+СВЦЭМ!$D$10+'СЕТ СН'!$I$6-'СЕТ СН'!$I$19</f>
        <v>1404.5687063700002</v>
      </c>
      <c r="C139" s="36">
        <f>SUMIFS(СВЦЭМ!$C$33:$C$776,СВЦЭМ!$A$33:$A$776,$A139,СВЦЭМ!$B$33:$B$776,C$119)+'СЕТ СН'!$I$9+СВЦЭМ!$D$10+'СЕТ СН'!$I$6-'СЕТ СН'!$I$19</f>
        <v>1460.72163217</v>
      </c>
      <c r="D139" s="36">
        <f>SUMIFS(СВЦЭМ!$C$33:$C$776,СВЦЭМ!$A$33:$A$776,$A139,СВЦЭМ!$B$33:$B$776,D$119)+'СЕТ СН'!$I$9+СВЦЭМ!$D$10+'СЕТ СН'!$I$6-'СЕТ СН'!$I$19</f>
        <v>1482.83459143</v>
      </c>
      <c r="E139" s="36">
        <f>SUMIFS(СВЦЭМ!$C$33:$C$776,СВЦЭМ!$A$33:$A$776,$A139,СВЦЭМ!$B$33:$B$776,E$119)+'СЕТ СН'!$I$9+СВЦЭМ!$D$10+'СЕТ СН'!$I$6-'СЕТ СН'!$I$19</f>
        <v>1494.0296916100001</v>
      </c>
      <c r="F139" s="36">
        <f>SUMIFS(СВЦЭМ!$C$33:$C$776,СВЦЭМ!$A$33:$A$776,$A139,СВЦЭМ!$B$33:$B$776,F$119)+'СЕТ СН'!$I$9+СВЦЭМ!$D$10+'СЕТ СН'!$I$6-'СЕТ СН'!$I$19</f>
        <v>1498.7772583200001</v>
      </c>
      <c r="G139" s="36">
        <f>SUMIFS(СВЦЭМ!$C$33:$C$776,СВЦЭМ!$A$33:$A$776,$A139,СВЦЭМ!$B$33:$B$776,G$119)+'СЕТ СН'!$I$9+СВЦЭМ!$D$10+'СЕТ СН'!$I$6-'СЕТ СН'!$I$19</f>
        <v>1464.0565800100001</v>
      </c>
      <c r="H139" s="36">
        <f>SUMIFS(СВЦЭМ!$C$33:$C$776,СВЦЭМ!$A$33:$A$776,$A139,СВЦЭМ!$B$33:$B$776,H$119)+'СЕТ СН'!$I$9+СВЦЭМ!$D$10+'СЕТ СН'!$I$6-'СЕТ СН'!$I$19</f>
        <v>1433.9651087300001</v>
      </c>
      <c r="I139" s="36">
        <f>SUMIFS(СВЦЭМ!$C$33:$C$776,СВЦЭМ!$A$33:$A$776,$A139,СВЦЭМ!$B$33:$B$776,I$119)+'СЕТ СН'!$I$9+СВЦЭМ!$D$10+'СЕТ СН'!$I$6-'СЕТ СН'!$I$19</f>
        <v>1381.5544670600002</v>
      </c>
      <c r="J139" s="36">
        <f>SUMIFS(СВЦЭМ!$C$33:$C$776,СВЦЭМ!$A$33:$A$776,$A139,СВЦЭМ!$B$33:$B$776,J$119)+'СЕТ СН'!$I$9+СВЦЭМ!$D$10+'СЕТ СН'!$I$6-'СЕТ СН'!$I$19</f>
        <v>1340.39472116</v>
      </c>
      <c r="K139" s="36">
        <f>SUMIFS(СВЦЭМ!$C$33:$C$776,СВЦЭМ!$A$33:$A$776,$A139,СВЦЭМ!$B$33:$B$776,K$119)+'СЕТ СН'!$I$9+СВЦЭМ!$D$10+'СЕТ СН'!$I$6-'СЕТ СН'!$I$19</f>
        <v>1344.70214416</v>
      </c>
      <c r="L139" s="36">
        <f>SUMIFS(СВЦЭМ!$C$33:$C$776,СВЦЭМ!$A$33:$A$776,$A139,СВЦЭМ!$B$33:$B$776,L$119)+'СЕТ СН'!$I$9+СВЦЭМ!$D$10+'СЕТ СН'!$I$6-'СЕТ СН'!$I$19</f>
        <v>1329.87295761</v>
      </c>
      <c r="M139" s="36">
        <f>SUMIFS(СВЦЭМ!$C$33:$C$776,СВЦЭМ!$A$33:$A$776,$A139,СВЦЭМ!$B$33:$B$776,M$119)+'СЕТ СН'!$I$9+СВЦЭМ!$D$10+'СЕТ СН'!$I$6-'СЕТ СН'!$I$19</f>
        <v>1315.9717772399999</v>
      </c>
      <c r="N139" s="36">
        <f>SUMIFS(СВЦЭМ!$C$33:$C$776,СВЦЭМ!$A$33:$A$776,$A139,СВЦЭМ!$B$33:$B$776,N$119)+'СЕТ СН'!$I$9+СВЦЭМ!$D$10+'СЕТ СН'!$I$6-'СЕТ СН'!$I$19</f>
        <v>1318.20476596</v>
      </c>
      <c r="O139" s="36">
        <f>SUMIFS(СВЦЭМ!$C$33:$C$776,СВЦЭМ!$A$33:$A$776,$A139,СВЦЭМ!$B$33:$B$776,O$119)+'СЕТ СН'!$I$9+СВЦЭМ!$D$10+'СЕТ СН'!$I$6-'СЕТ СН'!$I$19</f>
        <v>1290.7722802200001</v>
      </c>
      <c r="P139" s="36">
        <f>SUMIFS(СВЦЭМ!$C$33:$C$776,СВЦЭМ!$A$33:$A$776,$A139,СВЦЭМ!$B$33:$B$776,P$119)+'СЕТ СН'!$I$9+СВЦЭМ!$D$10+'СЕТ СН'!$I$6-'СЕТ СН'!$I$19</f>
        <v>1296.2617738600002</v>
      </c>
      <c r="Q139" s="36">
        <f>SUMIFS(СВЦЭМ!$C$33:$C$776,СВЦЭМ!$A$33:$A$776,$A139,СВЦЭМ!$B$33:$B$776,Q$119)+'СЕТ СН'!$I$9+СВЦЭМ!$D$10+'СЕТ СН'!$I$6-'СЕТ СН'!$I$19</f>
        <v>1311.52683596</v>
      </c>
      <c r="R139" s="36">
        <f>SUMIFS(СВЦЭМ!$C$33:$C$776,СВЦЭМ!$A$33:$A$776,$A139,СВЦЭМ!$B$33:$B$776,R$119)+'СЕТ СН'!$I$9+СВЦЭМ!$D$10+'СЕТ СН'!$I$6-'СЕТ СН'!$I$19</f>
        <v>1305.33057039</v>
      </c>
      <c r="S139" s="36">
        <f>SUMIFS(СВЦЭМ!$C$33:$C$776,СВЦЭМ!$A$33:$A$776,$A139,СВЦЭМ!$B$33:$B$776,S$119)+'СЕТ СН'!$I$9+СВЦЭМ!$D$10+'СЕТ СН'!$I$6-'СЕТ СН'!$I$19</f>
        <v>1290.3613841900001</v>
      </c>
      <c r="T139" s="36">
        <f>SUMIFS(СВЦЭМ!$C$33:$C$776,СВЦЭМ!$A$33:$A$776,$A139,СВЦЭМ!$B$33:$B$776,T$119)+'СЕТ СН'!$I$9+СВЦЭМ!$D$10+'СЕТ СН'!$I$6-'СЕТ СН'!$I$19</f>
        <v>1259.8161512900001</v>
      </c>
      <c r="U139" s="36">
        <f>SUMIFS(СВЦЭМ!$C$33:$C$776,СВЦЭМ!$A$33:$A$776,$A139,СВЦЭМ!$B$33:$B$776,U$119)+'СЕТ СН'!$I$9+СВЦЭМ!$D$10+'СЕТ СН'!$I$6-'СЕТ СН'!$I$19</f>
        <v>1265.74501695</v>
      </c>
      <c r="V139" s="36">
        <f>SUMIFS(СВЦЭМ!$C$33:$C$776,СВЦЭМ!$A$33:$A$776,$A139,СВЦЭМ!$B$33:$B$776,V$119)+'СЕТ СН'!$I$9+СВЦЭМ!$D$10+'СЕТ СН'!$I$6-'СЕТ СН'!$I$19</f>
        <v>1265.8880271600001</v>
      </c>
      <c r="W139" s="36">
        <f>SUMIFS(СВЦЭМ!$C$33:$C$776,СВЦЭМ!$A$33:$A$776,$A139,СВЦЭМ!$B$33:$B$776,W$119)+'СЕТ СН'!$I$9+СВЦЭМ!$D$10+'СЕТ СН'!$I$6-'СЕТ СН'!$I$19</f>
        <v>1271.9727821800002</v>
      </c>
      <c r="X139" s="36">
        <f>SUMIFS(СВЦЭМ!$C$33:$C$776,СВЦЭМ!$A$33:$A$776,$A139,СВЦЭМ!$B$33:$B$776,X$119)+'СЕТ СН'!$I$9+СВЦЭМ!$D$10+'СЕТ СН'!$I$6-'СЕТ СН'!$I$19</f>
        <v>1277.71199907</v>
      </c>
      <c r="Y139" s="36">
        <f>SUMIFS(СВЦЭМ!$C$33:$C$776,СВЦЭМ!$A$33:$A$776,$A139,СВЦЭМ!$B$33:$B$776,Y$119)+'СЕТ СН'!$I$9+СВЦЭМ!$D$10+'СЕТ СН'!$I$6-'СЕТ СН'!$I$19</f>
        <v>1299.39876779</v>
      </c>
    </row>
    <row r="140" spans="1:25" ht="15.75" x14ac:dyDescent="0.2">
      <c r="A140" s="35">
        <f t="shared" si="3"/>
        <v>43911</v>
      </c>
      <c r="B140" s="36">
        <f>SUMIFS(СВЦЭМ!$C$33:$C$776,СВЦЭМ!$A$33:$A$776,$A140,СВЦЭМ!$B$33:$B$776,B$119)+'СЕТ СН'!$I$9+СВЦЭМ!$D$10+'СЕТ СН'!$I$6-'СЕТ СН'!$I$19</f>
        <v>1364.2017126300002</v>
      </c>
      <c r="C140" s="36">
        <f>SUMIFS(СВЦЭМ!$C$33:$C$776,СВЦЭМ!$A$33:$A$776,$A140,СВЦЭМ!$B$33:$B$776,C$119)+'СЕТ СН'!$I$9+СВЦЭМ!$D$10+'СЕТ СН'!$I$6-'СЕТ СН'!$I$19</f>
        <v>1389.8876409700001</v>
      </c>
      <c r="D140" s="36">
        <f>SUMIFS(СВЦЭМ!$C$33:$C$776,СВЦЭМ!$A$33:$A$776,$A140,СВЦЭМ!$B$33:$B$776,D$119)+'СЕТ СН'!$I$9+СВЦЭМ!$D$10+'СЕТ СН'!$I$6-'СЕТ СН'!$I$19</f>
        <v>1403.51812152</v>
      </c>
      <c r="E140" s="36">
        <f>SUMIFS(СВЦЭМ!$C$33:$C$776,СВЦЭМ!$A$33:$A$776,$A140,СВЦЭМ!$B$33:$B$776,E$119)+'СЕТ СН'!$I$9+СВЦЭМ!$D$10+'СЕТ СН'!$I$6-'СЕТ СН'!$I$19</f>
        <v>1403.69883867</v>
      </c>
      <c r="F140" s="36">
        <f>SUMIFS(СВЦЭМ!$C$33:$C$776,СВЦЭМ!$A$33:$A$776,$A140,СВЦЭМ!$B$33:$B$776,F$119)+'СЕТ СН'!$I$9+СВЦЭМ!$D$10+'СЕТ СН'!$I$6-'СЕТ СН'!$I$19</f>
        <v>1400.91267496</v>
      </c>
      <c r="G140" s="36">
        <f>SUMIFS(СВЦЭМ!$C$33:$C$776,СВЦЭМ!$A$33:$A$776,$A140,СВЦЭМ!$B$33:$B$776,G$119)+'СЕТ СН'!$I$9+СВЦЭМ!$D$10+'СЕТ СН'!$I$6-'СЕТ СН'!$I$19</f>
        <v>1400.3801405900001</v>
      </c>
      <c r="H140" s="36">
        <f>SUMIFS(СВЦЭМ!$C$33:$C$776,СВЦЭМ!$A$33:$A$776,$A140,СВЦЭМ!$B$33:$B$776,H$119)+'СЕТ СН'!$I$9+СВЦЭМ!$D$10+'СЕТ СН'!$I$6-'СЕТ СН'!$I$19</f>
        <v>1382.7911004699999</v>
      </c>
      <c r="I140" s="36">
        <f>SUMIFS(СВЦЭМ!$C$33:$C$776,СВЦЭМ!$A$33:$A$776,$A140,СВЦЭМ!$B$33:$B$776,I$119)+'СЕТ СН'!$I$9+СВЦЭМ!$D$10+'СЕТ СН'!$I$6-'СЕТ СН'!$I$19</f>
        <v>1340.59516336</v>
      </c>
      <c r="J140" s="36">
        <f>SUMIFS(СВЦЭМ!$C$33:$C$776,СВЦЭМ!$A$33:$A$776,$A140,СВЦЭМ!$B$33:$B$776,J$119)+'СЕТ СН'!$I$9+СВЦЭМ!$D$10+'СЕТ СН'!$I$6-'СЕТ СН'!$I$19</f>
        <v>1296.8957717500002</v>
      </c>
      <c r="K140" s="36">
        <f>SUMIFS(СВЦЭМ!$C$33:$C$776,СВЦЭМ!$A$33:$A$776,$A140,СВЦЭМ!$B$33:$B$776,K$119)+'СЕТ СН'!$I$9+СВЦЭМ!$D$10+'СЕТ СН'!$I$6-'СЕТ СН'!$I$19</f>
        <v>1301.5855382300001</v>
      </c>
      <c r="L140" s="36">
        <f>SUMIFS(СВЦЭМ!$C$33:$C$776,СВЦЭМ!$A$33:$A$776,$A140,СВЦЭМ!$B$33:$B$776,L$119)+'СЕТ СН'!$I$9+СВЦЭМ!$D$10+'СЕТ СН'!$I$6-'СЕТ СН'!$I$19</f>
        <v>1299.6224451</v>
      </c>
      <c r="M140" s="36">
        <f>SUMIFS(СВЦЭМ!$C$33:$C$776,СВЦЭМ!$A$33:$A$776,$A140,СВЦЭМ!$B$33:$B$776,M$119)+'СЕТ СН'!$I$9+СВЦЭМ!$D$10+'СЕТ СН'!$I$6-'СЕТ СН'!$I$19</f>
        <v>1303.2411572200001</v>
      </c>
      <c r="N140" s="36">
        <f>SUMIFS(СВЦЭМ!$C$33:$C$776,СВЦЭМ!$A$33:$A$776,$A140,СВЦЭМ!$B$33:$B$776,N$119)+'СЕТ СН'!$I$9+СВЦЭМ!$D$10+'СЕТ СН'!$I$6-'СЕТ СН'!$I$19</f>
        <v>1323.3240952800002</v>
      </c>
      <c r="O140" s="36">
        <f>SUMIFS(СВЦЭМ!$C$33:$C$776,СВЦЭМ!$A$33:$A$776,$A140,СВЦЭМ!$B$33:$B$776,O$119)+'СЕТ СН'!$I$9+СВЦЭМ!$D$10+'СЕТ СН'!$I$6-'СЕТ СН'!$I$19</f>
        <v>1307.7570533200001</v>
      </c>
      <c r="P140" s="36">
        <f>SUMIFS(СВЦЭМ!$C$33:$C$776,СВЦЭМ!$A$33:$A$776,$A140,СВЦЭМ!$B$33:$B$776,P$119)+'СЕТ СН'!$I$9+СВЦЭМ!$D$10+'СЕТ СН'!$I$6-'СЕТ СН'!$I$19</f>
        <v>1312.4065390400001</v>
      </c>
      <c r="Q140" s="36">
        <f>SUMIFS(СВЦЭМ!$C$33:$C$776,СВЦЭМ!$A$33:$A$776,$A140,СВЦЭМ!$B$33:$B$776,Q$119)+'СЕТ СН'!$I$9+СВЦЭМ!$D$10+'СЕТ СН'!$I$6-'СЕТ СН'!$I$19</f>
        <v>1313.0455819600002</v>
      </c>
      <c r="R140" s="36">
        <f>SUMIFS(СВЦЭМ!$C$33:$C$776,СВЦЭМ!$A$33:$A$776,$A140,СВЦЭМ!$B$33:$B$776,R$119)+'СЕТ СН'!$I$9+СВЦЭМ!$D$10+'СЕТ СН'!$I$6-'СЕТ СН'!$I$19</f>
        <v>1302.6147816100001</v>
      </c>
      <c r="S140" s="36">
        <f>SUMIFS(СВЦЭМ!$C$33:$C$776,СВЦЭМ!$A$33:$A$776,$A140,СВЦЭМ!$B$33:$B$776,S$119)+'СЕТ СН'!$I$9+СВЦЭМ!$D$10+'СЕТ СН'!$I$6-'СЕТ СН'!$I$19</f>
        <v>1305.3590079999999</v>
      </c>
      <c r="T140" s="36">
        <f>SUMIFS(СВЦЭМ!$C$33:$C$776,СВЦЭМ!$A$33:$A$776,$A140,СВЦЭМ!$B$33:$B$776,T$119)+'СЕТ СН'!$I$9+СВЦЭМ!$D$10+'СЕТ СН'!$I$6-'СЕТ СН'!$I$19</f>
        <v>1299.1253252700001</v>
      </c>
      <c r="U140" s="36">
        <f>SUMIFS(СВЦЭМ!$C$33:$C$776,СВЦЭМ!$A$33:$A$776,$A140,СВЦЭМ!$B$33:$B$776,U$119)+'СЕТ СН'!$I$9+СВЦЭМ!$D$10+'СЕТ СН'!$I$6-'СЕТ СН'!$I$19</f>
        <v>1294.4876848200001</v>
      </c>
      <c r="V140" s="36">
        <f>SUMIFS(СВЦЭМ!$C$33:$C$776,СВЦЭМ!$A$33:$A$776,$A140,СВЦЭМ!$B$33:$B$776,V$119)+'СЕТ СН'!$I$9+СВЦЭМ!$D$10+'СЕТ СН'!$I$6-'СЕТ СН'!$I$19</f>
        <v>1275.6623290500002</v>
      </c>
      <c r="W140" s="36">
        <f>SUMIFS(СВЦЭМ!$C$33:$C$776,СВЦЭМ!$A$33:$A$776,$A140,СВЦЭМ!$B$33:$B$776,W$119)+'СЕТ СН'!$I$9+СВЦЭМ!$D$10+'СЕТ СН'!$I$6-'СЕТ СН'!$I$19</f>
        <v>1284.3821208300001</v>
      </c>
      <c r="X140" s="36">
        <f>SUMIFS(СВЦЭМ!$C$33:$C$776,СВЦЭМ!$A$33:$A$776,$A140,СВЦЭМ!$B$33:$B$776,X$119)+'СЕТ СН'!$I$9+СВЦЭМ!$D$10+'СЕТ СН'!$I$6-'СЕТ СН'!$I$19</f>
        <v>1292.1941452000001</v>
      </c>
      <c r="Y140" s="36">
        <f>SUMIFS(СВЦЭМ!$C$33:$C$776,СВЦЭМ!$A$33:$A$776,$A140,СВЦЭМ!$B$33:$B$776,Y$119)+'СЕТ СН'!$I$9+СВЦЭМ!$D$10+'СЕТ СН'!$I$6-'СЕТ СН'!$I$19</f>
        <v>1304.00816446</v>
      </c>
    </row>
    <row r="141" spans="1:25" ht="15.75" x14ac:dyDescent="0.2">
      <c r="A141" s="35">
        <f t="shared" si="3"/>
        <v>43912</v>
      </c>
      <c r="B141" s="36">
        <f>SUMIFS(СВЦЭМ!$C$33:$C$776,СВЦЭМ!$A$33:$A$776,$A141,СВЦЭМ!$B$33:$B$776,B$119)+'СЕТ СН'!$I$9+СВЦЭМ!$D$10+'СЕТ СН'!$I$6-'СЕТ СН'!$I$19</f>
        <v>1397.3072847000001</v>
      </c>
      <c r="C141" s="36">
        <f>SUMIFS(СВЦЭМ!$C$33:$C$776,СВЦЭМ!$A$33:$A$776,$A141,СВЦЭМ!$B$33:$B$776,C$119)+'СЕТ СН'!$I$9+СВЦЭМ!$D$10+'СЕТ СН'!$I$6-'СЕТ СН'!$I$19</f>
        <v>1408.7794192800002</v>
      </c>
      <c r="D141" s="36">
        <f>SUMIFS(СВЦЭМ!$C$33:$C$776,СВЦЭМ!$A$33:$A$776,$A141,СВЦЭМ!$B$33:$B$776,D$119)+'СЕТ СН'!$I$9+СВЦЭМ!$D$10+'СЕТ СН'!$I$6-'СЕТ СН'!$I$19</f>
        <v>1415.65827399</v>
      </c>
      <c r="E141" s="36">
        <f>SUMIFS(СВЦЭМ!$C$33:$C$776,СВЦЭМ!$A$33:$A$776,$A141,СВЦЭМ!$B$33:$B$776,E$119)+'СЕТ СН'!$I$9+СВЦЭМ!$D$10+'СЕТ СН'!$I$6-'СЕТ СН'!$I$19</f>
        <v>1432.4371011600001</v>
      </c>
      <c r="F141" s="36">
        <f>SUMIFS(СВЦЭМ!$C$33:$C$776,СВЦЭМ!$A$33:$A$776,$A141,СВЦЭМ!$B$33:$B$776,F$119)+'СЕТ СН'!$I$9+СВЦЭМ!$D$10+'СЕТ СН'!$I$6-'СЕТ СН'!$I$19</f>
        <v>1436.7000327000001</v>
      </c>
      <c r="G141" s="36">
        <f>SUMIFS(СВЦЭМ!$C$33:$C$776,СВЦЭМ!$A$33:$A$776,$A141,СВЦЭМ!$B$33:$B$776,G$119)+'СЕТ СН'!$I$9+СВЦЭМ!$D$10+'СЕТ СН'!$I$6-'СЕТ СН'!$I$19</f>
        <v>1410.8010072000002</v>
      </c>
      <c r="H141" s="36">
        <f>SUMIFS(СВЦЭМ!$C$33:$C$776,СВЦЭМ!$A$33:$A$776,$A141,СВЦЭМ!$B$33:$B$776,H$119)+'СЕТ СН'!$I$9+СВЦЭМ!$D$10+'СЕТ СН'!$I$6-'СЕТ СН'!$I$19</f>
        <v>1374.8510199900002</v>
      </c>
      <c r="I141" s="36">
        <f>SUMIFS(СВЦЭМ!$C$33:$C$776,СВЦЭМ!$A$33:$A$776,$A141,СВЦЭМ!$B$33:$B$776,I$119)+'СЕТ СН'!$I$9+СВЦЭМ!$D$10+'СЕТ СН'!$I$6-'СЕТ СН'!$I$19</f>
        <v>1331.7970415100001</v>
      </c>
      <c r="J141" s="36">
        <f>SUMIFS(СВЦЭМ!$C$33:$C$776,СВЦЭМ!$A$33:$A$776,$A141,СВЦЭМ!$B$33:$B$776,J$119)+'СЕТ СН'!$I$9+СВЦЭМ!$D$10+'СЕТ СН'!$I$6-'СЕТ СН'!$I$19</f>
        <v>1271.8832854400002</v>
      </c>
      <c r="K141" s="36">
        <f>SUMIFS(СВЦЭМ!$C$33:$C$776,СВЦЭМ!$A$33:$A$776,$A141,СВЦЭМ!$B$33:$B$776,K$119)+'СЕТ СН'!$I$9+СВЦЭМ!$D$10+'СЕТ СН'!$I$6-'СЕТ СН'!$I$19</f>
        <v>1273.87697127</v>
      </c>
      <c r="L141" s="36">
        <f>SUMIFS(СВЦЭМ!$C$33:$C$776,СВЦЭМ!$A$33:$A$776,$A141,СВЦЭМ!$B$33:$B$776,L$119)+'СЕТ СН'!$I$9+СВЦЭМ!$D$10+'СЕТ СН'!$I$6-'СЕТ СН'!$I$19</f>
        <v>1268.91765541</v>
      </c>
      <c r="M141" s="36">
        <f>SUMIFS(СВЦЭМ!$C$33:$C$776,СВЦЭМ!$A$33:$A$776,$A141,СВЦЭМ!$B$33:$B$776,M$119)+'СЕТ СН'!$I$9+СВЦЭМ!$D$10+'СЕТ СН'!$I$6-'СЕТ СН'!$I$19</f>
        <v>1278.2855313</v>
      </c>
      <c r="N141" s="36">
        <f>SUMIFS(СВЦЭМ!$C$33:$C$776,СВЦЭМ!$A$33:$A$776,$A141,СВЦЭМ!$B$33:$B$776,N$119)+'СЕТ СН'!$I$9+СВЦЭМ!$D$10+'СЕТ СН'!$I$6-'СЕТ СН'!$I$19</f>
        <v>1306.11104191</v>
      </c>
      <c r="O141" s="36">
        <f>SUMIFS(СВЦЭМ!$C$33:$C$776,СВЦЭМ!$A$33:$A$776,$A141,СВЦЭМ!$B$33:$B$776,O$119)+'СЕТ СН'!$I$9+СВЦЭМ!$D$10+'СЕТ СН'!$I$6-'СЕТ СН'!$I$19</f>
        <v>1296.5493821300001</v>
      </c>
      <c r="P141" s="36">
        <f>SUMIFS(СВЦЭМ!$C$33:$C$776,СВЦЭМ!$A$33:$A$776,$A141,СВЦЭМ!$B$33:$B$776,P$119)+'СЕТ СН'!$I$9+СВЦЭМ!$D$10+'СЕТ СН'!$I$6-'СЕТ СН'!$I$19</f>
        <v>1320.62910794</v>
      </c>
      <c r="Q141" s="36">
        <f>SUMIFS(СВЦЭМ!$C$33:$C$776,СВЦЭМ!$A$33:$A$776,$A141,СВЦЭМ!$B$33:$B$776,Q$119)+'СЕТ СН'!$I$9+СВЦЭМ!$D$10+'СЕТ СН'!$I$6-'СЕТ СН'!$I$19</f>
        <v>1313.9478695500002</v>
      </c>
      <c r="R141" s="36">
        <f>SUMIFS(СВЦЭМ!$C$33:$C$776,СВЦЭМ!$A$33:$A$776,$A141,СВЦЭМ!$B$33:$B$776,R$119)+'СЕТ СН'!$I$9+СВЦЭМ!$D$10+'СЕТ СН'!$I$6-'СЕТ СН'!$I$19</f>
        <v>1313.4713357200001</v>
      </c>
      <c r="S141" s="36">
        <f>SUMIFS(СВЦЭМ!$C$33:$C$776,СВЦЭМ!$A$33:$A$776,$A141,СВЦЭМ!$B$33:$B$776,S$119)+'СЕТ СН'!$I$9+СВЦЭМ!$D$10+'СЕТ СН'!$I$6-'СЕТ СН'!$I$19</f>
        <v>1312.5774252000001</v>
      </c>
      <c r="T141" s="36">
        <f>SUMIFS(СВЦЭМ!$C$33:$C$776,СВЦЭМ!$A$33:$A$776,$A141,СВЦЭМ!$B$33:$B$776,T$119)+'СЕТ СН'!$I$9+СВЦЭМ!$D$10+'СЕТ СН'!$I$6-'СЕТ СН'!$I$19</f>
        <v>1283.4350624900001</v>
      </c>
      <c r="U141" s="36">
        <f>SUMIFS(СВЦЭМ!$C$33:$C$776,СВЦЭМ!$A$33:$A$776,$A141,СВЦЭМ!$B$33:$B$776,U$119)+'СЕТ СН'!$I$9+СВЦЭМ!$D$10+'СЕТ СН'!$I$6-'СЕТ СН'!$I$19</f>
        <v>1275.17423153</v>
      </c>
      <c r="V141" s="36">
        <f>SUMIFS(СВЦЭМ!$C$33:$C$776,СВЦЭМ!$A$33:$A$776,$A141,СВЦЭМ!$B$33:$B$776,V$119)+'СЕТ СН'!$I$9+СВЦЭМ!$D$10+'СЕТ СН'!$I$6-'СЕТ СН'!$I$19</f>
        <v>1299.93170482</v>
      </c>
      <c r="W141" s="36">
        <f>SUMIFS(СВЦЭМ!$C$33:$C$776,СВЦЭМ!$A$33:$A$776,$A141,СВЦЭМ!$B$33:$B$776,W$119)+'СЕТ СН'!$I$9+СВЦЭМ!$D$10+'СЕТ СН'!$I$6-'СЕТ СН'!$I$19</f>
        <v>1271.0378369800001</v>
      </c>
      <c r="X141" s="36">
        <f>SUMIFS(СВЦЭМ!$C$33:$C$776,СВЦЭМ!$A$33:$A$776,$A141,СВЦЭМ!$B$33:$B$776,X$119)+'СЕТ СН'!$I$9+СВЦЭМ!$D$10+'СЕТ СН'!$I$6-'СЕТ СН'!$I$19</f>
        <v>1272.55185196</v>
      </c>
      <c r="Y141" s="36">
        <f>SUMIFS(СВЦЭМ!$C$33:$C$776,СВЦЭМ!$A$33:$A$776,$A141,СВЦЭМ!$B$33:$B$776,Y$119)+'СЕТ СН'!$I$9+СВЦЭМ!$D$10+'СЕТ СН'!$I$6-'СЕТ СН'!$I$19</f>
        <v>1316.1165197400001</v>
      </c>
    </row>
    <row r="142" spans="1:25" ht="15.75" x14ac:dyDescent="0.2">
      <c r="A142" s="35">
        <f t="shared" si="3"/>
        <v>43913</v>
      </c>
      <c r="B142" s="36">
        <f>SUMIFS(СВЦЭМ!$C$33:$C$776,СВЦЭМ!$A$33:$A$776,$A142,СВЦЭМ!$B$33:$B$776,B$119)+'СЕТ СН'!$I$9+СВЦЭМ!$D$10+'СЕТ СН'!$I$6-'СЕТ СН'!$I$19</f>
        <v>1380.0610965400001</v>
      </c>
      <c r="C142" s="36">
        <f>SUMIFS(СВЦЭМ!$C$33:$C$776,СВЦЭМ!$A$33:$A$776,$A142,СВЦЭМ!$B$33:$B$776,C$119)+'СЕТ СН'!$I$9+СВЦЭМ!$D$10+'СЕТ СН'!$I$6-'СЕТ СН'!$I$19</f>
        <v>1396.34890223</v>
      </c>
      <c r="D142" s="36">
        <f>SUMIFS(СВЦЭМ!$C$33:$C$776,СВЦЭМ!$A$33:$A$776,$A142,СВЦЭМ!$B$33:$B$776,D$119)+'СЕТ СН'!$I$9+СВЦЭМ!$D$10+'СЕТ СН'!$I$6-'СЕТ СН'!$I$19</f>
        <v>1414.7601918400001</v>
      </c>
      <c r="E142" s="36">
        <f>SUMIFS(СВЦЭМ!$C$33:$C$776,СВЦЭМ!$A$33:$A$776,$A142,СВЦЭМ!$B$33:$B$776,E$119)+'СЕТ СН'!$I$9+СВЦЭМ!$D$10+'СЕТ СН'!$I$6-'СЕТ СН'!$I$19</f>
        <v>1437.7588360899999</v>
      </c>
      <c r="F142" s="36">
        <f>SUMIFS(СВЦЭМ!$C$33:$C$776,СВЦЭМ!$A$33:$A$776,$A142,СВЦЭМ!$B$33:$B$776,F$119)+'СЕТ СН'!$I$9+СВЦЭМ!$D$10+'СЕТ СН'!$I$6-'СЕТ СН'!$I$19</f>
        <v>1446.77922812</v>
      </c>
      <c r="G142" s="36">
        <f>SUMIFS(СВЦЭМ!$C$33:$C$776,СВЦЭМ!$A$33:$A$776,$A142,СВЦЭМ!$B$33:$B$776,G$119)+'СЕТ СН'!$I$9+СВЦЭМ!$D$10+'СЕТ СН'!$I$6-'СЕТ СН'!$I$19</f>
        <v>1413.81423958</v>
      </c>
      <c r="H142" s="36">
        <f>SUMIFS(СВЦЭМ!$C$33:$C$776,СВЦЭМ!$A$33:$A$776,$A142,СВЦЭМ!$B$33:$B$776,H$119)+'СЕТ СН'!$I$9+СВЦЭМ!$D$10+'СЕТ СН'!$I$6-'СЕТ СН'!$I$19</f>
        <v>1379.70232652</v>
      </c>
      <c r="I142" s="36">
        <f>SUMIFS(СВЦЭМ!$C$33:$C$776,СВЦЭМ!$A$33:$A$776,$A142,СВЦЭМ!$B$33:$B$776,I$119)+'СЕТ СН'!$I$9+СВЦЭМ!$D$10+'СЕТ СН'!$I$6-'СЕТ СН'!$I$19</f>
        <v>1349.8219475800001</v>
      </c>
      <c r="J142" s="36">
        <f>SUMIFS(СВЦЭМ!$C$33:$C$776,СВЦЭМ!$A$33:$A$776,$A142,СВЦЭМ!$B$33:$B$776,J$119)+'СЕТ СН'!$I$9+СВЦЭМ!$D$10+'СЕТ СН'!$I$6-'СЕТ СН'!$I$19</f>
        <v>1295.6481956500002</v>
      </c>
      <c r="K142" s="36">
        <f>SUMIFS(СВЦЭМ!$C$33:$C$776,СВЦЭМ!$A$33:$A$776,$A142,СВЦЭМ!$B$33:$B$776,K$119)+'СЕТ СН'!$I$9+СВЦЭМ!$D$10+'СЕТ СН'!$I$6-'СЕТ СН'!$I$19</f>
        <v>1289.8380111800002</v>
      </c>
      <c r="L142" s="36">
        <f>SUMIFS(СВЦЭМ!$C$33:$C$776,СВЦЭМ!$A$33:$A$776,$A142,СВЦЭМ!$B$33:$B$776,L$119)+'СЕТ СН'!$I$9+СВЦЭМ!$D$10+'СЕТ СН'!$I$6-'СЕТ СН'!$I$19</f>
        <v>1302.3221145500002</v>
      </c>
      <c r="M142" s="36">
        <f>SUMIFS(СВЦЭМ!$C$33:$C$776,СВЦЭМ!$A$33:$A$776,$A142,СВЦЭМ!$B$33:$B$776,M$119)+'СЕТ СН'!$I$9+СВЦЭМ!$D$10+'СЕТ СН'!$I$6-'СЕТ СН'!$I$19</f>
        <v>1286.5467743600002</v>
      </c>
      <c r="N142" s="36">
        <f>SUMIFS(СВЦЭМ!$C$33:$C$776,СВЦЭМ!$A$33:$A$776,$A142,СВЦЭМ!$B$33:$B$776,N$119)+'СЕТ СН'!$I$9+СВЦЭМ!$D$10+'СЕТ СН'!$I$6-'СЕТ СН'!$I$19</f>
        <v>1297.0823437200002</v>
      </c>
      <c r="O142" s="36">
        <f>SUMIFS(СВЦЭМ!$C$33:$C$776,СВЦЭМ!$A$33:$A$776,$A142,СВЦЭМ!$B$33:$B$776,O$119)+'СЕТ СН'!$I$9+СВЦЭМ!$D$10+'СЕТ СН'!$I$6-'СЕТ СН'!$I$19</f>
        <v>1311.48061026</v>
      </c>
      <c r="P142" s="36">
        <f>SUMIFS(СВЦЭМ!$C$33:$C$776,СВЦЭМ!$A$33:$A$776,$A142,СВЦЭМ!$B$33:$B$776,P$119)+'СЕТ СН'!$I$9+СВЦЭМ!$D$10+'СЕТ СН'!$I$6-'СЕТ СН'!$I$19</f>
        <v>1319.4359431900002</v>
      </c>
      <c r="Q142" s="36">
        <f>SUMIFS(СВЦЭМ!$C$33:$C$776,СВЦЭМ!$A$33:$A$776,$A142,СВЦЭМ!$B$33:$B$776,Q$119)+'СЕТ СН'!$I$9+СВЦЭМ!$D$10+'СЕТ СН'!$I$6-'СЕТ СН'!$I$19</f>
        <v>1329.7056677800001</v>
      </c>
      <c r="R142" s="36">
        <f>SUMIFS(СВЦЭМ!$C$33:$C$776,СВЦЭМ!$A$33:$A$776,$A142,СВЦЭМ!$B$33:$B$776,R$119)+'СЕТ СН'!$I$9+СВЦЭМ!$D$10+'СЕТ СН'!$I$6-'СЕТ СН'!$I$19</f>
        <v>1329.6454386099999</v>
      </c>
      <c r="S142" s="36">
        <f>SUMIFS(СВЦЭМ!$C$33:$C$776,СВЦЭМ!$A$33:$A$776,$A142,СВЦЭМ!$B$33:$B$776,S$119)+'СЕТ СН'!$I$9+СВЦЭМ!$D$10+'СЕТ СН'!$I$6-'СЕТ СН'!$I$19</f>
        <v>1335.0352335900002</v>
      </c>
      <c r="T142" s="36">
        <f>SUMIFS(СВЦЭМ!$C$33:$C$776,СВЦЭМ!$A$33:$A$776,$A142,СВЦЭМ!$B$33:$B$776,T$119)+'СЕТ СН'!$I$9+СВЦЭМ!$D$10+'СЕТ СН'!$I$6-'СЕТ СН'!$I$19</f>
        <v>1317.7584849499999</v>
      </c>
      <c r="U142" s="36">
        <f>SUMIFS(СВЦЭМ!$C$33:$C$776,СВЦЭМ!$A$33:$A$776,$A142,СВЦЭМ!$B$33:$B$776,U$119)+'СЕТ СН'!$I$9+СВЦЭМ!$D$10+'СЕТ СН'!$I$6-'СЕТ СН'!$I$19</f>
        <v>1308.64524807</v>
      </c>
      <c r="V142" s="36">
        <f>SUMIFS(СВЦЭМ!$C$33:$C$776,СВЦЭМ!$A$33:$A$776,$A142,СВЦЭМ!$B$33:$B$776,V$119)+'СЕТ СН'!$I$9+СВЦЭМ!$D$10+'СЕТ СН'!$I$6-'СЕТ СН'!$I$19</f>
        <v>1295.57015402</v>
      </c>
      <c r="W142" s="36">
        <f>SUMIFS(СВЦЭМ!$C$33:$C$776,СВЦЭМ!$A$33:$A$776,$A142,СВЦЭМ!$B$33:$B$776,W$119)+'СЕТ СН'!$I$9+СВЦЭМ!$D$10+'СЕТ СН'!$I$6-'СЕТ СН'!$I$19</f>
        <v>1261.81535439</v>
      </c>
      <c r="X142" s="36">
        <f>SUMIFS(СВЦЭМ!$C$33:$C$776,СВЦЭМ!$A$33:$A$776,$A142,СВЦЭМ!$B$33:$B$776,X$119)+'СЕТ СН'!$I$9+СВЦЭМ!$D$10+'СЕТ СН'!$I$6-'СЕТ СН'!$I$19</f>
        <v>1265.5355071200001</v>
      </c>
      <c r="Y142" s="36">
        <f>SUMIFS(СВЦЭМ!$C$33:$C$776,СВЦЭМ!$A$33:$A$776,$A142,СВЦЭМ!$B$33:$B$776,Y$119)+'СЕТ СН'!$I$9+СВЦЭМ!$D$10+'СЕТ СН'!$I$6-'СЕТ СН'!$I$19</f>
        <v>1309.51027565</v>
      </c>
    </row>
    <row r="143" spans="1:25" ht="15.75" x14ac:dyDescent="0.2">
      <c r="A143" s="35">
        <f t="shared" si="3"/>
        <v>43914</v>
      </c>
      <c r="B143" s="36">
        <f>SUMIFS(СВЦЭМ!$C$33:$C$776,СВЦЭМ!$A$33:$A$776,$A143,СВЦЭМ!$B$33:$B$776,B$119)+'СЕТ СН'!$I$9+СВЦЭМ!$D$10+'СЕТ СН'!$I$6-'СЕТ СН'!$I$19</f>
        <v>1343.2072472700002</v>
      </c>
      <c r="C143" s="36">
        <f>SUMIFS(СВЦЭМ!$C$33:$C$776,СВЦЭМ!$A$33:$A$776,$A143,СВЦЭМ!$B$33:$B$776,C$119)+'СЕТ СН'!$I$9+СВЦЭМ!$D$10+'СЕТ СН'!$I$6-'СЕТ СН'!$I$19</f>
        <v>1376.2547743700002</v>
      </c>
      <c r="D143" s="36">
        <f>SUMIFS(СВЦЭМ!$C$33:$C$776,СВЦЭМ!$A$33:$A$776,$A143,СВЦЭМ!$B$33:$B$776,D$119)+'СЕТ СН'!$I$9+СВЦЭМ!$D$10+'СЕТ СН'!$I$6-'СЕТ СН'!$I$19</f>
        <v>1389.2507209600001</v>
      </c>
      <c r="E143" s="36">
        <f>SUMIFS(СВЦЭМ!$C$33:$C$776,СВЦЭМ!$A$33:$A$776,$A143,СВЦЭМ!$B$33:$B$776,E$119)+'СЕТ СН'!$I$9+СВЦЭМ!$D$10+'СЕТ СН'!$I$6-'СЕТ СН'!$I$19</f>
        <v>1396.4356307100002</v>
      </c>
      <c r="F143" s="36">
        <f>SUMIFS(СВЦЭМ!$C$33:$C$776,СВЦЭМ!$A$33:$A$776,$A143,СВЦЭМ!$B$33:$B$776,F$119)+'СЕТ СН'!$I$9+СВЦЭМ!$D$10+'СЕТ СН'!$I$6-'СЕТ СН'!$I$19</f>
        <v>1394.24479428</v>
      </c>
      <c r="G143" s="36">
        <f>SUMIFS(СВЦЭМ!$C$33:$C$776,СВЦЭМ!$A$33:$A$776,$A143,СВЦЭМ!$B$33:$B$776,G$119)+'СЕТ СН'!$I$9+СВЦЭМ!$D$10+'СЕТ СН'!$I$6-'СЕТ СН'!$I$19</f>
        <v>1387.9673150900001</v>
      </c>
      <c r="H143" s="36">
        <f>SUMIFS(СВЦЭМ!$C$33:$C$776,СВЦЭМ!$A$33:$A$776,$A143,СВЦЭМ!$B$33:$B$776,H$119)+'СЕТ СН'!$I$9+СВЦЭМ!$D$10+'СЕТ СН'!$I$6-'СЕТ СН'!$I$19</f>
        <v>1369.03110515</v>
      </c>
      <c r="I143" s="36">
        <f>SUMIFS(СВЦЭМ!$C$33:$C$776,СВЦЭМ!$A$33:$A$776,$A143,СВЦЭМ!$B$33:$B$776,I$119)+'СЕТ СН'!$I$9+СВЦЭМ!$D$10+'СЕТ СН'!$I$6-'СЕТ СН'!$I$19</f>
        <v>1342.7472887399999</v>
      </c>
      <c r="J143" s="36">
        <f>SUMIFS(СВЦЭМ!$C$33:$C$776,СВЦЭМ!$A$33:$A$776,$A143,СВЦЭМ!$B$33:$B$776,J$119)+'СЕТ СН'!$I$9+СВЦЭМ!$D$10+'СЕТ СН'!$I$6-'СЕТ СН'!$I$19</f>
        <v>1289.2205355300002</v>
      </c>
      <c r="K143" s="36">
        <f>SUMIFS(СВЦЭМ!$C$33:$C$776,СВЦЭМ!$A$33:$A$776,$A143,СВЦЭМ!$B$33:$B$776,K$119)+'СЕТ СН'!$I$9+СВЦЭМ!$D$10+'СЕТ СН'!$I$6-'СЕТ СН'!$I$19</f>
        <v>1281.8210698</v>
      </c>
      <c r="L143" s="36">
        <f>SUMIFS(СВЦЭМ!$C$33:$C$776,СВЦЭМ!$A$33:$A$776,$A143,СВЦЭМ!$B$33:$B$776,L$119)+'СЕТ СН'!$I$9+СВЦЭМ!$D$10+'СЕТ СН'!$I$6-'СЕТ СН'!$I$19</f>
        <v>1288.3199478900001</v>
      </c>
      <c r="M143" s="36">
        <f>SUMIFS(СВЦЭМ!$C$33:$C$776,СВЦЭМ!$A$33:$A$776,$A143,СВЦЭМ!$B$33:$B$776,M$119)+'СЕТ СН'!$I$9+СВЦЭМ!$D$10+'СЕТ СН'!$I$6-'СЕТ СН'!$I$19</f>
        <v>1292.63500537</v>
      </c>
      <c r="N143" s="36">
        <f>SUMIFS(СВЦЭМ!$C$33:$C$776,СВЦЭМ!$A$33:$A$776,$A143,СВЦЭМ!$B$33:$B$776,N$119)+'СЕТ СН'!$I$9+СВЦЭМ!$D$10+'СЕТ СН'!$I$6-'СЕТ СН'!$I$19</f>
        <v>1322.5735575200001</v>
      </c>
      <c r="O143" s="36">
        <f>SUMIFS(СВЦЭМ!$C$33:$C$776,СВЦЭМ!$A$33:$A$776,$A143,СВЦЭМ!$B$33:$B$776,O$119)+'СЕТ СН'!$I$9+СВЦЭМ!$D$10+'СЕТ СН'!$I$6-'СЕТ СН'!$I$19</f>
        <v>1323.9025323000001</v>
      </c>
      <c r="P143" s="36">
        <f>SUMIFS(СВЦЭМ!$C$33:$C$776,СВЦЭМ!$A$33:$A$776,$A143,СВЦЭМ!$B$33:$B$776,P$119)+'СЕТ СН'!$I$9+СВЦЭМ!$D$10+'СЕТ СН'!$I$6-'СЕТ СН'!$I$19</f>
        <v>1355.51672822</v>
      </c>
      <c r="Q143" s="36">
        <f>SUMIFS(СВЦЭМ!$C$33:$C$776,СВЦЭМ!$A$33:$A$776,$A143,СВЦЭМ!$B$33:$B$776,Q$119)+'СЕТ СН'!$I$9+СВЦЭМ!$D$10+'СЕТ СН'!$I$6-'СЕТ СН'!$I$19</f>
        <v>1387.2175924600001</v>
      </c>
      <c r="R143" s="36">
        <f>SUMIFS(СВЦЭМ!$C$33:$C$776,СВЦЭМ!$A$33:$A$776,$A143,СВЦЭМ!$B$33:$B$776,R$119)+'СЕТ СН'!$I$9+СВЦЭМ!$D$10+'СЕТ СН'!$I$6-'СЕТ СН'!$I$19</f>
        <v>1359.53317988</v>
      </c>
      <c r="S143" s="36">
        <f>SUMIFS(СВЦЭМ!$C$33:$C$776,СВЦЭМ!$A$33:$A$776,$A143,СВЦЭМ!$B$33:$B$776,S$119)+'СЕТ СН'!$I$9+СВЦЭМ!$D$10+'СЕТ СН'!$I$6-'СЕТ СН'!$I$19</f>
        <v>1332.52863308</v>
      </c>
      <c r="T143" s="36">
        <f>SUMIFS(СВЦЭМ!$C$33:$C$776,СВЦЭМ!$A$33:$A$776,$A143,СВЦЭМ!$B$33:$B$776,T$119)+'СЕТ СН'!$I$9+СВЦЭМ!$D$10+'СЕТ СН'!$I$6-'СЕТ СН'!$I$19</f>
        <v>1305.5556501800002</v>
      </c>
      <c r="U143" s="36">
        <f>SUMIFS(СВЦЭМ!$C$33:$C$776,СВЦЭМ!$A$33:$A$776,$A143,СВЦЭМ!$B$33:$B$776,U$119)+'СЕТ СН'!$I$9+СВЦЭМ!$D$10+'СЕТ СН'!$I$6-'СЕТ СН'!$I$19</f>
        <v>1314.47629312</v>
      </c>
      <c r="V143" s="36">
        <f>SUMIFS(СВЦЭМ!$C$33:$C$776,СВЦЭМ!$A$33:$A$776,$A143,СВЦЭМ!$B$33:$B$776,V$119)+'СЕТ СН'!$I$9+СВЦЭМ!$D$10+'СЕТ СН'!$I$6-'СЕТ СН'!$I$19</f>
        <v>1307.7878473000001</v>
      </c>
      <c r="W143" s="36">
        <f>SUMIFS(СВЦЭМ!$C$33:$C$776,СВЦЭМ!$A$33:$A$776,$A143,СВЦЭМ!$B$33:$B$776,W$119)+'СЕТ СН'!$I$9+СВЦЭМ!$D$10+'СЕТ СН'!$I$6-'СЕТ СН'!$I$19</f>
        <v>1284.6285256000001</v>
      </c>
      <c r="X143" s="36">
        <f>SUMIFS(СВЦЭМ!$C$33:$C$776,СВЦЭМ!$A$33:$A$776,$A143,СВЦЭМ!$B$33:$B$776,X$119)+'СЕТ СН'!$I$9+СВЦЭМ!$D$10+'СЕТ СН'!$I$6-'СЕТ СН'!$I$19</f>
        <v>1302.36079513</v>
      </c>
      <c r="Y143" s="36">
        <f>SUMIFS(СВЦЭМ!$C$33:$C$776,СВЦЭМ!$A$33:$A$776,$A143,СВЦЭМ!$B$33:$B$776,Y$119)+'СЕТ СН'!$I$9+СВЦЭМ!$D$10+'СЕТ СН'!$I$6-'СЕТ СН'!$I$19</f>
        <v>1331.8526379499999</v>
      </c>
    </row>
    <row r="144" spans="1:25" ht="15.75" x14ac:dyDescent="0.2">
      <c r="A144" s="35">
        <f t="shared" si="3"/>
        <v>43915</v>
      </c>
      <c r="B144" s="36">
        <f>SUMIFS(СВЦЭМ!$C$33:$C$776,СВЦЭМ!$A$33:$A$776,$A144,СВЦЭМ!$B$33:$B$776,B$119)+'СЕТ СН'!$I$9+СВЦЭМ!$D$10+'СЕТ СН'!$I$6-'СЕТ СН'!$I$19</f>
        <v>1367.61436134</v>
      </c>
      <c r="C144" s="36">
        <f>SUMIFS(СВЦЭМ!$C$33:$C$776,СВЦЭМ!$A$33:$A$776,$A144,СВЦЭМ!$B$33:$B$776,C$119)+'СЕТ СН'!$I$9+СВЦЭМ!$D$10+'СЕТ СН'!$I$6-'СЕТ СН'!$I$19</f>
        <v>1417.3293758100001</v>
      </c>
      <c r="D144" s="36">
        <f>SUMIFS(СВЦЭМ!$C$33:$C$776,СВЦЭМ!$A$33:$A$776,$A144,СВЦЭМ!$B$33:$B$776,D$119)+'СЕТ СН'!$I$9+СВЦЭМ!$D$10+'СЕТ СН'!$I$6-'СЕТ СН'!$I$19</f>
        <v>1438.7025683700001</v>
      </c>
      <c r="E144" s="36">
        <f>SUMIFS(СВЦЭМ!$C$33:$C$776,СВЦЭМ!$A$33:$A$776,$A144,СВЦЭМ!$B$33:$B$776,E$119)+'СЕТ СН'!$I$9+СВЦЭМ!$D$10+'СЕТ СН'!$I$6-'СЕТ СН'!$I$19</f>
        <v>1452.7545761900001</v>
      </c>
      <c r="F144" s="36">
        <f>SUMIFS(СВЦЭМ!$C$33:$C$776,СВЦЭМ!$A$33:$A$776,$A144,СВЦЭМ!$B$33:$B$776,F$119)+'СЕТ СН'!$I$9+СВЦЭМ!$D$10+'СЕТ СН'!$I$6-'СЕТ СН'!$I$19</f>
        <v>1448.9689567700002</v>
      </c>
      <c r="G144" s="36">
        <f>SUMIFS(СВЦЭМ!$C$33:$C$776,СВЦЭМ!$A$33:$A$776,$A144,СВЦЭМ!$B$33:$B$776,G$119)+'СЕТ СН'!$I$9+СВЦЭМ!$D$10+'СЕТ СН'!$I$6-'СЕТ СН'!$I$19</f>
        <v>1432.3498987500002</v>
      </c>
      <c r="H144" s="36">
        <f>SUMIFS(СВЦЭМ!$C$33:$C$776,СВЦЭМ!$A$33:$A$776,$A144,СВЦЭМ!$B$33:$B$776,H$119)+'СЕТ СН'!$I$9+СВЦЭМ!$D$10+'СЕТ СН'!$I$6-'СЕТ СН'!$I$19</f>
        <v>1397.39014838</v>
      </c>
      <c r="I144" s="36">
        <f>SUMIFS(СВЦЭМ!$C$33:$C$776,СВЦЭМ!$A$33:$A$776,$A144,СВЦЭМ!$B$33:$B$776,I$119)+'СЕТ СН'!$I$9+СВЦЭМ!$D$10+'СЕТ СН'!$I$6-'СЕТ СН'!$I$19</f>
        <v>1364.50953003</v>
      </c>
      <c r="J144" s="36">
        <f>SUMIFS(СВЦЭМ!$C$33:$C$776,СВЦЭМ!$A$33:$A$776,$A144,СВЦЭМ!$B$33:$B$776,J$119)+'СЕТ СН'!$I$9+СВЦЭМ!$D$10+'СЕТ СН'!$I$6-'СЕТ СН'!$I$19</f>
        <v>1305.38036599</v>
      </c>
      <c r="K144" s="36">
        <f>SUMIFS(СВЦЭМ!$C$33:$C$776,СВЦЭМ!$A$33:$A$776,$A144,СВЦЭМ!$B$33:$B$776,K$119)+'СЕТ СН'!$I$9+СВЦЭМ!$D$10+'СЕТ СН'!$I$6-'СЕТ СН'!$I$19</f>
        <v>1301.33780731</v>
      </c>
      <c r="L144" s="36">
        <f>SUMIFS(СВЦЭМ!$C$33:$C$776,СВЦЭМ!$A$33:$A$776,$A144,СВЦЭМ!$B$33:$B$776,L$119)+'СЕТ СН'!$I$9+СВЦЭМ!$D$10+'СЕТ СН'!$I$6-'СЕТ СН'!$I$19</f>
        <v>1309.9308007500001</v>
      </c>
      <c r="M144" s="36">
        <f>SUMIFS(СВЦЭМ!$C$33:$C$776,СВЦЭМ!$A$33:$A$776,$A144,СВЦЭМ!$B$33:$B$776,M$119)+'СЕТ СН'!$I$9+СВЦЭМ!$D$10+'СЕТ СН'!$I$6-'СЕТ СН'!$I$19</f>
        <v>1296.7501277000001</v>
      </c>
      <c r="N144" s="36">
        <f>SUMIFS(СВЦЭМ!$C$33:$C$776,СВЦЭМ!$A$33:$A$776,$A144,СВЦЭМ!$B$33:$B$776,N$119)+'СЕТ СН'!$I$9+СВЦЭМ!$D$10+'СЕТ СН'!$I$6-'СЕТ СН'!$I$19</f>
        <v>1316.9227138800002</v>
      </c>
      <c r="O144" s="36">
        <f>SUMIFS(СВЦЭМ!$C$33:$C$776,СВЦЭМ!$A$33:$A$776,$A144,СВЦЭМ!$B$33:$B$776,O$119)+'СЕТ СН'!$I$9+СВЦЭМ!$D$10+'СЕТ СН'!$I$6-'СЕТ СН'!$I$19</f>
        <v>1299.8326859700001</v>
      </c>
      <c r="P144" s="36">
        <f>SUMIFS(СВЦЭМ!$C$33:$C$776,СВЦЭМ!$A$33:$A$776,$A144,СВЦЭМ!$B$33:$B$776,P$119)+'СЕТ СН'!$I$9+СВЦЭМ!$D$10+'СЕТ СН'!$I$6-'СЕТ СН'!$I$19</f>
        <v>1325.2560659200001</v>
      </c>
      <c r="Q144" s="36">
        <f>SUMIFS(СВЦЭМ!$C$33:$C$776,СВЦЭМ!$A$33:$A$776,$A144,СВЦЭМ!$B$33:$B$776,Q$119)+'СЕТ СН'!$I$9+СВЦЭМ!$D$10+'СЕТ СН'!$I$6-'СЕТ СН'!$I$19</f>
        <v>1351.6629975200001</v>
      </c>
      <c r="R144" s="36">
        <f>SUMIFS(СВЦЭМ!$C$33:$C$776,СВЦЭМ!$A$33:$A$776,$A144,СВЦЭМ!$B$33:$B$776,R$119)+'СЕТ СН'!$I$9+СВЦЭМ!$D$10+'СЕТ СН'!$I$6-'СЕТ СН'!$I$19</f>
        <v>1342.07800853</v>
      </c>
      <c r="S144" s="36">
        <f>SUMIFS(СВЦЭМ!$C$33:$C$776,СВЦЭМ!$A$33:$A$776,$A144,СВЦЭМ!$B$33:$B$776,S$119)+'СЕТ СН'!$I$9+СВЦЭМ!$D$10+'СЕТ СН'!$I$6-'СЕТ СН'!$I$19</f>
        <v>1335.15247241</v>
      </c>
      <c r="T144" s="36">
        <f>SUMIFS(СВЦЭМ!$C$33:$C$776,СВЦЭМ!$A$33:$A$776,$A144,СВЦЭМ!$B$33:$B$776,T$119)+'СЕТ СН'!$I$9+СВЦЭМ!$D$10+'СЕТ СН'!$I$6-'СЕТ СН'!$I$19</f>
        <v>1298.6650263800002</v>
      </c>
      <c r="U144" s="36">
        <f>SUMIFS(СВЦЭМ!$C$33:$C$776,СВЦЭМ!$A$33:$A$776,$A144,СВЦЭМ!$B$33:$B$776,U$119)+'СЕТ СН'!$I$9+СВЦЭМ!$D$10+'СЕТ СН'!$I$6-'СЕТ СН'!$I$19</f>
        <v>1282.4940308300002</v>
      </c>
      <c r="V144" s="36">
        <f>SUMIFS(СВЦЭМ!$C$33:$C$776,СВЦЭМ!$A$33:$A$776,$A144,СВЦЭМ!$B$33:$B$776,V$119)+'СЕТ СН'!$I$9+СВЦЭМ!$D$10+'СЕТ СН'!$I$6-'СЕТ СН'!$I$19</f>
        <v>1280.43808511</v>
      </c>
      <c r="W144" s="36">
        <f>SUMIFS(СВЦЭМ!$C$33:$C$776,СВЦЭМ!$A$33:$A$776,$A144,СВЦЭМ!$B$33:$B$776,W$119)+'СЕТ СН'!$I$9+СВЦЭМ!$D$10+'СЕТ СН'!$I$6-'СЕТ СН'!$I$19</f>
        <v>1267.65604624</v>
      </c>
      <c r="X144" s="36">
        <f>SUMIFS(СВЦЭМ!$C$33:$C$776,СВЦЭМ!$A$33:$A$776,$A144,СВЦЭМ!$B$33:$B$776,X$119)+'СЕТ СН'!$I$9+СВЦЭМ!$D$10+'СЕТ СН'!$I$6-'СЕТ СН'!$I$19</f>
        <v>1266.8977086200002</v>
      </c>
      <c r="Y144" s="36">
        <f>SUMIFS(СВЦЭМ!$C$33:$C$776,СВЦЭМ!$A$33:$A$776,$A144,СВЦЭМ!$B$33:$B$776,Y$119)+'СЕТ СН'!$I$9+СВЦЭМ!$D$10+'СЕТ СН'!$I$6-'СЕТ СН'!$I$19</f>
        <v>1262.3180971900001</v>
      </c>
    </row>
    <row r="145" spans="1:26" ht="15.75" x14ac:dyDescent="0.2">
      <c r="A145" s="35">
        <f t="shared" si="3"/>
        <v>43916</v>
      </c>
      <c r="B145" s="36">
        <f>SUMIFS(СВЦЭМ!$C$33:$C$776,СВЦЭМ!$A$33:$A$776,$A145,СВЦЭМ!$B$33:$B$776,B$119)+'СЕТ СН'!$I$9+СВЦЭМ!$D$10+'СЕТ СН'!$I$6-'СЕТ СН'!$I$19</f>
        <v>1310.7239356</v>
      </c>
      <c r="C145" s="36">
        <f>SUMIFS(СВЦЭМ!$C$33:$C$776,СВЦЭМ!$A$33:$A$776,$A145,СВЦЭМ!$B$33:$B$776,C$119)+'СЕТ СН'!$I$9+СВЦЭМ!$D$10+'СЕТ СН'!$I$6-'СЕТ СН'!$I$19</f>
        <v>1314.5248155700001</v>
      </c>
      <c r="D145" s="36">
        <f>SUMIFS(СВЦЭМ!$C$33:$C$776,СВЦЭМ!$A$33:$A$776,$A145,СВЦЭМ!$B$33:$B$776,D$119)+'СЕТ СН'!$I$9+СВЦЭМ!$D$10+'СЕТ СН'!$I$6-'СЕТ СН'!$I$19</f>
        <v>1326.7442746700001</v>
      </c>
      <c r="E145" s="36">
        <f>SUMIFS(СВЦЭМ!$C$33:$C$776,СВЦЭМ!$A$33:$A$776,$A145,СВЦЭМ!$B$33:$B$776,E$119)+'СЕТ СН'!$I$9+СВЦЭМ!$D$10+'СЕТ СН'!$I$6-'СЕТ СН'!$I$19</f>
        <v>1330.63917214</v>
      </c>
      <c r="F145" s="36">
        <f>SUMIFS(СВЦЭМ!$C$33:$C$776,СВЦЭМ!$A$33:$A$776,$A145,СВЦЭМ!$B$33:$B$776,F$119)+'СЕТ СН'!$I$9+СВЦЭМ!$D$10+'СЕТ СН'!$I$6-'СЕТ СН'!$I$19</f>
        <v>1334.1848173600001</v>
      </c>
      <c r="G145" s="36">
        <f>SUMIFS(СВЦЭМ!$C$33:$C$776,СВЦЭМ!$A$33:$A$776,$A145,СВЦЭМ!$B$33:$B$776,G$119)+'СЕТ СН'!$I$9+СВЦЭМ!$D$10+'СЕТ СН'!$I$6-'СЕТ СН'!$I$19</f>
        <v>1328.9127066999999</v>
      </c>
      <c r="H145" s="36">
        <f>SUMIFS(СВЦЭМ!$C$33:$C$776,СВЦЭМ!$A$33:$A$776,$A145,СВЦЭМ!$B$33:$B$776,H$119)+'СЕТ СН'!$I$9+СВЦЭМ!$D$10+'СЕТ СН'!$I$6-'СЕТ СН'!$I$19</f>
        <v>1336.4730130299999</v>
      </c>
      <c r="I145" s="36">
        <f>SUMIFS(СВЦЭМ!$C$33:$C$776,СВЦЭМ!$A$33:$A$776,$A145,СВЦЭМ!$B$33:$B$776,I$119)+'СЕТ СН'!$I$9+СВЦЭМ!$D$10+'СЕТ СН'!$I$6-'СЕТ СН'!$I$19</f>
        <v>1328.5418108900001</v>
      </c>
      <c r="J145" s="36">
        <f>SUMIFS(СВЦЭМ!$C$33:$C$776,СВЦЭМ!$A$33:$A$776,$A145,СВЦЭМ!$B$33:$B$776,J$119)+'СЕТ СН'!$I$9+СВЦЭМ!$D$10+'СЕТ СН'!$I$6-'СЕТ СН'!$I$19</f>
        <v>1317.8741888700001</v>
      </c>
      <c r="K145" s="36">
        <f>SUMIFS(СВЦЭМ!$C$33:$C$776,СВЦЭМ!$A$33:$A$776,$A145,СВЦЭМ!$B$33:$B$776,K$119)+'СЕТ СН'!$I$9+СВЦЭМ!$D$10+'СЕТ СН'!$I$6-'СЕТ СН'!$I$19</f>
        <v>1303.9078632999999</v>
      </c>
      <c r="L145" s="36">
        <f>SUMIFS(СВЦЭМ!$C$33:$C$776,СВЦЭМ!$A$33:$A$776,$A145,СВЦЭМ!$B$33:$B$776,L$119)+'СЕТ СН'!$I$9+СВЦЭМ!$D$10+'СЕТ СН'!$I$6-'СЕТ СН'!$I$19</f>
        <v>1312.92026835</v>
      </c>
      <c r="M145" s="36">
        <f>SUMIFS(СВЦЭМ!$C$33:$C$776,СВЦЭМ!$A$33:$A$776,$A145,СВЦЭМ!$B$33:$B$776,M$119)+'СЕТ СН'!$I$9+СВЦЭМ!$D$10+'СЕТ СН'!$I$6-'СЕТ СН'!$I$19</f>
        <v>1310.7166739300001</v>
      </c>
      <c r="N145" s="36">
        <f>SUMIFS(СВЦЭМ!$C$33:$C$776,СВЦЭМ!$A$33:$A$776,$A145,СВЦЭМ!$B$33:$B$776,N$119)+'СЕТ СН'!$I$9+СВЦЭМ!$D$10+'СЕТ СН'!$I$6-'СЕТ СН'!$I$19</f>
        <v>1339.5761244700002</v>
      </c>
      <c r="O145" s="36">
        <f>SUMIFS(СВЦЭМ!$C$33:$C$776,СВЦЭМ!$A$33:$A$776,$A145,СВЦЭМ!$B$33:$B$776,O$119)+'СЕТ СН'!$I$9+СВЦЭМ!$D$10+'СЕТ СН'!$I$6-'СЕТ СН'!$I$19</f>
        <v>1314.91997814</v>
      </c>
      <c r="P145" s="36">
        <f>SUMIFS(СВЦЭМ!$C$33:$C$776,СВЦЭМ!$A$33:$A$776,$A145,СВЦЭМ!$B$33:$B$776,P$119)+'СЕТ СН'!$I$9+СВЦЭМ!$D$10+'СЕТ СН'!$I$6-'СЕТ СН'!$I$19</f>
        <v>1326.44139189</v>
      </c>
      <c r="Q145" s="36">
        <f>SUMIFS(СВЦЭМ!$C$33:$C$776,СВЦЭМ!$A$33:$A$776,$A145,СВЦЭМ!$B$33:$B$776,Q$119)+'СЕТ СН'!$I$9+СВЦЭМ!$D$10+'СЕТ СН'!$I$6-'СЕТ СН'!$I$19</f>
        <v>1339.4128787100001</v>
      </c>
      <c r="R145" s="36">
        <f>SUMIFS(СВЦЭМ!$C$33:$C$776,СВЦЭМ!$A$33:$A$776,$A145,СВЦЭМ!$B$33:$B$776,R$119)+'СЕТ СН'!$I$9+СВЦЭМ!$D$10+'СЕТ СН'!$I$6-'СЕТ СН'!$I$19</f>
        <v>1335.3461992900002</v>
      </c>
      <c r="S145" s="36">
        <f>SUMIFS(СВЦЭМ!$C$33:$C$776,СВЦЭМ!$A$33:$A$776,$A145,СВЦЭМ!$B$33:$B$776,S$119)+'СЕТ СН'!$I$9+СВЦЭМ!$D$10+'СЕТ СН'!$I$6-'СЕТ СН'!$I$19</f>
        <v>1324.9415481999999</v>
      </c>
      <c r="T145" s="36">
        <f>SUMIFS(СВЦЭМ!$C$33:$C$776,СВЦЭМ!$A$33:$A$776,$A145,СВЦЭМ!$B$33:$B$776,T$119)+'СЕТ СН'!$I$9+СВЦЭМ!$D$10+'СЕТ СН'!$I$6-'СЕТ СН'!$I$19</f>
        <v>1314.2814229099999</v>
      </c>
      <c r="U145" s="36">
        <f>SUMIFS(СВЦЭМ!$C$33:$C$776,СВЦЭМ!$A$33:$A$776,$A145,СВЦЭМ!$B$33:$B$776,U$119)+'СЕТ СН'!$I$9+СВЦЭМ!$D$10+'СЕТ СН'!$I$6-'СЕТ СН'!$I$19</f>
        <v>1333.4099918000002</v>
      </c>
      <c r="V145" s="36">
        <f>SUMIFS(СВЦЭМ!$C$33:$C$776,СВЦЭМ!$A$33:$A$776,$A145,СВЦЭМ!$B$33:$B$776,V$119)+'СЕТ СН'!$I$9+СВЦЭМ!$D$10+'СЕТ СН'!$I$6-'СЕТ СН'!$I$19</f>
        <v>1288.8203941000002</v>
      </c>
      <c r="W145" s="36">
        <f>SUMIFS(СВЦЭМ!$C$33:$C$776,СВЦЭМ!$A$33:$A$776,$A145,СВЦЭМ!$B$33:$B$776,W$119)+'СЕТ СН'!$I$9+СВЦЭМ!$D$10+'СЕТ СН'!$I$6-'СЕТ СН'!$I$19</f>
        <v>1284.00274803</v>
      </c>
      <c r="X145" s="36">
        <f>SUMIFS(СВЦЭМ!$C$33:$C$776,СВЦЭМ!$A$33:$A$776,$A145,СВЦЭМ!$B$33:$B$776,X$119)+'СЕТ СН'!$I$9+СВЦЭМ!$D$10+'СЕТ СН'!$I$6-'СЕТ СН'!$I$19</f>
        <v>1306.9598718100001</v>
      </c>
      <c r="Y145" s="36">
        <f>SUMIFS(СВЦЭМ!$C$33:$C$776,СВЦЭМ!$A$33:$A$776,$A145,СВЦЭМ!$B$33:$B$776,Y$119)+'СЕТ СН'!$I$9+СВЦЭМ!$D$10+'СЕТ СН'!$I$6-'СЕТ СН'!$I$19</f>
        <v>1318.72679913</v>
      </c>
    </row>
    <row r="146" spans="1:26" ht="15.75" x14ac:dyDescent="0.2">
      <c r="A146" s="35">
        <f t="shared" si="3"/>
        <v>43917</v>
      </c>
      <c r="B146" s="36">
        <f>SUMIFS(СВЦЭМ!$C$33:$C$776,СВЦЭМ!$A$33:$A$776,$A146,СВЦЭМ!$B$33:$B$776,B$119)+'СЕТ СН'!$I$9+СВЦЭМ!$D$10+'СЕТ СН'!$I$6-'СЕТ СН'!$I$19</f>
        <v>1353.4854061800002</v>
      </c>
      <c r="C146" s="36">
        <f>SUMIFS(СВЦЭМ!$C$33:$C$776,СВЦЭМ!$A$33:$A$776,$A146,СВЦЭМ!$B$33:$B$776,C$119)+'СЕТ СН'!$I$9+СВЦЭМ!$D$10+'СЕТ СН'!$I$6-'СЕТ СН'!$I$19</f>
        <v>1371.50329392</v>
      </c>
      <c r="D146" s="36">
        <f>SUMIFS(СВЦЭМ!$C$33:$C$776,СВЦЭМ!$A$33:$A$776,$A146,СВЦЭМ!$B$33:$B$776,D$119)+'СЕТ СН'!$I$9+СВЦЭМ!$D$10+'СЕТ СН'!$I$6-'СЕТ СН'!$I$19</f>
        <v>1401.24148397</v>
      </c>
      <c r="E146" s="36">
        <f>SUMIFS(СВЦЭМ!$C$33:$C$776,СВЦЭМ!$A$33:$A$776,$A146,СВЦЭМ!$B$33:$B$776,E$119)+'СЕТ СН'!$I$9+СВЦЭМ!$D$10+'СЕТ СН'!$I$6-'СЕТ СН'!$I$19</f>
        <v>1441.6072798499999</v>
      </c>
      <c r="F146" s="36">
        <f>SUMIFS(СВЦЭМ!$C$33:$C$776,СВЦЭМ!$A$33:$A$776,$A146,СВЦЭМ!$B$33:$B$776,F$119)+'СЕТ СН'!$I$9+СВЦЭМ!$D$10+'СЕТ СН'!$I$6-'СЕТ СН'!$I$19</f>
        <v>1443.4272514900001</v>
      </c>
      <c r="G146" s="36">
        <f>SUMIFS(СВЦЭМ!$C$33:$C$776,СВЦЭМ!$A$33:$A$776,$A146,СВЦЭМ!$B$33:$B$776,G$119)+'СЕТ СН'!$I$9+СВЦЭМ!$D$10+'СЕТ СН'!$I$6-'СЕТ СН'!$I$19</f>
        <v>1432.6070251000001</v>
      </c>
      <c r="H146" s="36">
        <f>SUMIFS(СВЦЭМ!$C$33:$C$776,СВЦЭМ!$A$33:$A$776,$A146,СВЦЭМ!$B$33:$B$776,H$119)+'СЕТ СН'!$I$9+СВЦЭМ!$D$10+'СЕТ СН'!$I$6-'СЕТ СН'!$I$19</f>
        <v>1420.3803748700002</v>
      </c>
      <c r="I146" s="36">
        <f>SUMIFS(СВЦЭМ!$C$33:$C$776,СВЦЭМ!$A$33:$A$776,$A146,СВЦЭМ!$B$33:$B$776,I$119)+'СЕТ СН'!$I$9+СВЦЭМ!$D$10+'СЕТ СН'!$I$6-'СЕТ СН'!$I$19</f>
        <v>1374.4330513300001</v>
      </c>
      <c r="J146" s="36">
        <f>SUMIFS(СВЦЭМ!$C$33:$C$776,СВЦЭМ!$A$33:$A$776,$A146,СВЦЭМ!$B$33:$B$776,J$119)+'СЕТ СН'!$I$9+СВЦЭМ!$D$10+'СЕТ СН'!$I$6-'СЕТ СН'!$I$19</f>
        <v>1327.1464997800001</v>
      </c>
      <c r="K146" s="36">
        <f>SUMIFS(СВЦЭМ!$C$33:$C$776,СВЦЭМ!$A$33:$A$776,$A146,СВЦЭМ!$B$33:$B$776,K$119)+'СЕТ СН'!$I$9+СВЦЭМ!$D$10+'СЕТ СН'!$I$6-'СЕТ СН'!$I$19</f>
        <v>1316.3997593500001</v>
      </c>
      <c r="L146" s="36">
        <f>SUMIFS(СВЦЭМ!$C$33:$C$776,СВЦЭМ!$A$33:$A$776,$A146,СВЦЭМ!$B$33:$B$776,L$119)+'СЕТ СН'!$I$9+СВЦЭМ!$D$10+'СЕТ СН'!$I$6-'СЕТ СН'!$I$19</f>
        <v>1323.3852124499999</v>
      </c>
      <c r="M146" s="36">
        <f>SUMIFS(СВЦЭМ!$C$33:$C$776,СВЦЭМ!$A$33:$A$776,$A146,СВЦЭМ!$B$33:$B$776,M$119)+'СЕТ СН'!$I$9+СВЦЭМ!$D$10+'СЕТ СН'!$I$6-'СЕТ СН'!$I$19</f>
        <v>1315.2833054600001</v>
      </c>
      <c r="N146" s="36">
        <f>SUMIFS(СВЦЭМ!$C$33:$C$776,СВЦЭМ!$A$33:$A$776,$A146,СВЦЭМ!$B$33:$B$776,N$119)+'СЕТ СН'!$I$9+СВЦЭМ!$D$10+'СЕТ СН'!$I$6-'СЕТ СН'!$I$19</f>
        <v>1320.3680990500002</v>
      </c>
      <c r="O146" s="36">
        <f>SUMIFS(СВЦЭМ!$C$33:$C$776,СВЦЭМ!$A$33:$A$776,$A146,СВЦЭМ!$B$33:$B$776,O$119)+'СЕТ СН'!$I$9+СВЦЭМ!$D$10+'СЕТ СН'!$I$6-'СЕТ СН'!$I$19</f>
        <v>1320.1793541300001</v>
      </c>
      <c r="P146" s="36">
        <f>SUMIFS(СВЦЭМ!$C$33:$C$776,СВЦЭМ!$A$33:$A$776,$A146,СВЦЭМ!$B$33:$B$776,P$119)+'СЕТ СН'!$I$9+СВЦЭМ!$D$10+'СЕТ СН'!$I$6-'СЕТ СН'!$I$19</f>
        <v>1333.1286662500002</v>
      </c>
      <c r="Q146" s="36">
        <f>SUMIFS(СВЦЭМ!$C$33:$C$776,СВЦЭМ!$A$33:$A$776,$A146,СВЦЭМ!$B$33:$B$776,Q$119)+'СЕТ СН'!$I$9+СВЦЭМ!$D$10+'СЕТ СН'!$I$6-'СЕТ СН'!$I$19</f>
        <v>1340.67141051</v>
      </c>
      <c r="R146" s="36">
        <f>SUMIFS(СВЦЭМ!$C$33:$C$776,СВЦЭМ!$A$33:$A$776,$A146,СВЦЭМ!$B$33:$B$776,R$119)+'СЕТ СН'!$I$9+СВЦЭМ!$D$10+'СЕТ СН'!$I$6-'СЕТ СН'!$I$19</f>
        <v>1342.69519799</v>
      </c>
      <c r="S146" s="36">
        <f>SUMIFS(СВЦЭМ!$C$33:$C$776,СВЦЭМ!$A$33:$A$776,$A146,СВЦЭМ!$B$33:$B$776,S$119)+'СЕТ СН'!$I$9+СВЦЭМ!$D$10+'СЕТ СН'!$I$6-'СЕТ СН'!$I$19</f>
        <v>1325.29317629</v>
      </c>
      <c r="T146" s="36">
        <f>SUMIFS(СВЦЭМ!$C$33:$C$776,СВЦЭМ!$A$33:$A$776,$A146,СВЦЭМ!$B$33:$B$776,T$119)+'СЕТ СН'!$I$9+СВЦЭМ!$D$10+'СЕТ СН'!$I$6-'СЕТ СН'!$I$19</f>
        <v>1308.9704491299999</v>
      </c>
      <c r="U146" s="36">
        <f>SUMIFS(СВЦЭМ!$C$33:$C$776,СВЦЭМ!$A$33:$A$776,$A146,СВЦЭМ!$B$33:$B$776,U$119)+'СЕТ СН'!$I$9+СВЦЭМ!$D$10+'СЕТ СН'!$I$6-'СЕТ СН'!$I$19</f>
        <v>1307.6786928500001</v>
      </c>
      <c r="V146" s="36">
        <f>SUMIFS(СВЦЭМ!$C$33:$C$776,СВЦЭМ!$A$33:$A$776,$A146,СВЦЭМ!$B$33:$B$776,V$119)+'СЕТ СН'!$I$9+СВЦЭМ!$D$10+'СЕТ СН'!$I$6-'СЕТ СН'!$I$19</f>
        <v>1301.39184411</v>
      </c>
      <c r="W146" s="36">
        <f>SUMIFS(СВЦЭМ!$C$33:$C$776,СВЦЭМ!$A$33:$A$776,$A146,СВЦЭМ!$B$33:$B$776,W$119)+'СЕТ СН'!$I$9+СВЦЭМ!$D$10+'СЕТ СН'!$I$6-'СЕТ СН'!$I$19</f>
        <v>1295.5068332800001</v>
      </c>
      <c r="X146" s="36">
        <f>SUMIFS(СВЦЭМ!$C$33:$C$776,СВЦЭМ!$A$33:$A$776,$A146,СВЦЭМ!$B$33:$B$776,X$119)+'СЕТ СН'!$I$9+СВЦЭМ!$D$10+'СЕТ СН'!$I$6-'СЕТ СН'!$I$19</f>
        <v>1307.7338752300002</v>
      </c>
      <c r="Y146" s="36">
        <f>SUMIFS(СВЦЭМ!$C$33:$C$776,СВЦЭМ!$A$33:$A$776,$A146,СВЦЭМ!$B$33:$B$776,Y$119)+'СЕТ СН'!$I$9+СВЦЭМ!$D$10+'СЕТ СН'!$I$6-'СЕТ СН'!$I$19</f>
        <v>1326.3059042700002</v>
      </c>
    </row>
    <row r="147" spans="1:26" ht="15.75" x14ac:dyDescent="0.2">
      <c r="A147" s="35">
        <f t="shared" si="3"/>
        <v>43918</v>
      </c>
      <c r="B147" s="36">
        <f>SUMIFS(СВЦЭМ!$C$33:$C$776,СВЦЭМ!$A$33:$A$776,$A147,СВЦЭМ!$B$33:$B$776,B$119)+'СЕТ СН'!$I$9+СВЦЭМ!$D$10+'СЕТ СН'!$I$6-'СЕТ СН'!$I$19</f>
        <v>1409.8243791200002</v>
      </c>
      <c r="C147" s="36">
        <f>SUMIFS(СВЦЭМ!$C$33:$C$776,СВЦЭМ!$A$33:$A$776,$A147,СВЦЭМ!$B$33:$B$776,C$119)+'СЕТ СН'!$I$9+СВЦЭМ!$D$10+'СЕТ СН'!$I$6-'СЕТ СН'!$I$19</f>
        <v>1413.4709236600002</v>
      </c>
      <c r="D147" s="36">
        <f>SUMIFS(СВЦЭМ!$C$33:$C$776,СВЦЭМ!$A$33:$A$776,$A147,СВЦЭМ!$B$33:$B$776,D$119)+'СЕТ СН'!$I$9+СВЦЭМ!$D$10+'СЕТ СН'!$I$6-'СЕТ СН'!$I$19</f>
        <v>1438.7720894500001</v>
      </c>
      <c r="E147" s="36">
        <f>SUMIFS(СВЦЭМ!$C$33:$C$776,СВЦЭМ!$A$33:$A$776,$A147,СВЦЭМ!$B$33:$B$776,E$119)+'СЕТ СН'!$I$9+СВЦЭМ!$D$10+'СЕТ СН'!$I$6-'СЕТ СН'!$I$19</f>
        <v>1454.2876071400001</v>
      </c>
      <c r="F147" s="36">
        <f>SUMIFS(СВЦЭМ!$C$33:$C$776,СВЦЭМ!$A$33:$A$776,$A147,СВЦЭМ!$B$33:$B$776,F$119)+'СЕТ СН'!$I$9+СВЦЭМ!$D$10+'СЕТ СН'!$I$6-'СЕТ СН'!$I$19</f>
        <v>1449.1112380500001</v>
      </c>
      <c r="G147" s="36">
        <f>SUMIFS(СВЦЭМ!$C$33:$C$776,СВЦЭМ!$A$33:$A$776,$A147,СВЦЭМ!$B$33:$B$776,G$119)+'СЕТ СН'!$I$9+СВЦЭМ!$D$10+'СЕТ СН'!$I$6-'СЕТ СН'!$I$19</f>
        <v>1450.6515068600002</v>
      </c>
      <c r="H147" s="36">
        <f>SUMIFS(СВЦЭМ!$C$33:$C$776,СВЦЭМ!$A$33:$A$776,$A147,СВЦЭМ!$B$33:$B$776,H$119)+'СЕТ СН'!$I$9+СВЦЭМ!$D$10+'СЕТ СН'!$I$6-'СЕТ СН'!$I$19</f>
        <v>1437.0685316300001</v>
      </c>
      <c r="I147" s="36">
        <f>SUMIFS(СВЦЭМ!$C$33:$C$776,СВЦЭМ!$A$33:$A$776,$A147,СВЦЭМ!$B$33:$B$776,I$119)+'СЕТ СН'!$I$9+СВЦЭМ!$D$10+'СЕТ СН'!$I$6-'СЕТ СН'!$I$19</f>
        <v>1401.4007195200002</v>
      </c>
      <c r="J147" s="36">
        <f>SUMIFS(СВЦЭМ!$C$33:$C$776,СВЦЭМ!$A$33:$A$776,$A147,СВЦЭМ!$B$33:$B$776,J$119)+'СЕТ СН'!$I$9+СВЦЭМ!$D$10+'СЕТ СН'!$I$6-'СЕТ СН'!$I$19</f>
        <v>1359.9368936000001</v>
      </c>
      <c r="K147" s="36">
        <f>SUMIFS(СВЦЭМ!$C$33:$C$776,СВЦЭМ!$A$33:$A$776,$A147,СВЦЭМ!$B$33:$B$776,K$119)+'СЕТ СН'!$I$9+СВЦЭМ!$D$10+'СЕТ СН'!$I$6-'СЕТ СН'!$I$19</f>
        <v>1353.12222221</v>
      </c>
      <c r="L147" s="36">
        <f>SUMIFS(СВЦЭМ!$C$33:$C$776,СВЦЭМ!$A$33:$A$776,$A147,СВЦЭМ!$B$33:$B$776,L$119)+'СЕТ СН'!$I$9+СВЦЭМ!$D$10+'СЕТ СН'!$I$6-'СЕТ СН'!$I$19</f>
        <v>1361.18690358</v>
      </c>
      <c r="M147" s="36">
        <f>SUMIFS(СВЦЭМ!$C$33:$C$776,СВЦЭМ!$A$33:$A$776,$A147,СВЦЭМ!$B$33:$B$776,M$119)+'СЕТ СН'!$I$9+СВЦЭМ!$D$10+'СЕТ СН'!$I$6-'СЕТ СН'!$I$19</f>
        <v>1367.4871968000002</v>
      </c>
      <c r="N147" s="36">
        <f>SUMIFS(СВЦЭМ!$C$33:$C$776,СВЦЭМ!$A$33:$A$776,$A147,СВЦЭМ!$B$33:$B$776,N$119)+'СЕТ СН'!$I$9+СВЦЭМ!$D$10+'СЕТ СН'!$I$6-'СЕТ СН'!$I$19</f>
        <v>1384.3700329100002</v>
      </c>
      <c r="O147" s="36">
        <f>SUMIFS(СВЦЭМ!$C$33:$C$776,СВЦЭМ!$A$33:$A$776,$A147,СВЦЭМ!$B$33:$B$776,O$119)+'СЕТ СН'!$I$9+СВЦЭМ!$D$10+'СЕТ СН'!$I$6-'СЕТ СН'!$I$19</f>
        <v>1380.96800394</v>
      </c>
      <c r="P147" s="36">
        <f>SUMIFS(СВЦЭМ!$C$33:$C$776,СВЦЭМ!$A$33:$A$776,$A147,СВЦЭМ!$B$33:$B$776,P$119)+'СЕТ СН'!$I$9+СВЦЭМ!$D$10+'СЕТ СН'!$I$6-'СЕТ СН'!$I$19</f>
        <v>1412.4557934600002</v>
      </c>
      <c r="Q147" s="36">
        <f>SUMIFS(СВЦЭМ!$C$33:$C$776,СВЦЭМ!$A$33:$A$776,$A147,СВЦЭМ!$B$33:$B$776,Q$119)+'СЕТ СН'!$I$9+СВЦЭМ!$D$10+'СЕТ СН'!$I$6-'СЕТ СН'!$I$19</f>
        <v>1430.69172544</v>
      </c>
      <c r="R147" s="36">
        <f>SUMIFS(СВЦЭМ!$C$33:$C$776,СВЦЭМ!$A$33:$A$776,$A147,СВЦЭМ!$B$33:$B$776,R$119)+'СЕТ СН'!$I$9+СВЦЭМ!$D$10+'СЕТ СН'!$I$6-'СЕТ СН'!$I$19</f>
        <v>1426.1705848900001</v>
      </c>
      <c r="S147" s="36">
        <f>SUMIFS(СВЦЭМ!$C$33:$C$776,СВЦЭМ!$A$33:$A$776,$A147,СВЦЭМ!$B$33:$B$776,S$119)+'СЕТ СН'!$I$9+СВЦЭМ!$D$10+'СЕТ СН'!$I$6-'СЕТ СН'!$I$19</f>
        <v>1397.6513671800001</v>
      </c>
      <c r="T147" s="36">
        <f>SUMIFS(СВЦЭМ!$C$33:$C$776,СВЦЭМ!$A$33:$A$776,$A147,СВЦЭМ!$B$33:$B$776,T$119)+'СЕТ СН'!$I$9+СВЦЭМ!$D$10+'СЕТ СН'!$I$6-'СЕТ СН'!$I$19</f>
        <v>1388.3434902500001</v>
      </c>
      <c r="U147" s="36">
        <f>SUMIFS(СВЦЭМ!$C$33:$C$776,СВЦЭМ!$A$33:$A$776,$A147,СВЦЭМ!$B$33:$B$776,U$119)+'СЕТ СН'!$I$9+СВЦЭМ!$D$10+'СЕТ СН'!$I$6-'СЕТ СН'!$I$19</f>
        <v>1381.74038165</v>
      </c>
      <c r="V147" s="36">
        <f>SUMIFS(СВЦЭМ!$C$33:$C$776,СВЦЭМ!$A$33:$A$776,$A147,СВЦЭМ!$B$33:$B$776,V$119)+'СЕТ СН'!$I$9+СВЦЭМ!$D$10+'СЕТ СН'!$I$6-'СЕТ СН'!$I$19</f>
        <v>1346.5242106000001</v>
      </c>
      <c r="W147" s="36">
        <f>SUMIFS(СВЦЭМ!$C$33:$C$776,СВЦЭМ!$A$33:$A$776,$A147,СВЦЭМ!$B$33:$B$776,W$119)+'СЕТ СН'!$I$9+СВЦЭМ!$D$10+'СЕТ СН'!$I$6-'СЕТ СН'!$I$19</f>
        <v>1334.3761021600001</v>
      </c>
      <c r="X147" s="36">
        <f>SUMIFS(СВЦЭМ!$C$33:$C$776,СВЦЭМ!$A$33:$A$776,$A147,СВЦЭМ!$B$33:$B$776,X$119)+'СЕТ СН'!$I$9+СВЦЭМ!$D$10+'СЕТ СН'!$I$6-'СЕТ СН'!$I$19</f>
        <v>1357.6479440400001</v>
      </c>
      <c r="Y147" s="36">
        <f>SUMIFS(СВЦЭМ!$C$33:$C$776,СВЦЭМ!$A$33:$A$776,$A147,СВЦЭМ!$B$33:$B$776,Y$119)+'СЕТ СН'!$I$9+СВЦЭМ!$D$10+'СЕТ СН'!$I$6-'СЕТ СН'!$I$19</f>
        <v>1384.38208829</v>
      </c>
    </row>
    <row r="148" spans="1:26" ht="15.75" x14ac:dyDescent="0.2">
      <c r="A148" s="35">
        <f t="shared" si="3"/>
        <v>43919</v>
      </c>
      <c r="B148" s="36">
        <f>SUMIFS(СВЦЭМ!$C$33:$C$776,СВЦЭМ!$A$33:$A$776,$A148,СВЦЭМ!$B$33:$B$776,B$119)+'СЕТ СН'!$I$9+СВЦЭМ!$D$10+'СЕТ СН'!$I$6-'СЕТ СН'!$I$19</f>
        <v>1422.6365894999999</v>
      </c>
      <c r="C148" s="36">
        <f>SUMIFS(СВЦЭМ!$C$33:$C$776,СВЦЭМ!$A$33:$A$776,$A148,СВЦЭМ!$B$33:$B$776,C$119)+'СЕТ СН'!$I$9+СВЦЭМ!$D$10+'СЕТ СН'!$I$6-'СЕТ СН'!$I$19</f>
        <v>1446.75587924</v>
      </c>
      <c r="D148" s="36">
        <f>SUMIFS(СВЦЭМ!$C$33:$C$776,СВЦЭМ!$A$33:$A$776,$A148,СВЦЭМ!$B$33:$B$776,D$119)+'СЕТ СН'!$I$9+СВЦЭМ!$D$10+'СЕТ СН'!$I$6-'СЕТ СН'!$I$19</f>
        <v>1465.62486562</v>
      </c>
      <c r="E148" s="36">
        <f>SUMIFS(СВЦЭМ!$C$33:$C$776,СВЦЭМ!$A$33:$A$776,$A148,СВЦЭМ!$B$33:$B$776,E$119)+'СЕТ СН'!$I$9+СВЦЭМ!$D$10+'СЕТ СН'!$I$6-'СЕТ СН'!$I$19</f>
        <v>1464.2258411299999</v>
      </c>
      <c r="F148" s="36">
        <f>SUMIFS(СВЦЭМ!$C$33:$C$776,СВЦЭМ!$A$33:$A$776,$A148,СВЦЭМ!$B$33:$B$776,F$119)+'СЕТ СН'!$I$9+СВЦЭМ!$D$10+'СЕТ СН'!$I$6-'СЕТ СН'!$I$19</f>
        <v>1469.4509642500002</v>
      </c>
      <c r="G148" s="36">
        <f>SUMIFS(СВЦЭМ!$C$33:$C$776,СВЦЭМ!$A$33:$A$776,$A148,СВЦЭМ!$B$33:$B$776,G$119)+'СЕТ СН'!$I$9+СВЦЭМ!$D$10+'СЕТ СН'!$I$6-'СЕТ СН'!$I$19</f>
        <v>1475.0367532700002</v>
      </c>
      <c r="H148" s="36">
        <f>SUMIFS(СВЦЭМ!$C$33:$C$776,СВЦЭМ!$A$33:$A$776,$A148,СВЦЭМ!$B$33:$B$776,H$119)+'СЕТ СН'!$I$9+СВЦЭМ!$D$10+'СЕТ СН'!$I$6-'СЕТ СН'!$I$19</f>
        <v>1460.4542572600001</v>
      </c>
      <c r="I148" s="36">
        <f>SUMIFS(СВЦЭМ!$C$33:$C$776,СВЦЭМ!$A$33:$A$776,$A148,СВЦЭМ!$B$33:$B$776,I$119)+'СЕТ СН'!$I$9+СВЦЭМ!$D$10+'СЕТ СН'!$I$6-'СЕТ СН'!$I$19</f>
        <v>1434.8332040600001</v>
      </c>
      <c r="J148" s="36">
        <f>SUMIFS(СВЦЭМ!$C$33:$C$776,СВЦЭМ!$A$33:$A$776,$A148,СВЦЭМ!$B$33:$B$776,J$119)+'СЕТ СН'!$I$9+СВЦЭМ!$D$10+'СЕТ СН'!$I$6-'СЕТ СН'!$I$19</f>
        <v>1350.9784149500001</v>
      </c>
      <c r="K148" s="36">
        <f>SUMIFS(СВЦЭМ!$C$33:$C$776,СВЦЭМ!$A$33:$A$776,$A148,СВЦЭМ!$B$33:$B$776,K$119)+'СЕТ СН'!$I$9+СВЦЭМ!$D$10+'СЕТ СН'!$I$6-'СЕТ СН'!$I$19</f>
        <v>1311.71038602</v>
      </c>
      <c r="L148" s="36">
        <f>SUMIFS(СВЦЭМ!$C$33:$C$776,СВЦЭМ!$A$33:$A$776,$A148,СВЦЭМ!$B$33:$B$776,L$119)+'СЕТ СН'!$I$9+СВЦЭМ!$D$10+'СЕТ СН'!$I$6-'СЕТ СН'!$I$19</f>
        <v>1323.9734851500002</v>
      </c>
      <c r="M148" s="36">
        <f>SUMIFS(СВЦЭМ!$C$33:$C$776,СВЦЭМ!$A$33:$A$776,$A148,СВЦЭМ!$B$33:$B$776,M$119)+'СЕТ СН'!$I$9+СВЦЭМ!$D$10+'СЕТ СН'!$I$6-'СЕТ СН'!$I$19</f>
        <v>1334.64082302</v>
      </c>
      <c r="N148" s="36">
        <f>SUMIFS(СВЦЭМ!$C$33:$C$776,СВЦЭМ!$A$33:$A$776,$A148,СВЦЭМ!$B$33:$B$776,N$119)+'СЕТ СН'!$I$9+СВЦЭМ!$D$10+'СЕТ СН'!$I$6-'СЕТ СН'!$I$19</f>
        <v>1360.0620851600002</v>
      </c>
      <c r="O148" s="36">
        <f>SUMIFS(СВЦЭМ!$C$33:$C$776,СВЦЭМ!$A$33:$A$776,$A148,СВЦЭМ!$B$33:$B$776,O$119)+'СЕТ СН'!$I$9+СВЦЭМ!$D$10+'СЕТ СН'!$I$6-'СЕТ СН'!$I$19</f>
        <v>1353.1208359400002</v>
      </c>
      <c r="P148" s="36">
        <f>SUMIFS(СВЦЭМ!$C$33:$C$776,СВЦЭМ!$A$33:$A$776,$A148,СВЦЭМ!$B$33:$B$776,P$119)+'СЕТ СН'!$I$9+СВЦЭМ!$D$10+'СЕТ СН'!$I$6-'СЕТ СН'!$I$19</f>
        <v>1361.6978247700001</v>
      </c>
      <c r="Q148" s="36">
        <f>SUMIFS(СВЦЭМ!$C$33:$C$776,СВЦЭМ!$A$33:$A$776,$A148,СВЦЭМ!$B$33:$B$776,Q$119)+'СЕТ СН'!$I$9+СВЦЭМ!$D$10+'СЕТ СН'!$I$6-'СЕТ СН'!$I$19</f>
        <v>1367.46130272</v>
      </c>
      <c r="R148" s="36">
        <f>SUMIFS(СВЦЭМ!$C$33:$C$776,СВЦЭМ!$A$33:$A$776,$A148,СВЦЭМ!$B$33:$B$776,R$119)+'СЕТ СН'!$I$9+СВЦЭМ!$D$10+'СЕТ СН'!$I$6-'СЕТ СН'!$I$19</f>
        <v>1366.4341881700002</v>
      </c>
      <c r="S148" s="36">
        <f>SUMIFS(СВЦЭМ!$C$33:$C$776,СВЦЭМ!$A$33:$A$776,$A148,СВЦЭМ!$B$33:$B$776,S$119)+'СЕТ СН'!$I$9+СВЦЭМ!$D$10+'СЕТ СН'!$I$6-'СЕТ СН'!$I$19</f>
        <v>1362.4768419900001</v>
      </c>
      <c r="T148" s="36">
        <f>SUMIFS(СВЦЭМ!$C$33:$C$776,СВЦЭМ!$A$33:$A$776,$A148,СВЦЭМ!$B$33:$B$776,T$119)+'СЕТ СН'!$I$9+СВЦЭМ!$D$10+'СЕТ СН'!$I$6-'СЕТ СН'!$I$19</f>
        <v>1345.7865967900002</v>
      </c>
      <c r="U148" s="36">
        <f>SUMIFS(СВЦЭМ!$C$33:$C$776,СВЦЭМ!$A$33:$A$776,$A148,СВЦЭМ!$B$33:$B$776,U$119)+'СЕТ СН'!$I$9+СВЦЭМ!$D$10+'СЕТ СН'!$I$6-'СЕТ СН'!$I$19</f>
        <v>1331.5250021000002</v>
      </c>
      <c r="V148" s="36">
        <f>SUMIFS(СВЦЭМ!$C$33:$C$776,СВЦЭМ!$A$33:$A$776,$A148,СВЦЭМ!$B$33:$B$776,V$119)+'СЕТ СН'!$I$9+СВЦЭМ!$D$10+'СЕТ СН'!$I$6-'СЕТ СН'!$I$19</f>
        <v>1314.13765784</v>
      </c>
      <c r="W148" s="36">
        <f>SUMIFS(СВЦЭМ!$C$33:$C$776,СВЦЭМ!$A$33:$A$776,$A148,СВЦЭМ!$B$33:$B$776,W$119)+'СЕТ СН'!$I$9+СВЦЭМ!$D$10+'СЕТ СН'!$I$6-'СЕТ СН'!$I$19</f>
        <v>1288.74152974</v>
      </c>
      <c r="X148" s="36">
        <f>SUMIFS(СВЦЭМ!$C$33:$C$776,СВЦЭМ!$A$33:$A$776,$A148,СВЦЭМ!$B$33:$B$776,X$119)+'СЕТ СН'!$I$9+СВЦЭМ!$D$10+'СЕТ СН'!$I$6-'СЕТ СН'!$I$19</f>
        <v>1291.8006966299999</v>
      </c>
      <c r="Y148" s="36">
        <f>SUMIFS(СВЦЭМ!$C$33:$C$776,СВЦЭМ!$A$33:$A$776,$A148,СВЦЭМ!$B$33:$B$776,Y$119)+'СЕТ СН'!$I$9+СВЦЭМ!$D$10+'СЕТ СН'!$I$6-'СЕТ СН'!$I$19</f>
        <v>1317.79076502</v>
      </c>
    </row>
    <row r="149" spans="1:26" ht="15.75" x14ac:dyDescent="0.2">
      <c r="A149" s="35">
        <f t="shared" si="3"/>
        <v>43920</v>
      </c>
      <c r="B149" s="36">
        <f>SUMIFS(СВЦЭМ!$C$33:$C$776,СВЦЭМ!$A$33:$A$776,$A149,СВЦЭМ!$B$33:$B$776,B$119)+'СЕТ СН'!$I$9+СВЦЭМ!$D$10+'СЕТ СН'!$I$6-'СЕТ СН'!$I$19</f>
        <v>1366.3715615999999</v>
      </c>
      <c r="C149" s="36">
        <f>SUMIFS(СВЦЭМ!$C$33:$C$776,СВЦЭМ!$A$33:$A$776,$A149,СВЦЭМ!$B$33:$B$776,C$119)+'СЕТ СН'!$I$9+СВЦЭМ!$D$10+'СЕТ СН'!$I$6-'СЕТ СН'!$I$19</f>
        <v>1402.19804617</v>
      </c>
      <c r="D149" s="36">
        <f>SUMIFS(СВЦЭМ!$C$33:$C$776,СВЦЭМ!$A$33:$A$776,$A149,СВЦЭМ!$B$33:$B$776,D$119)+'СЕТ СН'!$I$9+СВЦЭМ!$D$10+'СЕТ СН'!$I$6-'СЕТ СН'!$I$19</f>
        <v>1457.8889099900002</v>
      </c>
      <c r="E149" s="36">
        <f>SUMIFS(СВЦЭМ!$C$33:$C$776,СВЦЭМ!$A$33:$A$776,$A149,СВЦЭМ!$B$33:$B$776,E$119)+'СЕТ СН'!$I$9+СВЦЭМ!$D$10+'СЕТ СН'!$I$6-'СЕТ СН'!$I$19</f>
        <v>1473.6805105100002</v>
      </c>
      <c r="F149" s="36">
        <f>SUMIFS(СВЦЭМ!$C$33:$C$776,СВЦЭМ!$A$33:$A$776,$A149,СВЦЭМ!$B$33:$B$776,F$119)+'СЕТ СН'!$I$9+СВЦЭМ!$D$10+'СЕТ СН'!$I$6-'СЕТ СН'!$I$19</f>
        <v>1465.3209141000002</v>
      </c>
      <c r="G149" s="36">
        <f>SUMIFS(СВЦЭМ!$C$33:$C$776,СВЦЭМ!$A$33:$A$776,$A149,СВЦЭМ!$B$33:$B$776,G$119)+'СЕТ СН'!$I$9+СВЦЭМ!$D$10+'СЕТ СН'!$I$6-'СЕТ СН'!$I$19</f>
        <v>1452.70973187</v>
      </c>
      <c r="H149" s="36">
        <f>SUMIFS(СВЦЭМ!$C$33:$C$776,СВЦЭМ!$A$33:$A$776,$A149,СВЦЭМ!$B$33:$B$776,H$119)+'СЕТ СН'!$I$9+СВЦЭМ!$D$10+'СЕТ СН'!$I$6-'СЕТ СН'!$I$19</f>
        <v>1422.56926894</v>
      </c>
      <c r="I149" s="36">
        <f>SUMIFS(СВЦЭМ!$C$33:$C$776,СВЦЭМ!$A$33:$A$776,$A149,СВЦЭМ!$B$33:$B$776,I$119)+'СЕТ СН'!$I$9+СВЦЭМ!$D$10+'СЕТ СН'!$I$6-'СЕТ СН'!$I$19</f>
        <v>1361.5224183400001</v>
      </c>
      <c r="J149" s="36">
        <f>SUMIFS(СВЦЭМ!$C$33:$C$776,СВЦЭМ!$A$33:$A$776,$A149,СВЦЭМ!$B$33:$B$776,J$119)+'СЕТ СН'!$I$9+СВЦЭМ!$D$10+'СЕТ СН'!$I$6-'СЕТ СН'!$I$19</f>
        <v>1318.33594831</v>
      </c>
      <c r="K149" s="36">
        <f>SUMIFS(СВЦЭМ!$C$33:$C$776,СВЦЭМ!$A$33:$A$776,$A149,СВЦЭМ!$B$33:$B$776,K$119)+'СЕТ СН'!$I$9+СВЦЭМ!$D$10+'СЕТ СН'!$I$6-'СЕТ СН'!$I$19</f>
        <v>1303.3806300400001</v>
      </c>
      <c r="L149" s="36">
        <f>SUMIFS(СВЦЭМ!$C$33:$C$776,СВЦЭМ!$A$33:$A$776,$A149,СВЦЭМ!$B$33:$B$776,L$119)+'СЕТ СН'!$I$9+СВЦЭМ!$D$10+'СЕТ СН'!$I$6-'СЕТ СН'!$I$19</f>
        <v>1312.0406334100001</v>
      </c>
      <c r="M149" s="36">
        <f>SUMIFS(СВЦЭМ!$C$33:$C$776,СВЦЭМ!$A$33:$A$776,$A149,СВЦЭМ!$B$33:$B$776,M$119)+'СЕТ СН'!$I$9+СВЦЭМ!$D$10+'СЕТ СН'!$I$6-'СЕТ СН'!$I$19</f>
        <v>1307.34188262</v>
      </c>
      <c r="N149" s="36">
        <f>SUMIFS(СВЦЭМ!$C$33:$C$776,СВЦЭМ!$A$33:$A$776,$A149,СВЦЭМ!$B$33:$B$776,N$119)+'СЕТ СН'!$I$9+СВЦЭМ!$D$10+'СЕТ СН'!$I$6-'СЕТ СН'!$I$19</f>
        <v>1336.22638964</v>
      </c>
      <c r="O149" s="36">
        <f>SUMIFS(СВЦЭМ!$C$33:$C$776,СВЦЭМ!$A$33:$A$776,$A149,СВЦЭМ!$B$33:$B$776,O$119)+'СЕТ СН'!$I$9+СВЦЭМ!$D$10+'СЕТ СН'!$I$6-'СЕТ СН'!$I$19</f>
        <v>1332.6586995900002</v>
      </c>
      <c r="P149" s="36">
        <f>SUMIFS(СВЦЭМ!$C$33:$C$776,СВЦЭМ!$A$33:$A$776,$A149,СВЦЭМ!$B$33:$B$776,P$119)+'СЕТ СН'!$I$9+СВЦЭМ!$D$10+'СЕТ СН'!$I$6-'СЕТ СН'!$I$19</f>
        <v>1343.9759238800002</v>
      </c>
      <c r="Q149" s="36">
        <f>SUMIFS(СВЦЭМ!$C$33:$C$776,СВЦЭМ!$A$33:$A$776,$A149,СВЦЭМ!$B$33:$B$776,Q$119)+'СЕТ СН'!$I$9+СВЦЭМ!$D$10+'СЕТ СН'!$I$6-'СЕТ СН'!$I$19</f>
        <v>1354.4936372400002</v>
      </c>
      <c r="R149" s="36">
        <f>SUMIFS(СВЦЭМ!$C$33:$C$776,СВЦЭМ!$A$33:$A$776,$A149,СВЦЭМ!$B$33:$B$776,R$119)+'СЕТ СН'!$I$9+СВЦЭМ!$D$10+'СЕТ СН'!$I$6-'СЕТ СН'!$I$19</f>
        <v>1366.0532264500002</v>
      </c>
      <c r="S149" s="36">
        <f>SUMIFS(СВЦЭМ!$C$33:$C$776,СВЦЭМ!$A$33:$A$776,$A149,СВЦЭМ!$B$33:$B$776,S$119)+'СЕТ СН'!$I$9+СВЦЭМ!$D$10+'СЕТ СН'!$I$6-'СЕТ СН'!$I$19</f>
        <v>1383.1200829200002</v>
      </c>
      <c r="T149" s="36">
        <f>SUMIFS(СВЦЭМ!$C$33:$C$776,СВЦЭМ!$A$33:$A$776,$A149,СВЦЭМ!$B$33:$B$776,T$119)+'СЕТ СН'!$I$9+СВЦЭМ!$D$10+'СЕТ СН'!$I$6-'СЕТ СН'!$I$19</f>
        <v>1361.4775138300001</v>
      </c>
      <c r="U149" s="36">
        <f>SUMIFS(СВЦЭМ!$C$33:$C$776,СВЦЭМ!$A$33:$A$776,$A149,СВЦЭМ!$B$33:$B$776,U$119)+'СЕТ СН'!$I$9+СВЦЭМ!$D$10+'СЕТ СН'!$I$6-'СЕТ СН'!$I$19</f>
        <v>1373.4196501800002</v>
      </c>
      <c r="V149" s="36">
        <f>SUMIFS(СВЦЭМ!$C$33:$C$776,СВЦЭМ!$A$33:$A$776,$A149,СВЦЭМ!$B$33:$B$776,V$119)+'СЕТ СН'!$I$9+СВЦЭМ!$D$10+'СЕТ СН'!$I$6-'СЕТ СН'!$I$19</f>
        <v>1366.5452232100001</v>
      </c>
      <c r="W149" s="36">
        <f>SUMIFS(СВЦЭМ!$C$33:$C$776,СВЦЭМ!$A$33:$A$776,$A149,СВЦЭМ!$B$33:$B$776,W$119)+'СЕТ СН'!$I$9+СВЦЭМ!$D$10+'СЕТ СН'!$I$6-'СЕТ СН'!$I$19</f>
        <v>1327.2694770600001</v>
      </c>
      <c r="X149" s="36">
        <f>SUMIFS(СВЦЭМ!$C$33:$C$776,СВЦЭМ!$A$33:$A$776,$A149,СВЦЭМ!$B$33:$B$776,X$119)+'СЕТ СН'!$I$9+СВЦЭМ!$D$10+'СЕТ СН'!$I$6-'СЕТ СН'!$I$19</f>
        <v>1369.8909718499999</v>
      </c>
      <c r="Y149" s="36">
        <f>SUMIFS(СВЦЭМ!$C$33:$C$776,СВЦЭМ!$A$33:$A$776,$A149,СВЦЭМ!$B$33:$B$776,Y$119)+'СЕТ СН'!$I$9+СВЦЭМ!$D$10+'СЕТ СН'!$I$6-'СЕТ СН'!$I$19</f>
        <v>1395.5378621100001</v>
      </c>
    </row>
    <row r="150" spans="1:26" ht="15.75" x14ac:dyDescent="0.2">
      <c r="A150" s="35">
        <f t="shared" si="3"/>
        <v>43921</v>
      </c>
      <c r="B150" s="36">
        <f>SUMIFS(СВЦЭМ!$C$33:$C$776,СВЦЭМ!$A$33:$A$776,$A150,СВЦЭМ!$B$33:$B$776,B$119)+'СЕТ СН'!$I$9+СВЦЭМ!$D$10+'СЕТ СН'!$I$6-'СЕТ СН'!$I$19</f>
        <v>1383.6245665000001</v>
      </c>
      <c r="C150" s="36">
        <f>SUMIFS(СВЦЭМ!$C$33:$C$776,СВЦЭМ!$A$33:$A$776,$A150,СВЦЭМ!$B$33:$B$776,C$119)+'СЕТ СН'!$I$9+СВЦЭМ!$D$10+'СЕТ СН'!$I$6-'СЕТ СН'!$I$19</f>
        <v>1426.47807736</v>
      </c>
      <c r="D150" s="36">
        <f>SUMIFS(СВЦЭМ!$C$33:$C$776,СВЦЭМ!$A$33:$A$776,$A150,СВЦЭМ!$B$33:$B$776,D$119)+'СЕТ СН'!$I$9+СВЦЭМ!$D$10+'СЕТ СН'!$I$6-'СЕТ СН'!$I$19</f>
        <v>1461.6529429000002</v>
      </c>
      <c r="E150" s="36">
        <f>SUMIFS(СВЦЭМ!$C$33:$C$776,СВЦЭМ!$A$33:$A$776,$A150,СВЦЭМ!$B$33:$B$776,E$119)+'СЕТ СН'!$I$9+СВЦЭМ!$D$10+'СЕТ СН'!$I$6-'СЕТ СН'!$I$19</f>
        <v>1478.6270167100001</v>
      </c>
      <c r="F150" s="36">
        <f>SUMIFS(СВЦЭМ!$C$33:$C$776,СВЦЭМ!$A$33:$A$776,$A150,СВЦЭМ!$B$33:$B$776,F$119)+'СЕТ СН'!$I$9+СВЦЭМ!$D$10+'СЕТ СН'!$I$6-'СЕТ СН'!$I$19</f>
        <v>1480.35642482</v>
      </c>
      <c r="G150" s="36">
        <f>SUMIFS(СВЦЭМ!$C$33:$C$776,СВЦЭМ!$A$33:$A$776,$A150,СВЦЭМ!$B$33:$B$776,G$119)+'СЕТ СН'!$I$9+СВЦЭМ!$D$10+'СЕТ СН'!$I$6-'СЕТ СН'!$I$19</f>
        <v>1456.85334951</v>
      </c>
      <c r="H150" s="36">
        <f>SUMIFS(СВЦЭМ!$C$33:$C$776,СВЦЭМ!$A$33:$A$776,$A150,СВЦЭМ!$B$33:$B$776,H$119)+'СЕТ СН'!$I$9+СВЦЭМ!$D$10+'СЕТ СН'!$I$6-'СЕТ СН'!$I$19</f>
        <v>1428.3210261500001</v>
      </c>
      <c r="I150" s="36">
        <f>SUMIFS(СВЦЭМ!$C$33:$C$776,СВЦЭМ!$A$33:$A$776,$A150,СВЦЭМ!$B$33:$B$776,I$119)+'СЕТ СН'!$I$9+СВЦЭМ!$D$10+'СЕТ СН'!$I$6-'СЕТ СН'!$I$19</f>
        <v>1409.8080123899999</v>
      </c>
      <c r="J150" s="36">
        <f>SUMIFS(СВЦЭМ!$C$33:$C$776,СВЦЭМ!$A$33:$A$776,$A150,СВЦЭМ!$B$33:$B$776,J$119)+'СЕТ СН'!$I$9+СВЦЭМ!$D$10+'СЕТ СН'!$I$6-'СЕТ СН'!$I$19</f>
        <v>1353.0416030400002</v>
      </c>
      <c r="K150" s="36">
        <f>SUMIFS(СВЦЭМ!$C$33:$C$776,СВЦЭМ!$A$33:$A$776,$A150,СВЦЭМ!$B$33:$B$776,K$119)+'СЕТ СН'!$I$9+СВЦЭМ!$D$10+'СЕТ СН'!$I$6-'СЕТ СН'!$I$19</f>
        <v>1333.2463918400001</v>
      </c>
      <c r="L150" s="36">
        <f>SUMIFS(СВЦЭМ!$C$33:$C$776,СВЦЭМ!$A$33:$A$776,$A150,СВЦЭМ!$B$33:$B$776,L$119)+'СЕТ СН'!$I$9+СВЦЭМ!$D$10+'СЕТ СН'!$I$6-'СЕТ СН'!$I$19</f>
        <v>1317.8025685600001</v>
      </c>
      <c r="M150" s="36">
        <f>SUMIFS(СВЦЭМ!$C$33:$C$776,СВЦЭМ!$A$33:$A$776,$A150,СВЦЭМ!$B$33:$B$776,M$119)+'СЕТ СН'!$I$9+СВЦЭМ!$D$10+'СЕТ СН'!$I$6-'СЕТ СН'!$I$19</f>
        <v>1307.6099019400001</v>
      </c>
      <c r="N150" s="36">
        <f>SUMIFS(СВЦЭМ!$C$33:$C$776,СВЦЭМ!$A$33:$A$776,$A150,СВЦЭМ!$B$33:$B$776,N$119)+'СЕТ СН'!$I$9+СВЦЭМ!$D$10+'СЕТ СН'!$I$6-'СЕТ СН'!$I$19</f>
        <v>1320.85571712</v>
      </c>
      <c r="O150" s="36">
        <f>SUMIFS(СВЦЭМ!$C$33:$C$776,СВЦЭМ!$A$33:$A$776,$A150,СВЦЭМ!$B$33:$B$776,O$119)+'СЕТ СН'!$I$9+СВЦЭМ!$D$10+'СЕТ СН'!$I$6-'СЕТ СН'!$I$19</f>
        <v>1327.26290393</v>
      </c>
      <c r="P150" s="36">
        <f>SUMIFS(СВЦЭМ!$C$33:$C$776,СВЦЭМ!$A$33:$A$776,$A150,СВЦЭМ!$B$33:$B$776,P$119)+'СЕТ СН'!$I$9+СВЦЭМ!$D$10+'СЕТ СН'!$I$6-'СЕТ СН'!$I$19</f>
        <v>1362.65494481</v>
      </c>
      <c r="Q150" s="36">
        <f>SUMIFS(СВЦЭМ!$C$33:$C$776,СВЦЭМ!$A$33:$A$776,$A150,СВЦЭМ!$B$33:$B$776,Q$119)+'СЕТ СН'!$I$9+СВЦЭМ!$D$10+'СЕТ СН'!$I$6-'СЕТ СН'!$I$19</f>
        <v>1374.18313588</v>
      </c>
      <c r="R150" s="36">
        <f>SUMIFS(СВЦЭМ!$C$33:$C$776,СВЦЭМ!$A$33:$A$776,$A150,СВЦЭМ!$B$33:$B$776,R$119)+'СЕТ СН'!$I$9+СВЦЭМ!$D$10+'СЕТ СН'!$I$6-'СЕТ СН'!$I$19</f>
        <v>1340.2803508700001</v>
      </c>
      <c r="S150" s="36">
        <f>SUMIFS(СВЦЭМ!$C$33:$C$776,СВЦЭМ!$A$33:$A$776,$A150,СВЦЭМ!$B$33:$B$776,S$119)+'СЕТ СН'!$I$9+СВЦЭМ!$D$10+'СЕТ СН'!$I$6-'СЕТ СН'!$I$19</f>
        <v>1344.9978616100002</v>
      </c>
      <c r="T150" s="36">
        <f>SUMIFS(СВЦЭМ!$C$33:$C$776,СВЦЭМ!$A$33:$A$776,$A150,СВЦЭМ!$B$33:$B$776,T$119)+'СЕТ СН'!$I$9+СВЦЭМ!$D$10+'СЕТ СН'!$I$6-'СЕТ СН'!$I$19</f>
        <v>1317.1239531000001</v>
      </c>
      <c r="U150" s="36">
        <f>SUMIFS(СВЦЭМ!$C$33:$C$776,СВЦЭМ!$A$33:$A$776,$A150,СВЦЭМ!$B$33:$B$776,U$119)+'СЕТ СН'!$I$9+СВЦЭМ!$D$10+'СЕТ СН'!$I$6-'СЕТ СН'!$I$19</f>
        <v>1295.33361229</v>
      </c>
      <c r="V150" s="36">
        <f>SUMIFS(СВЦЭМ!$C$33:$C$776,СВЦЭМ!$A$33:$A$776,$A150,СВЦЭМ!$B$33:$B$776,V$119)+'СЕТ СН'!$I$9+СВЦЭМ!$D$10+'СЕТ СН'!$I$6-'СЕТ СН'!$I$19</f>
        <v>1288.8156585900001</v>
      </c>
      <c r="W150" s="36">
        <f>SUMIFS(СВЦЭМ!$C$33:$C$776,СВЦЭМ!$A$33:$A$776,$A150,СВЦЭМ!$B$33:$B$776,W$119)+'СЕТ СН'!$I$9+СВЦЭМ!$D$10+'СЕТ СН'!$I$6-'СЕТ СН'!$I$19</f>
        <v>1300.4199328</v>
      </c>
      <c r="X150" s="36">
        <f>SUMIFS(СВЦЭМ!$C$33:$C$776,СВЦЭМ!$A$33:$A$776,$A150,СВЦЭМ!$B$33:$B$776,X$119)+'СЕТ СН'!$I$9+СВЦЭМ!$D$10+'СЕТ СН'!$I$6-'СЕТ СН'!$I$19</f>
        <v>1294.34468371</v>
      </c>
      <c r="Y150" s="36">
        <f>SUMIFS(СВЦЭМ!$C$33:$C$776,СВЦЭМ!$A$33:$A$776,$A150,СВЦЭМ!$B$33:$B$776,Y$119)+'СЕТ СН'!$I$9+СВЦЭМ!$D$10+'СЕТ СН'!$I$6-'СЕТ СН'!$I$19</f>
        <v>1310.6510542800002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5">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2"/>
      <c r="W154" s="32"/>
      <c r="X154" s="32"/>
      <c r="Y154" s="32"/>
    </row>
    <row r="155" spans="1:26" ht="15.75" x14ac:dyDescent="0.2">
      <c r="A155" s="121"/>
      <c r="B155" s="121"/>
      <c r="C155" s="121"/>
      <c r="D155" s="121"/>
      <c r="E155" s="121"/>
      <c r="F155" s="121"/>
      <c r="G155" s="121"/>
      <c r="H155" s="121"/>
      <c r="I155" s="121"/>
      <c r="J155" s="121"/>
      <c r="K155" s="121"/>
      <c r="L155" s="121"/>
      <c r="M155" s="121"/>
      <c r="N155" s="124">
        <f>СВЦЭМ!$D$12+'СЕТ СН'!$F$10-'СЕТ СН'!$F$20</f>
        <v>603525.35229759302</v>
      </c>
      <c r="O155" s="125"/>
      <c r="P155" s="124">
        <f>СВЦЭМ!$D$12+'СЕТ СН'!$F$10-'СЕТ СН'!$G$20</f>
        <v>603525.35229759302</v>
      </c>
      <c r="Q155" s="125"/>
      <c r="R155" s="124">
        <f>СВЦЭМ!$D$12+'СЕТ СН'!$F$10-'СЕТ СН'!$H$20</f>
        <v>603525.35229759302</v>
      </c>
      <c r="S155" s="125"/>
      <c r="T155" s="124">
        <f>СВЦЭМ!$D$12+'СЕТ СН'!$F$10-'СЕТ СН'!$I$20</f>
        <v>603525.35229759302</v>
      </c>
      <c r="U155" s="125"/>
      <c r="V155" s="40"/>
      <c r="W155" s="40"/>
      <c r="X155" s="40"/>
      <c r="Y155" s="40"/>
    </row>
    <row r="156" spans="1:26" x14ac:dyDescent="0.25">
      <c r="A156" s="149"/>
      <c r="B156" s="149"/>
      <c r="C156" s="149"/>
      <c r="D156" s="149"/>
      <c r="E156" s="149"/>
      <c r="F156" s="150"/>
      <c r="G156" s="150"/>
      <c r="H156" s="150"/>
      <c r="I156" s="150"/>
      <c r="J156" s="150"/>
      <c r="K156" s="150"/>
      <c r="L156" s="150"/>
      <c r="M156" s="150"/>
    </row>
    <row r="157" spans="1:26" ht="15.75" x14ac:dyDescent="0.25">
      <c r="A157" s="140" t="s">
        <v>75</v>
      </c>
      <c r="B157" s="141"/>
      <c r="C157" s="141"/>
      <c r="D157" s="141"/>
      <c r="E157" s="141"/>
      <c r="F157" s="141"/>
      <c r="G157" s="141"/>
      <c r="H157" s="141"/>
      <c r="I157" s="141"/>
      <c r="J157" s="141"/>
      <c r="K157" s="141"/>
      <c r="L157" s="141"/>
      <c r="M157" s="142"/>
      <c r="N157" s="122" t="s">
        <v>29</v>
      </c>
      <c r="O157" s="122"/>
      <c r="P157" s="122"/>
      <c r="Q157" s="122"/>
      <c r="R157" s="122"/>
      <c r="S157" s="122"/>
      <c r="T157" s="122"/>
      <c r="U157" s="122"/>
    </row>
    <row r="158" spans="1:26" ht="15.75" x14ac:dyDescent="0.25">
      <c r="A158" s="143"/>
      <c r="B158" s="144"/>
      <c r="C158" s="144"/>
      <c r="D158" s="144"/>
      <c r="E158" s="144"/>
      <c r="F158" s="144"/>
      <c r="G158" s="144"/>
      <c r="H158" s="144"/>
      <c r="I158" s="144"/>
      <c r="J158" s="144"/>
      <c r="K158" s="144"/>
      <c r="L158" s="144"/>
      <c r="M158" s="145"/>
      <c r="N158" s="123" t="s">
        <v>0</v>
      </c>
      <c r="O158" s="123"/>
      <c r="P158" s="123" t="s">
        <v>1</v>
      </c>
      <c r="Q158" s="123"/>
      <c r="R158" s="123" t="s">
        <v>2</v>
      </c>
      <c r="S158" s="123"/>
      <c r="T158" s="123" t="s">
        <v>3</v>
      </c>
      <c r="U158" s="123"/>
    </row>
    <row r="159" spans="1:26" ht="15.75" x14ac:dyDescent="0.25">
      <c r="A159" s="146"/>
      <c r="B159" s="147"/>
      <c r="C159" s="147"/>
      <c r="D159" s="147"/>
      <c r="E159" s="147"/>
      <c r="F159" s="147"/>
      <c r="G159" s="147"/>
      <c r="H159" s="147"/>
      <c r="I159" s="147"/>
      <c r="J159" s="147"/>
      <c r="K159" s="147"/>
      <c r="L159" s="147"/>
      <c r="M159" s="148"/>
      <c r="N159" s="139">
        <f>'СЕТ СН'!$F$7</f>
        <v>925020.73</v>
      </c>
      <c r="O159" s="139"/>
      <c r="P159" s="139">
        <f>'СЕТ СН'!$G$7</f>
        <v>1394717.48</v>
      </c>
      <c r="Q159" s="139"/>
      <c r="R159" s="139">
        <f>'СЕТ СН'!$H$7</f>
        <v>1143747.22</v>
      </c>
      <c r="S159" s="139"/>
      <c r="T159" s="139">
        <f>'СЕТ СН'!$I$7</f>
        <v>862512.83</v>
      </c>
      <c r="U159" s="139"/>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8" t="s">
        <v>40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10</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СН'!$F$11+СВЦЭМ!$D$10+'СЕТ СН'!$F$5-'СЕТ СН'!$F$21</f>
        <v>2312.6915327799998</v>
      </c>
      <c r="C12" s="36">
        <f>SUMIFS(СВЦЭМ!$D$33:$D$776,СВЦЭМ!$A$33:$A$776,$A12,СВЦЭМ!$B$33:$B$776,C$11)+'СЕТ СН'!$F$11+СВЦЭМ!$D$10+'СЕТ СН'!$F$5-'СЕТ СН'!$F$21</f>
        <v>2341.8495301900002</v>
      </c>
      <c r="D12" s="36">
        <f>SUMIFS(СВЦЭМ!$D$33:$D$776,СВЦЭМ!$A$33:$A$776,$A12,СВЦЭМ!$B$33:$B$776,D$11)+'СЕТ СН'!$F$11+СВЦЭМ!$D$10+'СЕТ СН'!$F$5-'СЕТ СН'!$F$21</f>
        <v>2350.6392302100003</v>
      </c>
      <c r="E12" s="36">
        <f>SUMIFS(СВЦЭМ!$D$33:$D$776,СВЦЭМ!$A$33:$A$776,$A12,СВЦЭМ!$B$33:$B$776,E$11)+'СЕТ СН'!$F$11+СВЦЭМ!$D$10+'СЕТ СН'!$F$5-'СЕТ СН'!$F$21</f>
        <v>2358.8659621000002</v>
      </c>
      <c r="F12" s="36">
        <f>SUMIFS(СВЦЭМ!$D$33:$D$776,СВЦЭМ!$A$33:$A$776,$A12,СВЦЭМ!$B$33:$B$776,F$11)+'СЕТ СН'!$F$11+СВЦЭМ!$D$10+'СЕТ СН'!$F$5-'СЕТ СН'!$F$21</f>
        <v>2355.29738886</v>
      </c>
      <c r="G12" s="36">
        <f>SUMIFS(СВЦЭМ!$D$33:$D$776,СВЦЭМ!$A$33:$A$776,$A12,СВЦЭМ!$B$33:$B$776,G$11)+'СЕТ СН'!$F$11+СВЦЭМ!$D$10+'СЕТ СН'!$F$5-'СЕТ СН'!$F$21</f>
        <v>2354.6376189800003</v>
      </c>
      <c r="H12" s="36">
        <f>SUMIFS(СВЦЭМ!$D$33:$D$776,СВЦЭМ!$A$33:$A$776,$A12,СВЦЭМ!$B$33:$B$776,H$11)+'СЕТ СН'!$F$11+СВЦЭМ!$D$10+'СЕТ СН'!$F$5-'СЕТ СН'!$F$21</f>
        <v>2344.6161712799999</v>
      </c>
      <c r="I12" s="36">
        <f>SUMIFS(СВЦЭМ!$D$33:$D$776,СВЦЭМ!$A$33:$A$776,$A12,СВЦЭМ!$B$33:$B$776,I$11)+'СЕТ СН'!$F$11+СВЦЭМ!$D$10+'СЕТ СН'!$F$5-'СЕТ СН'!$F$21</f>
        <v>2312.5117806100002</v>
      </c>
      <c r="J12" s="36">
        <f>SUMIFS(СВЦЭМ!$D$33:$D$776,СВЦЭМ!$A$33:$A$776,$A12,СВЦЭМ!$B$33:$B$776,J$11)+'СЕТ СН'!$F$11+СВЦЭМ!$D$10+'СЕТ СН'!$F$5-'СЕТ СН'!$F$21</f>
        <v>2254.7429594700002</v>
      </c>
      <c r="K12" s="36">
        <f>SUMIFS(СВЦЭМ!$D$33:$D$776,СВЦЭМ!$A$33:$A$776,$A12,СВЦЭМ!$B$33:$B$776,K$11)+'СЕТ СН'!$F$11+СВЦЭМ!$D$10+'СЕТ СН'!$F$5-'СЕТ СН'!$F$21</f>
        <v>2239.2198798899999</v>
      </c>
      <c r="L12" s="36">
        <f>SUMIFS(СВЦЭМ!$D$33:$D$776,СВЦЭМ!$A$33:$A$776,$A12,СВЦЭМ!$B$33:$B$776,L$11)+'СЕТ СН'!$F$11+СВЦЭМ!$D$10+'СЕТ СН'!$F$5-'СЕТ СН'!$F$21</f>
        <v>2225.6434417199998</v>
      </c>
      <c r="M12" s="36">
        <f>SUMIFS(СВЦЭМ!$D$33:$D$776,СВЦЭМ!$A$33:$A$776,$A12,СВЦЭМ!$B$33:$B$776,M$11)+'СЕТ СН'!$F$11+СВЦЭМ!$D$10+'СЕТ СН'!$F$5-'СЕТ СН'!$F$21</f>
        <v>2228.0826851400002</v>
      </c>
      <c r="N12" s="36">
        <f>SUMIFS(СВЦЭМ!$D$33:$D$776,СВЦЭМ!$A$33:$A$776,$A12,СВЦЭМ!$B$33:$B$776,N$11)+'СЕТ СН'!$F$11+СВЦЭМ!$D$10+'СЕТ СН'!$F$5-'СЕТ СН'!$F$21</f>
        <v>2237.1590006000001</v>
      </c>
      <c r="O12" s="36">
        <f>SUMIFS(СВЦЭМ!$D$33:$D$776,СВЦЭМ!$A$33:$A$776,$A12,СВЦЭМ!$B$33:$B$776,O$11)+'СЕТ СН'!$F$11+СВЦЭМ!$D$10+'СЕТ СН'!$F$5-'СЕТ СН'!$F$21</f>
        <v>2252.0066498000001</v>
      </c>
      <c r="P12" s="36">
        <f>SUMIFS(СВЦЭМ!$D$33:$D$776,СВЦЭМ!$A$33:$A$776,$A12,СВЦЭМ!$B$33:$B$776,P$11)+'СЕТ СН'!$F$11+СВЦЭМ!$D$10+'СЕТ СН'!$F$5-'СЕТ СН'!$F$21</f>
        <v>2262.89610451</v>
      </c>
      <c r="Q12" s="36">
        <f>SUMIFS(СВЦЭМ!$D$33:$D$776,СВЦЭМ!$A$33:$A$776,$A12,СВЦЭМ!$B$33:$B$776,Q$11)+'СЕТ СН'!$F$11+СВЦЭМ!$D$10+'СЕТ СН'!$F$5-'СЕТ СН'!$F$21</f>
        <v>2272.3880849000002</v>
      </c>
      <c r="R12" s="36">
        <f>SUMIFS(СВЦЭМ!$D$33:$D$776,СВЦЭМ!$A$33:$A$776,$A12,СВЦЭМ!$B$33:$B$776,R$11)+'СЕТ СН'!$F$11+СВЦЭМ!$D$10+'СЕТ СН'!$F$5-'СЕТ СН'!$F$21</f>
        <v>2267.8069452999998</v>
      </c>
      <c r="S12" s="36">
        <f>SUMIFS(СВЦЭМ!$D$33:$D$776,СВЦЭМ!$A$33:$A$776,$A12,СВЦЭМ!$B$33:$B$776,S$11)+'СЕТ СН'!$F$11+СВЦЭМ!$D$10+'СЕТ СН'!$F$5-'СЕТ СН'!$F$21</f>
        <v>2264.5421328100001</v>
      </c>
      <c r="T12" s="36">
        <f>SUMIFS(СВЦЭМ!$D$33:$D$776,СВЦЭМ!$A$33:$A$776,$A12,СВЦЭМ!$B$33:$B$776,T$11)+'СЕТ СН'!$F$11+СВЦЭМ!$D$10+'СЕТ СН'!$F$5-'СЕТ СН'!$F$21</f>
        <v>2253.8665689999998</v>
      </c>
      <c r="U12" s="36">
        <f>SUMIFS(СВЦЭМ!$D$33:$D$776,СВЦЭМ!$A$33:$A$776,$A12,СВЦЭМ!$B$33:$B$776,U$11)+'СЕТ СН'!$F$11+СВЦЭМ!$D$10+'СЕТ СН'!$F$5-'СЕТ СН'!$F$21</f>
        <v>2240.2060674200002</v>
      </c>
      <c r="V12" s="36">
        <f>SUMIFS(СВЦЭМ!$D$33:$D$776,СВЦЭМ!$A$33:$A$776,$A12,СВЦЭМ!$B$33:$B$776,V$11)+'СЕТ СН'!$F$11+СВЦЭМ!$D$10+'СЕТ СН'!$F$5-'СЕТ СН'!$F$21</f>
        <v>2233.6848599700002</v>
      </c>
      <c r="W12" s="36">
        <f>SUMIFS(СВЦЭМ!$D$33:$D$776,СВЦЭМ!$A$33:$A$776,$A12,СВЦЭМ!$B$33:$B$776,W$11)+'СЕТ СН'!$F$11+СВЦЭМ!$D$10+'СЕТ СН'!$F$5-'СЕТ СН'!$F$21</f>
        <v>2238.4682544400002</v>
      </c>
      <c r="X12" s="36">
        <f>SUMIFS(СВЦЭМ!$D$33:$D$776,СВЦЭМ!$A$33:$A$776,$A12,СВЦЭМ!$B$33:$B$776,X$11)+'СЕТ СН'!$F$11+СВЦЭМ!$D$10+'СЕТ СН'!$F$5-'СЕТ СН'!$F$21</f>
        <v>2250.2109695600002</v>
      </c>
      <c r="Y12" s="36">
        <f>SUMIFS(СВЦЭМ!$D$33:$D$776,СВЦЭМ!$A$33:$A$776,$A12,СВЦЭМ!$B$33:$B$776,Y$11)+'СЕТ СН'!$F$11+СВЦЭМ!$D$10+'СЕТ СН'!$F$5-'СЕТ СН'!$F$21</f>
        <v>2283.8612082</v>
      </c>
      <c r="AA12" s="45"/>
    </row>
    <row r="13" spans="1:27" ht="15.75" x14ac:dyDescent="0.2">
      <c r="A13" s="35">
        <f>A12+1</f>
        <v>43892</v>
      </c>
      <c r="B13" s="36">
        <f>SUMIFS(СВЦЭМ!$D$33:$D$776,СВЦЭМ!$A$33:$A$776,$A13,СВЦЭМ!$B$33:$B$776,B$11)+'СЕТ СН'!$F$11+СВЦЭМ!$D$10+'СЕТ СН'!$F$5-'СЕТ СН'!$F$21</f>
        <v>2257.8006857600003</v>
      </c>
      <c r="C13" s="36">
        <f>SUMIFS(СВЦЭМ!$D$33:$D$776,СВЦЭМ!$A$33:$A$776,$A13,СВЦЭМ!$B$33:$B$776,C$11)+'СЕТ СН'!$F$11+СВЦЭМ!$D$10+'СЕТ СН'!$F$5-'СЕТ СН'!$F$21</f>
        <v>2260.2296728599999</v>
      </c>
      <c r="D13" s="36">
        <f>SUMIFS(СВЦЭМ!$D$33:$D$776,СВЦЭМ!$A$33:$A$776,$A13,СВЦЭМ!$B$33:$B$776,D$11)+'СЕТ СН'!$F$11+СВЦЭМ!$D$10+'СЕТ СН'!$F$5-'СЕТ СН'!$F$21</f>
        <v>2271.8341815100002</v>
      </c>
      <c r="E13" s="36">
        <f>SUMIFS(СВЦЭМ!$D$33:$D$776,СВЦЭМ!$A$33:$A$776,$A13,СВЦЭМ!$B$33:$B$776,E$11)+'СЕТ СН'!$F$11+СВЦЭМ!$D$10+'СЕТ СН'!$F$5-'СЕТ СН'!$F$21</f>
        <v>2271.8091707799999</v>
      </c>
      <c r="F13" s="36">
        <f>SUMIFS(СВЦЭМ!$D$33:$D$776,СВЦЭМ!$A$33:$A$776,$A13,СВЦЭМ!$B$33:$B$776,F$11)+'СЕТ СН'!$F$11+СВЦЭМ!$D$10+'СЕТ СН'!$F$5-'СЕТ СН'!$F$21</f>
        <v>2271.1800078300002</v>
      </c>
      <c r="G13" s="36">
        <f>SUMIFS(СВЦЭМ!$D$33:$D$776,СВЦЭМ!$A$33:$A$776,$A13,СВЦЭМ!$B$33:$B$776,G$11)+'СЕТ СН'!$F$11+СВЦЭМ!$D$10+'СЕТ СН'!$F$5-'СЕТ СН'!$F$21</f>
        <v>2284.31490188</v>
      </c>
      <c r="H13" s="36">
        <f>SUMIFS(СВЦЭМ!$D$33:$D$776,СВЦЭМ!$A$33:$A$776,$A13,СВЦЭМ!$B$33:$B$776,H$11)+'СЕТ СН'!$F$11+СВЦЭМ!$D$10+'СЕТ СН'!$F$5-'СЕТ СН'!$F$21</f>
        <v>2333.81400102</v>
      </c>
      <c r="I13" s="36">
        <f>SUMIFS(СВЦЭМ!$D$33:$D$776,СВЦЭМ!$A$33:$A$776,$A13,СВЦЭМ!$B$33:$B$776,I$11)+'СЕТ СН'!$F$11+СВЦЭМ!$D$10+'СЕТ СН'!$F$5-'СЕТ СН'!$F$21</f>
        <v>2307.37041903</v>
      </c>
      <c r="J13" s="36">
        <f>SUMIFS(СВЦЭМ!$D$33:$D$776,СВЦЭМ!$A$33:$A$776,$A13,СВЦЭМ!$B$33:$B$776,J$11)+'СЕТ СН'!$F$11+СВЦЭМ!$D$10+'СЕТ СН'!$F$5-'СЕТ СН'!$F$21</f>
        <v>2267.21034753</v>
      </c>
      <c r="K13" s="36">
        <f>SUMIFS(СВЦЭМ!$D$33:$D$776,СВЦЭМ!$A$33:$A$776,$A13,СВЦЭМ!$B$33:$B$776,K$11)+'СЕТ СН'!$F$11+СВЦЭМ!$D$10+'СЕТ СН'!$F$5-'СЕТ СН'!$F$21</f>
        <v>2255.0727144100001</v>
      </c>
      <c r="L13" s="36">
        <f>SUMIFS(СВЦЭМ!$D$33:$D$776,СВЦЭМ!$A$33:$A$776,$A13,СВЦЭМ!$B$33:$B$776,L$11)+'СЕТ СН'!$F$11+СВЦЭМ!$D$10+'СЕТ СН'!$F$5-'СЕТ СН'!$F$21</f>
        <v>2258.9264733199998</v>
      </c>
      <c r="M13" s="36">
        <f>SUMIFS(СВЦЭМ!$D$33:$D$776,СВЦЭМ!$A$33:$A$776,$A13,СВЦЭМ!$B$33:$B$776,M$11)+'СЕТ СН'!$F$11+СВЦЭМ!$D$10+'СЕТ СН'!$F$5-'СЕТ СН'!$F$21</f>
        <v>2268.89263729</v>
      </c>
      <c r="N13" s="36">
        <f>SUMIFS(СВЦЭМ!$D$33:$D$776,СВЦЭМ!$A$33:$A$776,$A13,СВЦЭМ!$B$33:$B$776,N$11)+'СЕТ СН'!$F$11+СВЦЭМ!$D$10+'СЕТ СН'!$F$5-'СЕТ СН'!$F$21</f>
        <v>2282.6916369999999</v>
      </c>
      <c r="O13" s="36">
        <f>SUMIFS(СВЦЭМ!$D$33:$D$776,СВЦЭМ!$A$33:$A$776,$A13,СВЦЭМ!$B$33:$B$776,O$11)+'СЕТ СН'!$F$11+СВЦЭМ!$D$10+'СЕТ СН'!$F$5-'СЕТ СН'!$F$21</f>
        <v>2298.99767862</v>
      </c>
      <c r="P13" s="36">
        <f>SUMIFS(СВЦЭМ!$D$33:$D$776,СВЦЭМ!$A$33:$A$776,$A13,СВЦЭМ!$B$33:$B$776,P$11)+'СЕТ СН'!$F$11+СВЦЭМ!$D$10+'СЕТ СН'!$F$5-'СЕТ СН'!$F$21</f>
        <v>2308.73540589</v>
      </c>
      <c r="Q13" s="36">
        <f>SUMIFS(СВЦЭМ!$D$33:$D$776,СВЦЭМ!$A$33:$A$776,$A13,СВЦЭМ!$B$33:$B$776,Q$11)+'СЕТ СН'!$F$11+СВЦЭМ!$D$10+'СЕТ СН'!$F$5-'СЕТ СН'!$F$21</f>
        <v>2316.9159463000001</v>
      </c>
      <c r="R13" s="36">
        <f>SUMIFS(СВЦЭМ!$D$33:$D$776,СВЦЭМ!$A$33:$A$776,$A13,СВЦЭМ!$B$33:$B$776,R$11)+'СЕТ СН'!$F$11+СВЦЭМ!$D$10+'СЕТ СН'!$F$5-'СЕТ СН'!$F$21</f>
        <v>2316.8587785199998</v>
      </c>
      <c r="S13" s="36">
        <f>SUMIFS(СВЦЭМ!$D$33:$D$776,СВЦЭМ!$A$33:$A$776,$A13,СВЦЭМ!$B$33:$B$776,S$11)+'СЕТ СН'!$F$11+СВЦЭМ!$D$10+'СЕТ СН'!$F$5-'СЕТ СН'!$F$21</f>
        <v>2311.1624392399999</v>
      </c>
      <c r="T13" s="36">
        <f>SUMIFS(СВЦЭМ!$D$33:$D$776,СВЦЭМ!$A$33:$A$776,$A13,СВЦЭМ!$B$33:$B$776,T$11)+'СЕТ СН'!$F$11+СВЦЭМ!$D$10+'СЕТ СН'!$F$5-'СЕТ СН'!$F$21</f>
        <v>2291.9864800699997</v>
      </c>
      <c r="U13" s="36">
        <f>SUMIFS(СВЦЭМ!$D$33:$D$776,СВЦЭМ!$A$33:$A$776,$A13,СВЦЭМ!$B$33:$B$776,U$11)+'СЕТ СН'!$F$11+СВЦЭМ!$D$10+'СЕТ СН'!$F$5-'СЕТ СН'!$F$21</f>
        <v>2269.8704989899998</v>
      </c>
      <c r="V13" s="36">
        <f>SUMIFS(СВЦЭМ!$D$33:$D$776,СВЦЭМ!$A$33:$A$776,$A13,СВЦЭМ!$B$33:$B$776,V$11)+'СЕТ СН'!$F$11+СВЦЭМ!$D$10+'СЕТ СН'!$F$5-'СЕТ СН'!$F$21</f>
        <v>2274.0679218599998</v>
      </c>
      <c r="W13" s="36">
        <f>SUMIFS(СВЦЭМ!$D$33:$D$776,СВЦЭМ!$A$33:$A$776,$A13,СВЦЭМ!$B$33:$B$776,W$11)+'СЕТ СН'!$F$11+СВЦЭМ!$D$10+'СЕТ СН'!$F$5-'СЕТ СН'!$F$21</f>
        <v>2285.7392587599998</v>
      </c>
      <c r="X13" s="36">
        <f>SUMIFS(СВЦЭМ!$D$33:$D$776,СВЦЭМ!$A$33:$A$776,$A13,СВЦЭМ!$B$33:$B$776,X$11)+'СЕТ СН'!$F$11+СВЦЭМ!$D$10+'СЕТ СН'!$F$5-'СЕТ СН'!$F$21</f>
        <v>2301.0047994199999</v>
      </c>
      <c r="Y13" s="36">
        <f>SUMIFS(СВЦЭМ!$D$33:$D$776,СВЦЭМ!$A$33:$A$776,$A13,СВЦЭМ!$B$33:$B$776,Y$11)+'СЕТ СН'!$F$11+СВЦЭМ!$D$10+'СЕТ СН'!$F$5-'СЕТ СН'!$F$21</f>
        <v>2329.2650879299999</v>
      </c>
    </row>
    <row r="14" spans="1:27" ht="15.75" x14ac:dyDescent="0.2">
      <c r="A14" s="35">
        <f t="shared" ref="A14:A42" si="0">A13+1</f>
        <v>43893</v>
      </c>
      <c r="B14" s="36">
        <f>SUMIFS(СВЦЭМ!$D$33:$D$776,СВЦЭМ!$A$33:$A$776,$A14,СВЦЭМ!$B$33:$B$776,B$11)+'СЕТ СН'!$F$11+СВЦЭМ!$D$10+'СЕТ СН'!$F$5-'СЕТ СН'!$F$21</f>
        <v>2370.7187751900001</v>
      </c>
      <c r="C14" s="36">
        <f>SUMIFS(СВЦЭМ!$D$33:$D$776,СВЦЭМ!$A$33:$A$776,$A14,СВЦЭМ!$B$33:$B$776,C$11)+'СЕТ СН'!$F$11+СВЦЭМ!$D$10+'СЕТ СН'!$F$5-'СЕТ СН'!$F$21</f>
        <v>2395.1081282099999</v>
      </c>
      <c r="D14" s="36">
        <f>SUMIFS(СВЦЭМ!$D$33:$D$776,СВЦЭМ!$A$33:$A$776,$A14,СВЦЭМ!$B$33:$B$776,D$11)+'СЕТ СН'!$F$11+СВЦЭМ!$D$10+'СЕТ СН'!$F$5-'СЕТ СН'!$F$21</f>
        <v>2388.3049513000001</v>
      </c>
      <c r="E14" s="36">
        <f>SUMIFS(СВЦЭМ!$D$33:$D$776,СВЦЭМ!$A$33:$A$776,$A14,СВЦЭМ!$B$33:$B$776,E$11)+'СЕТ СН'!$F$11+СВЦЭМ!$D$10+'СЕТ СН'!$F$5-'СЕТ СН'!$F$21</f>
        <v>2399.1779187299999</v>
      </c>
      <c r="F14" s="36">
        <f>SUMIFS(СВЦЭМ!$D$33:$D$776,СВЦЭМ!$A$33:$A$776,$A14,СВЦЭМ!$B$33:$B$776,F$11)+'СЕТ СН'!$F$11+СВЦЭМ!$D$10+'СЕТ СН'!$F$5-'СЕТ СН'!$F$21</f>
        <v>2383.44838592</v>
      </c>
      <c r="G14" s="36">
        <f>SUMIFS(СВЦЭМ!$D$33:$D$776,СВЦЭМ!$A$33:$A$776,$A14,СВЦЭМ!$B$33:$B$776,G$11)+'СЕТ СН'!$F$11+СВЦЭМ!$D$10+'СЕТ СН'!$F$5-'СЕТ СН'!$F$21</f>
        <v>2389.6058394500001</v>
      </c>
      <c r="H14" s="36">
        <f>SUMIFS(СВЦЭМ!$D$33:$D$776,СВЦЭМ!$A$33:$A$776,$A14,СВЦЭМ!$B$33:$B$776,H$11)+'СЕТ СН'!$F$11+СВЦЭМ!$D$10+'СЕТ СН'!$F$5-'СЕТ СН'!$F$21</f>
        <v>2368.6406313699999</v>
      </c>
      <c r="I14" s="36">
        <f>SUMIFS(СВЦЭМ!$D$33:$D$776,СВЦЭМ!$A$33:$A$776,$A14,СВЦЭМ!$B$33:$B$776,I$11)+'СЕТ СН'!$F$11+СВЦЭМ!$D$10+'СЕТ СН'!$F$5-'СЕТ СН'!$F$21</f>
        <v>2281.6659457800001</v>
      </c>
      <c r="J14" s="36">
        <f>SUMIFS(СВЦЭМ!$D$33:$D$776,СВЦЭМ!$A$33:$A$776,$A14,СВЦЭМ!$B$33:$B$776,J$11)+'СЕТ СН'!$F$11+СВЦЭМ!$D$10+'СЕТ СН'!$F$5-'СЕТ СН'!$F$21</f>
        <v>2211.72852074</v>
      </c>
      <c r="K14" s="36">
        <f>SUMIFS(СВЦЭМ!$D$33:$D$776,СВЦЭМ!$A$33:$A$776,$A14,СВЦЭМ!$B$33:$B$776,K$11)+'СЕТ СН'!$F$11+СВЦЭМ!$D$10+'СЕТ СН'!$F$5-'СЕТ СН'!$F$21</f>
        <v>2207.4950352000001</v>
      </c>
      <c r="L14" s="36">
        <f>SUMIFS(СВЦЭМ!$D$33:$D$776,СВЦЭМ!$A$33:$A$776,$A14,СВЦЭМ!$B$33:$B$776,L$11)+'СЕТ СН'!$F$11+СВЦЭМ!$D$10+'СЕТ СН'!$F$5-'СЕТ СН'!$F$21</f>
        <v>2208.2621259699999</v>
      </c>
      <c r="M14" s="36">
        <f>SUMIFS(СВЦЭМ!$D$33:$D$776,СВЦЭМ!$A$33:$A$776,$A14,СВЦЭМ!$B$33:$B$776,M$11)+'СЕТ СН'!$F$11+СВЦЭМ!$D$10+'СЕТ СН'!$F$5-'СЕТ СН'!$F$21</f>
        <v>2213.0504576499998</v>
      </c>
      <c r="N14" s="36">
        <f>SUMIFS(СВЦЭМ!$D$33:$D$776,СВЦЭМ!$A$33:$A$776,$A14,СВЦЭМ!$B$33:$B$776,N$11)+'СЕТ СН'!$F$11+СВЦЭМ!$D$10+'СЕТ СН'!$F$5-'СЕТ СН'!$F$21</f>
        <v>2228.3565944500001</v>
      </c>
      <c r="O14" s="36">
        <f>SUMIFS(СВЦЭМ!$D$33:$D$776,СВЦЭМ!$A$33:$A$776,$A14,СВЦЭМ!$B$33:$B$776,O$11)+'СЕТ СН'!$F$11+СВЦЭМ!$D$10+'СЕТ СН'!$F$5-'СЕТ СН'!$F$21</f>
        <v>2243.3582516500001</v>
      </c>
      <c r="P14" s="36">
        <f>SUMIFS(СВЦЭМ!$D$33:$D$776,СВЦЭМ!$A$33:$A$776,$A14,СВЦЭМ!$B$33:$B$776,P$11)+'СЕТ СН'!$F$11+СВЦЭМ!$D$10+'СЕТ СН'!$F$5-'СЕТ СН'!$F$21</f>
        <v>2251.6603100699999</v>
      </c>
      <c r="Q14" s="36">
        <f>SUMIFS(СВЦЭМ!$D$33:$D$776,СВЦЭМ!$A$33:$A$776,$A14,СВЦЭМ!$B$33:$B$776,Q$11)+'СЕТ СН'!$F$11+СВЦЭМ!$D$10+'СЕТ СН'!$F$5-'СЕТ СН'!$F$21</f>
        <v>2257.4319649200002</v>
      </c>
      <c r="R14" s="36">
        <f>SUMIFS(СВЦЭМ!$D$33:$D$776,СВЦЭМ!$A$33:$A$776,$A14,СВЦЭМ!$B$33:$B$776,R$11)+'СЕТ СН'!$F$11+СВЦЭМ!$D$10+'СЕТ СН'!$F$5-'СЕТ СН'!$F$21</f>
        <v>2251.2706601099999</v>
      </c>
      <c r="S14" s="36">
        <f>SUMIFS(СВЦЭМ!$D$33:$D$776,СВЦЭМ!$A$33:$A$776,$A14,СВЦЭМ!$B$33:$B$776,S$11)+'СЕТ СН'!$F$11+СВЦЭМ!$D$10+'СЕТ СН'!$F$5-'СЕТ СН'!$F$21</f>
        <v>2246.4275298699999</v>
      </c>
      <c r="T14" s="36">
        <f>SUMIFS(СВЦЭМ!$D$33:$D$776,СВЦЭМ!$A$33:$A$776,$A14,СВЦЭМ!$B$33:$B$776,T$11)+'СЕТ СН'!$F$11+СВЦЭМ!$D$10+'СЕТ СН'!$F$5-'СЕТ СН'!$F$21</f>
        <v>2228.16462791</v>
      </c>
      <c r="U14" s="36">
        <f>SUMIFS(СВЦЭМ!$D$33:$D$776,СВЦЭМ!$A$33:$A$776,$A14,СВЦЭМ!$B$33:$B$776,U$11)+'СЕТ СН'!$F$11+СВЦЭМ!$D$10+'СЕТ СН'!$F$5-'СЕТ СН'!$F$21</f>
        <v>2253.2734875800002</v>
      </c>
      <c r="V14" s="36">
        <f>SUMIFS(СВЦЭМ!$D$33:$D$776,СВЦЭМ!$A$33:$A$776,$A14,СВЦЭМ!$B$33:$B$776,V$11)+'СЕТ СН'!$F$11+СВЦЭМ!$D$10+'СЕТ СН'!$F$5-'СЕТ СН'!$F$21</f>
        <v>2260.2157540200001</v>
      </c>
      <c r="W14" s="36">
        <f>SUMIFS(СВЦЭМ!$D$33:$D$776,СВЦЭМ!$A$33:$A$776,$A14,СВЦЭМ!$B$33:$B$776,W$11)+'СЕТ СН'!$F$11+СВЦЭМ!$D$10+'СЕТ СН'!$F$5-'СЕТ СН'!$F$21</f>
        <v>2241.7360106800002</v>
      </c>
      <c r="X14" s="36">
        <f>SUMIFS(СВЦЭМ!$D$33:$D$776,СВЦЭМ!$A$33:$A$776,$A14,СВЦЭМ!$B$33:$B$776,X$11)+'СЕТ СН'!$F$11+СВЦЭМ!$D$10+'СЕТ СН'!$F$5-'СЕТ СН'!$F$21</f>
        <v>2237.7493433700001</v>
      </c>
      <c r="Y14" s="36">
        <f>SUMIFS(СВЦЭМ!$D$33:$D$776,СВЦЭМ!$A$33:$A$776,$A14,СВЦЭМ!$B$33:$B$776,Y$11)+'СЕТ СН'!$F$11+СВЦЭМ!$D$10+'СЕТ СН'!$F$5-'СЕТ СН'!$F$21</f>
        <v>2284.9017968399999</v>
      </c>
    </row>
    <row r="15" spans="1:27" ht="15.75" x14ac:dyDescent="0.2">
      <c r="A15" s="35">
        <f t="shared" si="0"/>
        <v>43894</v>
      </c>
      <c r="B15" s="36">
        <f>SUMIFS(СВЦЭМ!$D$33:$D$776,СВЦЭМ!$A$33:$A$776,$A15,СВЦЭМ!$B$33:$B$776,B$11)+'СЕТ СН'!$F$11+СВЦЭМ!$D$10+'СЕТ СН'!$F$5-'СЕТ СН'!$F$21</f>
        <v>2372.9042936000001</v>
      </c>
      <c r="C15" s="36">
        <f>SUMIFS(СВЦЭМ!$D$33:$D$776,СВЦЭМ!$A$33:$A$776,$A15,СВЦЭМ!$B$33:$B$776,C$11)+'СЕТ СН'!$F$11+СВЦЭМ!$D$10+'СЕТ СН'!$F$5-'СЕТ СН'!$F$21</f>
        <v>2395.6621233300002</v>
      </c>
      <c r="D15" s="36">
        <f>SUMIFS(СВЦЭМ!$D$33:$D$776,СВЦЭМ!$A$33:$A$776,$A15,СВЦЭМ!$B$33:$B$776,D$11)+'СЕТ СН'!$F$11+СВЦЭМ!$D$10+'СЕТ СН'!$F$5-'СЕТ СН'!$F$21</f>
        <v>2406.33955285</v>
      </c>
      <c r="E15" s="36">
        <f>SUMIFS(СВЦЭМ!$D$33:$D$776,СВЦЭМ!$A$33:$A$776,$A15,СВЦЭМ!$B$33:$B$776,E$11)+'СЕТ СН'!$F$11+СВЦЭМ!$D$10+'СЕТ СН'!$F$5-'СЕТ СН'!$F$21</f>
        <v>2407.6836665999999</v>
      </c>
      <c r="F15" s="36">
        <f>SUMIFS(СВЦЭМ!$D$33:$D$776,СВЦЭМ!$A$33:$A$776,$A15,СВЦЭМ!$B$33:$B$776,F$11)+'СЕТ СН'!$F$11+СВЦЭМ!$D$10+'СЕТ СН'!$F$5-'СЕТ СН'!$F$21</f>
        <v>2401.2816959400002</v>
      </c>
      <c r="G15" s="36">
        <f>SUMIFS(СВЦЭМ!$D$33:$D$776,СВЦЭМ!$A$33:$A$776,$A15,СВЦЭМ!$B$33:$B$776,G$11)+'СЕТ СН'!$F$11+СВЦЭМ!$D$10+'СЕТ СН'!$F$5-'СЕТ СН'!$F$21</f>
        <v>2340.07054453</v>
      </c>
      <c r="H15" s="36">
        <f>SUMIFS(СВЦЭМ!$D$33:$D$776,СВЦЭМ!$A$33:$A$776,$A15,СВЦЭМ!$B$33:$B$776,H$11)+'СЕТ СН'!$F$11+СВЦЭМ!$D$10+'СЕТ СН'!$F$5-'СЕТ СН'!$F$21</f>
        <v>2294.8449133899999</v>
      </c>
      <c r="I15" s="36">
        <f>SUMIFS(СВЦЭМ!$D$33:$D$776,СВЦЭМ!$A$33:$A$776,$A15,СВЦЭМ!$B$33:$B$776,I$11)+'СЕТ СН'!$F$11+СВЦЭМ!$D$10+'СЕТ СН'!$F$5-'СЕТ СН'!$F$21</f>
        <v>2264.8777464899999</v>
      </c>
      <c r="J15" s="36">
        <f>SUMIFS(СВЦЭМ!$D$33:$D$776,СВЦЭМ!$A$33:$A$776,$A15,СВЦЭМ!$B$33:$B$776,J$11)+'СЕТ СН'!$F$11+СВЦЭМ!$D$10+'СЕТ СН'!$F$5-'СЕТ СН'!$F$21</f>
        <v>2223.5877410600001</v>
      </c>
      <c r="K15" s="36">
        <f>SUMIFS(СВЦЭМ!$D$33:$D$776,СВЦЭМ!$A$33:$A$776,$A15,СВЦЭМ!$B$33:$B$776,K$11)+'СЕТ СН'!$F$11+СВЦЭМ!$D$10+'СЕТ СН'!$F$5-'СЕТ СН'!$F$21</f>
        <v>2231.5473509399999</v>
      </c>
      <c r="L15" s="36">
        <f>SUMIFS(СВЦЭМ!$D$33:$D$776,СВЦЭМ!$A$33:$A$776,$A15,СВЦЭМ!$B$33:$B$776,L$11)+'СЕТ СН'!$F$11+СВЦЭМ!$D$10+'СЕТ СН'!$F$5-'СЕТ СН'!$F$21</f>
        <v>2236.5945408900002</v>
      </c>
      <c r="M15" s="36">
        <f>SUMIFS(СВЦЭМ!$D$33:$D$776,СВЦЭМ!$A$33:$A$776,$A15,СВЦЭМ!$B$33:$B$776,M$11)+'СЕТ СН'!$F$11+СВЦЭМ!$D$10+'СЕТ СН'!$F$5-'СЕТ СН'!$F$21</f>
        <v>2254.2172890500001</v>
      </c>
      <c r="N15" s="36">
        <f>SUMIFS(СВЦЭМ!$D$33:$D$776,СВЦЭМ!$A$33:$A$776,$A15,СВЦЭМ!$B$33:$B$776,N$11)+'СЕТ СН'!$F$11+СВЦЭМ!$D$10+'СЕТ СН'!$F$5-'СЕТ СН'!$F$21</f>
        <v>2265.3999805100002</v>
      </c>
      <c r="O15" s="36">
        <f>SUMIFS(СВЦЭМ!$D$33:$D$776,СВЦЭМ!$A$33:$A$776,$A15,СВЦЭМ!$B$33:$B$776,O$11)+'СЕТ СН'!$F$11+СВЦЭМ!$D$10+'СЕТ СН'!$F$5-'СЕТ СН'!$F$21</f>
        <v>2277.7084046600003</v>
      </c>
      <c r="P15" s="36">
        <f>SUMIFS(СВЦЭМ!$D$33:$D$776,СВЦЭМ!$A$33:$A$776,$A15,СВЦЭМ!$B$33:$B$776,P$11)+'СЕТ СН'!$F$11+СВЦЭМ!$D$10+'СЕТ СН'!$F$5-'СЕТ СН'!$F$21</f>
        <v>2289.1204119100003</v>
      </c>
      <c r="Q15" s="36">
        <f>SUMIFS(СВЦЭМ!$D$33:$D$776,СВЦЭМ!$A$33:$A$776,$A15,СВЦЭМ!$B$33:$B$776,Q$11)+'СЕТ СН'!$F$11+СВЦЭМ!$D$10+'СЕТ СН'!$F$5-'СЕТ СН'!$F$21</f>
        <v>2299.5135648999999</v>
      </c>
      <c r="R15" s="36">
        <f>SUMIFS(СВЦЭМ!$D$33:$D$776,СВЦЭМ!$A$33:$A$776,$A15,СВЦЭМ!$B$33:$B$776,R$11)+'СЕТ СН'!$F$11+СВЦЭМ!$D$10+'СЕТ СН'!$F$5-'СЕТ СН'!$F$21</f>
        <v>2292.3101618599999</v>
      </c>
      <c r="S15" s="36">
        <f>SUMIFS(СВЦЭМ!$D$33:$D$776,СВЦЭМ!$A$33:$A$776,$A15,СВЦЭМ!$B$33:$B$776,S$11)+'СЕТ СН'!$F$11+СВЦЭМ!$D$10+'СЕТ СН'!$F$5-'СЕТ СН'!$F$21</f>
        <v>2277.3903244399999</v>
      </c>
      <c r="T15" s="36">
        <f>SUMIFS(СВЦЭМ!$D$33:$D$776,СВЦЭМ!$A$33:$A$776,$A15,СВЦЭМ!$B$33:$B$776,T$11)+'СЕТ СН'!$F$11+СВЦЭМ!$D$10+'СЕТ СН'!$F$5-'СЕТ СН'!$F$21</f>
        <v>2259.5405922899999</v>
      </c>
      <c r="U15" s="36">
        <f>SUMIFS(СВЦЭМ!$D$33:$D$776,СВЦЭМ!$A$33:$A$776,$A15,СВЦЭМ!$B$33:$B$776,U$11)+'СЕТ СН'!$F$11+СВЦЭМ!$D$10+'СЕТ СН'!$F$5-'СЕТ СН'!$F$21</f>
        <v>2252.9093029999999</v>
      </c>
      <c r="V15" s="36">
        <f>SUMIFS(СВЦЭМ!$D$33:$D$776,СВЦЭМ!$A$33:$A$776,$A15,СВЦЭМ!$B$33:$B$776,V$11)+'СЕТ СН'!$F$11+СВЦЭМ!$D$10+'СЕТ СН'!$F$5-'СЕТ СН'!$F$21</f>
        <v>2249.79560567</v>
      </c>
      <c r="W15" s="36">
        <f>SUMIFS(СВЦЭМ!$D$33:$D$776,СВЦЭМ!$A$33:$A$776,$A15,СВЦЭМ!$B$33:$B$776,W$11)+'СЕТ СН'!$F$11+СВЦЭМ!$D$10+'СЕТ СН'!$F$5-'СЕТ СН'!$F$21</f>
        <v>2254.3921102300001</v>
      </c>
      <c r="X15" s="36">
        <f>SUMIFS(СВЦЭМ!$D$33:$D$776,СВЦЭМ!$A$33:$A$776,$A15,СВЦЭМ!$B$33:$B$776,X$11)+'СЕТ СН'!$F$11+СВЦЭМ!$D$10+'СЕТ СН'!$F$5-'СЕТ СН'!$F$21</f>
        <v>2263.23811084</v>
      </c>
      <c r="Y15" s="36">
        <f>SUMIFS(СВЦЭМ!$D$33:$D$776,СВЦЭМ!$A$33:$A$776,$A15,СВЦЭМ!$B$33:$B$776,Y$11)+'СЕТ СН'!$F$11+СВЦЭМ!$D$10+'СЕТ СН'!$F$5-'СЕТ СН'!$F$21</f>
        <v>2300.2703252800002</v>
      </c>
    </row>
    <row r="16" spans="1:27" ht="15.75" x14ac:dyDescent="0.2">
      <c r="A16" s="35">
        <f t="shared" si="0"/>
        <v>43895</v>
      </c>
      <c r="B16" s="36">
        <f>SUMIFS(СВЦЭМ!$D$33:$D$776,СВЦЭМ!$A$33:$A$776,$A16,СВЦЭМ!$B$33:$B$776,B$11)+'СЕТ СН'!$F$11+СВЦЭМ!$D$10+'СЕТ СН'!$F$5-'СЕТ СН'!$F$21</f>
        <v>2347.45840632</v>
      </c>
      <c r="C16" s="36">
        <f>SUMIFS(СВЦЭМ!$D$33:$D$776,СВЦЭМ!$A$33:$A$776,$A16,СВЦЭМ!$B$33:$B$776,C$11)+'СЕТ СН'!$F$11+СВЦЭМ!$D$10+'СЕТ СН'!$F$5-'СЕТ СН'!$F$21</f>
        <v>2385.6155816300002</v>
      </c>
      <c r="D16" s="36">
        <f>SUMIFS(СВЦЭМ!$D$33:$D$776,СВЦЭМ!$A$33:$A$776,$A16,СВЦЭМ!$B$33:$B$776,D$11)+'СЕТ СН'!$F$11+СВЦЭМ!$D$10+'СЕТ СН'!$F$5-'СЕТ СН'!$F$21</f>
        <v>2392.4322354400001</v>
      </c>
      <c r="E16" s="36">
        <f>SUMIFS(СВЦЭМ!$D$33:$D$776,СВЦЭМ!$A$33:$A$776,$A16,СВЦЭМ!$B$33:$B$776,E$11)+'СЕТ СН'!$F$11+СВЦЭМ!$D$10+'СЕТ СН'!$F$5-'СЕТ СН'!$F$21</f>
        <v>2404.8254993199998</v>
      </c>
      <c r="F16" s="36">
        <f>SUMIFS(СВЦЭМ!$D$33:$D$776,СВЦЭМ!$A$33:$A$776,$A16,СВЦЭМ!$B$33:$B$776,F$11)+'СЕТ СН'!$F$11+СВЦЭМ!$D$10+'СЕТ СН'!$F$5-'СЕТ СН'!$F$21</f>
        <v>2379.4843008400003</v>
      </c>
      <c r="G16" s="36">
        <f>SUMIFS(СВЦЭМ!$D$33:$D$776,СВЦЭМ!$A$33:$A$776,$A16,СВЦЭМ!$B$33:$B$776,G$11)+'СЕТ СН'!$F$11+СВЦЭМ!$D$10+'СЕТ СН'!$F$5-'СЕТ СН'!$F$21</f>
        <v>2365.00044841</v>
      </c>
      <c r="H16" s="36">
        <f>SUMIFS(СВЦЭМ!$D$33:$D$776,СВЦЭМ!$A$33:$A$776,$A16,СВЦЭМ!$B$33:$B$776,H$11)+'СЕТ СН'!$F$11+СВЦЭМ!$D$10+'СЕТ СН'!$F$5-'СЕТ СН'!$F$21</f>
        <v>2320.4322207200003</v>
      </c>
      <c r="I16" s="36">
        <f>SUMIFS(СВЦЭМ!$D$33:$D$776,СВЦЭМ!$A$33:$A$776,$A16,СВЦЭМ!$B$33:$B$776,I$11)+'СЕТ СН'!$F$11+СВЦЭМ!$D$10+'СЕТ СН'!$F$5-'СЕТ СН'!$F$21</f>
        <v>2302.3214776700001</v>
      </c>
      <c r="J16" s="36">
        <f>SUMIFS(СВЦЭМ!$D$33:$D$776,СВЦЭМ!$A$33:$A$776,$A16,СВЦЭМ!$B$33:$B$776,J$11)+'СЕТ СН'!$F$11+СВЦЭМ!$D$10+'СЕТ СН'!$F$5-'СЕТ СН'!$F$21</f>
        <v>2259.4120379999999</v>
      </c>
      <c r="K16" s="36">
        <f>SUMIFS(СВЦЭМ!$D$33:$D$776,СВЦЭМ!$A$33:$A$776,$A16,СВЦЭМ!$B$33:$B$776,K$11)+'СЕТ СН'!$F$11+СВЦЭМ!$D$10+'СЕТ СН'!$F$5-'СЕТ СН'!$F$21</f>
        <v>2259.2037438900002</v>
      </c>
      <c r="L16" s="36">
        <f>SUMIFS(СВЦЭМ!$D$33:$D$776,СВЦЭМ!$A$33:$A$776,$A16,СВЦЭМ!$B$33:$B$776,L$11)+'СЕТ СН'!$F$11+СВЦЭМ!$D$10+'СЕТ СН'!$F$5-'СЕТ СН'!$F$21</f>
        <v>2279.7325257000002</v>
      </c>
      <c r="M16" s="36">
        <f>SUMIFS(СВЦЭМ!$D$33:$D$776,СВЦЭМ!$A$33:$A$776,$A16,СВЦЭМ!$B$33:$B$776,M$11)+'СЕТ СН'!$F$11+СВЦЭМ!$D$10+'СЕТ СН'!$F$5-'СЕТ СН'!$F$21</f>
        <v>2306.54175304</v>
      </c>
      <c r="N16" s="36">
        <f>SUMIFS(СВЦЭМ!$D$33:$D$776,СВЦЭМ!$A$33:$A$776,$A16,СВЦЭМ!$B$33:$B$776,N$11)+'СЕТ СН'!$F$11+СВЦЭМ!$D$10+'СЕТ СН'!$F$5-'СЕТ СН'!$F$21</f>
        <v>2312.97544062</v>
      </c>
      <c r="O16" s="36">
        <f>SUMIFS(СВЦЭМ!$D$33:$D$776,СВЦЭМ!$A$33:$A$776,$A16,СВЦЭМ!$B$33:$B$776,O$11)+'СЕТ СН'!$F$11+СВЦЭМ!$D$10+'СЕТ СН'!$F$5-'СЕТ СН'!$F$21</f>
        <v>2324.2318239800002</v>
      </c>
      <c r="P16" s="36">
        <f>SUMIFS(СВЦЭМ!$D$33:$D$776,СВЦЭМ!$A$33:$A$776,$A16,СВЦЭМ!$B$33:$B$776,P$11)+'СЕТ СН'!$F$11+СВЦЭМ!$D$10+'СЕТ СН'!$F$5-'СЕТ СН'!$F$21</f>
        <v>2334.7389408099998</v>
      </c>
      <c r="Q16" s="36">
        <f>SUMIFS(СВЦЭМ!$D$33:$D$776,СВЦЭМ!$A$33:$A$776,$A16,СВЦЭМ!$B$33:$B$776,Q$11)+'СЕТ СН'!$F$11+СВЦЭМ!$D$10+'СЕТ СН'!$F$5-'СЕТ СН'!$F$21</f>
        <v>2344.38500892</v>
      </c>
      <c r="R16" s="36">
        <f>SUMIFS(СВЦЭМ!$D$33:$D$776,СВЦЭМ!$A$33:$A$776,$A16,СВЦЭМ!$B$33:$B$776,R$11)+'СЕТ СН'!$F$11+СВЦЭМ!$D$10+'СЕТ СН'!$F$5-'СЕТ СН'!$F$21</f>
        <v>2343.4500991</v>
      </c>
      <c r="S16" s="36">
        <f>SUMIFS(СВЦЭМ!$D$33:$D$776,СВЦЭМ!$A$33:$A$776,$A16,СВЦЭМ!$B$33:$B$776,S$11)+'СЕТ СН'!$F$11+СВЦЭМ!$D$10+'СЕТ СН'!$F$5-'СЕТ СН'!$F$21</f>
        <v>2333.2353468000001</v>
      </c>
      <c r="T16" s="36">
        <f>SUMIFS(СВЦЭМ!$D$33:$D$776,СВЦЭМ!$A$33:$A$776,$A16,СВЦЭМ!$B$33:$B$776,T$11)+'СЕТ СН'!$F$11+СВЦЭМ!$D$10+'СЕТ СН'!$F$5-'СЕТ СН'!$F$21</f>
        <v>2314.86838657</v>
      </c>
      <c r="U16" s="36">
        <f>SUMIFS(СВЦЭМ!$D$33:$D$776,СВЦЭМ!$A$33:$A$776,$A16,СВЦЭМ!$B$33:$B$776,U$11)+'СЕТ СН'!$F$11+СВЦЭМ!$D$10+'СЕТ СН'!$F$5-'СЕТ СН'!$F$21</f>
        <v>2291.9038926399999</v>
      </c>
      <c r="V16" s="36">
        <f>SUMIFS(СВЦЭМ!$D$33:$D$776,СВЦЭМ!$A$33:$A$776,$A16,СВЦЭМ!$B$33:$B$776,V$11)+'СЕТ СН'!$F$11+СВЦЭМ!$D$10+'СЕТ СН'!$F$5-'СЕТ СН'!$F$21</f>
        <v>2289.2660975099998</v>
      </c>
      <c r="W16" s="36">
        <f>SUMIFS(СВЦЭМ!$D$33:$D$776,СВЦЭМ!$A$33:$A$776,$A16,СВЦЭМ!$B$33:$B$776,W$11)+'СЕТ СН'!$F$11+СВЦЭМ!$D$10+'СЕТ СН'!$F$5-'СЕТ СН'!$F$21</f>
        <v>2300.7269491100001</v>
      </c>
      <c r="X16" s="36">
        <f>SUMIFS(СВЦЭМ!$D$33:$D$776,СВЦЭМ!$A$33:$A$776,$A16,СВЦЭМ!$B$33:$B$776,X$11)+'СЕТ СН'!$F$11+СВЦЭМ!$D$10+'СЕТ СН'!$F$5-'СЕТ СН'!$F$21</f>
        <v>2315.25462363</v>
      </c>
      <c r="Y16" s="36">
        <f>SUMIFS(СВЦЭМ!$D$33:$D$776,СВЦЭМ!$A$33:$A$776,$A16,СВЦЭМ!$B$33:$B$776,Y$11)+'СЕТ СН'!$F$11+СВЦЭМ!$D$10+'СЕТ СН'!$F$5-'СЕТ СН'!$F$21</f>
        <v>2332.0269528399999</v>
      </c>
    </row>
    <row r="17" spans="1:25" ht="15.75" x14ac:dyDescent="0.2">
      <c r="A17" s="35">
        <f t="shared" si="0"/>
        <v>43896</v>
      </c>
      <c r="B17" s="36">
        <f>SUMIFS(СВЦЭМ!$D$33:$D$776,СВЦЭМ!$A$33:$A$776,$A17,СВЦЭМ!$B$33:$B$776,B$11)+'СЕТ СН'!$F$11+СВЦЭМ!$D$10+'СЕТ СН'!$F$5-'СЕТ СН'!$F$21</f>
        <v>2388.4375196000001</v>
      </c>
      <c r="C17" s="36">
        <f>SUMIFS(СВЦЭМ!$D$33:$D$776,СВЦЭМ!$A$33:$A$776,$A17,СВЦЭМ!$B$33:$B$776,C$11)+'СЕТ СН'!$F$11+СВЦЭМ!$D$10+'СЕТ СН'!$F$5-'СЕТ СН'!$F$21</f>
        <v>2412.9664799000002</v>
      </c>
      <c r="D17" s="36">
        <f>SUMIFS(СВЦЭМ!$D$33:$D$776,СВЦЭМ!$A$33:$A$776,$A17,СВЦЭМ!$B$33:$B$776,D$11)+'СЕТ СН'!$F$11+СВЦЭМ!$D$10+'СЕТ СН'!$F$5-'СЕТ СН'!$F$21</f>
        <v>2422.71573377</v>
      </c>
      <c r="E17" s="36">
        <f>SUMIFS(СВЦЭМ!$D$33:$D$776,СВЦЭМ!$A$33:$A$776,$A17,СВЦЭМ!$B$33:$B$776,E$11)+'СЕТ СН'!$F$11+СВЦЭМ!$D$10+'СЕТ СН'!$F$5-'СЕТ СН'!$F$21</f>
        <v>2428.5509841399999</v>
      </c>
      <c r="F17" s="36">
        <f>SUMIFS(СВЦЭМ!$D$33:$D$776,СВЦЭМ!$A$33:$A$776,$A17,СВЦЭМ!$B$33:$B$776,F$11)+'СЕТ СН'!$F$11+СВЦЭМ!$D$10+'СЕТ СН'!$F$5-'СЕТ СН'!$F$21</f>
        <v>2422.79192693</v>
      </c>
      <c r="G17" s="36">
        <f>SUMIFS(СВЦЭМ!$D$33:$D$776,СВЦЭМ!$A$33:$A$776,$A17,СВЦЭМ!$B$33:$B$776,G$11)+'СЕТ СН'!$F$11+СВЦЭМ!$D$10+'СЕТ СН'!$F$5-'СЕТ СН'!$F$21</f>
        <v>2402.9571568800002</v>
      </c>
      <c r="H17" s="36">
        <f>SUMIFS(СВЦЭМ!$D$33:$D$776,СВЦЭМ!$A$33:$A$776,$A17,СВЦЭМ!$B$33:$B$776,H$11)+'СЕТ СН'!$F$11+СВЦЭМ!$D$10+'СЕТ СН'!$F$5-'СЕТ СН'!$F$21</f>
        <v>2368.0264059199999</v>
      </c>
      <c r="I17" s="36">
        <f>SUMIFS(СВЦЭМ!$D$33:$D$776,СВЦЭМ!$A$33:$A$776,$A17,СВЦЭМ!$B$33:$B$776,I$11)+'СЕТ СН'!$F$11+СВЦЭМ!$D$10+'СЕТ СН'!$F$5-'СЕТ СН'!$F$21</f>
        <v>2330.7542973499999</v>
      </c>
      <c r="J17" s="36">
        <f>SUMIFS(СВЦЭМ!$D$33:$D$776,СВЦЭМ!$A$33:$A$776,$A17,СВЦЭМ!$B$33:$B$776,J$11)+'СЕТ СН'!$F$11+СВЦЭМ!$D$10+'СЕТ СН'!$F$5-'СЕТ СН'!$F$21</f>
        <v>2280.9684015600001</v>
      </c>
      <c r="K17" s="36">
        <f>SUMIFS(СВЦЭМ!$D$33:$D$776,СВЦЭМ!$A$33:$A$776,$A17,СВЦЭМ!$B$33:$B$776,K$11)+'СЕТ СН'!$F$11+СВЦЭМ!$D$10+'СЕТ СН'!$F$5-'СЕТ СН'!$F$21</f>
        <v>2271.83568117</v>
      </c>
      <c r="L17" s="36">
        <f>SUMIFS(СВЦЭМ!$D$33:$D$776,СВЦЭМ!$A$33:$A$776,$A17,СВЦЭМ!$B$33:$B$776,L$11)+'СЕТ СН'!$F$11+СВЦЭМ!$D$10+'СЕТ СН'!$F$5-'СЕТ СН'!$F$21</f>
        <v>2285.43291099</v>
      </c>
      <c r="M17" s="36">
        <f>SUMIFS(СВЦЭМ!$D$33:$D$776,СВЦЭМ!$A$33:$A$776,$A17,СВЦЭМ!$B$33:$B$776,M$11)+'СЕТ СН'!$F$11+СВЦЭМ!$D$10+'СЕТ СН'!$F$5-'СЕТ СН'!$F$21</f>
        <v>2305.4186812899998</v>
      </c>
      <c r="N17" s="36">
        <f>SUMIFS(СВЦЭМ!$D$33:$D$776,СВЦЭМ!$A$33:$A$776,$A17,СВЦЭМ!$B$33:$B$776,N$11)+'СЕТ СН'!$F$11+СВЦЭМ!$D$10+'СЕТ СН'!$F$5-'СЕТ СН'!$F$21</f>
        <v>2315.5648107100001</v>
      </c>
      <c r="O17" s="36">
        <f>SUMIFS(СВЦЭМ!$D$33:$D$776,СВЦЭМ!$A$33:$A$776,$A17,СВЦЭМ!$B$33:$B$776,O$11)+'СЕТ СН'!$F$11+СВЦЭМ!$D$10+'СЕТ СН'!$F$5-'СЕТ СН'!$F$21</f>
        <v>2332.9296083999998</v>
      </c>
      <c r="P17" s="36">
        <f>SUMIFS(СВЦЭМ!$D$33:$D$776,СВЦЭМ!$A$33:$A$776,$A17,СВЦЭМ!$B$33:$B$776,P$11)+'СЕТ СН'!$F$11+СВЦЭМ!$D$10+'СЕТ СН'!$F$5-'СЕТ СН'!$F$21</f>
        <v>2343.5642276399999</v>
      </c>
      <c r="Q17" s="36">
        <f>SUMIFS(СВЦЭМ!$D$33:$D$776,СВЦЭМ!$A$33:$A$776,$A17,СВЦЭМ!$B$33:$B$776,Q$11)+'СЕТ СН'!$F$11+СВЦЭМ!$D$10+'СЕТ СН'!$F$5-'СЕТ СН'!$F$21</f>
        <v>2347.2149007500002</v>
      </c>
      <c r="R17" s="36">
        <f>SUMIFS(СВЦЭМ!$D$33:$D$776,СВЦЭМ!$A$33:$A$776,$A17,СВЦЭМ!$B$33:$B$776,R$11)+'СЕТ СН'!$F$11+СВЦЭМ!$D$10+'СЕТ СН'!$F$5-'СЕТ СН'!$F$21</f>
        <v>2344.4459173400001</v>
      </c>
      <c r="S17" s="36">
        <f>SUMIFS(СВЦЭМ!$D$33:$D$776,СВЦЭМ!$A$33:$A$776,$A17,СВЦЭМ!$B$33:$B$776,S$11)+'СЕТ СН'!$F$11+СВЦЭМ!$D$10+'СЕТ СН'!$F$5-'СЕТ СН'!$F$21</f>
        <v>2333.8025880200003</v>
      </c>
      <c r="T17" s="36">
        <f>SUMIFS(СВЦЭМ!$D$33:$D$776,СВЦЭМ!$A$33:$A$776,$A17,СВЦЭМ!$B$33:$B$776,T$11)+'СЕТ СН'!$F$11+СВЦЭМ!$D$10+'СЕТ СН'!$F$5-'СЕТ СН'!$F$21</f>
        <v>2308.0676786100003</v>
      </c>
      <c r="U17" s="36">
        <f>SUMIFS(СВЦЭМ!$D$33:$D$776,СВЦЭМ!$A$33:$A$776,$A17,СВЦЭМ!$B$33:$B$776,U$11)+'СЕТ СН'!$F$11+СВЦЭМ!$D$10+'СЕТ СН'!$F$5-'СЕТ СН'!$F$21</f>
        <v>2300.4745871099999</v>
      </c>
      <c r="V17" s="36">
        <f>SUMIFS(СВЦЭМ!$D$33:$D$776,СВЦЭМ!$A$33:$A$776,$A17,СВЦЭМ!$B$33:$B$776,V$11)+'СЕТ СН'!$F$11+СВЦЭМ!$D$10+'СЕТ СН'!$F$5-'СЕТ СН'!$F$21</f>
        <v>2296.28004521</v>
      </c>
      <c r="W17" s="36">
        <f>SUMIFS(СВЦЭМ!$D$33:$D$776,СВЦЭМ!$A$33:$A$776,$A17,СВЦЭМ!$B$33:$B$776,W$11)+'СЕТ СН'!$F$11+СВЦЭМ!$D$10+'СЕТ СН'!$F$5-'СЕТ СН'!$F$21</f>
        <v>2309.8229026700001</v>
      </c>
      <c r="X17" s="36">
        <f>SUMIFS(СВЦЭМ!$D$33:$D$776,СВЦЭМ!$A$33:$A$776,$A17,СВЦЭМ!$B$33:$B$776,X$11)+'СЕТ СН'!$F$11+СВЦЭМ!$D$10+'СЕТ СН'!$F$5-'СЕТ СН'!$F$21</f>
        <v>2317.0928072400002</v>
      </c>
      <c r="Y17" s="36">
        <f>SUMIFS(СВЦЭМ!$D$33:$D$776,СВЦЭМ!$A$33:$A$776,$A17,СВЦЭМ!$B$33:$B$776,Y$11)+'СЕТ СН'!$F$11+СВЦЭМ!$D$10+'СЕТ СН'!$F$5-'СЕТ СН'!$F$21</f>
        <v>2326.3431457300003</v>
      </c>
    </row>
    <row r="18" spans="1:25" ht="15.75" x14ac:dyDescent="0.2">
      <c r="A18" s="35">
        <f t="shared" si="0"/>
        <v>43897</v>
      </c>
      <c r="B18" s="36">
        <f>SUMIFS(СВЦЭМ!$D$33:$D$776,СВЦЭМ!$A$33:$A$776,$A18,СВЦЭМ!$B$33:$B$776,B$11)+'СЕТ СН'!$F$11+СВЦЭМ!$D$10+'СЕТ СН'!$F$5-'СЕТ СН'!$F$21</f>
        <v>2357.7124185399998</v>
      </c>
      <c r="C18" s="36">
        <f>SUMIFS(СВЦЭМ!$D$33:$D$776,СВЦЭМ!$A$33:$A$776,$A18,СВЦЭМ!$B$33:$B$776,C$11)+'СЕТ СН'!$F$11+СВЦЭМ!$D$10+'СЕТ СН'!$F$5-'СЕТ СН'!$F$21</f>
        <v>2382.4417320100001</v>
      </c>
      <c r="D18" s="36">
        <f>SUMIFS(СВЦЭМ!$D$33:$D$776,СВЦЭМ!$A$33:$A$776,$A18,СВЦЭМ!$B$33:$B$776,D$11)+'СЕТ СН'!$F$11+СВЦЭМ!$D$10+'СЕТ СН'!$F$5-'СЕТ СН'!$F$21</f>
        <v>2392.96883768</v>
      </c>
      <c r="E18" s="36">
        <f>SUMIFS(СВЦЭМ!$D$33:$D$776,СВЦЭМ!$A$33:$A$776,$A18,СВЦЭМ!$B$33:$B$776,E$11)+'СЕТ СН'!$F$11+СВЦЭМ!$D$10+'СЕТ СН'!$F$5-'СЕТ СН'!$F$21</f>
        <v>2402.8467179600002</v>
      </c>
      <c r="F18" s="36">
        <f>SUMIFS(СВЦЭМ!$D$33:$D$776,СВЦЭМ!$A$33:$A$776,$A18,СВЦЭМ!$B$33:$B$776,F$11)+'СЕТ СН'!$F$11+СВЦЭМ!$D$10+'СЕТ СН'!$F$5-'СЕТ СН'!$F$21</f>
        <v>2398.5512582599999</v>
      </c>
      <c r="G18" s="36">
        <f>SUMIFS(СВЦЭМ!$D$33:$D$776,СВЦЭМ!$A$33:$A$776,$A18,СВЦЭМ!$B$33:$B$776,G$11)+'СЕТ СН'!$F$11+СВЦЭМ!$D$10+'СЕТ СН'!$F$5-'СЕТ СН'!$F$21</f>
        <v>2389.8819263200003</v>
      </c>
      <c r="H18" s="36">
        <f>SUMIFS(СВЦЭМ!$D$33:$D$776,СВЦЭМ!$A$33:$A$776,$A18,СВЦЭМ!$B$33:$B$776,H$11)+'СЕТ СН'!$F$11+СВЦЭМ!$D$10+'СЕТ СН'!$F$5-'СЕТ СН'!$F$21</f>
        <v>2371.4057125899999</v>
      </c>
      <c r="I18" s="36">
        <f>SUMIFS(СВЦЭМ!$D$33:$D$776,СВЦЭМ!$A$33:$A$776,$A18,СВЦЭМ!$B$33:$B$776,I$11)+'СЕТ СН'!$F$11+СВЦЭМ!$D$10+'СЕТ СН'!$F$5-'СЕТ СН'!$F$21</f>
        <v>2330.9550340599999</v>
      </c>
      <c r="J18" s="36">
        <f>SUMIFS(СВЦЭМ!$D$33:$D$776,СВЦЭМ!$A$33:$A$776,$A18,СВЦЭМ!$B$33:$B$776,J$11)+'СЕТ СН'!$F$11+СВЦЭМ!$D$10+'СЕТ СН'!$F$5-'СЕТ СН'!$F$21</f>
        <v>2281.5999543299999</v>
      </c>
      <c r="K18" s="36">
        <f>SUMIFS(СВЦЭМ!$D$33:$D$776,СВЦЭМ!$A$33:$A$776,$A18,СВЦЭМ!$B$33:$B$776,K$11)+'СЕТ СН'!$F$11+СВЦЭМ!$D$10+'СЕТ СН'!$F$5-'СЕТ СН'!$F$21</f>
        <v>2283.1883290699998</v>
      </c>
      <c r="L18" s="36">
        <f>SUMIFS(СВЦЭМ!$D$33:$D$776,СВЦЭМ!$A$33:$A$776,$A18,СВЦЭМ!$B$33:$B$776,L$11)+'СЕТ СН'!$F$11+СВЦЭМ!$D$10+'СЕТ СН'!$F$5-'СЕТ СН'!$F$21</f>
        <v>2287.1735215799999</v>
      </c>
      <c r="M18" s="36">
        <f>SUMIFS(СВЦЭМ!$D$33:$D$776,СВЦЭМ!$A$33:$A$776,$A18,СВЦЭМ!$B$33:$B$776,M$11)+'СЕТ СН'!$F$11+СВЦЭМ!$D$10+'СЕТ СН'!$F$5-'СЕТ СН'!$F$21</f>
        <v>2289.6093425700001</v>
      </c>
      <c r="N18" s="36">
        <f>SUMIFS(СВЦЭМ!$D$33:$D$776,СВЦЭМ!$A$33:$A$776,$A18,СВЦЭМ!$B$33:$B$776,N$11)+'СЕТ СН'!$F$11+СВЦЭМ!$D$10+'СЕТ СН'!$F$5-'СЕТ СН'!$F$21</f>
        <v>2306.80375078</v>
      </c>
      <c r="O18" s="36">
        <f>SUMIFS(СВЦЭМ!$D$33:$D$776,СВЦЭМ!$A$33:$A$776,$A18,СВЦЭМ!$B$33:$B$776,O$11)+'СЕТ СН'!$F$11+СВЦЭМ!$D$10+'СЕТ СН'!$F$5-'СЕТ СН'!$F$21</f>
        <v>2308.8118972299999</v>
      </c>
      <c r="P18" s="36">
        <f>SUMIFS(СВЦЭМ!$D$33:$D$776,СВЦЭМ!$A$33:$A$776,$A18,СВЦЭМ!$B$33:$B$776,P$11)+'СЕТ СН'!$F$11+СВЦЭМ!$D$10+'СЕТ СН'!$F$5-'СЕТ СН'!$F$21</f>
        <v>2317.89346028</v>
      </c>
      <c r="Q18" s="36">
        <f>SUMIFS(СВЦЭМ!$D$33:$D$776,СВЦЭМ!$A$33:$A$776,$A18,СВЦЭМ!$B$33:$B$776,Q$11)+'СЕТ СН'!$F$11+СВЦЭМ!$D$10+'СЕТ СН'!$F$5-'СЕТ СН'!$F$21</f>
        <v>2325.8080680100002</v>
      </c>
      <c r="R18" s="36">
        <f>SUMIFS(СВЦЭМ!$D$33:$D$776,СВЦЭМ!$A$33:$A$776,$A18,СВЦЭМ!$B$33:$B$776,R$11)+'СЕТ СН'!$F$11+СВЦЭМ!$D$10+'СЕТ СН'!$F$5-'СЕТ СН'!$F$21</f>
        <v>2314.49113072</v>
      </c>
      <c r="S18" s="36">
        <f>SUMIFS(СВЦЭМ!$D$33:$D$776,СВЦЭМ!$A$33:$A$776,$A18,СВЦЭМ!$B$33:$B$776,S$11)+'СЕТ СН'!$F$11+СВЦЭМ!$D$10+'СЕТ СН'!$F$5-'СЕТ СН'!$F$21</f>
        <v>2294.5535645</v>
      </c>
      <c r="T18" s="36">
        <f>SUMIFS(СВЦЭМ!$D$33:$D$776,СВЦЭМ!$A$33:$A$776,$A18,СВЦЭМ!$B$33:$B$776,T$11)+'СЕТ СН'!$F$11+СВЦЭМ!$D$10+'СЕТ СН'!$F$5-'СЕТ СН'!$F$21</f>
        <v>2278.1017461000001</v>
      </c>
      <c r="U18" s="36">
        <f>SUMIFS(СВЦЭМ!$D$33:$D$776,СВЦЭМ!$A$33:$A$776,$A18,СВЦЭМ!$B$33:$B$776,U$11)+'СЕТ СН'!$F$11+СВЦЭМ!$D$10+'СЕТ СН'!$F$5-'СЕТ СН'!$F$21</f>
        <v>2281.44879636</v>
      </c>
      <c r="V18" s="36">
        <f>SUMIFS(СВЦЭМ!$D$33:$D$776,СВЦЭМ!$A$33:$A$776,$A18,СВЦЭМ!$B$33:$B$776,V$11)+'СЕТ СН'!$F$11+СВЦЭМ!$D$10+'СЕТ СН'!$F$5-'СЕТ СН'!$F$21</f>
        <v>2285.35331675</v>
      </c>
      <c r="W18" s="36">
        <f>SUMIFS(СВЦЭМ!$D$33:$D$776,СВЦЭМ!$A$33:$A$776,$A18,СВЦЭМ!$B$33:$B$776,W$11)+'СЕТ СН'!$F$11+СВЦЭМ!$D$10+'СЕТ СН'!$F$5-'СЕТ СН'!$F$21</f>
        <v>2294.7324095700001</v>
      </c>
      <c r="X18" s="36">
        <f>SUMIFS(СВЦЭМ!$D$33:$D$776,СВЦЭМ!$A$33:$A$776,$A18,СВЦЭМ!$B$33:$B$776,X$11)+'СЕТ СН'!$F$11+СВЦЭМ!$D$10+'СЕТ СН'!$F$5-'СЕТ СН'!$F$21</f>
        <v>2302.0974530100002</v>
      </c>
      <c r="Y18" s="36">
        <f>SUMIFS(СВЦЭМ!$D$33:$D$776,СВЦЭМ!$A$33:$A$776,$A18,СВЦЭМ!$B$33:$B$776,Y$11)+'СЕТ СН'!$F$11+СВЦЭМ!$D$10+'СЕТ СН'!$F$5-'СЕТ СН'!$F$21</f>
        <v>2317.6637450799999</v>
      </c>
    </row>
    <row r="19" spans="1:25" ht="15.75" x14ac:dyDescent="0.2">
      <c r="A19" s="35">
        <f t="shared" si="0"/>
        <v>43898</v>
      </c>
      <c r="B19" s="36">
        <f>SUMIFS(СВЦЭМ!$D$33:$D$776,СВЦЭМ!$A$33:$A$776,$A19,СВЦЭМ!$B$33:$B$776,B$11)+'СЕТ СН'!$F$11+СВЦЭМ!$D$10+'СЕТ СН'!$F$5-'СЕТ СН'!$F$21</f>
        <v>2345.74068296</v>
      </c>
      <c r="C19" s="36">
        <f>SUMIFS(СВЦЭМ!$D$33:$D$776,СВЦЭМ!$A$33:$A$776,$A19,СВЦЭМ!$B$33:$B$776,C$11)+'СЕТ СН'!$F$11+СВЦЭМ!$D$10+'СЕТ СН'!$F$5-'СЕТ СН'!$F$21</f>
        <v>2368.5274789700002</v>
      </c>
      <c r="D19" s="36">
        <f>SUMIFS(СВЦЭМ!$D$33:$D$776,СВЦЭМ!$A$33:$A$776,$A19,СВЦЭМ!$B$33:$B$776,D$11)+'СЕТ СН'!$F$11+СВЦЭМ!$D$10+'СЕТ СН'!$F$5-'СЕТ СН'!$F$21</f>
        <v>2379.1222476799999</v>
      </c>
      <c r="E19" s="36">
        <f>SUMIFS(СВЦЭМ!$D$33:$D$776,СВЦЭМ!$A$33:$A$776,$A19,СВЦЭМ!$B$33:$B$776,E$11)+'СЕТ СН'!$F$11+СВЦЭМ!$D$10+'СЕТ СН'!$F$5-'СЕТ СН'!$F$21</f>
        <v>2384.9342317800001</v>
      </c>
      <c r="F19" s="36">
        <f>SUMIFS(СВЦЭМ!$D$33:$D$776,СВЦЭМ!$A$33:$A$776,$A19,СВЦЭМ!$B$33:$B$776,F$11)+'СЕТ СН'!$F$11+СВЦЭМ!$D$10+'СЕТ СН'!$F$5-'СЕТ СН'!$F$21</f>
        <v>2383.4432081499999</v>
      </c>
      <c r="G19" s="36">
        <f>SUMIFS(СВЦЭМ!$D$33:$D$776,СВЦЭМ!$A$33:$A$776,$A19,СВЦЭМ!$B$33:$B$776,G$11)+'СЕТ СН'!$F$11+СВЦЭМ!$D$10+'СЕТ СН'!$F$5-'СЕТ СН'!$F$21</f>
        <v>2374.33449324</v>
      </c>
      <c r="H19" s="36">
        <f>SUMIFS(СВЦЭМ!$D$33:$D$776,СВЦЭМ!$A$33:$A$776,$A19,СВЦЭМ!$B$33:$B$776,H$11)+'СЕТ СН'!$F$11+СВЦЭМ!$D$10+'СЕТ СН'!$F$5-'СЕТ СН'!$F$21</f>
        <v>2354.1722574800001</v>
      </c>
      <c r="I19" s="36">
        <f>SUMIFS(СВЦЭМ!$D$33:$D$776,СВЦЭМ!$A$33:$A$776,$A19,СВЦЭМ!$B$33:$B$776,I$11)+'СЕТ СН'!$F$11+СВЦЭМ!$D$10+'СЕТ СН'!$F$5-'СЕТ СН'!$F$21</f>
        <v>2318.2195979399999</v>
      </c>
      <c r="J19" s="36">
        <f>SUMIFS(СВЦЭМ!$D$33:$D$776,СВЦЭМ!$A$33:$A$776,$A19,СВЦЭМ!$B$33:$B$776,J$11)+'СЕТ СН'!$F$11+СВЦЭМ!$D$10+'СЕТ СН'!$F$5-'СЕТ СН'!$F$21</f>
        <v>2273.9037569900001</v>
      </c>
      <c r="K19" s="36">
        <f>SUMIFS(СВЦЭМ!$D$33:$D$776,СВЦЭМ!$A$33:$A$776,$A19,СВЦЭМ!$B$33:$B$776,K$11)+'СЕТ СН'!$F$11+СВЦЭМ!$D$10+'СЕТ СН'!$F$5-'СЕТ СН'!$F$21</f>
        <v>2247.7194971999998</v>
      </c>
      <c r="L19" s="36">
        <f>SUMIFS(СВЦЭМ!$D$33:$D$776,СВЦЭМ!$A$33:$A$776,$A19,СВЦЭМ!$B$33:$B$776,L$11)+'СЕТ СН'!$F$11+СВЦЭМ!$D$10+'СЕТ СН'!$F$5-'СЕТ СН'!$F$21</f>
        <v>2254.9022334800002</v>
      </c>
      <c r="M19" s="36">
        <f>SUMIFS(СВЦЭМ!$D$33:$D$776,СВЦЭМ!$A$33:$A$776,$A19,СВЦЭМ!$B$33:$B$776,M$11)+'СЕТ СН'!$F$11+СВЦЭМ!$D$10+'СЕТ СН'!$F$5-'СЕТ СН'!$F$21</f>
        <v>2254.8533190100002</v>
      </c>
      <c r="N19" s="36">
        <f>SUMIFS(СВЦЭМ!$D$33:$D$776,СВЦЭМ!$A$33:$A$776,$A19,СВЦЭМ!$B$33:$B$776,N$11)+'СЕТ СН'!$F$11+СВЦЭМ!$D$10+'СЕТ СН'!$F$5-'СЕТ СН'!$F$21</f>
        <v>2266.0349955299998</v>
      </c>
      <c r="O19" s="36">
        <f>SUMIFS(СВЦЭМ!$D$33:$D$776,СВЦЭМ!$A$33:$A$776,$A19,СВЦЭМ!$B$33:$B$776,O$11)+'СЕТ СН'!$F$11+СВЦЭМ!$D$10+'СЕТ СН'!$F$5-'СЕТ СН'!$F$21</f>
        <v>2282.2438601200001</v>
      </c>
      <c r="P19" s="36">
        <f>SUMIFS(СВЦЭМ!$D$33:$D$776,СВЦЭМ!$A$33:$A$776,$A19,СВЦЭМ!$B$33:$B$776,P$11)+'СЕТ СН'!$F$11+СВЦЭМ!$D$10+'СЕТ СН'!$F$5-'СЕТ СН'!$F$21</f>
        <v>2294.7913588299998</v>
      </c>
      <c r="Q19" s="36">
        <f>SUMIFS(СВЦЭМ!$D$33:$D$776,СВЦЭМ!$A$33:$A$776,$A19,СВЦЭМ!$B$33:$B$776,Q$11)+'СЕТ СН'!$F$11+СВЦЭМ!$D$10+'СЕТ СН'!$F$5-'СЕТ СН'!$F$21</f>
        <v>2302.1208291799999</v>
      </c>
      <c r="R19" s="36">
        <f>SUMIFS(СВЦЭМ!$D$33:$D$776,СВЦЭМ!$A$33:$A$776,$A19,СВЦЭМ!$B$33:$B$776,R$11)+'СЕТ СН'!$F$11+СВЦЭМ!$D$10+'СЕТ СН'!$F$5-'СЕТ СН'!$F$21</f>
        <v>2296.9384550200002</v>
      </c>
      <c r="S19" s="36">
        <f>SUMIFS(СВЦЭМ!$D$33:$D$776,СВЦЭМ!$A$33:$A$776,$A19,СВЦЭМ!$B$33:$B$776,S$11)+'СЕТ СН'!$F$11+СВЦЭМ!$D$10+'СЕТ СН'!$F$5-'СЕТ СН'!$F$21</f>
        <v>2289.8882867699999</v>
      </c>
      <c r="T19" s="36">
        <f>SUMIFS(СВЦЭМ!$D$33:$D$776,СВЦЭМ!$A$33:$A$776,$A19,СВЦЭМ!$B$33:$B$776,T$11)+'СЕТ СН'!$F$11+СВЦЭМ!$D$10+'СЕТ СН'!$F$5-'СЕТ СН'!$F$21</f>
        <v>2272.7564444600002</v>
      </c>
      <c r="U19" s="36">
        <f>SUMIFS(СВЦЭМ!$D$33:$D$776,СВЦЭМ!$A$33:$A$776,$A19,СВЦЭМ!$B$33:$B$776,U$11)+'СЕТ СН'!$F$11+СВЦЭМ!$D$10+'СЕТ СН'!$F$5-'СЕТ СН'!$F$21</f>
        <v>2261.1283777200001</v>
      </c>
      <c r="V19" s="36">
        <f>SUMIFS(СВЦЭМ!$D$33:$D$776,СВЦЭМ!$A$33:$A$776,$A19,СВЦЭМ!$B$33:$B$776,V$11)+'СЕТ СН'!$F$11+СВЦЭМ!$D$10+'СЕТ СН'!$F$5-'СЕТ СН'!$F$21</f>
        <v>2258.0219189899999</v>
      </c>
      <c r="W19" s="36">
        <f>SUMIFS(СВЦЭМ!$D$33:$D$776,СВЦЭМ!$A$33:$A$776,$A19,СВЦЭМ!$B$33:$B$776,W$11)+'СЕТ СН'!$F$11+СВЦЭМ!$D$10+'СЕТ СН'!$F$5-'СЕТ СН'!$F$21</f>
        <v>2265.8487365000001</v>
      </c>
      <c r="X19" s="36">
        <f>SUMIFS(СВЦЭМ!$D$33:$D$776,СВЦЭМ!$A$33:$A$776,$A19,СВЦЭМ!$B$33:$B$776,X$11)+'СЕТ СН'!$F$11+СВЦЭМ!$D$10+'СЕТ СН'!$F$5-'СЕТ СН'!$F$21</f>
        <v>2275.49802585</v>
      </c>
      <c r="Y19" s="36">
        <f>SUMIFS(СВЦЭМ!$D$33:$D$776,СВЦЭМ!$A$33:$A$776,$A19,СВЦЭМ!$B$33:$B$776,Y$11)+'СЕТ СН'!$F$11+СВЦЭМ!$D$10+'СЕТ СН'!$F$5-'СЕТ СН'!$F$21</f>
        <v>2296.9420540299998</v>
      </c>
    </row>
    <row r="20" spans="1:25" ht="15.75" x14ac:dyDescent="0.2">
      <c r="A20" s="35">
        <f t="shared" si="0"/>
        <v>43899</v>
      </c>
      <c r="B20" s="36">
        <f>SUMIFS(СВЦЭМ!$D$33:$D$776,СВЦЭМ!$A$33:$A$776,$A20,СВЦЭМ!$B$33:$B$776,B$11)+'СЕТ СН'!$F$11+СВЦЭМ!$D$10+'СЕТ СН'!$F$5-'СЕТ СН'!$F$21</f>
        <v>2353.3650993900001</v>
      </c>
      <c r="C20" s="36">
        <f>SUMIFS(СВЦЭМ!$D$33:$D$776,СВЦЭМ!$A$33:$A$776,$A20,СВЦЭМ!$B$33:$B$776,C$11)+'СЕТ СН'!$F$11+СВЦЭМ!$D$10+'СЕТ СН'!$F$5-'СЕТ СН'!$F$21</f>
        <v>2363.1055724400003</v>
      </c>
      <c r="D20" s="36">
        <f>SUMIFS(СВЦЭМ!$D$33:$D$776,СВЦЭМ!$A$33:$A$776,$A20,СВЦЭМ!$B$33:$B$776,D$11)+'СЕТ СН'!$F$11+СВЦЭМ!$D$10+'СЕТ СН'!$F$5-'СЕТ СН'!$F$21</f>
        <v>2379.36350881</v>
      </c>
      <c r="E20" s="36">
        <f>SUMIFS(СВЦЭМ!$D$33:$D$776,СВЦЭМ!$A$33:$A$776,$A20,СВЦЭМ!$B$33:$B$776,E$11)+'СЕТ СН'!$F$11+СВЦЭМ!$D$10+'СЕТ СН'!$F$5-'СЕТ СН'!$F$21</f>
        <v>2391.1226959699998</v>
      </c>
      <c r="F20" s="36">
        <f>SUMIFS(СВЦЭМ!$D$33:$D$776,СВЦЭМ!$A$33:$A$776,$A20,СВЦЭМ!$B$33:$B$776,F$11)+'СЕТ СН'!$F$11+СВЦЭМ!$D$10+'СЕТ СН'!$F$5-'СЕТ СН'!$F$21</f>
        <v>2391.2668934200001</v>
      </c>
      <c r="G20" s="36">
        <f>SUMIFS(СВЦЭМ!$D$33:$D$776,СВЦЭМ!$A$33:$A$776,$A20,СВЦЭМ!$B$33:$B$776,G$11)+'СЕТ СН'!$F$11+СВЦЭМ!$D$10+'СЕТ СН'!$F$5-'СЕТ СН'!$F$21</f>
        <v>2387.31835052</v>
      </c>
      <c r="H20" s="36">
        <f>SUMIFS(СВЦЭМ!$D$33:$D$776,СВЦЭМ!$A$33:$A$776,$A20,СВЦЭМ!$B$33:$B$776,H$11)+'СЕТ СН'!$F$11+СВЦЭМ!$D$10+'СЕТ СН'!$F$5-'СЕТ СН'!$F$21</f>
        <v>2367.9813476600002</v>
      </c>
      <c r="I20" s="36">
        <f>SUMIFS(СВЦЭМ!$D$33:$D$776,СВЦЭМ!$A$33:$A$776,$A20,СВЦЭМ!$B$33:$B$776,I$11)+'СЕТ СН'!$F$11+СВЦЭМ!$D$10+'СЕТ СН'!$F$5-'СЕТ СН'!$F$21</f>
        <v>2336.4753215199999</v>
      </c>
      <c r="J20" s="36">
        <f>SUMIFS(СВЦЭМ!$D$33:$D$776,СВЦЭМ!$A$33:$A$776,$A20,СВЦЭМ!$B$33:$B$776,J$11)+'СЕТ СН'!$F$11+СВЦЭМ!$D$10+'СЕТ СН'!$F$5-'СЕТ СН'!$F$21</f>
        <v>2307.3849542799999</v>
      </c>
      <c r="K20" s="36">
        <f>SUMIFS(СВЦЭМ!$D$33:$D$776,СВЦЭМ!$A$33:$A$776,$A20,СВЦЭМ!$B$33:$B$776,K$11)+'СЕТ СН'!$F$11+СВЦЭМ!$D$10+'СЕТ СН'!$F$5-'СЕТ СН'!$F$21</f>
        <v>2293.0145493</v>
      </c>
      <c r="L20" s="36">
        <f>SUMIFS(СВЦЭМ!$D$33:$D$776,СВЦЭМ!$A$33:$A$776,$A20,СВЦЭМ!$B$33:$B$776,L$11)+'СЕТ СН'!$F$11+СВЦЭМ!$D$10+'СЕТ СН'!$F$5-'СЕТ СН'!$F$21</f>
        <v>2283.6127203999999</v>
      </c>
      <c r="M20" s="36">
        <f>SUMIFS(СВЦЭМ!$D$33:$D$776,СВЦЭМ!$A$33:$A$776,$A20,СВЦЭМ!$B$33:$B$776,M$11)+'СЕТ СН'!$F$11+СВЦЭМ!$D$10+'СЕТ СН'!$F$5-'СЕТ СН'!$F$21</f>
        <v>2284.6624242100002</v>
      </c>
      <c r="N20" s="36">
        <f>SUMIFS(СВЦЭМ!$D$33:$D$776,СВЦЭМ!$A$33:$A$776,$A20,СВЦЭМ!$B$33:$B$776,N$11)+'СЕТ СН'!$F$11+СВЦЭМ!$D$10+'СЕТ СН'!$F$5-'СЕТ СН'!$F$21</f>
        <v>2295.2658794500003</v>
      </c>
      <c r="O20" s="36">
        <f>SUMIFS(СВЦЭМ!$D$33:$D$776,СВЦЭМ!$A$33:$A$776,$A20,СВЦЭМ!$B$33:$B$776,O$11)+'СЕТ СН'!$F$11+СВЦЭМ!$D$10+'СЕТ СН'!$F$5-'СЕТ СН'!$F$21</f>
        <v>2304.8802801100001</v>
      </c>
      <c r="P20" s="36">
        <f>SUMIFS(СВЦЭМ!$D$33:$D$776,СВЦЭМ!$A$33:$A$776,$A20,СВЦЭМ!$B$33:$B$776,P$11)+'СЕТ СН'!$F$11+СВЦЭМ!$D$10+'СЕТ СН'!$F$5-'СЕТ СН'!$F$21</f>
        <v>2312.84997948</v>
      </c>
      <c r="Q20" s="36">
        <f>SUMIFS(СВЦЭМ!$D$33:$D$776,СВЦЭМ!$A$33:$A$776,$A20,СВЦЭМ!$B$33:$B$776,Q$11)+'СЕТ СН'!$F$11+СВЦЭМ!$D$10+'СЕТ СН'!$F$5-'СЕТ СН'!$F$21</f>
        <v>2316.5086656499998</v>
      </c>
      <c r="R20" s="36">
        <f>SUMIFS(СВЦЭМ!$D$33:$D$776,СВЦЭМ!$A$33:$A$776,$A20,СВЦЭМ!$B$33:$B$776,R$11)+'СЕТ СН'!$F$11+СВЦЭМ!$D$10+'СЕТ СН'!$F$5-'СЕТ СН'!$F$21</f>
        <v>2317.45336034</v>
      </c>
      <c r="S20" s="36">
        <f>SUMIFS(СВЦЭМ!$D$33:$D$776,СВЦЭМ!$A$33:$A$776,$A20,СВЦЭМ!$B$33:$B$776,S$11)+'СЕТ СН'!$F$11+СВЦЭМ!$D$10+'СЕТ СН'!$F$5-'СЕТ СН'!$F$21</f>
        <v>2303.8042671200001</v>
      </c>
      <c r="T20" s="36">
        <f>SUMIFS(СВЦЭМ!$D$33:$D$776,СВЦЭМ!$A$33:$A$776,$A20,СВЦЭМ!$B$33:$B$776,T$11)+'СЕТ СН'!$F$11+СВЦЭМ!$D$10+'СЕТ СН'!$F$5-'СЕТ СН'!$F$21</f>
        <v>2287.5199050299998</v>
      </c>
      <c r="U20" s="36">
        <f>SUMIFS(СВЦЭМ!$D$33:$D$776,СВЦЭМ!$A$33:$A$776,$A20,СВЦЭМ!$B$33:$B$776,U$11)+'СЕТ СН'!$F$11+СВЦЭМ!$D$10+'СЕТ СН'!$F$5-'СЕТ СН'!$F$21</f>
        <v>2274.3882306800001</v>
      </c>
      <c r="V20" s="36">
        <f>SUMIFS(СВЦЭМ!$D$33:$D$776,СВЦЭМ!$A$33:$A$776,$A20,СВЦЭМ!$B$33:$B$776,V$11)+'СЕТ СН'!$F$11+СВЦЭМ!$D$10+'СЕТ СН'!$F$5-'СЕТ СН'!$F$21</f>
        <v>2276.7565813900001</v>
      </c>
      <c r="W20" s="36">
        <f>SUMIFS(СВЦЭМ!$D$33:$D$776,СВЦЭМ!$A$33:$A$776,$A20,СВЦЭМ!$B$33:$B$776,W$11)+'СЕТ СН'!$F$11+СВЦЭМ!$D$10+'СЕТ СН'!$F$5-'СЕТ СН'!$F$21</f>
        <v>2288.8612019500001</v>
      </c>
      <c r="X20" s="36">
        <f>SUMIFS(СВЦЭМ!$D$33:$D$776,СВЦЭМ!$A$33:$A$776,$A20,СВЦЭМ!$B$33:$B$776,X$11)+'СЕТ СН'!$F$11+СВЦЭМ!$D$10+'СЕТ СН'!$F$5-'СЕТ СН'!$F$21</f>
        <v>2308.8043530800001</v>
      </c>
      <c r="Y20" s="36">
        <f>SUMIFS(СВЦЭМ!$D$33:$D$776,СВЦЭМ!$A$33:$A$776,$A20,СВЦЭМ!$B$33:$B$776,Y$11)+'СЕТ СН'!$F$11+СВЦЭМ!$D$10+'СЕТ СН'!$F$5-'СЕТ СН'!$F$21</f>
        <v>2330.6856853099998</v>
      </c>
    </row>
    <row r="21" spans="1:25" ht="15.75" x14ac:dyDescent="0.2">
      <c r="A21" s="35">
        <f t="shared" si="0"/>
        <v>43900</v>
      </c>
      <c r="B21" s="36">
        <f>SUMIFS(СВЦЭМ!$D$33:$D$776,СВЦЭМ!$A$33:$A$776,$A21,СВЦЭМ!$B$33:$B$776,B$11)+'СЕТ СН'!$F$11+СВЦЭМ!$D$10+'СЕТ СН'!$F$5-'СЕТ СН'!$F$21</f>
        <v>2348.0048448100001</v>
      </c>
      <c r="C21" s="36">
        <f>SUMIFS(СВЦЭМ!$D$33:$D$776,СВЦЭМ!$A$33:$A$776,$A21,СВЦЭМ!$B$33:$B$776,C$11)+'СЕТ СН'!$F$11+СВЦЭМ!$D$10+'СЕТ СН'!$F$5-'СЕТ СН'!$F$21</f>
        <v>2376.86225066</v>
      </c>
      <c r="D21" s="36">
        <f>SUMIFS(СВЦЭМ!$D$33:$D$776,СВЦЭМ!$A$33:$A$776,$A21,СВЦЭМ!$B$33:$B$776,D$11)+'СЕТ СН'!$F$11+СВЦЭМ!$D$10+'СЕТ СН'!$F$5-'СЕТ СН'!$F$21</f>
        <v>2374.5288816800003</v>
      </c>
      <c r="E21" s="36">
        <f>SUMIFS(СВЦЭМ!$D$33:$D$776,СВЦЭМ!$A$33:$A$776,$A21,СВЦЭМ!$B$33:$B$776,E$11)+'СЕТ СН'!$F$11+СВЦЭМ!$D$10+'СЕТ СН'!$F$5-'СЕТ СН'!$F$21</f>
        <v>2377.25455156</v>
      </c>
      <c r="F21" s="36">
        <f>SUMIFS(СВЦЭМ!$D$33:$D$776,СВЦЭМ!$A$33:$A$776,$A21,СВЦЭМ!$B$33:$B$776,F$11)+'СЕТ СН'!$F$11+СВЦЭМ!$D$10+'СЕТ СН'!$F$5-'СЕТ СН'!$F$21</f>
        <v>2372.78793679</v>
      </c>
      <c r="G21" s="36">
        <f>SUMIFS(СВЦЭМ!$D$33:$D$776,СВЦЭМ!$A$33:$A$776,$A21,СВЦЭМ!$B$33:$B$776,G$11)+'СЕТ СН'!$F$11+СВЦЭМ!$D$10+'СЕТ СН'!$F$5-'СЕТ СН'!$F$21</f>
        <v>2329.4977943700001</v>
      </c>
      <c r="H21" s="36">
        <f>SUMIFS(СВЦЭМ!$D$33:$D$776,СВЦЭМ!$A$33:$A$776,$A21,СВЦЭМ!$B$33:$B$776,H$11)+'СЕТ СН'!$F$11+СВЦЭМ!$D$10+'СЕТ СН'!$F$5-'СЕТ СН'!$F$21</f>
        <v>2307.4405403299997</v>
      </c>
      <c r="I21" s="36">
        <f>SUMIFS(СВЦЭМ!$D$33:$D$776,СВЦЭМ!$A$33:$A$776,$A21,СВЦЭМ!$B$33:$B$776,I$11)+'СЕТ СН'!$F$11+СВЦЭМ!$D$10+'СЕТ СН'!$F$5-'СЕТ СН'!$F$21</f>
        <v>2274.9414690100002</v>
      </c>
      <c r="J21" s="36">
        <f>SUMIFS(СВЦЭМ!$D$33:$D$776,СВЦЭМ!$A$33:$A$776,$A21,СВЦЭМ!$B$33:$B$776,J$11)+'СЕТ СН'!$F$11+СВЦЭМ!$D$10+'СЕТ СН'!$F$5-'СЕТ СН'!$F$21</f>
        <v>2247.3746054900002</v>
      </c>
      <c r="K21" s="36">
        <f>SUMIFS(СВЦЭМ!$D$33:$D$776,СВЦЭМ!$A$33:$A$776,$A21,СВЦЭМ!$B$33:$B$776,K$11)+'СЕТ СН'!$F$11+СВЦЭМ!$D$10+'СЕТ СН'!$F$5-'СЕТ СН'!$F$21</f>
        <v>2258.4743239200002</v>
      </c>
      <c r="L21" s="36">
        <f>SUMIFS(СВЦЭМ!$D$33:$D$776,СВЦЭМ!$A$33:$A$776,$A21,СВЦЭМ!$B$33:$B$776,L$11)+'СЕТ СН'!$F$11+СВЦЭМ!$D$10+'СЕТ СН'!$F$5-'СЕТ СН'!$F$21</f>
        <v>2256.7920696199999</v>
      </c>
      <c r="M21" s="36">
        <f>SUMIFS(СВЦЭМ!$D$33:$D$776,СВЦЭМ!$A$33:$A$776,$A21,СВЦЭМ!$B$33:$B$776,M$11)+'СЕТ СН'!$F$11+СВЦЭМ!$D$10+'СЕТ СН'!$F$5-'СЕТ СН'!$F$21</f>
        <v>2251.2461297999998</v>
      </c>
      <c r="N21" s="36">
        <f>SUMIFS(СВЦЭМ!$D$33:$D$776,СВЦЭМ!$A$33:$A$776,$A21,СВЦЭМ!$B$33:$B$776,N$11)+'СЕТ СН'!$F$11+СВЦЭМ!$D$10+'СЕТ СН'!$F$5-'СЕТ СН'!$F$21</f>
        <v>2247.2412214199999</v>
      </c>
      <c r="O21" s="36">
        <f>SUMIFS(СВЦЭМ!$D$33:$D$776,СВЦЭМ!$A$33:$A$776,$A21,СВЦЭМ!$B$33:$B$776,O$11)+'СЕТ СН'!$F$11+СВЦЭМ!$D$10+'СЕТ СН'!$F$5-'СЕТ СН'!$F$21</f>
        <v>2242.6190321300001</v>
      </c>
      <c r="P21" s="36">
        <f>SUMIFS(СВЦЭМ!$D$33:$D$776,СВЦЭМ!$A$33:$A$776,$A21,СВЦЭМ!$B$33:$B$776,P$11)+'СЕТ СН'!$F$11+СВЦЭМ!$D$10+'СЕТ СН'!$F$5-'СЕТ СН'!$F$21</f>
        <v>2243.5056029299999</v>
      </c>
      <c r="Q21" s="36">
        <f>SUMIFS(СВЦЭМ!$D$33:$D$776,СВЦЭМ!$A$33:$A$776,$A21,СВЦЭМ!$B$33:$B$776,Q$11)+'СЕТ СН'!$F$11+СВЦЭМ!$D$10+'СЕТ СН'!$F$5-'СЕТ СН'!$F$21</f>
        <v>2241.53031431</v>
      </c>
      <c r="R21" s="36">
        <f>SUMIFS(СВЦЭМ!$D$33:$D$776,СВЦЭМ!$A$33:$A$776,$A21,СВЦЭМ!$B$33:$B$776,R$11)+'СЕТ СН'!$F$11+СВЦЭМ!$D$10+'СЕТ СН'!$F$5-'СЕТ СН'!$F$21</f>
        <v>2232.3325394600001</v>
      </c>
      <c r="S21" s="36">
        <f>SUMIFS(СВЦЭМ!$D$33:$D$776,СВЦЭМ!$A$33:$A$776,$A21,СВЦЭМ!$B$33:$B$776,S$11)+'СЕТ СН'!$F$11+СВЦЭМ!$D$10+'СЕТ СН'!$F$5-'СЕТ СН'!$F$21</f>
        <v>2232.74930537</v>
      </c>
      <c r="T21" s="36">
        <f>SUMIFS(СВЦЭМ!$D$33:$D$776,СВЦЭМ!$A$33:$A$776,$A21,СВЦЭМ!$B$33:$B$776,T$11)+'СЕТ СН'!$F$11+СВЦЭМ!$D$10+'СЕТ СН'!$F$5-'СЕТ СН'!$F$21</f>
        <v>2228.9236493099997</v>
      </c>
      <c r="U21" s="36">
        <f>SUMIFS(СВЦЭМ!$D$33:$D$776,СВЦЭМ!$A$33:$A$776,$A21,СВЦЭМ!$B$33:$B$776,U$11)+'СЕТ СН'!$F$11+СВЦЭМ!$D$10+'СЕТ СН'!$F$5-'СЕТ СН'!$F$21</f>
        <v>2250.56015394</v>
      </c>
      <c r="V21" s="36">
        <f>SUMIFS(СВЦЭМ!$D$33:$D$776,СВЦЭМ!$A$33:$A$776,$A21,СВЦЭМ!$B$33:$B$776,V$11)+'СЕТ СН'!$F$11+СВЦЭМ!$D$10+'СЕТ СН'!$F$5-'СЕТ СН'!$F$21</f>
        <v>2249.28085427</v>
      </c>
      <c r="W21" s="36">
        <f>SUMIFS(СВЦЭМ!$D$33:$D$776,СВЦЭМ!$A$33:$A$776,$A21,СВЦЭМ!$B$33:$B$776,W$11)+'СЕТ СН'!$F$11+СВЦЭМ!$D$10+'СЕТ СН'!$F$5-'СЕТ СН'!$F$21</f>
        <v>2245.5780262200001</v>
      </c>
      <c r="X21" s="36">
        <f>SUMIFS(СВЦЭМ!$D$33:$D$776,СВЦЭМ!$A$33:$A$776,$A21,СВЦЭМ!$B$33:$B$776,X$11)+'СЕТ СН'!$F$11+СВЦЭМ!$D$10+'СЕТ СН'!$F$5-'СЕТ СН'!$F$21</f>
        <v>2237.9682454700001</v>
      </c>
      <c r="Y21" s="36">
        <f>SUMIFS(СВЦЭМ!$D$33:$D$776,СВЦЭМ!$A$33:$A$776,$A21,СВЦЭМ!$B$33:$B$776,Y$11)+'СЕТ СН'!$F$11+СВЦЭМ!$D$10+'СЕТ СН'!$F$5-'СЕТ СН'!$F$21</f>
        <v>2244.2847260099998</v>
      </c>
    </row>
    <row r="22" spans="1:25" ht="15.75" x14ac:dyDescent="0.2">
      <c r="A22" s="35">
        <f t="shared" si="0"/>
        <v>43901</v>
      </c>
      <c r="B22" s="36">
        <f>SUMIFS(СВЦЭМ!$D$33:$D$776,СВЦЭМ!$A$33:$A$776,$A22,СВЦЭМ!$B$33:$B$776,B$11)+'СЕТ СН'!$F$11+СВЦЭМ!$D$10+'СЕТ СН'!$F$5-'СЕТ СН'!$F$21</f>
        <v>2345.7624876600003</v>
      </c>
      <c r="C22" s="36">
        <f>SUMIFS(СВЦЭМ!$D$33:$D$776,СВЦЭМ!$A$33:$A$776,$A22,СВЦЭМ!$B$33:$B$776,C$11)+'СЕТ СН'!$F$11+СВЦЭМ!$D$10+'СЕТ СН'!$F$5-'СЕТ СН'!$F$21</f>
        <v>2334.8711003899998</v>
      </c>
      <c r="D22" s="36">
        <f>SUMIFS(СВЦЭМ!$D$33:$D$776,СВЦЭМ!$A$33:$A$776,$A22,СВЦЭМ!$B$33:$B$776,D$11)+'СЕТ СН'!$F$11+СВЦЭМ!$D$10+'СЕТ СН'!$F$5-'СЕТ СН'!$F$21</f>
        <v>2324.8800614699999</v>
      </c>
      <c r="E22" s="36">
        <f>SUMIFS(СВЦЭМ!$D$33:$D$776,СВЦЭМ!$A$33:$A$776,$A22,СВЦЭМ!$B$33:$B$776,E$11)+'СЕТ СН'!$F$11+СВЦЭМ!$D$10+'СЕТ СН'!$F$5-'СЕТ СН'!$F$21</f>
        <v>2321.6464766600002</v>
      </c>
      <c r="F22" s="36">
        <f>SUMIFS(СВЦЭМ!$D$33:$D$776,СВЦЭМ!$A$33:$A$776,$A22,СВЦЭМ!$B$33:$B$776,F$11)+'СЕТ СН'!$F$11+СВЦЭМ!$D$10+'СЕТ СН'!$F$5-'СЕТ СН'!$F$21</f>
        <v>2318.6284030100001</v>
      </c>
      <c r="G22" s="36">
        <f>SUMIFS(СВЦЭМ!$D$33:$D$776,СВЦЭМ!$A$33:$A$776,$A22,СВЦЭМ!$B$33:$B$776,G$11)+'СЕТ СН'!$F$11+СВЦЭМ!$D$10+'СЕТ СН'!$F$5-'СЕТ СН'!$F$21</f>
        <v>2323.29212375</v>
      </c>
      <c r="H22" s="36">
        <f>SUMIFS(СВЦЭМ!$D$33:$D$776,СВЦЭМ!$A$33:$A$776,$A22,СВЦЭМ!$B$33:$B$776,H$11)+'СЕТ СН'!$F$11+СВЦЭМ!$D$10+'СЕТ СН'!$F$5-'СЕТ СН'!$F$21</f>
        <v>2338.7246768700002</v>
      </c>
      <c r="I22" s="36">
        <f>SUMIFS(СВЦЭМ!$D$33:$D$776,СВЦЭМ!$A$33:$A$776,$A22,СВЦЭМ!$B$33:$B$776,I$11)+'СЕТ СН'!$F$11+СВЦЭМ!$D$10+'СЕТ СН'!$F$5-'СЕТ СН'!$F$21</f>
        <v>2323.4090861899999</v>
      </c>
      <c r="J22" s="36">
        <f>SUMIFS(СВЦЭМ!$D$33:$D$776,СВЦЭМ!$A$33:$A$776,$A22,СВЦЭМ!$B$33:$B$776,J$11)+'СЕТ СН'!$F$11+СВЦЭМ!$D$10+'СЕТ СН'!$F$5-'СЕТ СН'!$F$21</f>
        <v>2285.66757091</v>
      </c>
      <c r="K22" s="36">
        <f>SUMIFS(СВЦЭМ!$D$33:$D$776,СВЦЭМ!$A$33:$A$776,$A22,СВЦЭМ!$B$33:$B$776,K$11)+'СЕТ СН'!$F$11+СВЦЭМ!$D$10+'СЕТ СН'!$F$5-'СЕТ СН'!$F$21</f>
        <v>2285.43214476</v>
      </c>
      <c r="L22" s="36">
        <f>SUMIFS(СВЦЭМ!$D$33:$D$776,СВЦЭМ!$A$33:$A$776,$A22,СВЦЭМ!$B$33:$B$776,L$11)+'СЕТ СН'!$F$11+СВЦЭМ!$D$10+'СЕТ СН'!$F$5-'СЕТ СН'!$F$21</f>
        <v>2293.3708030799999</v>
      </c>
      <c r="M22" s="36">
        <f>SUMIFS(СВЦЭМ!$D$33:$D$776,СВЦЭМ!$A$33:$A$776,$A22,СВЦЭМ!$B$33:$B$776,M$11)+'СЕТ СН'!$F$11+СВЦЭМ!$D$10+'СЕТ СН'!$F$5-'СЕТ СН'!$F$21</f>
        <v>2293.9188683000002</v>
      </c>
      <c r="N22" s="36">
        <f>SUMIFS(СВЦЭМ!$D$33:$D$776,СВЦЭМ!$A$33:$A$776,$A22,СВЦЭМ!$B$33:$B$776,N$11)+'СЕТ СН'!$F$11+СВЦЭМ!$D$10+'СЕТ СН'!$F$5-'СЕТ СН'!$F$21</f>
        <v>2297.8724188400001</v>
      </c>
      <c r="O22" s="36">
        <f>SUMIFS(СВЦЭМ!$D$33:$D$776,СВЦЭМ!$A$33:$A$776,$A22,СВЦЭМ!$B$33:$B$776,O$11)+'СЕТ СН'!$F$11+СВЦЭМ!$D$10+'СЕТ СН'!$F$5-'СЕТ СН'!$F$21</f>
        <v>2304.95392872</v>
      </c>
      <c r="P22" s="36">
        <f>SUMIFS(СВЦЭМ!$D$33:$D$776,СВЦЭМ!$A$33:$A$776,$A22,СВЦЭМ!$B$33:$B$776,P$11)+'СЕТ СН'!$F$11+СВЦЭМ!$D$10+'СЕТ СН'!$F$5-'СЕТ СН'!$F$21</f>
        <v>2309.1786104600001</v>
      </c>
      <c r="Q22" s="36">
        <f>SUMIFS(СВЦЭМ!$D$33:$D$776,СВЦЭМ!$A$33:$A$776,$A22,СВЦЭМ!$B$33:$B$776,Q$11)+'СЕТ СН'!$F$11+СВЦЭМ!$D$10+'СЕТ СН'!$F$5-'СЕТ СН'!$F$21</f>
        <v>2315.0916805300003</v>
      </c>
      <c r="R22" s="36">
        <f>SUMIFS(СВЦЭМ!$D$33:$D$776,СВЦЭМ!$A$33:$A$776,$A22,СВЦЭМ!$B$33:$B$776,R$11)+'СЕТ СН'!$F$11+СВЦЭМ!$D$10+'СЕТ СН'!$F$5-'СЕТ СН'!$F$21</f>
        <v>2315.19958202</v>
      </c>
      <c r="S22" s="36">
        <f>SUMIFS(СВЦЭМ!$D$33:$D$776,СВЦЭМ!$A$33:$A$776,$A22,СВЦЭМ!$B$33:$B$776,S$11)+'СЕТ СН'!$F$11+СВЦЭМ!$D$10+'СЕТ СН'!$F$5-'СЕТ СН'!$F$21</f>
        <v>2307.6036475400001</v>
      </c>
      <c r="T22" s="36">
        <f>SUMIFS(СВЦЭМ!$D$33:$D$776,СВЦЭМ!$A$33:$A$776,$A22,СВЦЭМ!$B$33:$B$776,T$11)+'СЕТ СН'!$F$11+СВЦЭМ!$D$10+'СЕТ СН'!$F$5-'СЕТ СН'!$F$21</f>
        <v>2305.8365361699998</v>
      </c>
      <c r="U22" s="36">
        <f>SUMIFS(СВЦЭМ!$D$33:$D$776,СВЦЭМ!$A$33:$A$776,$A22,СВЦЭМ!$B$33:$B$776,U$11)+'СЕТ СН'!$F$11+СВЦЭМ!$D$10+'СЕТ СН'!$F$5-'СЕТ СН'!$F$21</f>
        <v>2308.7844848700001</v>
      </c>
      <c r="V22" s="36">
        <f>SUMIFS(СВЦЭМ!$D$33:$D$776,СВЦЭМ!$A$33:$A$776,$A22,СВЦЭМ!$B$33:$B$776,V$11)+'СЕТ СН'!$F$11+СВЦЭМ!$D$10+'СЕТ СН'!$F$5-'СЕТ СН'!$F$21</f>
        <v>2311.2061773300002</v>
      </c>
      <c r="W22" s="36">
        <f>SUMIFS(СВЦЭМ!$D$33:$D$776,СВЦЭМ!$A$33:$A$776,$A22,СВЦЭМ!$B$33:$B$776,W$11)+'СЕТ СН'!$F$11+СВЦЭМ!$D$10+'СЕТ СН'!$F$5-'СЕТ СН'!$F$21</f>
        <v>2313.0642146999999</v>
      </c>
      <c r="X22" s="36">
        <f>SUMIFS(СВЦЭМ!$D$33:$D$776,СВЦЭМ!$A$33:$A$776,$A22,СВЦЭМ!$B$33:$B$776,X$11)+'СЕТ СН'!$F$11+СВЦЭМ!$D$10+'СЕТ СН'!$F$5-'СЕТ СН'!$F$21</f>
        <v>2328.6298360599999</v>
      </c>
      <c r="Y22" s="36">
        <f>SUMIFS(СВЦЭМ!$D$33:$D$776,СВЦЭМ!$A$33:$A$776,$A22,СВЦЭМ!$B$33:$B$776,Y$11)+'СЕТ СН'!$F$11+СВЦЭМ!$D$10+'СЕТ СН'!$F$5-'СЕТ СН'!$F$21</f>
        <v>2344.0305576599999</v>
      </c>
    </row>
    <row r="23" spans="1:25" ht="15.75" x14ac:dyDescent="0.2">
      <c r="A23" s="35">
        <f t="shared" si="0"/>
        <v>43902</v>
      </c>
      <c r="B23" s="36">
        <f>SUMIFS(СВЦЭМ!$D$33:$D$776,СВЦЭМ!$A$33:$A$776,$A23,СВЦЭМ!$B$33:$B$776,B$11)+'СЕТ СН'!$F$11+СВЦЭМ!$D$10+'СЕТ СН'!$F$5-'СЕТ СН'!$F$21</f>
        <v>2320.1695930000001</v>
      </c>
      <c r="C23" s="36">
        <f>SUMIFS(СВЦЭМ!$D$33:$D$776,СВЦЭМ!$A$33:$A$776,$A23,СВЦЭМ!$B$33:$B$776,C$11)+'СЕТ СН'!$F$11+СВЦЭМ!$D$10+'СЕТ СН'!$F$5-'СЕТ СН'!$F$21</f>
        <v>2341.4801309200002</v>
      </c>
      <c r="D23" s="36">
        <f>SUMIFS(СВЦЭМ!$D$33:$D$776,СВЦЭМ!$A$33:$A$776,$A23,СВЦЭМ!$B$33:$B$776,D$11)+'СЕТ СН'!$F$11+СВЦЭМ!$D$10+'СЕТ СН'!$F$5-'СЕТ СН'!$F$21</f>
        <v>2350.6513317999998</v>
      </c>
      <c r="E23" s="36">
        <f>SUMIFS(СВЦЭМ!$D$33:$D$776,СВЦЭМ!$A$33:$A$776,$A23,СВЦЭМ!$B$33:$B$776,E$11)+'СЕТ СН'!$F$11+СВЦЭМ!$D$10+'СЕТ СН'!$F$5-'СЕТ СН'!$F$21</f>
        <v>2355.76314873</v>
      </c>
      <c r="F23" s="36">
        <f>SUMIFS(СВЦЭМ!$D$33:$D$776,СВЦЭМ!$A$33:$A$776,$A23,СВЦЭМ!$B$33:$B$776,F$11)+'СЕТ СН'!$F$11+СВЦЭМ!$D$10+'СЕТ СН'!$F$5-'СЕТ СН'!$F$21</f>
        <v>2349.5647774399999</v>
      </c>
      <c r="G23" s="36">
        <f>SUMIFS(СВЦЭМ!$D$33:$D$776,СВЦЭМ!$A$33:$A$776,$A23,СВЦЭМ!$B$33:$B$776,G$11)+'СЕТ СН'!$F$11+СВЦЭМ!$D$10+'СЕТ СН'!$F$5-'СЕТ СН'!$F$21</f>
        <v>2340.5472399</v>
      </c>
      <c r="H23" s="36">
        <f>SUMIFS(СВЦЭМ!$D$33:$D$776,СВЦЭМ!$A$33:$A$776,$A23,СВЦЭМ!$B$33:$B$776,H$11)+'СЕТ СН'!$F$11+СВЦЭМ!$D$10+'СЕТ СН'!$F$5-'СЕТ СН'!$F$21</f>
        <v>2334.59490624</v>
      </c>
      <c r="I23" s="36">
        <f>SUMIFS(СВЦЭМ!$D$33:$D$776,СВЦЭМ!$A$33:$A$776,$A23,СВЦЭМ!$B$33:$B$776,I$11)+'СЕТ СН'!$F$11+СВЦЭМ!$D$10+'СЕТ СН'!$F$5-'СЕТ СН'!$F$21</f>
        <v>2330.83919367</v>
      </c>
      <c r="J23" s="36">
        <f>SUMIFS(СВЦЭМ!$D$33:$D$776,СВЦЭМ!$A$33:$A$776,$A23,СВЦЭМ!$B$33:$B$776,J$11)+'СЕТ СН'!$F$11+СВЦЭМ!$D$10+'СЕТ СН'!$F$5-'СЕТ СН'!$F$21</f>
        <v>2297.9718494200001</v>
      </c>
      <c r="K23" s="36">
        <f>SUMIFS(СВЦЭМ!$D$33:$D$776,СВЦЭМ!$A$33:$A$776,$A23,СВЦЭМ!$B$33:$B$776,K$11)+'СЕТ СН'!$F$11+СВЦЭМ!$D$10+'СЕТ СН'!$F$5-'СЕТ СН'!$F$21</f>
        <v>2296.3399795400001</v>
      </c>
      <c r="L23" s="36">
        <f>SUMIFS(СВЦЭМ!$D$33:$D$776,СВЦЭМ!$A$33:$A$776,$A23,СВЦЭМ!$B$33:$B$776,L$11)+'СЕТ СН'!$F$11+СВЦЭМ!$D$10+'СЕТ СН'!$F$5-'СЕТ СН'!$F$21</f>
        <v>2302.4396103700001</v>
      </c>
      <c r="M23" s="36">
        <f>SUMIFS(СВЦЭМ!$D$33:$D$776,СВЦЭМ!$A$33:$A$776,$A23,СВЦЭМ!$B$33:$B$776,M$11)+'СЕТ СН'!$F$11+СВЦЭМ!$D$10+'СЕТ СН'!$F$5-'СЕТ СН'!$F$21</f>
        <v>2319.1994885200002</v>
      </c>
      <c r="N23" s="36">
        <f>SUMIFS(СВЦЭМ!$D$33:$D$776,СВЦЭМ!$A$33:$A$776,$A23,СВЦЭМ!$B$33:$B$776,N$11)+'СЕТ СН'!$F$11+СВЦЭМ!$D$10+'СЕТ СН'!$F$5-'СЕТ СН'!$F$21</f>
        <v>2323.4006593399999</v>
      </c>
      <c r="O23" s="36">
        <f>SUMIFS(СВЦЭМ!$D$33:$D$776,СВЦЭМ!$A$33:$A$776,$A23,СВЦЭМ!$B$33:$B$776,O$11)+'СЕТ СН'!$F$11+СВЦЭМ!$D$10+'СЕТ СН'!$F$5-'СЕТ СН'!$F$21</f>
        <v>2332.5956158099998</v>
      </c>
      <c r="P23" s="36">
        <f>SUMIFS(СВЦЭМ!$D$33:$D$776,СВЦЭМ!$A$33:$A$776,$A23,СВЦЭМ!$B$33:$B$776,P$11)+'СЕТ СН'!$F$11+СВЦЭМ!$D$10+'СЕТ СН'!$F$5-'СЕТ СН'!$F$21</f>
        <v>2341.0502971000001</v>
      </c>
      <c r="Q23" s="36">
        <f>SUMIFS(СВЦЭМ!$D$33:$D$776,СВЦЭМ!$A$33:$A$776,$A23,СВЦЭМ!$B$33:$B$776,Q$11)+'СЕТ СН'!$F$11+СВЦЭМ!$D$10+'СЕТ СН'!$F$5-'СЕТ СН'!$F$21</f>
        <v>2346.5473359400003</v>
      </c>
      <c r="R23" s="36">
        <f>SUMIFS(СВЦЭМ!$D$33:$D$776,СВЦЭМ!$A$33:$A$776,$A23,СВЦЭМ!$B$33:$B$776,R$11)+'СЕТ СН'!$F$11+СВЦЭМ!$D$10+'СЕТ СН'!$F$5-'СЕТ СН'!$F$21</f>
        <v>2347.8431134699999</v>
      </c>
      <c r="S23" s="36">
        <f>SUMIFS(СВЦЭМ!$D$33:$D$776,СВЦЭМ!$A$33:$A$776,$A23,СВЦЭМ!$B$33:$B$776,S$11)+'СЕТ СН'!$F$11+СВЦЭМ!$D$10+'СЕТ СН'!$F$5-'СЕТ СН'!$F$21</f>
        <v>2342.1274072000001</v>
      </c>
      <c r="T23" s="36">
        <f>SUMIFS(СВЦЭМ!$D$33:$D$776,СВЦЭМ!$A$33:$A$776,$A23,СВЦЭМ!$B$33:$B$776,T$11)+'СЕТ СН'!$F$11+СВЦЭМ!$D$10+'СЕТ СН'!$F$5-'СЕТ СН'!$F$21</f>
        <v>2313.3144565800003</v>
      </c>
      <c r="U23" s="36">
        <f>SUMIFS(СВЦЭМ!$D$33:$D$776,СВЦЭМ!$A$33:$A$776,$A23,СВЦЭМ!$B$33:$B$776,U$11)+'СЕТ СН'!$F$11+СВЦЭМ!$D$10+'СЕТ СН'!$F$5-'СЕТ СН'!$F$21</f>
        <v>2296.9588300400001</v>
      </c>
      <c r="V23" s="36">
        <f>SUMIFS(СВЦЭМ!$D$33:$D$776,СВЦЭМ!$A$33:$A$776,$A23,СВЦЭМ!$B$33:$B$776,V$11)+'СЕТ СН'!$F$11+СВЦЭМ!$D$10+'СЕТ СН'!$F$5-'СЕТ СН'!$F$21</f>
        <v>2292.1629852300002</v>
      </c>
      <c r="W23" s="36">
        <f>SUMIFS(СВЦЭМ!$D$33:$D$776,СВЦЭМ!$A$33:$A$776,$A23,СВЦЭМ!$B$33:$B$776,W$11)+'СЕТ СН'!$F$11+СВЦЭМ!$D$10+'СЕТ СН'!$F$5-'СЕТ СН'!$F$21</f>
        <v>2306.2220166000002</v>
      </c>
      <c r="X23" s="36">
        <f>SUMIFS(СВЦЭМ!$D$33:$D$776,СВЦЭМ!$A$33:$A$776,$A23,СВЦЭМ!$B$33:$B$776,X$11)+'СЕТ СН'!$F$11+СВЦЭМ!$D$10+'СЕТ СН'!$F$5-'СЕТ СН'!$F$21</f>
        <v>2323.5454779000002</v>
      </c>
      <c r="Y23" s="36">
        <f>SUMIFS(СВЦЭМ!$D$33:$D$776,СВЦЭМ!$A$33:$A$776,$A23,СВЦЭМ!$B$33:$B$776,Y$11)+'СЕТ СН'!$F$11+СВЦЭМ!$D$10+'СЕТ СН'!$F$5-'СЕТ СН'!$F$21</f>
        <v>2338.4160095500001</v>
      </c>
    </row>
    <row r="24" spans="1:25" ht="15.75" x14ac:dyDescent="0.2">
      <c r="A24" s="35">
        <f t="shared" si="0"/>
        <v>43903</v>
      </c>
      <c r="B24" s="36">
        <f>SUMIFS(СВЦЭМ!$D$33:$D$776,СВЦЭМ!$A$33:$A$776,$A24,СВЦЭМ!$B$33:$B$776,B$11)+'СЕТ СН'!$F$11+СВЦЭМ!$D$10+'СЕТ СН'!$F$5-'СЕТ СН'!$F$21</f>
        <v>2393.3970988999999</v>
      </c>
      <c r="C24" s="36">
        <f>SUMIFS(СВЦЭМ!$D$33:$D$776,СВЦЭМ!$A$33:$A$776,$A24,СВЦЭМ!$B$33:$B$776,C$11)+'СЕТ СН'!$F$11+СВЦЭМ!$D$10+'СЕТ СН'!$F$5-'СЕТ СН'!$F$21</f>
        <v>2406.5464270000002</v>
      </c>
      <c r="D24" s="36">
        <f>SUMIFS(СВЦЭМ!$D$33:$D$776,СВЦЭМ!$A$33:$A$776,$A24,СВЦЭМ!$B$33:$B$776,D$11)+'СЕТ СН'!$F$11+СВЦЭМ!$D$10+'СЕТ СН'!$F$5-'СЕТ СН'!$F$21</f>
        <v>2417.89967811</v>
      </c>
      <c r="E24" s="36">
        <f>SUMIFS(СВЦЭМ!$D$33:$D$776,СВЦЭМ!$A$33:$A$776,$A24,СВЦЭМ!$B$33:$B$776,E$11)+'СЕТ СН'!$F$11+СВЦЭМ!$D$10+'СЕТ СН'!$F$5-'СЕТ СН'!$F$21</f>
        <v>2417.9762693800003</v>
      </c>
      <c r="F24" s="36">
        <f>SUMIFS(СВЦЭМ!$D$33:$D$776,СВЦЭМ!$A$33:$A$776,$A24,СВЦЭМ!$B$33:$B$776,F$11)+'СЕТ СН'!$F$11+СВЦЭМ!$D$10+'СЕТ СН'!$F$5-'СЕТ СН'!$F$21</f>
        <v>2413.8070030600002</v>
      </c>
      <c r="G24" s="36">
        <f>SUMIFS(СВЦЭМ!$D$33:$D$776,СВЦЭМ!$A$33:$A$776,$A24,СВЦЭМ!$B$33:$B$776,G$11)+'СЕТ СН'!$F$11+СВЦЭМ!$D$10+'СЕТ СН'!$F$5-'СЕТ СН'!$F$21</f>
        <v>2392.5613882799998</v>
      </c>
      <c r="H24" s="36">
        <f>SUMIFS(СВЦЭМ!$D$33:$D$776,СВЦЭМ!$A$33:$A$776,$A24,СВЦЭМ!$B$33:$B$776,H$11)+'СЕТ СН'!$F$11+СВЦЭМ!$D$10+'СЕТ СН'!$F$5-'СЕТ СН'!$F$21</f>
        <v>2361.06937879</v>
      </c>
      <c r="I24" s="36">
        <f>SUMIFS(СВЦЭМ!$D$33:$D$776,СВЦЭМ!$A$33:$A$776,$A24,СВЦЭМ!$B$33:$B$776,I$11)+'СЕТ СН'!$F$11+СВЦЭМ!$D$10+'СЕТ СН'!$F$5-'СЕТ СН'!$F$21</f>
        <v>2334.7316407500002</v>
      </c>
      <c r="J24" s="36">
        <f>SUMIFS(СВЦЭМ!$D$33:$D$776,СВЦЭМ!$A$33:$A$776,$A24,СВЦЭМ!$B$33:$B$776,J$11)+'СЕТ СН'!$F$11+СВЦЭМ!$D$10+'СЕТ СН'!$F$5-'СЕТ СН'!$F$21</f>
        <v>2291.7737458699999</v>
      </c>
      <c r="K24" s="36">
        <f>SUMIFS(СВЦЭМ!$D$33:$D$776,СВЦЭМ!$A$33:$A$776,$A24,СВЦЭМ!$B$33:$B$776,K$11)+'СЕТ СН'!$F$11+СВЦЭМ!$D$10+'СЕТ СН'!$F$5-'СЕТ СН'!$F$21</f>
        <v>2286.9955171199999</v>
      </c>
      <c r="L24" s="36">
        <f>SUMIFS(СВЦЭМ!$D$33:$D$776,СВЦЭМ!$A$33:$A$776,$A24,СВЦЭМ!$B$33:$B$776,L$11)+'СЕТ СН'!$F$11+СВЦЭМ!$D$10+'СЕТ СН'!$F$5-'СЕТ СН'!$F$21</f>
        <v>2294.87258724</v>
      </c>
      <c r="M24" s="36">
        <f>SUMIFS(СВЦЭМ!$D$33:$D$776,СВЦЭМ!$A$33:$A$776,$A24,СВЦЭМ!$B$33:$B$776,M$11)+'СЕТ СН'!$F$11+СВЦЭМ!$D$10+'СЕТ СН'!$F$5-'СЕТ СН'!$F$21</f>
        <v>2303.4822379500001</v>
      </c>
      <c r="N24" s="36">
        <f>SUMIFS(СВЦЭМ!$D$33:$D$776,СВЦЭМ!$A$33:$A$776,$A24,СВЦЭМ!$B$33:$B$776,N$11)+'СЕТ СН'!$F$11+СВЦЭМ!$D$10+'СЕТ СН'!$F$5-'СЕТ СН'!$F$21</f>
        <v>2306.45768593</v>
      </c>
      <c r="O24" s="36">
        <f>SUMIFS(СВЦЭМ!$D$33:$D$776,СВЦЭМ!$A$33:$A$776,$A24,СВЦЭМ!$B$33:$B$776,O$11)+'СЕТ СН'!$F$11+СВЦЭМ!$D$10+'СЕТ СН'!$F$5-'СЕТ СН'!$F$21</f>
        <v>2316.2013953699998</v>
      </c>
      <c r="P24" s="36">
        <f>SUMIFS(СВЦЭМ!$D$33:$D$776,СВЦЭМ!$A$33:$A$776,$A24,СВЦЭМ!$B$33:$B$776,P$11)+'СЕТ СН'!$F$11+СВЦЭМ!$D$10+'СЕТ СН'!$F$5-'СЕТ СН'!$F$21</f>
        <v>2324.4240468799999</v>
      </c>
      <c r="Q24" s="36">
        <f>SUMIFS(СВЦЭМ!$D$33:$D$776,СВЦЭМ!$A$33:$A$776,$A24,СВЦЭМ!$B$33:$B$776,Q$11)+'СЕТ СН'!$F$11+СВЦЭМ!$D$10+'СЕТ СН'!$F$5-'СЕТ СН'!$F$21</f>
        <v>2332.0208034299999</v>
      </c>
      <c r="R24" s="36">
        <f>SUMIFS(СВЦЭМ!$D$33:$D$776,СВЦЭМ!$A$33:$A$776,$A24,СВЦЭМ!$B$33:$B$776,R$11)+'СЕТ СН'!$F$11+СВЦЭМ!$D$10+'СЕТ СН'!$F$5-'СЕТ СН'!$F$21</f>
        <v>2334.9694383800002</v>
      </c>
      <c r="S24" s="36">
        <f>SUMIFS(СВЦЭМ!$D$33:$D$776,СВЦЭМ!$A$33:$A$776,$A24,СВЦЭМ!$B$33:$B$776,S$11)+'СЕТ СН'!$F$11+СВЦЭМ!$D$10+'СЕТ СН'!$F$5-'СЕТ СН'!$F$21</f>
        <v>2329.9718230500002</v>
      </c>
      <c r="T24" s="36">
        <f>SUMIFS(СВЦЭМ!$D$33:$D$776,СВЦЭМ!$A$33:$A$776,$A24,СВЦЭМ!$B$33:$B$776,T$11)+'СЕТ СН'!$F$11+СВЦЭМ!$D$10+'СЕТ СН'!$F$5-'СЕТ СН'!$F$21</f>
        <v>2308.7343420100001</v>
      </c>
      <c r="U24" s="36">
        <f>SUMIFS(СВЦЭМ!$D$33:$D$776,СВЦЭМ!$A$33:$A$776,$A24,СВЦЭМ!$B$33:$B$776,U$11)+'СЕТ СН'!$F$11+СВЦЭМ!$D$10+'СЕТ СН'!$F$5-'СЕТ СН'!$F$21</f>
        <v>2284.94126078</v>
      </c>
      <c r="V24" s="36">
        <f>SUMIFS(СВЦЭМ!$D$33:$D$776,СВЦЭМ!$A$33:$A$776,$A24,СВЦЭМ!$B$33:$B$776,V$11)+'СЕТ СН'!$F$11+СВЦЭМ!$D$10+'СЕТ СН'!$F$5-'СЕТ СН'!$F$21</f>
        <v>2278.5072895900003</v>
      </c>
      <c r="W24" s="36">
        <f>SUMIFS(СВЦЭМ!$D$33:$D$776,СВЦЭМ!$A$33:$A$776,$A24,СВЦЭМ!$B$33:$B$776,W$11)+'СЕТ СН'!$F$11+СВЦЭМ!$D$10+'СЕТ СН'!$F$5-'СЕТ СН'!$F$21</f>
        <v>2282.7883673900001</v>
      </c>
      <c r="X24" s="36">
        <f>SUMIFS(СВЦЭМ!$D$33:$D$776,СВЦЭМ!$A$33:$A$776,$A24,СВЦЭМ!$B$33:$B$776,X$11)+'СЕТ СН'!$F$11+СВЦЭМ!$D$10+'СЕТ СН'!$F$5-'СЕТ СН'!$F$21</f>
        <v>2281.8359822000002</v>
      </c>
      <c r="Y24" s="36">
        <f>SUMIFS(СВЦЭМ!$D$33:$D$776,СВЦЭМ!$A$33:$A$776,$A24,СВЦЭМ!$B$33:$B$776,Y$11)+'СЕТ СН'!$F$11+СВЦЭМ!$D$10+'СЕТ СН'!$F$5-'СЕТ СН'!$F$21</f>
        <v>2302.7650449000002</v>
      </c>
    </row>
    <row r="25" spans="1:25" ht="15.75" x14ac:dyDescent="0.2">
      <c r="A25" s="35">
        <f t="shared" si="0"/>
        <v>43904</v>
      </c>
      <c r="B25" s="36">
        <f>SUMIFS(СВЦЭМ!$D$33:$D$776,СВЦЭМ!$A$33:$A$776,$A25,СВЦЭМ!$B$33:$B$776,B$11)+'СЕТ СН'!$F$11+СВЦЭМ!$D$10+'СЕТ СН'!$F$5-'СЕТ СН'!$F$21</f>
        <v>2323.20597834</v>
      </c>
      <c r="C25" s="36">
        <f>SUMIFS(СВЦЭМ!$D$33:$D$776,СВЦЭМ!$A$33:$A$776,$A25,СВЦЭМ!$B$33:$B$776,C$11)+'СЕТ СН'!$F$11+СВЦЭМ!$D$10+'СЕТ СН'!$F$5-'СЕТ СН'!$F$21</f>
        <v>2345.2720581399999</v>
      </c>
      <c r="D25" s="36">
        <f>SUMIFS(СВЦЭМ!$D$33:$D$776,СВЦЭМ!$A$33:$A$776,$A25,СВЦЭМ!$B$33:$B$776,D$11)+'СЕТ СН'!$F$11+СВЦЭМ!$D$10+'СЕТ СН'!$F$5-'СЕТ СН'!$F$21</f>
        <v>2358.20024908</v>
      </c>
      <c r="E25" s="36">
        <f>SUMIFS(СВЦЭМ!$D$33:$D$776,СВЦЭМ!$A$33:$A$776,$A25,СВЦЭМ!$B$33:$B$776,E$11)+'СЕТ СН'!$F$11+СВЦЭМ!$D$10+'СЕТ СН'!$F$5-'СЕТ СН'!$F$21</f>
        <v>2369.1981375400001</v>
      </c>
      <c r="F25" s="36">
        <f>SUMIFS(СВЦЭМ!$D$33:$D$776,СВЦЭМ!$A$33:$A$776,$A25,СВЦЭМ!$B$33:$B$776,F$11)+'СЕТ СН'!$F$11+СВЦЭМ!$D$10+'СЕТ СН'!$F$5-'СЕТ СН'!$F$21</f>
        <v>2363.98032779</v>
      </c>
      <c r="G25" s="36">
        <f>SUMIFS(СВЦЭМ!$D$33:$D$776,СВЦЭМ!$A$33:$A$776,$A25,СВЦЭМ!$B$33:$B$776,G$11)+'СЕТ СН'!$F$11+СВЦЭМ!$D$10+'СЕТ СН'!$F$5-'СЕТ СН'!$F$21</f>
        <v>2350.18490157</v>
      </c>
      <c r="H25" s="36">
        <f>SUMIFS(СВЦЭМ!$D$33:$D$776,СВЦЭМ!$A$33:$A$776,$A25,СВЦЭМ!$B$33:$B$776,H$11)+'СЕТ СН'!$F$11+СВЦЭМ!$D$10+'СЕТ СН'!$F$5-'СЕТ СН'!$F$21</f>
        <v>2330.5556523599998</v>
      </c>
      <c r="I25" s="36">
        <f>SUMIFS(СВЦЭМ!$D$33:$D$776,СВЦЭМ!$A$33:$A$776,$A25,СВЦЭМ!$B$33:$B$776,I$11)+'СЕТ СН'!$F$11+СВЦЭМ!$D$10+'СЕТ СН'!$F$5-'СЕТ СН'!$F$21</f>
        <v>2312.0514832899999</v>
      </c>
      <c r="J25" s="36">
        <f>SUMIFS(СВЦЭМ!$D$33:$D$776,СВЦЭМ!$A$33:$A$776,$A25,СВЦЭМ!$B$33:$B$776,J$11)+'СЕТ СН'!$F$11+СВЦЭМ!$D$10+'СЕТ СН'!$F$5-'СЕТ СН'!$F$21</f>
        <v>2285.3509188100002</v>
      </c>
      <c r="K25" s="36">
        <f>SUMIFS(СВЦЭМ!$D$33:$D$776,СВЦЭМ!$A$33:$A$776,$A25,СВЦЭМ!$B$33:$B$776,K$11)+'СЕТ СН'!$F$11+СВЦЭМ!$D$10+'СЕТ СН'!$F$5-'СЕТ СН'!$F$21</f>
        <v>2300.70105853</v>
      </c>
      <c r="L25" s="36">
        <f>SUMIFS(СВЦЭМ!$D$33:$D$776,СВЦЭМ!$A$33:$A$776,$A25,СВЦЭМ!$B$33:$B$776,L$11)+'СЕТ СН'!$F$11+СВЦЭМ!$D$10+'СЕТ СН'!$F$5-'СЕТ СН'!$F$21</f>
        <v>2308.5383501599999</v>
      </c>
      <c r="M25" s="36">
        <f>SUMIFS(СВЦЭМ!$D$33:$D$776,СВЦЭМ!$A$33:$A$776,$A25,СВЦЭМ!$B$33:$B$776,M$11)+'СЕТ СН'!$F$11+СВЦЭМ!$D$10+'СЕТ СН'!$F$5-'СЕТ СН'!$F$21</f>
        <v>2315.4741333800002</v>
      </c>
      <c r="N25" s="36">
        <f>SUMIFS(СВЦЭМ!$D$33:$D$776,СВЦЭМ!$A$33:$A$776,$A25,СВЦЭМ!$B$33:$B$776,N$11)+'СЕТ СН'!$F$11+СВЦЭМ!$D$10+'СЕТ СН'!$F$5-'СЕТ СН'!$F$21</f>
        <v>2327.23457211</v>
      </c>
      <c r="O25" s="36">
        <f>SUMIFS(СВЦЭМ!$D$33:$D$776,СВЦЭМ!$A$33:$A$776,$A25,СВЦЭМ!$B$33:$B$776,O$11)+'СЕТ СН'!$F$11+СВЦЭМ!$D$10+'СЕТ СН'!$F$5-'СЕТ СН'!$F$21</f>
        <v>2341.40675831</v>
      </c>
      <c r="P25" s="36">
        <f>SUMIFS(СВЦЭМ!$D$33:$D$776,СВЦЭМ!$A$33:$A$776,$A25,СВЦЭМ!$B$33:$B$776,P$11)+'СЕТ СН'!$F$11+СВЦЭМ!$D$10+'СЕТ СН'!$F$5-'СЕТ СН'!$F$21</f>
        <v>2342.0776102</v>
      </c>
      <c r="Q25" s="36">
        <f>SUMIFS(СВЦЭМ!$D$33:$D$776,СВЦЭМ!$A$33:$A$776,$A25,СВЦЭМ!$B$33:$B$776,Q$11)+'СЕТ СН'!$F$11+СВЦЭМ!$D$10+'СЕТ СН'!$F$5-'СЕТ СН'!$F$21</f>
        <v>2343.8303373600002</v>
      </c>
      <c r="R25" s="36">
        <f>SUMIFS(СВЦЭМ!$D$33:$D$776,СВЦЭМ!$A$33:$A$776,$A25,СВЦЭМ!$B$33:$B$776,R$11)+'СЕТ СН'!$F$11+СВЦЭМ!$D$10+'СЕТ СН'!$F$5-'СЕТ СН'!$F$21</f>
        <v>2326.67999384</v>
      </c>
      <c r="S25" s="36">
        <f>SUMIFS(СВЦЭМ!$D$33:$D$776,СВЦЭМ!$A$33:$A$776,$A25,СВЦЭМ!$B$33:$B$776,S$11)+'СЕТ СН'!$F$11+СВЦЭМ!$D$10+'СЕТ СН'!$F$5-'СЕТ СН'!$F$21</f>
        <v>2319.47607238</v>
      </c>
      <c r="T25" s="36">
        <f>SUMIFS(СВЦЭМ!$D$33:$D$776,СВЦЭМ!$A$33:$A$776,$A25,СВЦЭМ!$B$33:$B$776,T$11)+'СЕТ СН'!$F$11+СВЦЭМ!$D$10+'СЕТ СН'!$F$5-'СЕТ СН'!$F$21</f>
        <v>2301.0446711200002</v>
      </c>
      <c r="U25" s="36">
        <f>SUMIFS(СВЦЭМ!$D$33:$D$776,СВЦЭМ!$A$33:$A$776,$A25,СВЦЭМ!$B$33:$B$776,U$11)+'СЕТ СН'!$F$11+СВЦЭМ!$D$10+'СЕТ СН'!$F$5-'СЕТ СН'!$F$21</f>
        <v>2291.3960516400002</v>
      </c>
      <c r="V25" s="36">
        <f>SUMIFS(СВЦЭМ!$D$33:$D$776,СВЦЭМ!$A$33:$A$776,$A25,СВЦЭМ!$B$33:$B$776,V$11)+'СЕТ СН'!$F$11+СВЦЭМ!$D$10+'СЕТ СН'!$F$5-'СЕТ СН'!$F$21</f>
        <v>2278.5078656200003</v>
      </c>
      <c r="W25" s="36">
        <f>SUMIFS(СВЦЭМ!$D$33:$D$776,СВЦЭМ!$A$33:$A$776,$A25,СВЦЭМ!$B$33:$B$776,W$11)+'СЕТ СН'!$F$11+СВЦЭМ!$D$10+'СЕТ СН'!$F$5-'СЕТ СН'!$F$21</f>
        <v>2297.5988209900001</v>
      </c>
      <c r="X25" s="36">
        <f>SUMIFS(СВЦЭМ!$D$33:$D$776,СВЦЭМ!$A$33:$A$776,$A25,СВЦЭМ!$B$33:$B$776,X$11)+'СЕТ СН'!$F$11+СВЦЭМ!$D$10+'СЕТ СН'!$F$5-'СЕТ СН'!$F$21</f>
        <v>2299.18318555</v>
      </c>
      <c r="Y25" s="36">
        <f>SUMIFS(СВЦЭМ!$D$33:$D$776,СВЦЭМ!$A$33:$A$776,$A25,СВЦЭМ!$B$33:$B$776,Y$11)+'СЕТ СН'!$F$11+СВЦЭМ!$D$10+'СЕТ СН'!$F$5-'СЕТ СН'!$F$21</f>
        <v>2299.6992575100003</v>
      </c>
    </row>
    <row r="26" spans="1:25" ht="15.75" x14ac:dyDescent="0.2">
      <c r="A26" s="35">
        <f t="shared" si="0"/>
        <v>43905</v>
      </c>
      <c r="B26" s="36">
        <f>SUMIFS(СВЦЭМ!$D$33:$D$776,СВЦЭМ!$A$33:$A$776,$A26,СВЦЭМ!$B$33:$B$776,B$11)+'СЕТ СН'!$F$11+СВЦЭМ!$D$10+'СЕТ СН'!$F$5-'СЕТ СН'!$F$21</f>
        <v>2326.3932382100002</v>
      </c>
      <c r="C26" s="36">
        <f>SUMIFS(СВЦЭМ!$D$33:$D$776,СВЦЭМ!$A$33:$A$776,$A26,СВЦЭМ!$B$33:$B$776,C$11)+'СЕТ СН'!$F$11+СВЦЭМ!$D$10+'СЕТ СН'!$F$5-'СЕТ СН'!$F$21</f>
        <v>2348.9112075200001</v>
      </c>
      <c r="D26" s="36">
        <f>SUMIFS(СВЦЭМ!$D$33:$D$776,СВЦЭМ!$A$33:$A$776,$A26,СВЦЭМ!$B$33:$B$776,D$11)+'СЕТ СН'!$F$11+СВЦЭМ!$D$10+'СЕТ СН'!$F$5-'СЕТ СН'!$F$21</f>
        <v>2359.5628397400001</v>
      </c>
      <c r="E26" s="36">
        <f>SUMIFS(СВЦЭМ!$D$33:$D$776,СВЦЭМ!$A$33:$A$776,$A26,СВЦЭМ!$B$33:$B$776,E$11)+'СЕТ СН'!$F$11+СВЦЭМ!$D$10+'СЕТ СН'!$F$5-'СЕТ СН'!$F$21</f>
        <v>2372.8873298099998</v>
      </c>
      <c r="F26" s="36">
        <f>SUMIFS(СВЦЭМ!$D$33:$D$776,СВЦЭМ!$A$33:$A$776,$A26,СВЦЭМ!$B$33:$B$776,F$11)+'СЕТ СН'!$F$11+СВЦЭМ!$D$10+'СЕТ СН'!$F$5-'СЕТ СН'!$F$21</f>
        <v>2375.8265963499998</v>
      </c>
      <c r="G26" s="36">
        <f>SUMIFS(СВЦЭМ!$D$33:$D$776,СВЦЭМ!$A$33:$A$776,$A26,СВЦЭМ!$B$33:$B$776,G$11)+'СЕТ СН'!$F$11+СВЦЭМ!$D$10+'СЕТ СН'!$F$5-'СЕТ СН'!$F$21</f>
        <v>2377.46867926</v>
      </c>
      <c r="H26" s="36">
        <f>SUMIFS(СВЦЭМ!$D$33:$D$776,СВЦЭМ!$A$33:$A$776,$A26,СВЦЭМ!$B$33:$B$776,H$11)+'СЕТ СН'!$F$11+СВЦЭМ!$D$10+'СЕТ СН'!$F$5-'СЕТ СН'!$F$21</f>
        <v>2370.2524335500002</v>
      </c>
      <c r="I26" s="36">
        <f>SUMIFS(СВЦЭМ!$D$33:$D$776,СВЦЭМ!$A$33:$A$776,$A26,СВЦЭМ!$B$33:$B$776,I$11)+'СЕТ СН'!$F$11+СВЦЭМ!$D$10+'СЕТ СН'!$F$5-'СЕТ СН'!$F$21</f>
        <v>2346.5143120299999</v>
      </c>
      <c r="J26" s="36">
        <f>SUMIFS(СВЦЭМ!$D$33:$D$776,СВЦЭМ!$A$33:$A$776,$A26,СВЦЭМ!$B$33:$B$776,J$11)+'СЕТ СН'!$F$11+СВЦЭМ!$D$10+'СЕТ СН'!$F$5-'СЕТ СН'!$F$21</f>
        <v>2307.0687001400001</v>
      </c>
      <c r="K26" s="36">
        <f>SUMIFS(СВЦЭМ!$D$33:$D$776,СВЦЭМ!$A$33:$A$776,$A26,СВЦЭМ!$B$33:$B$776,K$11)+'СЕТ СН'!$F$11+СВЦЭМ!$D$10+'СЕТ СН'!$F$5-'СЕТ СН'!$F$21</f>
        <v>2277.8542513100001</v>
      </c>
      <c r="L26" s="36">
        <f>SUMIFS(СВЦЭМ!$D$33:$D$776,СВЦЭМ!$A$33:$A$776,$A26,СВЦЭМ!$B$33:$B$776,L$11)+'СЕТ СН'!$F$11+СВЦЭМ!$D$10+'СЕТ СН'!$F$5-'СЕТ СН'!$F$21</f>
        <v>2266.6790868100002</v>
      </c>
      <c r="M26" s="36">
        <f>SUMIFS(СВЦЭМ!$D$33:$D$776,СВЦЭМ!$A$33:$A$776,$A26,СВЦЭМ!$B$33:$B$776,M$11)+'СЕТ СН'!$F$11+СВЦЭМ!$D$10+'СЕТ СН'!$F$5-'СЕТ СН'!$F$21</f>
        <v>2268.8775966799999</v>
      </c>
      <c r="N26" s="36">
        <f>SUMIFS(СВЦЭМ!$D$33:$D$776,СВЦЭМ!$A$33:$A$776,$A26,СВЦЭМ!$B$33:$B$776,N$11)+'СЕТ СН'!$F$11+СВЦЭМ!$D$10+'СЕТ СН'!$F$5-'СЕТ СН'!$F$21</f>
        <v>2283.52710862</v>
      </c>
      <c r="O26" s="36">
        <f>SUMIFS(СВЦЭМ!$D$33:$D$776,СВЦЭМ!$A$33:$A$776,$A26,СВЦЭМ!$B$33:$B$776,O$11)+'СЕТ СН'!$F$11+СВЦЭМ!$D$10+'СЕТ СН'!$F$5-'СЕТ СН'!$F$21</f>
        <v>2299.5015987900001</v>
      </c>
      <c r="P26" s="36">
        <f>SUMIFS(СВЦЭМ!$D$33:$D$776,СВЦЭМ!$A$33:$A$776,$A26,СВЦЭМ!$B$33:$B$776,P$11)+'СЕТ СН'!$F$11+СВЦЭМ!$D$10+'СЕТ СН'!$F$5-'СЕТ СН'!$F$21</f>
        <v>2308.0048788499998</v>
      </c>
      <c r="Q26" s="36">
        <f>SUMIFS(СВЦЭМ!$D$33:$D$776,СВЦЭМ!$A$33:$A$776,$A26,СВЦЭМ!$B$33:$B$776,Q$11)+'СЕТ СН'!$F$11+СВЦЭМ!$D$10+'СЕТ СН'!$F$5-'СЕТ СН'!$F$21</f>
        <v>2312.5510894999998</v>
      </c>
      <c r="R26" s="36">
        <f>SUMIFS(СВЦЭМ!$D$33:$D$776,СВЦЭМ!$A$33:$A$776,$A26,СВЦЭМ!$B$33:$B$776,R$11)+'СЕТ СН'!$F$11+СВЦЭМ!$D$10+'СЕТ СН'!$F$5-'СЕТ СН'!$F$21</f>
        <v>2311.0559549899999</v>
      </c>
      <c r="S26" s="36">
        <f>SUMIFS(СВЦЭМ!$D$33:$D$776,СВЦЭМ!$A$33:$A$776,$A26,СВЦЭМ!$B$33:$B$776,S$11)+'СЕТ СН'!$F$11+СВЦЭМ!$D$10+'СЕТ СН'!$F$5-'СЕТ СН'!$F$21</f>
        <v>2306.14170706</v>
      </c>
      <c r="T26" s="36">
        <f>SUMIFS(СВЦЭМ!$D$33:$D$776,СВЦЭМ!$A$33:$A$776,$A26,СВЦЭМ!$B$33:$B$776,T$11)+'СЕТ СН'!$F$11+СВЦЭМ!$D$10+'СЕТ СН'!$F$5-'СЕТ СН'!$F$21</f>
        <v>2285.3783761</v>
      </c>
      <c r="U26" s="36">
        <f>SUMIFS(СВЦЭМ!$D$33:$D$776,СВЦЭМ!$A$33:$A$776,$A26,СВЦЭМ!$B$33:$B$776,U$11)+'СЕТ СН'!$F$11+СВЦЭМ!$D$10+'СЕТ СН'!$F$5-'СЕТ СН'!$F$21</f>
        <v>2273.9199908099999</v>
      </c>
      <c r="V26" s="36">
        <f>SUMIFS(СВЦЭМ!$D$33:$D$776,СВЦЭМ!$A$33:$A$776,$A26,СВЦЭМ!$B$33:$B$776,V$11)+'СЕТ СН'!$F$11+СВЦЭМ!$D$10+'СЕТ СН'!$F$5-'СЕТ СН'!$F$21</f>
        <v>2271.4230868599998</v>
      </c>
      <c r="W26" s="36">
        <f>SUMIFS(СВЦЭМ!$D$33:$D$776,СВЦЭМ!$A$33:$A$776,$A26,СВЦЭМ!$B$33:$B$776,W$11)+'СЕТ СН'!$F$11+СВЦЭМ!$D$10+'СЕТ СН'!$F$5-'СЕТ СН'!$F$21</f>
        <v>2279.51682768</v>
      </c>
      <c r="X26" s="36">
        <f>SUMIFS(СВЦЭМ!$D$33:$D$776,СВЦЭМ!$A$33:$A$776,$A26,СВЦЭМ!$B$33:$B$776,X$11)+'СЕТ СН'!$F$11+СВЦЭМ!$D$10+'СЕТ СН'!$F$5-'СЕТ СН'!$F$21</f>
        <v>2299.2562035999999</v>
      </c>
      <c r="Y26" s="36">
        <f>SUMIFS(СВЦЭМ!$D$33:$D$776,СВЦЭМ!$A$33:$A$776,$A26,СВЦЭМ!$B$33:$B$776,Y$11)+'СЕТ СН'!$F$11+СВЦЭМ!$D$10+'СЕТ СН'!$F$5-'СЕТ СН'!$F$21</f>
        <v>2328.91970666</v>
      </c>
    </row>
    <row r="27" spans="1:25" ht="15.75" x14ac:dyDescent="0.2">
      <c r="A27" s="35">
        <f t="shared" si="0"/>
        <v>43906</v>
      </c>
      <c r="B27" s="36">
        <f>SUMIFS(СВЦЭМ!$D$33:$D$776,СВЦЭМ!$A$33:$A$776,$A27,СВЦЭМ!$B$33:$B$776,B$11)+'СЕТ СН'!$F$11+СВЦЭМ!$D$10+'СЕТ СН'!$F$5-'СЕТ СН'!$F$21</f>
        <v>2368.8193395600001</v>
      </c>
      <c r="C27" s="36">
        <f>SUMIFS(СВЦЭМ!$D$33:$D$776,СВЦЭМ!$A$33:$A$776,$A27,СВЦЭМ!$B$33:$B$776,C$11)+'СЕТ СН'!$F$11+СВЦЭМ!$D$10+'СЕТ СН'!$F$5-'СЕТ СН'!$F$21</f>
        <v>2386.16020871</v>
      </c>
      <c r="D27" s="36">
        <f>SUMIFS(СВЦЭМ!$D$33:$D$776,СВЦЭМ!$A$33:$A$776,$A27,СВЦЭМ!$B$33:$B$776,D$11)+'СЕТ СН'!$F$11+СВЦЭМ!$D$10+'СЕТ СН'!$F$5-'СЕТ СН'!$F$21</f>
        <v>2389.3040852100003</v>
      </c>
      <c r="E27" s="36">
        <f>SUMIFS(СВЦЭМ!$D$33:$D$776,СВЦЭМ!$A$33:$A$776,$A27,СВЦЭМ!$B$33:$B$776,E$11)+'СЕТ СН'!$F$11+СВЦЭМ!$D$10+'СЕТ СН'!$F$5-'СЕТ СН'!$F$21</f>
        <v>2390.13648388</v>
      </c>
      <c r="F27" s="36">
        <f>SUMIFS(СВЦЭМ!$D$33:$D$776,СВЦЭМ!$A$33:$A$776,$A27,СВЦЭМ!$B$33:$B$776,F$11)+'СЕТ СН'!$F$11+СВЦЭМ!$D$10+'СЕТ СН'!$F$5-'СЕТ СН'!$F$21</f>
        <v>2390.1215996299998</v>
      </c>
      <c r="G27" s="36">
        <f>SUMIFS(СВЦЭМ!$D$33:$D$776,СВЦЭМ!$A$33:$A$776,$A27,СВЦЭМ!$B$33:$B$776,G$11)+'СЕТ СН'!$F$11+СВЦЭМ!$D$10+'СЕТ СН'!$F$5-'СЕТ СН'!$F$21</f>
        <v>2390.55297161</v>
      </c>
      <c r="H27" s="36">
        <f>SUMIFS(СВЦЭМ!$D$33:$D$776,СВЦЭМ!$A$33:$A$776,$A27,СВЦЭМ!$B$33:$B$776,H$11)+'СЕТ СН'!$F$11+СВЦЭМ!$D$10+'СЕТ СН'!$F$5-'СЕТ СН'!$F$21</f>
        <v>2370.0092775200001</v>
      </c>
      <c r="I27" s="36">
        <f>SUMIFS(СВЦЭМ!$D$33:$D$776,СВЦЭМ!$A$33:$A$776,$A27,СВЦЭМ!$B$33:$B$776,I$11)+'СЕТ СН'!$F$11+СВЦЭМ!$D$10+'СЕТ СН'!$F$5-'СЕТ СН'!$F$21</f>
        <v>2329.6139647</v>
      </c>
      <c r="J27" s="36">
        <f>SUMIFS(СВЦЭМ!$D$33:$D$776,СВЦЭМ!$A$33:$A$776,$A27,СВЦЭМ!$B$33:$B$776,J$11)+'СЕТ СН'!$F$11+СВЦЭМ!$D$10+'СЕТ СН'!$F$5-'СЕТ СН'!$F$21</f>
        <v>2269.92038654</v>
      </c>
      <c r="K27" s="36">
        <f>SUMIFS(СВЦЭМ!$D$33:$D$776,СВЦЭМ!$A$33:$A$776,$A27,СВЦЭМ!$B$33:$B$776,K$11)+'СЕТ СН'!$F$11+СВЦЭМ!$D$10+'СЕТ СН'!$F$5-'СЕТ СН'!$F$21</f>
        <v>2269.49513518</v>
      </c>
      <c r="L27" s="36">
        <f>SUMIFS(СВЦЭМ!$D$33:$D$776,СВЦЭМ!$A$33:$A$776,$A27,СВЦЭМ!$B$33:$B$776,L$11)+'СЕТ СН'!$F$11+СВЦЭМ!$D$10+'СЕТ СН'!$F$5-'СЕТ СН'!$F$21</f>
        <v>2269.3122714199999</v>
      </c>
      <c r="M27" s="36">
        <f>SUMIFS(СВЦЭМ!$D$33:$D$776,СВЦЭМ!$A$33:$A$776,$A27,СВЦЭМ!$B$33:$B$776,M$11)+'СЕТ СН'!$F$11+СВЦЭМ!$D$10+'СЕТ СН'!$F$5-'СЕТ СН'!$F$21</f>
        <v>2284.1955698900001</v>
      </c>
      <c r="N27" s="36">
        <f>SUMIFS(СВЦЭМ!$D$33:$D$776,СВЦЭМ!$A$33:$A$776,$A27,СВЦЭМ!$B$33:$B$776,N$11)+'СЕТ СН'!$F$11+СВЦЭМ!$D$10+'СЕТ СН'!$F$5-'СЕТ СН'!$F$21</f>
        <v>2299.3068669100003</v>
      </c>
      <c r="O27" s="36">
        <f>SUMIFS(СВЦЭМ!$D$33:$D$776,СВЦЭМ!$A$33:$A$776,$A27,СВЦЭМ!$B$33:$B$776,O$11)+'СЕТ СН'!$F$11+СВЦЭМ!$D$10+'СЕТ СН'!$F$5-'СЕТ СН'!$F$21</f>
        <v>2319.8707443399999</v>
      </c>
      <c r="P27" s="36">
        <f>SUMIFS(СВЦЭМ!$D$33:$D$776,СВЦЭМ!$A$33:$A$776,$A27,СВЦЭМ!$B$33:$B$776,P$11)+'СЕТ СН'!$F$11+СВЦЭМ!$D$10+'СЕТ СН'!$F$5-'СЕТ СН'!$F$21</f>
        <v>2326.6906840400002</v>
      </c>
      <c r="Q27" s="36">
        <f>SUMIFS(СВЦЭМ!$D$33:$D$776,СВЦЭМ!$A$33:$A$776,$A27,СВЦЭМ!$B$33:$B$776,Q$11)+'СЕТ СН'!$F$11+СВЦЭМ!$D$10+'СЕТ СН'!$F$5-'СЕТ СН'!$F$21</f>
        <v>2326.4595067700002</v>
      </c>
      <c r="R27" s="36">
        <f>SUMIFS(СВЦЭМ!$D$33:$D$776,СВЦЭМ!$A$33:$A$776,$A27,СВЦЭМ!$B$33:$B$776,R$11)+'СЕТ СН'!$F$11+СВЦЭМ!$D$10+'СЕТ СН'!$F$5-'СЕТ СН'!$F$21</f>
        <v>2331.6759438500003</v>
      </c>
      <c r="S27" s="36">
        <f>SUMIFS(СВЦЭМ!$D$33:$D$776,СВЦЭМ!$A$33:$A$776,$A27,СВЦЭМ!$B$33:$B$776,S$11)+'СЕТ СН'!$F$11+СВЦЭМ!$D$10+'СЕТ СН'!$F$5-'СЕТ СН'!$F$21</f>
        <v>2323.65372045</v>
      </c>
      <c r="T27" s="36">
        <f>SUMIFS(СВЦЭМ!$D$33:$D$776,СВЦЭМ!$A$33:$A$776,$A27,СВЦЭМ!$B$33:$B$776,T$11)+'СЕТ СН'!$F$11+СВЦЭМ!$D$10+'СЕТ СН'!$F$5-'СЕТ СН'!$F$21</f>
        <v>2304.94863149</v>
      </c>
      <c r="U27" s="36">
        <f>SUMIFS(СВЦЭМ!$D$33:$D$776,СВЦЭМ!$A$33:$A$776,$A27,СВЦЭМ!$B$33:$B$776,U$11)+'СЕТ СН'!$F$11+СВЦЭМ!$D$10+'СЕТ СН'!$F$5-'СЕТ СН'!$F$21</f>
        <v>2285.3989018000002</v>
      </c>
      <c r="V27" s="36">
        <f>SUMIFS(СВЦЭМ!$D$33:$D$776,СВЦЭМ!$A$33:$A$776,$A27,СВЦЭМ!$B$33:$B$776,V$11)+'СЕТ СН'!$F$11+СВЦЭМ!$D$10+'СЕТ СН'!$F$5-'СЕТ СН'!$F$21</f>
        <v>2280.2120560799999</v>
      </c>
      <c r="W27" s="36">
        <f>SUMIFS(СВЦЭМ!$D$33:$D$776,СВЦЭМ!$A$33:$A$776,$A27,СВЦЭМ!$B$33:$B$776,W$11)+'СЕТ СН'!$F$11+СВЦЭМ!$D$10+'СЕТ СН'!$F$5-'СЕТ СН'!$F$21</f>
        <v>2299.1337813</v>
      </c>
      <c r="X27" s="36">
        <f>SUMIFS(СВЦЭМ!$D$33:$D$776,СВЦЭМ!$A$33:$A$776,$A27,СВЦЭМ!$B$33:$B$776,X$11)+'СЕТ СН'!$F$11+СВЦЭМ!$D$10+'СЕТ СН'!$F$5-'СЕТ СН'!$F$21</f>
        <v>2323.2097494300001</v>
      </c>
      <c r="Y27" s="36">
        <f>SUMIFS(СВЦЭМ!$D$33:$D$776,СВЦЭМ!$A$33:$A$776,$A27,СВЦЭМ!$B$33:$B$776,Y$11)+'СЕТ СН'!$F$11+СВЦЭМ!$D$10+'СЕТ СН'!$F$5-'СЕТ СН'!$F$21</f>
        <v>2347.6569030800001</v>
      </c>
    </row>
    <row r="28" spans="1:25" ht="15.75" x14ac:dyDescent="0.2">
      <c r="A28" s="35">
        <f t="shared" si="0"/>
        <v>43907</v>
      </c>
      <c r="B28" s="36">
        <f>SUMIFS(СВЦЭМ!$D$33:$D$776,СВЦЭМ!$A$33:$A$776,$A28,СВЦЭМ!$B$33:$B$776,B$11)+'СЕТ СН'!$F$11+СВЦЭМ!$D$10+'СЕТ СН'!$F$5-'СЕТ СН'!$F$21</f>
        <v>2311.04670093</v>
      </c>
      <c r="C28" s="36">
        <f>SUMIFS(СВЦЭМ!$D$33:$D$776,СВЦЭМ!$A$33:$A$776,$A28,СВЦЭМ!$B$33:$B$776,C$11)+'СЕТ СН'!$F$11+СВЦЭМ!$D$10+'СЕТ СН'!$F$5-'СЕТ СН'!$F$21</f>
        <v>2323.9582901700001</v>
      </c>
      <c r="D28" s="36">
        <f>SUMIFS(СВЦЭМ!$D$33:$D$776,СВЦЭМ!$A$33:$A$776,$A28,СВЦЭМ!$B$33:$B$776,D$11)+'СЕТ СН'!$F$11+СВЦЭМ!$D$10+'СЕТ СН'!$F$5-'СЕТ СН'!$F$21</f>
        <v>2337.8788806900002</v>
      </c>
      <c r="E28" s="36">
        <f>SUMIFS(СВЦЭМ!$D$33:$D$776,СВЦЭМ!$A$33:$A$776,$A28,СВЦЭМ!$B$33:$B$776,E$11)+'СЕТ СН'!$F$11+СВЦЭМ!$D$10+'СЕТ СН'!$F$5-'СЕТ СН'!$F$21</f>
        <v>2342.1103280100001</v>
      </c>
      <c r="F28" s="36">
        <f>SUMIFS(СВЦЭМ!$D$33:$D$776,СВЦЭМ!$A$33:$A$776,$A28,СВЦЭМ!$B$33:$B$776,F$11)+'СЕТ СН'!$F$11+СВЦЭМ!$D$10+'СЕТ СН'!$F$5-'СЕТ СН'!$F$21</f>
        <v>2334.7266555000001</v>
      </c>
      <c r="G28" s="36">
        <f>SUMIFS(СВЦЭМ!$D$33:$D$776,СВЦЭМ!$A$33:$A$776,$A28,СВЦЭМ!$B$33:$B$776,G$11)+'СЕТ СН'!$F$11+СВЦЭМ!$D$10+'СЕТ СН'!$F$5-'СЕТ СН'!$F$21</f>
        <v>2321.1673660500001</v>
      </c>
      <c r="H28" s="36">
        <f>SUMIFS(СВЦЭМ!$D$33:$D$776,СВЦЭМ!$A$33:$A$776,$A28,СВЦЭМ!$B$33:$B$776,H$11)+'СЕТ СН'!$F$11+СВЦЭМ!$D$10+'СЕТ СН'!$F$5-'СЕТ СН'!$F$21</f>
        <v>2300.0219193600001</v>
      </c>
      <c r="I28" s="36">
        <f>SUMIFS(СВЦЭМ!$D$33:$D$776,СВЦЭМ!$A$33:$A$776,$A28,СВЦЭМ!$B$33:$B$776,I$11)+'СЕТ СН'!$F$11+СВЦЭМ!$D$10+'СЕТ СН'!$F$5-'СЕТ СН'!$F$21</f>
        <v>2277.1418859999999</v>
      </c>
      <c r="J28" s="36">
        <f>SUMIFS(СВЦЭМ!$D$33:$D$776,СВЦЭМ!$A$33:$A$776,$A28,СВЦЭМ!$B$33:$B$776,J$11)+'СЕТ СН'!$F$11+СВЦЭМ!$D$10+'СЕТ СН'!$F$5-'СЕТ СН'!$F$21</f>
        <v>2269.4978955799997</v>
      </c>
      <c r="K28" s="36">
        <f>SUMIFS(СВЦЭМ!$D$33:$D$776,СВЦЭМ!$A$33:$A$776,$A28,СВЦЭМ!$B$33:$B$776,K$11)+'СЕТ СН'!$F$11+СВЦЭМ!$D$10+'СЕТ СН'!$F$5-'СЕТ СН'!$F$21</f>
        <v>2273.9629201600001</v>
      </c>
      <c r="L28" s="36">
        <f>SUMIFS(СВЦЭМ!$D$33:$D$776,СВЦЭМ!$A$33:$A$776,$A28,СВЦЭМ!$B$33:$B$776,L$11)+'СЕТ СН'!$F$11+СВЦЭМ!$D$10+'СЕТ СН'!$F$5-'СЕТ СН'!$F$21</f>
        <v>2278.8346726199998</v>
      </c>
      <c r="M28" s="36">
        <f>SUMIFS(СВЦЭМ!$D$33:$D$776,СВЦЭМ!$A$33:$A$776,$A28,СВЦЭМ!$B$33:$B$776,M$11)+'СЕТ СН'!$F$11+СВЦЭМ!$D$10+'СЕТ СН'!$F$5-'СЕТ СН'!$F$21</f>
        <v>2298.4023611100001</v>
      </c>
      <c r="N28" s="36">
        <f>SUMIFS(СВЦЭМ!$D$33:$D$776,СВЦЭМ!$A$33:$A$776,$A28,СВЦЭМ!$B$33:$B$776,N$11)+'СЕТ СН'!$F$11+СВЦЭМ!$D$10+'СЕТ СН'!$F$5-'СЕТ СН'!$F$21</f>
        <v>2321.7798943100001</v>
      </c>
      <c r="O28" s="36">
        <f>SUMIFS(СВЦЭМ!$D$33:$D$776,СВЦЭМ!$A$33:$A$776,$A28,СВЦЭМ!$B$33:$B$776,O$11)+'СЕТ СН'!$F$11+СВЦЭМ!$D$10+'СЕТ СН'!$F$5-'СЕТ СН'!$F$21</f>
        <v>2324.8465222899999</v>
      </c>
      <c r="P28" s="36">
        <f>SUMIFS(СВЦЭМ!$D$33:$D$776,СВЦЭМ!$A$33:$A$776,$A28,СВЦЭМ!$B$33:$B$776,P$11)+'СЕТ СН'!$F$11+СВЦЭМ!$D$10+'СЕТ СН'!$F$5-'СЕТ СН'!$F$21</f>
        <v>2320.3052635100003</v>
      </c>
      <c r="Q28" s="36">
        <f>SUMIFS(СВЦЭМ!$D$33:$D$776,СВЦЭМ!$A$33:$A$776,$A28,СВЦЭМ!$B$33:$B$776,Q$11)+'СЕТ СН'!$F$11+СВЦЭМ!$D$10+'СЕТ СН'!$F$5-'СЕТ СН'!$F$21</f>
        <v>2321.5399059800002</v>
      </c>
      <c r="R28" s="36">
        <f>SUMIFS(СВЦЭМ!$D$33:$D$776,СВЦЭМ!$A$33:$A$776,$A28,СВЦЭМ!$B$33:$B$776,R$11)+'СЕТ СН'!$F$11+СВЦЭМ!$D$10+'СЕТ СН'!$F$5-'СЕТ СН'!$F$21</f>
        <v>2317.1158502200001</v>
      </c>
      <c r="S28" s="36">
        <f>SUMIFS(СВЦЭМ!$D$33:$D$776,СВЦЭМ!$A$33:$A$776,$A28,СВЦЭМ!$B$33:$B$776,S$11)+'СЕТ СН'!$F$11+СВЦЭМ!$D$10+'СЕТ СН'!$F$5-'СЕТ СН'!$F$21</f>
        <v>2313.2562223</v>
      </c>
      <c r="T28" s="36">
        <f>SUMIFS(СВЦЭМ!$D$33:$D$776,СВЦЭМ!$A$33:$A$776,$A28,СВЦЭМ!$B$33:$B$776,T$11)+'СЕТ СН'!$F$11+СВЦЭМ!$D$10+'СЕТ СН'!$F$5-'СЕТ СН'!$F$21</f>
        <v>2311.3655710600001</v>
      </c>
      <c r="U28" s="36">
        <f>SUMIFS(СВЦЭМ!$D$33:$D$776,СВЦЭМ!$A$33:$A$776,$A28,СВЦЭМ!$B$33:$B$776,U$11)+'СЕТ СН'!$F$11+СВЦЭМ!$D$10+'СЕТ СН'!$F$5-'СЕТ СН'!$F$21</f>
        <v>2315.8039899800001</v>
      </c>
      <c r="V28" s="36">
        <f>SUMIFS(СВЦЭМ!$D$33:$D$776,СВЦЭМ!$A$33:$A$776,$A28,СВЦЭМ!$B$33:$B$776,V$11)+'СЕТ СН'!$F$11+СВЦЭМ!$D$10+'СЕТ СН'!$F$5-'СЕТ СН'!$F$21</f>
        <v>2310.8051683200001</v>
      </c>
      <c r="W28" s="36">
        <f>SUMIFS(СВЦЭМ!$D$33:$D$776,СВЦЭМ!$A$33:$A$776,$A28,СВЦЭМ!$B$33:$B$776,W$11)+'СЕТ СН'!$F$11+СВЦЭМ!$D$10+'СЕТ СН'!$F$5-'СЕТ СН'!$F$21</f>
        <v>2293.5715659299999</v>
      </c>
      <c r="X28" s="36">
        <f>SUMIFS(СВЦЭМ!$D$33:$D$776,СВЦЭМ!$A$33:$A$776,$A28,СВЦЭМ!$B$33:$B$776,X$11)+'СЕТ СН'!$F$11+СВЦЭМ!$D$10+'СЕТ СН'!$F$5-'СЕТ СН'!$F$21</f>
        <v>2286.1384927200002</v>
      </c>
      <c r="Y28" s="36">
        <f>SUMIFS(СВЦЭМ!$D$33:$D$776,СВЦЭМ!$A$33:$A$776,$A28,СВЦЭМ!$B$33:$B$776,Y$11)+'СЕТ СН'!$F$11+СВЦЭМ!$D$10+'СЕТ СН'!$F$5-'СЕТ СН'!$F$21</f>
        <v>2286.9812428800001</v>
      </c>
    </row>
    <row r="29" spans="1:25" ht="15.75" x14ac:dyDescent="0.2">
      <c r="A29" s="35">
        <f t="shared" si="0"/>
        <v>43908</v>
      </c>
      <c r="B29" s="36">
        <f>SUMIFS(СВЦЭМ!$D$33:$D$776,СВЦЭМ!$A$33:$A$776,$A29,СВЦЭМ!$B$33:$B$776,B$11)+'СЕТ СН'!$F$11+СВЦЭМ!$D$10+'СЕТ СН'!$F$5-'СЕТ СН'!$F$21</f>
        <v>2347.8797492100002</v>
      </c>
      <c r="C29" s="36">
        <f>SUMIFS(СВЦЭМ!$D$33:$D$776,СВЦЭМ!$A$33:$A$776,$A29,СВЦЭМ!$B$33:$B$776,C$11)+'СЕТ СН'!$F$11+СВЦЭМ!$D$10+'СЕТ СН'!$F$5-'СЕТ СН'!$F$21</f>
        <v>2375.6813597600003</v>
      </c>
      <c r="D29" s="36">
        <f>SUMIFS(СВЦЭМ!$D$33:$D$776,СВЦЭМ!$A$33:$A$776,$A29,СВЦЭМ!$B$33:$B$776,D$11)+'СЕТ СН'!$F$11+СВЦЭМ!$D$10+'СЕТ СН'!$F$5-'СЕТ СН'!$F$21</f>
        <v>2396.9271369200001</v>
      </c>
      <c r="E29" s="36">
        <f>SUMIFS(СВЦЭМ!$D$33:$D$776,СВЦЭМ!$A$33:$A$776,$A29,СВЦЭМ!$B$33:$B$776,E$11)+'СЕТ СН'!$F$11+СВЦЭМ!$D$10+'СЕТ СН'!$F$5-'СЕТ СН'!$F$21</f>
        <v>2402.2659978900001</v>
      </c>
      <c r="F29" s="36">
        <f>SUMIFS(СВЦЭМ!$D$33:$D$776,СВЦЭМ!$A$33:$A$776,$A29,СВЦЭМ!$B$33:$B$776,F$11)+'СЕТ СН'!$F$11+СВЦЭМ!$D$10+'СЕТ СН'!$F$5-'СЕТ СН'!$F$21</f>
        <v>2403.3124347100002</v>
      </c>
      <c r="G29" s="36">
        <f>SUMIFS(СВЦЭМ!$D$33:$D$776,СВЦЭМ!$A$33:$A$776,$A29,СВЦЭМ!$B$33:$B$776,G$11)+'СЕТ СН'!$F$11+СВЦЭМ!$D$10+'СЕТ СН'!$F$5-'СЕТ СН'!$F$21</f>
        <v>2385.97973224</v>
      </c>
      <c r="H29" s="36">
        <f>SUMIFS(СВЦЭМ!$D$33:$D$776,СВЦЭМ!$A$33:$A$776,$A29,СВЦЭМ!$B$33:$B$776,H$11)+'СЕТ СН'!$F$11+СВЦЭМ!$D$10+'СЕТ СН'!$F$5-'СЕТ СН'!$F$21</f>
        <v>2342.7235798800002</v>
      </c>
      <c r="I29" s="36">
        <f>SUMIFS(СВЦЭМ!$D$33:$D$776,СВЦЭМ!$A$33:$A$776,$A29,СВЦЭМ!$B$33:$B$776,I$11)+'СЕТ СН'!$F$11+СВЦЭМ!$D$10+'СЕТ СН'!$F$5-'СЕТ СН'!$F$21</f>
        <v>2299.2170154300002</v>
      </c>
      <c r="J29" s="36">
        <f>SUMIFS(СВЦЭМ!$D$33:$D$776,СВЦЭМ!$A$33:$A$776,$A29,СВЦЭМ!$B$33:$B$776,J$11)+'СЕТ СН'!$F$11+СВЦЭМ!$D$10+'СЕТ СН'!$F$5-'СЕТ СН'!$F$21</f>
        <v>2264.4610026</v>
      </c>
      <c r="K29" s="36">
        <f>SUMIFS(СВЦЭМ!$D$33:$D$776,СВЦЭМ!$A$33:$A$776,$A29,СВЦЭМ!$B$33:$B$776,K$11)+'СЕТ СН'!$F$11+СВЦЭМ!$D$10+'СЕТ СН'!$F$5-'СЕТ СН'!$F$21</f>
        <v>2271.0406522600001</v>
      </c>
      <c r="L29" s="36">
        <f>SUMIFS(СВЦЭМ!$D$33:$D$776,СВЦЭМ!$A$33:$A$776,$A29,СВЦЭМ!$B$33:$B$776,L$11)+'СЕТ СН'!$F$11+СВЦЭМ!$D$10+'СЕТ СН'!$F$5-'СЕТ СН'!$F$21</f>
        <v>2270.1976299500002</v>
      </c>
      <c r="M29" s="36">
        <f>SUMIFS(СВЦЭМ!$D$33:$D$776,СВЦЭМ!$A$33:$A$776,$A29,СВЦЭМ!$B$33:$B$776,M$11)+'СЕТ СН'!$F$11+СВЦЭМ!$D$10+'СЕТ СН'!$F$5-'СЕТ СН'!$F$21</f>
        <v>2256.2468062600001</v>
      </c>
      <c r="N29" s="36">
        <f>SUMIFS(СВЦЭМ!$D$33:$D$776,СВЦЭМ!$A$33:$A$776,$A29,СВЦЭМ!$B$33:$B$776,N$11)+'СЕТ СН'!$F$11+СВЦЭМ!$D$10+'СЕТ СН'!$F$5-'СЕТ СН'!$F$21</f>
        <v>2271.0668847000002</v>
      </c>
      <c r="O29" s="36">
        <f>SUMIFS(СВЦЭМ!$D$33:$D$776,СВЦЭМ!$A$33:$A$776,$A29,СВЦЭМ!$B$33:$B$776,O$11)+'СЕТ СН'!$F$11+СВЦЭМ!$D$10+'СЕТ СН'!$F$5-'СЕТ СН'!$F$21</f>
        <v>2280.7353906899998</v>
      </c>
      <c r="P29" s="36">
        <f>SUMIFS(СВЦЭМ!$D$33:$D$776,СВЦЭМ!$A$33:$A$776,$A29,СВЦЭМ!$B$33:$B$776,P$11)+'СЕТ СН'!$F$11+СВЦЭМ!$D$10+'СЕТ СН'!$F$5-'СЕТ СН'!$F$21</f>
        <v>2277.67341063</v>
      </c>
      <c r="Q29" s="36">
        <f>SUMIFS(СВЦЭМ!$D$33:$D$776,СВЦЭМ!$A$33:$A$776,$A29,СВЦЭМ!$B$33:$B$776,Q$11)+'СЕТ СН'!$F$11+СВЦЭМ!$D$10+'СЕТ СН'!$F$5-'СЕТ СН'!$F$21</f>
        <v>2284.1964364</v>
      </c>
      <c r="R29" s="36">
        <f>SUMIFS(СВЦЭМ!$D$33:$D$776,СВЦЭМ!$A$33:$A$776,$A29,СВЦЭМ!$B$33:$B$776,R$11)+'СЕТ СН'!$F$11+СВЦЭМ!$D$10+'СЕТ СН'!$F$5-'СЕТ СН'!$F$21</f>
        <v>2306.6019919300002</v>
      </c>
      <c r="S29" s="36">
        <f>SUMIFS(СВЦЭМ!$D$33:$D$776,СВЦЭМ!$A$33:$A$776,$A29,СВЦЭМ!$B$33:$B$776,S$11)+'СЕТ СН'!$F$11+СВЦЭМ!$D$10+'СЕТ СН'!$F$5-'СЕТ СН'!$F$21</f>
        <v>2295.4996645900001</v>
      </c>
      <c r="T29" s="36">
        <f>SUMIFS(СВЦЭМ!$D$33:$D$776,СВЦЭМ!$A$33:$A$776,$A29,СВЦЭМ!$B$33:$B$776,T$11)+'СЕТ СН'!$F$11+СВЦЭМ!$D$10+'СЕТ СН'!$F$5-'СЕТ СН'!$F$21</f>
        <v>2284.7913932500001</v>
      </c>
      <c r="U29" s="36">
        <f>SUMIFS(СВЦЭМ!$D$33:$D$776,СВЦЭМ!$A$33:$A$776,$A29,СВЦЭМ!$B$33:$B$776,U$11)+'СЕТ СН'!$F$11+СВЦЭМ!$D$10+'СЕТ СН'!$F$5-'СЕТ СН'!$F$21</f>
        <v>2258.1545508600002</v>
      </c>
      <c r="V29" s="36">
        <f>SUMIFS(СВЦЭМ!$D$33:$D$776,СВЦЭМ!$A$33:$A$776,$A29,СВЦЭМ!$B$33:$B$776,V$11)+'СЕТ СН'!$F$11+СВЦЭМ!$D$10+'СЕТ СН'!$F$5-'СЕТ СН'!$F$21</f>
        <v>2257.2931282600002</v>
      </c>
      <c r="W29" s="36">
        <f>SUMIFS(СВЦЭМ!$D$33:$D$776,СВЦЭМ!$A$33:$A$776,$A29,СВЦЭМ!$B$33:$B$776,W$11)+'СЕТ СН'!$F$11+СВЦЭМ!$D$10+'СЕТ СН'!$F$5-'СЕТ СН'!$F$21</f>
        <v>2250.6467464299999</v>
      </c>
      <c r="X29" s="36">
        <f>SUMIFS(СВЦЭМ!$D$33:$D$776,СВЦЭМ!$A$33:$A$776,$A29,СВЦЭМ!$B$33:$B$776,X$11)+'СЕТ СН'!$F$11+СВЦЭМ!$D$10+'СЕТ СН'!$F$5-'СЕТ СН'!$F$21</f>
        <v>2261.6954763700001</v>
      </c>
      <c r="Y29" s="36">
        <f>SUMIFS(СВЦЭМ!$D$33:$D$776,СВЦЭМ!$A$33:$A$776,$A29,СВЦЭМ!$B$33:$B$776,Y$11)+'СЕТ СН'!$F$11+СВЦЭМ!$D$10+'СЕТ СН'!$F$5-'СЕТ СН'!$F$21</f>
        <v>2280.7761128100001</v>
      </c>
    </row>
    <row r="30" spans="1:25" ht="15.75" x14ac:dyDescent="0.2">
      <c r="A30" s="35">
        <f t="shared" si="0"/>
        <v>43909</v>
      </c>
      <c r="B30" s="36">
        <f>SUMIFS(СВЦЭМ!$D$33:$D$776,СВЦЭМ!$A$33:$A$776,$A30,СВЦЭМ!$B$33:$B$776,B$11)+'СЕТ СН'!$F$11+СВЦЭМ!$D$10+'СЕТ СН'!$F$5-'СЕТ СН'!$F$21</f>
        <v>2315.5059032899999</v>
      </c>
      <c r="C30" s="36">
        <f>SUMIFS(СВЦЭМ!$D$33:$D$776,СВЦЭМ!$A$33:$A$776,$A30,СВЦЭМ!$B$33:$B$776,C$11)+'СЕТ СН'!$F$11+СВЦЭМ!$D$10+'СЕТ СН'!$F$5-'СЕТ СН'!$F$21</f>
        <v>2342.2749026800002</v>
      </c>
      <c r="D30" s="36">
        <f>SUMIFS(СВЦЭМ!$D$33:$D$776,СВЦЭМ!$A$33:$A$776,$A30,СВЦЭМ!$B$33:$B$776,D$11)+'СЕТ СН'!$F$11+СВЦЭМ!$D$10+'СЕТ СН'!$F$5-'СЕТ СН'!$F$21</f>
        <v>2356.9032595899998</v>
      </c>
      <c r="E30" s="36">
        <f>SUMIFS(СВЦЭМ!$D$33:$D$776,СВЦЭМ!$A$33:$A$776,$A30,СВЦЭМ!$B$33:$B$776,E$11)+'СЕТ СН'!$F$11+СВЦЭМ!$D$10+'СЕТ СН'!$F$5-'СЕТ СН'!$F$21</f>
        <v>2366.86000023</v>
      </c>
      <c r="F30" s="36">
        <f>SUMIFS(СВЦЭМ!$D$33:$D$776,СВЦЭМ!$A$33:$A$776,$A30,СВЦЭМ!$B$33:$B$776,F$11)+'СЕТ СН'!$F$11+СВЦЭМ!$D$10+'СЕТ СН'!$F$5-'СЕТ СН'!$F$21</f>
        <v>2368.7645632700001</v>
      </c>
      <c r="G30" s="36">
        <f>SUMIFS(СВЦЭМ!$D$33:$D$776,СВЦЭМ!$A$33:$A$776,$A30,СВЦЭМ!$B$33:$B$776,G$11)+'СЕТ СН'!$F$11+СВЦЭМ!$D$10+'СЕТ СН'!$F$5-'СЕТ СН'!$F$21</f>
        <v>2345.76397739</v>
      </c>
      <c r="H30" s="36">
        <f>SUMIFS(СВЦЭМ!$D$33:$D$776,СВЦЭМ!$A$33:$A$776,$A30,СВЦЭМ!$B$33:$B$776,H$11)+'СЕТ СН'!$F$11+СВЦЭМ!$D$10+'СЕТ СН'!$F$5-'СЕТ СН'!$F$21</f>
        <v>2302.74743115</v>
      </c>
      <c r="I30" s="36">
        <f>SUMIFS(СВЦЭМ!$D$33:$D$776,СВЦЭМ!$A$33:$A$776,$A30,СВЦЭМ!$B$33:$B$776,I$11)+'СЕТ СН'!$F$11+СВЦЭМ!$D$10+'СЕТ СН'!$F$5-'СЕТ СН'!$F$21</f>
        <v>2269.31572383</v>
      </c>
      <c r="J30" s="36">
        <f>SUMIFS(СВЦЭМ!$D$33:$D$776,СВЦЭМ!$A$33:$A$776,$A30,СВЦЭМ!$B$33:$B$776,J$11)+'СЕТ СН'!$F$11+СВЦЭМ!$D$10+'СЕТ СН'!$F$5-'СЕТ СН'!$F$21</f>
        <v>2269.3227633900001</v>
      </c>
      <c r="K30" s="36">
        <f>SUMIFS(СВЦЭМ!$D$33:$D$776,СВЦЭМ!$A$33:$A$776,$A30,СВЦЭМ!$B$33:$B$776,K$11)+'СЕТ СН'!$F$11+СВЦЭМ!$D$10+'СЕТ СН'!$F$5-'СЕТ СН'!$F$21</f>
        <v>2279.0601102999999</v>
      </c>
      <c r="L30" s="36">
        <f>SUMIFS(СВЦЭМ!$D$33:$D$776,СВЦЭМ!$A$33:$A$776,$A30,СВЦЭМ!$B$33:$B$776,L$11)+'СЕТ СН'!$F$11+СВЦЭМ!$D$10+'СЕТ СН'!$F$5-'СЕТ СН'!$F$21</f>
        <v>2280.3899592799999</v>
      </c>
      <c r="M30" s="36">
        <f>SUMIFS(СВЦЭМ!$D$33:$D$776,СВЦЭМ!$A$33:$A$776,$A30,СВЦЭМ!$B$33:$B$776,M$11)+'СЕТ СН'!$F$11+СВЦЭМ!$D$10+'СЕТ СН'!$F$5-'СЕТ СН'!$F$21</f>
        <v>2254.8377909599999</v>
      </c>
      <c r="N30" s="36">
        <f>SUMIFS(СВЦЭМ!$D$33:$D$776,СВЦЭМ!$A$33:$A$776,$A30,СВЦЭМ!$B$33:$B$776,N$11)+'СЕТ СН'!$F$11+СВЦЭМ!$D$10+'СЕТ СН'!$F$5-'СЕТ СН'!$F$21</f>
        <v>2251.6047271799998</v>
      </c>
      <c r="O30" s="36">
        <f>SUMIFS(СВЦЭМ!$D$33:$D$776,СВЦЭМ!$A$33:$A$776,$A30,СВЦЭМ!$B$33:$B$776,O$11)+'СЕТ СН'!$F$11+СВЦЭМ!$D$10+'СЕТ СН'!$F$5-'СЕТ СН'!$F$21</f>
        <v>2271.5068234199998</v>
      </c>
      <c r="P30" s="36">
        <f>SUMIFS(СВЦЭМ!$D$33:$D$776,СВЦЭМ!$A$33:$A$776,$A30,СВЦЭМ!$B$33:$B$776,P$11)+'СЕТ СН'!$F$11+СВЦЭМ!$D$10+'СЕТ СН'!$F$5-'СЕТ СН'!$F$21</f>
        <v>2266.8644424499998</v>
      </c>
      <c r="Q30" s="36">
        <f>SUMIFS(СВЦЭМ!$D$33:$D$776,СВЦЭМ!$A$33:$A$776,$A30,СВЦЭМ!$B$33:$B$776,Q$11)+'СЕТ СН'!$F$11+СВЦЭМ!$D$10+'СЕТ СН'!$F$5-'СЕТ СН'!$F$21</f>
        <v>2270.5355551500002</v>
      </c>
      <c r="R30" s="36">
        <f>SUMIFS(СВЦЭМ!$D$33:$D$776,СВЦЭМ!$A$33:$A$776,$A30,СВЦЭМ!$B$33:$B$776,R$11)+'СЕТ СН'!$F$11+СВЦЭМ!$D$10+'СЕТ СН'!$F$5-'СЕТ СН'!$F$21</f>
        <v>2260.1091767899998</v>
      </c>
      <c r="S30" s="36">
        <f>SUMIFS(СВЦЭМ!$D$33:$D$776,СВЦЭМ!$A$33:$A$776,$A30,СВЦЭМ!$B$33:$B$776,S$11)+'СЕТ СН'!$F$11+СВЦЭМ!$D$10+'СЕТ СН'!$F$5-'СЕТ СН'!$F$21</f>
        <v>2262.3698733700003</v>
      </c>
      <c r="T30" s="36">
        <f>SUMIFS(СВЦЭМ!$D$33:$D$776,СВЦЭМ!$A$33:$A$776,$A30,СВЦЭМ!$B$33:$B$776,T$11)+'СЕТ СН'!$F$11+СВЦЭМ!$D$10+'СЕТ СН'!$F$5-'СЕТ СН'!$F$21</f>
        <v>2271.0732182100001</v>
      </c>
      <c r="U30" s="36">
        <f>SUMIFS(СВЦЭМ!$D$33:$D$776,СВЦЭМ!$A$33:$A$776,$A30,СВЦЭМ!$B$33:$B$776,U$11)+'СЕТ СН'!$F$11+СВЦЭМ!$D$10+'СЕТ СН'!$F$5-'СЕТ СН'!$F$21</f>
        <v>2269.2398136699999</v>
      </c>
      <c r="V30" s="36">
        <f>SUMIFS(СВЦЭМ!$D$33:$D$776,СВЦЭМ!$A$33:$A$776,$A30,СВЦЭМ!$B$33:$B$776,V$11)+'СЕТ СН'!$F$11+СВЦЭМ!$D$10+'СЕТ СН'!$F$5-'СЕТ СН'!$F$21</f>
        <v>2258.1219274</v>
      </c>
      <c r="W30" s="36">
        <f>SUMIFS(СВЦЭМ!$D$33:$D$776,СВЦЭМ!$A$33:$A$776,$A30,СВЦЭМ!$B$33:$B$776,W$11)+'СЕТ СН'!$F$11+СВЦЭМ!$D$10+'СЕТ СН'!$F$5-'СЕТ СН'!$F$21</f>
        <v>2278.3091853999999</v>
      </c>
      <c r="X30" s="36">
        <f>SUMIFS(СВЦЭМ!$D$33:$D$776,СВЦЭМ!$A$33:$A$776,$A30,СВЦЭМ!$B$33:$B$776,X$11)+'СЕТ СН'!$F$11+СВЦЭМ!$D$10+'СЕТ СН'!$F$5-'СЕТ СН'!$F$21</f>
        <v>2265.2621320100002</v>
      </c>
      <c r="Y30" s="36">
        <f>SUMIFS(СВЦЭМ!$D$33:$D$776,СВЦЭМ!$A$33:$A$776,$A30,СВЦЭМ!$B$33:$B$776,Y$11)+'СЕТ СН'!$F$11+СВЦЭМ!$D$10+'СЕТ СН'!$F$5-'СЕТ СН'!$F$21</f>
        <v>2275.69580008</v>
      </c>
    </row>
    <row r="31" spans="1:25" ht="15.75" x14ac:dyDescent="0.2">
      <c r="A31" s="35">
        <f t="shared" si="0"/>
        <v>43910</v>
      </c>
      <c r="B31" s="36">
        <f>SUMIFS(СВЦЭМ!$D$33:$D$776,СВЦЭМ!$A$33:$A$776,$A31,СВЦЭМ!$B$33:$B$776,B$11)+'СЕТ СН'!$F$11+СВЦЭМ!$D$10+'СЕТ СН'!$F$5-'СЕТ СН'!$F$21</f>
        <v>2362.0290301</v>
      </c>
      <c r="C31" s="36">
        <f>SUMIFS(СВЦЭМ!$D$33:$D$776,СВЦЭМ!$A$33:$A$776,$A31,СВЦЭМ!$B$33:$B$776,C$11)+'СЕТ СН'!$F$11+СВЦЭМ!$D$10+'СЕТ СН'!$F$5-'СЕТ СН'!$F$21</f>
        <v>2381.9036572599998</v>
      </c>
      <c r="D31" s="36">
        <f>SUMIFS(СВЦЭМ!$D$33:$D$776,СВЦЭМ!$A$33:$A$776,$A31,СВЦЭМ!$B$33:$B$776,D$11)+'СЕТ СН'!$F$11+СВЦЭМ!$D$10+'СЕТ СН'!$F$5-'СЕТ СН'!$F$21</f>
        <v>2396.6801008699999</v>
      </c>
      <c r="E31" s="36">
        <f>SUMIFS(СВЦЭМ!$D$33:$D$776,СВЦЭМ!$A$33:$A$776,$A31,СВЦЭМ!$B$33:$B$776,E$11)+'СЕТ СН'!$F$11+СВЦЭМ!$D$10+'СЕТ СН'!$F$5-'СЕТ СН'!$F$21</f>
        <v>2400.1502395900002</v>
      </c>
      <c r="F31" s="36">
        <f>SUMIFS(СВЦЭМ!$D$33:$D$776,СВЦЭМ!$A$33:$A$776,$A31,СВЦЭМ!$B$33:$B$776,F$11)+'СЕТ СН'!$F$11+СВЦЭМ!$D$10+'СЕТ СН'!$F$5-'СЕТ СН'!$F$21</f>
        <v>2397.5468748900003</v>
      </c>
      <c r="G31" s="36">
        <f>SUMIFS(СВЦЭМ!$D$33:$D$776,СВЦЭМ!$A$33:$A$776,$A31,СВЦЭМ!$B$33:$B$776,G$11)+'СЕТ СН'!$F$11+СВЦЭМ!$D$10+'СЕТ СН'!$F$5-'СЕТ СН'!$F$21</f>
        <v>2383.2038564300001</v>
      </c>
      <c r="H31" s="36">
        <f>SUMIFS(СВЦЭМ!$D$33:$D$776,СВЦЭМ!$A$33:$A$776,$A31,СВЦЭМ!$B$33:$B$776,H$11)+'СЕТ СН'!$F$11+СВЦЭМ!$D$10+'СЕТ СН'!$F$5-'СЕТ СН'!$F$21</f>
        <v>2352.7291726900003</v>
      </c>
      <c r="I31" s="36">
        <f>SUMIFS(СВЦЭМ!$D$33:$D$776,СВЦЭМ!$A$33:$A$776,$A31,СВЦЭМ!$B$33:$B$776,I$11)+'СЕТ СН'!$F$11+СВЦЭМ!$D$10+'СЕТ СН'!$F$5-'СЕТ СН'!$F$21</f>
        <v>2306.95578217</v>
      </c>
      <c r="J31" s="36">
        <f>SUMIFS(СВЦЭМ!$D$33:$D$776,СВЦЭМ!$A$33:$A$776,$A31,СВЦЭМ!$B$33:$B$776,J$11)+'СЕТ СН'!$F$11+СВЦЭМ!$D$10+'СЕТ СН'!$F$5-'СЕТ СН'!$F$21</f>
        <v>2275.1803613399998</v>
      </c>
      <c r="K31" s="36">
        <f>SUMIFS(СВЦЭМ!$D$33:$D$776,СВЦЭМ!$A$33:$A$776,$A31,СВЦЭМ!$B$33:$B$776,K$11)+'СЕТ СН'!$F$11+СВЦЭМ!$D$10+'СЕТ СН'!$F$5-'СЕТ СН'!$F$21</f>
        <v>2280.9997302800002</v>
      </c>
      <c r="L31" s="36">
        <f>SUMIFS(СВЦЭМ!$D$33:$D$776,СВЦЭМ!$A$33:$A$776,$A31,СВЦЭМ!$B$33:$B$776,L$11)+'СЕТ СН'!$F$11+СВЦЭМ!$D$10+'СЕТ СН'!$F$5-'СЕТ СН'!$F$21</f>
        <v>2277.8695403299998</v>
      </c>
      <c r="M31" s="36">
        <f>SUMIFS(СВЦЭМ!$D$33:$D$776,СВЦЭМ!$A$33:$A$776,$A31,СВЦЭМ!$B$33:$B$776,M$11)+'СЕТ СН'!$F$11+СВЦЭМ!$D$10+'СЕТ СН'!$F$5-'СЕТ СН'!$F$21</f>
        <v>2259.9896876000003</v>
      </c>
      <c r="N31" s="36">
        <f>SUMIFS(СВЦЭМ!$D$33:$D$776,СВЦЭМ!$A$33:$A$776,$A31,СВЦЭМ!$B$33:$B$776,N$11)+'СЕТ СН'!$F$11+СВЦЭМ!$D$10+'СЕТ СН'!$F$5-'СЕТ СН'!$F$21</f>
        <v>2254.1217094600001</v>
      </c>
      <c r="O31" s="36">
        <f>SUMIFS(СВЦЭМ!$D$33:$D$776,СВЦЭМ!$A$33:$A$776,$A31,СВЦЭМ!$B$33:$B$776,O$11)+'СЕТ СН'!$F$11+СВЦЭМ!$D$10+'СЕТ СН'!$F$5-'СЕТ СН'!$F$21</f>
        <v>2258.7837181300001</v>
      </c>
      <c r="P31" s="36">
        <f>SUMIFS(СВЦЭМ!$D$33:$D$776,СВЦЭМ!$A$33:$A$776,$A31,СВЦЭМ!$B$33:$B$776,P$11)+'СЕТ СН'!$F$11+СВЦЭМ!$D$10+'СЕТ СН'!$F$5-'СЕТ СН'!$F$21</f>
        <v>2264.5901301100002</v>
      </c>
      <c r="Q31" s="36">
        <f>SUMIFS(СВЦЭМ!$D$33:$D$776,СВЦЭМ!$A$33:$A$776,$A31,СВЦЭМ!$B$33:$B$776,Q$11)+'СЕТ СН'!$F$11+СВЦЭМ!$D$10+'СЕТ СН'!$F$5-'СЕТ СН'!$F$21</f>
        <v>2277.9061601799999</v>
      </c>
      <c r="R31" s="36">
        <f>SUMIFS(СВЦЭМ!$D$33:$D$776,СВЦЭМ!$A$33:$A$776,$A31,СВЦЭМ!$B$33:$B$776,R$11)+'СЕТ СН'!$F$11+СВЦЭМ!$D$10+'СЕТ СН'!$F$5-'СЕТ СН'!$F$21</f>
        <v>2273.56300117</v>
      </c>
      <c r="S31" s="36">
        <f>SUMIFS(СВЦЭМ!$D$33:$D$776,СВЦЭМ!$A$33:$A$776,$A31,СВЦЭМ!$B$33:$B$776,S$11)+'СЕТ СН'!$F$11+СВЦЭМ!$D$10+'СЕТ СН'!$F$5-'СЕТ СН'!$F$21</f>
        <v>2258.3653848499998</v>
      </c>
      <c r="T31" s="36">
        <f>SUMIFS(СВЦЭМ!$D$33:$D$776,СВЦЭМ!$A$33:$A$776,$A31,СВЦЭМ!$B$33:$B$776,T$11)+'СЕТ СН'!$F$11+СВЦЭМ!$D$10+'СЕТ СН'!$F$5-'СЕТ СН'!$F$21</f>
        <v>2228.6346453300002</v>
      </c>
      <c r="U31" s="36">
        <f>SUMIFS(СВЦЭМ!$D$33:$D$776,СВЦЭМ!$A$33:$A$776,$A31,СВЦЭМ!$B$33:$B$776,U$11)+'СЕТ СН'!$F$11+СВЦЭМ!$D$10+'СЕТ СН'!$F$5-'СЕТ СН'!$F$21</f>
        <v>2231.10125212</v>
      </c>
      <c r="V31" s="36">
        <f>SUMIFS(СВЦЭМ!$D$33:$D$776,СВЦЭМ!$A$33:$A$776,$A31,СВЦЭМ!$B$33:$B$776,V$11)+'СЕТ СН'!$F$11+СВЦЭМ!$D$10+'СЕТ СН'!$F$5-'СЕТ СН'!$F$21</f>
        <v>2234.3251511600001</v>
      </c>
      <c r="W31" s="36">
        <f>SUMIFS(СВЦЭМ!$D$33:$D$776,СВЦЭМ!$A$33:$A$776,$A31,СВЦЭМ!$B$33:$B$776,W$11)+'СЕТ СН'!$F$11+СВЦЭМ!$D$10+'СЕТ СН'!$F$5-'СЕТ СН'!$F$21</f>
        <v>2240.71512067</v>
      </c>
      <c r="X31" s="36">
        <f>SUMIFS(СВЦЭМ!$D$33:$D$776,СВЦЭМ!$A$33:$A$776,$A31,СВЦЭМ!$B$33:$B$776,X$11)+'СЕТ СН'!$F$11+СВЦЭМ!$D$10+'СЕТ СН'!$F$5-'СЕТ СН'!$F$21</f>
        <v>2246.7597319400002</v>
      </c>
      <c r="Y31" s="36">
        <f>SUMIFS(СВЦЭМ!$D$33:$D$776,СВЦЭМ!$A$33:$A$776,$A31,СВЦЭМ!$B$33:$B$776,Y$11)+'СЕТ СН'!$F$11+СВЦЭМ!$D$10+'СЕТ СН'!$F$5-'СЕТ СН'!$F$21</f>
        <v>2265.7765518199999</v>
      </c>
    </row>
    <row r="32" spans="1:25" ht="15.75" x14ac:dyDescent="0.2">
      <c r="A32" s="35">
        <f t="shared" si="0"/>
        <v>43911</v>
      </c>
      <c r="B32" s="36">
        <f>SUMIFS(СВЦЭМ!$D$33:$D$776,СВЦЭМ!$A$33:$A$776,$A32,СВЦЭМ!$B$33:$B$776,B$11)+'СЕТ СН'!$F$11+СВЦЭМ!$D$10+'СЕТ СН'!$F$5-'СЕТ СН'!$F$21</f>
        <v>2334.7439134900001</v>
      </c>
      <c r="C32" s="36">
        <f>SUMIFS(СВЦЭМ!$D$33:$D$776,СВЦЭМ!$A$33:$A$776,$A32,СВЦЭМ!$B$33:$B$776,C$11)+'СЕТ СН'!$F$11+СВЦЭМ!$D$10+'СЕТ СН'!$F$5-'СЕТ СН'!$F$21</f>
        <v>2358.5591769299999</v>
      </c>
      <c r="D32" s="36">
        <f>SUMIFS(СВЦЭМ!$D$33:$D$776,СВЦЭМ!$A$33:$A$776,$A32,СВЦЭМ!$B$33:$B$776,D$11)+'СЕТ СН'!$F$11+СВЦЭМ!$D$10+'СЕТ СН'!$F$5-'СЕТ СН'!$F$21</f>
        <v>2371.3235908300003</v>
      </c>
      <c r="E32" s="36">
        <f>SUMIFS(СВЦЭМ!$D$33:$D$776,СВЦЭМ!$A$33:$A$776,$A32,СВЦЭМ!$B$33:$B$776,E$11)+'СЕТ СН'!$F$11+СВЦЭМ!$D$10+'СЕТ СН'!$F$5-'СЕТ СН'!$F$21</f>
        <v>2372.2533619699998</v>
      </c>
      <c r="F32" s="36">
        <f>SUMIFS(СВЦЭМ!$D$33:$D$776,СВЦЭМ!$A$33:$A$776,$A32,СВЦЭМ!$B$33:$B$776,F$11)+'СЕТ СН'!$F$11+СВЦЭМ!$D$10+'СЕТ СН'!$F$5-'СЕТ СН'!$F$21</f>
        <v>2368.7201604800002</v>
      </c>
      <c r="G32" s="36">
        <f>SUMIFS(СВЦЭМ!$D$33:$D$776,СВЦЭМ!$A$33:$A$776,$A32,СВЦЭМ!$B$33:$B$776,G$11)+'СЕТ СН'!$F$11+СВЦЭМ!$D$10+'СЕТ СН'!$F$5-'СЕТ СН'!$F$21</f>
        <v>2368.5285201000002</v>
      </c>
      <c r="H32" s="36">
        <f>SUMIFS(СВЦЭМ!$D$33:$D$776,СВЦЭМ!$A$33:$A$776,$A32,СВЦЭМ!$B$33:$B$776,H$11)+'СЕТ СН'!$F$11+СВЦЭМ!$D$10+'СЕТ СН'!$F$5-'СЕТ СН'!$F$21</f>
        <v>2351.2683837899999</v>
      </c>
      <c r="I32" s="36">
        <f>SUMIFS(СВЦЭМ!$D$33:$D$776,СВЦЭМ!$A$33:$A$776,$A32,СВЦЭМ!$B$33:$B$776,I$11)+'СЕТ СН'!$F$11+СВЦЭМ!$D$10+'СЕТ СН'!$F$5-'СЕТ СН'!$F$21</f>
        <v>2307.4899229000002</v>
      </c>
      <c r="J32" s="36">
        <f>SUMIFS(СВЦЭМ!$D$33:$D$776,СВЦЭМ!$A$33:$A$776,$A32,СВЦЭМ!$B$33:$B$776,J$11)+'СЕТ СН'!$F$11+СВЦЭМ!$D$10+'СЕТ СН'!$F$5-'СЕТ СН'!$F$21</f>
        <v>2263.503381</v>
      </c>
      <c r="K32" s="36">
        <f>SUMIFS(СВЦЭМ!$D$33:$D$776,СВЦЭМ!$A$33:$A$776,$A32,СВЦЭМ!$B$33:$B$776,K$11)+'СЕТ СН'!$F$11+СВЦЭМ!$D$10+'СЕТ СН'!$F$5-'СЕТ СН'!$F$21</f>
        <v>2269.75076068</v>
      </c>
      <c r="L32" s="36">
        <f>SUMIFS(СВЦЭМ!$D$33:$D$776,СВЦЭМ!$A$33:$A$776,$A32,СВЦЭМ!$B$33:$B$776,L$11)+'СЕТ СН'!$F$11+СВЦЭМ!$D$10+'СЕТ СН'!$F$5-'СЕТ СН'!$F$21</f>
        <v>2268.3825700100001</v>
      </c>
      <c r="M32" s="36">
        <f>SUMIFS(СВЦЭМ!$D$33:$D$776,СВЦЭМ!$A$33:$A$776,$A32,СВЦЭМ!$B$33:$B$776,M$11)+'СЕТ СН'!$F$11+СВЦЭМ!$D$10+'СЕТ СН'!$F$5-'СЕТ СН'!$F$21</f>
        <v>2269.83597925</v>
      </c>
      <c r="N32" s="36">
        <f>SUMIFS(СВЦЭМ!$D$33:$D$776,СВЦЭМ!$A$33:$A$776,$A32,СВЦЭМ!$B$33:$B$776,N$11)+'СЕТ СН'!$F$11+СВЦЭМ!$D$10+'СЕТ СН'!$F$5-'СЕТ СН'!$F$21</f>
        <v>2276.1198790200001</v>
      </c>
      <c r="O32" s="36">
        <f>SUMIFS(СВЦЭМ!$D$33:$D$776,СВЦЭМ!$A$33:$A$776,$A32,СВЦЭМ!$B$33:$B$776,O$11)+'СЕТ СН'!$F$11+СВЦЭМ!$D$10+'СЕТ СН'!$F$5-'СЕТ СН'!$F$21</f>
        <v>2280.03874206</v>
      </c>
      <c r="P32" s="36">
        <f>SUMIFS(СВЦЭМ!$D$33:$D$776,СВЦЭМ!$A$33:$A$776,$A32,СВЦЭМ!$B$33:$B$776,P$11)+'СЕТ СН'!$F$11+СВЦЭМ!$D$10+'СЕТ СН'!$F$5-'СЕТ СН'!$F$21</f>
        <v>2280.69202494</v>
      </c>
      <c r="Q32" s="36">
        <f>SUMIFS(СВЦЭМ!$D$33:$D$776,СВЦЭМ!$A$33:$A$776,$A32,СВЦЭМ!$B$33:$B$776,Q$11)+'СЕТ СН'!$F$11+СВЦЭМ!$D$10+'СЕТ СН'!$F$5-'СЕТ СН'!$F$21</f>
        <v>2279.7248454999999</v>
      </c>
      <c r="R32" s="36">
        <f>SUMIFS(СВЦЭМ!$D$33:$D$776,СВЦЭМ!$A$33:$A$776,$A32,СВЦЭМ!$B$33:$B$776,R$11)+'СЕТ СН'!$F$11+СВЦЭМ!$D$10+'СЕТ СН'!$F$5-'СЕТ СН'!$F$21</f>
        <v>2274.87417048</v>
      </c>
      <c r="S32" s="36">
        <f>SUMIFS(СВЦЭМ!$D$33:$D$776,СВЦЭМ!$A$33:$A$776,$A32,СВЦЭМ!$B$33:$B$776,S$11)+'СЕТ СН'!$F$11+СВЦЭМ!$D$10+'СЕТ СН'!$F$5-'СЕТ СН'!$F$21</f>
        <v>2271.0726037899999</v>
      </c>
      <c r="T32" s="36">
        <f>SUMIFS(СВЦЭМ!$D$33:$D$776,СВЦЭМ!$A$33:$A$776,$A32,СВЦЭМ!$B$33:$B$776,T$11)+'СЕТ СН'!$F$11+СВЦЭМ!$D$10+'СЕТ СН'!$F$5-'СЕТ СН'!$F$21</f>
        <v>2263.4115740500001</v>
      </c>
      <c r="U32" s="36">
        <f>SUMIFS(СВЦЭМ!$D$33:$D$776,СВЦЭМ!$A$33:$A$776,$A32,СВЦЭМ!$B$33:$B$776,U$11)+'СЕТ СН'!$F$11+СВЦЭМ!$D$10+'СЕТ СН'!$F$5-'СЕТ СН'!$F$21</f>
        <v>2257.2793462099999</v>
      </c>
      <c r="V32" s="36">
        <f>SUMIFS(СВЦЭМ!$D$33:$D$776,СВЦЭМ!$A$33:$A$776,$A32,СВЦЭМ!$B$33:$B$776,V$11)+'СЕТ СН'!$F$11+СВЦЭМ!$D$10+'СЕТ СН'!$F$5-'СЕТ СН'!$F$21</f>
        <v>2238.9412838200001</v>
      </c>
      <c r="W32" s="36">
        <f>SUMIFS(СВЦЭМ!$D$33:$D$776,СВЦЭМ!$A$33:$A$776,$A32,СВЦЭМ!$B$33:$B$776,W$11)+'СЕТ СН'!$F$11+СВЦЭМ!$D$10+'СЕТ СН'!$F$5-'СЕТ СН'!$F$21</f>
        <v>2252.5018744700001</v>
      </c>
      <c r="X32" s="36">
        <f>SUMIFS(СВЦЭМ!$D$33:$D$776,СВЦЭМ!$A$33:$A$776,$A32,СВЦЭМ!$B$33:$B$776,X$11)+'СЕТ СН'!$F$11+СВЦЭМ!$D$10+'СЕТ СН'!$F$5-'СЕТ СН'!$F$21</f>
        <v>2256.2981802700001</v>
      </c>
      <c r="Y32" s="36">
        <f>SUMIFS(СВЦЭМ!$D$33:$D$776,СВЦЭМ!$A$33:$A$776,$A32,СВЦЭМ!$B$33:$B$776,Y$11)+'СЕТ СН'!$F$11+СВЦЭМ!$D$10+'СЕТ СН'!$F$5-'СЕТ СН'!$F$21</f>
        <v>2277.0887759699999</v>
      </c>
    </row>
    <row r="33" spans="1:27" ht="15.75" x14ac:dyDescent="0.2">
      <c r="A33" s="35">
        <f t="shared" si="0"/>
        <v>43912</v>
      </c>
      <c r="B33" s="36">
        <f>SUMIFS(СВЦЭМ!$D$33:$D$776,СВЦЭМ!$A$33:$A$776,$A33,СВЦЭМ!$B$33:$B$776,B$11)+'СЕТ СН'!$F$11+СВЦЭМ!$D$10+'СЕТ СН'!$F$5-'СЕТ СН'!$F$21</f>
        <v>2364.8214245300001</v>
      </c>
      <c r="C33" s="36">
        <f>SUMIFS(СВЦЭМ!$D$33:$D$776,СВЦЭМ!$A$33:$A$776,$A33,СВЦЭМ!$B$33:$B$776,C$11)+'СЕТ СН'!$F$11+СВЦЭМ!$D$10+'СЕТ СН'!$F$5-'СЕТ СН'!$F$21</f>
        <v>2373.6932207700002</v>
      </c>
      <c r="D33" s="36">
        <f>SUMIFS(СВЦЭМ!$D$33:$D$776,СВЦЭМ!$A$33:$A$776,$A33,СВЦЭМ!$B$33:$B$776,D$11)+'СЕТ СН'!$F$11+СВЦЭМ!$D$10+'СЕТ СН'!$F$5-'СЕТ СН'!$F$21</f>
        <v>2385.1206328200001</v>
      </c>
      <c r="E33" s="36">
        <f>SUMIFS(СВЦЭМ!$D$33:$D$776,СВЦЭМ!$A$33:$A$776,$A33,СВЦЭМ!$B$33:$B$776,E$11)+'СЕТ СН'!$F$11+СВЦЭМ!$D$10+'СЕТ СН'!$F$5-'СЕТ СН'!$F$21</f>
        <v>2394.13445301</v>
      </c>
      <c r="F33" s="36">
        <f>SUMIFS(СВЦЭМ!$D$33:$D$776,СВЦЭМ!$A$33:$A$776,$A33,СВЦЭМ!$B$33:$B$776,F$11)+'СЕТ СН'!$F$11+СВЦЭМ!$D$10+'СЕТ СН'!$F$5-'СЕТ СН'!$F$21</f>
        <v>2395.5769156000001</v>
      </c>
      <c r="G33" s="36">
        <f>SUMIFS(СВЦЭМ!$D$33:$D$776,СВЦЭМ!$A$33:$A$776,$A33,СВЦЭМ!$B$33:$B$776,G$11)+'СЕТ СН'!$F$11+СВЦЭМ!$D$10+'СЕТ СН'!$F$5-'СЕТ СН'!$F$21</f>
        <v>2376.7909641400001</v>
      </c>
      <c r="H33" s="36">
        <f>SUMIFS(СВЦЭМ!$D$33:$D$776,СВЦЭМ!$A$33:$A$776,$A33,СВЦЭМ!$B$33:$B$776,H$11)+'СЕТ СН'!$F$11+СВЦЭМ!$D$10+'СЕТ СН'!$F$5-'СЕТ СН'!$F$21</f>
        <v>2339.0912769199999</v>
      </c>
      <c r="I33" s="36">
        <f>SUMIFS(СВЦЭМ!$D$33:$D$776,СВЦЭМ!$A$33:$A$776,$A33,СВЦЭМ!$B$33:$B$776,I$11)+'СЕТ СН'!$F$11+СВЦЭМ!$D$10+'СЕТ СН'!$F$5-'СЕТ СН'!$F$21</f>
        <v>2294.5693781499999</v>
      </c>
      <c r="J33" s="36">
        <f>SUMIFS(СВЦЭМ!$D$33:$D$776,СВЦЭМ!$A$33:$A$776,$A33,СВЦЭМ!$B$33:$B$776,J$11)+'СЕТ СН'!$F$11+СВЦЭМ!$D$10+'СЕТ СН'!$F$5-'СЕТ СН'!$F$21</f>
        <v>2237.2097943700001</v>
      </c>
      <c r="K33" s="36">
        <f>SUMIFS(СВЦЭМ!$D$33:$D$776,СВЦЭМ!$A$33:$A$776,$A33,СВЦЭМ!$B$33:$B$776,K$11)+'СЕТ СН'!$F$11+СВЦЭМ!$D$10+'СЕТ СН'!$F$5-'СЕТ СН'!$F$21</f>
        <v>2237.8688946900002</v>
      </c>
      <c r="L33" s="36">
        <f>SUMIFS(СВЦЭМ!$D$33:$D$776,СВЦЭМ!$A$33:$A$776,$A33,СВЦЭМ!$B$33:$B$776,L$11)+'СЕТ СН'!$F$11+СВЦЭМ!$D$10+'СЕТ СН'!$F$5-'СЕТ СН'!$F$21</f>
        <v>2238.2306148600001</v>
      </c>
      <c r="M33" s="36">
        <f>SUMIFS(СВЦЭМ!$D$33:$D$776,СВЦЭМ!$A$33:$A$776,$A33,СВЦЭМ!$B$33:$B$776,M$11)+'СЕТ СН'!$F$11+СВЦЭМ!$D$10+'СЕТ СН'!$F$5-'СЕТ СН'!$F$21</f>
        <v>2247.7490398999998</v>
      </c>
      <c r="N33" s="36">
        <f>SUMIFS(СВЦЭМ!$D$33:$D$776,СВЦЭМ!$A$33:$A$776,$A33,СВЦЭМ!$B$33:$B$776,N$11)+'СЕТ СН'!$F$11+СВЦЭМ!$D$10+'СЕТ СН'!$F$5-'СЕТ СН'!$F$21</f>
        <v>2256.2397055599999</v>
      </c>
      <c r="O33" s="36">
        <f>SUMIFS(СВЦЭМ!$D$33:$D$776,СВЦЭМ!$A$33:$A$776,$A33,СВЦЭМ!$B$33:$B$776,O$11)+'СЕТ СН'!$F$11+СВЦЭМ!$D$10+'СЕТ СН'!$F$5-'СЕТ СН'!$F$21</f>
        <v>2268.3998341799997</v>
      </c>
      <c r="P33" s="36">
        <f>SUMIFS(СВЦЭМ!$D$33:$D$776,СВЦЭМ!$A$33:$A$776,$A33,СВЦЭМ!$B$33:$B$776,P$11)+'СЕТ СН'!$F$11+СВЦЭМ!$D$10+'СЕТ СН'!$F$5-'СЕТ СН'!$F$21</f>
        <v>2280.43417172</v>
      </c>
      <c r="Q33" s="36">
        <f>SUMIFS(СВЦЭМ!$D$33:$D$776,СВЦЭМ!$A$33:$A$776,$A33,СВЦЭМ!$B$33:$B$776,Q$11)+'СЕТ СН'!$F$11+СВЦЭМ!$D$10+'СЕТ СН'!$F$5-'СЕТ СН'!$F$21</f>
        <v>2282.8569007000001</v>
      </c>
      <c r="R33" s="36">
        <f>SUMIFS(СВЦЭМ!$D$33:$D$776,СВЦЭМ!$A$33:$A$776,$A33,СВЦЭМ!$B$33:$B$776,R$11)+'СЕТ СН'!$F$11+СВЦЭМ!$D$10+'СЕТ СН'!$F$5-'СЕТ СН'!$F$21</f>
        <v>2277.0954738400001</v>
      </c>
      <c r="S33" s="36">
        <f>SUMIFS(СВЦЭМ!$D$33:$D$776,СВЦЭМ!$A$33:$A$776,$A33,СВЦЭМ!$B$33:$B$776,S$11)+'СЕТ СН'!$F$11+СВЦЭМ!$D$10+'СЕТ СН'!$F$5-'СЕТ СН'!$F$21</f>
        <v>2268.6427617700001</v>
      </c>
      <c r="T33" s="36">
        <f>SUMIFS(СВЦЭМ!$D$33:$D$776,СВЦЭМ!$A$33:$A$776,$A33,СВЦЭМ!$B$33:$B$776,T$11)+'СЕТ СН'!$F$11+СВЦЭМ!$D$10+'СЕТ СН'!$F$5-'СЕТ СН'!$F$21</f>
        <v>2248.5907637700002</v>
      </c>
      <c r="U33" s="36">
        <f>SUMIFS(СВЦЭМ!$D$33:$D$776,СВЦЭМ!$A$33:$A$776,$A33,СВЦЭМ!$B$33:$B$776,U$11)+'СЕТ СН'!$F$11+СВЦЭМ!$D$10+'СЕТ СН'!$F$5-'СЕТ СН'!$F$21</f>
        <v>2235.3447102</v>
      </c>
      <c r="V33" s="36">
        <f>SUMIFS(СВЦЭМ!$D$33:$D$776,СВЦЭМ!$A$33:$A$776,$A33,СВЦЭМ!$B$33:$B$776,V$11)+'СЕТ СН'!$F$11+СВЦЭМ!$D$10+'СЕТ СН'!$F$5-'СЕТ СН'!$F$21</f>
        <v>2238.0841807000002</v>
      </c>
      <c r="W33" s="36">
        <f>SUMIFS(СВЦЭМ!$D$33:$D$776,СВЦЭМ!$A$33:$A$776,$A33,СВЦЭМ!$B$33:$B$776,W$11)+'СЕТ СН'!$F$11+СВЦЭМ!$D$10+'СЕТ СН'!$F$5-'СЕТ СН'!$F$21</f>
        <v>2237.67499671</v>
      </c>
      <c r="X33" s="36">
        <f>SUMIFS(СВЦЭМ!$D$33:$D$776,СВЦЭМ!$A$33:$A$776,$A33,СВЦЭМ!$B$33:$B$776,X$11)+'СЕТ СН'!$F$11+СВЦЭМ!$D$10+'СЕТ СН'!$F$5-'СЕТ СН'!$F$21</f>
        <v>2236.29554293</v>
      </c>
      <c r="Y33" s="36">
        <f>SUMIFS(СВЦЭМ!$D$33:$D$776,СВЦЭМ!$A$33:$A$776,$A33,СВЦЭМ!$B$33:$B$776,Y$11)+'СЕТ СН'!$F$11+СВЦЭМ!$D$10+'СЕТ СН'!$F$5-'СЕТ СН'!$F$21</f>
        <v>2283.0784019299999</v>
      </c>
    </row>
    <row r="34" spans="1:27" ht="15.75" x14ac:dyDescent="0.2">
      <c r="A34" s="35">
        <f t="shared" si="0"/>
        <v>43913</v>
      </c>
      <c r="B34" s="36">
        <f>SUMIFS(СВЦЭМ!$D$33:$D$776,СВЦЭМ!$A$33:$A$776,$A34,СВЦЭМ!$B$33:$B$776,B$11)+'СЕТ СН'!$F$11+СВЦЭМ!$D$10+'СЕТ СН'!$F$5-'СЕТ СН'!$F$21</f>
        <v>2345.0563475399999</v>
      </c>
      <c r="C34" s="36">
        <f>SUMIFS(СВЦЭМ!$D$33:$D$776,СВЦЭМ!$A$33:$A$776,$A34,СВЦЭМ!$B$33:$B$776,C$11)+'СЕТ СН'!$F$11+СВЦЭМ!$D$10+'СЕТ СН'!$F$5-'СЕТ СН'!$F$21</f>
        <v>2369.3076625100002</v>
      </c>
      <c r="D34" s="36">
        <f>SUMIFS(СВЦЭМ!$D$33:$D$776,СВЦЭМ!$A$33:$A$776,$A34,СВЦЭМ!$B$33:$B$776,D$11)+'СЕТ СН'!$F$11+СВЦЭМ!$D$10+'СЕТ СН'!$F$5-'СЕТ СН'!$F$21</f>
        <v>2382.4979724300001</v>
      </c>
      <c r="E34" s="36">
        <f>SUMIFS(СВЦЭМ!$D$33:$D$776,СВЦЭМ!$A$33:$A$776,$A34,СВЦЭМ!$B$33:$B$776,E$11)+'СЕТ СН'!$F$11+СВЦЭМ!$D$10+'СЕТ СН'!$F$5-'СЕТ СН'!$F$21</f>
        <v>2388.8450983399998</v>
      </c>
      <c r="F34" s="36">
        <f>SUMIFS(СВЦЭМ!$D$33:$D$776,СВЦЭМ!$A$33:$A$776,$A34,СВЦЭМ!$B$33:$B$776,F$11)+'СЕТ СН'!$F$11+СВЦЭМ!$D$10+'СЕТ СН'!$F$5-'СЕТ СН'!$F$21</f>
        <v>2383.8172071099998</v>
      </c>
      <c r="G34" s="36">
        <f>SUMIFS(СВЦЭМ!$D$33:$D$776,СВЦЭМ!$A$33:$A$776,$A34,СВЦЭМ!$B$33:$B$776,G$11)+'СЕТ СН'!$F$11+СВЦЭМ!$D$10+'СЕТ СН'!$F$5-'СЕТ СН'!$F$21</f>
        <v>2373.2421976699998</v>
      </c>
      <c r="H34" s="36">
        <f>SUMIFS(СВЦЭМ!$D$33:$D$776,СВЦЭМ!$A$33:$A$776,$A34,СВЦЭМ!$B$33:$B$776,H$11)+'СЕТ СН'!$F$11+СВЦЭМ!$D$10+'СЕТ СН'!$F$5-'СЕТ СН'!$F$21</f>
        <v>2343.81206157</v>
      </c>
      <c r="I34" s="36">
        <f>SUMIFS(СВЦЭМ!$D$33:$D$776,СВЦЭМ!$A$33:$A$776,$A34,СВЦЭМ!$B$33:$B$776,I$11)+'СЕТ СН'!$F$11+СВЦЭМ!$D$10+'СЕТ СН'!$F$5-'СЕТ СН'!$F$21</f>
        <v>2304.9954444499999</v>
      </c>
      <c r="J34" s="36">
        <f>SUMIFS(СВЦЭМ!$D$33:$D$776,СВЦЭМ!$A$33:$A$776,$A34,СВЦЭМ!$B$33:$B$776,J$11)+'СЕТ СН'!$F$11+СВЦЭМ!$D$10+'СЕТ СН'!$F$5-'СЕТ СН'!$F$21</f>
        <v>2258.1447997499999</v>
      </c>
      <c r="K34" s="36">
        <f>SUMIFS(СВЦЭМ!$D$33:$D$776,СВЦЭМ!$A$33:$A$776,$A34,СВЦЭМ!$B$33:$B$776,K$11)+'СЕТ СН'!$F$11+СВЦЭМ!$D$10+'СЕТ СН'!$F$5-'СЕТ СН'!$F$21</f>
        <v>2258.3363291599999</v>
      </c>
      <c r="L34" s="36">
        <f>SUMIFS(СВЦЭМ!$D$33:$D$776,СВЦЭМ!$A$33:$A$776,$A34,СВЦЭМ!$B$33:$B$776,L$11)+'СЕТ СН'!$F$11+СВЦЭМ!$D$10+'СЕТ СН'!$F$5-'СЕТ СН'!$F$21</f>
        <v>2271.6876853799999</v>
      </c>
      <c r="M34" s="36">
        <f>SUMIFS(СВЦЭМ!$D$33:$D$776,СВЦЭМ!$A$33:$A$776,$A34,СВЦЭМ!$B$33:$B$776,M$11)+'СЕТ СН'!$F$11+СВЦЭМ!$D$10+'СЕТ СН'!$F$5-'СЕТ СН'!$F$21</f>
        <v>2257.9025196500002</v>
      </c>
      <c r="N34" s="36">
        <f>SUMIFS(СВЦЭМ!$D$33:$D$776,СВЦЭМ!$A$33:$A$776,$A34,СВЦЭМ!$B$33:$B$776,N$11)+'СЕТ СН'!$F$11+СВЦЭМ!$D$10+'СЕТ СН'!$F$5-'СЕТ СН'!$F$21</f>
        <v>2262.1332876300003</v>
      </c>
      <c r="O34" s="36">
        <f>SUMIFS(СВЦЭМ!$D$33:$D$776,СВЦЭМ!$A$33:$A$776,$A34,СВЦЭМ!$B$33:$B$776,O$11)+'СЕТ СН'!$F$11+СВЦЭМ!$D$10+'СЕТ СН'!$F$5-'СЕТ СН'!$F$21</f>
        <v>2278.3363230599998</v>
      </c>
      <c r="P34" s="36">
        <f>SUMIFS(СВЦЭМ!$D$33:$D$776,СВЦЭМ!$A$33:$A$776,$A34,СВЦЭМ!$B$33:$B$776,P$11)+'СЕТ СН'!$F$11+СВЦЭМ!$D$10+'СЕТ СН'!$F$5-'СЕТ СН'!$F$21</f>
        <v>2288.5476742400001</v>
      </c>
      <c r="Q34" s="36">
        <f>SUMIFS(СВЦЭМ!$D$33:$D$776,СВЦЭМ!$A$33:$A$776,$A34,СВЦЭМ!$B$33:$B$776,Q$11)+'СЕТ СН'!$F$11+СВЦЭМ!$D$10+'СЕТ СН'!$F$5-'СЕТ СН'!$F$21</f>
        <v>2294.7927697700002</v>
      </c>
      <c r="R34" s="36">
        <f>SUMIFS(СВЦЭМ!$D$33:$D$776,СВЦЭМ!$A$33:$A$776,$A34,СВЦЭМ!$B$33:$B$776,R$11)+'СЕТ СН'!$F$11+СВЦЭМ!$D$10+'СЕТ СН'!$F$5-'СЕТ СН'!$F$21</f>
        <v>2294.1291494900001</v>
      </c>
      <c r="S34" s="36">
        <f>SUMIFS(СВЦЭМ!$D$33:$D$776,СВЦЭМ!$A$33:$A$776,$A34,СВЦЭМ!$B$33:$B$776,S$11)+'СЕТ СН'!$F$11+СВЦЭМ!$D$10+'СЕТ СН'!$F$5-'СЕТ СН'!$F$21</f>
        <v>2295.3195105300001</v>
      </c>
      <c r="T34" s="36">
        <f>SUMIFS(СВЦЭМ!$D$33:$D$776,СВЦЭМ!$A$33:$A$776,$A34,СВЦЭМ!$B$33:$B$776,T$11)+'СЕТ СН'!$F$11+СВЦЭМ!$D$10+'СЕТ СН'!$F$5-'СЕТ СН'!$F$21</f>
        <v>2284.8357298599999</v>
      </c>
      <c r="U34" s="36">
        <f>SUMIFS(СВЦЭМ!$D$33:$D$776,СВЦЭМ!$A$33:$A$776,$A34,СВЦЭМ!$B$33:$B$776,U$11)+'СЕТ СН'!$F$11+СВЦЭМ!$D$10+'СЕТ СН'!$F$5-'СЕТ СН'!$F$21</f>
        <v>2269.6981651000001</v>
      </c>
      <c r="V34" s="36">
        <f>SUMIFS(СВЦЭМ!$D$33:$D$776,СВЦЭМ!$A$33:$A$776,$A34,СВЦЭМ!$B$33:$B$776,V$11)+'СЕТ СН'!$F$11+СВЦЭМ!$D$10+'СЕТ СН'!$F$5-'СЕТ СН'!$F$21</f>
        <v>2262.60228031</v>
      </c>
      <c r="W34" s="36">
        <f>SUMIFS(СВЦЭМ!$D$33:$D$776,СВЦЭМ!$A$33:$A$776,$A34,СВЦЭМ!$B$33:$B$776,W$11)+'СЕТ СН'!$F$11+СВЦЭМ!$D$10+'СЕТ СН'!$F$5-'СЕТ СН'!$F$21</f>
        <v>2231.3952457999999</v>
      </c>
      <c r="X34" s="36">
        <f>SUMIFS(СВЦЭМ!$D$33:$D$776,СВЦЭМ!$A$33:$A$776,$A34,СВЦЭМ!$B$33:$B$776,X$11)+'СЕТ СН'!$F$11+СВЦЭМ!$D$10+'СЕТ СН'!$F$5-'СЕТ СН'!$F$21</f>
        <v>2230.6943301599999</v>
      </c>
      <c r="Y34" s="36">
        <f>SUMIFS(СВЦЭМ!$D$33:$D$776,СВЦЭМ!$A$33:$A$776,$A34,СВЦЭМ!$B$33:$B$776,Y$11)+'СЕТ СН'!$F$11+СВЦЭМ!$D$10+'СЕТ СН'!$F$5-'СЕТ СН'!$F$21</f>
        <v>2277.8772105600001</v>
      </c>
    </row>
    <row r="35" spans="1:27" ht="15.75" x14ac:dyDescent="0.2">
      <c r="A35" s="35">
        <f t="shared" si="0"/>
        <v>43914</v>
      </c>
      <c r="B35" s="36">
        <f>SUMIFS(СВЦЭМ!$D$33:$D$776,СВЦЭМ!$A$33:$A$776,$A35,СВЦЭМ!$B$33:$B$776,B$11)+'СЕТ СН'!$F$11+СВЦЭМ!$D$10+'СЕТ СН'!$F$5-'СЕТ СН'!$F$21</f>
        <v>2311.9575426000001</v>
      </c>
      <c r="C35" s="36">
        <f>SUMIFS(СВЦЭМ!$D$33:$D$776,СВЦЭМ!$A$33:$A$776,$A35,СВЦЭМ!$B$33:$B$776,C$11)+'СЕТ СН'!$F$11+СВЦЭМ!$D$10+'СЕТ СН'!$F$5-'СЕТ СН'!$F$21</f>
        <v>2344.4148861900003</v>
      </c>
      <c r="D35" s="36">
        <f>SUMIFS(СВЦЭМ!$D$33:$D$776,СВЦЭМ!$A$33:$A$776,$A35,СВЦЭМ!$B$33:$B$776,D$11)+'СЕТ СН'!$F$11+СВЦЭМ!$D$10+'СЕТ СН'!$F$5-'СЕТ СН'!$F$21</f>
        <v>2363.0819090300001</v>
      </c>
      <c r="E35" s="36">
        <f>SUMIFS(СВЦЭМ!$D$33:$D$776,СВЦЭМ!$A$33:$A$776,$A35,СВЦЭМ!$B$33:$B$776,E$11)+'СЕТ СН'!$F$11+СВЦЭМ!$D$10+'СЕТ СН'!$F$5-'СЕТ СН'!$F$21</f>
        <v>2368.9979166799999</v>
      </c>
      <c r="F35" s="36">
        <f>SUMIFS(СВЦЭМ!$D$33:$D$776,СВЦЭМ!$A$33:$A$776,$A35,СВЦЭМ!$B$33:$B$776,F$11)+'СЕТ СН'!$F$11+СВЦЭМ!$D$10+'СЕТ СН'!$F$5-'СЕТ СН'!$F$21</f>
        <v>2360.2689327799999</v>
      </c>
      <c r="G35" s="36">
        <f>SUMIFS(СВЦЭМ!$D$33:$D$776,СВЦЭМ!$A$33:$A$776,$A35,СВЦЭМ!$B$33:$B$776,G$11)+'СЕТ СН'!$F$11+СВЦЭМ!$D$10+'СЕТ СН'!$F$5-'СЕТ СН'!$F$21</f>
        <v>2347.5630581599999</v>
      </c>
      <c r="H35" s="36">
        <f>SUMIFS(СВЦЭМ!$D$33:$D$776,СВЦЭМ!$A$33:$A$776,$A35,СВЦЭМ!$B$33:$B$776,H$11)+'СЕТ СН'!$F$11+СВЦЭМ!$D$10+'СЕТ СН'!$F$5-'СЕТ СН'!$F$21</f>
        <v>2316.6044698699998</v>
      </c>
      <c r="I35" s="36">
        <f>SUMIFS(СВЦЭМ!$D$33:$D$776,СВЦЭМ!$A$33:$A$776,$A35,СВЦЭМ!$B$33:$B$776,I$11)+'СЕТ СН'!$F$11+СВЦЭМ!$D$10+'СЕТ СН'!$F$5-'СЕТ СН'!$F$21</f>
        <v>2274.1155006399999</v>
      </c>
      <c r="J35" s="36">
        <f>SUMIFS(СВЦЭМ!$D$33:$D$776,СВЦЭМ!$A$33:$A$776,$A35,СВЦЭМ!$B$33:$B$776,J$11)+'СЕТ СН'!$F$11+СВЦЭМ!$D$10+'СЕТ СН'!$F$5-'СЕТ СН'!$F$21</f>
        <v>2229.4111376999999</v>
      </c>
      <c r="K35" s="36">
        <f>SUMIFS(СВЦЭМ!$D$33:$D$776,СВЦЭМ!$A$33:$A$776,$A35,СВЦЭМ!$B$33:$B$776,K$11)+'СЕТ СН'!$F$11+СВЦЭМ!$D$10+'СЕТ СН'!$F$5-'СЕТ СН'!$F$21</f>
        <v>2231.9866615800001</v>
      </c>
      <c r="L35" s="36">
        <f>SUMIFS(СВЦЭМ!$D$33:$D$776,СВЦЭМ!$A$33:$A$776,$A35,СВЦЭМ!$B$33:$B$776,L$11)+'СЕТ СН'!$F$11+СВЦЭМ!$D$10+'СЕТ СН'!$F$5-'СЕТ СН'!$F$21</f>
        <v>2244.3666095799999</v>
      </c>
      <c r="M35" s="36">
        <f>SUMIFS(СВЦЭМ!$D$33:$D$776,СВЦЭМ!$A$33:$A$776,$A35,СВЦЭМ!$B$33:$B$776,M$11)+'СЕТ СН'!$F$11+СВЦЭМ!$D$10+'СЕТ СН'!$F$5-'СЕТ СН'!$F$21</f>
        <v>2237.3210363500002</v>
      </c>
      <c r="N35" s="36">
        <f>SUMIFS(СВЦЭМ!$D$33:$D$776,СВЦЭМ!$A$33:$A$776,$A35,СВЦЭМ!$B$33:$B$776,N$11)+'СЕТ СН'!$F$11+СВЦЭМ!$D$10+'СЕТ СН'!$F$5-'СЕТ СН'!$F$21</f>
        <v>2264.0156046299999</v>
      </c>
      <c r="O35" s="36">
        <f>SUMIFS(СВЦЭМ!$D$33:$D$776,СВЦЭМ!$A$33:$A$776,$A35,СВЦЭМ!$B$33:$B$776,O$11)+'СЕТ СН'!$F$11+СВЦЭМ!$D$10+'СЕТ СН'!$F$5-'СЕТ СН'!$F$21</f>
        <v>2283.0795559399999</v>
      </c>
      <c r="P35" s="36">
        <f>SUMIFS(СВЦЭМ!$D$33:$D$776,СВЦЭМ!$A$33:$A$776,$A35,СВЦЭМ!$B$33:$B$776,P$11)+'СЕТ СН'!$F$11+СВЦЭМ!$D$10+'СЕТ СН'!$F$5-'СЕТ СН'!$F$21</f>
        <v>2294.72613701</v>
      </c>
      <c r="Q35" s="36">
        <f>SUMIFS(СВЦЭМ!$D$33:$D$776,СВЦЭМ!$A$33:$A$776,$A35,СВЦЭМ!$B$33:$B$776,Q$11)+'СЕТ СН'!$F$11+СВЦЭМ!$D$10+'СЕТ СН'!$F$5-'СЕТ СН'!$F$21</f>
        <v>2297.7971459700002</v>
      </c>
      <c r="R35" s="36">
        <f>SUMIFS(СВЦЭМ!$D$33:$D$776,СВЦЭМ!$A$33:$A$776,$A35,СВЦЭМ!$B$33:$B$776,R$11)+'СЕТ СН'!$F$11+СВЦЭМ!$D$10+'СЕТ СН'!$F$5-'СЕТ СН'!$F$21</f>
        <v>2279.40590023</v>
      </c>
      <c r="S35" s="36">
        <f>SUMIFS(СВЦЭМ!$D$33:$D$776,СВЦЭМ!$A$33:$A$776,$A35,СВЦЭМ!$B$33:$B$776,S$11)+'СЕТ СН'!$F$11+СВЦЭМ!$D$10+'СЕТ СН'!$F$5-'СЕТ СН'!$F$21</f>
        <v>2259.1869108000001</v>
      </c>
      <c r="T35" s="36">
        <f>SUMIFS(СВЦЭМ!$D$33:$D$776,СВЦЭМ!$A$33:$A$776,$A35,СВЦЭМ!$B$33:$B$776,T$11)+'СЕТ СН'!$F$11+СВЦЭМ!$D$10+'СЕТ СН'!$F$5-'СЕТ СН'!$F$21</f>
        <v>2239.80467473</v>
      </c>
      <c r="U35" s="36">
        <f>SUMIFS(СВЦЭМ!$D$33:$D$776,СВЦЭМ!$A$33:$A$776,$A35,СВЦЭМ!$B$33:$B$776,U$11)+'СЕТ СН'!$F$11+СВЦЭМ!$D$10+'СЕТ СН'!$F$5-'СЕТ СН'!$F$21</f>
        <v>2228.9004167499997</v>
      </c>
      <c r="V35" s="36">
        <f>SUMIFS(СВЦЭМ!$D$33:$D$776,СВЦЭМ!$A$33:$A$776,$A35,СВЦЭМ!$B$33:$B$776,V$11)+'СЕТ СН'!$F$11+СВЦЭМ!$D$10+'СЕТ СН'!$F$5-'СЕТ СН'!$F$21</f>
        <v>2247.6225312199999</v>
      </c>
      <c r="W35" s="36">
        <f>SUMIFS(СВЦЭМ!$D$33:$D$776,СВЦЭМ!$A$33:$A$776,$A35,СВЦЭМ!$B$33:$B$776,W$11)+'СЕТ СН'!$F$11+СВЦЭМ!$D$10+'СЕТ СН'!$F$5-'СЕТ СН'!$F$21</f>
        <v>2230.0225402599999</v>
      </c>
      <c r="X35" s="36">
        <f>SUMIFS(СВЦЭМ!$D$33:$D$776,СВЦЭМ!$A$33:$A$776,$A35,СВЦЭМ!$B$33:$B$776,X$11)+'СЕТ СН'!$F$11+СВЦЭМ!$D$10+'СЕТ СН'!$F$5-'СЕТ СН'!$F$21</f>
        <v>2237.5302049000002</v>
      </c>
      <c r="Y35" s="36">
        <f>SUMIFS(СВЦЭМ!$D$33:$D$776,СВЦЭМ!$A$33:$A$776,$A35,СВЦЭМ!$B$33:$B$776,Y$11)+'СЕТ СН'!$F$11+СВЦЭМ!$D$10+'СЕТ СН'!$F$5-'СЕТ СН'!$F$21</f>
        <v>2277.11196204</v>
      </c>
    </row>
    <row r="36" spans="1:27" ht="15.75" x14ac:dyDescent="0.2">
      <c r="A36" s="35">
        <f t="shared" si="0"/>
        <v>43915</v>
      </c>
      <c r="B36" s="36">
        <f>SUMIFS(СВЦЭМ!$D$33:$D$776,СВЦЭМ!$A$33:$A$776,$A36,СВЦЭМ!$B$33:$B$776,B$11)+'СЕТ СН'!$F$11+СВЦЭМ!$D$10+'СЕТ СН'!$F$5-'СЕТ СН'!$F$21</f>
        <v>2330.62090898</v>
      </c>
      <c r="C36" s="36">
        <f>SUMIFS(СВЦЭМ!$D$33:$D$776,СВЦЭМ!$A$33:$A$776,$A36,СВЦЭМ!$B$33:$B$776,C$11)+'СЕТ СН'!$F$11+СВЦЭМ!$D$10+'СЕТ СН'!$F$5-'СЕТ СН'!$F$21</f>
        <v>2358.2514437999998</v>
      </c>
      <c r="D36" s="36">
        <f>SUMIFS(СВЦЭМ!$D$33:$D$776,СВЦЭМ!$A$33:$A$776,$A36,СВЦЭМ!$B$33:$B$776,D$11)+'СЕТ СН'!$F$11+СВЦЭМ!$D$10+'СЕТ СН'!$F$5-'СЕТ СН'!$F$21</f>
        <v>2370.3024868900002</v>
      </c>
      <c r="E36" s="36">
        <f>SUMIFS(СВЦЭМ!$D$33:$D$776,СВЦЭМ!$A$33:$A$776,$A36,СВЦЭМ!$B$33:$B$776,E$11)+'СЕТ СН'!$F$11+СВЦЭМ!$D$10+'СЕТ СН'!$F$5-'СЕТ СН'!$F$21</f>
        <v>2381.59069026</v>
      </c>
      <c r="F36" s="36">
        <f>SUMIFS(СВЦЭМ!$D$33:$D$776,СВЦЭМ!$A$33:$A$776,$A36,СВЦЭМ!$B$33:$B$776,F$11)+'СЕТ СН'!$F$11+СВЦЭМ!$D$10+'СЕТ СН'!$F$5-'СЕТ СН'!$F$21</f>
        <v>2379.23670821</v>
      </c>
      <c r="G36" s="36">
        <f>SUMIFS(СВЦЭМ!$D$33:$D$776,СВЦЭМ!$A$33:$A$776,$A36,СВЦЭМ!$B$33:$B$776,G$11)+'СЕТ СН'!$F$11+СВЦЭМ!$D$10+'СЕТ СН'!$F$5-'СЕТ СН'!$F$21</f>
        <v>2365.0465281400002</v>
      </c>
      <c r="H36" s="36">
        <f>SUMIFS(СВЦЭМ!$D$33:$D$776,СВЦЭМ!$A$33:$A$776,$A36,СВЦЭМ!$B$33:$B$776,H$11)+'СЕТ СН'!$F$11+СВЦЭМ!$D$10+'СЕТ СН'!$F$5-'СЕТ СН'!$F$21</f>
        <v>2332.5727291600001</v>
      </c>
      <c r="I36" s="36">
        <f>SUMIFS(СВЦЭМ!$D$33:$D$776,СВЦЭМ!$A$33:$A$776,$A36,СВЦЭМ!$B$33:$B$776,I$11)+'СЕТ СН'!$F$11+СВЦЭМ!$D$10+'СЕТ СН'!$F$5-'СЕТ СН'!$F$21</f>
        <v>2293.6525268</v>
      </c>
      <c r="J36" s="36">
        <f>SUMIFS(СВЦЭМ!$D$33:$D$776,СВЦЭМ!$A$33:$A$776,$A36,СВЦЭМ!$B$33:$B$776,J$11)+'СЕТ СН'!$F$11+СВЦЭМ!$D$10+'СЕТ СН'!$F$5-'СЕТ СН'!$F$21</f>
        <v>2248.04284087</v>
      </c>
      <c r="K36" s="36">
        <f>SUMIFS(СВЦЭМ!$D$33:$D$776,СВЦЭМ!$A$33:$A$776,$A36,СВЦЭМ!$B$33:$B$776,K$11)+'СЕТ СН'!$F$11+СВЦЭМ!$D$10+'СЕТ СН'!$F$5-'СЕТ СН'!$F$21</f>
        <v>2251.4475969700002</v>
      </c>
      <c r="L36" s="36">
        <f>SUMIFS(СВЦЭМ!$D$33:$D$776,СВЦЭМ!$A$33:$A$776,$A36,СВЦЭМ!$B$33:$B$776,L$11)+'СЕТ СН'!$F$11+СВЦЭМ!$D$10+'СЕТ СН'!$F$5-'СЕТ СН'!$F$21</f>
        <v>2263.3914272299999</v>
      </c>
      <c r="M36" s="36">
        <f>SUMIFS(СВЦЭМ!$D$33:$D$776,СВЦЭМ!$A$33:$A$776,$A36,СВЦЭМ!$B$33:$B$776,M$11)+'СЕТ СН'!$F$11+СВЦЭМ!$D$10+'СЕТ СН'!$F$5-'СЕТ СН'!$F$21</f>
        <v>2242.7365484100001</v>
      </c>
      <c r="N36" s="36">
        <f>SUMIFS(СВЦЭМ!$D$33:$D$776,СВЦЭМ!$A$33:$A$776,$A36,СВЦЭМ!$B$33:$B$776,N$11)+'СЕТ СН'!$F$11+СВЦЭМ!$D$10+'СЕТ СН'!$F$5-'СЕТ СН'!$F$21</f>
        <v>2251.4313819600002</v>
      </c>
      <c r="O36" s="36">
        <f>SUMIFS(СВЦЭМ!$D$33:$D$776,СВЦЭМ!$A$33:$A$776,$A36,СВЦЭМ!$B$33:$B$776,O$11)+'СЕТ СН'!$F$11+СВЦЭМ!$D$10+'СЕТ СН'!$F$5-'СЕТ СН'!$F$21</f>
        <v>2263.4317231</v>
      </c>
      <c r="P36" s="36">
        <f>SUMIFS(СВЦЭМ!$D$33:$D$776,СВЦЭМ!$A$33:$A$776,$A36,СВЦЭМ!$B$33:$B$776,P$11)+'СЕТ СН'!$F$11+СВЦЭМ!$D$10+'СЕТ СН'!$F$5-'СЕТ СН'!$F$21</f>
        <v>2273.7150662200002</v>
      </c>
      <c r="Q36" s="36">
        <f>SUMIFS(СВЦЭМ!$D$33:$D$776,СВЦЭМ!$A$33:$A$776,$A36,СВЦЭМ!$B$33:$B$776,Q$11)+'СЕТ СН'!$F$11+СВЦЭМ!$D$10+'СЕТ СН'!$F$5-'СЕТ СН'!$F$21</f>
        <v>2278.7309570299999</v>
      </c>
      <c r="R36" s="36">
        <f>SUMIFS(СВЦЭМ!$D$33:$D$776,СВЦЭМ!$A$33:$A$776,$A36,СВЦЭМ!$B$33:$B$776,R$11)+'СЕТ СН'!$F$11+СВЦЭМ!$D$10+'СЕТ СН'!$F$5-'СЕТ СН'!$F$21</f>
        <v>2273.5710061499999</v>
      </c>
      <c r="S36" s="36">
        <f>SUMIFS(СВЦЭМ!$D$33:$D$776,СВЦЭМ!$A$33:$A$776,$A36,СВЦЭМ!$B$33:$B$776,S$11)+'СЕТ СН'!$F$11+СВЦЭМ!$D$10+'СЕТ СН'!$F$5-'СЕТ СН'!$F$21</f>
        <v>2259.4047679999999</v>
      </c>
      <c r="T36" s="36">
        <f>SUMIFS(СВЦЭМ!$D$33:$D$776,СВЦЭМ!$A$33:$A$776,$A36,СВЦЭМ!$B$33:$B$776,T$11)+'СЕТ СН'!$F$11+СВЦЭМ!$D$10+'СЕТ СН'!$F$5-'СЕТ СН'!$F$21</f>
        <v>2236.94350661</v>
      </c>
      <c r="U36" s="36">
        <f>SUMIFS(СВЦЭМ!$D$33:$D$776,СВЦЭМ!$A$33:$A$776,$A36,СВЦЭМ!$B$33:$B$776,U$11)+'СЕТ СН'!$F$11+СВЦЭМ!$D$10+'СЕТ СН'!$F$5-'СЕТ СН'!$F$21</f>
        <v>2229.0795879400002</v>
      </c>
      <c r="V36" s="36">
        <f>SUMIFS(СВЦЭМ!$D$33:$D$776,СВЦЭМ!$A$33:$A$776,$A36,СВЦЭМ!$B$33:$B$776,V$11)+'СЕТ СН'!$F$11+СВЦЭМ!$D$10+'СЕТ СН'!$F$5-'СЕТ СН'!$F$21</f>
        <v>2246.41155807</v>
      </c>
      <c r="W36" s="36">
        <f>SUMIFS(СВЦЭМ!$D$33:$D$776,СВЦЭМ!$A$33:$A$776,$A36,СВЦЭМ!$B$33:$B$776,W$11)+'СЕТ СН'!$F$11+СВЦЭМ!$D$10+'СЕТ СН'!$F$5-'СЕТ СН'!$F$21</f>
        <v>2236.0858218799999</v>
      </c>
      <c r="X36" s="36">
        <f>SUMIFS(СВЦЭМ!$D$33:$D$776,СВЦЭМ!$A$33:$A$776,$A36,СВЦЭМ!$B$33:$B$776,X$11)+'СЕТ СН'!$F$11+СВЦЭМ!$D$10+'СЕТ СН'!$F$5-'СЕТ СН'!$F$21</f>
        <v>2233.7280534500001</v>
      </c>
      <c r="Y36" s="36">
        <f>SUMIFS(СВЦЭМ!$D$33:$D$776,СВЦЭМ!$A$33:$A$776,$A36,СВЦЭМ!$B$33:$B$776,Y$11)+'СЕТ СН'!$F$11+СВЦЭМ!$D$10+'СЕТ СН'!$F$5-'СЕТ СН'!$F$21</f>
        <v>2232.8595633899999</v>
      </c>
    </row>
    <row r="37" spans="1:27" ht="15.75" x14ac:dyDescent="0.2">
      <c r="A37" s="35">
        <f t="shared" si="0"/>
        <v>43916</v>
      </c>
      <c r="B37" s="36">
        <f>SUMIFS(СВЦЭМ!$D$33:$D$776,СВЦЭМ!$A$33:$A$776,$A37,СВЦЭМ!$B$33:$B$776,B$11)+'СЕТ СН'!$F$11+СВЦЭМ!$D$10+'СЕТ СН'!$F$5-'СЕТ СН'!$F$21</f>
        <v>2279.2899939700001</v>
      </c>
      <c r="C37" s="36">
        <f>SUMIFS(СВЦЭМ!$D$33:$D$776,СВЦЭМ!$A$33:$A$776,$A37,СВЦЭМ!$B$33:$B$776,C$11)+'СЕТ СН'!$F$11+СВЦЭМ!$D$10+'СЕТ СН'!$F$5-'СЕТ СН'!$F$21</f>
        <v>2283.4037984900001</v>
      </c>
      <c r="D37" s="36">
        <f>SUMIFS(СВЦЭМ!$D$33:$D$776,СВЦЭМ!$A$33:$A$776,$A37,СВЦЭМ!$B$33:$B$776,D$11)+'СЕТ СН'!$F$11+СВЦЭМ!$D$10+'СЕТ СН'!$F$5-'СЕТ СН'!$F$21</f>
        <v>2288.4485009600003</v>
      </c>
      <c r="E37" s="36">
        <f>SUMIFS(СВЦЭМ!$D$33:$D$776,СВЦЭМ!$A$33:$A$776,$A37,СВЦЭМ!$B$33:$B$776,E$11)+'СЕТ СН'!$F$11+СВЦЭМ!$D$10+'СЕТ СН'!$F$5-'СЕТ СН'!$F$21</f>
        <v>2296.6401175999999</v>
      </c>
      <c r="F37" s="36">
        <f>SUMIFS(СВЦЭМ!$D$33:$D$776,СВЦЭМ!$A$33:$A$776,$A37,СВЦЭМ!$B$33:$B$776,F$11)+'СЕТ СН'!$F$11+СВЦЭМ!$D$10+'СЕТ СН'!$F$5-'СЕТ СН'!$F$21</f>
        <v>2294.81165371</v>
      </c>
      <c r="G37" s="36">
        <f>SUMIFS(СВЦЭМ!$D$33:$D$776,СВЦЭМ!$A$33:$A$776,$A37,СВЦЭМ!$B$33:$B$776,G$11)+'СЕТ СН'!$F$11+СВЦЭМ!$D$10+'СЕТ СН'!$F$5-'СЕТ СН'!$F$21</f>
        <v>2291.3444157600002</v>
      </c>
      <c r="H37" s="36">
        <f>SUMIFS(СВЦЭМ!$D$33:$D$776,СВЦЭМ!$A$33:$A$776,$A37,СВЦЭМ!$B$33:$B$776,H$11)+'СЕТ СН'!$F$11+СВЦЭМ!$D$10+'СЕТ СН'!$F$5-'СЕТ СН'!$F$21</f>
        <v>2300.54193399</v>
      </c>
      <c r="I37" s="36">
        <f>SUMIFS(СВЦЭМ!$D$33:$D$776,СВЦЭМ!$A$33:$A$776,$A37,СВЦЭМ!$B$33:$B$776,I$11)+'СЕТ СН'!$F$11+СВЦЭМ!$D$10+'СЕТ СН'!$F$5-'СЕТ СН'!$F$21</f>
        <v>2289.49363885</v>
      </c>
      <c r="J37" s="36">
        <f>SUMIFS(СВЦЭМ!$D$33:$D$776,СВЦЭМ!$A$33:$A$776,$A37,СВЦЭМ!$B$33:$B$776,J$11)+'СЕТ СН'!$F$11+СВЦЭМ!$D$10+'СЕТ СН'!$F$5-'СЕТ СН'!$F$21</f>
        <v>2270.7831341999999</v>
      </c>
      <c r="K37" s="36">
        <f>SUMIFS(СВЦЭМ!$D$33:$D$776,СВЦЭМ!$A$33:$A$776,$A37,СВЦЭМ!$B$33:$B$776,K$11)+'СЕТ СН'!$F$11+СВЦЭМ!$D$10+'СЕТ СН'!$F$5-'СЕТ СН'!$F$21</f>
        <v>2264.1632688199998</v>
      </c>
      <c r="L37" s="36">
        <f>SUMIFS(СВЦЭМ!$D$33:$D$776,СВЦЭМ!$A$33:$A$776,$A37,СВЦЭМ!$B$33:$B$776,L$11)+'СЕТ СН'!$F$11+СВЦЭМ!$D$10+'СЕТ СН'!$F$5-'СЕТ СН'!$F$21</f>
        <v>2276.6972804100001</v>
      </c>
      <c r="M37" s="36">
        <f>SUMIFS(СВЦЭМ!$D$33:$D$776,СВЦЭМ!$A$33:$A$776,$A37,СВЦЭМ!$B$33:$B$776,M$11)+'СЕТ СН'!$F$11+СВЦЭМ!$D$10+'СЕТ СН'!$F$5-'СЕТ СН'!$F$21</f>
        <v>2266.66087161</v>
      </c>
      <c r="N37" s="36">
        <f>SUMIFS(СВЦЭМ!$D$33:$D$776,СВЦЭМ!$A$33:$A$776,$A37,СВЦЭМ!$B$33:$B$776,N$11)+'СЕТ СН'!$F$11+СВЦЭМ!$D$10+'СЕТ СН'!$F$5-'СЕТ СН'!$F$21</f>
        <v>2275.59001162</v>
      </c>
      <c r="O37" s="36">
        <f>SUMIFS(СВЦЭМ!$D$33:$D$776,СВЦЭМ!$A$33:$A$776,$A37,СВЦЭМ!$B$33:$B$776,O$11)+'СЕТ СН'!$F$11+СВЦЭМ!$D$10+'СЕТ СН'!$F$5-'СЕТ СН'!$F$21</f>
        <v>2284.1870986499998</v>
      </c>
      <c r="P37" s="36">
        <f>SUMIFS(СВЦЭМ!$D$33:$D$776,СВЦЭМ!$A$33:$A$776,$A37,СВЦЭМ!$B$33:$B$776,P$11)+'СЕТ СН'!$F$11+СВЦЭМ!$D$10+'СЕТ СН'!$F$5-'СЕТ СН'!$F$21</f>
        <v>2286.1826182700001</v>
      </c>
      <c r="Q37" s="36">
        <f>SUMIFS(СВЦЭМ!$D$33:$D$776,СВЦЭМ!$A$33:$A$776,$A37,СВЦЭМ!$B$33:$B$776,Q$11)+'СЕТ СН'!$F$11+СВЦЭМ!$D$10+'СЕТ СН'!$F$5-'СЕТ СН'!$F$21</f>
        <v>2289.9414157700003</v>
      </c>
      <c r="R37" s="36">
        <f>SUMIFS(СВЦЭМ!$D$33:$D$776,СВЦЭМ!$A$33:$A$776,$A37,СВЦЭМ!$B$33:$B$776,R$11)+'СЕТ СН'!$F$11+СВЦЭМ!$D$10+'СЕТ СН'!$F$5-'СЕТ СН'!$F$21</f>
        <v>2291.4983251399999</v>
      </c>
      <c r="S37" s="36">
        <f>SUMIFS(СВЦЭМ!$D$33:$D$776,СВЦЭМ!$A$33:$A$776,$A37,СВЦЭМ!$B$33:$B$776,S$11)+'СЕТ СН'!$F$11+СВЦЭМ!$D$10+'СЕТ СН'!$F$5-'СЕТ СН'!$F$21</f>
        <v>2285.0485200499998</v>
      </c>
      <c r="T37" s="36">
        <f>SUMIFS(СВЦЭМ!$D$33:$D$776,СВЦЭМ!$A$33:$A$776,$A37,СВЦЭМ!$B$33:$B$776,T$11)+'СЕТ СН'!$F$11+СВЦЭМ!$D$10+'СЕТ СН'!$F$5-'СЕТ СН'!$F$21</f>
        <v>2270.2304034600002</v>
      </c>
      <c r="U37" s="36">
        <f>SUMIFS(СВЦЭМ!$D$33:$D$776,СВЦЭМ!$A$33:$A$776,$A37,СВЦЭМ!$B$33:$B$776,U$11)+'СЕТ СН'!$F$11+СВЦЭМ!$D$10+'СЕТ СН'!$F$5-'СЕТ СН'!$F$21</f>
        <v>2262.1386192999998</v>
      </c>
      <c r="V37" s="36">
        <f>SUMIFS(СВЦЭМ!$D$33:$D$776,СВЦЭМ!$A$33:$A$776,$A37,СВЦЭМ!$B$33:$B$776,V$11)+'СЕТ СН'!$F$11+СВЦЭМ!$D$10+'СЕТ СН'!$F$5-'СЕТ СН'!$F$21</f>
        <v>2259.1870925100002</v>
      </c>
      <c r="W37" s="36">
        <f>SUMIFS(СВЦЭМ!$D$33:$D$776,СВЦЭМ!$A$33:$A$776,$A37,СВЦЭМ!$B$33:$B$776,W$11)+'СЕТ СН'!$F$11+СВЦЭМ!$D$10+'СЕТ СН'!$F$5-'СЕТ СН'!$F$21</f>
        <v>2251.14421606</v>
      </c>
      <c r="X37" s="36">
        <f>SUMIFS(СВЦЭМ!$D$33:$D$776,СВЦЭМ!$A$33:$A$776,$A37,СВЦЭМ!$B$33:$B$776,X$11)+'СЕТ СН'!$F$11+СВЦЭМ!$D$10+'СЕТ СН'!$F$5-'СЕТ СН'!$F$21</f>
        <v>2263.22189682</v>
      </c>
      <c r="Y37" s="36">
        <f>SUMIFS(СВЦЭМ!$D$33:$D$776,СВЦЭМ!$A$33:$A$776,$A37,СВЦЭМ!$B$33:$B$776,Y$11)+'СЕТ СН'!$F$11+СВЦЭМ!$D$10+'СЕТ СН'!$F$5-'СЕТ СН'!$F$21</f>
        <v>2278.06911343</v>
      </c>
    </row>
    <row r="38" spans="1:27" ht="15.75" x14ac:dyDescent="0.2">
      <c r="A38" s="35">
        <f t="shared" si="0"/>
        <v>43917</v>
      </c>
      <c r="B38" s="36">
        <f>SUMIFS(СВЦЭМ!$D$33:$D$776,СВЦЭМ!$A$33:$A$776,$A38,СВЦЭМ!$B$33:$B$776,B$11)+'СЕТ СН'!$F$11+СВЦЭМ!$D$10+'СЕТ СН'!$F$5-'СЕТ СН'!$F$21</f>
        <v>2323.60682176</v>
      </c>
      <c r="C38" s="36">
        <f>SUMIFS(СВЦЭМ!$D$33:$D$776,СВЦЭМ!$A$33:$A$776,$A38,СВЦЭМ!$B$33:$B$776,C$11)+'СЕТ СН'!$F$11+СВЦЭМ!$D$10+'СЕТ СН'!$F$5-'СЕТ СН'!$F$21</f>
        <v>2343.6513844900001</v>
      </c>
      <c r="D38" s="36">
        <f>SUMIFS(СВЦЭМ!$D$33:$D$776,СВЦЭМ!$A$33:$A$776,$A38,СВЦЭМ!$B$33:$B$776,D$11)+'СЕТ СН'!$F$11+СВЦЭМ!$D$10+'СЕТ СН'!$F$5-'СЕТ СН'!$F$21</f>
        <v>2357.67540534</v>
      </c>
      <c r="E38" s="36">
        <f>SUMIFS(СВЦЭМ!$D$33:$D$776,СВЦЭМ!$A$33:$A$776,$A38,СВЦЭМ!$B$33:$B$776,E$11)+'СЕТ СН'!$F$11+СВЦЭМ!$D$10+'СЕТ СН'!$F$5-'СЕТ СН'!$F$21</f>
        <v>2367.0037852300002</v>
      </c>
      <c r="F38" s="36">
        <f>SUMIFS(СВЦЭМ!$D$33:$D$776,СВЦЭМ!$A$33:$A$776,$A38,СВЦЭМ!$B$33:$B$776,F$11)+'СЕТ СН'!$F$11+СВЦЭМ!$D$10+'СЕТ СН'!$F$5-'СЕТ СН'!$F$21</f>
        <v>2363.7114092800002</v>
      </c>
      <c r="G38" s="36">
        <f>SUMIFS(СВЦЭМ!$D$33:$D$776,СВЦЭМ!$A$33:$A$776,$A38,СВЦЭМ!$B$33:$B$776,G$11)+'СЕТ СН'!$F$11+СВЦЭМ!$D$10+'СЕТ СН'!$F$5-'СЕТ СН'!$F$21</f>
        <v>2352.4043478600001</v>
      </c>
      <c r="H38" s="36">
        <f>SUMIFS(СВЦЭМ!$D$33:$D$776,СВЦЭМ!$A$33:$A$776,$A38,СВЦЭМ!$B$33:$B$776,H$11)+'СЕТ СН'!$F$11+СВЦЭМ!$D$10+'СЕТ СН'!$F$5-'СЕТ СН'!$F$21</f>
        <v>2335.2213532200003</v>
      </c>
      <c r="I38" s="36">
        <f>SUMIFS(СВЦЭМ!$D$33:$D$776,СВЦЭМ!$A$33:$A$776,$A38,СВЦЭМ!$B$33:$B$776,I$11)+'СЕТ СН'!$F$11+СВЦЭМ!$D$10+'СЕТ СН'!$F$5-'СЕТ СН'!$F$21</f>
        <v>2294.3886950599999</v>
      </c>
      <c r="J38" s="36">
        <f>SUMIFS(СВЦЭМ!$D$33:$D$776,СВЦЭМ!$A$33:$A$776,$A38,СВЦЭМ!$B$33:$B$776,J$11)+'СЕТ СН'!$F$11+СВЦЭМ!$D$10+'СЕТ СН'!$F$5-'СЕТ СН'!$F$21</f>
        <v>2254.4157674500002</v>
      </c>
      <c r="K38" s="36">
        <f>SUMIFS(СВЦЭМ!$D$33:$D$776,СВЦЭМ!$A$33:$A$776,$A38,СВЦЭМ!$B$33:$B$776,K$11)+'СЕТ СН'!$F$11+СВЦЭМ!$D$10+'СЕТ СН'!$F$5-'СЕТ СН'!$F$21</f>
        <v>2247.0983387900001</v>
      </c>
      <c r="L38" s="36">
        <f>SUMIFS(СВЦЭМ!$D$33:$D$776,СВЦЭМ!$A$33:$A$776,$A38,СВЦЭМ!$B$33:$B$776,L$11)+'СЕТ СН'!$F$11+СВЦЭМ!$D$10+'СЕТ СН'!$F$5-'СЕТ СН'!$F$21</f>
        <v>2266.9026861699999</v>
      </c>
      <c r="M38" s="36">
        <f>SUMIFS(СВЦЭМ!$D$33:$D$776,СВЦЭМ!$A$33:$A$776,$A38,СВЦЭМ!$B$33:$B$776,M$11)+'СЕТ СН'!$F$11+СВЦЭМ!$D$10+'СЕТ СН'!$F$5-'СЕТ СН'!$F$21</f>
        <v>2263.3107286499999</v>
      </c>
      <c r="N38" s="36">
        <f>SUMIFS(СВЦЭМ!$D$33:$D$776,СВЦЭМ!$A$33:$A$776,$A38,СВЦЭМ!$B$33:$B$776,N$11)+'СЕТ СН'!$F$11+СВЦЭМ!$D$10+'СЕТ СН'!$F$5-'СЕТ СН'!$F$21</f>
        <v>2275.7505902900002</v>
      </c>
      <c r="O38" s="36">
        <f>SUMIFS(СВЦЭМ!$D$33:$D$776,СВЦЭМ!$A$33:$A$776,$A38,СВЦЭМ!$B$33:$B$776,O$11)+'СЕТ СН'!$F$11+СВЦЭМ!$D$10+'СЕТ СН'!$F$5-'СЕТ СН'!$F$21</f>
        <v>2290.7053838400002</v>
      </c>
      <c r="P38" s="36">
        <f>SUMIFS(СВЦЭМ!$D$33:$D$776,СВЦЭМ!$A$33:$A$776,$A38,СВЦЭМ!$B$33:$B$776,P$11)+'СЕТ СН'!$F$11+СВЦЭМ!$D$10+'СЕТ СН'!$F$5-'СЕТ СН'!$F$21</f>
        <v>2299.5029942800002</v>
      </c>
      <c r="Q38" s="36">
        <f>SUMIFS(СВЦЭМ!$D$33:$D$776,СВЦЭМ!$A$33:$A$776,$A38,СВЦЭМ!$B$33:$B$776,Q$11)+'СЕТ СН'!$F$11+СВЦЭМ!$D$10+'СЕТ СН'!$F$5-'СЕТ СН'!$F$21</f>
        <v>2305.27992313</v>
      </c>
      <c r="R38" s="36">
        <f>SUMIFS(СВЦЭМ!$D$33:$D$776,СВЦЭМ!$A$33:$A$776,$A38,СВЦЭМ!$B$33:$B$776,R$11)+'СЕТ СН'!$F$11+СВЦЭМ!$D$10+'СЕТ СН'!$F$5-'СЕТ СН'!$F$21</f>
        <v>2302.2113577600003</v>
      </c>
      <c r="S38" s="36">
        <f>SUMIFS(СВЦЭМ!$D$33:$D$776,СВЦЭМ!$A$33:$A$776,$A38,СВЦЭМ!$B$33:$B$776,S$11)+'СЕТ СН'!$F$11+СВЦЭМ!$D$10+'СЕТ СН'!$F$5-'СЕТ СН'!$F$21</f>
        <v>2287.2700428799999</v>
      </c>
      <c r="T38" s="36">
        <f>SUMIFS(СВЦЭМ!$D$33:$D$776,СВЦЭМ!$A$33:$A$776,$A38,СВЦЭМ!$B$33:$B$776,T$11)+'СЕТ СН'!$F$11+СВЦЭМ!$D$10+'СЕТ СН'!$F$5-'СЕТ СН'!$F$21</f>
        <v>2272.4455464100001</v>
      </c>
      <c r="U38" s="36">
        <f>SUMIFS(СВЦЭМ!$D$33:$D$776,СВЦЭМ!$A$33:$A$776,$A38,СВЦЭМ!$B$33:$B$776,U$11)+'СЕТ СН'!$F$11+СВЦЭМ!$D$10+'СЕТ СН'!$F$5-'СЕТ СН'!$F$21</f>
        <v>2258.4322371500002</v>
      </c>
      <c r="V38" s="36">
        <f>SUMIFS(СВЦЭМ!$D$33:$D$776,СВЦЭМ!$A$33:$A$776,$A38,СВЦЭМ!$B$33:$B$776,V$11)+'СЕТ СН'!$F$11+СВЦЭМ!$D$10+'СЕТ СН'!$F$5-'СЕТ СН'!$F$21</f>
        <v>2260.6175920999999</v>
      </c>
      <c r="W38" s="36">
        <f>SUMIFS(СВЦЭМ!$D$33:$D$776,СВЦЭМ!$A$33:$A$776,$A38,СВЦЭМ!$B$33:$B$776,W$11)+'СЕТ СН'!$F$11+СВЦЭМ!$D$10+'СЕТ СН'!$F$5-'СЕТ СН'!$F$21</f>
        <v>2260.4274010200002</v>
      </c>
      <c r="X38" s="36">
        <f>SUMIFS(СВЦЭМ!$D$33:$D$776,СВЦЭМ!$A$33:$A$776,$A38,СВЦЭМ!$B$33:$B$776,X$11)+'СЕТ СН'!$F$11+СВЦЭМ!$D$10+'СЕТ СН'!$F$5-'СЕТ СН'!$F$21</f>
        <v>2267.3576959500001</v>
      </c>
      <c r="Y38" s="36">
        <f>SUMIFS(СВЦЭМ!$D$33:$D$776,СВЦЭМ!$A$33:$A$776,$A38,СВЦЭМ!$B$33:$B$776,Y$11)+'СЕТ СН'!$F$11+СВЦЭМ!$D$10+'СЕТ СН'!$F$5-'СЕТ СН'!$F$21</f>
        <v>2289.0314435300002</v>
      </c>
    </row>
    <row r="39" spans="1:27" ht="15.75" x14ac:dyDescent="0.2">
      <c r="A39" s="35">
        <f t="shared" si="0"/>
        <v>43918</v>
      </c>
      <c r="B39" s="36">
        <f>SUMIFS(СВЦЭМ!$D$33:$D$776,СВЦЭМ!$A$33:$A$776,$A39,СВЦЭМ!$B$33:$B$776,B$11)+'СЕТ СН'!$F$11+СВЦЭМ!$D$10+'СЕТ СН'!$F$5-'СЕТ СН'!$F$21</f>
        <v>2379.2634699300002</v>
      </c>
      <c r="C39" s="36">
        <f>SUMIFS(СВЦЭМ!$D$33:$D$776,СВЦЭМ!$A$33:$A$776,$A39,СВЦЭМ!$B$33:$B$776,C$11)+'СЕТ СН'!$F$11+СВЦЭМ!$D$10+'СЕТ СН'!$F$5-'СЕТ СН'!$F$21</f>
        <v>2376.3359329200002</v>
      </c>
      <c r="D39" s="36">
        <f>SUMIFS(СВЦЭМ!$D$33:$D$776,СВЦЭМ!$A$33:$A$776,$A39,СВЦЭМ!$B$33:$B$776,D$11)+'СЕТ СН'!$F$11+СВЦЭМ!$D$10+'СЕТ СН'!$F$5-'СЕТ СН'!$F$21</f>
        <v>2397.8935562300003</v>
      </c>
      <c r="E39" s="36">
        <f>SUMIFS(СВЦЭМ!$D$33:$D$776,СВЦЭМ!$A$33:$A$776,$A39,СВЦЭМ!$B$33:$B$776,E$11)+'СЕТ СН'!$F$11+СВЦЭМ!$D$10+'СЕТ СН'!$F$5-'СЕТ СН'!$F$21</f>
        <v>2407.2628360600002</v>
      </c>
      <c r="F39" s="36">
        <f>SUMIFS(СВЦЭМ!$D$33:$D$776,СВЦЭМ!$A$33:$A$776,$A39,СВЦЭМ!$B$33:$B$776,F$11)+'СЕТ СН'!$F$11+СВЦЭМ!$D$10+'СЕТ СН'!$F$5-'СЕТ СН'!$F$21</f>
        <v>2405.2980306700001</v>
      </c>
      <c r="G39" s="36">
        <f>SUMIFS(СВЦЭМ!$D$33:$D$776,СВЦЭМ!$A$33:$A$776,$A39,СВЦЭМ!$B$33:$B$776,G$11)+'СЕТ СН'!$F$11+СВЦЭМ!$D$10+'СЕТ СН'!$F$5-'СЕТ СН'!$F$21</f>
        <v>2405.7617559800001</v>
      </c>
      <c r="H39" s="36">
        <f>SUMIFS(СВЦЭМ!$D$33:$D$776,СВЦЭМ!$A$33:$A$776,$A39,СВЦЭМ!$B$33:$B$776,H$11)+'СЕТ СН'!$F$11+СВЦЭМ!$D$10+'СЕТ СН'!$F$5-'СЕТ СН'!$F$21</f>
        <v>2387.3115915899998</v>
      </c>
      <c r="I39" s="36">
        <f>SUMIFS(СВЦЭМ!$D$33:$D$776,СВЦЭМ!$A$33:$A$776,$A39,СВЦЭМ!$B$33:$B$776,I$11)+'СЕТ СН'!$F$11+СВЦЭМ!$D$10+'СЕТ СН'!$F$5-'СЕТ СН'!$F$21</f>
        <v>2351.9060229500001</v>
      </c>
      <c r="J39" s="36">
        <f>SUMIFS(СВЦЭМ!$D$33:$D$776,СВЦЭМ!$A$33:$A$776,$A39,СВЦЭМ!$B$33:$B$776,J$11)+'СЕТ СН'!$F$11+СВЦЭМ!$D$10+'СЕТ СН'!$F$5-'СЕТ СН'!$F$21</f>
        <v>2314.2802850899998</v>
      </c>
      <c r="K39" s="36">
        <f>SUMIFS(СВЦЭМ!$D$33:$D$776,СВЦЭМ!$A$33:$A$776,$A39,СВЦЭМ!$B$33:$B$776,K$11)+'СЕТ СН'!$F$11+СВЦЭМ!$D$10+'СЕТ СН'!$F$5-'СЕТ СН'!$F$21</f>
        <v>2310.3661269300001</v>
      </c>
      <c r="L39" s="36">
        <f>SUMIFS(СВЦЭМ!$D$33:$D$776,СВЦЭМ!$A$33:$A$776,$A39,СВЦЭМ!$B$33:$B$776,L$11)+'СЕТ СН'!$F$11+СВЦЭМ!$D$10+'СЕТ СН'!$F$5-'СЕТ СН'!$F$21</f>
        <v>2320.8638980400001</v>
      </c>
      <c r="M39" s="36">
        <f>SUMIFS(СВЦЭМ!$D$33:$D$776,СВЦЭМ!$A$33:$A$776,$A39,СВЦЭМ!$B$33:$B$776,M$11)+'СЕТ СН'!$F$11+СВЦЭМ!$D$10+'СЕТ СН'!$F$5-'СЕТ СН'!$F$21</f>
        <v>2322.11928111</v>
      </c>
      <c r="N39" s="36">
        <f>SUMIFS(СВЦЭМ!$D$33:$D$776,СВЦЭМ!$A$33:$A$776,$A39,СВЦЭМ!$B$33:$B$776,N$11)+'СЕТ СН'!$F$11+СВЦЭМ!$D$10+'СЕТ СН'!$F$5-'СЕТ СН'!$F$21</f>
        <v>2336.4656811899999</v>
      </c>
      <c r="O39" s="36">
        <f>SUMIFS(СВЦЭМ!$D$33:$D$776,СВЦЭМ!$A$33:$A$776,$A39,СВЦЭМ!$B$33:$B$776,O$11)+'СЕТ СН'!$F$11+СВЦЭМ!$D$10+'СЕТ СН'!$F$5-'СЕТ СН'!$F$21</f>
        <v>2347.4328653299999</v>
      </c>
      <c r="P39" s="36">
        <f>SUMIFS(СВЦЭМ!$D$33:$D$776,СВЦЭМ!$A$33:$A$776,$A39,СВЦЭМ!$B$33:$B$776,P$11)+'СЕТ СН'!$F$11+СВЦЭМ!$D$10+'СЕТ СН'!$F$5-'СЕТ СН'!$F$21</f>
        <v>2365.6789023599999</v>
      </c>
      <c r="Q39" s="36">
        <f>SUMIFS(СВЦЭМ!$D$33:$D$776,СВЦЭМ!$A$33:$A$776,$A39,СВЦЭМ!$B$33:$B$776,Q$11)+'СЕТ СН'!$F$11+СВЦЭМ!$D$10+'СЕТ СН'!$F$5-'СЕТ СН'!$F$21</f>
        <v>2367.6730943900002</v>
      </c>
      <c r="R39" s="36">
        <f>SUMIFS(СВЦЭМ!$D$33:$D$776,СВЦЭМ!$A$33:$A$776,$A39,СВЦЭМ!$B$33:$B$776,R$11)+'СЕТ СН'!$F$11+СВЦЭМ!$D$10+'СЕТ СН'!$F$5-'СЕТ СН'!$F$21</f>
        <v>2367.64459614</v>
      </c>
      <c r="S39" s="36">
        <f>SUMIFS(СВЦЭМ!$D$33:$D$776,СВЦЭМ!$A$33:$A$776,$A39,СВЦЭМ!$B$33:$B$776,S$11)+'СЕТ СН'!$F$11+СВЦЭМ!$D$10+'СЕТ СН'!$F$5-'СЕТ СН'!$F$21</f>
        <v>2360.7197464199999</v>
      </c>
      <c r="T39" s="36">
        <f>SUMIFS(СВЦЭМ!$D$33:$D$776,СВЦЭМ!$A$33:$A$776,$A39,СВЦЭМ!$B$33:$B$776,T$11)+'СЕТ СН'!$F$11+СВЦЭМ!$D$10+'СЕТ СН'!$F$5-'СЕТ СН'!$F$21</f>
        <v>2356.3055494999999</v>
      </c>
      <c r="U39" s="36">
        <f>SUMIFS(СВЦЭМ!$D$33:$D$776,СВЦЭМ!$A$33:$A$776,$A39,СВЦЭМ!$B$33:$B$776,U$11)+'СЕТ СН'!$F$11+СВЦЭМ!$D$10+'СЕТ СН'!$F$5-'СЕТ СН'!$F$21</f>
        <v>2338.12840899</v>
      </c>
      <c r="V39" s="36">
        <f>SUMIFS(СВЦЭМ!$D$33:$D$776,СВЦЭМ!$A$33:$A$776,$A39,СВЦЭМ!$B$33:$B$776,V$11)+'СЕТ СН'!$F$11+СВЦЭМ!$D$10+'СЕТ СН'!$F$5-'СЕТ СН'!$F$21</f>
        <v>2306.6352022199999</v>
      </c>
      <c r="W39" s="36">
        <f>SUMIFS(СВЦЭМ!$D$33:$D$776,СВЦЭМ!$A$33:$A$776,$A39,СВЦЭМ!$B$33:$B$776,W$11)+'СЕТ СН'!$F$11+СВЦЭМ!$D$10+'СЕТ СН'!$F$5-'СЕТ СН'!$F$21</f>
        <v>2296.5973733400001</v>
      </c>
      <c r="X39" s="36">
        <f>SUMIFS(СВЦЭМ!$D$33:$D$776,СВЦЭМ!$A$33:$A$776,$A39,СВЦЭМ!$B$33:$B$776,X$11)+'СЕТ СН'!$F$11+СВЦЭМ!$D$10+'СЕТ СН'!$F$5-'СЕТ СН'!$F$21</f>
        <v>2306.10484898</v>
      </c>
      <c r="Y39" s="36">
        <f>SUMIFS(СВЦЭМ!$D$33:$D$776,СВЦЭМ!$A$33:$A$776,$A39,СВЦЭМ!$B$33:$B$776,Y$11)+'СЕТ СН'!$F$11+СВЦЭМ!$D$10+'СЕТ СН'!$F$5-'СЕТ СН'!$F$21</f>
        <v>2337.9613059000003</v>
      </c>
    </row>
    <row r="40" spans="1:27" ht="15.75" x14ac:dyDescent="0.2">
      <c r="A40" s="35">
        <f t="shared" si="0"/>
        <v>43919</v>
      </c>
      <c r="B40" s="36">
        <f>SUMIFS(СВЦЭМ!$D$33:$D$776,СВЦЭМ!$A$33:$A$776,$A40,СВЦЭМ!$B$33:$B$776,B$11)+'СЕТ СН'!$F$11+СВЦЭМ!$D$10+'СЕТ СН'!$F$5-'СЕТ СН'!$F$21</f>
        <v>2388.6149630099999</v>
      </c>
      <c r="C40" s="36">
        <f>SUMIFS(СВЦЭМ!$D$33:$D$776,СВЦЭМ!$A$33:$A$776,$A40,СВЦЭМ!$B$33:$B$776,C$11)+'СЕТ СН'!$F$11+СВЦЭМ!$D$10+'СЕТ СН'!$F$5-'СЕТ СН'!$F$21</f>
        <v>2400.5953487900001</v>
      </c>
      <c r="D40" s="36">
        <f>SUMIFS(СВЦЭМ!$D$33:$D$776,СВЦЭМ!$A$33:$A$776,$A40,СВЦЭМ!$B$33:$B$776,D$11)+'СЕТ СН'!$F$11+СВЦЭМ!$D$10+'СЕТ СН'!$F$5-'СЕТ СН'!$F$21</f>
        <v>2425.0815524199998</v>
      </c>
      <c r="E40" s="36">
        <f>SUMIFS(СВЦЭМ!$D$33:$D$776,СВЦЭМ!$A$33:$A$776,$A40,СВЦЭМ!$B$33:$B$776,E$11)+'СЕТ СН'!$F$11+СВЦЭМ!$D$10+'СЕТ СН'!$F$5-'СЕТ СН'!$F$21</f>
        <v>2433.8881204999998</v>
      </c>
      <c r="F40" s="36">
        <f>SUMIFS(СВЦЭМ!$D$33:$D$776,СВЦЭМ!$A$33:$A$776,$A40,СВЦЭМ!$B$33:$B$776,F$11)+'СЕТ СН'!$F$11+СВЦЭМ!$D$10+'СЕТ СН'!$F$5-'СЕТ СН'!$F$21</f>
        <v>2434.3432341899997</v>
      </c>
      <c r="G40" s="36">
        <f>SUMIFS(СВЦЭМ!$D$33:$D$776,СВЦЭМ!$A$33:$A$776,$A40,СВЦЭМ!$B$33:$B$776,G$11)+'СЕТ СН'!$F$11+СВЦЭМ!$D$10+'СЕТ СН'!$F$5-'СЕТ СН'!$F$21</f>
        <v>2430.8831222200001</v>
      </c>
      <c r="H40" s="36">
        <f>SUMIFS(СВЦЭМ!$D$33:$D$776,СВЦЭМ!$A$33:$A$776,$A40,СВЦЭМ!$B$33:$B$776,H$11)+'СЕТ СН'!$F$11+СВЦЭМ!$D$10+'СЕТ СН'!$F$5-'СЕТ СН'!$F$21</f>
        <v>2413.41690075</v>
      </c>
      <c r="I40" s="36">
        <f>SUMIFS(СВЦЭМ!$D$33:$D$776,СВЦЭМ!$A$33:$A$776,$A40,СВЦЭМ!$B$33:$B$776,I$11)+'СЕТ СН'!$F$11+СВЦЭМ!$D$10+'СЕТ СН'!$F$5-'СЕТ СН'!$F$21</f>
        <v>2378.9695247600002</v>
      </c>
      <c r="J40" s="36">
        <f>SUMIFS(СВЦЭМ!$D$33:$D$776,СВЦЭМ!$A$33:$A$776,$A40,СВЦЭМ!$B$33:$B$776,J$11)+'СЕТ СН'!$F$11+СВЦЭМ!$D$10+'СЕТ СН'!$F$5-'СЕТ СН'!$F$21</f>
        <v>2306.5758473599999</v>
      </c>
      <c r="K40" s="36">
        <f>SUMIFS(СВЦЭМ!$D$33:$D$776,СВЦЭМ!$A$33:$A$776,$A40,СВЦЭМ!$B$33:$B$776,K$11)+'СЕТ СН'!$F$11+СВЦЭМ!$D$10+'СЕТ СН'!$F$5-'СЕТ СН'!$F$21</f>
        <v>2279.6434125599999</v>
      </c>
      <c r="L40" s="36">
        <f>SUMIFS(СВЦЭМ!$D$33:$D$776,СВЦЭМ!$A$33:$A$776,$A40,СВЦЭМ!$B$33:$B$776,L$11)+'СЕТ СН'!$F$11+СВЦЭМ!$D$10+'СЕТ СН'!$F$5-'СЕТ СН'!$F$21</f>
        <v>2293.86324397</v>
      </c>
      <c r="M40" s="36">
        <f>SUMIFS(СВЦЭМ!$D$33:$D$776,СВЦЭМ!$A$33:$A$776,$A40,СВЦЭМ!$B$33:$B$776,M$11)+'СЕТ СН'!$F$11+СВЦЭМ!$D$10+'СЕТ СН'!$F$5-'СЕТ СН'!$F$21</f>
        <v>2304.13011624</v>
      </c>
      <c r="N40" s="36">
        <f>SUMIFS(СВЦЭМ!$D$33:$D$776,СВЦЭМ!$A$33:$A$776,$A40,СВЦЭМ!$B$33:$B$776,N$11)+'СЕТ СН'!$F$11+СВЦЭМ!$D$10+'СЕТ СН'!$F$5-'СЕТ СН'!$F$21</f>
        <v>2316.18921641</v>
      </c>
      <c r="O40" s="36">
        <f>SUMIFS(СВЦЭМ!$D$33:$D$776,СВЦЭМ!$A$33:$A$776,$A40,СВЦЭМ!$B$33:$B$776,O$11)+'СЕТ СН'!$F$11+СВЦЭМ!$D$10+'СЕТ СН'!$F$5-'СЕТ СН'!$F$21</f>
        <v>2322.6307941</v>
      </c>
      <c r="P40" s="36">
        <f>SUMIFS(СВЦЭМ!$D$33:$D$776,СВЦЭМ!$A$33:$A$776,$A40,СВЦЭМ!$B$33:$B$776,P$11)+'СЕТ СН'!$F$11+СВЦЭМ!$D$10+'СЕТ СН'!$F$5-'СЕТ СН'!$F$21</f>
        <v>2329.6549423800002</v>
      </c>
      <c r="Q40" s="36">
        <f>SUMIFS(СВЦЭМ!$D$33:$D$776,СВЦЭМ!$A$33:$A$776,$A40,СВЦЭМ!$B$33:$B$776,Q$11)+'СЕТ СН'!$F$11+СВЦЭМ!$D$10+'СЕТ СН'!$F$5-'СЕТ СН'!$F$21</f>
        <v>2337.0902654500001</v>
      </c>
      <c r="R40" s="36">
        <f>SUMIFS(СВЦЭМ!$D$33:$D$776,СВЦЭМ!$A$33:$A$776,$A40,СВЦЭМ!$B$33:$B$776,R$11)+'СЕТ СН'!$F$11+СВЦЭМ!$D$10+'СЕТ СН'!$F$5-'СЕТ СН'!$F$21</f>
        <v>2332.8945773200003</v>
      </c>
      <c r="S40" s="36">
        <f>SUMIFS(СВЦЭМ!$D$33:$D$776,СВЦЭМ!$A$33:$A$776,$A40,СВЦЭМ!$B$33:$B$776,S$11)+'СЕТ СН'!$F$11+СВЦЭМ!$D$10+'СЕТ СН'!$F$5-'СЕТ СН'!$F$21</f>
        <v>2330.2779840100002</v>
      </c>
      <c r="T40" s="36">
        <f>SUMIFS(СВЦЭМ!$D$33:$D$776,СВЦЭМ!$A$33:$A$776,$A40,СВЦЭМ!$B$33:$B$776,T$11)+'СЕТ СН'!$F$11+СВЦЭМ!$D$10+'СЕТ СН'!$F$5-'СЕТ СН'!$F$21</f>
        <v>2314.0105877599999</v>
      </c>
      <c r="U40" s="36">
        <f>SUMIFS(СВЦЭМ!$D$33:$D$776,СВЦЭМ!$A$33:$A$776,$A40,СВЦЭМ!$B$33:$B$776,U$11)+'СЕТ СН'!$F$11+СВЦЭМ!$D$10+'СЕТ СН'!$F$5-'СЕТ СН'!$F$21</f>
        <v>2294.6047946399999</v>
      </c>
      <c r="V40" s="36">
        <f>SUMIFS(СВЦЭМ!$D$33:$D$776,СВЦЭМ!$A$33:$A$776,$A40,СВЦЭМ!$B$33:$B$776,V$11)+'СЕТ СН'!$F$11+СВЦЭМ!$D$10+'СЕТ СН'!$F$5-'СЕТ СН'!$F$21</f>
        <v>2274.3090337900003</v>
      </c>
      <c r="W40" s="36">
        <f>SUMIFS(СВЦЭМ!$D$33:$D$776,СВЦЭМ!$A$33:$A$776,$A40,СВЦЭМ!$B$33:$B$776,W$11)+'СЕТ СН'!$F$11+СВЦЭМ!$D$10+'СЕТ СН'!$F$5-'СЕТ СН'!$F$21</f>
        <v>2252.3965436600001</v>
      </c>
      <c r="X40" s="36">
        <f>SUMIFS(СВЦЭМ!$D$33:$D$776,СВЦЭМ!$A$33:$A$776,$A40,СВЦЭМ!$B$33:$B$776,X$11)+'СЕТ СН'!$F$11+СВЦЭМ!$D$10+'СЕТ СН'!$F$5-'СЕТ СН'!$F$21</f>
        <v>2247.9857303099998</v>
      </c>
      <c r="Y40" s="36">
        <f>SUMIFS(СВЦЭМ!$D$33:$D$776,СВЦЭМ!$A$33:$A$776,$A40,СВЦЭМ!$B$33:$B$776,Y$11)+'СЕТ СН'!$F$11+СВЦЭМ!$D$10+'СЕТ СН'!$F$5-'СЕТ СН'!$F$21</f>
        <v>2281.9914803500001</v>
      </c>
    </row>
    <row r="41" spans="1:27" ht="15.75" x14ac:dyDescent="0.2">
      <c r="A41" s="35">
        <f t="shared" si="0"/>
        <v>43920</v>
      </c>
      <c r="B41" s="36">
        <f>SUMIFS(СВЦЭМ!$D$33:$D$776,СВЦЭМ!$A$33:$A$776,$A41,СВЦЭМ!$B$33:$B$776,B$11)+'СЕТ СН'!$F$11+СВЦЭМ!$D$10+'СЕТ СН'!$F$5-'СЕТ СН'!$F$21</f>
        <v>2334.4288559400002</v>
      </c>
      <c r="C41" s="36">
        <f>SUMIFS(СВЦЭМ!$D$33:$D$776,СВЦЭМ!$A$33:$A$776,$A41,СВЦЭМ!$B$33:$B$776,C$11)+'СЕТ СН'!$F$11+СВЦЭМ!$D$10+'СЕТ СН'!$F$5-'СЕТ СН'!$F$21</f>
        <v>2366.1121661699999</v>
      </c>
      <c r="D41" s="36">
        <f>SUMIFS(СВЦЭМ!$D$33:$D$776,СВЦЭМ!$A$33:$A$776,$A41,СВЦЭМ!$B$33:$B$776,D$11)+'СЕТ СН'!$F$11+СВЦЭМ!$D$10+'СЕТ СН'!$F$5-'СЕТ СН'!$F$21</f>
        <v>2415.2394575799999</v>
      </c>
      <c r="E41" s="36">
        <f>SUMIFS(СВЦЭМ!$D$33:$D$776,СВЦЭМ!$A$33:$A$776,$A41,СВЦЭМ!$B$33:$B$776,E$11)+'СЕТ СН'!$F$11+СВЦЭМ!$D$10+'СЕТ СН'!$F$5-'СЕТ СН'!$F$21</f>
        <v>2423.2772100500001</v>
      </c>
      <c r="F41" s="36">
        <f>SUMIFS(СВЦЭМ!$D$33:$D$776,СВЦЭМ!$A$33:$A$776,$A41,СВЦЭМ!$B$33:$B$776,F$11)+'СЕТ СН'!$F$11+СВЦЭМ!$D$10+'СЕТ СН'!$F$5-'СЕТ СН'!$F$21</f>
        <v>2414.4762481299999</v>
      </c>
      <c r="G41" s="36">
        <f>SUMIFS(СВЦЭМ!$D$33:$D$776,СВЦЭМ!$A$33:$A$776,$A41,СВЦЭМ!$B$33:$B$776,G$11)+'СЕТ СН'!$F$11+СВЦЭМ!$D$10+'СЕТ СН'!$F$5-'СЕТ СН'!$F$21</f>
        <v>2406.18339139</v>
      </c>
      <c r="H41" s="36">
        <f>SUMIFS(СВЦЭМ!$D$33:$D$776,СВЦЭМ!$A$33:$A$776,$A41,СВЦЭМ!$B$33:$B$776,H$11)+'СЕТ СН'!$F$11+СВЦЭМ!$D$10+'СЕТ СН'!$F$5-'СЕТ СН'!$F$21</f>
        <v>2380.0327643300002</v>
      </c>
      <c r="I41" s="36">
        <f>SUMIFS(СВЦЭМ!$D$33:$D$776,СВЦЭМ!$A$33:$A$776,$A41,СВЦЭМ!$B$33:$B$776,I$11)+'СЕТ СН'!$F$11+СВЦЭМ!$D$10+'СЕТ СН'!$F$5-'СЕТ СН'!$F$21</f>
        <v>2315.2249449800001</v>
      </c>
      <c r="J41" s="36">
        <f>SUMIFS(СВЦЭМ!$D$33:$D$776,СВЦЭМ!$A$33:$A$776,$A41,СВЦЭМ!$B$33:$B$776,J$11)+'СЕТ СН'!$F$11+СВЦЭМ!$D$10+'СЕТ СН'!$F$5-'СЕТ СН'!$F$21</f>
        <v>2272.24643388</v>
      </c>
      <c r="K41" s="36">
        <f>SUMIFS(СВЦЭМ!$D$33:$D$776,СВЦЭМ!$A$33:$A$776,$A41,СВЦЭМ!$B$33:$B$776,K$11)+'СЕТ СН'!$F$11+СВЦЭМ!$D$10+'СЕТ СН'!$F$5-'СЕТ СН'!$F$21</f>
        <v>2260.2467184900001</v>
      </c>
      <c r="L41" s="36">
        <f>SUMIFS(СВЦЭМ!$D$33:$D$776,СВЦЭМ!$A$33:$A$776,$A41,СВЦЭМ!$B$33:$B$776,L$11)+'СЕТ СН'!$F$11+СВЦЭМ!$D$10+'СЕТ СН'!$F$5-'СЕТ СН'!$F$21</f>
        <v>2272.5800051300002</v>
      </c>
      <c r="M41" s="36">
        <f>SUMIFS(СВЦЭМ!$D$33:$D$776,СВЦЭМ!$A$33:$A$776,$A41,СВЦЭМ!$B$33:$B$776,M$11)+'СЕТ СН'!$F$11+СВЦЭМ!$D$10+'СЕТ СН'!$F$5-'СЕТ СН'!$F$21</f>
        <v>2269.0564961099999</v>
      </c>
      <c r="N41" s="36">
        <f>SUMIFS(СВЦЭМ!$D$33:$D$776,СВЦЭМ!$A$33:$A$776,$A41,СВЦЭМ!$B$33:$B$776,N$11)+'СЕТ СН'!$F$11+СВЦЭМ!$D$10+'СЕТ СН'!$F$5-'СЕТ СН'!$F$21</f>
        <v>2287.0511240599999</v>
      </c>
      <c r="O41" s="36">
        <f>SUMIFS(СВЦЭМ!$D$33:$D$776,СВЦЭМ!$A$33:$A$776,$A41,СВЦЭМ!$B$33:$B$776,O$11)+'СЕТ СН'!$F$11+СВЦЭМ!$D$10+'СЕТ СН'!$F$5-'СЕТ СН'!$F$21</f>
        <v>2298.19784054</v>
      </c>
      <c r="P41" s="36">
        <f>SUMIFS(СВЦЭМ!$D$33:$D$776,СВЦЭМ!$A$33:$A$776,$A41,СВЦЭМ!$B$33:$B$776,P$11)+'СЕТ СН'!$F$11+СВЦЭМ!$D$10+'СЕТ СН'!$F$5-'СЕТ СН'!$F$21</f>
        <v>2302.6508603800003</v>
      </c>
      <c r="Q41" s="36">
        <f>SUMIFS(СВЦЭМ!$D$33:$D$776,СВЦЭМ!$A$33:$A$776,$A41,СВЦЭМ!$B$33:$B$776,Q$11)+'СЕТ СН'!$F$11+СВЦЭМ!$D$10+'СЕТ СН'!$F$5-'СЕТ СН'!$F$21</f>
        <v>2306.27303072</v>
      </c>
      <c r="R41" s="36">
        <f>SUMIFS(СВЦЭМ!$D$33:$D$776,СВЦЭМ!$A$33:$A$776,$A41,СВЦЭМ!$B$33:$B$776,R$11)+'СЕТ СН'!$F$11+СВЦЭМ!$D$10+'СЕТ СН'!$F$5-'СЕТ СН'!$F$21</f>
        <v>2306.9376495699998</v>
      </c>
      <c r="S41" s="36">
        <f>SUMIFS(СВЦЭМ!$D$33:$D$776,СВЦЭМ!$A$33:$A$776,$A41,СВЦЭМ!$B$33:$B$776,S$11)+'СЕТ СН'!$F$11+СВЦЭМ!$D$10+'СЕТ СН'!$F$5-'СЕТ СН'!$F$21</f>
        <v>2331.99509979</v>
      </c>
      <c r="T41" s="36">
        <f>SUMIFS(СВЦЭМ!$D$33:$D$776,СВЦЭМ!$A$33:$A$776,$A41,СВЦЭМ!$B$33:$B$776,T$11)+'СЕТ СН'!$F$11+СВЦЭМ!$D$10+'СЕТ СН'!$F$5-'СЕТ СН'!$F$21</f>
        <v>2317.35363112</v>
      </c>
      <c r="U41" s="36">
        <f>SUMIFS(СВЦЭМ!$D$33:$D$776,СВЦЭМ!$A$33:$A$776,$A41,СВЦЭМ!$B$33:$B$776,U$11)+'СЕТ СН'!$F$11+СВЦЭМ!$D$10+'СЕТ СН'!$F$5-'СЕТ СН'!$F$21</f>
        <v>2291.8517486800001</v>
      </c>
      <c r="V41" s="36">
        <f>SUMIFS(СВЦЭМ!$D$33:$D$776,СВЦЭМ!$A$33:$A$776,$A41,СВЦЭМ!$B$33:$B$776,V$11)+'СЕТ СН'!$F$11+СВЦЭМ!$D$10+'СЕТ СН'!$F$5-'СЕТ СН'!$F$21</f>
        <v>2301.57619647</v>
      </c>
      <c r="W41" s="36">
        <f>SUMIFS(СВЦЭМ!$D$33:$D$776,СВЦЭМ!$A$33:$A$776,$A41,СВЦЭМ!$B$33:$B$776,W$11)+'СЕТ СН'!$F$11+СВЦЭМ!$D$10+'СЕТ СН'!$F$5-'СЕТ СН'!$F$21</f>
        <v>2278.4566310600003</v>
      </c>
      <c r="X41" s="36">
        <f>SUMIFS(СВЦЭМ!$D$33:$D$776,СВЦЭМ!$A$33:$A$776,$A41,СВЦЭМ!$B$33:$B$776,X$11)+'СЕТ СН'!$F$11+СВЦЭМ!$D$10+'СЕТ СН'!$F$5-'СЕТ СН'!$F$21</f>
        <v>2305.1290180699998</v>
      </c>
      <c r="Y41" s="36">
        <f>SUMIFS(СВЦЭМ!$D$33:$D$776,СВЦЭМ!$A$33:$A$776,$A41,СВЦЭМ!$B$33:$B$776,Y$11)+'СЕТ СН'!$F$11+СВЦЭМ!$D$10+'СЕТ СН'!$F$5-'СЕТ СН'!$F$21</f>
        <v>2344.6537136300003</v>
      </c>
    </row>
    <row r="42" spans="1:27" ht="15.75" x14ac:dyDescent="0.2">
      <c r="A42" s="35">
        <f t="shared" si="0"/>
        <v>43921</v>
      </c>
      <c r="B42" s="36">
        <f>SUMIFS(СВЦЭМ!$D$33:$D$776,СВЦЭМ!$A$33:$A$776,$A42,СВЦЭМ!$B$33:$B$776,B$11)+'СЕТ СН'!$F$11+СВЦЭМ!$D$10+'СЕТ СН'!$F$5-'СЕТ СН'!$F$21</f>
        <v>2348.4445511900003</v>
      </c>
      <c r="C42" s="36">
        <f>SUMIFS(СВЦЭМ!$D$33:$D$776,СВЦЭМ!$A$33:$A$776,$A42,СВЦЭМ!$B$33:$B$776,C$11)+'СЕТ СН'!$F$11+СВЦЭМ!$D$10+'СЕТ СН'!$F$5-'СЕТ СН'!$F$21</f>
        <v>2379.18425278</v>
      </c>
      <c r="D42" s="36">
        <f>SUMIFS(СВЦЭМ!$D$33:$D$776,СВЦЭМ!$A$33:$A$776,$A42,СВЦЭМ!$B$33:$B$776,D$11)+'СЕТ СН'!$F$11+СВЦЭМ!$D$10+'СЕТ СН'!$F$5-'СЕТ СН'!$F$21</f>
        <v>2422.68196631</v>
      </c>
      <c r="E42" s="36">
        <f>SUMIFS(СВЦЭМ!$D$33:$D$776,СВЦЭМ!$A$33:$A$776,$A42,СВЦЭМ!$B$33:$B$776,E$11)+'СЕТ СН'!$F$11+СВЦЭМ!$D$10+'СЕТ СН'!$F$5-'СЕТ СН'!$F$21</f>
        <v>2435.6126128000001</v>
      </c>
      <c r="F42" s="36">
        <f>SUMIFS(СВЦЭМ!$D$33:$D$776,СВЦЭМ!$A$33:$A$776,$A42,СВЦЭМ!$B$33:$B$776,F$11)+'СЕТ СН'!$F$11+СВЦЭМ!$D$10+'СЕТ СН'!$F$5-'СЕТ СН'!$F$21</f>
        <v>2432.60862236</v>
      </c>
      <c r="G42" s="36">
        <f>SUMIFS(СВЦЭМ!$D$33:$D$776,СВЦЭМ!$A$33:$A$776,$A42,СВЦЭМ!$B$33:$B$776,G$11)+'СЕТ СН'!$F$11+СВЦЭМ!$D$10+'СЕТ СН'!$F$5-'СЕТ СН'!$F$21</f>
        <v>2416.6872954199998</v>
      </c>
      <c r="H42" s="36">
        <f>SUMIFS(СВЦЭМ!$D$33:$D$776,СВЦЭМ!$A$33:$A$776,$A42,СВЦЭМ!$B$33:$B$776,H$11)+'СЕТ СН'!$F$11+СВЦЭМ!$D$10+'СЕТ СН'!$F$5-'СЕТ СН'!$F$21</f>
        <v>2386.55574763</v>
      </c>
      <c r="I42" s="36">
        <f>SUMIFS(СВЦЭМ!$D$33:$D$776,СВЦЭМ!$A$33:$A$776,$A42,СВЦЭМ!$B$33:$B$776,I$11)+'СЕТ СН'!$F$11+СВЦЭМ!$D$10+'СЕТ СН'!$F$5-'СЕТ СН'!$F$21</f>
        <v>2336.9510422499998</v>
      </c>
      <c r="J42" s="36">
        <f>SUMIFS(СВЦЭМ!$D$33:$D$776,СВЦЭМ!$A$33:$A$776,$A42,СВЦЭМ!$B$33:$B$776,J$11)+'СЕТ СН'!$F$11+СВЦЭМ!$D$10+'СЕТ СН'!$F$5-'СЕТ СН'!$F$21</f>
        <v>2294.8948812600001</v>
      </c>
      <c r="K42" s="36">
        <f>SUMIFS(СВЦЭМ!$D$33:$D$776,СВЦЭМ!$A$33:$A$776,$A42,СВЦЭМ!$B$33:$B$776,K$11)+'СЕТ СН'!$F$11+СВЦЭМ!$D$10+'СЕТ СН'!$F$5-'СЕТ СН'!$F$21</f>
        <v>2281.0433373699998</v>
      </c>
      <c r="L42" s="36">
        <f>SUMIFS(СВЦЭМ!$D$33:$D$776,СВЦЭМ!$A$33:$A$776,$A42,СВЦЭМ!$B$33:$B$776,L$11)+'СЕТ СН'!$F$11+СВЦЭМ!$D$10+'СЕТ СН'!$F$5-'СЕТ СН'!$F$21</f>
        <v>2278.0560512800002</v>
      </c>
      <c r="M42" s="36">
        <f>SUMIFS(СВЦЭМ!$D$33:$D$776,СВЦЭМ!$A$33:$A$776,$A42,СВЦЭМ!$B$33:$B$776,M$11)+'СЕТ СН'!$F$11+СВЦЭМ!$D$10+'СЕТ СН'!$F$5-'СЕТ СН'!$F$21</f>
        <v>2269.34877013</v>
      </c>
      <c r="N42" s="36">
        <f>SUMIFS(СВЦЭМ!$D$33:$D$776,СВЦЭМ!$A$33:$A$776,$A42,СВЦЭМ!$B$33:$B$776,N$11)+'СЕТ СН'!$F$11+СВЦЭМ!$D$10+'СЕТ СН'!$F$5-'СЕТ СН'!$F$21</f>
        <v>2279.8073658900003</v>
      </c>
      <c r="O42" s="36">
        <f>SUMIFS(СВЦЭМ!$D$33:$D$776,СВЦЭМ!$A$33:$A$776,$A42,СВЦЭМ!$B$33:$B$776,O$11)+'СЕТ СН'!$F$11+СВЦЭМ!$D$10+'СЕТ СН'!$F$5-'СЕТ СН'!$F$21</f>
        <v>2291.38081001</v>
      </c>
      <c r="P42" s="36">
        <f>SUMIFS(СВЦЭМ!$D$33:$D$776,СВЦЭМ!$A$33:$A$776,$A42,СВЦЭМ!$B$33:$B$776,P$11)+'СЕТ СН'!$F$11+СВЦЭМ!$D$10+'СЕТ СН'!$F$5-'СЕТ СН'!$F$21</f>
        <v>2300.3313471400002</v>
      </c>
      <c r="Q42" s="36">
        <f>SUMIFS(СВЦЭМ!$D$33:$D$776,СВЦЭМ!$A$33:$A$776,$A42,СВЦЭМ!$B$33:$B$776,Q$11)+'СЕТ СН'!$F$11+СВЦЭМ!$D$10+'СЕТ СН'!$F$5-'СЕТ СН'!$F$21</f>
        <v>2303.4232330499999</v>
      </c>
      <c r="R42" s="36">
        <f>SUMIFS(СВЦЭМ!$D$33:$D$776,СВЦЭМ!$A$33:$A$776,$A42,СВЦЭМ!$B$33:$B$776,R$11)+'СЕТ СН'!$F$11+СВЦЭМ!$D$10+'СЕТ СН'!$F$5-'СЕТ СН'!$F$21</f>
        <v>2296.2622910700002</v>
      </c>
      <c r="S42" s="36">
        <f>SUMIFS(СВЦЭМ!$D$33:$D$776,СВЦЭМ!$A$33:$A$776,$A42,СВЦЭМ!$B$33:$B$776,S$11)+'СЕТ СН'!$F$11+СВЦЭМ!$D$10+'СЕТ СН'!$F$5-'СЕТ СН'!$F$21</f>
        <v>2296.3991272799999</v>
      </c>
      <c r="T42" s="36">
        <f>SUMIFS(СВЦЭМ!$D$33:$D$776,СВЦЭМ!$A$33:$A$776,$A42,СВЦЭМ!$B$33:$B$776,T$11)+'СЕТ СН'!$F$11+СВЦЭМ!$D$10+'СЕТ СН'!$F$5-'СЕТ СН'!$F$21</f>
        <v>2271.03128965</v>
      </c>
      <c r="U42" s="36">
        <f>SUMIFS(СВЦЭМ!$D$33:$D$776,СВЦЭМ!$A$33:$A$776,$A42,СВЦЭМ!$B$33:$B$776,U$11)+'СЕТ СН'!$F$11+СВЦЭМ!$D$10+'СЕТ СН'!$F$5-'СЕТ СН'!$F$21</f>
        <v>2247.8942373700002</v>
      </c>
      <c r="V42" s="36">
        <f>SUMIFS(СВЦЭМ!$D$33:$D$776,СВЦЭМ!$A$33:$A$776,$A42,СВЦЭМ!$B$33:$B$776,V$11)+'СЕТ СН'!$F$11+СВЦЭМ!$D$10+'СЕТ СН'!$F$5-'СЕТ СН'!$F$21</f>
        <v>2245.6883223099999</v>
      </c>
      <c r="W42" s="36">
        <f>SUMIFS(СВЦЭМ!$D$33:$D$776,СВЦЭМ!$A$33:$A$776,$A42,СВЦЭМ!$B$33:$B$776,W$11)+'СЕТ СН'!$F$11+СВЦЭМ!$D$10+'СЕТ СН'!$F$5-'СЕТ СН'!$F$21</f>
        <v>2262.0987176899998</v>
      </c>
      <c r="X42" s="36">
        <f>SUMIFS(СВЦЭМ!$D$33:$D$776,СВЦЭМ!$A$33:$A$776,$A42,СВЦЭМ!$B$33:$B$776,X$11)+'СЕТ СН'!$F$11+СВЦЭМ!$D$10+'СЕТ СН'!$F$5-'СЕТ СН'!$F$21</f>
        <v>2257.8160104600001</v>
      </c>
      <c r="Y42" s="36">
        <f>SUMIFS(СВЦЭМ!$D$33:$D$776,СВЦЭМ!$A$33:$A$776,$A42,СВЦЭМ!$B$33:$B$776,Y$11)+'СЕТ СН'!$F$11+СВЦЭМ!$D$10+'СЕТ СН'!$F$5-'СЕТ СН'!$F$21</f>
        <v>2273.6989620300001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СН'!$G$11+СВЦЭМ!$D$10+'СЕТ СН'!$G$5-'СЕТ СН'!$G$21</f>
        <v>3003.0615327800001</v>
      </c>
      <c r="C48" s="36">
        <f>SUMIFS(СВЦЭМ!$D$33:$D$776,СВЦЭМ!$A$33:$A$776,$A48,СВЦЭМ!$B$33:$B$776,C$47)+'СЕТ СН'!$G$11+СВЦЭМ!$D$10+'СЕТ СН'!$G$5-'СЕТ СН'!$G$21</f>
        <v>3032.2195301900001</v>
      </c>
      <c r="D48" s="36">
        <f>SUMIFS(СВЦЭМ!$D$33:$D$776,СВЦЭМ!$A$33:$A$776,$A48,СВЦЭМ!$B$33:$B$776,D$47)+'СЕТ СН'!$G$11+СВЦЭМ!$D$10+'СЕТ СН'!$G$5-'СЕТ СН'!$G$21</f>
        <v>3041.0092302100002</v>
      </c>
      <c r="E48" s="36">
        <f>SUMIFS(СВЦЭМ!$D$33:$D$776,СВЦЭМ!$A$33:$A$776,$A48,СВЦЭМ!$B$33:$B$776,E$47)+'СЕТ СН'!$G$11+СВЦЭМ!$D$10+'СЕТ СН'!$G$5-'СЕТ СН'!$G$21</f>
        <v>3049.2359621000001</v>
      </c>
      <c r="F48" s="36">
        <f>SUMIFS(СВЦЭМ!$D$33:$D$776,СВЦЭМ!$A$33:$A$776,$A48,СВЦЭМ!$B$33:$B$776,F$47)+'СЕТ СН'!$G$11+СВЦЭМ!$D$10+'СЕТ СН'!$G$5-'СЕТ СН'!$G$21</f>
        <v>3045.6673888600003</v>
      </c>
      <c r="G48" s="36">
        <f>SUMIFS(СВЦЭМ!$D$33:$D$776,СВЦЭМ!$A$33:$A$776,$A48,СВЦЭМ!$B$33:$B$776,G$47)+'СЕТ СН'!$G$11+СВЦЭМ!$D$10+'СЕТ СН'!$G$5-'СЕТ СН'!$G$21</f>
        <v>3045.0076189800002</v>
      </c>
      <c r="H48" s="36">
        <f>SUMIFS(СВЦЭМ!$D$33:$D$776,СВЦЭМ!$A$33:$A$776,$A48,СВЦЭМ!$B$33:$B$776,H$47)+'СЕТ СН'!$G$11+СВЦЭМ!$D$10+'СЕТ СН'!$G$5-'СЕТ СН'!$G$21</f>
        <v>3034.9861712800002</v>
      </c>
      <c r="I48" s="36">
        <f>SUMIFS(СВЦЭМ!$D$33:$D$776,СВЦЭМ!$A$33:$A$776,$A48,СВЦЭМ!$B$33:$B$776,I$47)+'СЕТ СН'!$G$11+СВЦЭМ!$D$10+'СЕТ СН'!$G$5-'СЕТ СН'!$G$21</f>
        <v>3002.8817806100001</v>
      </c>
      <c r="J48" s="36">
        <f>SUMIFS(СВЦЭМ!$D$33:$D$776,СВЦЭМ!$A$33:$A$776,$A48,СВЦЭМ!$B$33:$B$776,J$47)+'СЕТ СН'!$G$11+СВЦЭМ!$D$10+'СЕТ СН'!$G$5-'СЕТ СН'!$G$21</f>
        <v>2945.1129594700001</v>
      </c>
      <c r="K48" s="36">
        <f>SUMIFS(СВЦЭМ!$D$33:$D$776,СВЦЭМ!$A$33:$A$776,$A48,СВЦЭМ!$B$33:$B$776,K$47)+'СЕТ СН'!$G$11+СВЦЭМ!$D$10+'СЕТ СН'!$G$5-'СЕТ СН'!$G$21</f>
        <v>2929.5898798900002</v>
      </c>
      <c r="L48" s="36">
        <f>SUMIFS(СВЦЭМ!$D$33:$D$776,СВЦЭМ!$A$33:$A$776,$A48,СВЦЭМ!$B$33:$B$776,L$47)+'СЕТ СН'!$G$11+СВЦЭМ!$D$10+'СЕТ СН'!$G$5-'СЕТ СН'!$G$21</f>
        <v>2916.0134417200002</v>
      </c>
      <c r="M48" s="36">
        <f>SUMIFS(СВЦЭМ!$D$33:$D$776,СВЦЭМ!$A$33:$A$776,$A48,СВЦЭМ!$B$33:$B$776,M$47)+'СЕТ СН'!$G$11+СВЦЭМ!$D$10+'СЕТ СН'!$G$5-'СЕТ СН'!$G$21</f>
        <v>2918.4526851400001</v>
      </c>
      <c r="N48" s="36">
        <f>SUMIFS(СВЦЭМ!$D$33:$D$776,СВЦЭМ!$A$33:$A$776,$A48,СВЦЭМ!$B$33:$B$776,N$47)+'СЕТ СН'!$G$11+СВЦЭМ!$D$10+'СЕТ СН'!$G$5-'СЕТ СН'!$G$21</f>
        <v>2927.5290006</v>
      </c>
      <c r="O48" s="36">
        <f>SUMIFS(СВЦЭМ!$D$33:$D$776,СВЦЭМ!$A$33:$A$776,$A48,СВЦЭМ!$B$33:$B$776,O$47)+'СЕТ СН'!$G$11+СВЦЭМ!$D$10+'СЕТ СН'!$G$5-'СЕТ СН'!$G$21</f>
        <v>2942.3766498</v>
      </c>
      <c r="P48" s="36">
        <f>SUMIFS(СВЦЭМ!$D$33:$D$776,СВЦЭМ!$A$33:$A$776,$A48,СВЦЭМ!$B$33:$B$776,P$47)+'СЕТ СН'!$G$11+СВЦЭМ!$D$10+'СЕТ СН'!$G$5-'СЕТ СН'!$G$21</f>
        <v>2953.2661045100003</v>
      </c>
      <c r="Q48" s="36">
        <f>SUMIFS(СВЦЭМ!$D$33:$D$776,СВЦЭМ!$A$33:$A$776,$A48,СВЦЭМ!$B$33:$B$776,Q$47)+'СЕТ СН'!$G$11+СВЦЭМ!$D$10+'СЕТ СН'!$G$5-'СЕТ СН'!$G$21</f>
        <v>2962.7580849000001</v>
      </c>
      <c r="R48" s="36">
        <f>SUMIFS(СВЦЭМ!$D$33:$D$776,СВЦЭМ!$A$33:$A$776,$A48,СВЦЭМ!$B$33:$B$776,R$47)+'СЕТ СН'!$G$11+СВЦЭМ!$D$10+'СЕТ СН'!$G$5-'СЕТ СН'!$G$21</f>
        <v>2958.1769453000002</v>
      </c>
      <c r="S48" s="36">
        <f>SUMIFS(СВЦЭМ!$D$33:$D$776,СВЦЭМ!$A$33:$A$776,$A48,СВЦЭМ!$B$33:$B$776,S$47)+'СЕТ СН'!$G$11+СВЦЭМ!$D$10+'СЕТ СН'!$G$5-'СЕТ СН'!$G$21</f>
        <v>2954.91213281</v>
      </c>
      <c r="T48" s="36">
        <f>SUMIFS(СВЦЭМ!$D$33:$D$776,СВЦЭМ!$A$33:$A$776,$A48,СВЦЭМ!$B$33:$B$776,T$47)+'СЕТ СН'!$G$11+СВЦЭМ!$D$10+'СЕТ СН'!$G$5-'СЕТ СН'!$G$21</f>
        <v>2944.2365690000001</v>
      </c>
      <c r="U48" s="36">
        <f>SUMIFS(СВЦЭМ!$D$33:$D$776,СВЦЭМ!$A$33:$A$776,$A48,СВЦЭМ!$B$33:$B$776,U$47)+'СЕТ СН'!$G$11+СВЦЭМ!$D$10+'СЕТ СН'!$G$5-'СЕТ СН'!$G$21</f>
        <v>2930.5760674200001</v>
      </c>
      <c r="V48" s="36">
        <f>SUMIFS(СВЦЭМ!$D$33:$D$776,СВЦЭМ!$A$33:$A$776,$A48,СВЦЭМ!$B$33:$B$776,V$47)+'СЕТ СН'!$G$11+СВЦЭМ!$D$10+'СЕТ СН'!$G$5-'СЕТ СН'!$G$21</f>
        <v>2924.0548599700001</v>
      </c>
      <c r="W48" s="36">
        <f>SUMIFS(СВЦЭМ!$D$33:$D$776,СВЦЭМ!$A$33:$A$776,$A48,СВЦЭМ!$B$33:$B$776,W$47)+'СЕТ СН'!$G$11+СВЦЭМ!$D$10+'СЕТ СН'!$G$5-'СЕТ СН'!$G$21</f>
        <v>2928.8382544400001</v>
      </c>
      <c r="X48" s="36">
        <f>SUMIFS(СВЦЭМ!$D$33:$D$776,СВЦЭМ!$A$33:$A$776,$A48,СВЦЭМ!$B$33:$B$776,X$47)+'СЕТ СН'!$G$11+СВЦЭМ!$D$10+'СЕТ СН'!$G$5-'СЕТ СН'!$G$21</f>
        <v>2940.5809695600001</v>
      </c>
      <c r="Y48" s="36">
        <f>SUMIFS(СВЦЭМ!$D$33:$D$776,СВЦЭМ!$A$33:$A$776,$A48,СВЦЭМ!$B$33:$B$776,Y$47)+'СЕТ СН'!$G$11+СВЦЭМ!$D$10+'СЕТ СН'!$G$5-'СЕТ СН'!$G$21</f>
        <v>2974.2312082000003</v>
      </c>
      <c r="AA48" s="45"/>
    </row>
    <row r="49" spans="1:25" ht="15.75" x14ac:dyDescent="0.2">
      <c r="A49" s="35">
        <f>A48+1</f>
        <v>43892</v>
      </c>
      <c r="B49" s="36">
        <f>SUMIFS(СВЦЭМ!$D$33:$D$776,СВЦЭМ!$A$33:$A$776,$A49,СВЦЭМ!$B$33:$B$776,B$47)+'СЕТ СН'!$G$11+СВЦЭМ!$D$10+'СЕТ СН'!$G$5-'СЕТ СН'!$G$21</f>
        <v>2948.1706857600002</v>
      </c>
      <c r="C49" s="36">
        <f>SUMIFS(СВЦЭМ!$D$33:$D$776,СВЦЭМ!$A$33:$A$776,$A49,СВЦЭМ!$B$33:$B$776,C$47)+'СЕТ СН'!$G$11+СВЦЭМ!$D$10+'СЕТ СН'!$G$5-'СЕТ СН'!$G$21</f>
        <v>2950.5996728600003</v>
      </c>
      <c r="D49" s="36">
        <f>SUMIFS(СВЦЭМ!$D$33:$D$776,СВЦЭМ!$A$33:$A$776,$A49,СВЦЭМ!$B$33:$B$776,D$47)+'СЕТ СН'!$G$11+СВЦЭМ!$D$10+'СЕТ СН'!$G$5-'СЕТ СН'!$G$21</f>
        <v>2962.2041815100001</v>
      </c>
      <c r="E49" s="36">
        <f>SUMIFS(СВЦЭМ!$D$33:$D$776,СВЦЭМ!$A$33:$A$776,$A49,СВЦЭМ!$B$33:$B$776,E$47)+'СЕТ СН'!$G$11+СВЦЭМ!$D$10+'СЕТ СН'!$G$5-'СЕТ СН'!$G$21</f>
        <v>2962.1791707800003</v>
      </c>
      <c r="F49" s="36">
        <f>SUMIFS(СВЦЭМ!$D$33:$D$776,СВЦЭМ!$A$33:$A$776,$A49,СВЦЭМ!$B$33:$B$776,F$47)+'СЕТ СН'!$G$11+СВЦЭМ!$D$10+'СЕТ СН'!$G$5-'СЕТ СН'!$G$21</f>
        <v>2961.5500078300001</v>
      </c>
      <c r="G49" s="36">
        <f>SUMIFS(СВЦЭМ!$D$33:$D$776,СВЦЭМ!$A$33:$A$776,$A49,СВЦЭМ!$B$33:$B$776,G$47)+'СЕТ СН'!$G$11+СВЦЭМ!$D$10+'СЕТ СН'!$G$5-'СЕТ СН'!$G$21</f>
        <v>2974.6849018800003</v>
      </c>
      <c r="H49" s="36">
        <f>SUMIFS(СВЦЭМ!$D$33:$D$776,СВЦЭМ!$A$33:$A$776,$A49,СВЦЭМ!$B$33:$B$776,H$47)+'СЕТ СН'!$G$11+СВЦЭМ!$D$10+'СЕТ СН'!$G$5-'СЕТ СН'!$G$21</f>
        <v>3024.1840010200003</v>
      </c>
      <c r="I49" s="36">
        <f>SUMIFS(СВЦЭМ!$D$33:$D$776,СВЦЭМ!$A$33:$A$776,$A49,СВЦЭМ!$B$33:$B$776,I$47)+'СЕТ СН'!$G$11+СВЦЭМ!$D$10+'СЕТ СН'!$G$5-'СЕТ СН'!$G$21</f>
        <v>2997.7404190300003</v>
      </c>
      <c r="J49" s="36">
        <f>SUMIFS(СВЦЭМ!$D$33:$D$776,СВЦЭМ!$A$33:$A$776,$A49,СВЦЭМ!$B$33:$B$776,J$47)+'СЕТ СН'!$G$11+СВЦЭМ!$D$10+'СЕТ СН'!$G$5-'СЕТ СН'!$G$21</f>
        <v>2957.5803475299999</v>
      </c>
      <c r="K49" s="36">
        <f>SUMIFS(СВЦЭМ!$D$33:$D$776,СВЦЭМ!$A$33:$A$776,$A49,СВЦЭМ!$B$33:$B$776,K$47)+'СЕТ СН'!$G$11+СВЦЭМ!$D$10+'СЕТ СН'!$G$5-'СЕТ СН'!$G$21</f>
        <v>2945.44271441</v>
      </c>
      <c r="L49" s="36">
        <f>SUMIFS(СВЦЭМ!$D$33:$D$776,СВЦЭМ!$A$33:$A$776,$A49,СВЦЭМ!$B$33:$B$776,L$47)+'СЕТ СН'!$G$11+СВЦЭМ!$D$10+'СЕТ СН'!$G$5-'СЕТ СН'!$G$21</f>
        <v>2949.2964733200001</v>
      </c>
      <c r="M49" s="36">
        <f>SUMIFS(СВЦЭМ!$D$33:$D$776,СВЦЭМ!$A$33:$A$776,$A49,СВЦЭМ!$B$33:$B$776,M$47)+'СЕТ СН'!$G$11+СВЦЭМ!$D$10+'СЕТ СН'!$G$5-'СЕТ СН'!$G$21</f>
        <v>2959.2626372900004</v>
      </c>
      <c r="N49" s="36">
        <f>SUMIFS(СВЦЭМ!$D$33:$D$776,СВЦЭМ!$A$33:$A$776,$A49,СВЦЭМ!$B$33:$B$776,N$47)+'СЕТ СН'!$G$11+СВЦЭМ!$D$10+'СЕТ СН'!$G$5-'СЕТ СН'!$G$21</f>
        <v>2973.0616370000002</v>
      </c>
      <c r="O49" s="36">
        <f>SUMIFS(СВЦЭМ!$D$33:$D$776,СВЦЭМ!$A$33:$A$776,$A49,СВЦЭМ!$B$33:$B$776,O$47)+'СЕТ СН'!$G$11+СВЦЭМ!$D$10+'СЕТ СН'!$G$5-'СЕТ СН'!$G$21</f>
        <v>2989.3676786200003</v>
      </c>
      <c r="P49" s="36">
        <f>SUMIFS(СВЦЭМ!$D$33:$D$776,СВЦЭМ!$A$33:$A$776,$A49,СВЦЭМ!$B$33:$B$776,P$47)+'СЕТ СН'!$G$11+СВЦЭМ!$D$10+'СЕТ СН'!$G$5-'СЕТ СН'!$G$21</f>
        <v>2999.1054058899999</v>
      </c>
      <c r="Q49" s="36">
        <f>SUMIFS(СВЦЭМ!$D$33:$D$776,СВЦЭМ!$A$33:$A$776,$A49,СВЦЭМ!$B$33:$B$776,Q$47)+'СЕТ СН'!$G$11+СВЦЭМ!$D$10+'СЕТ СН'!$G$5-'СЕТ СН'!$G$21</f>
        <v>3007.2859463</v>
      </c>
      <c r="R49" s="36">
        <f>SUMIFS(СВЦЭМ!$D$33:$D$776,СВЦЭМ!$A$33:$A$776,$A49,СВЦЭМ!$B$33:$B$776,R$47)+'СЕТ СН'!$G$11+СВЦЭМ!$D$10+'СЕТ СН'!$G$5-'СЕТ СН'!$G$21</f>
        <v>3007.2287785200001</v>
      </c>
      <c r="S49" s="36">
        <f>SUMIFS(СВЦЭМ!$D$33:$D$776,СВЦЭМ!$A$33:$A$776,$A49,СВЦЭМ!$B$33:$B$776,S$47)+'СЕТ СН'!$G$11+СВЦЭМ!$D$10+'СЕТ СН'!$G$5-'СЕТ СН'!$G$21</f>
        <v>3001.5324392400003</v>
      </c>
      <c r="T49" s="36">
        <f>SUMIFS(СВЦЭМ!$D$33:$D$776,СВЦЭМ!$A$33:$A$776,$A49,СВЦЭМ!$B$33:$B$776,T$47)+'СЕТ СН'!$G$11+СВЦЭМ!$D$10+'СЕТ СН'!$G$5-'СЕТ СН'!$G$21</f>
        <v>2982.3564800700001</v>
      </c>
      <c r="U49" s="36">
        <f>SUMIFS(СВЦЭМ!$D$33:$D$776,СВЦЭМ!$A$33:$A$776,$A49,СВЦЭМ!$B$33:$B$776,U$47)+'СЕТ СН'!$G$11+СВЦЭМ!$D$10+'СЕТ СН'!$G$5-'СЕТ СН'!$G$21</f>
        <v>2960.2404989900001</v>
      </c>
      <c r="V49" s="36">
        <f>SUMIFS(СВЦЭМ!$D$33:$D$776,СВЦЭМ!$A$33:$A$776,$A49,СВЦЭМ!$B$33:$B$776,V$47)+'СЕТ СН'!$G$11+СВЦЭМ!$D$10+'СЕТ СН'!$G$5-'СЕТ СН'!$G$21</f>
        <v>2964.4379218600002</v>
      </c>
      <c r="W49" s="36">
        <f>SUMIFS(СВЦЭМ!$D$33:$D$776,СВЦЭМ!$A$33:$A$776,$A49,СВЦЭМ!$B$33:$B$776,W$47)+'СЕТ СН'!$G$11+СВЦЭМ!$D$10+'СЕТ СН'!$G$5-'СЕТ СН'!$G$21</f>
        <v>2976.1092587600001</v>
      </c>
      <c r="X49" s="36">
        <f>SUMIFS(СВЦЭМ!$D$33:$D$776,СВЦЭМ!$A$33:$A$776,$A49,СВЦЭМ!$B$33:$B$776,X$47)+'СЕТ СН'!$G$11+СВЦЭМ!$D$10+'СЕТ СН'!$G$5-'СЕТ СН'!$G$21</f>
        <v>2991.3747994200003</v>
      </c>
      <c r="Y49" s="36">
        <f>SUMIFS(СВЦЭМ!$D$33:$D$776,СВЦЭМ!$A$33:$A$776,$A49,СВЦЭМ!$B$33:$B$776,Y$47)+'СЕТ СН'!$G$11+СВЦЭМ!$D$10+'СЕТ СН'!$G$5-'СЕТ СН'!$G$21</f>
        <v>3019.6350879300003</v>
      </c>
    </row>
    <row r="50" spans="1:25" ht="15.75" x14ac:dyDescent="0.2">
      <c r="A50" s="35">
        <f t="shared" ref="A50:A78" si="1">A49+1</f>
        <v>43893</v>
      </c>
      <c r="B50" s="36">
        <f>SUMIFS(СВЦЭМ!$D$33:$D$776,СВЦЭМ!$A$33:$A$776,$A50,СВЦЭМ!$B$33:$B$776,B$47)+'СЕТ СН'!$G$11+СВЦЭМ!$D$10+'СЕТ СН'!$G$5-'СЕТ СН'!$G$21</f>
        <v>3061.08877519</v>
      </c>
      <c r="C50" s="36">
        <f>SUMIFS(СВЦЭМ!$D$33:$D$776,СВЦЭМ!$A$33:$A$776,$A50,СВЦЭМ!$B$33:$B$776,C$47)+'СЕТ СН'!$G$11+СВЦЭМ!$D$10+'СЕТ СН'!$G$5-'СЕТ СН'!$G$21</f>
        <v>3085.4781282100002</v>
      </c>
      <c r="D50" s="36">
        <f>SUMIFS(СВЦЭМ!$D$33:$D$776,СВЦЭМ!$A$33:$A$776,$A50,СВЦЭМ!$B$33:$B$776,D$47)+'СЕТ СН'!$G$11+СВЦЭМ!$D$10+'СЕТ СН'!$G$5-'СЕТ СН'!$G$21</f>
        <v>3078.6749513</v>
      </c>
      <c r="E50" s="36">
        <f>SUMIFS(СВЦЭМ!$D$33:$D$776,СВЦЭМ!$A$33:$A$776,$A50,СВЦЭМ!$B$33:$B$776,E$47)+'СЕТ СН'!$G$11+СВЦЭМ!$D$10+'СЕТ СН'!$G$5-'СЕТ СН'!$G$21</f>
        <v>3089.5479187300002</v>
      </c>
      <c r="F50" s="36">
        <f>SUMIFS(СВЦЭМ!$D$33:$D$776,СВЦЭМ!$A$33:$A$776,$A50,СВЦЭМ!$B$33:$B$776,F$47)+'СЕТ СН'!$G$11+СВЦЭМ!$D$10+'СЕТ СН'!$G$5-'СЕТ СН'!$G$21</f>
        <v>3073.8183859200003</v>
      </c>
      <c r="G50" s="36">
        <f>SUMIFS(СВЦЭМ!$D$33:$D$776,СВЦЭМ!$A$33:$A$776,$A50,СВЦЭМ!$B$33:$B$776,G$47)+'СЕТ СН'!$G$11+СВЦЭМ!$D$10+'СЕТ СН'!$G$5-'СЕТ СН'!$G$21</f>
        <v>3079.9758394500004</v>
      </c>
      <c r="H50" s="36">
        <f>SUMIFS(СВЦЭМ!$D$33:$D$776,СВЦЭМ!$A$33:$A$776,$A50,СВЦЭМ!$B$33:$B$776,H$47)+'СЕТ СН'!$G$11+СВЦЭМ!$D$10+'СЕТ СН'!$G$5-'СЕТ СН'!$G$21</f>
        <v>3059.0106313700003</v>
      </c>
      <c r="I50" s="36">
        <f>SUMIFS(СВЦЭМ!$D$33:$D$776,СВЦЭМ!$A$33:$A$776,$A50,СВЦЭМ!$B$33:$B$776,I$47)+'СЕТ СН'!$G$11+СВЦЭМ!$D$10+'СЕТ СН'!$G$5-'СЕТ СН'!$G$21</f>
        <v>2972.03594578</v>
      </c>
      <c r="J50" s="36">
        <f>SUMIFS(СВЦЭМ!$D$33:$D$776,СВЦЭМ!$A$33:$A$776,$A50,СВЦЭМ!$B$33:$B$776,J$47)+'СЕТ СН'!$G$11+СВЦЭМ!$D$10+'СЕТ СН'!$G$5-'СЕТ СН'!$G$21</f>
        <v>2902.0985207399999</v>
      </c>
      <c r="K50" s="36">
        <f>SUMIFS(СВЦЭМ!$D$33:$D$776,СВЦЭМ!$A$33:$A$776,$A50,СВЦЭМ!$B$33:$B$776,K$47)+'СЕТ СН'!$G$11+СВЦЭМ!$D$10+'СЕТ СН'!$G$5-'СЕТ СН'!$G$21</f>
        <v>2897.8650352000004</v>
      </c>
      <c r="L50" s="36">
        <f>SUMIFS(СВЦЭМ!$D$33:$D$776,СВЦЭМ!$A$33:$A$776,$A50,СВЦЭМ!$B$33:$B$776,L$47)+'СЕТ СН'!$G$11+СВЦЭМ!$D$10+'СЕТ СН'!$G$5-'СЕТ СН'!$G$21</f>
        <v>2898.6321259700003</v>
      </c>
      <c r="M50" s="36">
        <f>SUMIFS(СВЦЭМ!$D$33:$D$776,СВЦЭМ!$A$33:$A$776,$A50,СВЦЭМ!$B$33:$B$776,M$47)+'СЕТ СН'!$G$11+СВЦЭМ!$D$10+'СЕТ СН'!$G$5-'СЕТ СН'!$G$21</f>
        <v>2903.4204576500001</v>
      </c>
      <c r="N50" s="36">
        <f>SUMIFS(СВЦЭМ!$D$33:$D$776,СВЦЭМ!$A$33:$A$776,$A50,СВЦЭМ!$B$33:$B$776,N$47)+'СЕТ СН'!$G$11+СВЦЭМ!$D$10+'СЕТ СН'!$G$5-'СЕТ СН'!$G$21</f>
        <v>2918.72659445</v>
      </c>
      <c r="O50" s="36">
        <f>SUMIFS(СВЦЭМ!$D$33:$D$776,СВЦЭМ!$A$33:$A$776,$A50,СВЦЭМ!$B$33:$B$776,O$47)+'СЕТ СН'!$G$11+СВЦЭМ!$D$10+'СЕТ СН'!$G$5-'СЕТ СН'!$G$21</f>
        <v>2933.7282516499999</v>
      </c>
      <c r="P50" s="36">
        <f>SUMIFS(СВЦЭМ!$D$33:$D$776,СВЦЭМ!$A$33:$A$776,$A50,СВЦЭМ!$B$33:$B$776,P$47)+'СЕТ СН'!$G$11+СВЦЭМ!$D$10+'СЕТ СН'!$G$5-'СЕТ СН'!$G$21</f>
        <v>2942.0303100700003</v>
      </c>
      <c r="Q50" s="36">
        <f>SUMIFS(СВЦЭМ!$D$33:$D$776,СВЦЭМ!$A$33:$A$776,$A50,СВЦЭМ!$B$33:$B$776,Q$47)+'СЕТ СН'!$G$11+СВЦЭМ!$D$10+'СЕТ СН'!$G$5-'СЕТ СН'!$G$21</f>
        <v>2947.80196492</v>
      </c>
      <c r="R50" s="36">
        <f>SUMIFS(СВЦЭМ!$D$33:$D$776,СВЦЭМ!$A$33:$A$776,$A50,СВЦЭМ!$B$33:$B$776,R$47)+'СЕТ СН'!$G$11+СВЦЭМ!$D$10+'СЕТ СН'!$G$5-'СЕТ СН'!$G$21</f>
        <v>2941.6406601100002</v>
      </c>
      <c r="S50" s="36">
        <f>SUMIFS(СВЦЭМ!$D$33:$D$776,СВЦЭМ!$A$33:$A$776,$A50,СВЦЭМ!$B$33:$B$776,S$47)+'СЕТ СН'!$G$11+СВЦЭМ!$D$10+'СЕТ СН'!$G$5-'СЕТ СН'!$G$21</f>
        <v>2936.7975298700003</v>
      </c>
      <c r="T50" s="36">
        <f>SUMIFS(СВЦЭМ!$D$33:$D$776,СВЦЭМ!$A$33:$A$776,$A50,СВЦЭМ!$B$33:$B$776,T$47)+'СЕТ СН'!$G$11+СВЦЭМ!$D$10+'СЕТ СН'!$G$5-'СЕТ СН'!$G$21</f>
        <v>2918.5346279100004</v>
      </c>
      <c r="U50" s="36">
        <f>SUMIFS(СВЦЭМ!$D$33:$D$776,СВЦЭМ!$A$33:$A$776,$A50,СВЦЭМ!$B$33:$B$776,U$47)+'СЕТ СН'!$G$11+СВЦЭМ!$D$10+'СЕТ СН'!$G$5-'СЕТ СН'!$G$21</f>
        <v>2943.6434875800001</v>
      </c>
      <c r="V50" s="36">
        <f>SUMIFS(СВЦЭМ!$D$33:$D$776,СВЦЭМ!$A$33:$A$776,$A50,СВЦЭМ!$B$33:$B$776,V$47)+'СЕТ СН'!$G$11+СВЦЭМ!$D$10+'СЕТ СН'!$G$5-'СЕТ СН'!$G$21</f>
        <v>2950.5857540200004</v>
      </c>
      <c r="W50" s="36">
        <f>SUMIFS(СВЦЭМ!$D$33:$D$776,СВЦЭМ!$A$33:$A$776,$A50,СВЦЭМ!$B$33:$B$776,W$47)+'СЕТ СН'!$G$11+СВЦЭМ!$D$10+'СЕТ СН'!$G$5-'СЕТ СН'!$G$21</f>
        <v>2932.1060106800001</v>
      </c>
      <c r="X50" s="36">
        <f>SUMIFS(СВЦЭМ!$D$33:$D$776,СВЦЭМ!$A$33:$A$776,$A50,СВЦЭМ!$B$33:$B$776,X$47)+'СЕТ СН'!$G$11+СВЦЭМ!$D$10+'СЕТ СН'!$G$5-'СЕТ СН'!$G$21</f>
        <v>2928.11934337</v>
      </c>
      <c r="Y50" s="36">
        <f>SUMIFS(СВЦЭМ!$D$33:$D$776,СВЦЭМ!$A$33:$A$776,$A50,СВЦЭМ!$B$33:$B$776,Y$47)+'СЕТ СН'!$G$11+СВЦЭМ!$D$10+'СЕТ СН'!$G$5-'СЕТ СН'!$G$21</f>
        <v>2975.2717968400002</v>
      </c>
    </row>
    <row r="51" spans="1:25" ht="15.75" x14ac:dyDescent="0.2">
      <c r="A51" s="35">
        <f t="shared" si="1"/>
        <v>43894</v>
      </c>
      <c r="B51" s="36">
        <f>SUMIFS(СВЦЭМ!$D$33:$D$776,СВЦЭМ!$A$33:$A$776,$A51,СВЦЭМ!$B$33:$B$776,B$47)+'СЕТ СН'!$G$11+СВЦЭМ!$D$10+'СЕТ СН'!$G$5-'СЕТ СН'!$G$21</f>
        <v>3063.2742936000004</v>
      </c>
      <c r="C51" s="36">
        <f>SUMIFS(СВЦЭМ!$D$33:$D$776,СВЦЭМ!$A$33:$A$776,$A51,СВЦЭМ!$B$33:$B$776,C$47)+'СЕТ СН'!$G$11+СВЦЭМ!$D$10+'СЕТ СН'!$G$5-'СЕТ СН'!$G$21</f>
        <v>3086.0321233300001</v>
      </c>
      <c r="D51" s="36">
        <f>SUMIFS(СВЦЭМ!$D$33:$D$776,СВЦЭМ!$A$33:$A$776,$A51,СВЦЭМ!$B$33:$B$776,D$47)+'СЕТ СН'!$G$11+СВЦЭМ!$D$10+'СЕТ СН'!$G$5-'СЕТ СН'!$G$21</f>
        <v>3096.7095528500004</v>
      </c>
      <c r="E51" s="36">
        <f>SUMIFS(СВЦЭМ!$D$33:$D$776,СВЦЭМ!$A$33:$A$776,$A51,СВЦЭМ!$B$33:$B$776,E$47)+'СЕТ СН'!$G$11+СВЦЭМ!$D$10+'СЕТ СН'!$G$5-'СЕТ СН'!$G$21</f>
        <v>3098.0536666000003</v>
      </c>
      <c r="F51" s="36">
        <f>SUMIFS(СВЦЭМ!$D$33:$D$776,СВЦЭМ!$A$33:$A$776,$A51,СВЦЭМ!$B$33:$B$776,F$47)+'СЕТ СН'!$G$11+СВЦЭМ!$D$10+'СЕТ СН'!$G$5-'СЕТ СН'!$G$21</f>
        <v>3091.6516959400001</v>
      </c>
      <c r="G51" s="36">
        <f>SUMIFS(СВЦЭМ!$D$33:$D$776,СВЦЭМ!$A$33:$A$776,$A51,СВЦЭМ!$B$33:$B$776,G$47)+'СЕТ СН'!$G$11+СВЦЭМ!$D$10+'СЕТ СН'!$G$5-'СЕТ СН'!$G$21</f>
        <v>3030.4405445299999</v>
      </c>
      <c r="H51" s="36">
        <f>SUMIFS(СВЦЭМ!$D$33:$D$776,СВЦЭМ!$A$33:$A$776,$A51,СВЦЭМ!$B$33:$B$776,H$47)+'СЕТ СН'!$G$11+СВЦЭМ!$D$10+'СЕТ СН'!$G$5-'СЕТ СН'!$G$21</f>
        <v>2985.2149133900002</v>
      </c>
      <c r="I51" s="36">
        <f>SUMIFS(СВЦЭМ!$D$33:$D$776,СВЦЭМ!$A$33:$A$776,$A51,СВЦЭМ!$B$33:$B$776,I$47)+'СЕТ СН'!$G$11+СВЦЭМ!$D$10+'СЕТ СН'!$G$5-'СЕТ СН'!$G$21</f>
        <v>2955.2477464900003</v>
      </c>
      <c r="J51" s="36">
        <f>SUMIFS(СВЦЭМ!$D$33:$D$776,СВЦЭМ!$A$33:$A$776,$A51,СВЦЭМ!$B$33:$B$776,J$47)+'СЕТ СН'!$G$11+СВЦЭМ!$D$10+'СЕТ СН'!$G$5-'СЕТ СН'!$G$21</f>
        <v>2913.95774106</v>
      </c>
      <c r="K51" s="36">
        <f>SUMIFS(СВЦЭМ!$D$33:$D$776,СВЦЭМ!$A$33:$A$776,$A51,СВЦЭМ!$B$33:$B$776,K$47)+'СЕТ СН'!$G$11+СВЦЭМ!$D$10+'СЕТ СН'!$G$5-'СЕТ СН'!$G$21</f>
        <v>2921.9173509400002</v>
      </c>
      <c r="L51" s="36">
        <f>SUMIFS(СВЦЭМ!$D$33:$D$776,СВЦЭМ!$A$33:$A$776,$A51,СВЦЭМ!$B$33:$B$776,L$47)+'СЕТ СН'!$G$11+СВЦЭМ!$D$10+'СЕТ СН'!$G$5-'СЕТ СН'!$G$21</f>
        <v>2926.9645408900001</v>
      </c>
      <c r="M51" s="36">
        <f>SUMIFS(СВЦЭМ!$D$33:$D$776,СВЦЭМ!$A$33:$A$776,$A51,СВЦЭМ!$B$33:$B$776,M$47)+'СЕТ СН'!$G$11+СВЦЭМ!$D$10+'СЕТ СН'!$G$5-'СЕТ СН'!$G$21</f>
        <v>2944.58728905</v>
      </c>
      <c r="N51" s="36">
        <f>SUMIFS(СВЦЭМ!$D$33:$D$776,СВЦЭМ!$A$33:$A$776,$A51,СВЦЭМ!$B$33:$B$776,N$47)+'СЕТ СН'!$G$11+СВЦЭМ!$D$10+'СЕТ СН'!$G$5-'СЕТ СН'!$G$21</f>
        <v>2955.7699805100001</v>
      </c>
      <c r="O51" s="36">
        <f>SUMIFS(СВЦЭМ!$D$33:$D$776,СВЦЭМ!$A$33:$A$776,$A51,СВЦЭМ!$B$33:$B$776,O$47)+'СЕТ СН'!$G$11+СВЦЭМ!$D$10+'СЕТ СН'!$G$5-'СЕТ СН'!$G$21</f>
        <v>2968.0784046600002</v>
      </c>
      <c r="P51" s="36">
        <f>SUMIFS(СВЦЭМ!$D$33:$D$776,СВЦЭМ!$A$33:$A$776,$A51,СВЦЭМ!$B$33:$B$776,P$47)+'СЕТ СН'!$G$11+СВЦЭМ!$D$10+'СЕТ СН'!$G$5-'СЕТ СН'!$G$21</f>
        <v>2979.4904119100001</v>
      </c>
      <c r="Q51" s="36">
        <f>SUMIFS(СВЦЭМ!$D$33:$D$776,СВЦЭМ!$A$33:$A$776,$A51,СВЦЭМ!$B$33:$B$776,Q$47)+'СЕТ СН'!$G$11+СВЦЭМ!$D$10+'СЕТ СН'!$G$5-'СЕТ СН'!$G$21</f>
        <v>2989.8835649000002</v>
      </c>
      <c r="R51" s="36">
        <f>SUMIFS(СВЦЭМ!$D$33:$D$776,СВЦЭМ!$A$33:$A$776,$A51,СВЦЭМ!$B$33:$B$776,R$47)+'СЕТ СН'!$G$11+СВЦЭМ!$D$10+'СЕТ СН'!$G$5-'СЕТ СН'!$G$21</f>
        <v>2982.6801618600002</v>
      </c>
      <c r="S51" s="36">
        <f>SUMIFS(СВЦЭМ!$D$33:$D$776,СВЦЭМ!$A$33:$A$776,$A51,СВЦЭМ!$B$33:$B$776,S$47)+'СЕТ СН'!$G$11+СВЦЭМ!$D$10+'СЕТ СН'!$G$5-'СЕТ СН'!$G$21</f>
        <v>2967.7603244400002</v>
      </c>
      <c r="T51" s="36">
        <f>SUMIFS(СВЦЭМ!$D$33:$D$776,СВЦЭМ!$A$33:$A$776,$A51,СВЦЭМ!$B$33:$B$776,T$47)+'СЕТ СН'!$G$11+СВЦЭМ!$D$10+'СЕТ СН'!$G$5-'СЕТ СН'!$G$21</f>
        <v>2949.9105922900003</v>
      </c>
      <c r="U51" s="36">
        <f>SUMIFS(СВЦЭМ!$D$33:$D$776,СВЦЭМ!$A$33:$A$776,$A51,СВЦЭМ!$B$33:$B$776,U$47)+'СЕТ СН'!$G$11+СВЦЭМ!$D$10+'СЕТ СН'!$G$5-'СЕТ СН'!$G$21</f>
        <v>2943.2793030000003</v>
      </c>
      <c r="V51" s="36">
        <f>SUMIFS(СВЦЭМ!$D$33:$D$776,СВЦЭМ!$A$33:$A$776,$A51,СВЦЭМ!$B$33:$B$776,V$47)+'СЕТ СН'!$G$11+СВЦЭМ!$D$10+'СЕТ СН'!$G$5-'СЕТ СН'!$G$21</f>
        <v>2940.1656056700003</v>
      </c>
      <c r="W51" s="36">
        <f>SUMIFS(СВЦЭМ!$D$33:$D$776,СВЦЭМ!$A$33:$A$776,$A51,СВЦЭМ!$B$33:$B$776,W$47)+'СЕТ СН'!$G$11+СВЦЭМ!$D$10+'СЕТ СН'!$G$5-'СЕТ СН'!$G$21</f>
        <v>2944.76211023</v>
      </c>
      <c r="X51" s="36">
        <f>SUMIFS(СВЦЭМ!$D$33:$D$776,СВЦЭМ!$A$33:$A$776,$A51,СВЦЭМ!$B$33:$B$776,X$47)+'СЕТ СН'!$G$11+СВЦЭМ!$D$10+'СЕТ СН'!$G$5-'СЕТ СН'!$G$21</f>
        <v>2953.6081108400003</v>
      </c>
      <c r="Y51" s="36">
        <f>SUMIFS(СВЦЭМ!$D$33:$D$776,СВЦЭМ!$A$33:$A$776,$A51,СВЦЭМ!$B$33:$B$776,Y$47)+'СЕТ СН'!$G$11+СВЦЭМ!$D$10+'СЕТ СН'!$G$5-'СЕТ СН'!$G$21</f>
        <v>2990.6403252800001</v>
      </c>
    </row>
    <row r="52" spans="1:25" ht="15.75" x14ac:dyDescent="0.2">
      <c r="A52" s="35">
        <f t="shared" si="1"/>
        <v>43895</v>
      </c>
      <c r="B52" s="36">
        <f>SUMIFS(СВЦЭМ!$D$33:$D$776,СВЦЭМ!$A$33:$A$776,$A52,СВЦЭМ!$B$33:$B$776,B$47)+'СЕТ СН'!$G$11+СВЦЭМ!$D$10+'СЕТ СН'!$G$5-'СЕТ СН'!$G$21</f>
        <v>3037.8284063199999</v>
      </c>
      <c r="C52" s="36">
        <f>SUMIFS(СВЦЭМ!$D$33:$D$776,СВЦЭМ!$A$33:$A$776,$A52,СВЦЭМ!$B$33:$B$776,C$47)+'СЕТ СН'!$G$11+СВЦЭМ!$D$10+'СЕТ СН'!$G$5-'СЕТ СН'!$G$21</f>
        <v>3075.9855816300001</v>
      </c>
      <c r="D52" s="36">
        <f>SUMIFS(СВЦЭМ!$D$33:$D$776,СВЦЭМ!$A$33:$A$776,$A52,СВЦЭМ!$B$33:$B$776,D$47)+'СЕТ СН'!$G$11+СВЦЭМ!$D$10+'СЕТ СН'!$G$5-'СЕТ СН'!$G$21</f>
        <v>3082.80223544</v>
      </c>
      <c r="E52" s="36">
        <f>SUMIFS(СВЦЭМ!$D$33:$D$776,СВЦЭМ!$A$33:$A$776,$A52,СВЦЭМ!$B$33:$B$776,E$47)+'СЕТ СН'!$G$11+СВЦЭМ!$D$10+'СЕТ СН'!$G$5-'СЕТ СН'!$G$21</f>
        <v>3095.1954993200002</v>
      </c>
      <c r="F52" s="36">
        <f>SUMIFS(СВЦЭМ!$D$33:$D$776,СВЦЭМ!$A$33:$A$776,$A52,СВЦЭМ!$B$33:$B$776,F$47)+'СЕТ СН'!$G$11+СВЦЭМ!$D$10+'СЕТ СН'!$G$5-'СЕТ СН'!$G$21</f>
        <v>3069.8543008400002</v>
      </c>
      <c r="G52" s="36">
        <f>SUMIFS(СВЦЭМ!$D$33:$D$776,СВЦЭМ!$A$33:$A$776,$A52,СВЦЭМ!$B$33:$B$776,G$47)+'СЕТ СН'!$G$11+СВЦЭМ!$D$10+'СЕТ СН'!$G$5-'СЕТ СН'!$G$21</f>
        <v>3055.3704484099999</v>
      </c>
      <c r="H52" s="36">
        <f>SUMIFS(СВЦЭМ!$D$33:$D$776,СВЦЭМ!$A$33:$A$776,$A52,СВЦЭМ!$B$33:$B$776,H$47)+'СЕТ СН'!$G$11+СВЦЭМ!$D$10+'СЕТ СН'!$G$5-'СЕТ СН'!$G$21</f>
        <v>3010.8022207200002</v>
      </c>
      <c r="I52" s="36">
        <f>SUMIFS(СВЦЭМ!$D$33:$D$776,СВЦЭМ!$A$33:$A$776,$A52,СВЦЭМ!$B$33:$B$776,I$47)+'СЕТ СН'!$G$11+СВЦЭМ!$D$10+'СЕТ СН'!$G$5-'СЕТ СН'!$G$21</f>
        <v>2992.69147767</v>
      </c>
      <c r="J52" s="36">
        <f>SUMIFS(СВЦЭМ!$D$33:$D$776,СВЦЭМ!$A$33:$A$776,$A52,СВЦЭМ!$B$33:$B$776,J$47)+'СЕТ СН'!$G$11+СВЦЭМ!$D$10+'СЕТ СН'!$G$5-'СЕТ СН'!$G$21</f>
        <v>2949.7820380000003</v>
      </c>
      <c r="K52" s="36">
        <f>SUMIFS(СВЦЭМ!$D$33:$D$776,СВЦЭМ!$A$33:$A$776,$A52,СВЦЭМ!$B$33:$B$776,K$47)+'СЕТ СН'!$G$11+СВЦЭМ!$D$10+'СЕТ СН'!$G$5-'СЕТ СН'!$G$21</f>
        <v>2949.5737438900001</v>
      </c>
      <c r="L52" s="36">
        <f>SUMIFS(СВЦЭМ!$D$33:$D$776,СВЦЭМ!$A$33:$A$776,$A52,СВЦЭМ!$B$33:$B$776,L$47)+'СЕТ СН'!$G$11+СВЦЭМ!$D$10+'СЕТ СН'!$G$5-'СЕТ СН'!$G$21</f>
        <v>2970.1025257000001</v>
      </c>
      <c r="M52" s="36">
        <f>SUMIFS(СВЦЭМ!$D$33:$D$776,СВЦЭМ!$A$33:$A$776,$A52,СВЦЭМ!$B$33:$B$776,M$47)+'СЕТ СН'!$G$11+СВЦЭМ!$D$10+'СЕТ СН'!$G$5-'СЕТ СН'!$G$21</f>
        <v>2996.9117530399999</v>
      </c>
      <c r="N52" s="36">
        <f>SUMIFS(СВЦЭМ!$D$33:$D$776,СВЦЭМ!$A$33:$A$776,$A52,СВЦЭМ!$B$33:$B$776,N$47)+'СЕТ СН'!$G$11+СВЦЭМ!$D$10+'СЕТ СН'!$G$5-'СЕТ СН'!$G$21</f>
        <v>3003.3454406199999</v>
      </c>
      <c r="O52" s="36">
        <f>SUMIFS(СВЦЭМ!$D$33:$D$776,СВЦЭМ!$A$33:$A$776,$A52,СВЦЭМ!$B$33:$B$776,O$47)+'СЕТ СН'!$G$11+СВЦЭМ!$D$10+'СЕТ СН'!$G$5-'СЕТ СН'!$G$21</f>
        <v>3014.6018239800001</v>
      </c>
      <c r="P52" s="36">
        <f>SUMIFS(СВЦЭМ!$D$33:$D$776,СВЦЭМ!$A$33:$A$776,$A52,СВЦЭМ!$B$33:$B$776,P$47)+'СЕТ СН'!$G$11+СВЦЭМ!$D$10+'СЕТ СН'!$G$5-'СЕТ СН'!$G$21</f>
        <v>3025.1089408100001</v>
      </c>
      <c r="Q52" s="36">
        <f>SUMIFS(СВЦЭМ!$D$33:$D$776,СВЦЭМ!$A$33:$A$776,$A52,СВЦЭМ!$B$33:$B$776,Q$47)+'СЕТ СН'!$G$11+СВЦЭМ!$D$10+'СЕТ СН'!$G$5-'СЕТ СН'!$G$21</f>
        <v>3034.7550089200004</v>
      </c>
      <c r="R52" s="36">
        <f>SUMIFS(СВЦЭМ!$D$33:$D$776,СВЦЭМ!$A$33:$A$776,$A52,СВЦЭМ!$B$33:$B$776,R$47)+'СЕТ СН'!$G$11+СВЦЭМ!$D$10+'СЕТ СН'!$G$5-'СЕТ СН'!$G$21</f>
        <v>3033.8200991000003</v>
      </c>
      <c r="S52" s="36">
        <f>SUMIFS(СВЦЭМ!$D$33:$D$776,СВЦЭМ!$A$33:$A$776,$A52,СВЦЭМ!$B$33:$B$776,S$47)+'СЕТ СН'!$G$11+СВЦЭМ!$D$10+'СЕТ СН'!$G$5-'СЕТ СН'!$G$21</f>
        <v>3023.6053468</v>
      </c>
      <c r="T52" s="36">
        <f>SUMIFS(СВЦЭМ!$D$33:$D$776,СВЦЭМ!$A$33:$A$776,$A52,СВЦЭМ!$B$33:$B$776,T$47)+'СЕТ СН'!$G$11+СВЦЭМ!$D$10+'СЕТ СН'!$G$5-'СЕТ СН'!$G$21</f>
        <v>3005.2383865700003</v>
      </c>
      <c r="U52" s="36">
        <f>SUMIFS(СВЦЭМ!$D$33:$D$776,СВЦЭМ!$A$33:$A$776,$A52,СВЦЭМ!$B$33:$B$776,U$47)+'СЕТ СН'!$G$11+СВЦЭМ!$D$10+'СЕТ СН'!$G$5-'СЕТ СН'!$G$21</f>
        <v>2982.2738926400002</v>
      </c>
      <c r="V52" s="36">
        <f>SUMIFS(СВЦЭМ!$D$33:$D$776,СВЦЭМ!$A$33:$A$776,$A52,СВЦЭМ!$B$33:$B$776,V$47)+'СЕТ СН'!$G$11+СВЦЭМ!$D$10+'СЕТ СН'!$G$5-'СЕТ СН'!$G$21</f>
        <v>2979.6360975100001</v>
      </c>
      <c r="W52" s="36">
        <f>SUMIFS(СВЦЭМ!$D$33:$D$776,СВЦЭМ!$A$33:$A$776,$A52,СВЦЭМ!$B$33:$B$776,W$47)+'СЕТ СН'!$G$11+СВЦЭМ!$D$10+'СЕТ СН'!$G$5-'СЕТ СН'!$G$21</f>
        <v>2991.0969491100004</v>
      </c>
      <c r="X52" s="36">
        <f>SUMIFS(СВЦЭМ!$D$33:$D$776,СВЦЭМ!$A$33:$A$776,$A52,СВЦЭМ!$B$33:$B$776,X$47)+'СЕТ СН'!$G$11+СВЦЭМ!$D$10+'СЕТ СН'!$G$5-'СЕТ СН'!$G$21</f>
        <v>3005.6246236300003</v>
      </c>
      <c r="Y52" s="36">
        <f>SUMIFS(СВЦЭМ!$D$33:$D$776,СВЦЭМ!$A$33:$A$776,$A52,СВЦЭМ!$B$33:$B$776,Y$47)+'СЕТ СН'!$G$11+СВЦЭМ!$D$10+'СЕТ СН'!$G$5-'СЕТ СН'!$G$21</f>
        <v>3022.3969528400003</v>
      </c>
    </row>
    <row r="53" spans="1:25" ht="15.75" x14ac:dyDescent="0.2">
      <c r="A53" s="35">
        <f t="shared" si="1"/>
        <v>43896</v>
      </c>
      <c r="B53" s="36">
        <f>SUMIFS(СВЦЭМ!$D$33:$D$776,СВЦЭМ!$A$33:$A$776,$A53,СВЦЭМ!$B$33:$B$776,B$47)+'СЕТ СН'!$G$11+СВЦЭМ!$D$10+'СЕТ СН'!$G$5-'СЕТ СН'!$G$21</f>
        <v>3078.8075196</v>
      </c>
      <c r="C53" s="36">
        <f>SUMIFS(СВЦЭМ!$D$33:$D$776,СВЦЭМ!$A$33:$A$776,$A53,СВЦЭМ!$B$33:$B$776,C$47)+'СЕТ СН'!$G$11+СВЦЭМ!$D$10+'СЕТ СН'!$G$5-'СЕТ СН'!$G$21</f>
        <v>3103.3364799000001</v>
      </c>
      <c r="D53" s="36">
        <f>SUMIFS(СВЦЭМ!$D$33:$D$776,СВЦЭМ!$A$33:$A$776,$A53,СВЦЭМ!$B$33:$B$776,D$47)+'СЕТ СН'!$G$11+СВЦЭМ!$D$10+'СЕТ СН'!$G$5-'СЕТ СН'!$G$21</f>
        <v>3113.0857337699999</v>
      </c>
      <c r="E53" s="36">
        <f>SUMIFS(СВЦЭМ!$D$33:$D$776,СВЦЭМ!$A$33:$A$776,$A53,СВЦЭМ!$B$33:$B$776,E$47)+'СЕТ СН'!$G$11+СВЦЭМ!$D$10+'СЕТ СН'!$G$5-'СЕТ СН'!$G$21</f>
        <v>3118.9209841400002</v>
      </c>
      <c r="F53" s="36">
        <f>SUMIFS(СВЦЭМ!$D$33:$D$776,СВЦЭМ!$A$33:$A$776,$A53,СВЦЭМ!$B$33:$B$776,F$47)+'СЕТ СН'!$G$11+СВЦЭМ!$D$10+'СЕТ СН'!$G$5-'СЕТ СН'!$G$21</f>
        <v>3113.1619269299999</v>
      </c>
      <c r="G53" s="36">
        <f>SUMIFS(СВЦЭМ!$D$33:$D$776,СВЦЭМ!$A$33:$A$776,$A53,СВЦЭМ!$B$33:$B$776,G$47)+'СЕТ СН'!$G$11+СВЦЭМ!$D$10+'СЕТ СН'!$G$5-'СЕТ СН'!$G$21</f>
        <v>3093.3271568800001</v>
      </c>
      <c r="H53" s="36">
        <f>SUMIFS(СВЦЭМ!$D$33:$D$776,СВЦЭМ!$A$33:$A$776,$A53,СВЦЭМ!$B$33:$B$776,H$47)+'СЕТ СН'!$G$11+СВЦЭМ!$D$10+'СЕТ СН'!$G$5-'СЕТ СН'!$G$21</f>
        <v>3058.3964059200002</v>
      </c>
      <c r="I53" s="36">
        <f>SUMIFS(СВЦЭМ!$D$33:$D$776,СВЦЭМ!$A$33:$A$776,$A53,СВЦЭМ!$B$33:$B$776,I$47)+'СЕТ СН'!$G$11+СВЦЭМ!$D$10+'СЕТ СН'!$G$5-'СЕТ СН'!$G$21</f>
        <v>3021.1242973500002</v>
      </c>
      <c r="J53" s="36">
        <f>SUMIFS(СВЦЭМ!$D$33:$D$776,СВЦЭМ!$A$33:$A$776,$A53,СВЦЭМ!$B$33:$B$776,J$47)+'СЕТ СН'!$G$11+СВЦЭМ!$D$10+'СЕТ СН'!$G$5-'СЕТ СН'!$G$21</f>
        <v>2971.3384015600004</v>
      </c>
      <c r="K53" s="36">
        <f>SUMIFS(СВЦЭМ!$D$33:$D$776,СВЦЭМ!$A$33:$A$776,$A53,СВЦЭМ!$B$33:$B$776,K$47)+'СЕТ СН'!$G$11+СВЦЭМ!$D$10+'СЕТ СН'!$G$5-'СЕТ СН'!$G$21</f>
        <v>2962.2056811700004</v>
      </c>
      <c r="L53" s="36">
        <f>SUMIFS(СВЦЭМ!$D$33:$D$776,СВЦЭМ!$A$33:$A$776,$A53,СВЦЭМ!$B$33:$B$776,L$47)+'СЕТ СН'!$G$11+СВЦЭМ!$D$10+'СЕТ СН'!$G$5-'СЕТ СН'!$G$21</f>
        <v>2975.8029109899999</v>
      </c>
      <c r="M53" s="36">
        <f>SUMIFS(СВЦЭМ!$D$33:$D$776,СВЦЭМ!$A$33:$A$776,$A53,СВЦЭМ!$B$33:$B$776,M$47)+'СЕТ СН'!$G$11+СВЦЭМ!$D$10+'СЕТ СН'!$G$5-'СЕТ СН'!$G$21</f>
        <v>2995.7886812900001</v>
      </c>
      <c r="N53" s="36">
        <f>SUMIFS(СВЦЭМ!$D$33:$D$776,СВЦЭМ!$A$33:$A$776,$A53,СВЦЭМ!$B$33:$B$776,N$47)+'СЕТ СН'!$G$11+СВЦЭМ!$D$10+'СЕТ СН'!$G$5-'СЕТ СН'!$G$21</f>
        <v>3005.9348107100004</v>
      </c>
      <c r="O53" s="36">
        <f>SUMIFS(СВЦЭМ!$D$33:$D$776,СВЦЭМ!$A$33:$A$776,$A53,СВЦЭМ!$B$33:$B$776,O$47)+'СЕТ СН'!$G$11+СВЦЭМ!$D$10+'СЕТ СН'!$G$5-'СЕТ СН'!$G$21</f>
        <v>3023.2996084000001</v>
      </c>
      <c r="P53" s="36">
        <f>SUMIFS(СВЦЭМ!$D$33:$D$776,СВЦЭМ!$A$33:$A$776,$A53,СВЦЭМ!$B$33:$B$776,P$47)+'СЕТ СН'!$G$11+СВЦЭМ!$D$10+'СЕТ СН'!$G$5-'СЕТ СН'!$G$21</f>
        <v>3033.9342276400002</v>
      </c>
      <c r="Q53" s="36">
        <f>SUMIFS(СВЦЭМ!$D$33:$D$776,СВЦЭМ!$A$33:$A$776,$A53,СВЦЭМ!$B$33:$B$776,Q$47)+'СЕТ СН'!$G$11+СВЦЭМ!$D$10+'СЕТ СН'!$G$5-'СЕТ СН'!$G$21</f>
        <v>3037.5849007500001</v>
      </c>
      <c r="R53" s="36">
        <f>SUMIFS(СВЦЭМ!$D$33:$D$776,СВЦЭМ!$A$33:$A$776,$A53,СВЦЭМ!$B$33:$B$776,R$47)+'СЕТ СН'!$G$11+СВЦЭМ!$D$10+'СЕТ СН'!$G$5-'СЕТ СН'!$G$21</f>
        <v>3034.8159173399999</v>
      </c>
      <c r="S53" s="36">
        <f>SUMIFS(СВЦЭМ!$D$33:$D$776,СВЦЭМ!$A$33:$A$776,$A53,СВЦЭМ!$B$33:$B$776,S$47)+'СЕТ СН'!$G$11+СВЦЭМ!$D$10+'СЕТ СН'!$G$5-'СЕТ СН'!$G$21</f>
        <v>3024.1725880200001</v>
      </c>
      <c r="T53" s="36">
        <f>SUMIFS(СВЦЭМ!$D$33:$D$776,СВЦЭМ!$A$33:$A$776,$A53,СВЦЭМ!$B$33:$B$776,T$47)+'СЕТ СН'!$G$11+СВЦЭМ!$D$10+'СЕТ СН'!$G$5-'СЕТ СН'!$G$21</f>
        <v>2998.4376786100001</v>
      </c>
      <c r="U53" s="36">
        <f>SUMIFS(СВЦЭМ!$D$33:$D$776,СВЦЭМ!$A$33:$A$776,$A53,СВЦЭМ!$B$33:$B$776,U$47)+'СЕТ СН'!$G$11+СВЦЭМ!$D$10+'СЕТ СН'!$G$5-'СЕТ СН'!$G$21</f>
        <v>2990.8445871100002</v>
      </c>
      <c r="V53" s="36">
        <f>SUMIFS(СВЦЭМ!$D$33:$D$776,СВЦЭМ!$A$33:$A$776,$A53,СВЦЭМ!$B$33:$B$776,V$47)+'СЕТ СН'!$G$11+СВЦЭМ!$D$10+'СЕТ СН'!$G$5-'СЕТ СН'!$G$21</f>
        <v>2986.6500452099999</v>
      </c>
      <c r="W53" s="36">
        <f>SUMIFS(СВЦЭМ!$D$33:$D$776,СВЦЭМ!$A$33:$A$776,$A53,СВЦЭМ!$B$33:$B$776,W$47)+'СЕТ СН'!$G$11+СВЦЭМ!$D$10+'СЕТ СН'!$G$5-'СЕТ СН'!$G$21</f>
        <v>3000.19290267</v>
      </c>
      <c r="X53" s="36">
        <f>SUMIFS(СВЦЭМ!$D$33:$D$776,СВЦЭМ!$A$33:$A$776,$A53,СВЦЭМ!$B$33:$B$776,X$47)+'СЕТ СН'!$G$11+СВЦЭМ!$D$10+'СЕТ СН'!$G$5-'СЕТ СН'!$G$21</f>
        <v>3007.4628072400001</v>
      </c>
      <c r="Y53" s="36">
        <f>SUMIFS(СВЦЭМ!$D$33:$D$776,СВЦЭМ!$A$33:$A$776,$A53,СВЦЭМ!$B$33:$B$776,Y$47)+'СЕТ СН'!$G$11+СВЦЭМ!$D$10+'СЕТ СН'!$G$5-'СЕТ СН'!$G$21</f>
        <v>3016.7131457300002</v>
      </c>
    </row>
    <row r="54" spans="1:25" ht="15.75" x14ac:dyDescent="0.2">
      <c r="A54" s="35">
        <f t="shared" si="1"/>
        <v>43897</v>
      </c>
      <c r="B54" s="36">
        <f>SUMIFS(СВЦЭМ!$D$33:$D$776,СВЦЭМ!$A$33:$A$776,$A54,СВЦЭМ!$B$33:$B$776,B$47)+'СЕТ СН'!$G$11+СВЦЭМ!$D$10+'СЕТ СН'!$G$5-'СЕТ СН'!$G$21</f>
        <v>3048.0824185400002</v>
      </c>
      <c r="C54" s="36">
        <f>SUMIFS(СВЦЭМ!$D$33:$D$776,СВЦЭМ!$A$33:$A$776,$A54,СВЦЭМ!$B$33:$B$776,C$47)+'СЕТ СН'!$G$11+СВЦЭМ!$D$10+'СЕТ СН'!$G$5-'СЕТ СН'!$G$21</f>
        <v>3072.81173201</v>
      </c>
      <c r="D54" s="36">
        <f>SUMIFS(СВЦЭМ!$D$33:$D$776,СВЦЭМ!$A$33:$A$776,$A54,СВЦЭМ!$B$33:$B$776,D$47)+'СЕТ СН'!$G$11+СВЦЭМ!$D$10+'СЕТ СН'!$G$5-'СЕТ СН'!$G$21</f>
        <v>3083.3388376800003</v>
      </c>
      <c r="E54" s="36">
        <f>SUMIFS(СВЦЭМ!$D$33:$D$776,СВЦЭМ!$A$33:$A$776,$A54,СВЦЭМ!$B$33:$B$776,E$47)+'СЕТ СН'!$G$11+СВЦЭМ!$D$10+'СЕТ СН'!$G$5-'СЕТ СН'!$G$21</f>
        <v>3093.2167179600001</v>
      </c>
      <c r="F54" s="36">
        <f>SUMIFS(СВЦЭМ!$D$33:$D$776,СВЦЭМ!$A$33:$A$776,$A54,СВЦЭМ!$B$33:$B$776,F$47)+'СЕТ СН'!$G$11+СВЦЭМ!$D$10+'СЕТ СН'!$G$5-'СЕТ СН'!$G$21</f>
        <v>3088.9212582600003</v>
      </c>
      <c r="G54" s="36">
        <f>SUMIFS(СВЦЭМ!$D$33:$D$776,СВЦЭМ!$A$33:$A$776,$A54,СВЦЭМ!$B$33:$B$776,G$47)+'СЕТ СН'!$G$11+СВЦЭМ!$D$10+'СЕТ СН'!$G$5-'СЕТ СН'!$G$21</f>
        <v>3080.2519263200002</v>
      </c>
      <c r="H54" s="36">
        <f>SUMIFS(СВЦЭМ!$D$33:$D$776,СВЦЭМ!$A$33:$A$776,$A54,СВЦЭМ!$B$33:$B$776,H$47)+'СЕТ СН'!$G$11+СВЦЭМ!$D$10+'СЕТ СН'!$G$5-'СЕТ СН'!$G$21</f>
        <v>3061.7757125900002</v>
      </c>
      <c r="I54" s="36">
        <f>SUMIFS(СВЦЭМ!$D$33:$D$776,СВЦЭМ!$A$33:$A$776,$A54,СВЦЭМ!$B$33:$B$776,I$47)+'СЕТ СН'!$G$11+СВЦЭМ!$D$10+'СЕТ СН'!$G$5-'СЕТ СН'!$G$21</f>
        <v>3021.3250340600002</v>
      </c>
      <c r="J54" s="36">
        <f>SUMIFS(СВЦЭМ!$D$33:$D$776,СВЦЭМ!$A$33:$A$776,$A54,СВЦЭМ!$B$33:$B$776,J$47)+'СЕТ СН'!$G$11+СВЦЭМ!$D$10+'СЕТ СН'!$G$5-'СЕТ СН'!$G$21</f>
        <v>2971.9699543300003</v>
      </c>
      <c r="K54" s="36">
        <f>SUMIFS(СВЦЭМ!$D$33:$D$776,СВЦЭМ!$A$33:$A$776,$A54,СВЦЭМ!$B$33:$B$776,K$47)+'СЕТ СН'!$G$11+СВЦЭМ!$D$10+'СЕТ СН'!$G$5-'СЕТ СН'!$G$21</f>
        <v>2973.5583290700001</v>
      </c>
      <c r="L54" s="36">
        <f>SUMIFS(СВЦЭМ!$D$33:$D$776,СВЦЭМ!$A$33:$A$776,$A54,СВЦЭМ!$B$33:$B$776,L$47)+'СЕТ СН'!$G$11+СВЦЭМ!$D$10+'СЕТ СН'!$G$5-'СЕТ СН'!$G$21</f>
        <v>2977.5435215800003</v>
      </c>
      <c r="M54" s="36">
        <f>SUMIFS(СВЦЭМ!$D$33:$D$776,СВЦЭМ!$A$33:$A$776,$A54,СВЦЭМ!$B$33:$B$776,M$47)+'СЕТ СН'!$G$11+СВЦЭМ!$D$10+'СЕТ СН'!$G$5-'СЕТ СН'!$G$21</f>
        <v>2979.97934257</v>
      </c>
      <c r="N54" s="36">
        <f>SUMIFS(СВЦЭМ!$D$33:$D$776,СВЦЭМ!$A$33:$A$776,$A54,СВЦЭМ!$B$33:$B$776,N$47)+'СЕТ СН'!$G$11+СВЦЭМ!$D$10+'СЕТ СН'!$G$5-'СЕТ СН'!$G$21</f>
        <v>2997.1737507799999</v>
      </c>
      <c r="O54" s="36">
        <f>SUMIFS(СВЦЭМ!$D$33:$D$776,СВЦЭМ!$A$33:$A$776,$A54,СВЦЭМ!$B$33:$B$776,O$47)+'СЕТ СН'!$G$11+СВЦЭМ!$D$10+'СЕТ СН'!$G$5-'СЕТ СН'!$G$21</f>
        <v>2999.1818972300002</v>
      </c>
      <c r="P54" s="36">
        <f>SUMIFS(СВЦЭМ!$D$33:$D$776,СВЦЭМ!$A$33:$A$776,$A54,СВЦЭМ!$B$33:$B$776,P$47)+'СЕТ СН'!$G$11+СВЦЭМ!$D$10+'СЕТ СН'!$G$5-'СЕТ СН'!$G$21</f>
        <v>3008.2634602799999</v>
      </c>
      <c r="Q54" s="36">
        <f>SUMIFS(СВЦЭМ!$D$33:$D$776,СВЦЭМ!$A$33:$A$776,$A54,СВЦЭМ!$B$33:$B$776,Q$47)+'СЕТ СН'!$G$11+СВЦЭМ!$D$10+'СЕТ СН'!$G$5-'СЕТ СН'!$G$21</f>
        <v>3016.1780680100001</v>
      </c>
      <c r="R54" s="36">
        <f>SUMIFS(СВЦЭМ!$D$33:$D$776,СВЦЭМ!$A$33:$A$776,$A54,СВЦЭМ!$B$33:$B$776,R$47)+'СЕТ СН'!$G$11+СВЦЭМ!$D$10+'СЕТ СН'!$G$5-'СЕТ СН'!$G$21</f>
        <v>3004.8611307199999</v>
      </c>
      <c r="S54" s="36">
        <f>SUMIFS(СВЦЭМ!$D$33:$D$776,СВЦЭМ!$A$33:$A$776,$A54,СВЦЭМ!$B$33:$B$776,S$47)+'СЕТ СН'!$G$11+СВЦЭМ!$D$10+'СЕТ СН'!$G$5-'СЕТ СН'!$G$21</f>
        <v>2984.9235644999999</v>
      </c>
      <c r="T54" s="36">
        <f>SUMIFS(СВЦЭМ!$D$33:$D$776,СВЦЭМ!$A$33:$A$776,$A54,СВЦЭМ!$B$33:$B$776,T$47)+'СЕТ СН'!$G$11+СВЦЭМ!$D$10+'СЕТ СН'!$G$5-'СЕТ СН'!$G$21</f>
        <v>2968.4717461</v>
      </c>
      <c r="U54" s="36">
        <f>SUMIFS(СВЦЭМ!$D$33:$D$776,СВЦЭМ!$A$33:$A$776,$A54,СВЦЭМ!$B$33:$B$776,U$47)+'СЕТ СН'!$G$11+СВЦЭМ!$D$10+'СЕТ СН'!$G$5-'СЕТ СН'!$G$21</f>
        <v>2971.8187963600003</v>
      </c>
      <c r="V54" s="36">
        <f>SUMIFS(СВЦЭМ!$D$33:$D$776,СВЦЭМ!$A$33:$A$776,$A54,СВЦЭМ!$B$33:$B$776,V$47)+'СЕТ СН'!$G$11+СВЦЭМ!$D$10+'СЕТ СН'!$G$5-'СЕТ СН'!$G$21</f>
        <v>2975.7233167499999</v>
      </c>
      <c r="W54" s="36">
        <f>SUMIFS(СВЦЭМ!$D$33:$D$776,СВЦЭМ!$A$33:$A$776,$A54,СВЦЭМ!$B$33:$B$776,W$47)+'СЕТ СН'!$G$11+СВЦЭМ!$D$10+'СЕТ СН'!$G$5-'СЕТ СН'!$G$21</f>
        <v>2985.1024095700004</v>
      </c>
      <c r="X54" s="36">
        <f>SUMIFS(СВЦЭМ!$D$33:$D$776,СВЦЭМ!$A$33:$A$776,$A54,СВЦЭМ!$B$33:$B$776,X$47)+'СЕТ СН'!$G$11+СВЦЭМ!$D$10+'СЕТ СН'!$G$5-'СЕТ СН'!$G$21</f>
        <v>2992.4674530100001</v>
      </c>
      <c r="Y54" s="36">
        <f>SUMIFS(СВЦЭМ!$D$33:$D$776,СВЦЭМ!$A$33:$A$776,$A54,СВЦЭМ!$B$33:$B$776,Y$47)+'СЕТ СН'!$G$11+СВЦЭМ!$D$10+'СЕТ СН'!$G$5-'СЕТ СН'!$G$21</f>
        <v>3008.0337450800002</v>
      </c>
    </row>
    <row r="55" spans="1:25" ht="15.75" x14ac:dyDescent="0.2">
      <c r="A55" s="35">
        <f t="shared" si="1"/>
        <v>43898</v>
      </c>
      <c r="B55" s="36">
        <f>SUMIFS(СВЦЭМ!$D$33:$D$776,СВЦЭМ!$A$33:$A$776,$A55,СВЦЭМ!$B$33:$B$776,B$47)+'СЕТ СН'!$G$11+СВЦЭМ!$D$10+'СЕТ СН'!$G$5-'СЕТ СН'!$G$21</f>
        <v>3036.1106829600003</v>
      </c>
      <c r="C55" s="36">
        <f>SUMIFS(СВЦЭМ!$D$33:$D$776,СВЦЭМ!$A$33:$A$776,$A55,СВЦЭМ!$B$33:$B$776,C$47)+'СЕТ СН'!$G$11+СВЦЭМ!$D$10+'СЕТ СН'!$G$5-'СЕТ СН'!$G$21</f>
        <v>3058.8974789700001</v>
      </c>
      <c r="D55" s="36">
        <f>SUMIFS(СВЦЭМ!$D$33:$D$776,СВЦЭМ!$A$33:$A$776,$A55,СВЦЭМ!$B$33:$B$776,D$47)+'СЕТ СН'!$G$11+СВЦЭМ!$D$10+'СЕТ СН'!$G$5-'СЕТ СН'!$G$21</f>
        <v>3069.4922476800002</v>
      </c>
      <c r="E55" s="36">
        <f>SUMIFS(СВЦЭМ!$D$33:$D$776,СВЦЭМ!$A$33:$A$776,$A55,СВЦЭМ!$B$33:$B$776,E$47)+'СЕТ СН'!$G$11+СВЦЭМ!$D$10+'СЕТ СН'!$G$5-'СЕТ СН'!$G$21</f>
        <v>3075.30423178</v>
      </c>
      <c r="F55" s="36">
        <f>SUMIFS(СВЦЭМ!$D$33:$D$776,СВЦЭМ!$A$33:$A$776,$A55,СВЦЭМ!$B$33:$B$776,F$47)+'СЕТ СН'!$G$11+СВЦЭМ!$D$10+'СЕТ СН'!$G$5-'СЕТ СН'!$G$21</f>
        <v>3073.8132081500003</v>
      </c>
      <c r="G55" s="36">
        <f>SUMIFS(СВЦЭМ!$D$33:$D$776,СВЦЭМ!$A$33:$A$776,$A55,СВЦЭМ!$B$33:$B$776,G$47)+'СЕТ СН'!$G$11+СВЦЭМ!$D$10+'СЕТ СН'!$G$5-'СЕТ СН'!$G$21</f>
        <v>3064.7044932400004</v>
      </c>
      <c r="H55" s="36">
        <f>SUMIFS(СВЦЭМ!$D$33:$D$776,СВЦЭМ!$A$33:$A$776,$A55,СВЦЭМ!$B$33:$B$776,H$47)+'СЕТ СН'!$G$11+СВЦЭМ!$D$10+'СЕТ СН'!$G$5-'СЕТ СН'!$G$21</f>
        <v>3044.54225748</v>
      </c>
      <c r="I55" s="36">
        <f>SUMIFS(СВЦЭМ!$D$33:$D$776,СВЦЭМ!$A$33:$A$776,$A55,СВЦЭМ!$B$33:$B$776,I$47)+'СЕТ СН'!$G$11+СВЦЭМ!$D$10+'СЕТ СН'!$G$5-'СЕТ СН'!$G$21</f>
        <v>3008.5895979400002</v>
      </c>
      <c r="J55" s="36">
        <f>SUMIFS(СВЦЭМ!$D$33:$D$776,СВЦЭМ!$A$33:$A$776,$A55,СВЦЭМ!$B$33:$B$776,J$47)+'СЕТ СН'!$G$11+СВЦЭМ!$D$10+'СЕТ СН'!$G$5-'СЕТ СН'!$G$21</f>
        <v>2964.27375699</v>
      </c>
      <c r="K55" s="36">
        <f>SUMIFS(СВЦЭМ!$D$33:$D$776,СВЦЭМ!$A$33:$A$776,$A55,СВЦЭМ!$B$33:$B$776,K$47)+'СЕТ СН'!$G$11+СВЦЭМ!$D$10+'СЕТ СН'!$G$5-'СЕТ СН'!$G$21</f>
        <v>2938.0894972000001</v>
      </c>
      <c r="L55" s="36">
        <f>SUMIFS(СВЦЭМ!$D$33:$D$776,СВЦЭМ!$A$33:$A$776,$A55,СВЦЭМ!$B$33:$B$776,L$47)+'СЕТ СН'!$G$11+СВЦЭМ!$D$10+'СЕТ СН'!$G$5-'СЕТ СН'!$G$21</f>
        <v>2945.2722334800001</v>
      </c>
      <c r="M55" s="36">
        <f>SUMIFS(СВЦЭМ!$D$33:$D$776,СВЦЭМ!$A$33:$A$776,$A55,СВЦЭМ!$B$33:$B$776,M$47)+'СЕТ СН'!$G$11+СВЦЭМ!$D$10+'СЕТ СН'!$G$5-'СЕТ СН'!$G$21</f>
        <v>2945.2233190100001</v>
      </c>
      <c r="N55" s="36">
        <f>SUMIFS(СВЦЭМ!$D$33:$D$776,СВЦЭМ!$A$33:$A$776,$A55,СВЦЭМ!$B$33:$B$776,N$47)+'СЕТ СН'!$G$11+СВЦЭМ!$D$10+'СЕТ СН'!$G$5-'СЕТ СН'!$G$21</f>
        <v>2956.4049955300002</v>
      </c>
      <c r="O55" s="36">
        <f>SUMIFS(СВЦЭМ!$D$33:$D$776,СВЦЭМ!$A$33:$A$776,$A55,СВЦЭМ!$B$33:$B$776,O$47)+'СЕТ СН'!$G$11+СВЦЭМ!$D$10+'СЕТ СН'!$G$5-'СЕТ СН'!$G$21</f>
        <v>2972.61386012</v>
      </c>
      <c r="P55" s="36">
        <f>SUMIFS(СВЦЭМ!$D$33:$D$776,СВЦЭМ!$A$33:$A$776,$A55,СВЦЭМ!$B$33:$B$776,P$47)+'СЕТ СН'!$G$11+СВЦЭМ!$D$10+'СЕТ СН'!$G$5-'СЕТ СН'!$G$21</f>
        <v>2985.1613588300002</v>
      </c>
      <c r="Q55" s="36">
        <f>SUMIFS(СВЦЭМ!$D$33:$D$776,СВЦЭМ!$A$33:$A$776,$A55,СВЦЭМ!$B$33:$B$776,Q$47)+'СЕТ СН'!$G$11+СВЦЭМ!$D$10+'СЕТ СН'!$G$5-'СЕТ СН'!$G$21</f>
        <v>2992.4908291800002</v>
      </c>
      <c r="R55" s="36">
        <f>SUMIFS(СВЦЭМ!$D$33:$D$776,СВЦЭМ!$A$33:$A$776,$A55,СВЦЭМ!$B$33:$B$776,R$47)+'СЕТ СН'!$G$11+СВЦЭМ!$D$10+'СЕТ СН'!$G$5-'СЕТ СН'!$G$21</f>
        <v>2987.3084550200001</v>
      </c>
      <c r="S55" s="36">
        <f>SUMIFS(СВЦЭМ!$D$33:$D$776,СВЦЭМ!$A$33:$A$776,$A55,СВЦЭМ!$B$33:$B$776,S$47)+'СЕТ СН'!$G$11+СВЦЭМ!$D$10+'СЕТ СН'!$G$5-'СЕТ СН'!$G$21</f>
        <v>2980.2582867700003</v>
      </c>
      <c r="T55" s="36">
        <f>SUMIFS(СВЦЭМ!$D$33:$D$776,СВЦЭМ!$A$33:$A$776,$A55,СВЦЭМ!$B$33:$B$776,T$47)+'СЕТ СН'!$G$11+СВЦЭМ!$D$10+'СЕТ СН'!$G$5-'СЕТ СН'!$G$21</f>
        <v>2963.1264444600001</v>
      </c>
      <c r="U55" s="36">
        <f>SUMIFS(СВЦЭМ!$D$33:$D$776,СВЦЭМ!$A$33:$A$776,$A55,СВЦЭМ!$B$33:$B$776,U$47)+'СЕТ СН'!$G$11+СВЦЭМ!$D$10+'СЕТ СН'!$G$5-'СЕТ СН'!$G$21</f>
        <v>2951.49837772</v>
      </c>
      <c r="V55" s="36">
        <f>SUMIFS(СВЦЭМ!$D$33:$D$776,СВЦЭМ!$A$33:$A$776,$A55,СВЦЭМ!$B$33:$B$776,V$47)+'СЕТ СН'!$G$11+СВЦЭМ!$D$10+'СЕТ СН'!$G$5-'СЕТ СН'!$G$21</f>
        <v>2948.3919189900002</v>
      </c>
      <c r="W55" s="36">
        <f>SUMIFS(СВЦЭМ!$D$33:$D$776,СВЦЭМ!$A$33:$A$776,$A55,СВЦЭМ!$B$33:$B$776,W$47)+'СЕТ СН'!$G$11+СВЦЭМ!$D$10+'СЕТ СН'!$G$5-'СЕТ СН'!$G$21</f>
        <v>2956.2187365</v>
      </c>
      <c r="X55" s="36">
        <f>SUMIFS(СВЦЭМ!$D$33:$D$776,СВЦЭМ!$A$33:$A$776,$A55,СВЦЭМ!$B$33:$B$776,X$47)+'СЕТ СН'!$G$11+СВЦЭМ!$D$10+'СЕТ СН'!$G$5-'СЕТ СН'!$G$21</f>
        <v>2965.8680258499999</v>
      </c>
      <c r="Y55" s="36">
        <f>SUMIFS(СВЦЭМ!$D$33:$D$776,СВЦЭМ!$A$33:$A$776,$A55,СВЦЭМ!$B$33:$B$776,Y$47)+'СЕТ СН'!$G$11+СВЦЭМ!$D$10+'СЕТ СН'!$G$5-'СЕТ СН'!$G$21</f>
        <v>2987.3120540300001</v>
      </c>
    </row>
    <row r="56" spans="1:25" ht="15.75" x14ac:dyDescent="0.2">
      <c r="A56" s="35">
        <f t="shared" si="1"/>
        <v>43899</v>
      </c>
      <c r="B56" s="36">
        <f>SUMIFS(СВЦЭМ!$D$33:$D$776,СВЦЭМ!$A$33:$A$776,$A56,СВЦЭМ!$B$33:$B$776,B$47)+'СЕТ СН'!$G$11+СВЦЭМ!$D$10+'СЕТ СН'!$G$5-'СЕТ СН'!$G$21</f>
        <v>3043.73509939</v>
      </c>
      <c r="C56" s="36">
        <f>SUMIFS(СВЦЭМ!$D$33:$D$776,СВЦЭМ!$A$33:$A$776,$A56,СВЦЭМ!$B$33:$B$776,C$47)+'СЕТ СН'!$G$11+СВЦЭМ!$D$10+'СЕТ СН'!$G$5-'СЕТ СН'!$G$21</f>
        <v>3053.4755724400002</v>
      </c>
      <c r="D56" s="36">
        <f>SUMIFS(СВЦЭМ!$D$33:$D$776,СВЦЭМ!$A$33:$A$776,$A56,СВЦЭМ!$B$33:$B$776,D$47)+'СЕТ СН'!$G$11+СВЦЭМ!$D$10+'СЕТ СН'!$G$5-'СЕТ СН'!$G$21</f>
        <v>3069.7335088099999</v>
      </c>
      <c r="E56" s="36">
        <f>SUMIFS(СВЦЭМ!$D$33:$D$776,СВЦЭМ!$A$33:$A$776,$A56,СВЦЭМ!$B$33:$B$776,E$47)+'СЕТ СН'!$G$11+СВЦЭМ!$D$10+'СЕТ СН'!$G$5-'СЕТ СН'!$G$21</f>
        <v>3081.4926959700001</v>
      </c>
      <c r="F56" s="36">
        <f>SUMIFS(СВЦЭМ!$D$33:$D$776,СВЦЭМ!$A$33:$A$776,$A56,СВЦЭМ!$B$33:$B$776,F$47)+'СЕТ СН'!$G$11+СВЦЭМ!$D$10+'СЕТ СН'!$G$5-'СЕТ СН'!$G$21</f>
        <v>3081.63689342</v>
      </c>
      <c r="G56" s="36">
        <f>SUMIFS(СВЦЭМ!$D$33:$D$776,СВЦЭМ!$A$33:$A$776,$A56,СВЦЭМ!$B$33:$B$776,G$47)+'СЕТ СН'!$G$11+СВЦЭМ!$D$10+'СЕТ СН'!$G$5-'СЕТ СН'!$G$21</f>
        <v>3077.6883505200003</v>
      </c>
      <c r="H56" s="36">
        <f>SUMIFS(СВЦЭМ!$D$33:$D$776,СВЦЭМ!$A$33:$A$776,$A56,СВЦЭМ!$B$33:$B$776,H$47)+'СЕТ СН'!$G$11+СВЦЭМ!$D$10+'СЕТ СН'!$G$5-'СЕТ СН'!$G$21</f>
        <v>3058.3513476600001</v>
      </c>
      <c r="I56" s="36">
        <f>SUMIFS(СВЦЭМ!$D$33:$D$776,СВЦЭМ!$A$33:$A$776,$A56,СВЦЭМ!$B$33:$B$776,I$47)+'СЕТ СН'!$G$11+СВЦЭМ!$D$10+'СЕТ СН'!$G$5-'СЕТ СН'!$G$21</f>
        <v>3026.8453215200002</v>
      </c>
      <c r="J56" s="36">
        <f>SUMIFS(СВЦЭМ!$D$33:$D$776,СВЦЭМ!$A$33:$A$776,$A56,СВЦЭМ!$B$33:$B$776,J$47)+'СЕТ СН'!$G$11+СВЦЭМ!$D$10+'СЕТ СН'!$G$5-'СЕТ СН'!$G$21</f>
        <v>2997.7549542800002</v>
      </c>
      <c r="K56" s="36">
        <f>SUMIFS(СВЦЭМ!$D$33:$D$776,СВЦЭМ!$A$33:$A$776,$A56,СВЦЭМ!$B$33:$B$776,K$47)+'СЕТ СН'!$G$11+СВЦЭМ!$D$10+'СЕТ СН'!$G$5-'СЕТ СН'!$G$21</f>
        <v>2983.3845492999999</v>
      </c>
      <c r="L56" s="36">
        <f>SUMIFS(СВЦЭМ!$D$33:$D$776,СВЦЭМ!$A$33:$A$776,$A56,СВЦЭМ!$B$33:$B$776,L$47)+'СЕТ СН'!$G$11+СВЦЭМ!$D$10+'СЕТ СН'!$G$5-'СЕТ СН'!$G$21</f>
        <v>2973.9827204000003</v>
      </c>
      <c r="M56" s="36">
        <f>SUMIFS(СВЦЭМ!$D$33:$D$776,СВЦЭМ!$A$33:$A$776,$A56,СВЦЭМ!$B$33:$B$776,M$47)+'СЕТ СН'!$G$11+СВЦЭМ!$D$10+'СЕТ СН'!$G$5-'СЕТ СН'!$G$21</f>
        <v>2975.03242421</v>
      </c>
      <c r="N56" s="36">
        <f>SUMIFS(СВЦЭМ!$D$33:$D$776,СВЦЭМ!$A$33:$A$776,$A56,СВЦЭМ!$B$33:$B$776,N$47)+'СЕТ СН'!$G$11+СВЦЭМ!$D$10+'СЕТ СН'!$G$5-'СЕТ СН'!$G$21</f>
        <v>2985.6358794500002</v>
      </c>
      <c r="O56" s="36">
        <f>SUMIFS(СВЦЭМ!$D$33:$D$776,СВЦЭМ!$A$33:$A$776,$A56,СВЦЭМ!$B$33:$B$776,O$47)+'СЕТ СН'!$G$11+СВЦЭМ!$D$10+'СЕТ СН'!$G$5-'СЕТ СН'!$G$21</f>
        <v>2995.2502801099999</v>
      </c>
      <c r="P56" s="36">
        <f>SUMIFS(СВЦЭМ!$D$33:$D$776,СВЦЭМ!$A$33:$A$776,$A56,СВЦЭМ!$B$33:$B$776,P$47)+'СЕТ СН'!$G$11+СВЦЭМ!$D$10+'СЕТ СН'!$G$5-'СЕТ СН'!$G$21</f>
        <v>3003.2199794799999</v>
      </c>
      <c r="Q56" s="36">
        <f>SUMIFS(СВЦЭМ!$D$33:$D$776,СВЦЭМ!$A$33:$A$776,$A56,СВЦЭМ!$B$33:$B$776,Q$47)+'СЕТ СН'!$G$11+СВЦЭМ!$D$10+'СЕТ СН'!$G$5-'СЕТ СН'!$G$21</f>
        <v>3006.8786656500001</v>
      </c>
      <c r="R56" s="36">
        <f>SUMIFS(СВЦЭМ!$D$33:$D$776,СВЦЭМ!$A$33:$A$776,$A56,СВЦЭМ!$B$33:$B$776,R$47)+'СЕТ СН'!$G$11+СВЦЭМ!$D$10+'СЕТ СН'!$G$5-'СЕТ СН'!$G$21</f>
        <v>3007.8233603400004</v>
      </c>
      <c r="S56" s="36">
        <f>SUMIFS(СВЦЭМ!$D$33:$D$776,СВЦЭМ!$A$33:$A$776,$A56,СВЦЭМ!$B$33:$B$776,S$47)+'СЕТ СН'!$G$11+СВЦЭМ!$D$10+'СЕТ СН'!$G$5-'СЕТ СН'!$G$21</f>
        <v>2994.17426712</v>
      </c>
      <c r="T56" s="36">
        <f>SUMIFS(СВЦЭМ!$D$33:$D$776,СВЦЭМ!$A$33:$A$776,$A56,СВЦЭМ!$B$33:$B$776,T$47)+'СЕТ СН'!$G$11+СВЦЭМ!$D$10+'СЕТ СН'!$G$5-'СЕТ СН'!$G$21</f>
        <v>2977.8899050300001</v>
      </c>
      <c r="U56" s="36">
        <f>SUMIFS(СВЦЭМ!$D$33:$D$776,СВЦЭМ!$A$33:$A$776,$A56,СВЦЭМ!$B$33:$B$776,U$47)+'СЕТ СН'!$G$11+СВЦЭМ!$D$10+'СЕТ СН'!$G$5-'СЕТ СН'!$G$21</f>
        <v>2964.75823068</v>
      </c>
      <c r="V56" s="36">
        <f>SUMIFS(СВЦЭМ!$D$33:$D$776,СВЦЭМ!$A$33:$A$776,$A56,СВЦЭМ!$B$33:$B$776,V$47)+'СЕТ СН'!$G$11+СВЦЭМ!$D$10+'СЕТ СН'!$G$5-'СЕТ СН'!$G$21</f>
        <v>2967.12658139</v>
      </c>
      <c r="W56" s="36">
        <f>SUMIFS(СВЦЭМ!$D$33:$D$776,СВЦЭМ!$A$33:$A$776,$A56,СВЦЭМ!$B$33:$B$776,W$47)+'СЕТ СН'!$G$11+СВЦЭМ!$D$10+'СЕТ СН'!$G$5-'СЕТ СН'!$G$21</f>
        <v>2979.23120195</v>
      </c>
      <c r="X56" s="36">
        <f>SUMIFS(СВЦЭМ!$D$33:$D$776,СВЦЭМ!$A$33:$A$776,$A56,СВЦЭМ!$B$33:$B$776,X$47)+'СЕТ СН'!$G$11+СВЦЭМ!$D$10+'СЕТ СН'!$G$5-'СЕТ СН'!$G$21</f>
        <v>2999.1743530800004</v>
      </c>
      <c r="Y56" s="36">
        <f>SUMIFS(СВЦЭМ!$D$33:$D$776,СВЦЭМ!$A$33:$A$776,$A56,СВЦЭМ!$B$33:$B$776,Y$47)+'СЕТ СН'!$G$11+СВЦЭМ!$D$10+'СЕТ СН'!$G$5-'СЕТ СН'!$G$21</f>
        <v>3021.0556853100002</v>
      </c>
    </row>
    <row r="57" spans="1:25" ht="15.75" x14ac:dyDescent="0.2">
      <c r="A57" s="35">
        <f t="shared" si="1"/>
        <v>43900</v>
      </c>
      <c r="B57" s="36">
        <f>SUMIFS(СВЦЭМ!$D$33:$D$776,СВЦЭМ!$A$33:$A$776,$A57,СВЦЭМ!$B$33:$B$776,B$47)+'СЕТ СН'!$G$11+СВЦЭМ!$D$10+'СЕТ СН'!$G$5-'СЕТ СН'!$G$21</f>
        <v>3038.37484481</v>
      </c>
      <c r="C57" s="36">
        <f>SUMIFS(СВЦЭМ!$D$33:$D$776,СВЦЭМ!$A$33:$A$776,$A57,СВЦЭМ!$B$33:$B$776,C$47)+'СЕТ СН'!$G$11+СВЦЭМ!$D$10+'СЕТ СН'!$G$5-'СЕТ СН'!$G$21</f>
        <v>3067.2322506600003</v>
      </c>
      <c r="D57" s="36">
        <f>SUMIFS(СВЦЭМ!$D$33:$D$776,СВЦЭМ!$A$33:$A$776,$A57,СВЦЭМ!$B$33:$B$776,D$47)+'СЕТ СН'!$G$11+СВЦЭМ!$D$10+'СЕТ СН'!$G$5-'СЕТ СН'!$G$21</f>
        <v>3064.8988816800002</v>
      </c>
      <c r="E57" s="36">
        <f>SUMIFS(СВЦЭМ!$D$33:$D$776,СВЦЭМ!$A$33:$A$776,$A57,СВЦЭМ!$B$33:$B$776,E$47)+'СЕТ СН'!$G$11+СВЦЭМ!$D$10+'СЕТ СН'!$G$5-'СЕТ СН'!$G$21</f>
        <v>3067.6245515600003</v>
      </c>
      <c r="F57" s="36">
        <f>SUMIFS(СВЦЭМ!$D$33:$D$776,СВЦЭМ!$A$33:$A$776,$A57,СВЦЭМ!$B$33:$B$776,F$47)+'СЕТ СН'!$G$11+СВЦЭМ!$D$10+'СЕТ СН'!$G$5-'СЕТ СН'!$G$21</f>
        <v>3063.1579367900003</v>
      </c>
      <c r="G57" s="36">
        <f>SUMIFS(СВЦЭМ!$D$33:$D$776,СВЦЭМ!$A$33:$A$776,$A57,СВЦЭМ!$B$33:$B$776,G$47)+'СЕТ СН'!$G$11+СВЦЭМ!$D$10+'СЕТ СН'!$G$5-'СЕТ СН'!$G$21</f>
        <v>3019.8677943700004</v>
      </c>
      <c r="H57" s="36">
        <f>SUMIFS(СВЦЭМ!$D$33:$D$776,СВЦЭМ!$A$33:$A$776,$A57,СВЦЭМ!$B$33:$B$776,H$47)+'СЕТ СН'!$G$11+СВЦЭМ!$D$10+'СЕТ СН'!$G$5-'СЕТ СН'!$G$21</f>
        <v>2997.8105403300001</v>
      </c>
      <c r="I57" s="36">
        <f>SUMIFS(СВЦЭМ!$D$33:$D$776,СВЦЭМ!$A$33:$A$776,$A57,СВЦЭМ!$B$33:$B$776,I$47)+'СЕТ СН'!$G$11+СВЦЭМ!$D$10+'СЕТ СН'!$G$5-'СЕТ СН'!$G$21</f>
        <v>2965.3114690100001</v>
      </c>
      <c r="J57" s="36">
        <f>SUMIFS(СВЦЭМ!$D$33:$D$776,СВЦЭМ!$A$33:$A$776,$A57,СВЦЭМ!$B$33:$B$776,J$47)+'СЕТ СН'!$G$11+СВЦЭМ!$D$10+'СЕТ СН'!$G$5-'СЕТ СН'!$G$21</f>
        <v>2937.7446054900001</v>
      </c>
      <c r="K57" s="36">
        <f>SUMIFS(СВЦЭМ!$D$33:$D$776,СВЦЭМ!$A$33:$A$776,$A57,СВЦЭМ!$B$33:$B$776,K$47)+'СЕТ СН'!$G$11+СВЦЭМ!$D$10+'СЕТ СН'!$G$5-'СЕТ СН'!$G$21</f>
        <v>2948.8443239200001</v>
      </c>
      <c r="L57" s="36">
        <f>SUMIFS(СВЦЭМ!$D$33:$D$776,СВЦЭМ!$A$33:$A$776,$A57,СВЦЭМ!$B$33:$B$776,L$47)+'СЕТ СН'!$G$11+СВЦЭМ!$D$10+'СЕТ СН'!$G$5-'СЕТ СН'!$G$21</f>
        <v>2947.1620696200002</v>
      </c>
      <c r="M57" s="36">
        <f>SUMIFS(СВЦЭМ!$D$33:$D$776,СВЦЭМ!$A$33:$A$776,$A57,СВЦЭМ!$B$33:$B$776,M$47)+'СЕТ СН'!$G$11+СВЦЭМ!$D$10+'СЕТ СН'!$G$5-'СЕТ СН'!$G$21</f>
        <v>2941.6161298000002</v>
      </c>
      <c r="N57" s="36">
        <f>SUMIFS(СВЦЭМ!$D$33:$D$776,СВЦЭМ!$A$33:$A$776,$A57,СВЦЭМ!$B$33:$B$776,N$47)+'СЕТ СН'!$G$11+СВЦЭМ!$D$10+'СЕТ СН'!$G$5-'СЕТ СН'!$G$21</f>
        <v>2937.6112214200002</v>
      </c>
      <c r="O57" s="36">
        <f>SUMIFS(СВЦЭМ!$D$33:$D$776,СВЦЭМ!$A$33:$A$776,$A57,СВЦЭМ!$B$33:$B$776,O$47)+'СЕТ СН'!$G$11+СВЦЭМ!$D$10+'СЕТ СН'!$G$5-'СЕТ СН'!$G$21</f>
        <v>2932.9890321299999</v>
      </c>
      <c r="P57" s="36">
        <f>SUMIFS(СВЦЭМ!$D$33:$D$776,СВЦЭМ!$A$33:$A$776,$A57,СВЦЭМ!$B$33:$B$776,P$47)+'СЕТ СН'!$G$11+СВЦЭМ!$D$10+'СЕТ СН'!$G$5-'СЕТ СН'!$G$21</f>
        <v>2933.8756029300002</v>
      </c>
      <c r="Q57" s="36">
        <f>SUMIFS(СВЦЭМ!$D$33:$D$776,СВЦЭМ!$A$33:$A$776,$A57,СВЦЭМ!$B$33:$B$776,Q$47)+'СЕТ СН'!$G$11+СВЦЭМ!$D$10+'СЕТ СН'!$G$5-'СЕТ СН'!$G$21</f>
        <v>2931.9003143099999</v>
      </c>
      <c r="R57" s="36">
        <f>SUMIFS(СВЦЭМ!$D$33:$D$776,СВЦЭМ!$A$33:$A$776,$A57,СВЦЭМ!$B$33:$B$776,R$47)+'СЕТ СН'!$G$11+СВЦЭМ!$D$10+'СЕТ СН'!$G$5-'СЕТ СН'!$G$21</f>
        <v>2922.70253946</v>
      </c>
      <c r="S57" s="36">
        <f>SUMIFS(СВЦЭМ!$D$33:$D$776,СВЦЭМ!$A$33:$A$776,$A57,СВЦЭМ!$B$33:$B$776,S$47)+'СЕТ СН'!$G$11+СВЦЭМ!$D$10+'СЕТ СН'!$G$5-'СЕТ СН'!$G$21</f>
        <v>2923.1193053699999</v>
      </c>
      <c r="T57" s="36">
        <f>SUMIFS(СВЦЭМ!$D$33:$D$776,СВЦЭМ!$A$33:$A$776,$A57,СВЦЭМ!$B$33:$B$776,T$47)+'СЕТ СН'!$G$11+СВЦЭМ!$D$10+'СЕТ СН'!$G$5-'СЕТ СН'!$G$21</f>
        <v>2919.2936493100001</v>
      </c>
      <c r="U57" s="36">
        <f>SUMIFS(СВЦЭМ!$D$33:$D$776,СВЦЭМ!$A$33:$A$776,$A57,СВЦЭМ!$B$33:$B$776,U$47)+'СЕТ СН'!$G$11+СВЦЭМ!$D$10+'СЕТ СН'!$G$5-'СЕТ СН'!$G$21</f>
        <v>2940.9301539400003</v>
      </c>
      <c r="V57" s="36">
        <f>SUMIFS(СВЦЭМ!$D$33:$D$776,СВЦЭМ!$A$33:$A$776,$A57,СВЦЭМ!$B$33:$B$776,V$47)+'СЕТ СН'!$G$11+СВЦЭМ!$D$10+'СЕТ СН'!$G$5-'СЕТ СН'!$G$21</f>
        <v>2939.6508542700003</v>
      </c>
      <c r="W57" s="36">
        <f>SUMIFS(СВЦЭМ!$D$33:$D$776,СВЦЭМ!$A$33:$A$776,$A57,СВЦЭМ!$B$33:$B$776,W$47)+'СЕТ СН'!$G$11+СВЦЭМ!$D$10+'СЕТ СН'!$G$5-'СЕТ СН'!$G$21</f>
        <v>2935.9480262200004</v>
      </c>
      <c r="X57" s="36">
        <f>SUMIFS(СВЦЭМ!$D$33:$D$776,СВЦЭМ!$A$33:$A$776,$A57,СВЦЭМ!$B$33:$B$776,X$47)+'СЕТ СН'!$G$11+СВЦЭМ!$D$10+'СЕТ СН'!$G$5-'СЕТ СН'!$G$21</f>
        <v>2928.3382454700004</v>
      </c>
      <c r="Y57" s="36">
        <f>SUMIFS(СВЦЭМ!$D$33:$D$776,СВЦЭМ!$A$33:$A$776,$A57,СВЦЭМ!$B$33:$B$776,Y$47)+'СЕТ СН'!$G$11+СВЦЭМ!$D$10+'СЕТ СН'!$G$5-'СЕТ СН'!$G$21</f>
        <v>2934.6547260100001</v>
      </c>
    </row>
    <row r="58" spans="1:25" ht="15.75" x14ac:dyDescent="0.2">
      <c r="A58" s="35">
        <f t="shared" si="1"/>
        <v>43901</v>
      </c>
      <c r="B58" s="36">
        <f>SUMIFS(СВЦЭМ!$D$33:$D$776,СВЦЭМ!$A$33:$A$776,$A58,СВЦЭМ!$B$33:$B$776,B$47)+'СЕТ СН'!$G$11+СВЦЭМ!$D$10+'СЕТ СН'!$G$5-'СЕТ СН'!$G$21</f>
        <v>3036.1324876600002</v>
      </c>
      <c r="C58" s="36">
        <f>SUMIFS(СВЦЭМ!$D$33:$D$776,СВЦЭМ!$A$33:$A$776,$A58,СВЦЭМ!$B$33:$B$776,C$47)+'СЕТ СН'!$G$11+СВЦЭМ!$D$10+'СЕТ СН'!$G$5-'СЕТ СН'!$G$21</f>
        <v>3025.2411003900002</v>
      </c>
      <c r="D58" s="36">
        <f>SUMIFS(СВЦЭМ!$D$33:$D$776,СВЦЭМ!$A$33:$A$776,$A58,СВЦЭМ!$B$33:$B$776,D$47)+'СЕТ СН'!$G$11+СВЦЭМ!$D$10+'СЕТ СН'!$G$5-'СЕТ СН'!$G$21</f>
        <v>3015.2500614700002</v>
      </c>
      <c r="E58" s="36">
        <f>SUMIFS(СВЦЭМ!$D$33:$D$776,СВЦЭМ!$A$33:$A$776,$A58,СВЦЭМ!$B$33:$B$776,E$47)+'СЕТ СН'!$G$11+СВЦЭМ!$D$10+'СЕТ СН'!$G$5-'СЕТ СН'!$G$21</f>
        <v>3012.0164766600001</v>
      </c>
      <c r="F58" s="36">
        <f>SUMIFS(СВЦЭМ!$D$33:$D$776,СВЦЭМ!$A$33:$A$776,$A58,СВЦЭМ!$B$33:$B$776,F$47)+'СЕТ СН'!$G$11+СВЦЭМ!$D$10+'СЕТ СН'!$G$5-'СЕТ СН'!$G$21</f>
        <v>3008.9984030100004</v>
      </c>
      <c r="G58" s="36">
        <f>SUMIFS(СВЦЭМ!$D$33:$D$776,СВЦЭМ!$A$33:$A$776,$A58,СВЦЭМ!$B$33:$B$776,G$47)+'СЕТ СН'!$G$11+СВЦЭМ!$D$10+'СЕТ СН'!$G$5-'СЕТ СН'!$G$21</f>
        <v>3013.6621237500003</v>
      </c>
      <c r="H58" s="36">
        <f>SUMIFS(СВЦЭМ!$D$33:$D$776,СВЦЭМ!$A$33:$A$776,$A58,СВЦЭМ!$B$33:$B$776,H$47)+'СЕТ СН'!$G$11+СВЦЭМ!$D$10+'СЕТ СН'!$G$5-'СЕТ СН'!$G$21</f>
        <v>3029.0946768700001</v>
      </c>
      <c r="I58" s="36">
        <f>SUMIFS(СВЦЭМ!$D$33:$D$776,СВЦЭМ!$A$33:$A$776,$A58,СВЦЭМ!$B$33:$B$776,I$47)+'СЕТ СН'!$G$11+СВЦЭМ!$D$10+'СЕТ СН'!$G$5-'СЕТ СН'!$G$21</f>
        <v>3013.7790861900003</v>
      </c>
      <c r="J58" s="36">
        <f>SUMIFS(СВЦЭМ!$D$33:$D$776,СВЦЭМ!$A$33:$A$776,$A58,СВЦЭМ!$B$33:$B$776,J$47)+'СЕТ СН'!$G$11+СВЦЭМ!$D$10+'СЕТ СН'!$G$5-'СЕТ СН'!$G$21</f>
        <v>2976.0375709099999</v>
      </c>
      <c r="K58" s="36">
        <f>SUMIFS(СВЦЭМ!$D$33:$D$776,СВЦЭМ!$A$33:$A$776,$A58,СВЦЭМ!$B$33:$B$776,K$47)+'СЕТ СН'!$G$11+СВЦЭМ!$D$10+'СЕТ СН'!$G$5-'СЕТ СН'!$G$21</f>
        <v>2975.8021447600004</v>
      </c>
      <c r="L58" s="36">
        <f>SUMIFS(СВЦЭМ!$D$33:$D$776,СВЦЭМ!$A$33:$A$776,$A58,СВЦЭМ!$B$33:$B$776,L$47)+'СЕТ СН'!$G$11+СВЦЭМ!$D$10+'СЕТ СН'!$G$5-'СЕТ СН'!$G$21</f>
        <v>2983.7408030800002</v>
      </c>
      <c r="M58" s="36">
        <f>SUMIFS(СВЦЭМ!$D$33:$D$776,СВЦЭМ!$A$33:$A$776,$A58,СВЦЭМ!$B$33:$B$776,M$47)+'СЕТ СН'!$G$11+СВЦЭМ!$D$10+'СЕТ СН'!$G$5-'СЕТ СН'!$G$21</f>
        <v>2984.2888683000001</v>
      </c>
      <c r="N58" s="36">
        <f>SUMIFS(СВЦЭМ!$D$33:$D$776,СВЦЭМ!$A$33:$A$776,$A58,СВЦЭМ!$B$33:$B$776,N$47)+'СЕТ СН'!$G$11+СВЦЭМ!$D$10+'СЕТ СН'!$G$5-'СЕТ СН'!$G$21</f>
        <v>2988.24241884</v>
      </c>
      <c r="O58" s="36">
        <f>SUMIFS(СВЦЭМ!$D$33:$D$776,СВЦЭМ!$A$33:$A$776,$A58,СВЦЭМ!$B$33:$B$776,O$47)+'СЕТ СН'!$G$11+СВЦЭМ!$D$10+'СЕТ СН'!$G$5-'СЕТ СН'!$G$21</f>
        <v>2995.3239287200004</v>
      </c>
      <c r="P58" s="36">
        <f>SUMIFS(СВЦЭМ!$D$33:$D$776,СВЦЭМ!$A$33:$A$776,$A58,СВЦЭМ!$B$33:$B$776,P$47)+'СЕТ СН'!$G$11+СВЦЭМ!$D$10+'СЕТ СН'!$G$5-'СЕТ СН'!$G$21</f>
        <v>2999.5486104600004</v>
      </c>
      <c r="Q58" s="36">
        <f>SUMIFS(СВЦЭМ!$D$33:$D$776,СВЦЭМ!$A$33:$A$776,$A58,СВЦЭМ!$B$33:$B$776,Q$47)+'СЕТ СН'!$G$11+СВЦЭМ!$D$10+'СЕТ СН'!$G$5-'СЕТ СН'!$G$21</f>
        <v>3005.4616805300002</v>
      </c>
      <c r="R58" s="36">
        <f>SUMIFS(СВЦЭМ!$D$33:$D$776,СВЦЭМ!$A$33:$A$776,$A58,СВЦЭМ!$B$33:$B$776,R$47)+'СЕТ СН'!$G$11+СВЦЭМ!$D$10+'СЕТ СН'!$G$5-'СЕТ СН'!$G$21</f>
        <v>3005.5695820199999</v>
      </c>
      <c r="S58" s="36">
        <f>SUMIFS(СВЦЭМ!$D$33:$D$776,СВЦЭМ!$A$33:$A$776,$A58,СВЦЭМ!$B$33:$B$776,S$47)+'СЕТ СН'!$G$11+СВЦЭМ!$D$10+'СЕТ СН'!$G$5-'СЕТ СН'!$G$21</f>
        <v>2997.97364754</v>
      </c>
      <c r="T58" s="36">
        <f>SUMIFS(СВЦЭМ!$D$33:$D$776,СВЦЭМ!$A$33:$A$776,$A58,СВЦЭМ!$B$33:$B$776,T$47)+'СЕТ СН'!$G$11+СВЦЭМ!$D$10+'СЕТ СН'!$G$5-'СЕТ СН'!$G$21</f>
        <v>2996.2065361700002</v>
      </c>
      <c r="U58" s="36">
        <f>SUMIFS(СВЦЭМ!$D$33:$D$776,СВЦЭМ!$A$33:$A$776,$A58,СВЦЭМ!$B$33:$B$776,U$47)+'СЕТ СН'!$G$11+СВЦЭМ!$D$10+'СЕТ СН'!$G$5-'СЕТ СН'!$G$21</f>
        <v>2999.15448487</v>
      </c>
      <c r="V58" s="36">
        <f>SUMIFS(СВЦЭМ!$D$33:$D$776,СВЦЭМ!$A$33:$A$776,$A58,СВЦЭМ!$B$33:$B$776,V$47)+'СЕТ СН'!$G$11+СВЦЭМ!$D$10+'СЕТ СН'!$G$5-'СЕТ СН'!$G$21</f>
        <v>3001.5761773300001</v>
      </c>
      <c r="W58" s="36">
        <f>SUMIFS(СВЦЭМ!$D$33:$D$776,СВЦЭМ!$A$33:$A$776,$A58,СВЦЭМ!$B$33:$B$776,W$47)+'СЕТ СН'!$G$11+СВЦЭМ!$D$10+'СЕТ СН'!$G$5-'СЕТ СН'!$G$21</f>
        <v>3003.4342147000002</v>
      </c>
      <c r="X58" s="36">
        <f>SUMIFS(СВЦЭМ!$D$33:$D$776,СВЦЭМ!$A$33:$A$776,$A58,СВЦЭМ!$B$33:$B$776,X$47)+'СЕТ СН'!$G$11+СВЦЭМ!$D$10+'СЕТ СН'!$G$5-'СЕТ СН'!$G$21</f>
        <v>3018.9998360600002</v>
      </c>
      <c r="Y58" s="36">
        <f>SUMIFS(СВЦЭМ!$D$33:$D$776,СВЦЭМ!$A$33:$A$776,$A58,СВЦЭМ!$B$33:$B$776,Y$47)+'СЕТ СН'!$G$11+СВЦЭМ!$D$10+'СЕТ СН'!$G$5-'СЕТ СН'!$G$21</f>
        <v>3034.4005576600002</v>
      </c>
    </row>
    <row r="59" spans="1:25" ht="15.75" x14ac:dyDescent="0.2">
      <c r="A59" s="35">
        <f t="shared" si="1"/>
        <v>43902</v>
      </c>
      <c r="B59" s="36">
        <f>SUMIFS(СВЦЭМ!$D$33:$D$776,СВЦЭМ!$A$33:$A$776,$A59,СВЦЭМ!$B$33:$B$776,B$47)+'СЕТ СН'!$G$11+СВЦЭМ!$D$10+'СЕТ СН'!$G$5-'СЕТ СН'!$G$21</f>
        <v>3010.5395930000004</v>
      </c>
      <c r="C59" s="36">
        <f>SUMIFS(СВЦЭМ!$D$33:$D$776,СВЦЭМ!$A$33:$A$776,$A59,СВЦЭМ!$B$33:$B$776,C$47)+'СЕТ СН'!$G$11+СВЦЭМ!$D$10+'СЕТ СН'!$G$5-'СЕТ СН'!$G$21</f>
        <v>3031.8501309200001</v>
      </c>
      <c r="D59" s="36">
        <f>SUMIFS(СВЦЭМ!$D$33:$D$776,СВЦЭМ!$A$33:$A$776,$A59,СВЦЭМ!$B$33:$B$776,D$47)+'СЕТ СН'!$G$11+СВЦЭМ!$D$10+'СЕТ СН'!$G$5-'СЕТ СН'!$G$21</f>
        <v>3041.0213318000001</v>
      </c>
      <c r="E59" s="36">
        <f>SUMIFS(СВЦЭМ!$D$33:$D$776,СВЦЭМ!$A$33:$A$776,$A59,СВЦЭМ!$B$33:$B$776,E$47)+'СЕТ СН'!$G$11+СВЦЭМ!$D$10+'СЕТ СН'!$G$5-'СЕТ СН'!$G$21</f>
        <v>3046.1331487300004</v>
      </c>
      <c r="F59" s="36">
        <f>SUMIFS(СВЦЭМ!$D$33:$D$776,СВЦЭМ!$A$33:$A$776,$A59,СВЦЭМ!$B$33:$B$776,F$47)+'СЕТ СН'!$G$11+СВЦЭМ!$D$10+'СЕТ СН'!$G$5-'СЕТ СН'!$G$21</f>
        <v>3039.9347774400003</v>
      </c>
      <c r="G59" s="36">
        <f>SUMIFS(СВЦЭМ!$D$33:$D$776,СВЦЭМ!$A$33:$A$776,$A59,СВЦЭМ!$B$33:$B$776,G$47)+'СЕТ СН'!$G$11+СВЦЭМ!$D$10+'СЕТ СН'!$G$5-'СЕТ СН'!$G$21</f>
        <v>3030.9172398999999</v>
      </c>
      <c r="H59" s="36">
        <f>SUMIFS(СВЦЭМ!$D$33:$D$776,СВЦЭМ!$A$33:$A$776,$A59,СВЦЭМ!$B$33:$B$776,H$47)+'СЕТ СН'!$G$11+СВЦЭМ!$D$10+'СЕТ СН'!$G$5-'СЕТ СН'!$G$21</f>
        <v>3024.9649062400003</v>
      </c>
      <c r="I59" s="36">
        <f>SUMIFS(СВЦЭМ!$D$33:$D$776,СВЦЭМ!$A$33:$A$776,$A59,СВЦЭМ!$B$33:$B$776,I$47)+'СЕТ СН'!$G$11+СВЦЭМ!$D$10+'СЕТ СН'!$G$5-'СЕТ СН'!$G$21</f>
        <v>3021.2091936699999</v>
      </c>
      <c r="J59" s="36">
        <f>SUMIFS(СВЦЭМ!$D$33:$D$776,СВЦЭМ!$A$33:$A$776,$A59,СВЦЭМ!$B$33:$B$776,J$47)+'СЕТ СН'!$G$11+СВЦЭМ!$D$10+'СЕТ СН'!$G$5-'СЕТ СН'!$G$21</f>
        <v>2988.34184942</v>
      </c>
      <c r="K59" s="36">
        <f>SUMIFS(СВЦЭМ!$D$33:$D$776,СВЦЭМ!$A$33:$A$776,$A59,СВЦЭМ!$B$33:$B$776,K$47)+'СЕТ СН'!$G$11+СВЦЭМ!$D$10+'СЕТ СН'!$G$5-'СЕТ СН'!$G$21</f>
        <v>2986.7099795399999</v>
      </c>
      <c r="L59" s="36">
        <f>SUMIFS(СВЦЭМ!$D$33:$D$776,СВЦЭМ!$A$33:$A$776,$A59,СВЦЭМ!$B$33:$B$776,L$47)+'СЕТ СН'!$G$11+СВЦЭМ!$D$10+'СЕТ СН'!$G$5-'СЕТ СН'!$G$21</f>
        <v>2992.80961037</v>
      </c>
      <c r="M59" s="36">
        <f>SUMIFS(СВЦЭМ!$D$33:$D$776,СВЦЭМ!$A$33:$A$776,$A59,СВЦЭМ!$B$33:$B$776,M$47)+'СЕТ СН'!$G$11+СВЦЭМ!$D$10+'СЕТ СН'!$G$5-'СЕТ СН'!$G$21</f>
        <v>3009.56948852</v>
      </c>
      <c r="N59" s="36">
        <f>SUMIFS(СВЦЭМ!$D$33:$D$776,СВЦЭМ!$A$33:$A$776,$A59,СВЦЭМ!$B$33:$B$776,N$47)+'СЕТ СН'!$G$11+СВЦЭМ!$D$10+'СЕТ СН'!$G$5-'СЕТ СН'!$G$21</f>
        <v>3013.7706593400003</v>
      </c>
      <c r="O59" s="36">
        <f>SUMIFS(СВЦЭМ!$D$33:$D$776,СВЦЭМ!$A$33:$A$776,$A59,СВЦЭМ!$B$33:$B$776,O$47)+'СЕТ СН'!$G$11+СВЦЭМ!$D$10+'СЕТ СН'!$G$5-'СЕТ СН'!$G$21</f>
        <v>3022.9656158100001</v>
      </c>
      <c r="P59" s="36">
        <f>SUMIFS(СВЦЭМ!$D$33:$D$776,СВЦЭМ!$A$33:$A$776,$A59,СВЦЭМ!$B$33:$B$776,P$47)+'СЕТ СН'!$G$11+СВЦЭМ!$D$10+'СЕТ СН'!$G$5-'СЕТ СН'!$G$21</f>
        <v>3031.4202971000004</v>
      </c>
      <c r="Q59" s="36">
        <f>SUMIFS(СВЦЭМ!$D$33:$D$776,СВЦЭМ!$A$33:$A$776,$A59,СВЦЭМ!$B$33:$B$776,Q$47)+'СЕТ СН'!$G$11+СВЦЭМ!$D$10+'СЕТ СН'!$G$5-'СЕТ СН'!$G$21</f>
        <v>3036.9173359400002</v>
      </c>
      <c r="R59" s="36">
        <f>SUMIFS(СВЦЭМ!$D$33:$D$776,СВЦЭМ!$A$33:$A$776,$A59,СВЦЭМ!$B$33:$B$776,R$47)+'СЕТ СН'!$G$11+СВЦЭМ!$D$10+'СЕТ СН'!$G$5-'СЕТ СН'!$G$21</f>
        <v>3038.2131134700003</v>
      </c>
      <c r="S59" s="36">
        <f>SUMIFS(СВЦЭМ!$D$33:$D$776,СВЦЭМ!$A$33:$A$776,$A59,СВЦЭМ!$B$33:$B$776,S$47)+'СЕТ СН'!$G$11+СВЦЭМ!$D$10+'СЕТ СН'!$G$5-'СЕТ СН'!$G$21</f>
        <v>3032.4974072</v>
      </c>
      <c r="T59" s="36">
        <f>SUMIFS(СВЦЭМ!$D$33:$D$776,СВЦЭМ!$A$33:$A$776,$A59,СВЦЭМ!$B$33:$B$776,T$47)+'СЕТ СН'!$G$11+СВЦЭМ!$D$10+'СЕТ СН'!$G$5-'СЕТ СН'!$G$21</f>
        <v>3003.6844565800002</v>
      </c>
      <c r="U59" s="36">
        <f>SUMIFS(СВЦЭМ!$D$33:$D$776,СВЦЭМ!$A$33:$A$776,$A59,СВЦЭМ!$B$33:$B$776,U$47)+'СЕТ СН'!$G$11+СВЦЭМ!$D$10+'СЕТ СН'!$G$5-'СЕТ СН'!$G$21</f>
        <v>2987.32883004</v>
      </c>
      <c r="V59" s="36">
        <f>SUMIFS(СВЦЭМ!$D$33:$D$776,СВЦЭМ!$A$33:$A$776,$A59,СВЦЭМ!$B$33:$B$776,V$47)+'СЕТ СН'!$G$11+СВЦЭМ!$D$10+'СЕТ СН'!$G$5-'СЕТ СН'!$G$21</f>
        <v>2982.5329852300001</v>
      </c>
      <c r="W59" s="36">
        <f>SUMIFS(СВЦЭМ!$D$33:$D$776,СВЦЭМ!$A$33:$A$776,$A59,СВЦЭМ!$B$33:$B$776,W$47)+'СЕТ СН'!$G$11+СВЦЭМ!$D$10+'СЕТ СН'!$G$5-'СЕТ СН'!$G$21</f>
        <v>2996.5920166000001</v>
      </c>
      <c r="X59" s="36">
        <f>SUMIFS(СВЦЭМ!$D$33:$D$776,СВЦЭМ!$A$33:$A$776,$A59,СВЦЭМ!$B$33:$B$776,X$47)+'СЕТ СН'!$G$11+СВЦЭМ!$D$10+'СЕТ СН'!$G$5-'СЕТ СН'!$G$21</f>
        <v>3013.9154779</v>
      </c>
      <c r="Y59" s="36">
        <f>SUMIFS(СВЦЭМ!$D$33:$D$776,СВЦЭМ!$A$33:$A$776,$A59,СВЦЭМ!$B$33:$B$776,Y$47)+'СЕТ СН'!$G$11+СВЦЭМ!$D$10+'СЕТ СН'!$G$5-'СЕТ СН'!$G$21</f>
        <v>3028.78600955</v>
      </c>
    </row>
    <row r="60" spans="1:25" ht="15.75" x14ac:dyDescent="0.2">
      <c r="A60" s="35">
        <f t="shared" si="1"/>
        <v>43903</v>
      </c>
      <c r="B60" s="36">
        <f>SUMIFS(СВЦЭМ!$D$33:$D$776,СВЦЭМ!$A$33:$A$776,$A60,СВЦЭМ!$B$33:$B$776,B$47)+'СЕТ СН'!$G$11+СВЦЭМ!$D$10+'СЕТ СН'!$G$5-'СЕТ СН'!$G$21</f>
        <v>3083.7670989000003</v>
      </c>
      <c r="C60" s="36">
        <f>SUMIFS(СВЦЭМ!$D$33:$D$776,СВЦЭМ!$A$33:$A$776,$A60,СВЦЭМ!$B$33:$B$776,C$47)+'СЕТ СН'!$G$11+СВЦЭМ!$D$10+'СЕТ СН'!$G$5-'СЕТ СН'!$G$21</f>
        <v>3096.9164270000001</v>
      </c>
      <c r="D60" s="36">
        <f>SUMIFS(СВЦЭМ!$D$33:$D$776,СВЦЭМ!$A$33:$A$776,$A60,СВЦЭМ!$B$33:$B$776,D$47)+'СЕТ СН'!$G$11+СВЦЭМ!$D$10+'СЕТ СН'!$G$5-'СЕТ СН'!$G$21</f>
        <v>3108.2696781100003</v>
      </c>
      <c r="E60" s="36">
        <f>SUMIFS(СВЦЭМ!$D$33:$D$776,СВЦЭМ!$A$33:$A$776,$A60,СВЦЭМ!$B$33:$B$776,E$47)+'СЕТ СН'!$G$11+СВЦЭМ!$D$10+'СЕТ СН'!$G$5-'СЕТ СН'!$G$21</f>
        <v>3108.3462693800002</v>
      </c>
      <c r="F60" s="36">
        <f>SUMIFS(СВЦЭМ!$D$33:$D$776,СВЦЭМ!$A$33:$A$776,$A60,СВЦЭМ!$B$33:$B$776,F$47)+'СЕТ СН'!$G$11+СВЦЭМ!$D$10+'СЕТ СН'!$G$5-'СЕТ СН'!$G$21</f>
        <v>3104.1770030600001</v>
      </c>
      <c r="G60" s="36">
        <f>SUMIFS(СВЦЭМ!$D$33:$D$776,СВЦЭМ!$A$33:$A$776,$A60,СВЦЭМ!$B$33:$B$776,G$47)+'СЕТ СН'!$G$11+СВЦЭМ!$D$10+'СЕТ СН'!$G$5-'СЕТ СН'!$G$21</f>
        <v>3082.9313882800002</v>
      </c>
      <c r="H60" s="36">
        <f>SUMIFS(СВЦЭМ!$D$33:$D$776,СВЦЭМ!$A$33:$A$776,$A60,СВЦЭМ!$B$33:$B$776,H$47)+'СЕТ СН'!$G$11+СВЦЭМ!$D$10+'СЕТ СН'!$G$5-'СЕТ СН'!$G$21</f>
        <v>3051.4393787899999</v>
      </c>
      <c r="I60" s="36">
        <f>SUMIFS(СВЦЭМ!$D$33:$D$776,СВЦЭМ!$A$33:$A$776,$A60,СВЦЭМ!$B$33:$B$776,I$47)+'СЕТ СН'!$G$11+СВЦЭМ!$D$10+'СЕТ СН'!$G$5-'СЕТ СН'!$G$21</f>
        <v>3025.1016407500001</v>
      </c>
      <c r="J60" s="36">
        <f>SUMIFS(СВЦЭМ!$D$33:$D$776,СВЦЭМ!$A$33:$A$776,$A60,СВЦЭМ!$B$33:$B$776,J$47)+'СЕТ СН'!$G$11+СВЦЭМ!$D$10+'СЕТ СН'!$G$5-'СЕТ СН'!$G$21</f>
        <v>2982.1437458700002</v>
      </c>
      <c r="K60" s="36">
        <f>SUMIFS(СВЦЭМ!$D$33:$D$776,СВЦЭМ!$A$33:$A$776,$A60,СВЦЭМ!$B$33:$B$776,K$47)+'СЕТ СН'!$G$11+СВЦЭМ!$D$10+'СЕТ СН'!$G$5-'СЕТ СН'!$G$21</f>
        <v>2977.3655171200003</v>
      </c>
      <c r="L60" s="36">
        <f>SUMIFS(СВЦЭМ!$D$33:$D$776,СВЦЭМ!$A$33:$A$776,$A60,СВЦЭМ!$B$33:$B$776,L$47)+'СЕТ СН'!$G$11+СВЦЭМ!$D$10+'СЕТ СН'!$G$5-'СЕТ СН'!$G$21</f>
        <v>2985.2425872399999</v>
      </c>
      <c r="M60" s="36">
        <f>SUMIFS(СВЦЭМ!$D$33:$D$776,СВЦЭМ!$A$33:$A$776,$A60,СВЦЭМ!$B$33:$B$776,M$47)+'СЕТ СН'!$G$11+СВЦЭМ!$D$10+'СЕТ СН'!$G$5-'СЕТ СН'!$G$21</f>
        <v>2993.85223795</v>
      </c>
      <c r="N60" s="36">
        <f>SUMIFS(СВЦЭМ!$D$33:$D$776,СВЦЭМ!$A$33:$A$776,$A60,СВЦЭМ!$B$33:$B$776,N$47)+'СЕТ СН'!$G$11+СВЦЭМ!$D$10+'СЕТ СН'!$G$5-'СЕТ СН'!$G$21</f>
        <v>2996.8276859300004</v>
      </c>
      <c r="O60" s="36">
        <f>SUMIFS(СВЦЭМ!$D$33:$D$776,СВЦЭМ!$A$33:$A$776,$A60,СВЦЭМ!$B$33:$B$776,O$47)+'СЕТ СН'!$G$11+СВЦЭМ!$D$10+'СЕТ СН'!$G$5-'СЕТ СН'!$G$21</f>
        <v>3006.5713953700001</v>
      </c>
      <c r="P60" s="36">
        <f>SUMIFS(СВЦЭМ!$D$33:$D$776,СВЦЭМ!$A$33:$A$776,$A60,СВЦЭМ!$B$33:$B$776,P$47)+'СЕТ СН'!$G$11+СВЦЭМ!$D$10+'СЕТ СН'!$G$5-'СЕТ СН'!$G$21</f>
        <v>3014.7940468800002</v>
      </c>
      <c r="Q60" s="36">
        <f>SUMIFS(СВЦЭМ!$D$33:$D$776,СВЦЭМ!$A$33:$A$776,$A60,СВЦЭМ!$B$33:$B$776,Q$47)+'СЕТ СН'!$G$11+СВЦЭМ!$D$10+'СЕТ СН'!$G$5-'СЕТ СН'!$G$21</f>
        <v>3022.3908034300002</v>
      </c>
      <c r="R60" s="36">
        <f>SUMIFS(СВЦЭМ!$D$33:$D$776,СВЦЭМ!$A$33:$A$776,$A60,СВЦЭМ!$B$33:$B$776,R$47)+'СЕТ СН'!$G$11+СВЦЭМ!$D$10+'СЕТ СН'!$G$5-'СЕТ СН'!$G$21</f>
        <v>3025.33943838</v>
      </c>
      <c r="S60" s="36">
        <f>SUMIFS(СВЦЭМ!$D$33:$D$776,СВЦЭМ!$A$33:$A$776,$A60,СВЦЭМ!$B$33:$B$776,S$47)+'СЕТ СН'!$G$11+СВЦЭМ!$D$10+'СЕТ СН'!$G$5-'СЕТ СН'!$G$21</f>
        <v>3020.3418230500001</v>
      </c>
      <c r="T60" s="36">
        <f>SUMIFS(СВЦЭМ!$D$33:$D$776,СВЦЭМ!$A$33:$A$776,$A60,СВЦЭМ!$B$33:$B$776,T$47)+'СЕТ СН'!$G$11+СВЦЭМ!$D$10+'СЕТ СН'!$G$5-'СЕТ СН'!$G$21</f>
        <v>2999.10434201</v>
      </c>
      <c r="U60" s="36">
        <f>SUMIFS(СВЦЭМ!$D$33:$D$776,СВЦЭМ!$A$33:$A$776,$A60,СВЦЭМ!$B$33:$B$776,U$47)+'СЕТ СН'!$G$11+СВЦЭМ!$D$10+'СЕТ СН'!$G$5-'СЕТ СН'!$G$21</f>
        <v>2975.3112607800003</v>
      </c>
      <c r="V60" s="36">
        <f>SUMIFS(СВЦЭМ!$D$33:$D$776,СВЦЭМ!$A$33:$A$776,$A60,СВЦЭМ!$B$33:$B$776,V$47)+'СЕТ СН'!$G$11+СВЦЭМ!$D$10+'СЕТ СН'!$G$5-'СЕТ СН'!$G$21</f>
        <v>2968.8772895900001</v>
      </c>
      <c r="W60" s="36">
        <f>SUMIFS(СВЦЭМ!$D$33:$D$776,СВЦЭМ!$A$33:$A$776,$A60,СВЦЭМ!$B$33:$B$776,W$47)+'СЕТ СН'!$G$11+СВЦЭМ!$D$10+'СЕТ СН'!$G$5-'СЕТ СН'!$G$21</f>
        <v>2973.1583673900004</v>
      </c>
      <c r="X60" s="36">
        <f>SUMIFS(СВЦЭМ!$D$33:$D$776,СВЦЭМ!$A$33:$A$776,$A60,СВЦЭМ!$B$33:$B$776,X$47)+'СЕТ СН'!$G$11+СВЦЭМ!$D$10+'СЕТ СН'!$G$5-'СЕТ СН'!$G$21</f>
        <v>2972.2059822000001</v>
      </c>
      <c r="Y60" s="36">
        <f>SUMIFS(СВЦЭМ!$D$33:$D$776,СВЦЭМ!$A$33:$A$776,$A60,СВЦЭМ!$B$33:$B$776,Y$47)+'СЕТ СН'!$G$11+СВЦЭМ!$D$10+'СЕТ СН'!$G$5-'СЕТ СН'!$G$21</f>
        <v>2993.1350449000001</v>
      </c>
    </row>
    <row r="61" spans="1:25" ht="15.75" x14ac:dyDescent="0.2">
      <c r="A61" s="35">
        <f t="shared" si="1"/>
        <v>43904</v>
      </c>
      <c r="B61" s="36">
        <f>SUMIFS(СВЦЭМ!$D$33:$D$776,СВЦЭМ!$A$33:$A$776,$A61,СВЦЭМ!$B$33:$B$776,B$47)+'СЕТ СН'!$G$11+СВЦЭМ!$D$10+'СЕТ СН'!$G$5-'СЕТ СН'!$G$21</f>
        <v>3013.5759783399999</v>
      </c>
      <c r="C61" s="36">
        <f>SUMIFS(СВЦЭМ!$D$33:$D$776,СВЦЭМ!$A$33:$A$776,$A61,СВЦЭМ!$B$33:$B$776,C$47)+'СЕТ СН'!$G$11+СВЦЭМ!$D$10+'СЕТ СН'!$G$5-'СЕТ СН'!$G$21</f>
        <v>3035.6420581400002</v>
      </c>
      <c r="D61" s="36">
        <f>SUMIFS(СВЦЭМ!$D$33:$D$776,СВЦЭМ!$A$33:$A$776,$A61,СВЦЭМ!$B$33:$B$776,D$47)+'СЕТ СН'!$G$11+СВЦЭМ!$D$10+'СЕТ СН'!$G$5-'СЕТ СН'!$G$21</f>
        <v>3048.5702490800004</v>
      </c>
      <c r="E61" s="36">
        <f>SUMIFS(СВЦЭМ!$D$33:$D$776,СВЦЭМ!$A$33:$A$776,$A61,СВЦЭМ!$B$33:$B$776,E$47)+'СЕТ СН'!$G$11+СВЦЭМ!$D$10+'СЕТ СН'!$G$5-'СЕТ СН'!$G$21</f>
        <v>3059.56813754</v>
      </c>
      <c r="F61" s="36">
        <f>SUMIFS(СВЦЭМ!$D$33:$D$776,СВЦЭМ!$A$33:$A$776,$A61,СВЦЭМ!$B$33:$B$776,F$47)+'СЕТ СН'!$G$11+СВЦЭМ!$D$10+'СЕТ СН'!$G$5-'СЕТ СН'!$G$21</f>
        <v>3054.3503277899999</v>
      </c>
      <c r="G61" s="36">
        <f>SUMIFS(СВЦЭМ!$D$33:$D$776,СВЦЭМ!$A$33:$A$776,$A61,СВЦЭМ!$B$33:$B$776,G$47)+'СЕТ СН'!$G$11+СВЦЭМ!$D$10+'СЕТ СН'!$G$5-'СЕТ СН'!$G$21</f>
        <v>3040.5549015700003</v>
      </c>
      <c r="H61" s="36">
        <f>SUMIFS(СВЦЭМ!$D$33:$D$776,СВЦЭМ!$A$33:$A$776,$A61,СВЦЭМ!$B$33:$B$776,H$47)+'СЕТ СН'!$G$11+СВЦЭМ!$D$10+'СЕТ СН'!$G$5-'СЕТ СН'!$G$21</f>
        <v>3020.9256523600002</v>
      </c>
      <c r="I61" s="36">
        <f>SUMIFS(СВЦЭМ!$D$33:$D$776,СВЦЭМ!$A$33:$A$776,$A61,СВЦЭМ!$B$33:$B$776,I$47)+'СЕТ СН'!$G$11+СВЦЭМ!$D$10+'СЕТ СН'!$G$5-'СЕТ СН'!$G$21</f>
        <v>3002.4214832900002</v>
      </c>
      <c r="J61" s="36">
        <f>SUMIFS(СВЦЭМ!$D$33:$D$776,СВЦЭМ!$A$33:$A$776,$A61,СВЦЭМ!$B$33:$B$776,J$47)+'СЕТ СН'!$G$11+СВЦЭМ!$D$10+'СЕТ СН'!$G$5-'СЕТ СН'!$G$21</f>
        <v>2975.7209188100001</v>
      </c>
      <c r="K61" s="36">
        <f>SUMIFS(СВЦЭМ!$D$33:$D$776,СВЦЭМ!$A$33:$A$776,$A61,СВЦЭМ!$B$33:$B$776,K$47)+'СЕТ СН'!$G$11+СВЦЭМ!$D$10+'СЕТ СН'!$G$5-'СЕТ СН'!$G$21</f>
        <v>2991.0710585300003</v>
      </c>
      <c r="L61" s="36">
        <f>SUMIFS(СВЦЭМ!$D$33:$D$776,СВЦЭМ!$A$33:$A$776,$A61,СВЦЭМ!$B$33:$B$776,L$47)+'СЕТ СН'!$G$11+СВЦЭМ!$D$10+'СЕТ СН'!$G$5-'СЕТ СН'!$G$21</f>
        <v>2998.9083501600003</v>
      </c>
      <c r="M61" s="36">
        <f>SUMIFS(СВЦЭМ!$D$33:$D$776,СВЦЭМ!$A$33:$A$776,$A61,СВЦЭМ!$B$33:$B$776,M$47)+'СЕТ СН'!$G$11+СВЦЭМ!$D$10+'СЕТ СН'!$G$5-'СЕТ СН'!$G$21</f>
        <v>3005.8441333800001</v>
      </c>
      <c r="N61" s="36">
        <f>SUMIFS(СВЦЭМ!$D$33:$D$776,СВЦЭМ!$A$33:$A$776,$A61,СВЦЭМ!$B$33:$B$776,N$47)+'СЕТ СН'!$G$11+СВЦЭМ!$D$10+'СЕТ СН'!$G$5-'СЕТ СН'!$G$21</f>
        <v>3017.6045721099999</v>
      </c>
      <c r="O61" s="36">
        <f>SUMIFS(СВЦЭМ!$D$33:$D$776,СВЦЭМ!$A$33:$A$776,$A61,СВЦЭМ!$B$33:$B$776,O$47)+'СЕТ СН'!$G$11+СВЦЭМ!$D$10+'СЕТ СН'!$G$5-'СЕТ СН'!$G$21</f>
        <v>3031.7767583100003</v>
      </c>
      <c r="P61" s="36">
        <f>SUMIFS(СВЦЭМ!$D$33:$D$776,СВЦЭМ!$A$33:$A$776,$A61,СВЦЭМ!$B$33:$B$776,P$47)+'СЕТ СН'!$G$11+СВЦЭМ!$D$10+'СЕТ СН'!$G$5-'СЕТ СН'!$G$21</f>
        <v>3032.4476101999999</v>
      </c>
      <c r="Q61" s="36">
        <f>SUMIFS(СВЦЭМ!$D$33:$D$776,СВЦЭМ!$A$33:$A$776,$A61,СВЦЭМ!$B$33:$B$776,Q$47)+'СЕТ СН'!$G$11+СВЦЭМ!$D$10+'СЕТ СН'!$G$5-'СЕТ СН'!$G$21</f>
        <v>3034.20033736</v>
      </c>
      <c r="R61" s="36">
        <f>SUMIFS(СВЦЭМ!$D$33:$D$776,СВЦЭМ!$A$33:$A$776,$A61,СВЦЭМ!$B$33:$B$776,R$47)+'СЕТ СН'!$G$11+СВЦЭМ!$D$10+'СЕТ СН'!$G$5-'СЕТ СН'!$G$21</f>
        <v>3017.0499938400003</v>
      </c>
      <c r="S61" s="36">
        <f>SUMIFS(СВЦЭМ!$D$33:$D$776,СВЦЭМ!$A$33:$A$776,$A61,СВЦЭМ!$B$33:$B$776,S$47)+'СЕТ СН'!$G$11+СВЦЭМ!$D$10+'СЕТ СН'!$G$5-'СЕТ СН'!$G$21</f>
        <v>3009.8460723799999</v>
      </c>
      <c r="T61" s="36">
        <f>SUMIFS(СВЦЭМ!$D$33:$D$776,СВЦЭМ!$A$33:$A$776,$A61,СВЦЭМ!$B$33:$B$776,T$47)+'СЕТ СН'!$G$11+СВЦЭМ!$D$10+'СЕТ СН'!$G$5-'СЕТ СН'!$G$21</f>
        <v>2991.4146711200001</v>
      </c>
      <c r="U61" s="36">
        <f>SUMIFS(СВЦЭМ!$D$33:$D$776,СВЦЭМ!$A$33:$A$776,$A61,СВЦЭМ!$B$33:$B$776,U$47)+'СЕТ СН'!$G$11+СВЦЭМ!$D$10+'СЕТ СН'!$G$5-'СЕТ СН'!$G$21</f>
        <v>2981.7660516400001</v>
      </c>
      <c r="V61" s="36">
        <f>SUMIFS(СВЦЭМ!$D$33:$D$776,СВЦЭМ!$A$33:$A$776,$A61,СВЦЭМ!$B$33:$B$776,V$47)+'СЕТ СН'!$G$11+СВЦЭМ!$D$10+'СЕТ СН'!$G$5-'СЕТ СН'!$G$21</f>
        <v>2968.8778656200002</v>
      </c>
      <c r="W61" s="36">
        <f>SUMIFS(СВЦЭМ!$D$33:$D$776,СВЦЭМ!$A$33:$A$776,$A61,СВЦЭМ!$B$33:$B$776,W$47)+'СЕТ СН'!$G$11+СВЦЭМ!$D$10+'СЕТ СН'!$G$5-'СЕТ СН'!$G$21</f>
        <v>2987.96882099</v>
      </c>
      <c r="X61" s="36">
        <f>SUMIFS(СВЦЭМ!$D$33:$D$776,СВЦЭМ!$A$33:$A$776,$A61,СВЦЭМ!$B$33:$B$776,X$47)+'СЕТ СН'!$G$11+СВЦЭМ!$D$10+'СЕТ СН'!$G$5-'СЕТ СН'!$G$21</f>
        <v>2989.5531855500003</v>
      </c>
      <c r="Y61" s="36">
        <f>SUMIFS(СВЦЭМ!$D$33:$D$776,СВЦЭМ!$A$33:$A$776,$A61,СВЦЭМ!$B$33:$B$776,Y$47)+'СЕТ СН'!$G$11+СВЦЭМ!$D$10+'СЕТ СН'!$G$5-'СЕТ СН'!$G$21</f>
        <v>2990.0692575100002</v>
      </c>
    </row>
    <row r="62" spans="1:25" ht="15.75" x14ac:dyDescent="0.2">
      <c r="A62" s="35">
        <f t="shared" si="1"/>
        <v>43905</v>
      </c>
      <c r="B62" s="36">
        <f>SUMIFS(СВЦЭМ!$D$33:$D$776,СВЦЭМ!$A$33:$A$776,$A62,СВЦЭМ!$B$33:$B$776,B$47)+'СЕТ СН'!$G$11+СВЦЭМ!$D$10+'СЕТ СН'!$G$5-'СЕТ СН'!$G$21</f>
        <v>3016.7632382100001</v>
      </c>
      <c r="C62" s="36">
        <f>SUMIFS(СВЦЭМ!$D$33:$D$776,СВЦЭМ!$A$33:$A$776,$A62,СВЦЭМ!$B$33:$B$776,C$47)+'СЕТ СН'!$G$11+СВЦЭМ!$D$10+'СЕТ СН'!$G$5-'СЕТ СН'!$G$21</f>
        <v>3039.28120752</v>
      </c>
      <c r="D62" s="36">
        <f>SUMIFS(СВЦЭМ!$D$33:$D$776,СВЦЭМ!$A$33:$A$776,$A62,СВЦЭМ!$B$33:$B$776,D$47)+'СЕТ СН'!$G$11+СВЦЭМ!$D$10+'СЕТ СН'!$G$5-'СЕТ СН'!$G$21</f>
        <v>3049.9328397400004</v>
      </c>
      <c r="E62" s="36">
        <f>SUMIFS(СВЦЭМ!$D$33:$D$776,СВЦЭМ!$A$33:$A$776,$A62,СВЦЭМ!$B$33:$B$776,E$47)+'СЕТ СН'!$G$11+СВЦЭМ!$D$10+'СЕТ СН'!$G$5-'СЕТ СН'!$G$21</f>
        <v>3063.2573298100001</v>
      </c>
      <c r="F62" s="36">
        <f>SUMIFS(СВЦЭМ!$D$33:$D$776,СВЦЭМ!$A$33:$A$776,$A62,СВЦЭМ!$B$33:$B$776,F$47)+'СЕТ СН'!$G$11+СВЦЭМ!$D$10+'СЕТ СН'!$G$5-'СЕТ СН'!$G$21</f>
        <v>3066.1965963500002</v>
      </c>
      <c r="G62" s="36">
        <f>SUMIFS(СВЦЭМ!$D$33:$D$776,СВЦЭМ!$A$33:$A$776,$A62,СВЦЭМ!$B$33:$B$776,G$47)+'СЕТ СН'!$G$11+СВЦЭМ!$D$10+'СЕТ СН'!$G$5-'СЕТ СН'!$G$21</f>
        <v>3067.8386792600004</v>
      </c>
      <c r="H62" s="36">
        <f>SUMIFS(СВЦЭМ!$D$33:$D$776,СВЦЭМ!$A$33:$A$776,$A62,СВЦЭМ!$B$33:$B$776,H$47)+'СЕТ СН'!$G$11+СВЦЭМ!$D$10+'СЕТ СН'!$G$5-'СЕТ СН'!$G$21</f>
        <v>3060.6224335500001</v>
      </c>
      <c r="I62" s="36">
        <f>SUMIFS(СВЦЭМ!$D$33:$D$776,СВЦЭМ!$A$33:$A$776,$A62,СВЦЭМ!$B$33:$B$776,I$47)+'СЕТ СН'!$G$11+СВЦЭМ!$D$10+'СЕТ СН'!$G$5-'СЕТ СН'!$G$21</f>
        <v>3036.8843120300003</v>
      </c>
      <c r="J62" s="36">
        <f>SUMIFS(СВЦЭМ!$D$33:$D$776,СВЦЭМ!$A$33:$A$776,$A62,СВЦЭМ!$B$33:$B$776,J$47)+'СЕТ СН'!$G$11+СВЦЭМ!$D$10+'СЕТ СН'!$G$5-'СЕТ СН'!$G$21</f>
        <v>2997.43870014</v>
      </c>
      <c r="K62" s="36">
        <f>SUMIFS(СВЦЭМ!$D$33:$D$776,СВЦЭМ!$A$33:$A$776,$A62,СВЦЭМ!$B$33:$B$776,K$47)+'СЕТ СН'!$G$11+СВЦЭМ!$D$10+'СЕТ СН'!$G$5-'СЕТ СН'!$G$21</f>
        <v>2968.22425131</v>
      </c>
      <c r="L62" s="36">
        <f>SUMIFS(СВЦЭМ!$D$33:$D$776,СВЦЭМ!$A$33:$A$776,$A62,СВЦЭМ!$B$33:$B$776,L$47)+'СЕТ СН'!$G$11+СВЦЭМ!$D$10+'СЕТ СН'!$G$5-'СЕТ СН'!$G$21</f>
        <v>2957.0490868100001</v>
      </c>
      <c r="M62" s="36">
        <f>SUMIFS(СВЦЭМ!$D$33:$D$776,СВЦЭМ!$A$33:$A$776,$A62,СВЦЭМ!$B$33:$B$776,M$47)+'СЕТ СН'!$G$11+СВЦЭМ!$D$10+'СЕТ СН'!$G$5-'СЕТ СН'!$G$21</f>
        <v>2959.2475966800002</v>
      </c>
      <c r="N62" s="36">
        <f>SUMIFS(СВЦЭМ!$D$33:$D$776,СВЦЭМ!$A$33:$A$776,$A62,СВЦЭМ!$B$33:$B$776,N$47)+'СЕТ СН'!$G$11+СВЦЭМ!$D$10+'СЕТ СН'!$G$5-'СЕТ СН'!$G$21</f>
        <v>2973.8971086199999</v>
      </c>
      <c r="O62" s="36">
        <f>SUMIFS(СВЦЭМ!$D$33:$D$776,СВЦЭМ!$A$33:$A$776,$A62,СВЦЭМ!$B$33:$B$776,O$47)+'СЕТ СН'!$G$11+СВЦЭМ!$D$10+'СЕТ СН'!$G$5-'СЕТ СН'!$G$21</f>
        <v>2989.87159879</v>
      </c>
      <c r="P62" s="36">
        <f>SUMIFS(СВЦЭМ!$D$33:$D$776,СВЦЭМ!$A$33:$A$776,$A62,СВЦЭМ!$B$33:$B$776,P$47)+'СЕТ СН'!$G$11+СВЦЭМ!$D$10+'СЕТ СН'!$G$5-'СЕТ СН'!$G$21</f>
        <v>2998.3748788500002</v>
      </c>
      <c r="Q62" s="36">
        <f>SUMIFS(СВЦЭМ!$D$33:$D$776,СВЦЭМ!$A$33:$A$776,$A62,СВЦЭМ!$B$33:$B$776,Q$47)+'СЕТ СН'!$G$11+СВЦЭМ!$D$10+'СЕТ СН'!$G$5-'СЕТ СН'!$G$21</f>
        <v>3002.9210895000001</v>
      </c>
      <c r="R62" s="36">
        <f>SUMIFS(СВЦЭМ!$D$33:$D$776,СВЦЭМ!$A$33:$A$776,$A62,СВЦЭМ!$B$33:$B$776,R$47)+'СЕТ СН'!$G$11+СВЦЭМ!$D$10+'СЕТ СН'!$G$5-'СЕТ СН'!$G$21</f>
        <v>3001.4259549900003</v>
      </c>
      <c r="S62" s="36">
        <f>SUMIFS(СВЦЭМ!$D$33:$D$776,СВЦЭМ!$A$33:$A$776,$A62,СВЦЭМ!$B$33:$B$776,S$47)+'СЕТ СН'!$G$11+СВЦЭМ!$D$10+'СЕТ СН'!$G$5-'СЕТ СН'!$G$21</f>
        <v>2996.5117070599999</v>
      </c>
      <c r="T62" s="36">
        <f>SUMIFS(СВЦЭМ!$D$33:$D$776,СВЦЭМ!$A$33:$A$776,$A62,СВЦЭМ!$B$33:$B$776,T$47)+'СЕТ СН'!$G$11+СВЦЭМ!$D$10+'СЕТ СН'!$G$5-'СЕТ СН'!$G$21</f>
        <v>2975.7483761000003</v>
      </c>
      <c r="U62" s="36">
        <f>SUMIFS(СВЦЭМ!$D$33:$D$776,СВЦЭМ!$A$33:$A$776,$A62,СВЦЭМ!$B$33:$B$776,U$47)+'СЕТ СН'!$G$11+СВЦЭМ!$D$10+'СЕТ СН'!$G$5-'СЕТ СН'!$G$21</f>
        <v>2964.2899908100003</v>
      </c>
      <c r="V62" s="36">
        <f>SUMIFS(СВЦЭМ!$D$33:$D$776,СВЦЭМ!$A$33:$A$776,$A62,СВЦЭМ!$B$33:$B$776,V$47)+'СЕТ СН'!$G$11+СВЦЭМ!$D$10+'СЕТ СН'!$G$5-'СЕТ СН'!$G$21</f>
        <v>2961.7930868600001</v>
      </c>
      <c r="W62" s="36">
        <f>SUMIFS(СВЦЭМ!$D$33:$D$776,СВЦЭМ!$A$33:$A$776,$A62,СВЦЭМ!$B$33:$B$776,W$47)+'СЕТ СН'!$G$11+СВЦЭМ!$D$10+'СЕТ СН'!$G$5-'СЕТ СН'!$G$21</f>
        <v>2969.8868276800004</v>
      </c>
      <c r="X62" s="36">
        <f>SUMIFS(СВЦЭМ!$D$33:$D$776,СВЦЭМ!$A$33:$A$776,$A62,СВЦЭМ!$B$33:$B$776,X$47)+'СЕТ СН'!$G$11+СВЦЭМ!$D$10+'СЕТ СН'!$G$5-'СЕТ СН'!$G$21</f>
        <v>2989.6262036000003</v>
      </c>
      <c r="Y62" s="36">
        <f>SUMIFS(СВЦЭМ!$D$33:$D$776,СВЦЭМ!$A$33:$A$776,$A62,СВЦЭМ!$B$33:$B$776,Y$47)+'СЕТ СН'!$G$11+СВЦЭМ!$D$10+'СЕТ СН'!$G$5-'СЕТ СН'!$G$21</f>
        <v>3019.2897066599999</v>
      </c>
    </row>
    <row r="63" spans="1:25" ht="15.75" x14ac:dyDescent="0.2">
      <c r="A63" s="35">
        <f t="shared" si="1"/>
        <v>43906</v>
      </c>
      <c r="B63" s="36">
        <f>SUMIFS(СВЦЭМ!$D$33:$D$776,СВЦЭМ!$A$33:$A$776,$A63,СВЦЭМ!$B$33:$B$776,B$47)+'СЕТ СН'!$G$11+СВЦЭМ!$D$10+'СЕТ СН'!$G$5-'СЕТ СН'!$G$21</f>
        <v>3059.18933956</v>
      </c>
      <c r="C63" s="36">
        <f>SUMIFS(СВЦЭМ!$D$33:$D$776,СВЦЭМ!$A$33:$A$776,$A63,СВЦЭМ!$B$33:$B$776,C$47)+'СЕТ СН'!$G$11+СВЦЭМ!$D$10+'СЕТ СН'!$G$5-'СЕТ СН'!$G$21</f>
        <v>3076.5302087099999</v>
      </c>
      <c r="D63" s="36">
        <f>SUMIFS(СВЦЭМ!$D$33:$D$776,СВЦЭМ!$A$33:$A$776,$A63,СВЦЭМ!$B$33:$B$776,D$47)+'СЕТ СН'!$G$11+СВЦЭМ!$D$10+'СЕТ СН'!$G$5-'СЕТ СН'!$G$21</f>
        <v>3079.6740852100002</v>
      </c>
      <c r="E63" s="36">
        <f>SUMIFS(СВЦЭМ!$D$33:$D$776,СВЦЭМ!$A$33:$A$776,$A63,СВЦЭМ!$B$33:$B$776,E$47)+'СЕТ СН'!$G$11+СВЦЭМ!$D$10+'СЕТ СН'!$G$5-'СЕТ СН'!$G$21</f>
        <v>3080.5064838799999</v>
      </c>
      <c r="F63" s="36">
        <f>SUMIFS(СВЦЭМ!$D$33:$D$776,СВЦЭМ!$A$33:$A$776,$A63,СВЦЭМ!$B$33:$B$776,F$47)+'СЕТ СН'!$G$11+СВЦЭМ!$D$10+'СЕТ СН'!$G$5-'СЕТ СН'!$G$21</f>
        <v>3080.4915996300001</v>
      </c>
      <c r="G63" s="36">
        <f>SUMIFS(СВЦЭМ!$D$33:$D$776,СВЦЭМ!$A$33:$A$776,$A63,СВЦЭМ!$B$33:$B$776,G$47)+'СЕТ СН'!$G$11+СВЦЭМ!$D$10+'СЕТ СН'!$G$5-'СЕТ СН'!$G$21</f>
        <v>3080.9229716099999</v>
      </c>
      <c r="H63" s="36">
        <f>SUMIFS(СВЦЭМ!$D$33:$D$776,СВЦЭМ!$A$33:$A$776,$A63,СВЦЭМ!$B$33:$B$776,H$47)+'СЕТ СН'!$G$11+СВЦЭМ!$D$10+'СЕТ СН'!$G$5-'СЕТ СН'!$G$21</f>
        <v>3060.37927752</v>
      </c>
      <c r="I63" s="36">
        <f>SUMIFS(СВЦЭМ!$D$33:$D$776,СВЦЭМ!$A$33:$A$776,$A63,СВЦЭМ!$B$33:$B$776,I$47)+'СЕТ СН'!$G$11+СВЦЭМ!$D$10+'СЕТ СН'!$G$5-'СЕТ СН'!$G$21</f>
        <v>3019.9839646999999</v>
      </c>
      <c r="J63" s="36">
        <f>SUMIFS(СВЦЭМ!$D$33:$D$776,СВЦЭМ!$A$33:$A$776,$A63,СВЦЭМ!$B$33:$B$776,J$47)+'СЕТ СН'!$G$11+СВЦЭМ!$D$10+'СЕТ СН'!$G$5-'СЕТ СН'!$G$21</f>
        <v>2960.2903865400003</v>
      </c>
      <c r="K63" s="36">
        <f>SUMIFS(СВЦЭМ!$D$33:$D$776,СВЦЭМ!$A$33:$A$776,$A63,СВЦЭМ!$B$33:$B$776,K$47)+'СЕТ СН'!$G$11+СВЦЭМ!$D$10+'СЕТ СН'!$G$5-'СЕТ СН'!$G$21</f>
        <v>2959.8651351799999</v>
      </c>
      <c r="L63" s="36">
        <f>SUMIFS(СВЦЭМ!$D$33:$D$776,СВЦЭМ!$A$33:$A$776,$A63,СВЦЭМ!$B$33:$B$776,L$47)+'СЕТ СН'!$G$11+СВЦЭМ!$D$10+'СЕТ СН'!$G$5-'СЕТ СН'!$G$21</f>
        <v>2959.6822714200002</v>
      </c>
      <c r="M63" s="36">
        <f>SUMIFS(СВЦЭМ!$D$33:$D$776,СВЦЭМ!$A$33:$A$776,$A63,СВЦЭМ!$B$33:$B$776,M$47)+'СЕТ СН'!$G$11+СВЦЭМ!$D$10+'СЕТ СН'!$G$5-'СЕТ СН'!$G$21</f>
        <v>2974.56556989</v>
      </c>
      <c r="N63" s="36">
        <f>SUMIFS(СВЦЭМ!$D$33:$D$776,СВЦЭМ!$A$33:$A$776,$A63,СВЦЭМ!$B$33:$B$776,N$47)+'СЕТ СН'!$G$11+СВЦЭМ!$D$10+'СЕТ СН'!$G$5-'СЕТ СН'!$G$21</f>
        <v>2989.6768669100002</v>
      </c>
      <c r="O63" s="36">
        <f>SUMIFS(СВЦЭМ!$D$33:$D$776,СВЦЭМ!$A$33:$A$776,$A63,СВЦЭМ!$B$33:$B$776,O$47)+'СЕТ СН'!$G$11+СВЦЭМ!$D$10+'СЕТ СН'!$G$5-'СЕТ СН'!$G$21</f>
        <v>3010.2407443400002</v>
      </c>
      <c r="P63" s="36">
        <f>SUMIFS(СВЦЭМ!$D$33:$D$776,СВЦЭМ!$A$33:$A$776,$A63,СВЦЭМ!$B$33:$B$776,P$47)+'СЕТ СН'!$G$11+СВЦЭМ!$D$10+'СЕТ СН'!$G$5-'СЕТ СН'!$G$21</f>
        <v>3017.0606840400001</v>
      </c>
      <c r="Q63" s="36">
        <f>SUMIFS(СВЦЭМ!$D$33:$D$776,СВЦЭМ!$A$33:$A$776,$A63,СВЦЭМ!$B$33:$B$776,Q$47)+'СЕТ СН'!$G$11+СВЦЭМ!$D$10+'СЕТ СН'!$G$5-'СЕТ СН'!$G$21</f>
        <v>3016.8295067700001</v>
      </c>
      <c r="R63" s="36">
        <f>SUMIFS(СВЦЭМ!$D$33:$D$776,СВЦЭМ!$A$33:$A$776,$A63,СВЦЭМ!$B$33:$B$776,R$47)+'СЕТ СН'!$G$11+СВЦЭМ!$D$10+'СЕТ СН'!$G$5-'СЕТ СН'!$G$21</f>
        <v>3022.0459438500002</v>
      </c>
      <c r="S63" s="36">
        <f>SUMIFS(СВЦЭМ!$D$33:$D$776,СВЦЭМ!$A$33:$A$776,$A63,СВЦЭМ!$B$33:$B$776,S$47)+'СЕТ СН'!$G$11+СВЦЭМ!$D$10+'СЕТ СН'!$G$5-'СЕТ СН'!$G$21</f>
        <v>3014.0237204499999</v>
      </c>
      <c r="T63" s="36">
        <f>SUMIFS(СВЦЭМ!$D$33:$D$776,СВЦЭМ!$A$33:$A$776,$A63,СВЦЭМ!$B$33:$B$776,T$47)+'СЕТ СН'!$G$11+СВЦЭМ!$D$10+'СЕТ СН'!$G$5-'СЕТ СН'!$G$21</f>
        <v>2995.3186314900004</v>
      </c>
      <c r="U63" s="36">
        <f>SUMIFS(СВЦЭМ!$D$33:$D$776,СВЦЭМ!$A$33:$A$776,$A63,СВЦЭМ!$B$33:$B$776,U$47)+'СЕТ СН'!$G$11+СВЦЭМ!$D$10+'СЕТ СН'!$G$5-'СЕТ СН'!$G$21</f>
        <v>2975.7689018000001</v>
      </c>
      <c r="V63" s="36">
        <f>SUMIFS(СВЦЭМ!$D$33:$D$776,СВЦЭМ!$A$33:$A$776,$A63,СВЦЭМ!$B$33:$B$776,V$47)+'СЕТ СН'!$G$11+СВЦЭМ!$D$10+'СЕТ СН'!$G$5-'СЕТ СН'!$G$21</f>
        <v>2970.5820560800003</v>
      </c>
      <c r="W63" s="36">
        <f>SUMIFS(СВЦЭМ!$D$33:$D$776,СВЦЭМ!$A$33:$A$776,$A63,СВЦЭМ!$B$33:$B$776,W$47)+'СЕТ СН'!$G$11+СВЦЭМ!$D$10+'СЕТ СН'!$G$5-'СЕТ СН'!$G$21</f>
        <v>2989.5037812999999</v>
      </c>
      <c r="X63" s="36">
        <f>SUMIFS(СВЦЭМ!$D$33:$D$776,СВЦЭМ!$A$33:$A$776,$A63,СВЦЭМ!$B$33:$B$776,X$47)+'СЕТ СН'!$G$11+СВЦЭМ!$D$10+'СЕТ СН'!$G$5-'СЕТ СН'!$G$21</f>
        <v>3013.57974943</v>
      </c>
      <c r="Y63" s="36">
        <f>SUMIFS(СВЦЭМ!$D$33:$D$776,СВЦЭМ!$A$33:$A$776,$A63,СВЦЭМ!$B$33:$B$776,Y$47)+'СЕТ СН'!$G$11+СВЦЭМ!$D$10+'СЕТ СН'!$G$5-'СЕТ СН'!$G$21</f>
        <v>3038.02690308</v>
      </c>
    </row>
    <row r="64" spans="1:25" ht="15.75" x14ac:dyDescent="0.2">
      <c r="A64" s="35">
        <f t="shared" si="1"/>
        <v>43907</v>
      </c>
      <c r="B64" s="36">
        <f>SUMIFS(СВЦЭМ!$D$33:$D$776,СВЦЭМ!$A$33:$A$776,$A64,СВЦЭМ!$B$33:$B$776,B$47)+'СЕТ СН'!$G$11+СВЦЭМ!$D$10+'СЕТ СН'!$G$5-'СЕТ СН'!$G$21</f>
        <v>3001.4167009299999</v>
      </c>
      <c r="C64" s="36">
        <f>SUMIFS(СВЦЭМ!$D$33:$D$776,СВЦЭМ!$A$33:$A$776,$A64,СВЦЭМ!$B$33:$B$776,C$47)+'СЕТ СН'!$G$11+СВЦЭМ!$D$10+'СЕТ СН'!$G$5-'СЕТ СН'!$G$21</f>
        <v>3014.3282901700004</v>
      </c>
      <c r="D64" s="36">
        <f>SUMIFS(СВЦЭМ!$D$33:$D$776,СВЦЭМ!$A$33:$A$776,$A64,СВЦЭМ!$B$33:$B$776,D$47)+'СЕТ СН'!$G$11+СВЦЭМ!$D$10+'СЕТ СН'!$G$5-'СЕТ СН'!$G$21</f>
        <v>3028.2488806900001</v>
      </c>
      <c r="E64" s="36">
        <f>SUMIFS(СВЦЭМ!$D$33:$D$776,СВЦЭМ!$A$33:$A$776,$A64,СВЦЭМ!$B$33:$B$776,E$47)+'СЕТ СН'!$G$11+СВЦЭМ!$D$10+'СЕТ СН'!$G$5-'СЕТ СН'!$G$21</f>
        <v>3032.48032801</v>
      </c>
      <c r="F64" s="36">
        <f>SUMIFS(СВЦЭМ!$D$33:$D$776,СВЦЭМ!$A$33:$A$776,$A64,СВЦЭМ!$B$33:$B$776,F$47)+'СЕТ СН'!$G$11+СВЦЭМ!$D$10+'СЕТ СН'!$G$5-'СЕТ СН'!$G$21</f>
        <v>3025.0966555</v>
      </c>
      <c r="G64" s="36">
        <f>SUMIFS(СВЦЭМ!$D$33:$D$776,СВЦЭМ!$A$33:$A$776,$A64,СВЦЭМ!$B$33:$B$776,G$47)+'СЕТ СН'!$G$11+СВЦЭМ!$D$10+'СЕТ СН'!$G$5-'СЕТ СН'!$G$21</f>
        <v>3011.5373660499999</v>
      </c>
      <c r="H64" s="36">
        <f>SUMIFS(СВЦЭМ!$D$33:$D$776,СВЦЭМ!$A$33:$A$776,$A64,СВЦЭМ!$B$33:$B$776,H$47)+'СЕТ СН'!$G$11+СВЦЭМ!$D$10+'СЕТ СН'!$G$5-'СЕТ СН'!$G$21</f>
        <v>2990.3919193600004</v>
      </c>
      <c r="I64" s="36">
        <f>SUMIFS(СВЦЭМ!$D$33:$D$776,СВЦЭМ!$A$33:$A$776,$A64,СВЦЭМ!$B$33:$B$776,I$47)+'СЕТ СН'!$G$11+СВЦЭМ!$D$10+'СЕТ СН'!$G$5-'СЕТ СН'!$G$21</f>
        <v>2967.5118860000002</v>
      </c>
      <c r="J64" s="36">
        <f>SUMIFS(СВЦЭМ!$D$33:$D$776,СВЦЭМ!$A$33:$A$776,$A64,СВЦЭМ!$B$33:$B$776,J$47)+'СЕТ СН'!$G$11+СВЦЭМ!$D$10+'СЕТ СН'!$G$5-'СЕТ СН'!$G$21</f>
        <v>2959.8678955800001</v>
      </c>
      <c r="K64" s="36">
        <f>SUMIFS(СВЦЭМ!$D$33:$D$776,СВЦЭМ!$A$33:$A$776,$A64,СВЦЭМ!$B$33:$B$776,K$47)+'СЕТ СН'!$G$11+СВЦЭМ!$D$10+'СЕТ СН'!$G$5-'СЕТ СН'!$G$21</f>
        <v>2964.33292016</v>
      </c>
      <c r="L64" s="36">
        <f>SUMIFS(СВЦЭМ!$D$33:$D$776,СВЦЭМ!$A$33:$A$776,$A64,СВЦЭМ!$B$33:$B$776,L$47)+'СЕТ СН'!$G$11+СВЦЭМ!$D$10+'СЕТ СН'!$G$5-'СЕТ СН'!$G$21</f>
        <v>2969.2046726200001</v>
      </c>
      <c r="M64" s="36">
        <f>SUMIFS(СВЦЭМ!$D$33:$D$776,СВЦЭМ!$A$33:$A$776,$A64,СВЦЭМ!$B$33:$B$776,M$47)+'СЕТ СН'!$G$11+СВЦЭМ!$D$10+'СЕТ СН'!$G$5-'СЕТ СН'!$G$21</f>
        <v>2988.77236111</v>
      </c>
      <c r="N64" s="36">
        <f>SUMIFS(СВЦЭМ!$D$33:$D$776,СВЦЭМ!$A$33:$A$776,$A64,СВЦЭМ!$B$33:$B$776,N$47)+'СЕТ СН'!$G$11+СВЦЭМ!$D$10+'СЕТ СН'!$G$5-'СЕТ СН'!$G$21</f>
        <v>3012.14989431</v>
      </c>
      <c r="O64" s="36">
        <f>SUMIFS(СВЦЭМ!$D$33:$D$776,СВЦЭМ!$A$33:$A$776,$A64,СВЦЭМ!$B$33:$B$776,O$47)+'СЕТ СН'!$G$11+СВЦЭМ!$D$10+'СЕТ СН'!$G$5-'СЕТ СН'!$G$21</f>
        <v>3015.2165222900003</v>
      </c>
      <c r="P64" s="36">
        <f>SUMIFS(СВЦЭМ!$D$33:$D$776,СВЦЭМ!$A$33:$A$776,$A64,СВЦЭМ!$B$33:$B$776,P$47)+'СЕТ СН'!$G$11+СВЦЭМ!$D$10+'СЕТ СН'!$G$5-'СЕТ СН'!$G$21</f>
        <v>3010.6752635100001</v>
      </c>
      <c r="Q64" s="36">
        <f>SUMIFS(СВЦЭМ!$D$33:$D$776,СВЦЭМ!$A$33:$A$776,$A64,СВЦЭМ!$B$33:$B$776,Q$47)+'СЕТ СН'!$G$11+СВЦЭМ!$D$10+'СЕТ СН'!$G$5-'СЕТ СН'!$G$21</f>
        <v>3011.9099059800001</v>
      </c>
      <c r="R64" s="36">
        <f>SUMIFS(СВЦЭМ!$D$33:$D$776,СВЦЭМ!$A$33:$A$776,$A64,СВЦЭМ!$B$33:$B$776,R$47)+'СЕТ СН'!$G$11+СВЦЭМ!$D$10+'СЕТ СН'!$G$5-'СЕТ СН'!$G$21</f>
        <v>3007.4858502200004</v>
      </c>
      <c r="S64" s="36">
        <f>SUMIFS(СВЦЭМ!$D$33:$D$776,СВЦЭМ!$A$33:$A$776,$A64,СВЦЭМ!$B$33:$B$776,S$47)+'СЕТ СН'!$G$11+СВЦЭМ!$D$10+'СЕТ СН'!$G$5-'СЕТ СН'!$G$21</f>
        <v>3003.6262223000003</v>
      </c>
      <c r="T64" s="36">
        <f>SUMIFS(СВЦЭМ!$D$33:$D$776,СВЦЭМ!$A$33:$A$776,$A64,СВЦЭМ!$B$33:$B$776,T$47)+'СЕТ СН'!$G$11+СВЦЭМ!$D$10+'СЕТ СН'!$G$5-'СЕТ СН'!$G$21</f>
        <v>3001.73557106</v>
      </c>
      <c r="U64" s="36">
        <f>SUMIFS(СВЦЭМ!$D$33:$D$776,СВЦЭМ!$A$33:$A$776,$A64,СВЦЭМ!$B$33:$B$776,U$47)+'СЕТ СН'!$G$11+СВЦЭМ!$D$10+'СЕТ СН'!$G$5-'СЕТ СН'!$G$21</f>
        <v>3006.17398998</v>
      </c>
      <c r="V64" s="36">
        <f>SUMIFS(СВЦЭМ!$D$33:$D$776,СВЦЭМ!$A$33:$A$776,$A64,СВЦЭМ!$B$33:$B$776,V$47)+'СЕТ СН'!$G$11+СВЦЭМ!$D$10+'СЕТ СН'!$G$5-'СЕТ СН'!$G$21</f>
        <v>3001.17516832</v>
      </c>
      <c r="W64" s="36">
        <f>SUMIFS(СВЦЭМ!$D$33:$D$776,СВЦЭМ!$A$33:$A$776,$A64,СВЦЭМ!$B$33:$B$776,W$47)+'СЕТ СН'!$G$11+СВЦЭМ!$D$10+'СЕТ СН'!$G$5-'СЕТ СН'!$G$21</f>
        <v>2983.9415659300003</v>
      </c>
      <c r="X64" s="36">
        <f>SUMIFS(СВЦЭМ!$D$33:$D$776,СВЦЭМ!$A$33:$A$776,$A64,СВЦЭМ!$B$33:$B$776,X$47)+'СЕТ СН'!$G$11+СВЦЭМ!$D$10+'СЕТ СН'!$G$5-'СЕТ СН'!$G$21</f>
        <v>2976.50849272</v>
      </c>
      <c r="Y64" s="36">
        <f>SUMIFS(СВЦЭМ!$D$33:$D$776,СВЦЭМ!$A$33:$A$776,$A64,СВЦЭМ!$B$33:$B$776,Y$47)+'СЕТ СН'!$G$11+СВЦЭМ!$D$10+'СЕТ СН'!$G$5-'СЕТ СН'!$G$21</f>
        <v>2977.3512428800004</v>
      </c>
    </row>
    <row r="65" spans="1:26" ht="15.75" x14ac:dyDescent="0.2">
      <c r="A65" s="35">
        <f t="shared" si="1"/>
        <v>43908</v>
      </c>
      <c r="B65" s="36">
        <f>SUMIFS(СВЦЭМ!$D$33:$D$776,СВЦЭМ!$A$33:$A$776,$A65,СВЦЭМ!$B$33:$B$776,B$47)+'СЕТ СН'!$G$11+СВЦЭМ!$D$10+'СЕТ СН'!$G$5-'СЕТ СН'!$G$21</f>
        <v>3038.2497492100001</v>
      </c>
      <c r="C65" s="36">
        <f>SUMIFS(СВЦЭМ!$D$33:$D$776,СВЦЭМ!$A$33:$A$776,$A65,СВЦЭМ!$B$33:$B$776,C$47)+'СЕТ СН'!$G$11+СВЦЭМ!$D$10+'СЕТ СН'!$G$5-'СЕТ СН'!$G$21</f>
        <v>3066.0513597600002</v>
      </c>
      <c r="D65" s="36">
        <f>SUMIFS(СВЦЭМ!$D$33:$D$776,СВЦЭМ!$A$33:$A$776,$A65,СВЦЭМ!$B$33:$B$776,D$47)+'СЕТ СН'!$G$11+СВЦЭМ!$D$10+'СЕТ СН'!$G$5-'СЕТ СН'!$G$21</f>
        <v>3087.2971369200004</v>
      </c>
      <c r="E65" s="36">
        <f>SUMIFS(СВЦЭМ!$D$33:$D$776,СВЦЭМ!$A$33:$A$776,$A65,СВЦЭМ!$B$33:$B$776,E$47)+'СЕТ СН'!$G$11+СВЦЭМ!$D$10+'СЕТ СН'!$G$5-'СЕТ СН'!$G$21</f>
        <v>3092.63599789</v>
      </c>
      <c r="F65" s="36">
        <f>SUMIFS(СВЦЭМ!$D$33:$D$776,СВЦЭМ!$A$33:$A$776,$A65,СВЦЭМ!$B$33:$B$776,F$47)+'СЕТ СН'!$G$11+СВЦЭМ!$D$10+'СЕТ СН'!$G$5-'СЕТ СН'!$G$21</f>
        <v>3093.6824347100001</v>
      </c>
      <c r="G65" s="36">
        <f>SUMIFS(СВЦЭМ!$D$33:$D$776,СВЦЭМ!$A$33:$A$776,$A65,СВЦЭМ!$B$33:$B$776,G$47)+'СЕТ СН'!$G$11+СВЦЭМ!$D$10+'СЕТ СН'!$G$5-'СЕТ СН'!$G$21</f>
        <v>3076.3497322399999</v>
      </c>
      <c r="H65" s="36">
        <f>SUMIFS(СВЦЭМ!$D$33:$D$776,СВЦЭМ!$A$33:$A$776,$A65,СВЦЭМ!$B$33:$B$776,H$47)+'СЕТ СН'!$G$11+СВЦЭМ!$D$10+'СЕТ СН'!$G$5-'СЕТ СН'!$G$21</f>
        <v>3033.0935798800001</v>
      </c>
      <c r="I65" s="36">
        <f>SUMIFS(СВЦЭМ!$D$33:$D$776,СВЦЭМ!$A$33:$A$776,$A65,СВЦЭМ!$B$33:$B$776,I$47)+'СЕТ СН'!$G$11+СВЦЭМ!$D$10+'СЕТ СН'!$G$5-'СЕТ СН'!$G$21</f>
        <v>2989.5870154300001</v>
      </c>
      <c r="J65" s="36">
        <f>SUMIFS(СВЦЭМ!$D$33:$D$776,СВЦЭМ!$A$33:$A$776,$A65,СВЦЭМ!$B$33:$B$776,J$47)+'СЕТ СН'!$G$11+СВЦЭМ!$D$10+'СЕТ СН'!$G$5-'СЕТ СН'!$G$21</f>
        <v>2954.8310025999999</v>
      </c>
      <c r="K65" s="36">
        <f>SUMIFS(СВЦЭМ!$D$33:$D$776,СВЦЭМ!$A$33:$A$776,$A65,СВЦЭМ!$B$33:$B$776,K$47)+'СЕТ СН'!$G$11+СВЦЭМ!$D$10+'СЕТ СН'!$G$5-'СЕТ СН'!$G$21</f>
        <v>2961.41065226</v>
      </c>
      <c r="L65" s="36">
        <f>SUMIFS(СВЦЭМ!$D$33:$D$776,СВЦЭМ!$A$33:$A$776,$A65,СВЦЭМ!$B$33:$B$776,L$47)+'СЕТ СН'!$G$11+СВЦЭМ!$D$10+'СЕТ СН'!$G$5-'СЕТ СН'!$G$21</f>
        <v>2960.5676299500001</v>
      </c>
      <c r="M65" s="36">
        <f>SUMIFS(СВЦЭМ!$D$33:$D$776,СВЦЭМ!$A$33:$A$776,$A65,СВЦЭМ!$B$33:$B$776,M$47)+'СЕТ СН'!$G$11+СВЦЭМ!$D$10+'СЕТ СН'!$G$5-'СЕТ СН'!$G$21</f>
        <v>2946.61680626</v>
      </c>
      <c r="N65" s="36">
        <f>SUMIFS(СВЦЭМ!$D$33:$D$776,СВЦЭМ!$A$33:$A$776,$A65,СВЦЭМ!$B$33:$B$776,N$47)+'СЕТ СН'!$G$11+СВЦЭМ!$D$10+'СЕТ СН'!$G$5-'СЕТ СН'!$G$21</f>
        <v>2961.4368847000001</v>
      </c>
      <c r="O65" s="36">
        <f>SUMIFS(СВЦЭМ!$D$33:$D$776,СВЦЭМ!$A$33:$A$776,$A65,СВЦЭМ!$B$33:$B$776,O$47)+'СЕТ СН'!$G$11+СВЦЭМ!$D$10+'СЕТ СН'!$G$5-'СЕТ СН'!$G$21</f>
        <v>2971.1053906900001</v>
      </c>
      <c r="P65" s="36">
        <f>SUMIFS(СВЦЭМ!$D$33:$D$776,СВЦЭМ!$A$33:$A$776,$A65,СВЦЭМ!$B$33:$B$776,P$47)+'СЕТ СН'!$G$11+СВЦЭМ!$D$10+'СЕТ СН'!$G$5-'СЕТ СН'!$G$21</f>
        <v>2968.0434106299999</v>
      </c>
      <c r="Q65" s="36">
        <f>SUMIFS(СВЦЭМ!$D$33:$D$776,СВЦЭМ!$A$33:$A$776,$A65,СВЦЭМ!$B$33:$B$776,Q$47)+'СЕТ СН'!$G$11+СВЦЭМ!$D$10+'СЕТ СН'!$G$5-'СЕТ СН'!$G$21</f>
        <v>2974.5664364000004</v>
      </c>
      <c r="R65" s="36">
        <f>SUMIFS(СВЦЭМ!$D$33:$D$776,СВЦЭМ!$A$33:$A$776,$A65,СВЦЭМ!$B$33:$B$776,R$47)+'СЕТ СН'!$G$11+СВЦЭМ!$D$10+'СЕТ СН'!$G$5-'СЕТ СН'!$G$21</f>
        <v>2996.9719919300001</v>
      </c>
      <c r="S65" s="36">
        <f>SUMIFS(СВЦЭМ!$D$33:$D$776,СВЦЭМ!$A$33:$A$776,$A65,СВЦЭМ!$B$33:$B$776,S$47)+'СЕТ СН'!$G$11+СВЦЭМ!$D$10+'СЕТ СН'!$G$5-'СЕТ СН'!$G$21</f>
        <v>2985.86966459</v>
      </c>
      <c r="T65" s="36">
        <f>SUMIFS(СВЦЭМ!$D$33:$D$776,СВЦЭМ!$A$33:$A$776,$A65,СВЦЭМ!$B$33:$B$776,T$47)+'СЕТ СН'!$G$11+СВЦЭМ!$D$10+'СЕТ СН'!$G$5-'СЕТ СН'!$G$21</f>
        <v>2975.1613932500004</v>
      </c>
      <c r="U65" s="36">
        <f>SUMIFS(СВЦЭМ!$D$33:$D$776,СВЦЭМ!$A$33:$A$776,$A65,СВЦЭМ!$B$33:$B$776,U$47)+'СЕТ СН'!$G$11+СВЦЭМ!$D$10+'СЕТ СН'!$G$5-'СЕТ СН'!$G$21</f>
        <v>2948.5245508600001</v>
      </c>
      <c r="V65" s="36">
        <f>SUMIFS(СВЦЭМ!$D$33:$D$776,СВЦЭМ!$A$33:$A$776,$A65,СВЦЭМ!$B$33:$B$776,V$47)+'СЕТ СН'!$G$11+СВЦЭМ!$D$10+'СЕТ СН'!$G$5-'СЕТ СН'!$G$21</f>
        <v>2947.6631282600001</v>
      </c>
      <c r="W65" s="36">
        <f>SUMIFS(СВЦЭМ!$D$33:$D$776,СВЦЭМ!$A$33:$A$776,$A65,СВЦЭМ!$B$33:$B$776,W$47)+'СЕТ СН'!$G$11+СВЦЭМ!$D$10+'СЕТ СН'!$G$5-'СЕТ СН'!$G$21</f>
        <v>2941.0167464300002</v>
      </c>
      <c r="X65" s="36">
        <f>SUMIFS(СВЦЭМ!$D$33:$D$776,СВЦЭМ!$A$33:$A$776,$A65,СВЦЭМ!$B$33:$B$776,X$47)+'СЕТ СН'!$G$11+СВЦЭМ!$D$10+'СЕТ СН'!$G$5-'СЕТ СН'!$G$21</f>
        <v>2952.0654763700004</v>
      </c>
      <c r="Y65" s="36">
        <f>SUMIFS(СВЦЭМ!$D$33:$D$776,СВЦЭМ!$A$33:$A$776,$A65,СВЦЭМ!$B$33:$B$776,Y$47)+'СЕТ СН'!$G$11+СВЦЭМ!$D$10+'СЕТ СН'!$G$5-'СЕТ СН'!$G$21</f>
        <v>2971.14611281</v>
      </c>
    </row>
    <row r="66" spans="1:26" ht="15.75" x14ac:dyDescent="0.2">
      <c r="A66" s="35">
        <f t="shared" si="1"/>
        <v>43909</v>
      </c>
      <c r="B66" s="36">
        <f>SUMIFS(СВЦЭМ!$D$33:$D$776,СВЦЭМ!$A$33:$A$776,$A66,СВЦЭМ!$B$33:$B$776,B$47)+'СЕТ СН'!$G$11+СВЦЭМ!$D$10+'СЕТ СН'!$G$5-'СЕТ СН'!$G$21</f>
        <v>3005.8759032900002</v>
      </c>
      <c r="C66" s="36">
        <f>SUMIFS(СВЦЭМ!$D$33:$D$776,СВЦЭМ!$A$33:$A$776,$A66,СВЦЭМ!$B$33:$B$776,C$47)+'СЕТ СН'!$G$11+СВЦЭМ!$D$10+'СЕТ СН'!$G$5-'СЕТ СН'!$G$21</f>
        <v>3032.6449026800001</v>
      </c>
      <c r="D66" s="36">
        <f>SUMIFS(СВЦЭМ!$D$33:$D$776,СВЦЭМ!$A$33:$A$776,$A66,СВЦЭМ!$B$33:$B$776,D$47)+'СЕТ СН'!$G$11+СВЦЭМ!$D$10+'СЕТ СН'!$G$5-'СЕТ СН'!$G$21</f>
        <v>3047.2732595900002</v>
      </c>
      <c r="E66" s="36">
        <f>SUMIFS(СВЦЭМ!$D$33:$D$776,СВЦЭМ!$A$33:$A$776,$A66,СВЦЭМ!$B$33:$B$776,E$47)+'СЕТ СН'!$G$11+СВЦЭМ!$D$10+'СЕТ СН'!$G$5-'СЕТ СН'!$G$21</f>
        <v>3057.2300002300003</v>
      </c>
      <c r="F66" s="36">
        <f>SUMIFS(СВЦЭМ!$D$33:$D$776,СВЦЭМ!$A$33:$A$776,$A66,СВЦЭМ!$B$33:$B$776,F$47)+'СЕТ СН'!$G$11+СВЦЭМ!$D$10+'СЕТ СН'!$G$5-'СЕТ СН'!$G$21</f>
        <v>3059.1345632700004</v>
      </c>
      <c r="G66" s="36">
        <f>SUMIFS(СВЦЭМ!$D$33:$D$776,СВЦЭМ!$A$33:$A$776,$A66,СВЦЭМ!$B$33:$B$776,G$47)+'СЕТ СН'!$G$11+СВЦЭМ!$D$10+'СЕТ СН'!$G$5-'СЕТ СН'!$G$21</f>
        <v>3036.1339773899999</v>
      </c>
      <c r="H66" s="36">
        <f>SUMIFS(СВЦЭМ!$D$33:$D$776,СВЦЭМ!$A$33:$A$776,$A66,СВЦЭМ!$B$33:$B$776,H$47)+'СЕТ СН'!$G$11+СВЦЭМ!$D$10+'СЕТ СН'!$G$5-'СЕТ СН'!$G$21</f>
        <v>2993.1174311499999</v>
      </c>
      <c r="I66" s="36">
        <f>SUMIFS(СВЦЭМ!$D$33:$D$776,СВЦЭМ!$A$33:$A$776,$A66,СВЦЭМ!$B$33:$B$776,I$47)+'СЕТ СН'!$G$11+СВЦЭМ!$D$10+'СЕТ СН'!$G$5-'СЕТ СН'!$G$21</f>
        <v>2959.6857238299999</v>
      </c>
      <c r="J66" s="36">
        <f>SUMIFS(СВЦЭМ!$D$33:$D$776,СВЦЭМ!$A$33:$A$776,$A66,СВЦЭМ!$B$33:$B$776,J$47)+'СЕТ СН'!$G$11+СВЦЭМ!$D$10+'СЕТ СН'!$G$5-'СЕТ СН'!$G$21</f>
        <v>2959.69276339</v>
      </c>
      <c r="K66" s="36">
        <f>SUMIFS(СВЦЭМ!$D$33:$D$776,СВЦЭМ!$A$33:$A$776,$A66,СВЦЭМ!$B$33:$B$776,K$47)+'СЕТ СН'!$G$11+СВЦЭМ!$D$10+'СЕТ СН'!$G$5-'СЕТ СН'!$G$21</f>
        <v>2969.4301103000003</v>
      </c>
      <c r="L66" s="36">
        <f>SUMIFS(СВЦЭМ!$D$33:$D$776,СВЦЭМ!$A$33:$A$776,$A66,СВЦЭМ!$B$33:$B$776,L$47)+'СЕТ СН'!$G$11+СВЦЭМ!$D$10+'СЕТ СН'!$G$5-'СЕТ СН'!$G$21</f>
        <v>2970.7599592800002</v>
      </c>
      <c r="M66" s="36">
        <f>SUMIFS(СВЦЭМ!$D$33:$D$776,СВЦЭМ!$A$33:$A$776,$A66,СВЦЭМ!$B$33:$B$776,M$47)+'СЕТ СН'!$G$11+СВЦЭМ!$D$10+'СЕТ СН'!$G$5-'СЕТ СН'!$G$21</f>
        <v>2945.2077909600002</v>
      </c>
      <c r="N66" s="36">
        <f>SUMIFS(СВЦЭМ!$D$33:$D$776,СВЦЭМ!$A$33:$A$776,$A66,СВЦЭМ!$B$33:$B$776,N$47)+'СЕТ СН'!$G$11+СВЦЭМ!$D$10+'СЕТ СН'!$G$5-'СЕТ СН'!$G$21</f>
        <v>2941.9747271800002</v>
      </c>
      <c r="O66" s="36">
        <f>SUMIFS(СВЦЭМ!$D$33:$D$776,СВЦЭМ!$A$33:$A$776,$A66,СВЦЭМ!$B$33:$B$776,O$47)+'СЕТ СН'!$G$11+СВЦЭМ!$D$10+'СЕТ СН'!$G$5-'СЕТ СН'!$G$21</f>
        <v>2961.8768234200002</v>
      </c>
      <c r="P66" s="36">
        <f>SUMIFS(СВЦЭМ!$D$33:$D$776,СВЦЭМ!$A$33:$A$776,$A66,СВЦЭМ!$B$33:$B$776,P$47)+'СЕТ СН'!$G$11+СВЦЭМ!$D$10+'СЕТ СН'!$G$5-'СЕТ СН'!$G$21</f>
        <v>2957.2344424500002</v>
      </c>
      <c r="Q66" s="36">
        <f>SUMIFS(СВЦЭМ!$D$33:$D$776,СВЦЭМ!$A$33:$A$776,$A66,СВЦЭМ!$B$33:$B$776,Q$47)+'СЕТ СН'!$G$11+СВЦЭМ!$D$10+'СЕТ СН'!$G$5-'СЕТ СН'!$G$21</f>
        <v>2960.9055551500001</v>
      </c>
      <c r="R66" s="36">
        <f>SUMIFS(СВЦЭМ!$D$33:$D$776,СВЦЭМ!$A$33:$A$776,$A66,СВЦЭМ!$B$33:$B$776,R$47)+'СЕТ СН'!$G$11+СВЦЭМ!$D$10+'СЕТ СН'!$G$5-'СЕТ СН'!$G$21</f>
        <v>2950.4791767900001</v>
      </c>
      <c r="S66" s="36">
        <f>SUMIFS(СВЦЭМ!$D$33:$D$776,СВЦЭМ!$A$33:$A$776,$A66,СВЦЭМ!$B$33:$B$776,S$47)+'СЕТ СН'!$G$11+СВЦЭМ!$D$10+'СЕТ СН'!$G$5-'СЕТ СН'!$G$21</f>
        <v>2952.7398733700002</v>
      </c>
      <c r="T66" s="36">
        <f>SUMIFS(СВЦЭМ!$D$33:$D$776,СВЦЭМ!$A$33:$A$776,$A66,СВЦЭМ!$B$33:$B$776,T$47)+'СЕТ СН'!$G$11+СВЦЭМ!$D$10+'СЕТ СН'!$G$5-'СЕТ СН'!$G$21</f>
        <v>2961.4432182099999</v>
      </c>
      <c r="U66" s="36">
        <f>SUMIFS(СВЦЭМ!$D$33:$D$776,СВЦЭМ!$A$33:$A$776,$A66,СВЦЭМ!$B$33:$B$776,U$47)+'СЕТ СН'!$G$11+СВЦЭМ!$D$10+'СЕТ СН'!$G$5-'СЕТ СН'!$G$21</f>
        <v>2959.6098136700002</v>
      </c>
      <c r="V66" s="36">
        <f>SUMIFS(СВЦЭМ!$D$33:$D$776,СВЦЭМ!$A$33:$A$776,$A66,СВЦЭМ!$B$33:$B$776,V$47)+'СЕТ СН'!$G$11+СВЦЭМ!$D$10+'СЕТ СН'!$G$5-'СЕТ СН'!$G$21</f>
        <v>2948.4919274000003</v>
      </c>
      <c r="W66" s="36">
        <f>SUMIFS(СВЦЭМ!$D$33:$D$776,СВЦЭМ!$A$33:$A$776,$A66,СВЦЭМ!$B$33:$B$776,W$47)+'СЕТ СН'!$G$11+СВЦЭМ!$D$10+'СЕТ СН'!$G$5-'СЕТ СН'!$G$21</f>
        <v>2968.6791854000003</v>
      </c>
      <c r="X66" s="36">
        <f>SUMIFS(СВЦЭМ!$D$33:$D$776,СВЦЭМ!$A$33:$A$776,$A66,СВЦЭМ!$B$33:$B$776,X$47)+'СЕТ СН'!$G$11+СВЦЭМ!$D$10+'СЕТ СН'!$G$5-'СЕТ СН'!$G$21</f>
        <v>2955.6321320100001</v>
      </c>
      <c r="Y66" s="36">
        <f>SUMIFS(СВЦЭМ!$D$33:$D$776,СВЦЭМ!$A$33:$A$776,$A66,СВЦЭМ!$B$33:$B$776,Y$47)+'СЕТ СН'!$G$11+СВЦЭМ!$D$10+'СЕТ СН'!$G$5-'СЕТ СН'!$G$21</f>
        <v>2966.0658000800004</v>
      </c>
    </row>
    <row r="67" spans="1:26" ht="15.75" x14ac:dyDescent="0.2">
      <c r="A67" s="35">
        <f t="shared" si="1"/>
        <v>43910</v>
      </c>
      <c r="B67" s="36">
        <f>SUMIFS(СВЦЭМ!$D$33:$D$776,СВЦЭМ!$A$33:$A$776,$A67,СВЦЭМ!$B$33:$B$776,B$47)+'СЕТ СН'!$G$11+СВЦЭМ!$D$10+'СЕТ СН'!$G$5-'СЕТ СН'!$G$21</f>
        <v>3052.3990301000003</v>
      </c>
      <c r="C67" s="36">
        <f>SUMIFS(СВЦЭМ!$D$33:$D$776,СВЦЭМ!$A$33:$A$776,$A67,СВЦЭМ!$B$33:$B$776,C$47)+'СЕТ СН'!$G$11+СВЦЭМ!$D$10+'СЕТ СН'!$G$5-'СЕТ СН'!$G$21</f>
        <v>3072.2736572600002</v>
      </c>
      <c r="D67" s="36">
        <f>SUMIFS(СВЦЭМ!$D$33:$D$776,СВЦЭМ!$A$33:$A$776,$A67,СВЦЭМ!$B$33:$B$776,D$47)+'СЕТ СН'!$G$11+СВЦЭМ!$D$10+'СЕТ СН'!$G$5-'СЕТ СН'!$G$21</f>
        <v>3087.0501008700003</v>
      </c>
      <c r="E67" s="36">
        <f>SUMIFS(СВЦЭМ!$D$33:$D$776,СВЦЭМ!$A$33:$A$776,$A67,СВЦЭМ!$B$33:$B$776,E$47)+'СЕТ СН'!$G$11+СВЦЭМ!$D$10+'СЕТ СН'!$G$5-'СЕТ СН'!$G$21</f>
        <v>3090.5202395900001</v>
      </c>
      <c r="F67" s="36">
        <f>SUMIFS(СВЦЭМ!$D$33:$D$776,СВЦЭМ!$A$33:$A$776,$A67,СВЦЭМ!$B$33:$B$776,F$47)+'СЕТ СН'!$G$11+СВЦЭМ!$D$10+'СЕТ СН'!$G$5-'СЕТ СН'!$G$21</f>
        <v>3087.9168748900001</v>
      </c>
      <c r="G67" s="36">
        <f>SUMIFS(СВЦЭМ!$D$33:$D$776,СВЦЭМ!$A$33:$A$776,$A67,СВЦЭМ!$B$33:$B$776,G$47)+'СЕТ СН'!$G$11+СВЦЭМ!$D$10+'СЕТ СН'!$G$5-'СЕТ СН'!$G$21</f>
        <v>3073.57385643</v>
      </c>
      <c r="H67" s="36">
        <f>SUMIFS(СВЦЭМ!$D$33:$D$776,СВЦЭМ!$A$33:$A$776,$A67,СВЦЭМ!$B$33:$B$776,H$47)+'СЕТ СН'!$G$11+СВЦЭМ!$D$10+'СЕТ СН'!$G$5-'СЕТ СН'!$G$21</f>
        <v>3043.0991726900002</v>
      </c>
      <c r="I67" s="36">
        <f>SUMIFS(СВЦЭМ!$D$33:$D$776,СВЦЭМ!$A$33:$A$776,$A67,СВЦЭМ!$B$33:$B$776,I$47)+'СЕТ СН'!$G$11+СВЦЭМ!$D$10+'СЕТ СН'!$G$5-'СЕТ СН'!$G$21</f>
        <v>2997.3257821699999</v>
      </c>
      <c r="J67" s="36">
        <f>SUMIFS(СВЦЭМ!$D$33:$D$776,СВЦЭМ!$A$33:$A$776,$A67,СВЦЭМ!$B$33:$B$776,J$47)+'СЕТ СН'!$G$11+СВЦЭМ!$D$10+'СЕТ СН'!$G$5-'СЕТ СН'!$G$21</f>
        <v>2965.5503613400001</v>
      </c>
      <c r="K67" s="36">
        <f>SUMIFS(СВЦЭМ!$D$33:$D$776,СВЦЭМ!$A$33:$A$776,$A67,СВЦЭМ!$B$33:$B$776,K$47)+'СЕТ СН'!$G$11+СВЦЭМ!$D$10+'СЕТ СН'!$G$5-'СЕТ СН'!$G$21</f>
        <v>2971.3697302800001</v>
      </c>
      <c r="L67" s="36">
        <f>SUMIFS(СВЦЭМ!$D$33:$D$776,СВЦЭМ!$A$33:$A$776,$A67,СВЦЭМ!$B$33:$B$776,L$47)+'СЕТ СН'!$G$11+СВЦЭМ!$D$10+'СЕТ СН'!$G$5-'СЕТ СН'!$G$21</f>
        <v>2968.2395403300002</v>
      </c>
      <c r="M67" s="36">
        <f>SUMIFS(СВЦЭМ!$D$33:$D$776,СВЦЭМ!$A$33:$A$776,$A67,СВЦЭМ!$B$33:$B$776,M$47)+'СЕТ СН'!$G$11+СВЦЭМ!$D$10+'СЕТ СН'!$G$5-'СЕТ СН'!$G$21</f>
        <v>2950.3596876000001</v>
      </c>
      <c r="N67" s="36">
        <f>SUMIFS(СВЦЭМ!$D$33:$D$776,СВЦЭМ!$A$33:$A$776,$A67,СВЦЭМ!$B$33:$B$776,N$47)+'СЕТ СН'!$G$11+СВЦЭМ!$D$10+'СЕТ СН'!$G$5-'СЕТ СН'!$G$21</f>
        <v>2944.49170946</v>
      </c>
      <c r="O67" s="36">
        <f>SUMIFS(СВЦЭМ!$D$33:$D$776,СВЦЭМ!$A$33:$A$776,$A67,СВЦЭМ!$B$33:$B$776,O$47)+'СЕТ СН'!$G$11+СВЦЭМ!$D$10+'СЕТ СН'!$G$5-'СЕТ СН'!$G$21</f>
        <v>2949.15371813</v>
      </c>
      <c r="P67" s="36">
        <f>SUMIFS(СВЦЭМ!$D$33:$D$776,СВЦЭМ!$A$33:$A$776,$A67,СВЦЭМ!$B$33:$B$776,P$47)+'СЕТ СН'!$G$11+СВЦЭМ!$D$10+'СЕТ СН'!$G$5-'СЕТ СН'!$G$21</f>
        <v>2954.9601301100001</v>
      </c>
      <c r="Q67" s="36">
        <f>SUMIFS(СВЦЭМ!$D$33:$D$776,СВЦЭМ!$A$33:$A$776,$A67,СВЦЭМ!$B$33:$B$776,Q$47)+'СЕТ СН'!$G$11+СВЦЭМ!$D$10+'СЕТ СН'!$G$5-'СЕТ СН'!$G$21</f>
        <v>2968.2761601800003</v>
      </c>
      <c r="R67" s="36">
        <f>SUMIFS(СВЦЭМ!$D$33:$D$776,СВЦЭМ!$A$33:$A$776,$A67,СВЦЭМ!$B$33:$B$776,R$47)+'СЕТ СН'!$G$11+СВЦЭМ!$D$10+'СЕТ СН'!$G$5-'СЕТ СН'!$G$21</f>
        <v>2963.9330011700004</v>
      </c>
      <c r="S67" s="36">
        <f>SUMIFS(СВЦЭМ!$D$33:$D$776,СВЦЭМ!$A$33:$A$776,$A67,СВЦЭМ!$B$33:$B$776,S$47)+'СЕТ СН'!$G$11+СВЦЭМ!$D$10+'СЕТ СН'!$G$5-'СЕТ СН'!$G$21</f>
        <v>2948.7353848500002</v>
      </c>
      <c r="T67" s="36">
        <f>SUMIFS(СВЦЭМ!$D$33:$D$776,СВЦЭМ!$A$33:$A$776,$A67,СВЦЭМ!$B$33:$B$776,T$47)+'СЕТ СН'!$G$11+СВЦЭМ!$D$10+'СЕТ СН'!$G$5-'СЕТ СН'!$G$21</f>
        <v>2919.0046453300001</v>
      </c>
      <c r="U67" s="36">
        <f>SUMIFS(СВЦЭМ!$D$33:$D$776,СВЦЭМ!$A$33:$A$776,$A67,СВЦЭМ!$B$33:$B$776,U$47)+'СЕТ СН'!$G$11+СВЦЭМ!$D$10+'СЕТ СН'!$G$5-'СЕТ СН'!$G$21</f>
        <v>2921.4712521199999</v>
      </c>
      <c r="V67" s="36">
        <f>SUMIFS(СВЦЭМ!$D$33:$D$776,СВЦЭМ!$A$33:$A$776,$A67,СВЦЭМ!$B$33:$B$776,V$47)+'СЕТ СН'!$G$11+СВЦЭМ!$D$10+'СЕТ СН'!$G$5-'СЕТ СН'!$G$21</f>
        <v>2924.69515116</v>
      </c>
      <c r="W67" s="36">
        <f>SUMIFS(СВЦЭМ!$D$33:$D$776,СВЦЭМ!$A$33:$A$776,$A67,СВЦЭМ!$B$33:$B$776,W$47)+'СЕТ СН'!$G$11+СВЦЭМ!$D$10+'СЕТ СН'!$G$5-'СЕТ СН'!$G$21</f>
        <v>2931.0851206699999</v>
      </c>
      <c r="X67" s="36">
        <f>SUMIFS(СВЦЭМ!$D$33:$D$776,СВЦЭМ!$A$33:$A$776,$A67,СВЦЭМ!$B$33:$B$776,X$47)+'СЕТ СН'!$G$11+СВЦЭМ!$D$10+'СЕТ СН'!$G$5-'СЕТ СН'!$G$21</f>
        <v>2937.1297319400001</v>
      </c>
      <c r="Y67" s="36">
        <f>SUMIFS(СВЦЭМ!$D$33:$D$776,СВЦЭМ!$A$33:$A$776,$A67,СВЦЭМ!$B$33:$B$776,Y$47)+'СЕТ СН'!$G$11+СВЦЭМ!$D$10+'СЕТ СН'!$G$5-'СЕТ СН'!$G$21</f>
        <v>2956.1465518200002</v>
      </c>
    </row>
    <row r="68" spans="1:26" ht="15.75" x14ac:dyDescent="0.2">
      <c r="A68" s="35">
        <f t="shared" si="1"/>
        <v>43911</v>
      </c>
      <c r="B68" s="36">
        <f>SUMIFS(СВЦЭМ!$D$33:$D$776,СВЦЭМ!$A$33:$A$776,$A68,СВЦЭМ!$B$33:$B$776,B$47)+'СЕТ СН'!$G$11+СВЦЭМ!$D$10+'СЕТ СН'!$G$5-'СЕТ СН'!$G$21</f>
        <v>3025.1139134900004</v>
      </c>
      <c r="C68" s="36">
        <f>SUMIFS(СВЦЭМ!$D$33:$D$776,СВЦЭМ!$A$33:$A$776,$A68,СВЦЭМ!$B$33:$B$776,C$47)+'СЕТ СН'!$G$11+СВЦЭМ!$D$10+'СЕТ СН'!$G$5-'СЕТ СН'!$G$21</f>
        <v>3048.9291769300003</v>
      </c>
      <c r="D68" s="36">
        <f>SUMIFS(СВЦЭМ!$D$33:$D$776,СВЦЭМ!$A$33:$A$776,$A68,СВЦЭМ!$B$33:$B$776,D$47)+'СЕТ СН'!$G$11+СВЦЭМ!$D$10+'СЕТ СН'!$G$5-'СЕТ СН'!$G$21</f>
        <v>3061.6935908300002</v>
      </c>
      <c r="E68" s="36">
        <f>SUMIFS(СВЦЭМ!$D$33:$D$776,СВЦЭМ!$A$33:$A$776,$A68,СВЦЭМ!$B$33:$B$776,E$47)+'СЕТ СН'!$G$11+СВЦЭМ!$D$10+'СЕТ СН'!$G$5-'СЕТ СН'!$G$21</f>
        <v>3062.6233619700001</v>
      </c>
      <c r="F68" s="36">
        <f>SUMIFS(СВЦЭМ!$D$33:$D$776,СВЦЭМ!$A$33:$A$776,$A68,СВЦЭМ!$B$33:$B$776,F$47)+'СЕТ СН'!$G$11+СВЦЭМ!$D$10+'СЕТ СН'!$G$5-'СЕТ СН'!$G$21</f>
        <v>3059.0901604800001</v>
      </c>
      <c r="G68" s="36">
        <f>SUMIFS(СВЦЭМ!$D$33:$D$776,СВЦЭМ!$A$33:$A$776,$A68,СВЦЭМ!$B$33:$B$776,G$47)+'СЕТ СН'!$G$11+СВЦЭМ!$D$10+'СЕТ СН'!$G$5-'СЕТ СН'!$G$21</f>
        <v>3058.8985201</v>
      </c>
      <c r="H68" s="36">
        <f>SUMIFS(СВЦЭМ!$D$33:$D$776,СВЦЭМ!$A$33:$A$776,$A68,СВЦЭМ!$B$33:$B$776,H$47)+'СЕТ СН'!$G$11+СВЦЭМ!$D$10+'СЕТ СН'!$G$5-'СЕТ СН'!$G$21</f>
        <v>3041.6383837900003</v>
      </c>
      <c r="I68" s="36">
        <f>SUMIFS(СВЦЭМ!$D$33:$D$776,СВЦЭМ!$A$33:$A$776,$A68,СВЦЭМ!$B$33:$B$776,I$47)+'СЕТ СН'!$G$11+СВЦЭМ!$D$10+'СЕТ СН'!$G$5-'СЕТ СН'!$G$21</f>
        <v>2997.8599229000001</v>
      </c>
      <c r="J68" s="36">
        <f>SUMIFS(СВЦЭМ!$D$33:$D$776,СВЦЭМ!$A$33:$A$776,$A68,СВЦЭМ!$B$33:$B$776,J$47)+'СЕТ СН'!$G$11+СВЦЭМ!$D$10+'СЕТ СН'!$G$5-'СЕТ СН'!$G$21</f>
        <v>2953.8733810000003</v>
      </c>
      <c r="K68" s="36">
        <f>SUMIFS(СВЦЭМ!$D$33:$D$776,СВЦЭМ!$A$33:$A$776,$A68,СВЦЭМ!$B$33:$B$776,K$47)+'СЕТ СН'!$G$11+СВЦЭМ!$D$10+'СЕТ СН'!$G$5-'СЕТ СН'!$G$21</f>
        <v>2960.1207606799999</v>
      </c>
      <c r="L68" s="36">
        <f>SUMIFS(СВЦЭМ!$D$33:$D$776,СВЦЭМ!$A$33:$A$776,$A68,СВЦЭМ!$B$33:$B$776,L$47)+'СЕТ СН'!$G$11+СВЦЭМ!$D$10+'СЕТ СН'!$G$5-'СЕТ СН'!$G$21</f>
        <v>2958.75257001</v>
      </c>
      <c r="M68" s="36">
        <f>SUMIFS(СВЦЭМ!$D$33:$D$776,СВЦЭМ!$A$33:$A$776,$A68,СВЦЭМ!$B$33:$B$776,M$47)+'СЕТ СН'!$G$11+СВЦЭМ!$D$10+'СЕТ СН'!$G$5-'СЕТ СН'!$G$21</f>
        <v>2960.2059792500004</v>
      </c>
      <c r="N68" s="36">
        <f>SUMIFS(СВЦЭМ!$D$33:$D$776,СВЦЭМ!$A$33:$A$776,$A68,СВЦЭМ!$B$33:$B$776,N$47)+'СЕТ СН'!$G$11+СВЦЭМ!$D$10+'СЕТ СН'!$G$5-'СЕТ СН'!$G$21</f>
        <v>2966.48987902</v>
      </c>
      <c r="O68" s="36">
        <f>SUMIFS(СВЦЭМ!$D$33:$D$776,СВЦЭМ!$A$33:$A$776,$A68,СВЦЭМ!$B$33:$B$776,O$47)+'СЕТ СН'!$G$11+СВЦЭМ!$D$10+'СЕТ СН'!$G$5-'СЕТ СН'!$G$21</f>
        <v>2970.4087420599999</v>
      </c>
      <c r="P68" s="36">
        <f>SUMIFS(СВЦЭМ!$D$33:$D$776,СВЦЭМ!$A$33:$A$776,$A68,СВЦЭМ!$B$33:$B$776,P$47)+'СЕТ СН'!$G$11+СВЦЭМ!$D$10+'СЕТ СН'!$G$5-'СЕТ СН'!$G$21</f>
        <v>2971.0620249399999</v>
      </c>
      <c r="Q68" s="36">
        <f>SUMIFS(СВЦЭМ!$D$33:$D$776,СВЦЭМ!$A$33:$A$776,$A68,СВЦЭМ!$B$33:$B$776,Q$47)+'СЕТ СН'!$G$11+СВЦЭМ!$D$10+'СЕТ СН'!$G$5-'СЕТ СН'!$G$21</f>
        <v>2970.0948455000002</v>
      </c>
      <c r="R68" s="36">
        <f>SUMIFS(СВЦЭМ!$D$33:$D$776,СВЦЭМ!$A$33:$A$776,$A68,СВЦЭМ!$B$33:$B$776,R$47)+'СЕТ СН'!$G$11+СВЦЭМ!$D$10+'СЕТ СН'!$G$5-'СЕТ СН'!$G$21</f>
        <v>2965.2441704800003</v>
      </c>
      <c r="S68" s="36">
        <f>SUMIFS(СВЦЭМ!$D$33:$D$776,СВЦЭМ!$A$33:$A$776,$A68,СВЦЭМ!$B$33:$B$776,S$47)+'СЕТ СН'!$G$11+СВЦЭМ!$D$10+'СЕТ СН'!$G$5-'СЕТ СН'!$G$21</f>
        <v>2961.4426037900002</v>
      </c>
      <c r="T68" s="36">
        <f>SUMIFS(СВЦЭМ!$D$33:$D$776,СВЦЭМ!$A$33:$A$776,$A68,СВЦЭМ!$B$33:$B$776,T$47)+'СЕТ СН'!$G$11+СВЦЭМ!$D$10+'СЕТ СН'!$G$5-'СЕТ СН'!$G$21</f>
        <v>2953.78157405</v>
      </c>
      <c r="U68" s="36">
        <f>SUMIFS(СВЦЭМ!$D$33:$D$776,СВЦЭМ!$A$33:$A$776,$A68,СВЦЭМ!$B$33:$B$776,U$47)+'СЕТ СН'!$G$11+СВЦЭМ!$D$10+'СЕТ СН'!$G$5-'СЕТ СН'!$G$21</f>
        <v>2947.6493462100002</v>
      </c>
      <c r="V68" s="36">
        <f>SUMIFS(СВЦЭМ!$D$33:$D$776,СВЦЭМ!$A$33:$A$776,$A68,СВЦЭМ!$B$33:$B$776,V$47)+'СЕТ СН'!$G$11+СВЦЭМ!$D$10+'СЕТ СН'!$G$5-'СЕТ СН'!$G$21</f>
        <v>2929.3112838200004</v>
      </c>
      <c r="W68" s="36">
        <f>SUMIFS(СВЦЭМ!$D$33:$D$776,СВЦЭМ!$A$33:$A$776,$A68,СВЦЭМ!$B$33:$B$776,W$47)+'СЕТ СН'!$G$11+СВЦЭМ!$D$10+'СЕТ СН'!$G$5-'СЕТ СН'!$G$21</f>
        <v>2942.87187447</v>
      </c>
      <c r="X68" s="36">
        <f>SUMIFS(СВЦЭМ!$D$33:$D$776,СВЦЭМ!$A$33:$A$776,$A68,СВЦЭМ!$B$33:$B$776,X$47)+'СЕТ СН'!$G$11+СВЦЭМ!$D$10+'СЕТ СН'!$G$5-'СЕТ СН'!$G$21</f>
        <v>2946.66818027</v>
      </c>
      <c r="Y68" s="36">
        <f>SUMIFS(СВЦЭМ!$D$33:$D$776,СВЦЭМ!$A$33:$A$776,$A68,СВЦЭМ!$B$33:$B$776,Y$47)+'СЕТ СН'!$G$11+СВЦЭМ!$D$10+'СЕТ СН'!$G$5-'СЕТ СН'!$G$21</f>
        <v>2967.4587759700003</v>
      </c>
    </row>
    <row r="69" spans="1:26" ht="15.75" x14ac:dyDescent="0.2">
      <c r="A69" s="35">
        <f t="shared" si="1"/>
        <v>43912</v>
      </c>
      <c r="B69" s="36">
        <f>SUMIFS(СВЦЭМ!$D$33:$D$776,СВЦЭМ!$A$33:$A$776,$A69,СВЦЭМ!$B$33:$B$776,B$47)+'СЕТ СН'!$G$11+СВЦЭМ!$D$10+'СЕТ СН'!$G$5-'СЕТ СН'!$G$21</f>
        <v>3055.1914245300004</v>
      </c>
      <c r="C69" s="36">
        <f>SUMIFS(СВЦЭМ!$D$33:$D$776,СВЦЭМ!$A$33:$A$776,$A69,СВЦЭМ!$B$33:$B$776,C$47)+'СЕТ СН'!$G$11+СВЦЭМ!$D$10+'СЕТ СН'!$G$5-'СЕТ СН'!$G$21</f>
        <v>3064.06322077</v>
      </c>
      <c r="D69" s="36">
        <f>SUMIFS(СВЦЭМ!$D$33:$D$776,СВЦЭМ!$A$33:$A$776,$A69,СВЦЭМ!$B$33:$B$776,D$47)+'СЕТ СН'!$G$11+СВЦЭМ!$D$10+'СЕТ СН'!$G$5-'СЕТ СН'!$G$21</f>
        <v>3075.4906328200004</v>
      </c>
      <c r="E69" s="36">
        <f>SUMIFS(СВЦЭМ!$D$33:$D$776,СВЦЭМ!$A$33:$A$776,$A69,СВЦЭМ!$B$33:$B$776,E$47)+'СЕТ СН'!$G$11+СВЦЭМ!$D$10+'СЕТ СН'!$G$5-'СЕТ СН'!$G$21</f>
        <v>3084.5044530100004</v>
      </c>
      <c r="F69" s="36">
        <f>SUMIFS(СВЦЭМ!$D$33:$D$776,СВЦЭМ!$A$33:$A$776,$A69,СВЦЭМ!$B$33:$B$776,F$47)+'СЕТ СН'!$G$11+СВЦЭМ!$D$10+'СЕТ СН'!$G$5-'СЕТ СН'!$G$21</f>
        <v>3085.9469156</v>
      </c>
      <c r="G69" s="36">
        <f>SUMIFS(СВЦЭМ!$D$33:$D$776,СВЦЭМ!$A$33:$A$776,$A69,СВЦЭМ!$B$33:$B$776,G$47)+'СЕТ СН'!$G$11+СВЦЭМ!$D$10+'СЕТ СН'!$G$5-'СЕТ СН'!$G$21</f>
        <v>3067.16096414</v>
      </c>
      <c r="H69" s="36">
        <f>SUMIFS(СВЦЭМ!$D$33:$D$776,СВЦЭМ!$A$33:$A$776,$A69,СВЦЭМ!$B$33:$B$776,H$47)+'СЕТ СН'!$G$11+СВЦЭМ!$D$10+'СЕТ СН'!$G$5-'СЕТ СН'!$G$21</f>
        <v>3029.4612769200003</v>
      </c>
      <c r="I69" s="36">
        <f>SUMIFS(СВЦЭМ!$D$33:$D$776,СВЦЭМ!$A$33:$A$776,$A69,СВЦЭМ!$B$33:$B$776,I$47)+'СЕТ СН'!$G$11+СВЦЭМ!$D$10+'СЕТ СН'!$G$5-'СЕТ СН'!$G$21</f>
        <v>2984.9393781500003</v>
      </c>
      <c r="J69" s="36">
        <f>SUMIFS(СВЦЭМ!$D$33:$D$776,СВЦЭМ!$A$33:$A$776,$A69,СВЦЭМ!$B$33:$B$776,J$47)+'СЕТ СН'!$G$11+СВЦЭМ!$D$10+'СЕТ СН'!$G$5-'СЕТ СН'!$G$21</f>
        <v>2927.5797943699999</v>
      </c>
      <c r="K69" s="36">
        <f>SUMIFS(СВЦЭМ!$D$33:$D$776,СВЦЭМ!$A$33:$A$776,$A69,СВЦЭМ!$B$33:$B$776,K$47)+'СЕТ СН'!$G$11+СВЦЭМ!$D$10+'СЕТ СН'!$G$5-'СЕТ СН'!$G$21</f>
        <v>2928.2388946900001</v>
      </c>
      <c r="L69" s="36">
        <f>SUMIFS(СВЦЭМ!$D$33:$D$776,СВЦЭМ!$A$33:$A$776,$A69,СВЦЭМ!$B$33:$B$776,L$47)+'СЕТ СН'!$G$11+СВЦЭМ!$D$10+'СЕТ СН'!$G$5-'СЕТ СН'!$G$21</f>
        <v>2928.60061486</v>
      </c>
      <c r="M69" s="36">
        <f>SUMIFS(СВЦЭМ!$D$33:$D$776,СВЦЭМ!$A$33:$A$776,$A69,СВЦЭМ!$B$33:$B$776,M$47)+'СЕТ СН'!$G$11+СВЦЭМ!$D$10+'СЕТ СН'!$G$5-'СЕТ СН'!$G$21</f>
        <v>2938.1190399000002</v>
      </c>
      <c r="N69" s="36">
        <f>SUMIFS(СВЦЭМ!$D$33:$D$776,СВЦЭМ!$A$33:$A$776,$A69,СВЦЭМ!$B$33:$B$776,N$47)+'СЕТ СН'!$G$11+СВЦЭМ!$D$10+'СЕТ СН'!$G$5-'СЕТ СН'!$G$21</f>
        <v>2946.6097055600003</v>
      </c>
      <c r="O69" s="36">
        <f>SUMIFS(СВЦЭМ!$D$33:$D$776,СВЦЭМ!$A$33:$A$776,$A69,СВЦЭМ!$B$33:$B$776,O$47)+'СЕТ СН'!$G$11+СВЦЭМ!$D$10+'СЕТ СН'!$G$5-'СЕТ СН'!$G$21</f>
        <v>2958.7698341800001</v>
      </c>
      <c r="P69" s="36">
        <f>SUMIFS(СВЦЭМ!$D$33:$D$776,СВЦЭМ!$A$33:$A$776,$A69,СВЦЭМ!$B$33:$B$776,P$47)+'СЕТ СН'!$G$11+СВЦЭМ!$D$10+'СЕТ СН'!$G$5-'СЕТ СН'!$G$21</f>
        <v>2970.8041717200003</v>
      </c>
      <c r="Q69" s="36">
        <f>SUMIFS(СВЦЭМ!$D$33:$D$776,СВЦЭМ!$A$33:$A$776,$A69,СВЦЭМ!$B$33:$B$776,Q$47)+'СЕТ СН'!$G$11+СВЦЭМ!$D$10+'СЕТ СН'!$G$5-'СЕТ СН'!$G$21</f>
        <v>2973.2269007</v>
      </c>
      <c r="R69" s="36">
        <f>SUMIFS(СВЦЭМ!$D$33:$D$776,СВЦЭМ!$A$33:$A$776,$A69,СВЦЭМ!$B$33:$B$776,R$47)+'СЕТ СН'!$G$11+СВЦЭМ!$D$10+'СЕТ СН'!$G$5-'СЕТ СН'!$G$21</f>
        <v>2967.4654738400004</v>
      </c>
      <c r="S69" s="36">
        <f>SUMIFS(СВЦЭМ!$D$33:$D$776,СВЦЭМ!$A$33:$A$776,$A69,СВЦЭМ!$B$33:$B$776,S$47)+'СЕТ СН'!$G$11+СВЦЭМ!$D$10+'СЕТ СН'!$G$5-'СЕТ СН'!$G$21</f>
        <v>2959.01276177</v>
      </c>
      <c r="T69" s="36">
        <f>SUMIFS(СВЦЭМ!$D$33:$D$776,СВЦЭМ!$A$33:$A$776,$A69,СВЦЭМ!$B$33:$B$776,T$47)+'СЕТ СН'!$G$11+СВЦЭМ!$D$10+'СЕТ СН'!$G$5-'СЕТ СН'!$G$21</f>
        <v>2938.9607637700001</v>
      </c>
      <c r="U69" s="36">
        <f>SUMIFS(СВЦЭМ!$D$33:$D$776,СВЦЭМ!$A$33:$A$776,$A69,СВЦЭМ!$B$33:$B$776,U$47)+'СЕТ СН'!$G$11+СВЦЭМ!$D$10+'СЕТ СН'!$G$5-'СЕТ СН'!$G$21</f>
        <v>2925.7147101999999</v>
      </c>
      <c r="V69" s="36">
        <f>SUMIFS(СВЦЭМ!$D$33:$D$776,СВЦЭМ!$A$33:$A$776,$A69,СВЦЭМ!$B$33:$B$776,V$47)+'СЕТ СН'!$G$11+СВЦЭМ!$D$10+'СЕТ СН'!$G$5-'СЕТ СН'!$G$21</f>
        <v>2928.4541807000001</v>
      </c>
      <c r="W69" s="36">
        <f>SUMIFS(СВЦЭМ!$D$33:$D$776,СВЦЭМ!$A$33:$A$776,$A69,СВЦЭМ!$B$33:$B$776,W$47)+'СЕТ СН'!$G$11+СВЦЭМ!$D$10+'СЕТ СН'!$G$5-'СЕТ СН'!$G$21</f>
        <v>2928.0449967100003</v>
      </c>
      <c r="X69" s="36">
        <f>SUMIFS(СВЦЭМ!$D$33:$D$776,СВЦЭМ!$A$33:$A$776,$A69,СВЦЭМ!$B$33:$B$776,X$47)+'СЕТ СН'!$G$11+СВЦЭМ!$D$10+'СЕТ СН'!$G$5-'СЕТ СН'!$G$21</f>
        <v>2926.6655429299999</v>
      </c>
      <c r="Y69" s="36">
        <f>SUMIFS(СВЦЭМ!$D$33:$D$776,СВЦЭМ!$A$33:$A$776,$A69,СВЦЭМ!$B$33:$B$776,Y$47)+'СЕТ СН'!$G$11+СВЦЭМ!$D$10+'СЕТ СН'!$G$5-'СЕТ СН'!$G$21</f>
        <v>2973.4484019300003</v>
      </c>
    </row>
    <row r="70" spans="1:26" ht="15.75" x14ac:dyDescent="0.2">
      <c r="A70" s="35">
        <f t="shared" si="1"/>
        <v>43913</v>
      </c>
      <c r="B70" s="36">
        <f>SUMIFS(СВЦЭМ!$D$33:$D$776,СВЦЭМ!$A$33:$A$776,$A70,СВЦЭМ!$B$33:$B$776,B$47)+'СЕТ СН'!$G$11+СВЦЭМ!$D$10+'СЕТ СН'!$G$5-'СЕТ СН'!$G$21</f>
        <v>3035.4263475400003</v>
      </c>
      <c r="C70" s="36">
        <f>SUMIFS(СВЦЭМ!$D$33:$D$776,СВЦЭМ!$A$33:$A$776,$A70,СВЦЭМ!$B$33:$B$776,C$47)+'СЕТ СН'!$G$11+СВЦЭМ!$D$10+'СЕТ СН'!$G$5-'СЕТ СН'!$G$21</f>
        <v>3059.6776625100001</v>
      </c>
      <c r="D70" s="36">
        <f>SUMIFS(СВЦЭМ!$D$33:$D$776,СВЦЭМ!$A$33:$A$776,$A70,СВЦЭМ!$B$33:$B$776,D$47)+'СЕТ СН'!$G$11+СВЦЭМ!$D$10+'СЕТ СН'!$G$5-'СЕТ СН'!$G$21</f>
        <v>3072.86797243</v>
      </c>
      <c r="E70" s="36">
        <f>SUMIFS(СВЦЭМ!$D$33:$D$776,СВЦЭМ!$A$33:$A$776,$A70,СВЦЭМ!$B$33:$B$776,E$47)+'СЕТ СН'!$G$11+СВЦЭМ!$D$10+'СЕТ СН'!$G$5-'СЕТ СН'!$G$21</f>
        <v>3079.2150983400002</v>
      </c>
      <c r="F70" s="36">
        <f>SUMIFS(СВЦЭМ!$D$33:$D$776,СВЦЭМ!$A$33:$A$776,$A70,СВЦЭМ!$B$33:$B$776,F$47)+'СЕТ СН'!$G$11+СВЦЭМ!$D$10+'СЕТ СН'!$G$5-'СЕТ СН'!$G$21</f>
        <v>3074.1872071100001</v>
      </c>
      <c r="G70" s="36">
        <f>SUMIFS(СВЦЭМ!$D$33:$D$776,СВЦЭМ!$A$33:$A$776,$A70,СВЦЭМ!$B$33:$B$776,G$47)+'СЕТ СН'!$G$11+СВЦЭМ!$D$10+'СЕТ СН'!$G$5-'СЕТ СН'!$G$21</f>
        <v>3063.6121976700001</v>
      </c>
      <c r="H70" s="36">
        <f>SUMIFS(СВЦЭМ!$D$33:$D$776,СВЦЭМ!$A$33:$A$776,$A70,СВЦЭМ!$B$33:$B$776,H$47)+'СЕТ СН'!$G$11+СВЦЭМ!$D$10+'СЕТ СН'!$G$5-'СЕТ СН'!$G$21</f>
        <v>3034.1820615700003</v>
      </c>
      <c r="I70" s="36">
        <f>SUMIFS(СВЦЭМ!$D$33:$D$776,СВЦЭМ!$A$33:$A$776,$A70,СВЦЭМ!$B$33:$B$776,I$47)+'СЕТ СН'!$G$11+СВЦЭМ!$D$10+'СЕТ СН'!$G$5-'СЕТ СН'!$G$21</f>
        <v>2995.3654444500003</v>
      </c>
      <c r="J70" s="36">
        <f>SUMIFS(СВЦЭМ!$D$33:$D$776,СВЦЭМ!$A$33:$A$776,$A70,СВЦЭМ!$B$33:$B$776,J$47)+'СЕТ СН'!$G$11+СВЦЭМ!$D$10+'СЕТ СН'!$G$5-'СЕТ СН'!$G$21</f>
        <v>2948.5147997500003</v>
      </c>
      <c r="K70" s="36">
        <f>SUMIFS(СВЦЭМ!$D$33:$D$776,СВЦЭМ!$A$33:$A$776,$A70,СВЦЭМ!$B$33:$B$776,K$47)+'СЕТ СН'!$G$11+СВЦЭМ!$D$10+'СЕТ СН'!$G$5-'СЕТ СН'!$G$21</f>
        <v>2948.7063291600002</v>
      </c>
      <c r="L70" s="36">
        <f>SUMIFS(СВЦЭМ!$D$33:$D$776,СВЦЭМ!$A$33:$A$776,$A70,СВЦЭМ!$B$33:$B$776,L$47)+'СЕТ СН'!$G$11+СВЦЭМ!$D$10+'СЕТ СН'!$G$5-'СЕТ СН'!$G$21</f>
        <v>2962.0576853800003</v>
      </c>
      <c r="M70" s="36">
        <f>SUMIFS(СВЦЭМ!$D$33:$D$776,СВЦЭМ!$A$33:$A$776,$A70,СВЦЭМ!$B$33:$B$776,M$47)+'СЕТ СН'!$G$11+СВЦЭМ!$D$10+'СЕТ СН'!$G$5-'СЕТ СН'!$G$21</f>
        <v>2948.27251965</v>
      </c>
      <c r="N70" s="36">
        <f>SUMIFS(СВЦЭМ!$D$33:$D$776,СВЦЭМ!$A$33:$A$776,$A70,СВЦЭМ!$B$33:$B$776,N$47)+'СЕТ СН'!$G$11+СВЦЭМ!$D$10+'СЕТ СН'!$G$5-'СЕТ СН'!$G$21</f>
        <v>2952.5032876300002</v>
      </c>
      <c r="O70" s="36">
        <f>SUMIFS(СВЦЭМ!$D$33:$D$776,СВЦЭМ!$A$33:$A$776,$A70,СВЦЭМ!$B$33:$B$776,O$47)+'СЕТ СН'!$G$11+СВЦЭМ!$D$10+'СЕТ СН'!$G$5-'СЕТ СН'!$G$21</f>
        <v>2968.7063230600002</v>
      </c>
      <c r="P70" s="36">
        <f>SUMIFS(СВЦЭМ!$D$33:$D$776,СВЦЭМ!$A$33:$A$776,$A70,СВЦЭМ!$B$33:$B$776,P$47)+'СЕТ СН'!$G$11+СВЦЭМ!$D$10+'СЕТ СН'!$G$5-'СЕТ СН'!$G$21</f>
        <v>2978.91767424</v>
      </c>
      <c r="Q70" s="36">
        <f>SUMIFS(СВЦЭМ!$D$33:$D$776,СВЦЭМ!$A$33:$A$776,$A70,СВЦЭМ!$B$33:$B$776,Q$47)+'СЕТ СН'!$G$11+СВЦЭМ!$D$10+'СЕТ СН'!$G$5-'СЕТ СН'!$G$21</f>
        <v>2985.1627697700001</v>
      </c>
      <c r="R70" s="36">
        <f>SUMIFS(СВЦЭМ!$D$33:$D$776,СВЦЭМ!$A$33:$A$776,$A70,СВЦЭМ!$B$33:$B$776,R$47)+'СЕТ СН'!$G$11+СВЦЭМ!$D$10+'СЕТ СН'!$G$5-'СЕТ СН'!$G$21</f>
        <v>2984.49914949</v>
      </c>
      <c r="S70" s="36">
        <f>SUMIFS(СВЦЭМ!$D$33:$D$776,СВЦЭМ!$A$33:$A$776,$A70,СВЦЭМ!$B$33:$B$776,S$47)+'СЕТ СН'!$G$11+СВЦЭМ!$D$10+'СЕТ СН'!$G$5-'СЕТ СН'!$G$21</f>
        <v>2985.68951053</v>
      </c>
      <c r="T70" s="36">
        <f>SUMIFS(СВЦЭМ!$D$33:$D$776,СВЦЭМ!$A$33:$A$776,$A70,СВЦЭМ!$B$33:$B$776,T$47)+'СЕТ СН'!$G$11+СВЦЭМ!$D$10+'СЕТ СН'!$G$5-'СЕТ СН'!$G$21</f>
        <v>2975.2057298600002</v>
      </c>
      <c r="U70" s="36">
        <f>SUMIFS(СВЦЭМ!$D$33:$D$776,СВЦЭМ!$A$33:$A$776,$A70,СВЦЭМ!$B$33:$B$776,U$47)+'СЕТ СН'!$G$11+СВЦЭМ!$D$10+'СЕТ СН'!$G$5-'СЕТ СН'!$G$21</f>
        <v>2960.0681651</v>
      </c>
      <c r="V70" s="36">
        <f>SUMIFS(СВЦЭМ!$D$33:$D$776,СВЦЭМ!$A$33:$A$776,$A70,СВЦЭМ!$B$33:$B$776,V$47)+'СЕТ СН'!$G$11+СВЦЭМ!$D$10+'СЕТ СН'!$G$5-'СЕТ СН'!$G$21</f>
        <v>2952.9722803100003</v>
      </c>
      <c r="W70" s="36">
        <f>SUMIFS(СВЦЭМ!$D$33:$D$776,СВЦЭМ!$A$33:$A$776,$A70,СВЦЭМ!$B$33:$B$776,W$47)+'СЕТ СН'!$G$11+СВЦЭМ!$D$10+'СЕТ СН'!$G$5-'СЕТ СН'!$G$21</f>
        <v>2921.7652458000002</v>
      </c>
      <c r="X70" s="36">
        <f>SUMIFS(СВЦЭМ!$D$33:$D$776,СВЦЭМ!$A$33:$A$776,$A70,СВЦЭМ!$B$33:$B$776,X$47)+'СЕТ СН'!$G$11+СВЦЭМ!$D$10+'СЕТ СН'!$G$5-'СЕТ СН'!$G$21</f>
        <v>2921.0643301600003</v>
      </c>
      <c r="Y70" s="36">
        <f>SUMIFS(СВЦЭМ!$D$33:$D$776,СВЦЭМ!$A$33:$A$776,$A70,СВЦЭМ!$B$33:$B$776,Y$47)+'СЕТ СН'!$G$11+СВЦЭМ!$D$10+'СЕТ СН'!$G$5-'СЕТ СН'!$G$21</f>
        <v>2968.24721056</v>
      </c>
    </row>
    <row r="71" spans="1:26" ht="15.75" x14ac:dyDescent="0.2">
      <c r="A71" s="35">
        <f t="shared" si="1"/>
        <v>43914</v>
      </c>
      <c r="B71" s="36">
        <f>SUMIFS(СВЦЭМ!$D$33:$D$776,СВЦЭМ!$A$33:$A$776,$A71,СВЦЭМ!$B$33:$B$776,B$47)+'СЕТ СН'!$G$11+СВЦЭМ!$D$10+'СЕТ СН'!$G$5-'СЕТ СН'!$G$21</f>
        <v>3002.3275426</v>
      </c>
      <c r="C71" s="36">
        <f>SUMIFS(СВЦЭМ!$D$33:$D$776,СВЦЭМ!$A$33:$A$776,$A71,СВЦЭМ!$B$33:$B$776,C$47)+'СЕТ СН'!$G$11+СВЦЭМ!$D$10+'СЕТ СН'!$G$5-'СЕТ СН'!$G$21</f>
        <v>3034.7848861900002</v>
      </c>
      <c r="D71" s="36">
        <f>SUMIFS(СВЦЭМ!$D$33:$D$776,СВЦЭМ!$A$33:$A$776,$A71,СВЦЭМ!$B$33:$B$776,D$47)+'СЕТ СН'!$G$11+СВЦЭМ!$D$10+'СЕТ СН'!$G$5-'СЕТ СН'!$G$21</f>
        <v>3053.45190903</v>
      </c>
      <c r="E71" s="36">
        <f>SUMIFS(СВЦЭМ!$D$33:$D$776,СВЦЭМ!$A$33:$A$776,$A71,СВЦЭМ!$B$33:$B$776,E$47)+'СЕТ СН'!$G$11+СВЦЭМ!$D$10+'СЕТ СН'!$G$5-'СЕТ СН'!$G$21</f>
        <v>3059.3679166800002</v>
      </c>
      <c r="F71" s="36">
        <f>SUMIFS(СВЦЭМ!$D$33:$D$776,СВЦЭМ!$A$33:$A$776,$A71,СВЦЭМ!$B$33:$B$776,F$47)+'СЕТ СН'!$G$11+СВЦЭМ!$D$10+'СЕТ СН'!$G$5-'СЕТ СН'!$G$21</f>
        <v>3050.6389327800002</v>
      </c>
      <c r="G71" s="36">
        <f>SUMIFS(СВЦЭМ!$D$33:$D$776,СВЦЭМ!$A$33:$A$776,$A71,СВЦЭМ!$B$33:$B$776,G$47)+'СЕТ СН'!$G$11+СВЦЭМ!$D$10+'СЕТ СН'!$G$5-'СЕТ СН'!$G$21</f>
        <v>3037.9330581600002</v>
      </c>
      <c r="H71" s="36">
        <f>SUMIFS(СВЦЭМ!$D$33:$D$776,СВЦЭМ!$A$33:$A$776,$A71,СВЦЭМ!$B$33:$B$776,H$47)+'СЕТ СН'!$G$11+СВЦЭМ!$D$10+'СЕТ СН'!$G$5-'СЕТ СН'!$G$21</f>
        <v>3006.9744698700001</v>
      </c>
      <c r="I71" s="36">
        <f>SUMIFS(СВЦЭМ!$D$33:$D$776,СВЦЭМ!$A$33:$A$776,$A71,СВЦЭМ!$B$33:$B$776,I$47)+'СЕТ СН'!$G$11+СВЦЭМ!$D$10+'СЕТ СН'!$G$5-'СЕТ СН'!$G$21</f>
        <v>2964.4855006400003</v>
      </c>
      <c r="J71" s="36">
        <f>SUMIFS(СВЦЭМ!$D$33:$D$776,СВЦЭМ!$A$33:$A$776,$A71,СВЦЭМ!$B$33:$B$776,J$47)+'СЕТ СН'!$G$11+СВЦЭМ!$D$10+'СЕТ СН'!$G$5-'СЕТ СН'!$G$21</f>
        <v>2919.7811377000003</v>
      </c>
      <c r="K71" s="36">
        <f>SUMIFS(СВЦЭМ!$D$33:$D$776,СВЦЭМ!$A$33:$A$776,$A71,СВЦЭМ!$B$33:$B$776,K$47)+'СЕТ СН'!$G$11+СВЦЭМ!$D$10+'СЕТ СН'!$G$5-'СЕТ СН'!$G$21</f>
        <v>2922.35666158</v>
      </c>
      <c r="L71" s="36">
        <f>SUMIFS(СВЦЭМ!$D$33:$D$776,СВЦЭМ!$A$33:$A$776,$A71,СВЦЭМ!$B$33:$B$776,L$47)+'СЕТ СН'!$G$11+СВЦЭМ!$D$10+'СЕТ СН'!$G$5-'СЕТ СН'!$G$21</f>
        <v>2934.7366095800003</v>
      </c>
      <c r="M71" s="36">
        <f>SUMIFS(СВЦЭМ!$D$33:$D$776,СВЦЭМ!$A$33:$A$776,$A71,СВЦЭМ!$B$33:$B$776,M$47)+'СЕТ СН'!$G$11+СВЦЭМ!$D$10+'СЕТ СН'!$G$5-'СЕТ СН'!$G$21</f>
        <v>2927.6910363500001</v>
      </c>
      <c r="N71" s="36">
        <f>SUMIFS(СВЦЭМ!$D$33:$D$776,СВЦЭМ!$A$33:$A$776,$A71,СВЦЭМ!$B$33:$B$776,N$47)+'СЕТ СН'!$G$11+СВЦЭМ!$D$10+'СЕТ СН'!$G$5-'СЕТ СН'!$G$21</f>
        <v>2954.3856046300002</v>
      </c>
      <c r="O71" s="36">
        <f>SUMIFS(СВЦЭМ!$D$33:$D$776,СВЦЭМ!$A$33:$A$776,$A71,СВЦЭМ!$B$33:$B$776,O$47)+'СЕТ СН'!$G$11+СВЦЭМ!$D$10+'СЕТ СН'!$G$5-'СЕТ СН'!$G$21</f>
        <v>2973.4495559400002</v>
      </c>
      <c r="P71" s="36">
        <f>SUMIFS(СВЦЭМ!$D$33:$D$776,СВЦЭМ!$A$33:$A$776,$A71,СВЦЭМ!$B$33:$B$776,P$47)+'СЕТ СН'!$G$11+СВЦЭМ!$D$10+'СЕТ СН'!$G$5-'СЕТ СН'!$G$21</f>
        <v>2985.0961370100003</v>
      </c>
      <c r="Q71" s="36">
        <f>SUMIFS(СВЦЭМ!$D$33:$D$776,СВЦЭМ!$A$33:$A$776,$A71,СВЦЭМ!$B$33:$B$776,Q$47)+'СЕТ СН'!$G$11+СВЦЭМ!$D$10+'СЕТ СН'!$G$5-'СЕТ СН'!$G$21</f>
        <v>2988.1671459700001</v>
      </c>
      <c r="R71" s="36">
        <f>SUMIFS(СВЦЭМ!$D$33:$D$776,СВЦЭМ!$A$33:$A$776,$A71,СВЦЭМ!$B$33:$B$776,R$47)+'СЕТ СН'!$G$11+СВЦЭМ!$D$10+'СЕТ СН'!$G$5-'СЕТ СН'!$G$21</f>
        <v>2969.7759002299999</v>
      </c>
      <c r="S71" s="36">
        <f>SUMIFS(СВЦЭМ!$D$33:$D$776,СВЦЭМ!$A$33:$A$776,$A71,СВЦЭМ!$B$33:$B$776,S$47)+'СЕТ СН'!$G$11+СВЦЭМ!$D$10+'СЕТ СН'!$G$5-'СЕТ СН'!$G$21</f>
        <v>2949.5569108</v>
      </c>
      <c r="T71" s="36">
        <f>SUMIFS(СВЦЭМ!$D$33:$D$776,СВЦЭМ!$A$33:$A$776,$A71,СВЦЭМ!$B$33:$B$776,T$47)+'СЕТ СН'!$G$11+СВЦЭМ!$D$10+'СЕТ СН'!$G$5-'СЕТ СН'!$G$21</f>
        <v>2930.1746747300003</v>
      </c>
      <c r="U71" s="36">
        <f>SUMIFS(СВЦЭМ!$D$33:$D$776,СВЦЭМ!$A$33:$A$776,$A71,СВЦЭМ!$B$33:$B$776,U$47)+'СЕТ СН'!$G$11+СВЦЭМ!$D$10+'СЕТ СН'!$G$5-'СЕТ СН'!$G$21</f>
        <v>2919.2704167500001</v>
      </c>
      <c r="V71" s="36">
        <f>SUMIFS(СВЦЭМ!$D$33:$D$776,СВЦЭМ!$A$33:$A$776,$A71,СВЦЭМ!$B$33:$B$776,V$47)+'СЕТ СН'!$G$11+СВЦЭМ!$D$10+'СЕТ СН'!$G$5-'СЕТ СН'!$G$21</f>
        <v>2937.9925312200003</v>
      </c>
      <c r="W71" s="36">
        <f>SUMIFS(СВЦЭМ!$D$33:$D$776,СВЦЭМ!$A$33:$A$776,$A71,СВЦЭМ!$B$33:$B$776,W$47)+'СЕТ СН'!$G$11+СВЦЭМ!$D$10+'СЕТ СН'!$G$5-'СЕТ СН'!$G$21</f>
        <v>2920.3925402600003</v>
      </c>
      <c r="X71" s="36">
        <f>SUMIFS(СВЦЭМ!$D$33:$D$776,СВЦЭМ!$A$33:$A$776,$A71,СВЦЭМ!$B$33:$B$776,X$47)+'СЕТ СН'!$G$11+СВЦЭМ!$D$10+'СЕТ СН'!$G$5-'СЕТ СН'!$G$21</f>
        <v>2927.9002049000001</v>
      </c>
      <c r="Y71" s="36">
        <f>SUMIFS(СВЦЭМ!$D$33:$D$776,СВЦЭМ!$A$33:$A$776,$A71,СВЦЭМ!$B$33:$B$776,Y$47)+'СЕТ СН'!$G$11+СВЦЭМ!$D$10+'СЕТ СН'!$G$5-'СЕТ СН'!$G$21</f>
        <v>2967.4819620400003</v>
      </c>
    </row>
    <row r="72" spans="1:26" ht="15.75" x14ac:dyDescent="0.2">
      <c r="A72" s="35">
        <f t="shared" si="1"/>
        <v>43915</v>
      </c>
      <c r="B72" s="36">
        <f>SUMIFS(СВЦЭМ!$D$33:$D$776,СВЦЭМ!$A$33:$A$776,$A72,СВЦЭМ!$B$33:$B$776,B$47)+'СЕТ СН'!$G$11+СВЦЭМ!$D$10+'СЕТ СН'!$G$5-'СЕТ СН'!$G$21</f>
        <v>3020.9909089800003</v>
      </c>
      <c r="C72" s="36">
        <f>SUMIFS(СВЦЭМ!$D$33:$D$776,СВЦЭМ!$A$33:$A$776,$A72,СВЦЭМ!$B$33:$B$776,C$47)+'СЕТ СН'!$G$11+СВЦЭМ!$D$10+'СЕТ СН'!$G$5-'СЕТ СН'!$G$21</f>
        <v>3048.6214438000002</v>
      </c>
      <c r="D72" s="36">
        <f>SUMIFS(СВЦЭМ!$D$33:$D$776,СВЦЭМ!$A$33:$A$776,$A72,СВЦЭМ!$B$33:$B$776,D$47)+'СЕТ СН'!$G$11+СВЦЭМ!$D$10+'СЕТ СН'!$G$5-'СЕТ СН'!$G$21</f>
        <v>3060.6724868900001</v>
      </c>
      <c r="E72" s="36">
        <f>SUMIFS(СВЦЭМ!$D$33:$D$776,СВЦЭМ!$A$33:$A$776,$A72,СВЦЭМ!$B$33:$B$776,E$47)+'СЕТ СН'!$G$11+СВЦЭМ!$D$10+'СЕТ СН'!$G$5-'СЕТ СН'!$G$21</f>
        <v>3071.9606902599999</v>
      </c>
      <c r="F72" s="36">
        <f>SUMIFS(СВЦЭМ!$D$33:$D$776,СВЦЭМ!$A$33:$A$776,$A72,СВЦЭМ!$B$33:$B$776,F$47)+'СЕТ СН'!$G$11+СВЦЭМ!$D$10+'СЕТ СН'!$G$5-'СЕТ СН'!$G$21</f>
        <v>3069.6067082100003</v>
      </c>
      <c r="G72" s="36">
        <f>SUMIFS(СВЦЭМ!$D$33:$D$776,СВЦЭМ!$A$33:$A$776,$A72,СВЦЭМ!$B$33:$B$776,G$47)+'СЕТ СН'!$G$11+СВЦЭМ!$D$10+'СЕТ СН'!$G$5-'СЕТ СН'!$G$21</f>
        <v>3055.4165281400001</v>
      </c>
      <c r="H72" s="36">
        <f>SUMIFS(СВЦЭМ!$D$33:$D$776,СВЦЭМ!$A$33:$A$776,$A72,СВЦЭМ!$B$33:$B$776,H$47)+'СЕТ СН'!$G$11+СВЦЭМ!$D$10+'СЕТ СН'!$G$5-'СЕТ СН'!$G$21</f>
        <v>3022.94272916</v>
      </c>
      <c r="I72" s="36">
        <f>SUMIFS(СВЦЭМ!$D$33:$D$776,СВЦЭМ!$A$33:$A$776,$A72,СВЦЭМ!$B$33:$B$776,I$47)+'СЕТ СН'!$G$11+СВЦЭМ!$D$10+'СЕТ СН'!$G$5-'СЕТ СН'!$G$21</f>
        <v>2984.0225268000004</v>
      </c>
      <c r="J72" s="36">
        <f>SUMIFS(СВЦЭМ!$D$33:$D$776,СВЦЭМ!$A$33:$A$776,$A72,СВЦЭМ!$B$33:$B$776,J$47)+'СЕТ СН'!$G$11+СВЦЭМ!$D$10+'СЕТ СН'!$G$5-'СЕТ СН'!$G$21</f>
        <v>2938.4128408700003</v>
      </c>
      <c r="K72" s="36">
        <f>SUMIFS(СВЦЭМ!$D$33:$D$776,СВЦЭМ!$A$33:$A$776,$A72,СВЦЭМ!$B$33:$B$776,K$47)+'СЕТ СН'!$G$11+СВЦЭМ!$D$10+'СЕТ СН'!$G$5-'СЕТ СН'!$G$21</f>
        <v>2941.8175969700001</v>
      </c>
      <c r="L72" s="36">
        <f>SUMIFS(СВЦЭМ!$D$33:$D$776,СВЦЭМ!$A$33:$A$776,$A72,СВЦЭМ!$B$33:$B$776,L$47)+'СЕТ СН'!$G$11+СВЦЭМ!$D$10+'СЕТ СН'!$G$5-'СЕТ СН'!$G$21</f>
        <v>2953.7614272300002</v>
      </c>
      <c r="M72" s="36">
        <f>SUMIFS(СВЦЭМ!$D$33:$D$776,СВЦЭМ!$A$33:$A$776,$A72,СВЦЭМ!$B$33:$B$776,M$47)+'СЕТ СН'!$G$11+СВЦЭМ!$D$10+'СЕТ СН'!$G$5-'СЕТ СН'!$G$21</f>
        <v>2933.10654841</v>
      </c>
      <c r="N72" s="36">
        <f>SUMIFS(СВЦЭМ!$D$33:$D$776,СВЦЭМ!$A$33:$A$776,$A72,СВЦЭМ!$B$33:$B$776,N$47)+'СЕТ СН'!$G$11+СВЦЭМ!$D$10+'СЕТ СН'!$G$5-'СЕТ СН'!$G$21</f>
        <v>2941.8013819600001</v>
      </c>
      <c r="O72" s="36">
        <f>SUMIFS(СВЦЭМ!$D$33:$D$776,СВЦЭМ!$A$33:$A$776,$A72,СВЦЭМ!$B$33:$B$776,O$47)+'СЕТ СН'!$G$11+СВЦЭМ!$D$10+'СЕТ СН'!$G$5-'СЕТ СН'!$G$21</f>
        <v>2953.8017231000003</v>
      </c>
      <c r="P72" s="36">
        <f>SUMIFS(СВЦЭМ!$D$33:$D$776,СВЦЭМ!$A$33:$A$776,$A72,СВЦЭМ!$B$33:$B$776,P$47)+'СЕТ СН'!$G$11+СВЦЭМ!$D$10+'СЕТ СН'!$G$5-'СЕТ СН'!$G$21</f>
        <v>2964.08506622</v>
      </c>
      <c r="Q72" s="36">
        <f>SUMIFS(СВЦЭМ!$D$33:$D$776,СВЦЭМ!$A$33:$A$776,$A72,СВЦЭМ!$B$33:$B$776,Q$47)+'СЕТ СН'!$G$11+СВЦЭМ!$D$10+'СЕТ СН'!$G$5-'СЕТ СН'!$G$21</f>
        <v>2969.1009570300002</v>
      </c>
      <c r="R72" s="36">
        <f>SUMIFS(СВЦЭМ!$D$33:$D$776,СВЦЭМ!$A$33:$A$776,$A72,СВЦЭМ!$B$33:$B$776,R$47)+'СЕТ СН'!$G$11+СВЦЭМ!$D$10+'СЕТ СН'!$G$5-'СЕТ СН'!$G$21</f>
        <v>2963.9410061500002</v>
      </c>
      <c r="S72" s="36">
        <f>SUMIFS(СВЦЭМ!$D$33:$D$776,СВЦЭМ!$A$33:$A$776,$A72,СВЦЭМ!$B$33:$B$776,S$47)+'СЕТ СН'!$G$11+СВЦЭМ!$D$10+'СЕТ СН'!$G$5-'СЕТ СН'!$G$21</f>
        <v>2949.7747680000002</v>
      </c>
      <c r="T72" s="36">
        <f>SUMIFS(СВЦЭМ!$D$33:$D$776,СВЦЭМ!$A$33:$A$776,$A72,СВЦЭМ!$B$33:$B$776,T$47)+'СЕТ СН'!$G$11+СВЦЭМ!$D$10+'СЕТ СН'!$G$5-'СЕТ СН'!$G$21</f>
        <v>2927.3135066100003</v>
      </c>
      <c r="U72" s="36">
        <f>SUMIFS(СВЦЭМ!$D$33:$D$776,СВЦЭМ!$A$33:$A$776,$A72,СВЦЭМ!$B$33:$B$776,U$47)+'СЕТ СН'!$G$11+СВЦЭМ!$D$10+'СЕТ СН'!$G$5-'СЕТ СН'!$G$21</f>
        <v>2919.4495879400001</v>
      </c>
      <c r="V72" s="36">
        <f>SUMIFS(СВЦЭМ!$D$33:$D$776,СВЦЭМ!$A$33:$A$776,$A72,СВЦЭМ!$B$33:$B$776,V$47)+'СЕТ СН'!$G$11+СВЦЭМ!$D$10+'СЕТ СН'!$G$5-'СЕТ СН'!$G$21</f>
        <v>2936.7815580700003</v>
      </c>
      <c r="W72" s="36">
        <f>SUMIFS(СВЦЭМ!$D$33:$D$776,СВЦЭМ!$A$33:$A$776,$A72,СВЦЭМ!$B$33:$B$776,W$47)+'СЕТ СН'!$G$11+СВЦЭМ!$D$10+'СЕТ СН'!$G$5-'СЕТ СН'!$G$21</f>
        <v>2926.4558218800003</v>
      </c>
      <c r="X72" s="36">
        <f>SUMIFS(СВЦЭМ!$D$33:$D$776,СВЦЭМ!$A$33:$A$776,$A72,СВЦЭМ!$B$33:$B$776,X$47)+'СЕТ СН'!$G$11+СВЦЭМ!$D$10+'СЕТ СН'!$G$5-'СЕТ СН'!$G$21</f>
        <v>2924.0980534500004</v>
      </c>
      <c r="Y72" s="36">
        <f>SUMIFS(СВЦЭМ!$D$33:$D$776,СВЦЭМ!$A$33:$A$776,$A72,СВЦЭМ!$B$33:$B$776,Y$47)+'СЕТ СН'!$G$11+СВЦЭМ!$D$10+'СЕТ СН'!$G$5-'СЕТ СН'!$G$21</f>
        <v>2923.2295633900003</v>
      </c>
    </row>
    <row r="73" spans="1:26" ht="15.75" x14ac:dyDescent="0.2">
      <c r="A73" s="35">
        <f t="shared" si="1"/>
        <v>43916</v>
      </c>
      <c r="B73" s="36">
        <f>SUMIFS(СВЦЭМ!$D$33:$D$776,СВЦЭМ!$A$33:$A$776,$A73,СВЦЭМ!$B$33:$B$776,B$47)+'СЕТ СН'!$G$11+СВЦЭМ!$D$10+'СЕТ СН'!$G$5-'СЕТ СН'!$G$21</f>
        <v>2969.65999397</v>
      </c>
      <c r="C73" s="36">
        <f>SUMIFS(СВЦЭМ!$D$33:$D$776,СВЦЭМ!$A$33:$A$776,$A73,СВЦЭМ!$B$33:$B$776,C$47)+'СЕТ СН'!$G$11+СВЦЭМ!$D$10+'СЕТ СН'!$G$5-'СЕТ СН'!$G$21</f>
        <v>2973.77379849</v>
      </c>
      <c r="D73" s="36">
        <f>SUMIFS(СВЦЭМ!$D$33:$D$776,СВЦЭМ!$A$33:$A$776,$A73,СВЦЭМ!$B$33:$B$776,D$47)+'СЕТ СН'!$G$11+СВЦЭМ!$D$10+'СЕТ СН'!$G$5-'СЕТ СН'!$G$21</f>
        <v>2978.8185009600002</v>
      </c>
      <c r="E73" s="36">
        <f>SUMIFS(СВЦЭМ!$D$33:$D$776,СВЦЭМ!$A$33:$A$776,$A73,СВЦЭМ!$B$33:$B$776,E$47)+'СЕТ СН'!$G$11+СВЦЭМ!$D$10+'СЕТ СН'!$G$5-'СЕТ СН'!$G$21</f>
        <v>2987.0101176000003</v>
      </c>
      <c r="F73" s="36">
        <f>SUMIFS(СВЦЭМ!$D$33:$D$776,СВЦЭМ!$A$33:$A$776,$A73,СВЦЭМ!$B$33:$B$776,F$47)+'СЕТ СН'!$G$11+СВЦЭМ!$D$10+'СЕТ СН'!$G$5-'СЕТ СН'!$G$21</f>
        <v>2985.1816537100003</v>
      </c>
      <c r="G73" s="36">
        <f>SUMIFS(СВЦЭМ!$D$33:$D$776,СВЦЭМ!$A$33:$A$776,$A73,СВЦЭМ!$B$33:$B$776,G$47)+'СЕТ СН'!$G$11+СВЦЭМ!$D$10+'СЕТ СН'!$G$5-'СЕТ СН'!$G$21</f>
        <v>2981.7144157600001</v>
      </c>
      <c r="H73" s="36">
        <f>SUMIFS(СВЦЭМ!$D$33:$D$776,СВЦЭМ!$A$33:$A$776,$A73,СВЦЭМ!$B$33:$B$776,H$47)+'СЕТ СН'!$G$11+СВЦЭМ!$D$10+'СЕТ СН'!$G$5-'СЕТ СН'!$G$21</f>
        <v>2990.9119339900003</v>
      </c>
      <c r="I73" s="36">
        <f>SUMIFS(СВЦЭМ!$D$33:$D$776,СВЦЭМ!$A$33:$A$776,$A73,СВЦЭМ!$B$33:$B$776,I$47)+'СЕТ СН'!$G$11+СВЦЭМ!$D$10+'СЕТ СН'!$G$5-'СЕТ СН'!$G$21</f>
        <v>2979.8636388499999</v>
      </c>
      <c r="J73" s="36">
        <f>SUMIFS(СВЦЭМ!$D$33:$D$776,СВЦЭМ!$A$33:$A$776,$A73,СВЦЭМ!$B$33:$B$776,J$47)+'СЕТ СН'!$G$11+СВЦЭМ!$D$10+'СЕТ СН'!$G$5-'СЕТ СН'!$G$21</f>
        <v>2961.1531342000003</v>
      </c>
      <c r="K73" s="36">
        <f>SUMIFS(СВЦЭМ!$D$33:$D$776,СВЦЭМ!$A$33:$A$776,$A73,СВЦЭМ!$B$33:$B$776,K$47)+'СЕТ СН'!$G$11+СВЦЭМ!$D$10+'СЕТ СН'!$G$5-'СЕТ СН'!$G$21</f>
        <v>2954.5332688200001</v>
      </c>
      <c r="L73" s="36">
        <f>SUMIFS(СВЦЭМ!$D$33:$D$776,СВЦЭМ!$A$33:$A$776,$A73,СВЦЭМ!$B$33:$B$776,L$47)+'СЕТ СН'!$G$11+СВЦЭМ!$D$10+'СЕТ СН'!$G$5-'СЕТ СН'!$G$21</f>
        <v>2967.0672804100004</v>
      </c>
      <c r="M73" s="36">
        <f>SUMIFS(СВЦЭМ!$D$33:$D$776,СВЦЭМ!$A$33:$A$776,$A73,СВЦЭМ!$B$33:$B$776,M$47)+'СЕТ СН'!$G$11+СВЦЭМ!$D$10+'СЕТ СН'!$G$5-'СЕТ СН'!$G$21</f>
        <v>2957.0308716100003</v>
      </c>
      <c r="N73" s="36">
        <f>SUMIFS(СВЦЭМ!$D$33:$D$776,СВЦЭМ!$A$33:$A$776,$A73,СВЦЭМ!$B$33:$B$776,N$47)+'СЕТ СН'!$G$11+СВЦЭМ!$D$10+'СЕТ СН'!$G$5-'СЕТ СН'!$G$21</f>
        <v>2965.9600116199999</v>
      </c>
      <c r="O73" s="36">
        <f>SUMIFS(СВЦЭМ!$D$33:$D$776,СВЦЭМ!$A$33:$A$776,$A73,СВЦЭМ!$B$33:$B$776,O$47)+'СЕТ СН'!$G$11+СВЦЭМ!$D$10+'СЕТ СН'!$G$5-'СЕТ СН'!$G$21</f>
        <v>2974.5570986500002</v>
      </c>
      <c r="P73" s="36">
        <f>SUMIFS(СВЦЭМ!$D$33:$D$776,СВЦЭМ!$A$33:$A$776,$A73,СВЦЭМ!$B$33:$B$776,P$47)+'СЕТ СН'!$G$11+СВЦЭМ!$D$10+'СЕТ СН'!$G$5-'СЕТ СН'!$G$21</f>
        <v>2976.55261827</v>
      </c>
      <c r="Q73" s="36">
        <f>SUMIFS(СВЦЭМ!$D$33:$D$776,СВЦЭМ!$A$33:$A$776,$A73,СВЦЭМ!$B$33:$B$776,Q$47)+'СЕТ СН'!$G$11+СВЦЭМ!$D$10+'СЕТ СН'!$G$5-'СЕТ СН'!$G$21</f>
        <v>2980.3114157700002</v>
      </c>
      <c r="R73" s="36">
        <f>SUMIFS(СВЦЭМ!$D$33:$D$776,СВЦЭМ!$A$33:$A$776,$A73,СВЦЭМ!$B$33:$B$776,R$47)+'СЕТ СН'!$G$11+СВЦЭМ!$D$10+'СЕТ СН'!$G$5-'СЕТ СН'!$G$21</f>
        <v>2981.8683251400003</v>
      </c>
      <c r="S73" s="36">
        <f>SUMIFS(СВЦЭМ!$D$33:$D$776,СВЦЭМ!$A$33:$A$776,$A73,СВЦЭМ!$B$33:$B$776,S$47)+'СЕТ СН'!$G$11+СВЦЭМ!$D$10+'СЕТ СН'!$G$5-'СЕТ СН'!$G$21</f>
        <v>2975.4185200500001</v>
      </c>
      <c r="T73" s="36">
        <f>SUMIFS(СВЦЭМ!$D$33:$D$776,СВЦЭМ!$A$33:$A$776,$A73,СВЦЭМ!$B$33:$B$776,T$47)+'СЕТ СН'!$G$11+СВЦЭМ!$D$10+'СЕТ СН'!$G$5-'СЕТ СН'!$G$21</f>
        <v>2960.6004034600001</v>
      </c>
      <c r="U73" s="36">
        <f>SUMIFS(СВЦЭМ!$D$33:$D$776,СВЦЭМ!$A$33:$A$776,$A73,СВЦЭМ!$B$33:$B$776,U$47)+'СЕТ СН'!$G$11+СВЦЭМ!$D$10+'СЕТ СН'!$G$5-'СЕТ СН'!$G$21</f>
        <v>2952.5086193000002</v>
      </c>
      <c r="V73" s="36">
        <f>SUMIFS(СВЦЭМ!$D$33:$D$776,СВЦЭМ!$A$33:$A$776,$A73,СВЦЭМ!$B$33:$B$776,V$47)+'СЕТ СН'!$G$11+СВЦЭМ!$D$10+'СЕТ СН'!$G$5-'СЕТ СН'!$G$21</f>
        <v>2949.5570925100001</v>
      </c>
      <c r="W73" s="36">
        <f>SUMIFS(СВЦЭМ!$D$33:$D$776,СВЦЭМ!$A$33:$A$776,$A73,СВЦЭМ!$B$33:$B$776,W$47)+'СЕТ СН'!$G$11+СВЦЭМ!$D$10+'СЕТ СН'!$G$5-'СЕТ СН'!$G$21</f>
        <v>2941.5142160600003</v>
      </c>
      <c r="X73" s="36">
        <f>SUMIFS(СВЦЭМ!$D$33:$D$776,СВЦЭМ!$A$33:$A$776,$A73,СВЦЭМ!$B$33:$B$776,X$47)+'СЕТ СН'!$G$11+СВЦЭМ!$D$10+'СЕТ СН'!$G$5-'СЕТ СН'!$G$21</f>
        <v>2953.5918968200003</v>
      </c>
      <c r="Y73" s="36">
        <f>SUMIFS(СВЦЭМ!$D$33:$D$776,СВЦЭМ!$A$33:$A$776,$A73,СВЦЭМ!$B$33:$B$776,Y$47)+'СЕТ СН'!$G$11+СВЦЭМ!$D$10+'СЕТ СН'!$G$5-'СЕТ СН'!$G$21</f>
        <v>2968.4391134300004</v>
      </c>
    </row>
    <row r="74" spans="1:26" ht="15.75" x14ac:dyDescent="0.2">
      <c r="A74" s="35">
        <f t="shared" si="1"/>
        <v>43917</v>
      </c>
      <c r="B74" s="36">
        <f>SUMIFS(СВЦЭМ!$D$33:$D$776,СВЦЭМ!$A$33:$A$776,$A74,СВЦЭМ!$B$33:$B$776,B$47)+'СЕТ СН'!$G$11+СВЦЭМ!$D$10+'СЕТ СН'!$G$5-'СЕТ СН'!$G$21</f>
        <v>3013.9768217600003</v>
      </c>
      <c r="C74" s="36">
        <f>SUMIFS(СВЦЭМ!$D$33:$D$776,СВЦЭМ!$A$33:$A$776,$A74,СВЦЭМ!$B$33:$B$776,C$47)+'СЕТ СН'!$G$11+СВЦЭМ!$D$10+'СЕТ СН'!$G$5-'СЕТ СН'!$G$21</f>
        <v>3034.0213844899999</v>
      </c>
      <c r="D74" s="36">
        <f>SUMIFS(СВЦЭМ!$D$33:$D$776,СВЦЭМ!$A$33:$A$776,$A74,СВЦЭМ!$B$33:$B$776,D$47)+'СЕТ СН'!$G$11+СВЦЭМ!$D$10+'СЕТ СН'!$G$5-'СЕТ СН'!$G$21</f>
        <v>3048.0454053399999</v>
      </c>
      <c r="E74" s="36">
        <f>SUMIFS(СВЦЭМ!$D$33:$D$776,СВЦЭМ!$A$33:$A$776,$A74,СВЦЭМ!$B$33:$B$776,E$47)+'СЕТ СН'!$G$11+СВЦЭМ!$D$10+'СЕТ СН'!$G$5-'СЕТ СН'!$G$21</f>
        <v>3057.3737852300001</v>
      </c>
      <c r="F74" s="36">
        <f>SUMIFS(СВЦЭМ!$D$33:$D$776,СВЦЭМ!$A$33:$A$776,$A74,СВЦЭМ!$B$33:$B$776,F$47)+'СЕТ СН'!$G$11+СВЦЭМ!$D$10+'СЕТ СН'!$G$5-'СЕТ СН'!$G$21</f>
        <v>3054.0814092800001</v>
      </c>
      <c r="G74" s="36">
        <f>SUMIFS(СВЦЭМ!$D$33:$D$776,СВЦЭМ!$A$33:$A$776,$A74,СВЦЭМ!$B$33:$B$776,G$47)+'СЕТ СН'!$G$11+СВЦЭМ!$D$10+'СЕТ СН'!$G$5-'СЕТ СН'!$G$21</f>
        <v>3042.77434786</v>
      </c>
      <c r="H74" s="36">
        <f>SUMIFS(СВЦЭМ!$D$33:$D$776,СВЦЭМ!$A$33:$A$776,$A74,СВЦЭМ!$B$33:$B$776,H$47)+'СЕТ СН'!$G$11+СВЦЭМ!$D$10+'СЕТ СН'!$G$5-'СЕТ СН'!$G$21</f>
        <v>3025.5913532200002</v>
      </c>
      <c r="I74" s="36">
        <f>SUMIFS(СВЦЭМ!$D$33:$D$776,СВЦЭМ!$A$33:$A$776,$A74,СВЦЭМ!$B$33:$B$776,I$47)+'СЕТ СН'!$G$11+СВЦЭМ!$D$10+'СЕТ СН'!$G$5-'СЕТ СН'!$G$21</f>
        <v>2984.7586950600003</v>
      </c>
      <c r="J74" s="36">
        <f>SUMIFS(СВЦЭМ!$D$33:$D$776,СВЦЭМ!$A$33:$A$776,$A74,СВЦЭМ!$B$33:$B$776,J$47)+'СЕТ СН'!$G$11+СВЦЭМ!$D$10+'СЕТ СН'!$G$5-'СЕТ СН'!$G$21</f>
        <v>2944.7857674500001</v>
      </c>
      <c r="K74" s="36">
        <f>SUMIFS(СВЦЭМ!$D$33:$D$776,СВЦЭМ!$A$33:$A$776,$A74,СВЦЭМ!$B$33:$B$776,K$47)+'СЕТ СН'!$G$11+СВЦЭМ!$D$10+'СЕТ СН'!$G$5-'СЕТ СН'!$G$21</f>
        <v>2937.4683387900004</v>
      </c>
      <c r="L74" s="36">
        <f>SUMIFS(СВЦЭМ!$D$33:$D$776,СВЦЭМ!$A$33:$A$776,$A74,СВЦЭМ!$B$33:$B$776,L$47)+'СЕТ СН'!$G$11+СВЦЭМ!$D$10+'СЕТ СН'!$G$5-'СЕТ СН'!$G$21</f>
        <v>2957.2726861700003</v>
      </c>
      <c r="M74" s="36">
        <f>SUMIFS(СВЦЭМ!$D$33:$D$776,СВЦЭМ!$A$33:$A$776,$A74,СВЦЭМ!$B$33:$B$776,M$47)+'СЕТ СН'!$G$11+СВЦЭМ!$D$10+'СЕТ СН'!$G$5-'СЕТ СН'!$G$21</f>
        <v>2953.6807286500002</v>
      </c>
      <c r="N74" s="36">
        <f>SUMIFS(СВЦЭМ!$D$33:$D$776,СВЦЭМ!$A$33:$A$776,$A74,СВЦЭМ!$B$33:$B$776,N$47)+'СЕТ СН'!$G$11+СВЦЭМ!$D$10+'СЕТ СН'!$G$5-'СЕТ СН'!$G$21</f>
        <v>2966.1205902900001</v>
      </c>
      <c r="O74" s="36">
        <f>SUMIFS(СВЦЭМ!$D$33:$D$776,СВЦЭМ!$A$33:$A$776,$A74,СВЦЭМ!$B$33:$B$776,O$47)+'СЕТ СН'!$G$11+СВЦЭМ!$D$10+'СЕТ СН'!$G$5-'СЕТ СН'!$G$21</f>
        <v>2981.0753838400001</v>
      </c>
      <c r="P74" s="36">
        <f>SUMIFS(СВЦЭМ!$D$33:$D$776,СВЦЭМ!$A$33:$A$776,$A74,СВЦЭМ!$B$33:$B$776,P$47)+'СЕТ СН'!$G$11+СВЦЭМ!$D$10+'СЕТ СН'!$G$5-'СЕТ СН'!$G$21</f>
        <v>2989.8729942800001</v>
      </c>
      <c r="Q74" s="36">
        <f>SUMIFS(СВЦЭМ!$D$33:$D$776,СВЦЭМ!$A$33:$A$776,$A74,СВЦЭМ!$B$33:$B$776,Q$47)+'СЕТ СН'!$G$11+СВЦЭМ!$D$10+'СЕТ СН'!$G$5-'СЕТ СН'!$G$21</f>
        <v>2995.6499231300004</v>
      </c>
      <c r="R74" s="36">
        <f>SUMIFS(СВЦЭМ!$D$33:$D$776,СВЦЭМ!$A$33:$A$776,$A74,СВЦЭМ!$B$33:$B$776,R$47)+'СЕТ СН'!$G$11+СВЦЭМ!$D$10+'СЕТ СН'!$G$5-'СЕТ СН'!$G$21</f>
        <v>2992.5813577600002</v>
      </c>
      <c r="S74" s="36">
        <f>SUMIFS(СВЦЭМ!$D$33:$D$776,СВЦЭМ!$A$33:$A$776,$A74,СВЦЭМ!$B$33:$B$776,S$47)+'СЕТ СН'!$G$11+СВЦЭМ!$D$10+'СЕТ СН'!$G$5-'СЕТ СН'!$G$21</f>
        <v>2977.6400428800002</v>
      </c>
      <c r="T74" s="36">
        <f>SUMIFS(СВЦЭМ!$D$33:$D$776,СВЦЭМ!$A$33:$A$776,$A74,СВЦЭМ!$B$33:$B$776,T$47)+'СЕТ СН'!$G$11+СВЦЭМ!$D$10+'СЕТ СН'!$G$5-'СЕТ СН'!$G$21</f>
        <v>2962.81554641</v>
      </c>
      <c r="U74" s="36">
        <f>SUMIFS(СВЦЭМ!$D$33:$D$776,СВЦЭМ!$A$33:$A$776,$A74,СВЦЭМ!$B$33:$B$776,U$47)+'СЕТ СН'!$G$11+СВЦЭМ!$D$10+'СЕТ СН'!$G$5-'СЕТ СН'!$G$21</f>
        <v>2948.8022371500001</v>
      </c>
      <c r="V74" s="36">
        <f>SUMIFS(СВЦЭМ!$D$33:$D$776,СВЦЭМ!$A$33:$A$776,$A74,СВЦЭМ!$B$33:$B$776,V$47)+'СЕТ СН'!$G$11+СВЦЭМ!$D$10+'СЕТ СН'!$G$5-'СЕТ СН'!$G$21</f>
        <v>2950.9875921000003</v>
      </c>
      <c r="W74" s="36">
        <f>SUMIFS(СВЦЭМ!$D$33:$D$776,СВЦЭМ!$A$33:$A$776,$A74,СВЦЭМ!$B$33:$B$776,W$47)+'СЕТ СН'!$G$11+СВЦЭМ!$D$10+'СЕТ СН'!$G$5-'СЕТ СН'!$G$21</f>
        <v>2950.7974010200001</v>
      </c>
      <c r="X74" s="36">
        <f>SUMIFS(СВЦЭМ!$D$33:$D$776,СВЦЭМ!$A$33:$A$776,$A74,СВЦЭМ!$B$33:$B$776,X$47)+'СЕТ СН'!$G$11+СВЦЭМ!$D$10+'СЕТ СН'!$G$5-'СЕТ СН'!$G$21</f>
        <v>2957.72769595</v>
      </c>
      <c r="Y74" s="36">
        <f>SUMIFS(СВЦЭМ!$D$33:$D$776,СВЦЭМ!$A$33:$A$776,$A74,СВЦЭМ!$B$33:$B$776,Y$47)+'СЕТ СН'!$G$11+СВЦЭМ!$D$10+'СЕТ СН'!$G$5-'СЕТ СН'!$G$21</f>
        <v>2979.4014435300001</v>
      </c>
    </row>
    <row r="75" spans="1:26" ht="15.75" x14ac:dyDescent="0.2">
      <c r="A75" s="35">
        <f t="shared" si="1"/>
        <v>43918</v>
      </c>
      <c r="B75" s="36">
        <f>SUMIFS(СВЦЭМ!$D$33:$D$776,СВЦЭМ!$A$33:$A$776,$A75,СВЦЭМ!$B$33:$B$776,B$47)+'СЕТ СН'!$G$11+СВЦЭМ!$D$10+'СЕТ СН'!$G$5-'СЕТ СН'!$G$21</f>
        <v>3069.63346993</v>
      </c>
      <c r="C75" s="36">
        <f>SUMIFS(СВЦЭМ!$D$33:$D$776,СВЦЭМ!$A$33:$A$776,$A75,СВЦЭМ!$B$33:$B$776,C$47)+'СЕТ СН'!$G$11+СВЦЭМ!$D$10+'СЕТ СН'!$G$5-'СЕТ СН'!$G$21</f>
        <v>3066.7059329200001</v>
      </c>
      <c r="D75" s="36">
        <f>SUMIFS(СВЦЭМ!$D$33:$D$776,СВЦЭМ!$A$33:$A$776,$A75,СВЦЭМ!$B$33:$B$776,D$47)+'СЕТ СН'!$G$11+СВЦЭМ!$D$10+'СЕТ СН'!$G$5-'СЕТ СН'!$G$21</f>
        <v>3088.2635562300002</v>
      </c>
      <c r="E75" s="36">
        <f>SUMIFS(СВЦЭМ!$D$33:$D$776,СВЦЭМ!$A$33:$A$776,$A75,СВЦЭМ!$B$33:$B$776,E$47)+'СЕТ СН'!$G$11+СВЦЭМ!$D$10+'СЕТ СН'!$G$5-'СЕТ СН'!$G$21</f>
        <v>3097.63283606</v>
      </c>
      <c r="F75" s="36">
        <f>SUMIFS(СВЦЭМ!$D$33:$D$776,СВЦЭМ!$A$33:$A$776,$A75,СВЦЭМ!$B$33:$B$776,F$47)+'СЕТ СН'!$G$11+СВЦЭМ!$D$10+'СЕТ СН'!$G$5-'СЕТ СН'!$G$21</f>
        <v>3095.66803067</v>
      </c>
      <c r="G75" s="36">
        <f>SUMIFS(СВЦЭМ!$D$33:$D$776,СВЦЭМ!$A$33:$A$776,$A75,СВЦЭМ!$B$33:$B$776,G$47)+'СЕТ СН'!$G$11+СВЦЭМ!$D$10+'СЕТ СН'!$G$5-'СЕТ СН'!$G$21</f>
        <v>3096.13175598</v>
      </c>
      <c r="H75" s="36">
        <f>SUMIFS(СВЦЭМ!$D$33:$D$776,СВЦЭМ!$A$33:$A$776,$A75,СВЦЭМ!$B$33:$B$776,H$47)+'СЕТ СН'!$G$11+СВЦЭМ!$D$10+'СЕТ СН'!$G$5-'СЕТ СН'!$G$21</f>
        <v>3077.6815915900002</v>
      </c>
      <c r="I75" s="36">
        <f>SUMIFS(СВЦЭМ!$D$33:$D$776,СВЦЭМ!$A$33:$A$776,$A75,СВЦЭМ!$B$33:$B$776,I$47)+'СЕТ СН'!$G$11+СВЦЭМ!$D$10+'СЕТ СН'!$G$5-'СЕТ СН'!$G$21</f>
        <v>3042.27602295</v>
      </c>
      <c r="J75" s="36">
        <f>SUMIFS(СВЦЭМ!$D$33:$D$776,СВЦЭМ!$A$33:$A$776,$A75,СВЦЭМ!$B$33:$B$776,J$47)+'СЕТ СН'!$G$11+СВЦЭМ!$D$10+'СЕТ СН'!$G$5-'СЕТ СН'!$G$21</f>
        <v>3004.6502850900001</v>
      </c>
      <c r="K75" s="36">
        <f>SUMIFS(СВЦЭМ!$D$33:$D$776,СВЦЭМ!$A$33:$A$776,$A75,СВЦЭМ!$B$33:$B$776,K$47)+'СЕТ СН'!$G$11+СВЦЭМ!$D$10+'СЕТ СН'!$G$5-'СЕТ СН'!$G$21</f>
        <v>3000.73612693</v>
      </c>
      <c r="L75" s="36">
        <f>SUMIFS(СВЦЭМ!$D$33:$D$776,СВЦЭМ!$A$33:$A$776,$A75,СВЦЭМ!$B$33:$B$776,L$47)+'СЕТ СН'!$G$11+СВЦЭМ!$D$10+'СЕТ СН'!$G$5-'СЕТ СН'!$G$21</f>
        <v>3011.23389804</v>
      </c>
      <c r="M75" s="36">
        <f>SUMIFS(СВЦЭМ!$D$33:$D$776,СВЦЭМ!$A$33:$A$776,$A75,СВЦЭМ!$B$33:$B$776,M$47)+'СЕТ СН'!$G$11+СВЦЭМ!$D$10+'СЕТ СН'!$G$5-'СЕТ СН'!$G$21</f>
        <v>3012.4892811099999</v>
      </c>
      <c r="N75" s="36">
        <f>SUMIFS(СВЦЭМ!$D$33:$D$776,СВЦЭМ!$A$33:$A$776,$A75,СВЦЭМ!$B$33:$B$776,N$47)+'СЕТ СН'!$G$11+СВЦЭМ!$D$10+'СЕТ СН'!$G$5-'СЕТ СН'!$G$21</f>
        <v>3026.8356811900003</v>
      </c>
      <c r="O75" s="36">
        <f>SUMIFS(СВЦЭМ!$D$33:$D$776,СВЦЭМ!$A$33:$A$776,$A75,СВЦЭМ!$B$33:$B$776,O$47)+'СЕТ СН'!$G$11+СВЦЭМ!$D$10+'СЕТ СН'!$G$5-'СЕТ СН'!$G$21</f>
        <v>3037.8028653300003</v>
      </c>
      <c r="P75" s="36">
        <f>SUMIFS(СВЦЭМ!$D$33:$D$776,СВЦЭМ!$A$33:$A$776,$A75,СВЦЭМ!$B$33:$B$776,P$47)+'СЕТ СН'!$G$11+СВЦЭМ!$D$10+'СЕТ СН'!$G$5-'СЕТ СН'!$G$21</f>
        <v>3056.0489023600003</v>
      </c>
      <c r="Q75" s="36">
        <f>SUMIFS(СВЦЭМ!$D$33:$D$776,СВЦЭМ!$A$33:$A$776,$A75,СВЦЭМ!$B$33:$B$776,Q$47)+'СЕТ СН'!$G$11+СВЦЭМ!$D$10+'СЕТ СН'!$G$5-'СЕТ СН'!$G$21</f>
        <v>3058.0430943900001</v>
      </c>
      <c r="R75" s="36">
        <f>SUMIFS(СВЦЭМ!$D$33:$D$776,СВЦЭМ!$A$33:$A$776,$A75,СВЦЭМ!$B$33:$B$776,R$47)+'СЕТ СН'!$G$11+СВЦЭМ!$D$10+'СЕТ СН'!$G$5-'СЕТ СН'!$G$21</f>
        <v>3058.0145961400003</v>
      </c>
      <c r="S75" s="36">
        <f>SUMIFS(СВЦЭМ!$D$33:$D$776,СВЦЭМ!$A$33:$A$776,$A75,СВЦЭМ!$B$33:$B$776,S$47)+'СЕТ СН'!$G$11+СВЦЭМ!$D$10+'СЕТ СН'!$G$5-'СЕТ СН'!$G$21</f>
        <v>3051.0897464200002</v>
      </c>
      <c r="T75" s="36">
        <f>SUMIFS(СВЦЭМ!$D$33:$D$776,СВЦЭМ!$A$33:$A$776,$A75,СВЦЭМ!$B$33:$B$776,T$47)+'СЕТ СН'!$G$11+СВЦЭМ!$D$10+'СЕТ СН'!$G$5-'СЕТ СН'!$G$21</f>
        <v>3046.6755495000002</v>
      </c>
      <c r="U75" s="36">
        <f>SUMIFS(СВЦЭМ!$D$33:$D$776,СВЦЭМ!$A$33:$A$776,$A75,СВЦЭМ!$B$33:$B$776,U$47)+'СЕТ СН'!$G$11+СВЦЭМ!$D$10+'СЕТ СН'!$G$5-'СЕТ СН'!$G$21</f>
        <v>3028.4984089899999</v>
      </c>
      <c r="V75" s="36">
        <f>SUMIFS(СВЦЭМ!$D$33:$D$776,СВЦЭМ!$A$33:$A$776,$A75,СВЦЭМ!$B$33:$B$776,V$47)+'СЕТ СН'!$G$11+СВЦЭМ!$D$10+'СЕТ СН'!$G$5-'СЕТ СН'!$G$21</f>
        <v>2997.0052022200002</v>
      </c>
      <c r="W75" s="36">
        <f>SUMIFS(СВЦЭМ!$D$33:$D$776,СВЦЭМ!$A$33:$A$776,$A75,СВЦЭМ!$B$33:$B$776,W$47)+'СЕТ СН'!$G$11+СВЦЭМ!$D$10+'СЕТ СН'!$G$5-'СЕТ СН'!$G$21</f>
        <v>2986.96737334</v>
      </c>
      <c r="X75" s="36">
        <f>SUMIFS(СВЦЭМ!$D$33:$D$776,СВЦЭМ!$A$33:$A$776,$A75,СВЦЭМ!$B$33:$B$776,X$47)+'СЕТ СН'!$G$11+СВЦЭМ!$D$10+'СЕТ СН'!$G$5-'СЕТ СН'!$G$21</f>
        <v>2996.4748489800004</v>
      </c>
      <c r="Y75" s="36">
        <f>SUMIFS(СВЦЭМ!$D$33:$D$776,СВЦЭМ!$A$33:$A$776,$A75,СВЦЭМ!$B$33:$B$776,Y$47)+'СЕТ СН'!$G$11+СВЦЭМ!$D$10+'СЕТ СН'!$G$5-'СЕТ СН'!$G$21</f>
        <v>3028.3313059000002</v>
      </c>
    </row>
    <row r="76" spans="1:26" ht="15.75" x14ac:dyDescent="0.2">
      <c r="A76" s="35">
        <f t="shared" si="1"/>
        <v>43919</v>
      </c>
      <c r="B76" s="36">
        <f>SUMIFS(СВЦЭМ!$D$33:$D$776,СВЦЭМ!$A$33:$A$776,$A76,СВЦЭМ!$B$33:$B$776,B$47)+'СЕТ СН'!$G$11+СВЦЭМ!$D$10+'СЕТ СН'!$G$5-'СЕТ СН'!$G$21</f>
        <v>3078.9849630100002</v>
      </c>
      <c r="C76" s="36">
        <f>SUMIFS(СВЦЭМ!$D$33:$D$776,СВЦЭМ!$A$33:$A$776,$A76,СВЦЭМ!$B$33:$B$776,C$47)+'СЕТ СН'!$G$11+СВЦЭМ!$D$10+'СЕТ СН'!$G$5-'СЕТ СН'!$G$21</f>
        <v>3090.96534879</v>
      </c>
      <c r="D76" s="36">
        <f>SUMIFS(СВЦЭМ!$D$33:$D$776,СВЦЭМ!$A$33:$A$776,$A76,СВЦЭМ!$B$33:$B$776,D$47)+'СЕТ СН'!$G$11+СВЦЭМ!$D$10+'СЕТ СН'!$G$5-'СЕТ СН'!$G$21</f>
        <v>3115.4515524200001</v>
      </c>
      <c r="E76" s="36">
        <f>SUMIFS(СВЦЭМ!$D$33:$D$776,СВЦЭМ!$A$33:$A$776,$A76,СВЦЭМ!$B$33:$B$776,E$47)+'СЕТ СН'!$G$11+СВЦЭМ!$D$10+'СЕТ СН'!$G$5-'СЕТ СН'!$G$21</f>
        <v>3124.2581205000001</v>
      </c>
      <c r="F76" s="36">
        <f>SUMIFS(СВЦЭМ!$D$33:$D$776,СВЦЭМ!$A$33:$A$776,$A76,СВЦЭМ!$B$33:$B$776,F$47)+'СЕТ СН'!$G$11+СВЦЭМ!$D$10+'СЕТ СН'!$G$5-'СЕТ СН'!$G$21</f>
        <v>3124.7132341900001</v>
      </c>
      <c r="G76" s="36">
        <f>SUMIFS(СВЦЭМ!$D$33:$D$776,СВЦЭМ!$A$33:$A$776,$A76,СВЦЭМ!$B$33:$B$776,G$47)+'СЕТ СН'!$G$11+СВЦЭМ!$D$10+'СЕТ СН'!$G$5-'СЕТ СН'!$G$21</f>
        <v>3121.25312222</v>
      </c>
      <c r="H76" s="36">
        <f>SUMIFS(СВЦЭМ!$D$33:$D$776,СВЦЭМ!$A$33:$A$776,$A76,СВЦЭМ!$B$33:$B$776,H$47)+'СЕТ СН'!$G$11+СВЦЭМ!$D$10+'СЕТ СН'!$G$5-'СЕТ СН'!$G$21</f>
        <v>3103.7869007500003</v>
      </c>
      <c r="I76" s="36">
        <f>SUMIFS(СВЦЭМ!$D$33:$D$776,СВЦЭМ!$A$33:$A$776,$A76,СВЦЭМ!$B$33:$B$776,I$47)+'СЕТ СН'!$G$11+СВЦЭМ!$D$10+'СЕТ СН'!$G$5-'СЕТ СН'!$G$21</f>
        <v>3069.3395247600001</v>
      </c>
      <c r="J76" s="36">
        <f>SUMIFS(СВЦЭМ!$D$33:$D$776,СВЦЭМ!$A$33:$A$776,$A76,СВЦЭМ!$B$33:$B$776,J$47)+'СЕТ СН'!$G$11+СВЦЭМ!$D$10+'СЕТ СН'!$G$5-'СЕТ СН'!$G$21</f>
        <v>2996.9458473600002</v>
      </c>
      <c r="K76" s="36">
        <f>SUMIFS(СВЦЭМ!$D$33:$D$776,СВЦЭМ!$A$33:$A$776,$A76,СВЦЭМ!$B$33:$B$776,K$47)+'СЕТ СН'!$G$11+СВЦЭМ!$D$10+'СЕТ СН'!$G$5-'СЕТ СН'!$G$21</f>
        <v>2970.0134125600002</v>
      </c>
      <c r="L76" s="36">
        <f>SUMIFS(СВЦЭМ!$D$33:$D$776,СВЦЭМ!$A$33:$A$776,$A76,СВЦЭМ!$B$33:$B$776,L$47)+'СЕТ СН'!$G$11+СВЦЭМ!$D$10+'СЕТ СН'!$G$5-'СЕТ СН'!$G$21</f>
        <v>2984.2332439700003</v>
      </c>
      <c r="M76" s="36">
        <f>SUMIFS(СВЦЭМ!$D$33:$D$776,СВЦЭМ!$A$33:$A$776,$A76,СВЦЭМ!$B$33:$B$776,M$47)+'СЕТ СН'!$G$11+СВЦЭМ!$D$10+'СЕТ СН'!$G$5-'СЕТ СН'!$G$21</f>
        <v>2994.5001162400004</v>
      </c>
      <c r="N76" s="36">
        <f>SUMIFS(СВЦЭМ!$D$33:$D$776,СВЦЭМ!$A$33:$A$776,$A76,СВЦЭМ!$B$33:$B$776,N$47)+'СЕТ СН'!$G$11+СВЦЭМ!$D$10+'СЕТ СН'!$G$5-'СЕТ СН'!$G$21</f>
        <v>3006.5592164099999</v>
      </c>
      <c r="O76" s="36">
        <f>SUMIFS(СВЦЭМ!$D$33:$D$776,СВЦЭМ!$A$33:$A$776,$A76,СВЦЭМ!$B$33:$B$776,O$47)+'СЕТ СН'!$G$11+СВЦЭМ!$D$10+'СЕТ СН'!$G$5-'СЕТ СН'!$G$21</f>
        <v>3013.0007941000003</v>
      </c>
      <c r="P76" s="36">
        <f>SUMIFS(СВЦЭМ!$D$33:$D$776,СВЦЭМ!$A$33:$A$776,$A76,СВЦЭМ!$B$33:$B$776,P$47)+'СЕТ СН'!$G$11+СВЦЭМ!$D$10+'СЕТ СН'!$G$5-'СЕТ СН'!$G$21</f>
        <v>3020.0249423800001</v>
      </c>
      <c r="Q76" s="36">
        <f>SUMIFS(СВЦЭМ!$D$33:$D$776,СВЦЭМ!$A$33:$A$776,$A76,СВЦЭМ!$B$33:$B$776,Q$47)+'СЕТ СН'!$G$11+СВЦЭМ!$D$10+'СЕТ СН'!$G$5-'СЕТ СН'!$G$21</f>
        <v>3027.4602654500004</v>
      </c>
      <c r="R76" s="36">
        <f>SUMIFS(СВЦЭМ!$D$33:$D$776,СВЦЭМ!$A$33:$A$776,$A76,СВЦЭМ!$B$33:$B$776,R$47)+'СЕТ СН'!$G$11+СВЦЭМ!$D$10+'СЕТ СН'!$G$5-'СЕТ СН'!$G$21</f>
        <v>3023.2645773200002</v>
      </c>
      <c r="S76" s="36">
        <f>SUMIFS(СВЦЭМ!$D$33:$D$776,СВЦЭМ!$A$33:$A$776,$A76,СВЦЭМ!$B$33:$B$776,S$47)+'СЕТ СН'!$G$11+СВЦЭМ!$D$10+'СЕТ СН'!$G$5-'СЕТ СН'!$G$21</f>
        <v>3020.6479840100001</v>
      </c>
      <c r="T76" s="36">
        <f>SUMIFS(СВЦЭМ!$D$33:$D$776,СВЦЭМ!$A$33:$A$776,$A76,СВЦЭМ!$B$33:$B$776,T$47)+'СЕТ СН'!$G$11+СВЦЭМ!$D$10+'СЕТ СН'!$G$5-'СЕТ СН'!$G$21</f>
        <v>3004.3805877600003</v>
      </c>
      <c r="U76" s="36">
        <f>SUMIFS(СВЦЭМ!$D$33:$D$776,СВЦЭМ!$A$33:$A$776,$A76,СВЦЭМ!$B$33:$B$776,U$47)+'СЕТ СН'!$G$11+СВЦЭМ!$D$10+'СЕТ СН'!$G$5-'СЕТ СН'!$G$21</f>
        <v>2984.9747946400003</v>
      </c>
      <c r="V76" s="36">
        <f>SUMIFS(СВЦЭМ!$D$33:$D$776,СВЦЭМ!$A$33:$A$776,$A76,СВЦЭМ!$B$33:$B$776,V$47)+'СЕТ СН'!$G$11+СВЦЭМ!$D$10+'СЕТ СН'!$G$5-'СЕТ СН'!$G$21</f>
        <v>2964.6790337900002</v>
      </c>
      <c r="W76" s="36">
        <f>SUMIFS(СВЦЭМ!$D$33:$D$776,СВЦЭМ!$A$33:$A$776,$A76,СВЦЭМ!$B$33:$B$776,W$47)+'СЕТ СН'!$G$11+СВЦЭМ!$D$10+'СЕТ СН'!$G$5-'СЕТ СН'!$G$21</f>
        <v>2942.76654366</v>
      </c>
      <c r="X76" s="36">
        <f>SUMIFS(СВЦЭМ!$D$33:$D$776,СВЦЭМ!$A$33:$A$776,$A76,СВЦЭМ!$B$33:$B$776,X$47)+'СЕТ СН'!$G$11+СВЦЭМ!$D$10+'СЕТ СН'!$G$5-'СЕТ СН'!$G$21</f>
        <v>2938.3557303100001</v>
      </c>
      <c r="Y76" s="36">
        <f>SUMIFS(СВЦЭМ!$D$33:$D$776,СВЦЭМ!$A$33:$A$776,$A76,СВЦЭМ!$B$33:$B$776,Y$47)+'СЕТ СН'!$G$11+СВЦЭМ!$D$10+'СЕТ СН'!$G$5-'СЕТ СН'!$G$21</f>
        <v>2972.3614803500004</v>
      </c>
    </row>
    <row r="77" spans="1:26" ht="15.75" x14ac:dyDescent="0.2">
      <c r="A77" s="35">
        <f t="shared" si="1"/>
        <v>43920</v>
      </c>
      <c r="B77" s="36">
        <f>SUMIFS(СВЦЭМ!$D$33:$D$776,СВЦЭМ!$A$33:$A$776,$A77,СВЦЭМ!$B$33:$B$776,B$47)+'СЕТ СН'!$G$11+СВЦЭМ!$D$10+'СЕТ СН'!$G$5-'СЕТ СН'!$G$21</f>
        <v>3024.7988559400001</v>
      </c>
      <c r="C77" s="36">
        <f>SUMIFS(СВЦЭМ!$D$33:$D$776,СВЦЭМ!$A$33:$A$776,$A77,СВЦЭМ!$B$33:$B$776,C$47)+'СЕТ СН'!$G$11+СВЦЭМ!$D$10+'СЕТ СН'!$G$5-'СЕТ СН'!$G$21</f>
        <v>3056.4821661700003</v>
      </c>
      <c r="D77" s="36">
        <f>SUMIFS(СВЦЭМ!$D$33:$D$776,СВЦЭМ!$A$33:$A$776,$A77,СВЦЭМ!$B$33:$B$776,D$47)+'СЕТ СН'!$G$11+СВЦЭМ!$D$10+'СЕТ СН'!$G$5-'СЕТ СН'!$G$21</f>
        <v>3105.6094575800003</v>
      </c>
      <c r="E77" s="36">
        <f>SUMIFS(СВЦЭМ!$D$33:$D$776,СВЦЭМ!$A$33:$A$776,$A77,СВЦЭМ!$B$33:$B$776,E$47)+'СЕТ СН'!$G$11+СВЦЭМ!$D$10+'СЕТ СН'!$G$5-'СЕТ СН'!$G$21</f>
        <v>3113.64721005</v>
      </c>
      <c r="F77" s="36">
        <f>SUMIFS(СВЦЭМ!$D$33:$D$776,СВЦЭМ!$A$33:$A$776,$A77,СВЦЭМ!$B$33:$B$776,F$47)+'СЕТ СН'!$G$11+СВЦЭМ!$D$10+'СЕТ СН'!$G$5-'СЕТ СН'!$G$21</f>
        <v>3104.8462481300003</v>
      </c>
      <c r="G77" s="36">
        <f>SUMIFS(СВЦЭМ!$D$33:$D$776,СВЦЭМ!$A$33:$A$776,$A77,СВЦЭМ!$B$33:$B$776,G$47)+'СЕТ СН'!$G$11+СВЦЭМ!$D$10+'СЕТ СН'!$G$5-'СЕТ СН'!$G$21</f>
        <v>3096.5533913899999</v>
      </c>
      <c r="H77" s="36">
        <f>SUMIFS(СВЦЭМ!$D$33:$D$776,СВЦЭМ!$A$33:$A$776,$A77,СВЦЭМ!$B$33:$B$776,H$47)+'СЕТ СН'!$G$11+СВЦЭМ!$D$10+'СЕТ СН'!$G$5-'СЕТ СН'!$G$21</f>
        <v>3070.4027643300001</v>
      </c>
      <c r="I77" s="36">
        <f>SUMIFS(СВЦЭМ!$D$33:$D$776,СВЦЭМ!$A$33:$A$776,$A77,СВЦЭМ!$B$33:$B$776,I$47)+'СЕТ СН'!$G$11+СВЦЭМ!$D$10+'СЕТ СН'!$G$5-'СЕТ СН'!$G$21</f>
        <v>3005.59494498</v>
      </c>
      <c r="J77" s="36">
        <f>SUMIFS(СВЦЭМ!$D$33:$D$776,СВЦЭМ!$A$33:$A$776,$A77,СВЦЭМ!$B$33:$B$776,J$47)+'СЕТ СН'!$G$11+СВЦЭМ!$D$10+'СЕТ СН'!$G$5-'СЕТ СН'!$G$21</f>
        <v>2962.6164338799999</v>
      </c>
      <c r="K77" s="36">
        <f>SUMIFS(СВЦЭМ!$D$33:$D$776,СВЦЭМ!$A$33:$A$776,$A77,СВЦЭМ!$B$33:$B$776,K$47)+'СЕТ СН'!$G$11+СВЦЭМ!$D$10+'СЕТ СН'!$G$5-'СЕТ СН'!$G$21</f>
        <v>2950.61671849</v>
      </c>
      <c r="L77" s="36">
        <f>SUMIFS(СВЦЭМ!$D$33:$D$776,СВЦЭМ!$A$33:$A$776,$A77,СВЦЭМ!$B$33:$B$776,L$47)+'СЕТ СН'!$G$11+СВЦЭМ!$D$10+'СЕТ СН'!$G$5-'СЕТ СН'!$G$21</f>
        <v>2962.9500051300001</v>
      </c>
      <c r="M77" s="36">
        <f>SUMIFS(СВЦЭМ!$D$33:$D$776,СВЦЭМ!$A$33:$A$776,$A77,СВЦЭМ!$B$33:$B$776,M$47)+'СЕТ СН'!$G$11+СВЦЭМ!$D$10+'СЕТ СН'!$G$5-'СЕТ СН'!$G$21</f>
        <v>2959.4264961100002</v>
      </c>
      <c r="N77" s="36">
        <f>SUMIFS(СВЦЭМ!$D$33:$D$776,СВЦЭМ!$A$33:$A$776,$A77,СВЦЭМ!$B$33:$B$776,N$47)+'СЕТ СН'!$G$11+СВЦЭМ!$D$10+'СЕТ СН'!$G$5-'СЕТ СН'!$G$21</f>
        <v>2977.4211240600002</v>
      </c>
      <c r="O77" s="36">
        <f>SUMIFS(СВЦЭМ!$D$33:$D$776,СВЦЭМ!$A$33:$A$776,$A77,СВЦЭМ!$B$33:$B$776,O$47)+'СЕТ СН'!$G$11+СВЦЭМ!$D$10+'СЕТ СН'!$G$5-'СЕТ СН'!$G$21</f>
        <v>2988.5678405400004</v>
      </c>
      <c r="P77" s="36">
        <f>SUMIFS(СВЦЭМ!$D$33:$D$776,СВЦЭМ!$A$33:$A$776,$A77,СВЦЭМ!$B$33:$B$776,P$47)+'СЕТ СН'!$G$11+СВЦЭМ!$D$10+'СЕТ СН'!$G$5-'СЕТ СН'!$G$21</f>
        <v>2993.0208603800002</v>
      </c>
      <c r="Q77" s="36">
        <f>SUMIFS(СВЦЭМ!$D$33:$D$776,СВЦЭМ!$A$33:$A$776,$A77,СВЦЭМ!$B$33:$B$776,Q$47)+'СЕТ СН'!$G$11+СВЦЭМ!$D$10+'СЕТ СН'!$G$5-'СЕТ СН'!$G$21</f>
        <v>2996.6430307200003</v>
      </c>
      <c r="R77" s="36">
        <f>SUMIFS(СВЦЭМ!$D$33:$D$776,СВЦЭМ!$A$33:$A$776,$A77,СВЦЭМ!$B$33:$B$776,R$47)+'СЕТ СН'!$G$11+СВЦЭМ!$D$10+'СЕТ СН'!$G$5-'СЕТ СН'!$G$21</f>
        <v>2997.3076495700002</v>
      </c>
      <c r="S77" s="36">
        <f>SUMIFS(СВЦЭМ!$D$33:$D$776,СВЦЭМ!$A$33:$A$776,$A77,СВЦЭМ!$B$33:$B$776,S$47)+'СЕТ СН'!$G$11+СВЦЭМ!$D$10+'СЕТ СН'!$G$5-'СЕТ СН'!$G$21</f>
        <v>3022.3650997900004</v>
      </c>
      <c r="T77" s="36">
        <f>SUMIFS(СВЦЭМ!$D$33:$D$776,СВЦЭМ!$A$33:$A$776,$A77,СВЦЭМ!$B$33:$B$776,T$47)+'СЕТ СН'!$G$11+СВЦЭМ!$D$10+'СЕТ СН'!$G$5-'СЕТ СН'!$G$21</f>
        <v>3007.7236311200004</v>
      </c>
      <c r="U77" s="36">
        <f>SUMIFS(СВЦЭМ!$D$33:$D$776,СВЦЭМ!$A$33:$A$776,$A77,СВЦЭМ!$B$33:$B$776,U$47)+'СЕТ СН'!$G$11+СВЦЭМ!$D$10+'СЕТ СН'!$G$5-'СЕТ СН'!$G$21</f>
        <v>2982.22174868</v>
      </c>
      <c r="V77" s="36">
        <f>SUMIFS(СВЦЭМ!$D$33:$D$776,СВЦЭМ!$A$33:$A$776,$A77,СВЦЭМ!$B$33:$B$776,V$47)+'СЕТ СН'!$G$11+СВЦЭМ!$D$10+'СЕТ СН'!$G$5-'СЕТ СН'!$G$21</f>
        <v>2991.9461964700004</v>
      </c>
      <c r="W77" s="36">
        <f>SUMIFS(СВЦЭМ!$D$33:$D$776,СВЦЭМ!$A$33:$A$776,$A77,СВЦЭМ!$B$33:$B$776,W$47)+'СЕТ СН'!$G$11+СВЦЭМ!$D$10+'СЕТ СН'!$G$5-'СЕТ СН'!$G$21</f>
        <v>2968.8266310600002</v>
      </c>
      <c r="X77" s="36">
        <f>SUMIFS(СВЦЭМ!$D$33:$D$776,СВЦЭМ!$A$33:$A$776,$A77,СВЦЭМ!$B$33:$B$776,X$47)+'СЕТ СН'!$G$11+СВЦЭМ!$D$10+'СЕТ СН'!$G$5-'СЕТ СН'!$G$21</f>
        <v>2995.4990180700001</v>
      </c>
      <c r="Y77" s="36">
        <f>SUMIFS(СВЦЭМ!$D$33:$D$776,СВЦЭМ!$A$33:$A$776,$A77,СВЦЭМ!$B$33:$B$776,Y$47)+'СЕТ СН'!$G$11+СВЦЭМ!$D$10+'СЕТ СН'!$G$5-'СЕТ СН'!$G$21</f>
        <v>3035.0237136300002</v>
      </c>
    </row>
    <row r="78" spans="1:26" ht="15.75" x14ac:dyDescent="0.2">
      <c r="A78" s="35">
        <f t="shared" si="1"/>
        <v>43921</v>
      </c>
      <c r="B78" s="36">
        <f>SUMIFS(СВЦЭМ!$D$33:$D$776,СВЦЭМ!$A$33:$A$776,$A78,СВЦЭМ!$B$33:$B$776,B$47)+'СЕТ СН'!$G$11+СВЦЭМ!$D$10+'СЕТ СН'!$G$5-'СЕТ СН'!$G$21</f>
        <v>3038.8145511900002</v>
      </c>
      <c r="C78" s="36">
        <f>SUMIFS(СВЦЭМ!$D$33:$D$776,СВЦЭМ!$A$33:$A$776,$A78,СВЦЭМ!$B$33:$B$776,C$47)+'СЕТ СН'!$G$11+СВЦЭМ!$D$10+'СЕТ СН'!$G$5-'СЕТ СН'!$G$21</f>
        <v>3069.5542527800003</v>
      </c>
      <c r="D78" s="36">
        <f>SUMIFS(СВЦЭМ!$D$33:$D$776,СВЦЭМ!$A$33:$A$776,$A78,СВЦЭМ!$B$33:$B$776,D$47)+'СЕТ СН'!$G$11+СВЦЭМ!$D$10+'СЕТ СН'!$G$5-'СЕТ СН'!$G$21</f>
        <v>3113.0519663100004</v>
      </c>
      <c r="E78" s="36">
        <f>SUMIFS(СВЦЭМ!$D$33:$D$776,СВЦЭМ!$A$33:$A$776,$A78,СВЦЭМ!$B$33:$B$776,E$47)+'СЕТ СН'!$G$11+СВЦЭМ!$D$10+'СЕТ СН'!$G$5-'СЕТ СН'!$G$21</f>
        <v>3125.9826128000004</v>
      </c>
      <c r="F78" s="36">
        <f>SUMIFS(СВЦЭМ!$D$33:$D$776,СВЦЭМ!$A$33:$A$776,$A78,СВЦЭМ!$B$33:$B$776,F$47)+'СЕТ СН'!$G$11+СВЦЭМ!$D$10+'СЕТ СН'!$G$5-'СЕТ СН'!$G$21</f>
        <v>3122.9786223600004</v>
      </c>
      <c r="G78" s="36">
        <f>SUMIFS(СВЦЭМ!$D$33:$D$776,СВЦЭМ!$A$33:$A$776,$A78,СВЦЭМ!$B$33:$B$776,G$47)+'СЕТ СН'!$G$11+СВЦЭМ!$D$10+'СЕТ СН'!$G$5-'СЕТ СН'!$G$21</f>
        <v>3107.0572954200002</v>
      </c>
      <c r="H78" s="36">
        <f>SUMIFS(СВЦЭМ!$D$33:$D$776,СВЦЭМ!$A$33:$A$776,$A78,СВЦЭМ!$B$33:$B$776,H$47)+'СЕТ СН'!$G$11+СВЦЭМ!$D$10+'СЕТ СН'!$G$5-'СЕТ СН'!$G$21</f>
        <v>3076.9257476299999</v>
      </c>
      <c r="I78" s="36">
        <f>SUMIFS(СВЦЭМ!$D$33:$D$776,СВЦЭМ!$A$33:$A$776,$A78,СВЦЭМ!$B$33:$B$776,I$47)+'СЕТ СН'!$G$11+СВЦЭМ!$D$10+'СЕТ СН'!$G$5-'СЕТ СН'!$G$21</f>
        <v>3027.3210422500001</v>
      </c>
      <c r="J78" s="36">
        <f>SUMIFS(СВЦЭМ!$D$33:$D$776,СВЦЭМ!$A$33:$A$776,$A78,СВЦЭМ!$B$33:$B$776,J$47)+'СЕТ СН'!$G$11+СВЦЭМ!$D$10+'СЕТ СН'!$G$5-'СЕТ СН'!$G$21</f>
        <v>2985.26488126</v>
      </c>
      <c r="K78" s="36">
        <f>SUMIFS(СВЦЭМ!$D$33:$D$776,СВЦЭМ!$A$33:$A$776,$A78,СВЦЭМ!$B$33:$B$776,K$47)+'СЕТ СН'!$G$11+СВЦЭМ!$D$10+'СЕТ СН'!$G$5-'СЕТ СН'!$G$21</f>
        <v>2971.4133373700001</v>
      </c>
      <c r="L78" s="36">
        <f>SUMIFS(СВЦЭМ!$D$33:$D$776,СВЦЭМ!$A$33:$A$776,$A78,СВЦЭМ!$B$33:$B$776,L$47)+'СЕТ СН'!$G$11+СВЦЭМ!$D$10+'СЕТ СН'!$G$5-'СЕТ СН'!$G$21</f>
        <v>2968.4260512800001</v>
      </c>
      <c r="M78" s="36">
        <f>SUMIFS(СВЦЭМ!$D$33:$D$776,СВЦЭМ!$A$33:$A$776,$A78,СВЦЭМ!$B$33:$B$776,M$47)+'СЕТ СН'!$G$11+СВЦЭМ!$D$10+'СЕТ СН'!$G$5-'СЕТ СН'!$G$21</f>
        <v>2959.7187701299999</v>
      </c>
      <c r="N78" s="36">
        <f>SUMIFS(СВЦЭМ!$D$33:$D$776,СВЦЭМ!$A$33:$A$776,$A78,СВЦЭМ!$B$33:$B$776,N$47)+'СЕТ СН'!$G$11+СВЦЭМ!$D$10+'СЕТ СН'!$G$5-'СЕТ СН'!$G$21</f>
        <v>2970.1773658900001</v>
      </c>
      <c r="O78" s="36">
        <f>SUMIFS(СВЦЭМ!$D$33:$D$776,СВЦЭМ!$A$33:$A$776,$A78,СВЦЭМ!$B$33:$B$776,O$47)+'СЕТ СН'!$G$11+СВЦЭМ!$D$10+'СЕТ СН'!$G$5-'СЕТ СН'!$G$21</f>
        <v>2981.7508100100004</v>
      </c>
      <c r="P78" s="36">
        <f>SUMIFS(СВЦЭМ!$D$33:$D$776,СВЦЭМ!$A$33:$A$776,$A78,СВЦЭМ!$B$33:$B$776,P$47)+'СЕТ СН'!$G$11+СВЦЭМ!$D$10+'СЕТ СН'!$G$5-'СЕТ СН'!$G$21</f>
        <v>2990.7013471400001</v>
      </c>
      <c r="Q78" s="36">
        <f>SUMIFS(СВЦЭМ!$D$33:$D$776,СВЦЭМ!$A$33:$A$776,$A78,СВЦЭМ!$B$33:$B$776,Q$47)+'СЕТ СН'!$G$11+СВЦЭМ!$D$10+'СЕТ СН'!$G$5-'СЕТ СН'!$G$21</f>
        <v>2993.7932330500003</v>
      </c>
      <c r="R78" s="36">
        <f>SUMIFS(СВЦЭМ!$D$33:$D$776,СВЦЭМ!$A$33:$A$776,$A78,СВЦЭМ!$B$33:$B$776,R$47)+'СЕТ СН'!$G$11+СВЦЭМ!$D$10+'СЕТ СН'!$G$5-'СЕТ СН'!$G$21</f>
        <v>2986.6322910700001</v>
      </c>
      <c r="S78" s="36">
        <f>SUMIFS(СВЦЭМ!$D$33:$D$776,СВЦЭМ!$A$33:$A$776,$A78,СВЦЭМ!$B$33:$B$776,S$47)+'СЕТ СН'!$G$11+СВЦЭМ!$D$10+'СЕТ СН'!$G$5-'СЕТ СН'!$G$21</f>
        <v>2986.7691272800002</v>
      </c>
      <c r="T78" s="36">
        <f>SUMIFS(СВЦЭМ!$D$33:$D$776,СВЦЭМ!$A$33:$A$776,$A78,СВЦЭМ!$B$33:$B$776,T$47)+'СЕТ СН'!$G$11+СВЦЭМ!$D$10+'СЕТ СН'!$G$5-'СЕТ СН'!$G$21</f>
        <v>2961.4012896500003</v>
      </c>
      <c r="U78" s="36">
        <f>SUMIFS(СВЦЭМ!$D$33:$D$776,СВЦЭМ!$A$33:$A$776,$A78,СВЦЭМ!$B$33:$B$776,U$47)+'СЕТ СН'!$G$11+СВЦЭМ!$D$10+'СЕТ СН'!$G$5-'СЕТ СН'!$G$21</f>
        <v>2938.26423737</v>
      </c>
      <c r="V78" s="36">
        <f>SUMIFS(СВЦЭМ!$D$33:$D$776,СВЦЭМ!$A$33:$A$776,$A78,СВЦЭМ!$B$33:$B$776,V$47)+'СЕТ СН'!$G$11+СВЦЭМ!$D$10+'СЕТ СН'!$G$5-'СЕТ СН'!$G$21</f>
        <v>2936.0583223100002</v>
      </c>
      <c r="W78" s="36">
        <f>SUMIFS(СВЦЭМ!$D$33:$D$776,СВЦЭМ!$A$33:$A$776,$A78,СВЦЭМ!$B$33:$B$776,W$47)+'СЕТ СН'!$G$11+СВЦЭМ!$D$10+'СЕТ СН'!$G$5-'СЕТ СН'!$G$21</f>
        <v>2952.4687176900002</v>
      </c>
      <c r="X78" s="36">
        <f>SUMIFS(СВЦЭМ!$D$33:$D$776,СВЦЭМ!$A$33:$A$776,$A78,СВЦЭМ!$B$33:$B$776,X$47)+'СЕТ СН'!$G$11+СВЦЭМ!$D$10+'СЕТ СН'!$G$5-'СЕТ СН'!$G$21</f>
        <v>2948.18601046</v>
      </c>
      <c r="Y78" s="36">
        <f>SUMIFS(СВЦЭМ!$D$33:$D$776,СВЦЭМ!$A$33:$A$776,$A78,СВЦЭМ!$B$33:$B$776,Y$47)+'СЕТ СН'!$G$11+СВЦЭМ!$D$10+'СЕТ СН'!$G$5-'СЕТ СН'!$G$21</f>
        <v>2964.06896203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СН'!$H$11+СВЦЭМ!$D$10+'СЕТ СН'!$H$5-'СЕТ СН'!$H$21</f>
        <v>3412.6015327800001</v>
      </c>
      <c r="C84" s="36">
        <f>SUMIFS(СВЦЭМ!$D$33:$D$776,СВЦЭМ!$A$33:$A$776,$A84,СВЦЭМ!$B$33:$B$776,C$83)+'СЕТ СН'!$H$11+СВЦЭМ!$D$10+'СЕТ СН'!$H$5-'СЕТ СН'!$H$21</f>
        <v>3441.7595301900001</v>
      </c>
      <c r="D84" s="36">
        <f>SUMIFS(СВЦЭМ!$D$33:$D$776,СВЦЭМ!$A$33:$A$776,$A84,СВЦЭМ!$B$33:$B$776,D$83)+'СЕТ СН'!$H$11+СВЦЭМ!$D$10+'СЕТ СН'!$H$5-'СЕТ СН'!$H$21</f>
        <v>3450.5492302100001</v>
      </c>
      <c r="E84" s="36">
        <f>SUMIFS(СВЦЭМ!$D$33:$D$776,СВЦЭМ!$A$33:$A$776,$A84,СВЦЭМ!$B$33:$B$776,E$83)+'СЕТ СН'!$H$11+СВЦЭМ!$D$10+'СЕТ СН'!$H$5-'СЕТ СН'!$H$21</f>
        <v>3458.7759621</v>
      </c>
      <c r="F84" s="36">
        <f>SUMIFS(СВЦЭМ!$D$33:$D$776,СВЦЭМ!$A$33:$A$776,$A84,СВЦЭМ!$B$33:$B$776,F$83)+'СЕТ СН'!$H$11+СВЦЭМ!$D$10+'СЕТ СН'!$H$5-'СЕТ СН'!$H$21</f>
        <v>3455.2073888600003</v>
      </c>
      <c r="G84" s="36">
        <f>SUMIFS(СВЦЭМ!$D$33:$D$776,СВЦЭМ!$A$33:$A$776,$A84,СВЦЭМ!$B$33:$B$776,G$83)+'СЕТ СН'!$H$11+СВЦЭМ!$D$10+'СЕТ СН'!$H$5-'СЕТ СН'!$H$21</f>
        <v>3454.5476189800002</v>
      </c>
      <c r="H84" s="36">
        <f>SUMIFS(СВЦЭМ!$D$33:$D$776,СВЦЭМ!$A$33:$A$776,$A84,СВЦЭМ!$B$33:$B$776,H$83)+'СЕТ СН'!$H$11+СВЦЭМ!$D$10+'СЕТ СН'!$H$5-'СЕТ СН'!$H$21</f>
        <v>3444.5261712800002</v>
      </c>
      <c r="I84" s="36">
        <f>SUMIFS(СВЦЭМ!$D$33:$D$776,СВЦЭМ!$A$33:$A$776,$A84,СВЦЭМ!$B$33:$B$776,I$83)+'СЕТ СН'!$H$11+СВЦЭМ!$D$10+'СЕТ СН'!$H$5-'СЕТ СН'!$H$21</f>
        <v>3412.42178061</v>
      </c>
      <c r="J84" s="36">
        <f>SUMIFS(СВЦЭМ!$D$33:$D$776,СВЦЭМ!$A$33:$A$776,$A84,СВЦЭМ!$B$33:$B$776,J$83)+'СЕТ СН'!$H$11+СВЦЭМ!$D$10+'СЕТ СН'!$H$5-'СЕТ СН'!$H$21</f>
        <v>3354.65295947</v>
      </c>
      <c r="K84" s="36">
        <f>SUMIFS(СВЦЭМ!$D$33:$D$776,СВЦЭМ!$A$33:$A$776,$A84,СВЦЭМ!$B$33:$B$776,K$83)+'СЕТ СН'!$H$11+СВЦЭМ!$D$10+'СЕТ СН'!$H$5-'СЕТ СН'!$H$21</f>
        <v>3339.1298798900002</v>
      </c>
      <c r="L84" s="36">
        <f>SUMIFS(СВЦЭМ!$D$33:$D$776,СВЦЭМ!$A$33:$A$776,$A84,СВЦЭМ!$B$33:$B$776,L$83)+'СЕТ СН'!$H$11+СВЦЭМ!$D$10+'СЕТ СН'!$H$5-'СЕТ СН'!$H$21</f>
        <v>3325.5534417200001</v>
      </c>
      <c r="M84" s="36">
        <f>SUMIFS(СВЦЭМ!$D$33:$D$776,СВЦЭМ!$A$33:$A$776,$A84,СВЦЭМ!$B$33:$B$776,M$83)+'СЕТ СН'!$H$11+СВЦЭМ!$D$10+'СЕТ СН'!$H$5-'СЕТ СН'!$H$21</f>
        <v>3327.99268514</v>
      </c>
      <c r="N84" s="36">
        <f>SUMIFS(СВЦЭМ!$D$33:$D$776,СВЦЭМ!$A$33:$A$776,$A84,СВЦЭМ!$B$33:$B$776,N$83)+'СЕТ СН'!$H$11+СВЦЭМ!$D$10+'СЕТ СН'!$H$5-'СЕТ СН'!$H$21</f>
        <v>3337.0690006</v>
      </c>
      <c r="O84" s="36">
        <f>SUMIFS(СВЦЭМ!$D$33:$D$776,СВЦЭМ!$A$33:$A$776,$A84,СВЦЭМ!$B$33:$B$776,O$83)+'СЕТ СН'!$H$11+СВЦЭМ!$D$10+'СЕТ СН'!$H$5-'СЕТ СН'!$H$21</f>
        <v>3351.9166498</v>
      </c>
      <c r="P84" s="36">
        <f>SUMIFS(СВЦЭМ!$D$33:$D$776,СВЦЭМ!$A$33:$A$776,$A84,СВЦЭМ!$B$33:$B$776,P$83)+'СЕТ СН'!$H$11+СВЦЭМ!$D$10+'СЕТ СН'!$H$5-'СЕТ СН'!$H$21</f>
        <v>3362.8061045100003</v>
      </c>
      <c r="Q84" s="36">
        <f>SUMIFS(СВЦЭМ!$D$33:$D$776,СВЦЭМ!$A$33:$A$776,$A84,СВЦЭМ!$B$33:$B$776,Q$83)+'СЕТ СН'!$H$11+СВЦЭМ!$D$10+'СЕТ СН'!$H$5-'СЕТ СН'!$H$21</f>
        <v>3372.2980849</v>
      </c>
      <c r="R84" s="36">
        <f>SUMIFS(СВЦЭМ!$D$33:$D$776,СВЦЭМ!$A$33:$A$776,$A84,СВЦЭМ!$B$33:$B$776,R$83)+'СЕТ СН'!$H$11+СВЦЭМ!$D$10+'СЕТ СН'!$H$5-'СЕТ СН'!$H$21</f>
        <v>3367.7169453000001</v>
      </c>
      <c r="S84" s="36">
        <f>SUMIFS(СВЦЭМ!$D$33:$D$776,СВЦЭМ!$A$33:$A$776,$A84,СВЦЭМ!$B$33:$B$776,S$83)+'СЕТ СН'!$H$11+СВЦЭМ!$D$10+'СЕТ СН'!$H$5-'СЕТ СН'!$H$21</f>
        <v>3364.45213281</v>
      </c>
      <c r="T84" s="36">
        <f>SUMIFS(СВЦЭМ!$D$33:$D$776,СВЦЭМ!$A$33:$A$776,$A84,СВЦЭМ!$B$33:$B$776,T$83)+'СЕТ СН'!$H$11+СВЦЭМ!$D$10+'СЕТ СН'!$H$5-'СЕТ СН'!$H$21</f>
        <v>3353.7765690000001</v>
      </c>
      <c r="U84" s="36">
        <f>SUMIFS(СВЦЭМ!$D$33:$D$776,СВЦЭМ!$A$33:$A$776,$A84,СВЦЭМ!$B$33:$B$776,U$83)+'СЕТ СН'!$H$11+СВЦЭМ!$D$10+'СЕТ СН'!$H$5-'СЕТ СН'!$H$21</f>
        <v>3340.11606742</v>
      </c>
      <c r="V84" s="36">
        <f>SUMIFS(СВЦЭМ!$D$33:$D$776,СВЦЭМ!$A$33:$A$776,$A84,СВЦЭМ!$B$33:$B$776,V$83)+'СЕТ СН'!$H$11+СВЦЭМ!$D$10+'СЕТ СН'!$H$5-'СЕТ СН'!$H$21</f>
        <v>3333.59485997</v>
      </c>
      <c r="W84" s="36">
        <f>SUMIFS(СВЦЭМ!$D$33:$D$776,СВЦЭМ!$A$33:$A$776,$A84,СВЦЭМ!$B$33:$B$776,W$83)+'СЕТ СН'!$H$11+СВЦЭМ!$D$10+'СЕТ СН'!$H$5-'СЕТ СН'!$H$21</f>
        <v>3338.3782544400001</v>
      </c>
      <c r="X84" s="36">
        <f>SUMIFS(СВЦЭМ!$D$33:$D$776,СВЦЭМ!$A$33:$A$776,$A84,СВЦЭМ!$B$33:$B$776,X$83)+'СЕТ СН'!$H$11+СВЦЭМ!$D$10+'СЕТ СН'!$H$5-'СЕТ СН'!$H$21</f>
        <v>3350.12096956</v>
      </c>
      <c r="Y84" s="36">
        <f>SUMIFS(СВЦЭМ!$D$33:$D$776,СВЦЭМ!$A$33:$A$776,$A84,СВЦЭМ!$B$33:$B$776,Y$83)+'СЕТ СН'!$H$11+СВЦЭМ!$D$10+'СЕТ СН'!$H$5-'СЕТ СН'!$H$21</f>
        <v>3383.7712082000003</v>
      </c>
      <c r="AA84" s="45"/>
    </row>
    <row r="85" spans="1:27" ht="15.75" x14ac:dyDescent="0.2">
      <c r="A85" s="35">
        <f>A84+1</f>
        <v>43892</v>
      </c>
      <c r="B85" s="36">
        <f>SUMIFS(СВЦЭМ!$D$33:$D$776,СВЦЭМ!$A$33:$A$776,$A85,СВЦЭМ!$B$33:$B$776,B$83)+'СЕТ СН'!$H$11+СВЦЭМ!$D$10+'СЕТ СН'!$H$5-'СЕТ СН'!$H$21</f>
        <v>3357.7106857600002</v>
      </c>
      <c r="C85" s="36">
        <f>SUMIFS(СВЦЭМ!$D$33:$D$776,СВЦЭМ!$A$33:$A$776,$A85,СВЦЭМ!$B$33:$B$776,C$83)+'СЕТ СН'!$H$11+СВЦЭМ!$D$10+'СЕТ СН'!$H$5-'СЕТ СН'!$H$21</f>
        <v>3360.1396728600002</v>
      </c>
      <c r="D85" s="36">
        <f>SUMIFS(СВЦЭМ!$D$33:$D$776,СВЦЭМ!$A$33:$A$776,$A85,СВЦЭМ!$B$33:$B$776,D$83)+'СЕТ СН'!$H$11+СВЦЭМ!$D$10+'СЕТ СН'!$H$5-'СЕТ СН'!$H$21</f>
        <v>3371.7441815100001</v>
      </c>
      <c r="E85" s="36">
        <f>SUMIFS(СВЦЭМ!$D$33:$D$776,СВЦЭМ!$A$33:$A$776,$A85,СВЦЭМ!$B$33:$B$776,E$83)+'СЕТ СН'!$H$11+СВЦЭМ!$D$10+'СЕТ СН'!$H$5-'СЕТ СН'!$H$21</f>
        <v>3371.7191707800002</v>
      </c>
      <c r="F85" s="36">
        <f>SUMIFS(СВЦЭМ!$D$33:$D$776,СВЦЭМ!$A$33:$A$776,$A85,СВЦЭМ!$B$33:$B$776,F$83)+'СЕТ СН'!$H$11+СВЦЭМ!$D$10+'СЕТ СН'!$H$5-'СЕТ СН'!$H$21</f>
        <v>3371.0900078300001</v>
      </c>
      <c r="G85" s="36">
        <f>SUMIFS(СВЦЭМ!$D$33:$D$776,СВЦЭМ!$A$33:$A$776,$A85,СВЦЭМ!$B$33:$B$776,G$83)+'СЕТ СН'!$H$11+СВЦЭМ!$D$10+'СЕТ СН'!$H$5-'СЕТ СН'!$H$21</f>
        <v>3384.2249018800003</v>
      </c>
      <c r="H85" s="36">
        <f>SUMIFS(СВЦЭМ!$D$33:$D$776,СВЦЭМ!$A$33:$A$776,$A85,СВЦЭМ!$B$33:$B$776,H$83)+'СЕТ СН'!$H$11+СВЦЭМ!$D$10+'СЕТ СН'!$H$5-'СЕТ СН'!$H$21</f>
        <v>3433.7240010200003</v>
      </c>
      <c r="I85" s="36">
        <f>SUMIFS(СВЦЭМ!$D$33:$D$776,СВЦЭМ!$A$33:$A$776,$A85,СВЦЭМ!$B$33:$B$776,I$83)+'СЕТ СН'!$H$11+СВЦЭМ!$D$10+'СЕТ СН'!$H$5-'СЕТ СН'!$H$21</f>
        <v>3407.2804190300003</v>
      </c>
      <c r="J85" s="36">
        <f>SUMIFS(СВЦЭМ!$D$33:$D$776,СВЦЭМ!$A$33:$A$776,$A85,СВЦЭМ!$B$33:$B$776,J$83)+'СЕТ СН'!$H$11+СВЦЭМ!$D$10+'СЕТ СН'!$H$5-'СЕТ СН'!$H$21</f>
        <v>3367.1203475299999</v>
      </c>
      <c r="K85" s="36">
        <f>SUMIFS(СВЦЭМ!$D$33:$D$776,СВЦЭМ!$A$33:$A$776,$A85,СВЦЭМ!$B$33:$B$776,K$83)+'СЕТ СН'!$H$11+СВЦЭМ!$D$10+'СЕТ СН'!$H$5-'СЕТ СН'!$H$21</f>
        <v>3354.98271441</v>
      </c>
      <c r="L85" s="36">
        <f>SUMIFS(СВЦЭМ!$D$33:$D$776,СВЦЭМ!$A$33:$A$776,$A85,СВЦЭМ!$B$33:$B$776,L$83)+'СЕТ СН'!$H$11+СВЦЭМ!$D$10+'СЕТ СН'!$H$5-'СЕТ СН'!$H$21</f>
        <v>3358.8364733200001</v>
      </c>
      <c r="M85" s="36">
        <f>SUMIFS(СВЦЭМ!$D$33:$D$776,СВЦЭМ!$A$33:$A$776,$A85,СВЦЭМ!$B$33:$B$776,M$83)+'СЕТ СН'!$H$11+СВЦЭМ!$D$10+'СЕТ СН'!$H$5-'СЕТ СН'!$H$21</f>
        <v>3368.8026372900003</v>
      </c>
      <c r="N85" s="36">
        <f>SUMIFS(СВЦЭМ!$D$33:$D$776,СВЦЭМ!$A$33:$A$776,$A85,СВЦЭМ!$B$33:$B$776,N$83)+'СЕТ СН'!$H$11+СВЦЭМ!$D$10+'СЕТ СН'!$H$5-'СЕТ СН'!$H$21</f>
        <v>3382.6016370000002</v>
      </c>
      <c r="O85" s="36">
        <f>SUMIFS(СВЦЭМ!$D$33:$D$776,СВЦЭМ!$A$33:$A$776,$A85,СВЦЭМ!$B$33:$B$776,O$83)+'СЕТ СН'!$H$11+СВЦЭМ!$D$10+'СЕТ СН'!$H$5-'СЕТ СН'!$H$21</f>
        <v>3398.9076786200003</v>
      </c>
      <c r="P85" s="36">
        <f>SUMIFS(СВЦЭМ!$D$33:$D$776,СВЦЭМ!$A$33:$A$776,$A85,СВЦЭМ!$B$33:$B$776,P$83)+'СЕТ СН'!$H$11+СВЦЭМ!$D$10+'СЕТ СН'!$H$5-'СЕТ СН'!$H$21</f>
        <v>3408.6454058899999</v>
      </c>
      <c r="Q85" s="36">
        <f>SUMIFS(СВЦЭМ!$D$33:$D$776,СВЦЭМ!$A$33:$A$776,$A85,СВЦЭМ!$B$33:$B$776,Q$83)+'СЕТ СН'!$H$11+СВЦЭМ!$D$10+'СЕТ СН'!$H$5-'СЕТ СН'!$H$21</f>
        <v>3416.8259462999999</v>
      </c>
      <c r="R85" s="36">
        <f>SUMIFS(СВЦЭМ!$D$33:$D$776,СВЦЭМ!$A$33:$A$776,$A85,СВЦЭМ!$B$33:$B$776,R$83)+'СЕТ СН'!$H$11+СВЦЭМ!$D$10+'СЕТ СН'!$H$5-'СЕТ СН'!$H$21</f>
        <v>3416.7687785200001</v>
      </c>
      <c r="S85" s="36">
        <f>SUMIFS(СВЦЭМ!$D$33:$D$776,СВЦЭМ!$A$33:$A$776,$A85,СВЦЭМ!$B$33:$B$776,S$83)+'СЕТ СН'!$H$11+СВЦЭМ!$D$10+'СЕТ СН'!$H$5-'СЕТ СН'!$H$21</f>
        <v>3411.0724392400002</v>
      </c>
      <c r="T85" s="36">
        <f>SUMIFS(СВЦЭМ!$D$33:$D$776,СВЦЭМ!$A$33:$A$776,$A85,СВЦЭМ!$B$33:$B$776,T$83)+'СЕТ СН'!$H$11+СВЦЭМ!$D$10+'СЕТ СН'!$H$5-'СЕТ СН'!$H$21</f>
        <v>3391.8964800700001</v>
      </c>
      <c r="U85" s="36">
        <f>SUMIFS(СВЦЭМ!$D$33:$D$776,СВЦЭМ!$A$33:$A$776,$A85,СВЦЭМ!$B$33:$B$776,U$83)+'СЕТ СН'!$H$11+СВЦЭМ!$D$10+'СЕТ СН'!$H$5-'СЕТ СН'!$H$21</f>
        <v>3369.7804989900001</v>
      </c>
      <c r="V85" s="36">
        <f>SUMIFS(СВЦЭМ!$D$33:$D$776,СВЦЭМ!$A$33:$A$776,$A85,СВЦЭМ!$B$33:$B$776,V$83)+'СЕТ СН'!$H$11+СВЦЭМ!$D$10+'СЕТ СН'!$H$5-'СЕТ СН'!$H$21</f>
        <v>3373.9779218600002</v>
      </c>
      <c r="W85" s="36">
        <f>SUMIFS(СВЦЭМ!$D$33:$D$776,СВЦЭМ!$A$33:$A$776,$A85,СВЦЭМ!$B$33:$B$776,W$83)+'СЕТ СН'!$H$11+СВЦЭМ!$D$10+'СЕТ СН'!$H$5-'СЕТ СН'!$H$21</f>
        <v>3385.6492587600001</v>
      </c>
      <c r="X85" s="36">
        <f>SUMIFS(СВЦЭМ!$D$33:$D$776,СВЦЭМ!$A$33:$A$776,$A85,СВЦЭМ!$B$33:$B$776,X$83)+'СЕТ СН'!$H$11+СВЦЭМ!$D$10+'СЕТ СН'!$H$5-'СЕТ СН'!$H$21</f>
        <v>3400.9147994200002</v>
      </c>
      <c r="Y85" s="36">
        <f>SUMIFS(СВЦЭМ!$D$33:$D$776,СВЦЭМ!$A$33:$A$776,$A85,СВЦЭМ!$B$33:$B$776,Y$83)+'СЕТ СН'!$H$11+СВЦЭМ!$D$10+'СЕТ СН'!$H$5-'СЕТ СН'!$H$21</f>
        <v>3429.1750879300002</v>
      </c>
    </row>
    <row r="86" spans="1:27" ht="15.75" x14ac:dyDescent="0.2">
      <c r="A86" s="35">
        <f t="shared" ref="A86:A114" si="2">A85+1</f>
        <v>43893</v>
      </c>
      <c r="B86" s="36">
        <f>SUMIFS(СВЦЭМ!$D$33:$D$776,СВЦЭМ!$A$33:$A$776,$A86,СВЦЭМ!$B$33:$B$776,B$83)+'СЕТ СН'!$H$11+СВЦЭМ!$D$10+'СЕТ СН'!$H$5-'СЕТ СН'!$H$21</f>
        <v>3470.6287751899999</v>
      </c>
      <c r="C86" s="36">
        <f>SUMIFS(СВЦЭМ!$D$33:$D$776,СВЦЭМ!$A$33:$A$776,$A86,СВЦЭМ!$B$33:$B$776,C$83)+'СЕТ СН'!$H$11+СВЦЭМ!$D$10+'СЕТ СН'!$H$5-'СЕТ СН'!$H$21</f>
        <v>3495.0181282100002</v>
      </c>
      <c r="D86" s="36">
        <f>SUMIFS(СВЦЭМ!$D$33:$D$776,СВЦЭМ!$A$33:$A$776,$A86,СВЦЭМ!$B$33:$B$776,D$83)+'СЕТ СН'!$H$11+СВЦЭМ!$D$10+'СЕТ СН'!$H$5-'СЕТ СН'!$H$21</f>
        <v>3488.2149512999999</v>
      </c>
      <c r="E86" s="36">
        <f>SUMIFS(СВЦЭМ!$D$33:$D$776,СВЦЭМ!$A$33:$A$776,$A86,СВЦЭМ!$B$33:$B$776,E$83)+'СЕТ СН'!$H$11+СВЦЭМ!$D$10+'СЕТ СН'!$H$5-'СЕТ СН'!$H$21</f>
        <v>3499.0879187300002</v>
      </c>
      <c r="F86" s="36">
        <f>SUMIFS(СВЦЭМ!$D$33:$D$776,СВЦЭМ!$A$33:$A$776,$A86,СВЦЭМ!$B$33:$B$776,F$83)+'СЕТ СН'!$H$11+СВЦЭМ!$D$10+'СЕТ СН'!$H$5-'СЕТ СН'!$H$21</f>
        <v>3483.3583859200003</v>
      </c>
      <c r="G86" s="36">
        <f>SUMIFS(СВЦЭМ!$D$33:$D$776,СВЦЭМ!$A$33:$A$776,$A86,СВЦЭМ!$B$33:$B$776,G$83)+'СЕТ СН'!$H$11+СВЦЭМ!$D$10+'СЕТ СН'!$H$5-'СЕТ СН'!$H$21</f>
        <v>3489.5158394500004</v>
      </c>
      <c r="H86" s="36">
        <f>SUMIFS(СВЦЭМ!$D$33:$D$776,СВЦЭМ!$A$33:$A$776,$A86,СВЦЭМ!$B$33:$B$776,H$83)+'СЕТ СН'!$H$11+СВЦЭМ!$D$10+'СЕТ СН'!$H$5-'СЕТ СН'!$H$21</f>
        <v>3468.5506313700002</v>
      </c>
      <c r="I86" s="36">
        <f>SUMIFS(СВЦЭМ!$D$33:$D$776,СВЦЭМ!$A$33:$A$776,$A86,СВЦЭМ!$B$33:$B$776,I$83)+'СЕТ СН'!$H$11+СВЦЭМ!$D$10+'СЕТ СН'!$H$5-'СЕТ СН'!$H$21</f>
        <v>3381.57594578</v>
      </c>
      <c r="J86" s="36">
        <f>SUMIFS(СВЦЭМ!$D$33:$D$776,СВЦЭМ!$A$33:$A$776,$A86,СВЦЭМ!$B$33:$B$776,J$83)+'СЕТ СН'!$H$11+СВЦЭМ!$D$10+'СЕТ СН'!$H$5-'СЕТ СН'!$H$21</f>
        <v>3311.6385207399999</v>
      </c>
      <c r="K86" s="36">
        <f>SUMIFS(СВЦЭМ!$D$33:$D$776,СВЦЭМ!$A$33:$A$776,$A86,СВЦЭМ!$B$33:$B$776,K$83)+'СЕТ СН'!$H$11+СВЦЭМ!$D$10+'СЕТ СН'!$H$5-'СЕТ СН'!$H$21</f>
        <v>3307.4050352000004</v>
      </c>
      <c r="L86" s="36">
        <f>SUMIFS(СВЦЭМ!$D$33:$D$776,СВЦЭМ!$A$33:$A$776,$A86,СВЦЭМ!$B$33:$B$776,L$83)+'СЕТ СН'!$H$11+СВЦЭМ!$D$10+'СЕТ СН'!$H$5-'СЕТ СН'!$H$21</f>
        <v>3308.1721259700003</v>
      </c>
      <c r="M86" s="36">
        <f>SUMIFS(СВЦЭМ!$D$33:$D$776,СВЦЭМ!$A$33:$A$776,$A86,СВЦЭМ!$B$33:$B$776,M$83)+'СЕТ СН'!$H$11+СВЦЭМ!$D$10+'СЕТ СН'!$H$5-'СЕТ СН'!$H$21</f>
        <v>3312.9604576500001</v>
      </c>
      <c r="N86" s="36">
        <f>SUMIFS(СВЦЭМ!$D$33:$D$776,СВЦЭМ!$A$33:$A$776,$A86,СВЦЭМ!$B$33:$B$776,N$83)+'СЕТ СН'!$H$11+СВЦЭМ!$D$10+'СЕТ СН'!$H$5-'СЕТ СН'!$H$21</f>
        <v>3328.26659445</v>
      </c>
      <c r="O86" s="36">
        <f>SUMIFS(СВЦЭМ!$D$33:$D$776,СВЦЭМ!$A$33:$A$776,$A86,СВЦЭМ!$B$33:$B$776,O$83)+'СЕТ СН'!$H$11+СВЦЭМ!$D$10+'СЕТ СН'!$H$5-'СЕТ СН'!$H$21</f>
        <v>3343.2682516499999</v>
      </c>
      <c r="P86" s="36">
        <f>SUMIFS(СВЦЭМ!$D$33:$D$776,СВЦЭМ!$A$33:$A$776,$A86,СВЦЭМ!$B$33:$B$776,P$83)+'СЕТ СН'!$H$11+СВЦЭМ!$D$10+'СЕТ СН'!$H$5-'СЕТ СН'!$H$21</f>
        <v>3351.5703100700002</v>
      </c>
      <c r="Q86" s="36">
        <f>SUMIFS(СВЦЭМ!$D$33:$D$776,СВЦЭМ!$A$33:$A$776,$A86,СВЦЭМ!$B$33:$B$776,Q$83)+'СЕТ СН'!$H$11+СВЦЭМ!$D$10+'СЕТ СН'!$H$5-'СЕТ СН'!$H$21</f>
        <v>3357.34196492</v>
      </c>
      <c r="R86" s="36">
        <f>SUMIFS(СВЦЭМ!$D$33:$D$776,СВЦЭМ!$A$33:$A$776,$A86,СВЦЭМ!$B$33:$B$776,R$83)+'СЕТ СН'!$H$11+СВЦЭМ!$D$10+'СЕТ СН'!$H$5-'СЕТ СН'!$H$21</f>
        <v>3351.1806601100002</v>
      </c>
      <c r="S86" s="36">
        <f>SUMIFS(СВЦЭМ!$D$33:$D$776,СВЦЭМ!$A$33:$A$776,$A86,СВЦЭМ!$B$33:$B$776,S$83)+'СЕТ СН'!$H$11+СВЦЭМ!$D$10+'СЕТ СН'!$H$5-'СЕТ СН'!$H$21</f>
        <v>3346.3375298700003</v>
      </c>
      <c r="T86" s="36">
        <f>SUMIFS(СВЦЭМ!$D$33:$D$776,СВЦЭМ!$A$33:$A$776,$A86,СВЦЭМ!$B$33:$B$776,T$83)+'СЕТ СН'!$H$11+СВЦЭМ!$D$10+'СЕТ СН'!$H$5-'СЕТ СН'!$H$21</f>
        <v>3328.0746279100003</v>
      </c>
      <c r="U86" s="36">
        <f>SUMIFS(СВЦЭМ!$D$33:$D$776,СВЦЭМ!$A$33:$A$776,$A86,СВЦЭМ!$B$33:$B$776,U$83)+'СЕТ СН'!$H$11+СВЦЭМ!$D$10+'СЕТ СН'!$H$5-'СЕТ СН'!$H$21</f>
        <v>3353.18348758</v>
      </c>
      <c r="V86" s="36">
        <f>SUMIFS(СВЦЭМ!$D$33:$D$776,СВЦЭМ!$A$33:$A$776,$A86,СВЦЭМ!$B$33:$B$776,V$83)+'СЕТ СН'!$H$11+СВЦЭМ!$D$10+'СЕТ СН'!$H$5-'СЕТ СН'!$H$21</f>
        <v>3360.1257540200004</v>
      </c>
      <c r="W86" s="36">
        <f>SUMIFS(СВЦЭМ!$D$33:$D$776,СВЦЭМ!$A$33:$A$776,$A86,СВЦЭМ!$B$33:$B$776,W$83)+'СЕТ СН'!$H$11+СВЦЭМ!$D$10+'СЕТ СН'!$H$5-'СЕТ СН'!$H$21</f>
        <v>3341.64601068</v>
      </c>
      <c r="X86" s="36">
        <f>SUMIFS(СВЦЭМ!$D$33:$D$776,СВЦЭМ!$A$33:$A$776,$A86,СВЦЭМ!$B$33:$B$776,X$83)+'СЕТ СН'!$H$11+СВЦЭМ!$D$10+'СЕТ СН'!$H$5-'СЕТ СН'!$H$21</f>
        <v>3337.65934337</v>
      </c>
      <c r="Y86" s="36">
        <f>SUMIFS(СВЦЭМ!$D$33:$D$776,СВЦЭМ!$A$33:$A$776,$A86,СВЦЭМ!$B$33:$B$776,Y$83)+'СЕТ СН'!$H$11+СВЦЭМ!$D$10+'СЕТ СН'!$H$5-'СЕТ СН'!$H$21</f>
        <v>3384.8117968400002</v>
      </c>
    </row>
    <row r="87" spans="1:27" ht="15.75" x14ac:dyDescent="0.2">
      <c r="A87" s="35">
        <f t="shared" si="2"/>
        <v>43894</v>
      </c>
      <c r="B87" s="36">
        <f>SUMIFS(СВЦЭМ!$D$33:$D$776,СВЦЭМ!$A$33:$A$776,$A87,СВЦЭМ!$B$33:$B$776,B$83)+'СЕТ СН'!$H$11+СВЦЭМ!$D$10+'СЕТ СН'!$H$5-'СЕТ СН'!$H$21</f>
        <v>3472.8142936000004</v>
      </c>
      <c r="C87" s="36">
        <f>SUMIFS(СВЦЭМ!$D$33:$D$776,СВЦЭМ!$A$33:$A$776,$A87,СВЦЭМ!$B$33:$B$776,C$83)+'СЕТ СН'!$H$11+СВЦЭМ!$D$10+'СЕТ СН'!$H$5-'СЕТ СН'!$H$21</f>
        <v>3495.5721233300001</v>
      </c>
      <c r="D87" s="36">
        <f>SUMIFS(СВЦЭМ!$D$33:$D$776,СВЦЭМ!$A$33:$A$776,$A87,СВЦЭМ!$B$33:$B$776,D$83)+'СЕТ СН'!$H$11+СВЦЭМ!$D$10+'СЕТ СН'!$H$5-'СЕТ СН'!$H$21</f>
        <v>3506.2495528500003</v>
      </c>
      <c r="E87" s="36">
        <f>SUMIFS(СВЦЭМ!$D$33:$D$776,СВЦЭМ!$A$33:$A$776,$A87,СВЦЭМ!$B$33:$B$776,E$83)+'СЕТ СН'!$H$11+СВЦЭМ!$D$10+'СЕТ СН'!$H$5-'СЕТ СН'!$H$21</f>
        <v>3507.5936666000002</v>
      </c>
      <c r="F87" s="36">
        <f>SUMIFS(СВЦЭМ!$D$33:$D$776,СВЦЭМ!$A$33:$A$776,$A87,СВЦЭМ!$B$33:$B$776,F$83)+'СЕТ СН'!$H$11+СВЦЭМ!$D$10+'СЕТ СН'!$H$5-'СЕТ СН'!$H$21</f>
        <v>3501.19169594</v>
      </c>
      <c r="G87" s="36">
        <f>SUMIFS(СВЦЭМ!$D$33:$D$776,СВЦЭМ!$A$33:$A$776,$A87,СВЦЭМ!$B$33:$B$776,G$83)+'СЕТ СН'!$H$11+СВЦЭМ!$D$10+'СЕТ СН'!$H$5-'СЕТ СН'!$H$21</f>
        <v>3439.9805445299999</v>
      </c>
      <c r="H87" s="36">
        <f>SUMIFS(СВЦЭМ!$D$33:$D$776,СВЦЭМ!$A$33:$A$776,$A87,СВЦЭМ!$B$33:$B$776,H$83)+'СЕТ СН'!$H$11+СВЦЭМ!$D$10+'СЕТ СН'!$H$5-'СЕТ СН'!$H$21</f>
        <v>3394.7549133900002</v>
      </c>
      <c r="I87" s="36">
        <f>SUMIFS(СВЦЭМ!$D$33:$D$776,СВЦЭМ!$A$33:$A$776,$A87,СВЦЭМ!$B$33:$B$776,I$83)+'СЕТ СН'!$H$11+СВЦЭМ!$D$10+'СЕТ СН'!$H$5-'СЕТ СН'!$H$21</f>
        <v>3364.7877464900002</v>
      </c>
      <c r="J87" s="36">
        <f>SUMIFS(СВЦЭМ!$D$33:$D$776,СВЦЭМ!$A$33:$A$776,$A87,СВЦЭМ!$B$33:$B$776,J$83)+'СЕТ СН'!$H$11+СВЦЭМ!$D$10+'СЕТ СН'!$H$5-'СЕТ СН'!$H$21</f>
        <v>3323.49774106</v>
      </c>
      <c r="K87" s="36">
        <f>SUMIFS(СВЦЭМ!$D$33:$D$776,СВЦЭМ!$A$33:$A$776,$A87,СВЦЭМ!$B$33:$B$776,K$83)+'СЕТ СН'!$H$11+СВЦЭМ!$D$10+'СЕТ СН'!$H$5-'СЕТ СН'!$H$21</f>
        <v>3331.4573509400002</v>
      </c>
      <c r="L87" s="36">
        <f>SUMIFS(СВЦЭМ!$D$33:$D$776,СВЦЭМ!$A$33:$A$776,$A87,СВЦЭМ!$B$33:$B$776,L$83)+'СЕТ СН'!$H$11+СВЦЭМ!$D$10+'СЕТ СН'!$H$5-'СЕТ СН'!$H$21</f>
        <v>3336.50454089</v>
      </c>
      <c r="M87" s="36">
        <f>SUMIFS(СВЦЭМ!$D$33:$D$776,СВЦЭМ!$A$33:$A$776,$A87,СВЦЭМ!$B$33:$B$776,M$83)+'СЕТ СН'!$H$11+СВЦЭМ!$D$10+'СЕТ СН'!$H$5-'СЕТ СН'!$H$21</f>
        <v>3354.1272890499999</v>
      </c>
      <c r="N87" s="36">
        <f>SUMIFS(СВЦЭМ!$D$33:$D$776,СВЦЭМ!$A$33:$A$776,$A87,СВЦЭМ!$B$33:$B$776,N$83)+'СЕТ СН'!$H$11+СВЦЭМ!$D$10+'СЕТ СН'!$H$5-'СЕТ СН'!$H$21</f>
        <v>3365.3099805100001</v>
      </c>
      <c r="O87" s="36">
        <f>SUMIFS(СВЦЭМ!$D$33:$D$776,СВЦЭМ!$A$33:$A$776,$A87,СВЦЭМ!$B$33:$B$776,O$83)+'СЕТ СН'!$H$11+СВЦЭМ!$D$10+'СЕТ СН'!$H$5-'СЕТ СН'!$H$21</f>
        <v>3377.6184046600001</v>
      </c>
      <c r="P87" s="36">
        <f>SUMIFS(СВЦЭМ!$D$33:$D$776,СВЦЭМ!$A$33:$A$776,$A87,СВЦЭМ!$B$33:$B$776,P$83)+'СЕТ СН'!$H$11+СВЦЭМ!$D$10+'СЕТ СН'!$H$5-'СЕТ СН'!$H$21</f>
        <v>3389.0304119100001</v>
      </c>
      <c r="Q87" s="36">
        <f>SUMIFS(СВЦЭМ!$D$33:$D$776,СВЦЭМ!$A$33:$A$776,$A87,СВЦЭМ!$B$33:$B$776,Q$83)+'СЕТ СН'!$H$11+СВЦЭМ!$D$10+'СЕТ СН'!$H$5-'СЕТ СН'!$H$21</f>
        <v>3399.4235649000002</v>
      </c>
      <c r="R87" s="36">
        <f>SUMIFS(СВЦЭМ!$D$33:$D$776,СВЦЭМ!$A$33:$A$776,$A87,СВЦЭМ!$B$33:$B$776,R$83)+'СЕТ СН'!$H$11+СВЦЭМ!$D$10+'СЕТ СН'!$H$5-'СЕТ СН'!$H$21</f>
        <v>3392.2201618600002</v>
      </c>
      <c r="S87" s="36">
        <f>SUMIFS(СВЦЭМ!$D$33:$D$776,СВЦЭМ!$A$33:$A$776,$A87,СВЦЭМ!$B$33:$B$776,S$83)+'СЕТ СН'!$H$11+СВЦЭМ!$D$10+'СЕТ СН'!$H$5-'СЕТ СН'!$H$21</f>
        <v>3377.3003244400002</v>
      </c>
      <c r="T87" s="36">
        <f>SUMIFS(СВЦЭМ!$D$33:$D$776,СВЦЭМ!$A$33:$A$776,$A87,СВЦЭМ!$B$33:$B$776,T$83)+'СЕТ СН'!$H$11+СВЦЭМ!$D$10+'СЕТ СН'!$H$5-'СЕТ СН'!$H$21</f>
        <v>3359.4505922900003</v>
      </c>
      <c r="U87" s="36">
        <f>SUMIFS(СВЦЭМ!$D$33:$D$776,СВЦЭМ!$A$33:$A$776,$A87,СВЦЭМ!$B$33:$B$776,U$83)+'СЕТ СН'!$H$11+СВЦЭМ!$D$10+'СЕТ СН'!$H$5-'СЕТ СН'!$H$21</f>
        <v>3352.8193030000002</v>
      </c>
      <c r="V87" s="36">
        <f>SUMIFS(СВЦЭМ!$D$33:$D$776,СВЦЭМ!$A$33:$A$776,$A87,СВЦЭМ!$B$33:$B$776,V$83)+'СЕТ СН'!$H$11+СВЦЭМ!$D$10+'СЕТ СН'!$H$5-'СЕТ СН'!$H$21</f>
        <v>3349.7056056700003</v>
      </c>
      <c r="W87" s="36">
        <f>SUMIFS(СВЦЭМ!$D$33:$D$776,СВЦЭМ!$A$33:$A$776,$A87,СВЦЭМ!$B$33:$B$776,W$83)+'СЕТ СН'!$H$11+СВЦЭМ!$D$10+'СЕТ СН'!$H$5-'СЕТ СН'!$H$21</f>
        <v>3354.3021102299999</v>
      </c>
      <c r="X87" s="36">
        <f>SUMIFS(СВЦЭМ!$D$33:$D$776,СВЦЭМ!$A$33:$A$776,$A87,СВЦЭМ!$B$33:$B$776,X$83)+'СЕТ СН'!$H$11+СВЦЭМ!$D$10+'СЕТ СН'!$H$5-'СЕТ СН'!$H$21</f>
        <v>3363.1481108400003</v>
      </c>
      <c r="Y87" s="36">
        <f>SUMIFS(СВЦЭМ!$D$33:$D$776,СВЦЭМ!$A$33:$A$776,$A87,СВЦЭМ!$B$33:$B$776,Y$83)+'СЕТ СН'!$H$11+СВЦЭМ!$D$10+'СЕТ СН'!$H$5-'СЕТ СН'!$H$21</f>
        <v>3400.18032528</v>
      </c>
    </row>
    <row r="88" spans="1:27" ht="15.75" x14ac:dyDescent="0.2">
      <c r="A88" s="35">
        <f t="shared" si="2"/>
        <v>43895</v>
      </c>
      <c r="B88" s="36">
        <f>SUMIFS(СВЦЭМ!$D$33:$D$776,СВЦЭМ!$A$33:$A$776,$A88,СВЦЭМ!$B$33:$B$776,B$83)+'СЕТ СН'!$H$11+СВЦЭМ!$D$10+'СЕТ СН'!$H$5-'СЕТ СН'!$H$21</f>
        <v>3447.3684063199998</v>
      </c>
      <c r="C88" s="36">
        <f>SUMIFS(СВЦЭМ!$D$33:$D$776,СВЦЭМ!$A$33:$A$776,$A88,СВЦЭМ!$B$33:$B$776,C$83)+'СЕТ СН'!$H$11+СВЦЭМ!$D$10+'СЕТ СН'!$H$5-'СЕТ СН'!$H$21</f>
        <v>3485.52558163</v>
      </c>
      <c r="D88" s="36">
        <f>SUMIFS(СВЦЭМ!$D$33:$D$776,СВЦЭМ!$A$33:$A$776,$A88,СВЦЭМ!$B$33:$B$776,D$83)+'СЕТ СН'!$H$11+СВЦЭМ!$D$10+'СЕТ СН'!$H$5-'СЕТ СН'!$H$21</f>
        <v>3492.34223544</v>
      </c>
      <c r="E88" s="36">
        <f>SUMIFS(СВЦЭМ!$D$33:$D$776,СВЦЭМ!$A$33:$A$776,$A88,СВЦЭМ!$B$33:$B$776,E$83)+'СЕТ СН'!$H$11+СВЦЭМ!$D$10+'СЕТ СН'!$H$5-'СЕТ СН'!$H$21</f>
        <v>3504.7354993200001</v>
      </c>
      <c r="F88" s="36">
        <f>SUMIFS(СВЦЭМ!$D$33:$D$776,СВЦЭМ!$A$33:$A$776,$A88,СВЦЭМ!$B$33:$B$776,F$83)+'СЕТ СН'!$H$11+СВЦЭМ!$D$10+'СЕТ СН'!$H$5-'СЕТ СН'!$H$21</f>
        <v>3479.3943008400001</v>
      </c>
      <c r="G88" s="36">
        <f>SUMIFS(СВЦЭМ!$D$33:$D$776,СВЦЭМ!$A$33:$A$776,$A88,СВЦЭМ!$B$33:$B$776,G$83)+'СЕТ СН'!$H$11+СВЦЭМ!$D$10+'СЕТ СН'!$H$5-'СЕТ СН'!$H$21</f>
        <v>3464.9104484099998</v>
      </c>
      <c r="H88" s="36">
        <f>SUMIFS(СВЦЭМ!$D$33:$D$776,СВЦЭМ!$A$33:$A$776,$A88,СВЦЭМ!$B$33:$B$776,H$83)+'СЕТ СН'!$H$11+СВЦЭМ!$D$10+'СЕТ СН'!$H$5-'СЕТ СН'!$H$21</f>
        <v>3420.3422207200001</v>
      </c>
      <c r="I88" s="36">
        <f>SUMIFS(СВЦЭМ!$D$33:$D$776,СВЦЭМ!$A$33:$A$776,$A88,СВЦЭМ!$B$33:$B$776,I$83)+'СЕТ СН'!$H$11+СВЦЭМ!$D$10+'СЕТ СН'!$H$5-'СЕТ СН'!$H$21</f>
        <v>3402.23147767</v>
      </c>
      <c r="J88" s="36">
        <f>SUMIFS(СВЦЭМ!$D$33:$D$776,СВЦЭМ!$A$33:$A$776,$A88,СВЦЭМ!$B$33:$B$776,J$83)+'СЕТ СН'!$H$11+СВЦЭМ!$D$10+'СЕТ СН'!$H$5-'СЕТ СН'!$H$21</f>
        <v>3359.3220380000002</v>
      </c>
      <c r="K88" s="36">
        <f>SUMIFS(СВЦЭМ!$D$33:$D$776,СВЦЭМ!$A$33:$A$776,$A88,СВЦЭМ!$B$33:$B$776,K$83)+'СЕТ СН'!$H$11+СВЦЭМ!$D$10+'СЕТ СН'!$H$5-'СЕТ СН'!$H$21</f>
        <v>3359.11374389</v>
      </c>
      <c r="L88" s="36">
        <f>SUMIFS(СВЦЭМ!$D$33:$D$776,СВЦЭМ!$A$33:$A$776,$A88,СВЦЭМ!$B$33:$B$776,L$83)+'СЕТ СН'!$H$11+СВЦЭМ!$D$10+'СЕТ СН'!$H$5-'СЕТ СН'!$H$21</f>
        <v>3379.6425257000001</v>
      </c>
      <c r="M88" s="36">
        <f>SUMIFS(СВЦЭМ!$D$33:$D$776,СВЦЭМ!$A$33:$A$776,$A88,СВЦЭМ!$B$33:$B$776,M$83)+'СЕТ СН'!$H$11+СВЦЭМ!$D$10+'СЕТ СН'!$H$5-'СЕТ СН'!$H$21</f>
        <v>3406.4517530399999</v>
      </c>
      <c r="N88" s="36">
        <f>SUMIFS(СВЦЭМ!$D$33:$D$776,СВЦЭМ!$A$33:$A$776,$A88,СВЦЭМ!$B$33:$B$776,N$83)+'СЕТ СН'!$H$11+СВЦЭМ!$D$10+'СЕТ СН'!$H$5-'СЕТ СН'!$H$21</f>
        <v>3412.8854406199998</v>
      </c>
      <c r="O88" s="36">
        <f>SUMIFS(СВЦЭМ!$D$33:$D$776,СВЦЭМ!$A$33:$A$776,$A88,СВЦЭМ!$B$33:$B$776,O$83)+'СЕТ СН'!$H$11+СВЦЭМ!$D$10+'СЕТ СН'!$H$5-'СЕТ СН'!$H$21</f>
        <v>3424.14182398</v>
      </c>
      <c r="P88" s="36">
        <f>SUMIFS(СВЦЭМ!$D$33:$D$776,СВЦЭМ!$A$33:$A$776,$A88,СВЦЭМ!$B$33:$B$776,P$83)+'СЕТ СН'!$H$11+СВЦЭМ!$D$10+'СЕТ СН'!$H$5-'СЕТ СН'!$H$21</f>
        <v>3434.6489408100001</v>
      </c>
      <c r="Q88" s="36">
        <f>SUMIFS(СВЦЭМ!$D$33:$D$776,СВЦЭМ!$A$33:$A$776,$A88,СВЦЭМ!$B$33:$B$776,Q$83)+'СЕТ СН'!$H$11+СВЦЭМ!$D$10+'СЕТ СН'!$H$5-'СЕТ СН'!$H$21</f>
        <v>3444.2950089200003</v>
      </c>
      <c r="R88" s="36">
        <f>SUMIFS(СВЦЭМ!$D$33:$D$776,СВЦЭМ!$A$33:$A$776,$A88,СВЦЭМ!$B$33:$B$776,R$83)+'СЕТ СН'!$H$11+СВЦЭМ!$D$10+'СЕТ СН'!$H$5-'СЕТ СН'!$H$21</f>
        <v>3443.3600991000003</v>
      </c>
      <c r="S88" s="36">
        <f>SUMIFS(СВЦЭМ!$D$33:$D$776,СВЦЭМ!$A$33:$A$776,$A88,СВЦЭМ!$B$33:$B$776,S$83)+'СЕТ СН'!$H$11+СВЦЭМ!$D$10+'СЕТ СН'!$H$5-'СЕТ СН'!$H$21</f>
        <v>3433.1453468</v>
      </c>
      <c r="T88" s="36">
        <f>SUMIFS(СВЦЭМ!$D$33:$D$776,СВЦЭМ!$A$33:$A$776,$A88,СВЦЭМ!$B$33:$B$776,T$83)+'СЕТ СН'!$H$11+СВЦЭМ!$D$10+'СЕТ СН'!$H$5-'СЕТ СН'!$H$21</f>
        <v>3414.7783865700003</v>
      </c>
      <c r="U88" s="36">
        <f>SUMIFS(СВЦЭМ!$D$33:$D$776,СВЦЭМ!$A$33:$A$776,$A88,СВЦЭМ!$B$33:$B$776,U$83)+'СЕТ СН'!$H$11+СВЦЭМ!$D$10+'СЕТ СН'!$H$5-'СЕТ СН'!$H$21</f>
        <v>3391.8138926400002</v>
      </c>
      <c r="V88" s="36">
        <f>SUMIFS(СВЦЭМ!$D$33:$D$776,СВЦЭМ!$A$33:$A$776,$A88,СВЦЭМ!$B$33:$B$776,V$83)+'СЕТ СН'!$H$11+СВЦЭМ!$D$10+'СЕТ СН'!$H$5-'СЕТ СН'!$H$21</f>
        <v>3389.1760975100001</v>
      </c>
      <c r="W88" s="36">
        <f>SUMIFS(СВЦЭМ!$D$33:$D$776,СВЦЭМ!$A$33:$A$776,$A88,СВЦЭМ!$B$33:$B$776,W$83)+'СЕТ СН'!$H$11+СВЦЭМ!$D$10+'СЕТ СН'!$H$5-'СЕТ СН'!$H$21</f>
        <v>3400.6369491100004</v>
      </c>
      <c r="X88" s="36">
        <f>SUMIFS(СВЦЭМ!$D$33:$D$776,СВЦЭМ!$A$33:$A$776,$A88,СВЦЭМ!$B$33:$B$776,X$83)+'СЕТ СН'!$H$11+СВЦЭМ!$D$10+'СЕТ СН'!$H$5-'СЕТ СН'!$H$21</f>
        <v>3415.1646236300003</v>
      </c>
      <c r="Y88" s="36">
        <f>SUMIFS(СВЦЭМ!$D$33:$D$776,СВЦЭМ!$A$33:$A$776,$A88,СВЦЭМ!$B$33:$B$776,Y$83)+'СЕТ СН'!$H$11+СВЦЭМ!$D$10+'СЕТ СН'!$H$5-'СЕТ СН'!$H$21</f>
        <v>3431.9369528400002</v>
      </c>
    </row>
    <row r="89" spans="1:27" ht="15.75" x14ac:dyDescent="0.2">
      <c r="A89" s="35">
        <f t="shared" si="2"/>
        <v>43896</v>
      </c>
      <c r="B89" s="36">
        <f>SUMIFS(СВЦЭМ!$D$33:$D$776,СВЦЭМ!$A$33:$A$776,$A89,СВЦЭМ!$B$33:$B$776,B$83)+'СЕТ СН'!$H$11+СВЦЭМ!$D$10+'СЕТ СН'!$H$5-'СЕТ СН'!$H$21</f>
        <v>3488.3475195999999</v>
      </c>
      <c r="C89" s="36">
        <f>SUMIFS(СВЦЭМ!$D$33:$D$776,СВЦЭМ!$A$33:$A$776,$A89,СВЦЭМ!$B$33:$B$776,C$83)+'СЕТ СН'!$H$11+СВЦЭМ!$D$10+'СЕТ СН'!$H$5-'СЕТ СН'!$H$21</f>
        <v>3512.8764799</v>
      </c>
      <c r="D89" s="36">
        <f>SUMIFS(СВЦЭМ!$D$33:$D$776,СВЦЭМ!$A$33:$A$776,$A89,СВЦЭМ!$B$33:$B$776,D$83)+'СЕТ СН'!$H$11+СВЦЭМ!$D$10+'СЕТ СН'!$H$5-'СЕТ СН'!$H$21</f>
        <v>3522.6257337699999</v>
      </c>
      <c r="E89" s="36">
        <f>SUMIFS(СВЦЭМ!$D$33:$D$776,СВЦЭМ!$A$33:$A$776,$A89,СВЦЭМ!$B$33:$B$776,E$83)+'СЕТ СН'!$H$11+СВЦЭМ!$D$10+'СЕТ СН'!$H$5-'СЕТ СН'!$H$21</f>
        <v>3528.4609841400002</v>
      </c>
      <c r="F89" s="36">
        <f>SUMIFS(СВЦЭМ!$D$33:$D$776,СВЦЭМ!$A$33:$A$776,$A89,СВЦЭМ!$B$33:$B$776,F$83)+'СЕТ СН'!$H$11+СВЦЭМ!$D$10+'СЕТ СН'!$H$5-'СЕТ СН'!$H$21</f>
        <v>3522.7019269299999</v>
      </c>
      <c r="G89" s="36">
        <f>SUMIFS(СВЦЭМ!$D$33:$D$776,СВЦЭМ!$A$33:$A$776,$A89,СВЦЭМ!$B$33:$B$776,G$83)+'СЕТ СН'!$H$11+СВЦЭМ!$D$10+'СЕТ СН'!$H$5-'СЕТ СН'!$H$21</f>
        <v>3502.86715688</v>
      </c>
      <c r="H89" s="36">
        <f>SUMIFS(СВЦЭМ!$D$33:$D$776,СВЦЭМ!$A$33:$A$776,$A89,СВЦЭМ!$B$33:$B$776,H$83)+'СЕТ СН'!$H$11+СВЦЭМ!$D$10+'СЕТ СН'!$H$5-'СЕТ СН'!$H$21</f>
        <v>3467.9364059200002</v>
      </c>
      <c r="I89" s="36">
        <f>SUMIFS(СВЦЭМ!$D$33:$D$776,СВЦЭМ!$A$33:$A$776,$A89,СВЦЭМ!$B$33:$B$776,I$83)+'СЕТ СН'!$H$11+СВЦЭМ!$D$10+'СЕТ СН'!$H$5-'СЕТ СН'!$H$21</f>
        <v>3430.6642973500002</v>
      </c>
      <c r="J89" s="36">
        <f>SUMIFS(СВЦЭМ!$D$33:$D$776,СВЦЭМ!$A$33:$A$776,$A89,СВЦЭМ!$B$33:$B$776,J$83)+'СЕТ СН'!$H$11+СВЦЭМ!$D$10+'СЕТ СН'!$H$5-'СЕТ СН'!$H$21</f>
        <v>3380.8784015600004</v>
      </c>
      <c r="K89" s="36">
        <f>SUMIFS(СВЦЭМ!$D$33:$D$776,СВЦЭМ!$A$33:$A$776,$A89,СВЦЭМ!$B$33:$B$776,K$83)+'СЕТ СН'!$H$11+СВЦЭМ!$D$10+'СЕТ СН'!$H$5-'СЕТ СН'!$H$21</f>
        <v>3371.7456811700004</v>
      </c>
      <c r="L89" s="36">
        <f>SUMIFS(СВЦЭМ!$D$33:$D$776,СВЦЭМ!$A$33:$A$776,$A89,СВЦЭМ!$B$33:$B$776,L$83)+'СЕТ СН'!$H$11+СВЦЭМ!$D$10+'СЕТ СН'!$H$5-'СЕТ СН'!$H$21</f>
        <v>3385.3429109899998</v>
      </c>
      <c r="M89" s="36">
        <f>SUMIFS(СВЦЭМ!$D$33:$D$776,СВЦЭМ!$A$33:$A$776,$A89,СВЦЭМ!$B$33:$B$776,M$83)+'СЕТ СН'!$H$11+СВЦЭМ!$D$10+'СЕТ СН'!$H$5-'СЕТ СН'!$H$21</f>
        <v>3405.3286812900001</v>
      </c>
      <c r="N89" s="36">
        <f>SUMIFS(СВЦЭМ!$D$33:$D$776,СВЦЭМ!$A$33:$A$776,$A89,СВЦЭМ!$B$33:$B$776,N$83)+'СЕТ СН'!$H$11+СВЦЭМ!$D$10+'СЕТ СН'!$H$5-'СЕТ СН'!$H$21</f>
        <v>3415.4748107100004</v>
      </c>
      <c r="O89" s="36">
        <f>SUMIFS(СВЦЭМ!$D$33:$D$776,СВЦЭМ!$A$33:$A$776,$A89,СВЦЭМ!$B$33:$B$776,O$83)+'СЕТ СН'!$H$11+СВЦЭМ!$D$10+'СЕТ СН'!$H$5-'СЕТ СН'!$H$21</f>
        <v>3432.8396084000001</v>
      </c>
      <c r="P89" s="36">
        <f>SUMIFS(СВЦЭМ!$D$33:$D$776,СВЦЭМ!$A$33:$A$776,$A89,СВЦЭМ!$B$33:$B$776,P$83)+'СЕТ СН'!$H$11+СВЦЭМ!$D$10+'СЕТ СН'!$H$5-'СЕТ СН'!$H$21</f>
        <v>3443.4742276400002</v>
      </c>
      <c r="Q89" s="36">
        <f>SUMIFS(СВЦЭМ!$D$33:$D$776,СВЦЭМ!$A$33:$A$776,$A89,СВЦЭМ!$B$33:$B$776,Q$83)+'СЕТ СН'!$H$11+СВЦЭМ!$D$10+'СЕТ СН'!$H$5-'СЕТ СН'!$H$21</f>
        <v>3447.1249007500001</v>
      </c>
      <c r="R89" s="36">
        <f>SUMIFS(СВЦЭМ!$D$33:$D$776,СВЦЭМ!$A$33:$A$776,$A89,СВЦЭМ!$B$33:$B$776,R$83)+'СЕТ СН'!$H$11+СВЦЭМ!$D$10+'СЕТ СН'!$H$5-'СЕТ СН'!$H$21</f>
        <v>3444.3559173399999</v>
      </c>
      <c r="S89" s="36">
        <f>SUMIFS(СВЦЭМ!$D$33:$D$776,СВЦЭМ!$A$33:$A$776,$A89,СВЦЭМ!$B$33:$B$776,S$83)+'СЕТ СН'!$H$11+СВЦЭМ!$D$10+'СЕТ СН'!$H$5-'СЕТ СН'!$H$21</f>
        <v>3433.7125880200001</v>
      </c>
      <c r="T89" s="36">
        <f>SUMIFS(СВЦЭМ!$D$33:$D$776,СВЦЭМ!$A$33:$A$776,$A89,СВЦЭМ!$B$33:$B$776,T$83)+'СЕТ СН'!$H$11+СВЦЭМ!$D$10+'СЕТ СН'!$H$5-'СЕТ СН'!$H$21</f>
        <v>3407.9776786100001</v>
      </c>
      <c r="U89" s="36">
        <f>SUMIFS(СВЦЭМ!$D$33:$D$776,СВЦЭМ!$A$33:$A$776,$A89,СВЦЭМ!$B$33:$B$776,U$83)+'СЕТ СН'!$H$11+СВЦЭМ!$D$10+'СЕТ СН'!$H$5-'СЕТ СН'!$H$21</f>
        <v>3400.3845871100002</v>
      </c>
      <c r="V89" s="36">
        <f>SUMIFS(СВЦЭМ!$D$33:$D$776,СВЦЭМ!$A$33:$A$776,$A89,СВЦЭМ!$B$33:$B$776,V$83)+'СЕТ СН'!$H$11+СВЦЭМ!$D$10+'СЕТ СН'!$H$5-'СЕТ СН'!$H$21</f>
        <v>3396.1900452099999</v>
      </c>
      <c r="W89" s="36">
        <f>SUMIFS(СВЦЭМ!$D$33:$D$776,СВЦЭМ!$A$33:$A$776,$A89,СВЦЭМ!$B$33:$B$776,W$83)+'СЕТ СН'!$H$11+СВЦЭМ!$D$10+'СЕТ СН'!$H$5-'СЕТ СН'!$H$21</f>
        <v>3409.7329026699999</v>
      </c>
      <c r="X89" s="36">
        <f>SUMIFS(СВЦЭМ!$D$33:$D$776,СВЦЭМ!$A$33:$A$776,$A89,СВЦЭМ!$B$33:$B$776,X$83)+'СЕТ СН'!$H$11+СВЦЭМ!$D$10+'СЕТ СН'!$H$5-'СЕТ СН'!$H$21</f>
        <v>3417.00280724</v>
      </c>
      <c r="Y89" s="36">
        <f>SUMIFS(СВЦЭМ!$D$33:$D$776,СВЦЭМ!$A$33:$A$776,$A89,СВЦЭМ!$B$33:$B$776,Y$83)+'СЕТ СН'!$H$11+СВЦЭМ!$D$10+'СЕТ СН'!$H$5-'СЕТ СН'!$H$21</f>
        <v>3426.2531457300001</v>
      </c>
    </row>
    <row r="90" spans="1:27" ht="15.75" x14ac:dyDescent="0.2">
      <c r="A90" s="35">
        <f t="shared" si="2"/>
        <v>43897</v>
      </c>
      <c r="B90" s="36">
        <f>SUMIFS(СВЦЭМ!$D$33:$D$776,СВЦЭМ!$A$33:$A$776,$A90,СВЦЭМ!$B$33:$B$776,B$83)+'СЕТ СН'!$H$11+СВЦЭМ!$D$10+'СЕТ СН'!$H$5-'СЕТ СН'!$H$21</f>
        <v>3457.6224185400001</v>
      </c>
      <c r="C90" s="36">
        <f>SUMIFS(СВЦЭМ!$D$33:$D$776,СВЦЭМ!$A$33:$A$776,$A90,СВЦЭМ!$B$33:$B$776,C$83)+'СЕТ СН'!$H$11+СВЦЭМ!$D$10+'СЕТ СН'!$H$5-'СЕТ СН'!$H$21</f>
        <v>3482.35173201</v>
      </c>
      <c r="D90" s="36">
        <f>SUMIFS(СВЦЭМ!$D$33:$D$776,СВЦЭМ!$A$33:$A$776,$A90,СВЦЭМ!$B$33:$B$776,D$83)+'СЕТ СН'!$H$11+СВЦЭМ!$D$10+'СЕТ СН'!$H$5-'СЕТ СН'!$H$21</f>
        <v>3492.8788376800003</v>
      </c>
      <c r="E90" s="36">
        <f>SUMIFS(СВЦЭМ!$D$33:$D$776,СВЦЭМ!$A$33:$A$776,$A90,СВЦЭМ!$B$33:$B$776,E$83)+'СЕТ СН'!$H$11+СВЦЭМ!$D$10+'СЕТ СН'!$H$5-'СЕТ СН'!$H$21</f>
        <v>3502.7567179600001</v>
      </c>
      <c r="F90" s="36">
        <f>SUMIFS(СВЦЭМ!$D$33:$D$776,СВЦЭМ!$A$33:$A$776,$A90,СВЦЭМ!$B$33:$B$776,F$83)+'СЕТ СН'!$H$11+СВЦЭМ!$D$10+'СЕТ СН'!$H$5-'СЕТ СН'!$H$21</f>
        <v>3498.4612582600002</v>
      </c>
      <c r="G90" s="36">
        <f>SUMIFS(СВЦЭМ!$D$33:$D$776,СВЦЭМ!$A$33:$A$776,$A90,СВЦЭМ!$B$33:$B$776,G$83)+'СЕТ СН'!$H$11+СВЦЭМ!$D$10+'СЕТ СН'!$H$5-'СЕТ СН'!$H$21</f>
        <v>3489.7919263200001</v>
      </c>
      <c r="H90" s="36">
        <f>SUMIFS(СВЦЭМ!$D$33:$D$776,СВЦЭМ!$A$33:$A$776,$A90,СВЦЭМ!$B$33:$B$776,H$83)+'СЕТ СН'!$H$11+СВЦЭМ!$D$10+'СЕТ СН'!$H$5-'СЕТ СН'!$H$21</f>
        <v>3471.3157125900002</v>
      </c>
      <c r="I90" s="36">
        <f>SUMIFS(СВЦЭМ!$D$33:$D$776,СВЦЭМ!$A$33:$A$776,$A90,СВЦЭМ!$B$33:$B$776,I$83)+'СЕТ СН'!$H$11+СВЦЭМ!$D$10+'СЕТ СН'!$H$5-'СЕТ СН'!$H$21</f>
        <v>3430.8650340600002</v>
      </c>
      <c r="J90" s="36">
        <f>SUMIFS(СВЦЭМ!$D$33:$D$776,СВЦЭМ!$A$33:$A$776,$A90,СВЦЭМ!$B$33:$B$776,J$83)+'СЕТ СН'!$H$11+СВЦЭМ!$D$10+'СЕТ СН'!$H$5-'СЕТ СН'!$H$21</f>
        <v>3381.5099543300003</v>
      </c>
      <c r="K90" s="36">
        <f>SUMIFS(СВЦЭМ!$D$33:$D$776,СВЦЭМ!$A$33:$A$776,$A90,СВЦЭМ!$B$33:$B$776,K$83)+'СЕТ СН'!$H$11+СВЦЭМ!$D$10+'СЕТ СН'!$H$5-'СЕТ СН'!$H$21</f>
        <v>3383.0983290700001</v>
      </c>
      <c r="L90" s="36">
        <f>SUMIFS(СВЦЭМ!$D$33:$D$776,СВЦЭМ!$A$33:$A$776,$A90,СВЦЭМ!$B$33:$B$776,L$83)+'СЕТ СН'!$H$11+СВЦЭМ!$D$10+'СЕТ СН'!$H$5-'СЕТ СН'!$H$21</f>
        <v>3387.0835215800003</v>
      </c>
      <c r="M90" s="36">
        <f>SUMIFS(СВЦЭМ!$D$33:$D$776,СВЦЭМ!$A$33:$A$776,$A90,СВЦЭМ!$B$33:$B$776,M$83)+'СЕТ СН'!$H$11+СВЦЭМ!$D$10+'СЕТ СН'!$H$5-'СЕТ СН'!$H$21</f>
        <v>3389.5193425699999</v>
      </c>
      <c r="N90" s="36">
        <f>SUMIFS(СВЦЭМ!$D$33:$D$776,СВЦЭМ!$A$33:$A$776,$A90,СВЦЭМ!$B$33:$B$776,N$83)+'СЕТ СН'!$H$11+СВЦЭМ!$D$10+'СЕТ СН'!$H$5-'СЕТ СН'!$H$21</f>
        <v>3406.7137507799998</v>
      </c>
      <c r="O90" s="36">
        <f>SUMIFS(СВЦЭМ!$D$33:$D$776,СВЦЭМ!$A$33:$A$776,$A90,СВЦЭМ!$B$33:$B$776,O$83)+'СЕТ СН'!$H$11+СВЦЭМ!$D$10+'СЕТ СН'!$H$5-'СЕТ СН'!$H$21</f>
        <v>3408.7218972300002</v>
      </c>
      <c r="P90" s="36">
        <f>SUMIFS(СВЦЭМ!$D$33:$D$776,СВЦЭМ!$A$33:$A$776,$A90,СВЦЭМ!$B$33:$B$776,P$83)+'СЕТ СН'!$H$11+СВЦЭМ!$D$10+'СЕТ СН'!$H$5-'СЕТ СН'!$H$21</f>
        <v>3417.8034602799999</v>
      </c>
      <c r="Q90" s="36">
        <f>SUMIFS(СВЦЭМ!$D$33:$D$776,СВЦЭМ!$A$33:$A$776,$A90,СВЦЭМ!$B$33:$B$776,Q$83)+'СЕТ СН'!$H$11+СВЦЭМ!$D$10+'СЕТ СН'!$H$5-'СЕТ СН'!$H$21</f>
        <v>3425.71806801</v>
      </c>
      <c r="R90" s="36">
        <f>SUMIFS(СВЦЭМ!$D$33:$D$776,СВЦЭМ!$A$33:$A$776,$A90,СВЦЭМ!$B$33:$B$776,R$83)+'СЕТ СН'!$H$11+СВЦЭМ!$D$10+'СЕТ СН'!$H$5-'СЕТ СН'!$H$21</f>
        <v>3414.4011307199999</v>
      </c>
      <c r="S90" s="36">
        <f>SUMIFS(СВЦЭМ!$D$33:$D$776,СВЦЭМ!$A$33:$A$776,$A90,СВЦЭМ!$B$33:$B$776,S$83)+'СЕТ СН'!$H$11+СВЦЭМ!$D$10+'СЕТ СН'!$H$5-'СЕТ СН'!$H$21</f>
        <v>3394.4635644999998</v>
      </c>
      <c r="T90" s="36">
        <f>SUMIFS(СВЦЭМ!$D$33:$D$776,СВЦЭМ!$A$33:$A$776,$A90,СВЦЭМ!$B$33:$B$776,T$83)+'СЕТ СН'!$H$11+СВЦЭМ!$D$10+'СЕТ СН'!$H$5-'СЕТ СН'!$H$21</f>
        <v>3378.0117461</v>
      </c>
      <c r="U90" s="36">
        <f>SUMIFS(СВЦЭМ!$D$33:$D$776,СВЦЭМ!$A$33:$A$776,$A90,СВЦЭМ!$B$33:$B$776,U$83)+'СЕТ СН'!$H$11+СВЦЭМ!$D$10+'СЕТ СН'!$H$5-'СЕТ СН'!$H$21</f>
        <v>3381.3587963600003</v>
      </c>
      <c r="V90" s="36">
        <f>SUMIFS(СВЦЭМ!$D$33:$D$776,СВЦЭМ!$A$33:$A$776,$A90,СВЦЭМ!$B$33:$B$776,V$83)+'СЕТ СН'!$H$11+СВЦЭМ!$D$10+'СЕТ СН'!$H$5-'СЕТ СН'!$H$21</f>
        <v>3385.2633167499998</v>
      </c>
      <c r="W90" s="36">
        <f>SUMIFS(СВЦЭМ!$D$33:$D$776,СВЦЭМ!$A$33:$A$776,$A90,СВЦЭМ!$B$33:$B$776,W$83)+'СЕТ СН'!$H$11+СВЦЭМ!$D$10+'СЕТ СН'!$H$5-'СЕТ СН'!$H$21</f>
        <v>3394.6424095700004</v>
      </c>
      <c r="X90" s="36">
        <f>SUMIFS(СВЦЭМ!$D$33:$D$776,СВЦЭМ!$A$33:$A$776,$A90,СВЦЭМ!$B$33:$B$776,X$83)+'СЕТ СН'!$H$11+СВЦЭМ!$D$10+'СЕТ СН'!$H$5-'СЕТ СН'!$H$21</f>
        <v>3402.0074530100001</v>
      </c>
      <c r="Y90" s="36">
        <f>SUMIFS(СВЦЭМ!$D$33:$D$776,СВЦЭМ!$A$33:$A$776,$A90,СВЦЭМ!$B$33:$B$776,Y$83)+'СЕТ СН'!$H$11+СВЦЭМ!$D$10+'СЕТ СН'!$H$5-'СЕТ СН'!$H$21</f>
        <v>3417.5737450800002</v>
      </c>
    </row>
    <row r="91" spans="1:27" ht="15.75" x14ac:dyDescent="0.2">
      <c r="A91" s="35">
        <f t="shared" si="2"/>
        <v>43898</v>
      </c>
      <c r="B91" s="36">
        <f>SUMIFS(СВЦЭМ!$D$33:$D$776,СВЦЭМ!$A$33:$A$776,$A91,СВЦЭМ!$B$33:$B$776,B$83)+'СЕТ СН'!$H$11+СВЦЭМ!$D$10+'СЕТ СН'!$H$5-'СЕТ СН'!$H$21</f>
        <v>3445.6506829600003</v>
      </c>
      <c r="C91" s="36">
        <f>SUMIFS(СВЦЭМ!$D$33:$D$776,СВЦЭМ!$A$33:$A$776,$A91,СВЦЭМ!$B$33:$B$776,C$83)+'СЕТ СН'!$H$11+СВЦЭМ!$D$10+'СЕТ СН'!$H$5-'СЕТ СН'!$H$21</f>
        <v>3468.43747897</v>
      </c>
      <c r="D91" s="36">
        <f>SUMIFS(СВЦЭМ!$D$33:$D$776,СВЦЭМ!$A$33:$A$776,$A91,СВЦЭМ!$B$33:$B$776,D$83)+'СЕТ СН'!$H$11+СВЦЭМ!$D$10+'СЕТ СН'!$H$5-'СЕТ СН'!$H$21</f>
        <v>3479.0322476800002</v>
      </c>
      <c r="E91" s="36">
        <f>SUMIFS(СВЦЭМ!$D$33:$D$776,СВЦЭМ!$A$33:$A$776,$A91,СВЦЭМ!$B$33:$B$776,E$83)+'СЕТ СН'!$H$11+СВЦЭМ!$D$10+'СЕТ СН'!$H$5-'СЕТ СН'!$H$21</f>
        <v>3484.84423178</v>
      </c>
      <c r="F91" s="36">
        <f>SUMIFS(СВЦЭМ!$D$33:$D$776,СВЦЭМ!$A$33:$A$776,$A91,СВЦЭМ!$B$33:$B$776,F$83)+'СЕТ СН'!$H$11+СВЦЭМ!$D$10+'СЕТ СН'!$H$5-'СЕТ СН'!$H$21</f>
        <v>3483.3532081500002</v>
      </c>
      <c r="G91" s="36">
        <f>SUMIFS(СВЦЭМ!$D$33:$D$776,СВЦЭМ!$A$33:$A$776,$A91,СВЦЭМ!$B$33:$B$776,G$83)+'СЕТ СН'!$H$11+СВЦЭМ!$D$10+'СЕТ СН'!$H$5-'СЕТ СН'!$H$21</f>
        <v>3474.2444932400003</v>
      </c>
      <c r="H91" s="36">
        <f>SUMIFS(СВЦЭМ!$D$33:$D$776,СВЦЭМ!$A$33:$A$776,$A91,СВЦЭМ!$B$33:$B$776,H$83)+'СЕТ СН'!$H$11+СВЦЭМ!$D$10+'СЕТ СН'!$H$5-'СЕТ СН'!$H$21</f>
        <v>3454.08225748</v>
      </c>
      <c r="I91" s="36">
        <f>SUMIFS(СВЦЭМ!$D$33:$D$776,СВЦЭМ!$A$33:$A$776,$A91,СВЦЭМ!$B$33:$B$776,I$83)+'СЕТ СН'!$H$11+СВЦЭМ!$D$10+'СЕТ СН'!$H$5-'СЕТ СН'!$H$21</f>
        <v>3418.1295979400002</v>
      </c>
      <c r="J91" s="36">
        <f>SUMIFS(СВЦЭМ!$D$33:$D$776,СВЦЭМ!$A$33:$A$776,$A91,СВЦЭМ!$B$33:$B$776,J$83)+'СЕТ СН'!$H$11+СВЦЭМ!$D$10+'СЕТ СН'!$H$5-'СЕТ СН'!$H$21</f>
        <v>3373.81375699</v>
      </c>
      <c r="K91" s="36">
        <f>SUMIFS(СВЦЭМ!$D$33:$D$776,СВЦЭМ!$A$33:$A$776,$A91,СВЦЭМ!$B$33:$B$776,K$83)+'СЕТ СН'!$H$11+СВЦЭМ!$D$10+'СЕТ СН'!$H$5-'СЕТ СН'!$H$21</f>
        <v>3347.6294972000001</v>
      </c>
      <c r="L91" s="36">
        <f>SUMIFS(СВЦЭМ!$D$33:$D$776,СВЦЭМ!$A$33:$A$776,$A91,СВЦЭМ!$B$33:$B$776,L$83)+'СЕТ СН'!$H$11+СВЦЭМ!$D$10+'СЕТ СН'!$H$5-'СЕТ СН'!$H$21</f>
        <v>3354.81223348</v>
      </c>
      <c r="M91" s="36">
        <f>SUMIFS(СВЦЭМ!$D$33:$D$776,СВЦЭМ!$A$33:$A$776,$A91,СВЦЭМ!$B$33:$B$776,M$83)+'СЕТ СН'!$H$11+СВЦЭМ!$D$10+'СЕТ СН'!$H$5-'СЕТ СН'!$H$21</f>
        <v>3354.76331901</v>
      </c>
      <c r="N91" s="36">
        <f>SUMIFS(СВЦЭМ!$D$33:$D$776,СВЦЭМ!$A$33:$A$776,$A91,СВЦЭМ!$B$33:$B$776,N$83)+'СЕТ СН'!$H$11+СВЦЭМ!$D$10+'СЕТ СН'!$H$5-'СЕТ СН'!$H$21</f>
        <v>3365.9449955300001</v>
      </c>
      <c r="O91" s="36">
        <f>SUMIFS(СВЦЭМ!$D$33:$D$776,СВЦЭМ!$A$33:$A$776,$A91,СВЦЭМ!$B$33:$B$776,O$83)+'СЕТ СН'!$H$11+СВЦЭМ!$D$10+'СЕТ СН'!$H$5-'СЕТ СН'!$H$21</f>
        <v>3382.15386012</v>
      </c>
      <c r="P91" s="36">
        <f>SUMIFS(СВЦЭМ!$D$33:$D$776,СВЦЭМ!$A$33:$A$776,$A91,СВЦЭМ!$B$33:$B$776,P$83)+'СЕТ СН'!$H$11+СВЦЭМ!$D$10+'СЕТ СН'!$H$5-'СЕТ СН'!$H$21</f>
        <v>3394.7013588300001</v>
      </c>
      <c r="Q91" s="36">
        <f>SUMIFS(СВЦЭМ!$D$33:$D$776,СВЦЭМ!$A$33:$A$776,$A91,СВЦЭМ!$B$33:$B$776,Q$83)+'СЕТ СН'!$H$11+СВЦЭМ!$D$10+'СЕТ СН'!$H$5-'СЕТ СН'!$H$21</f>
        <v>3402.0308291800002</v>
      </c>
      <c r="R91" s="36">
        <f>SUMIFS(СВЦЭМ!$D$33:$D$776,СВЦЭМ!$A$33:$A$776,$A91,СВЦЭМ!$B$33:$B$776,R$83)+'СЕТ СН'!$H$11+СВЦЭМ!$D$10+'СЕТ СН'!$H$5-'СЕТ СН'!$H$21</f>
        <v>3396.8484550200001</v>
      </c>
      <c r="S91" s="36">
        <f>SUMIFS(СВЦЭМ!$D$33:$D$776,СВЦЭМ!$A$33:$A$776,$A91,СВЦЭМ!$B$33:$B$776,S$83)+'СЕТ СН'!$H$11+СВЦЭМ!$D$10+'СЕТ СН'!$H$5-'СЕТ СН'!$H$21</f>
        <v>3389.7982867700002</v>
      </c>
      <c r="T91" s="36">
        <f>SUMIFS(СВЦЭМ!$D$33:$D$776,СВЦЭМ!$A$33:$A$776,$A91,СВЦЭМ!$B$33:$B$776,T$83)+'СЕТ СН'!$H$11+СВЦЭМ!$D$10+'СЕТ СН'!$H$5-'СЕТ СН'!$H$21</f>
        <v>3372.6664444600001</v>
      </c>
      <c r="U91" s="36">
        <f>SUMIFS(СВЦЭМ!$D$33:$D$776,СВЦЭМ!$A$33:$A$776,$A91,СВЦЭМ!$B$33:$B$776,U$83)+'СЕТ СН'!$H$11+СВЦЭМ!$D$10+'СЕТ СН'!$H$5-'СЕТ СН'!$H$21</f>
        <v>3361.03837772</v>
      </c>
      <c r="V91" s="36">
        <f>SUMIFS(СВЦЭМ!$D$33:$D$776,СВЦЭМ!$A$33:$A$776,$A91,СВЦЭМ!$B$33:$B$776,V$83)+'СЕТ СН'!$H$11+СВЦЭМ!$D$10+'СЕТ СН'!$H$5-'СЕТ СН'!$H$21</f>
        <v>3357.9319189900002</v>
      </c>
      <c r="W91" s="36">
        <f>SUMIFS(СВЦЭМ!$D$33:$D$776,СВЦЭМ!$A$33:$A$776,$A91,СВЦЭМ!$B$33:$B$776,W$83)+'СЕТ СН'!$H$11+СВЦЭМ!$D$10+'СЕТ СН'!$H$5-'СЕТ СН'!$H$21</f>
        <v>3365.7587364999999</v>
      </c>
      <c r="X91" s="36">
        <f>SUMIFS(СВЦЭМ!$D$33:$D$776,СВЦЭМ!$A$33:$A$776,$A91,СВЦЭМ!$B$33:$B$776,X$83)+'СЕТ СН'!$H$11+СВЦЭМ!$D$10+'СЕТ СН'!$H$5-'СЕТ СН'!$H$21</f>
        <v>3375.4080258499998</v>
      </c>
      <c r="Y91" s="36">
        <f>SUMIFS(СВЦЭМ!$D$33:$D$776,СВЦЭМ!$A$33:$A$776,$A91,СВЦЭМ!$B$33:$B$776,Y$83)+'СЕТ СН'!$H$11+СВЦЭМ!$D$10+'СЕТ СН'!$H$5-'СЕТ СН'!$H$21</f>
        <v>3396.8520540300001</v>
      </c>
    </row>
    <row r="92" spans="1:27" ht="15.75" x14ac:dyDescent="0.2">
      <c r="A92" s="35">
        <f t="shared" si="2"/>
        <v>43899</v>
      </c>
      <c r="B92" s="36">
        <f>SUMIFS(СВЦЭМ!$D$33:$D$776,СВЦЭМ!$A$33:$A$776,$A92,СВЦЭМ!$B$33:$B$776,B$83)+'СЕТ СН'!$H$11+СВЦЭМ!$D$10+'СЕТ СН'!$H$5-'СЕТ СН'!$H$21</f>
        <v>3453.2750993899999</v>
      </c>
      <c r="C92" s="36">
        <f>SUMIFS(СВЦЭМ!$D$33:$D$776,СВЦЭМ!$A$33:$A$776,$A92,СВЦЭМ!$B$33:$B$776,C$83)+'СЕТ СН'!$H$11+СВЦЭМ!$D$10+'СЕТ СН'!$H$5-'СЕТ СН'!$H$21</f>
        <v>3463.0155724400001</v>
      </c>
      <c r="D92" s="36">
        <f>SUMIFS(СВЦЭМ!$D$33:$D$776,СВЦЭМ!$A$33:$A$776,$A92,СВЦЭМ!$B$33:$B$776,D$83)+'СЕТ СН'!$H$11+СВЦЭМ!$D$10+'СЕТ СН'!$H$5-'СЕТ СН'!$H$21</f>
        <v>3479.2735088099998</v>
      </c>
      <c r="E92" s="36">
        <f>SUMIFS(СВЦЭМ!$D$33:$D$776,СВЦЭМ!$A$33:$A$776,$A92,СВЦЭМ!$B$33:$B$776,E$83)+'СЕТ СН'!$H$11+СВЦЭМ!$D$10+'СЕТ СН'!$H$5-'СЕТ СН'!$H$21</f>
        <v>3491.0326959700001</v>
      </c>
      <c r="F92" s="36">
        <f>SUMIFS(СВЦЭМ!$D$33:$D$776,СВЦЭМ!$A$33:$A$776,$A92,СВЦЭМ!$B$33:$B$776,F$83)+'СЕТ СН'!$H$11+СВЦЭМ!$D$10+'СЕТ СН'!$H$5-'СЕТ СН'!$H$21</f>
        <v>3491.1768934199999</v>
      </c>
      <c r="G92" s="36">
        <f>SUMIFS(СВЦЭМ!$D$33:$D$776,СВЦЭМ!$A$33:$A$776,$A92,СВЦЭМ!$B$33:$B$776,G$83)+'СЕТ СН'!$H$11+СВЦЭМ!$D$10+'СЕТ СН'!$H$5-'СЕТ СН'!$H$21</f>
        <v>3487.2283505200003</v>
      </c>
      <c r="H92" s="36">
        <f>SUMIFS(СВЦЭМ!$D$33:$D$776,СВЦЭМ!$A$33:$A$776,$A92,СВЦЭМ!$B$33:$B$776,H$83)+'СЕТ СН'!$H$11+СВЦЭМ!$D$10+'СЕТ СН'!$H$5-'СЕТ СН'!$H$21</f>
        <v>3467.8913476600001</v>
      </c>
      <c r="I92" s="36">
        <f>SUMIFS(СВЦЭМ!$D$33:$D$776,СВЦЭМ!$A$33:$A$776,$A92,СВЦЭМ!$B$33:$B$776,I$83)+'СЕТ СН'!$H$11+СВЦЭМ!$D$10+'СЕТ СН'!$H$5-'СЕТ СН'!$H$21</f>
        <v>3436.3853215200002</v>
      </c>
      <c r="J92" s="36">
        <f>SUMIFS(СВЦЭМ!$D$33:$D$776,СВЦЭМ!$A$33:$A$776,$A92,СВЦЭМ!$B$33:$B$776,J$83)+'СЕТ СН'!$H$11+СВЦЭМ!$D$10+'СЕТ СН'!$H$5-'СЕТ СН'!$H$21</f>
        <v>3407.2949542800002</v>
      </c>
      <c r="K92" s="36">
        <f>SUMIFS(СВЦЭМ!$D$33:$D$776,СВЦЭМ!$A$33:$A$776,$A92,СВЦЭМ!$B$33:$B$776,K$83)+'СЕТ СН'!$H$11+СВЦЭМ!$D$10+'СЕТ СН'!$H$5-'СЕТ СН'!$H$21</f>
        <v>3392.9245492999999</v>
      </c>
      <c r="L92" s="36">
        <f>SUMIFS(СВЦЭМ!$D$33:$D$776,СВЦЭМ!$A$33:$A$776,$A92,СВЦЭМ!$B$33:$B$776,L$83)+'СЕТ СН'!$H$11+СВЦЭМ!$D$10+'СЕТ СН'!$H$5-'СЕТ СН'!$H$21</f>
        <v>3383.5227204000003</v>
      </c>
      <c r="M92" s="36">
        <f>SUMIFS(СВЦЭМ!$D$33:$D$776,СВЦЭМ!$A$33:$A$776,$A92,СВЦЭМ!$B$33:$B$776,M$83)+'СЕТ СН'!$H$11+СВЦЭМ!$D$10+'СЕТ СН'!$H$5-'СЕТ СН'!$H$21</f>
        <v>3384.57242421</v>
      </c>
      <c r="N92" s="36">
        <f>SUMIFS(СВЦЭМ!$D$33:$D$776,СВЦЭМ!$A$33:$A$776,$A92,СВЦЭМ!$B$33:$B$776,N$83)+'СЕТ СН'!$H$11+СВЦЭМ!$D$10+'СЕТ СН'!$H$5-'СЕТ СН'!$H$21</f>
        <v>3395.1758794500001</v>
      </c>
      <c r="O92" s="36">
        <f>SUMIFS(СВЦЭМ!$D$33:$D$776,СВЦЭМ!$A$33:$A$776,$A92,СВЦЭМ!$B$33:$B$776,O$83)+'СЕТ СН'!$H$11+СВЦЭМ!$D$10+'СЕТ СН'!$H$5-'СЕТ СН'!$H$21</f>
        <v>3404.7902801099999</v>
      </c>
      <c r="P92" s="36">
        <f>SUMIFS(СВЦЭМ!$D$33:$D$776,СВЦЭМ!$A$33:$A$776,$A92,СВЦЭМ!$B$33:$B$776,P$83)+'СЕТ СН'!$H$11+СВЦЭМ!$D$10+'СЕТ СН'!$H$5-'СЕТ СН'!$H$21</f>
        <v>3412.7599794799999</v>
      </c>
      <c r="Q92" s="36">
        <f>SUMIFS(СВЦЭМ!$D$33:$D$776,СВЦЭМ!$A$33:$A$776,$A92,СВЦЭМ!$B$33:$B$776,Q$83)+'СЕТ СН'!$H$11+СВЦЭМ!$D$10+'СЕТ СН'!$H$5-'СЕТ СН'!$H$21</f>
        <v>3416.4186656500001</v>
      </c>
      <c r="R92" s="36">
        <f>SUMIFS(СВЦЭМ!$D$33:$D$776,СВЦЭМ!$A$33:$A$776,$A92,СВЦЭМ!$B$33:$B$776,R$83)+'СЕТ СН'!$H$11+СВЦЭМ!$D$10+'СЕТ СН'!$H$5-'СЕТ СН'!$H$21</f>
        <v>3417.3633603400003</v>
      </c>
      <c r="S92" s="36">
        <f>SUMIFS(СВЦЭМ!$D$33:$D$776,СВЦЭМ!$A$33:$A$776,$A92,СВЦЭМ!$B$33:$B$776,S$83)+'СЕТ СН'!$H$11+СВЦЭМ!$D$10+'СЕТ СН'!$H$5-'СЕТ СН'!$H$21</f>
        <v>3403.7142671199999</v>
      </c>
      <c r="T92" s="36">
        <f>SUMIFS(СВЦЭМ!$D$33:$D$776,СВЦЭМ!$A$33:$A$776,$A92,СВЦЭМ!$B$33:$B$776,T$83)+'СЕТ СН'!$H$11+СВЦЭМ!$D$10+'СЕТ СН'!$H$5-'СЕТ СН'!$H$21</f>
        <v>3387.4299050300001</v>
      </c>
      <c r="U92" s="36">
        <f>SUMIFS(СВЦЭМ!$D$33:$D$776,СВЦЭМ!$A$33:$A$776,$A92,СВЦЭМ!$B$33:$B$776,U$83)+'СЕТ СН'!$H$11+СВЦЭМ!$D$10+'СЕТ СН'!$H$5-'СЕТ СН'!$H$21</f>
        <v>3374.29823068</v>
      </c>
      <c r="V92" s="36">
        <f>SUMIFS(СВЦЭМ!$D$33:$D$776,СВЦЭМ!$A$33:$A$776,$A92,СВЦЭМ!$B$33:$B$776,V$83)+'СЕТ СН'!$H$11+СВЦЭМ!$D$10+'СЕТ СН'!$H$5-'СЕТ СН'!$H$21</f>
        <v>3376.6665813899999</v>
      </c>
      <c r="W92" s="36">
        <f>SUMIFS(СВЦЭМ!$D$33:$D$776,СВЦЭМ!$A$33:$A$776,$A92,СВЦЭМ!$B$33:$B$776,W$83)+'СЕТ СН'!$H$11+СВЦЭМ!$D$10+'СЕТ СН'!$H$5-'СЕТ СН'!$H$21</f>
        <v>3388.77120195</v>
      </c>
      <c r="X92" s="36">
        <f>SUMIFS(СВЦЭМ!$D$33:$D$776,СВЦЭМ!$A$33:$A$776,$A92,СВЦЭМ!$B$33:$B$776,X$83)+'СЕТ СН'!$H$11+СВЦЭМ!$D$10+'СЕТ СН'!$H$5-'СЕТ СН'!$H$21</f>
        <v>3408.7143530800004</v>
      </c>
      <c r="Y92" s="36">
        <f>SUMIFS(СВЦЭМ!$D$33:$D$776,СВЦЭМ!$A$33:$A$776,$A92,СВЦЭМ!$B$33:$B$776,Y$83)+'СЕТ СН'!$H$11+СВЦЭМ!$D$10+'СЕТ СН'!$H$5-'СЕТ СН'!$H$21</f>
        <v>3430.5956853100001</v>
      </c>
    </row>
    <row r="93" spans="1:27" ht="15.75" x14ac:dyDescent="0.2">
      <c r="A93" s="35">
        <f t="shared" si="2"/>
        <v>43900</v>
      </c>
      <c r="B93" s="36">
        <f>SUMIFS(СВЦЭМ!$D$33:$D$776,СВЦЭМ!$A$33:$A$776,$A93,СВЦЭМ!$B$33:$B$776,B$83)+'СЕТ СН'!$H$11+СВЦЭМ!$D$10+'СЕТ СН'!$H$5-'СЕТ СН'!$H$21</f>
        <v>3447.91484481</v>
      </c>
      <c r="C93" s="36">
        <f>SUMIFS(СВЦЭМ!$D$33:$D$776,СВЦЭМ!$A$33:$A$776,$A93,СВЦЭМ!$B$33:$B$776,C$83)+'СЕТ СН'!$H$11+СВЦЭМ!$D$10+'СЕТ СН'!$H$5-'СЕТ СН'!$H$21</f>
        <v>3476.7722506600003</v>
      </c>
      <c r="D93" s="36">
        <f>SUMIFS(СВЦЭМ!$D$33:$D$776,СВЦЭМ!$A$33:$A$776,$A93,СВЦЭМ!$B$33:$B$776,D$83)+'СЕТ СН'!$H$11+СВЦЭМ!$D$10+'СЕТ СН'!$H$5-'СЕТ СН'!$H$21</f>
        <v>3474.4388816800001</v>
      </c>
      <c r="E93" s="36">
        <f>SUMIFS(СВЦЭМ!$D$33:$D$776,СВЦЭМ!$A$33:$A$776,$A93,СВЦЭМ!$B$33:$B$776,E$83)+'СЕТ СН'!$H$11+СВЦЭМ!$D$10+'СЕТ СН'!$H$5-'СЕТ СН'!$H$21</f>
        <v>3477.1645515600003</v>
      </c>
      <c r="F93" s="36">
        <f>SUMIFS(СВЦЭМ!$D$33:$D$776,СВЦЭМ!$A$33:$A$776,$A93,СВЦЭМ!$B$33:$B$776,F$83)+'СЕТ СН'!$H$11+СВЦЭМ!$D$10+'СЕТ СН'!$H$5-'СЕТ СН'!$H$21</f>
        <v>3472.6979367900003</v>
      </c>
      <c r="G93" s="36">
        <f>SUMIFS(СВЦЭМ!$D$33:$D$776,СВЦЭМ!$A$33:$A$776,$A93,СВЦЭМ!$B$33:$B$776,G$83)+'СЕТ СН'!$H$11+СВЦЭМ!$D$10+'СЕТ СН'!$H$5-'СЕТ СН'!$H$21</f>
        <v>3429.4077943700004</v>
      </c>
      <c r="H93" s="36">
        <f>SUMIFS(СВЦЭМ!$D$33:$D$776,СВЦЭМ!$A$33:$A$776,$A93,СВЦЭМ!$B$33:$B$776,H$83)+'СЕТ СН'!$H$11+СВЦЭМ!$D$10+'СЕТ СН'!$H$5-'СЕТ СН'!$H$21</f>
        <v>3407.3505403300001</v>
      </c>
      <c r="I93" s="36">
        <f>SUMIFS(СВЦЭМ!$D$33:$D$776,СВЦЭМ!$A$33:$A$776,$A93,СВЦЭМ!$B$33:$B$776,I$83)+'СЕТ СН'!$H$11+СВЦЭМ!$D$10+'СЕТ СН'!$H$5-'СЕТ СН'!$H$21</f>
        <v>3374.8514690100001</v>
      </c>
      <c r="J93" s="36">
        <f>SUMIFS(СВЦЭМ!$D$33:$D$776,СВЦЭМ!$A$33:$A$776,$A93,СВЦЭМ!$B$33:$B$776,J$83)+'СЕТ СН'!$H$11+СВЦЭМ!$D$10+'СЕТ СН'!$H$5-'СЕТ СН'!$H$21</f>
        <v>3347.2846054900001</v>
      </c>
      <c r="K93" s="36">
        <f>SUMIFS(СВЦЭМ!$D$33:$D$776,СВЦЭМ!$A$33:$A$776,$A93,СВЦЭМ!$B$33:$B$776,K$83)+'СЕТ СН'!$H$11+СВЦЭМ!$D$10+'СЕТ СН'!$H$5-'СЕТ СН'!$H$21</f>
        <v>3358.38432392</v>
      </c>
      <c r="L93" s="36">
        <f>SUMIFS(СВЦЭМ!$D$33:$D$776,СВЦЭМ!$A$33:$A$776,$A93,СВЦЭМ!$B$33:$B$776,L$83)+'СЕТ СН'!$H$11+СВЦЭМ!$D$10+'СЕТ СН'!$H$5-'СЕТ СН'!$H$21</f>
        <v>3356.7020696200002</v>
      </c>
      <c r="M93" s="36">
        <f>SUMIFS(СВЦЭМ!$D$33:$D$776,СВЦЭМ!$A$33:$A$776,$A93,СВЦЭМ!$B$33:$B$776,M$83)+'СЕТ СН'!$H$11+СВЦЭМ!$D$10+'СЕТ СН'!$H$5-'СЕТ СН'!$H$21</f>
        <v>3351.1561298000001</v>
      </c>
      <c r="N93" s="36">
        <f>SUMIFS(СВЦЭМ!$D$33:$D$776,СВЦЭМ!$A$33:$A$776,$A93,СВЦЭМ!$B$33:$B$776,N$83)+'СЕТ СН'!$H$11+СВЦЭМ!$D$10+'СЕТ СН'!$H$5-'СЕТ СН'!$H$21</f>
        <v>3347.1512214200002</v>
      </c>
      <c r="O93" s="36">
        <f>SUMIFS(СВЦЭМ!$D$33:$D$776,СВЦЭМ!$A$33:$A$776,$A93,СВЦЭМ!$B$33:$B$776,O$83)+'СЕТ СН'!$H$11+СВЦЭМ!$D$10+'СЕТ СН'!$H$5-'СЕТ СН'!$H$21</f>
        <v>3342.5290321299999</v>
      </c>
      <c r="P93" s="36">
        <f>SUMIFS(СВЦЭМ!$D$33:$D$776,СВЦЭМ!$A$33:$A$776,$A93,СВЦЭМ!$B$33:$B$776,P$83)+'СЕТ СН'!$H$11+СВЦЭМ!$D$10+'СЕТ СН'!$H$5-'СЕТ СН'!$H$21</f>
        <v>3343.4156029300002</v>
      </c>
      <c r="Q93" s="36">
        <f>SUMIFS(СВЦЭМ!$D$33:$D$776,СВЦЭМ!$A$33:$A$776,$A93,СВЦЭМ!$B$33:$B$776,Q$83)+'СЕТ СН'!$H$11+СВЦЭМ!$D$10+'СЕТ СН'!$H$5-'СЕТ СН'!$H$21</f>
        <v>3341.4403143099998</v>
      </c>
      <c r="R93" s="36">
        <f>SUMIFS(СВЦЭМ!$D$33:$D$776,СВЦЭМ!$A$33:$A$776,$A93,СВЦЭМ!$B$33:$B$776,R$83)+'СЕТ СН'!$H$11+СВЦЭМ!$D$10+'СЕТ СН'!$H$5-'СЕТ СН'!$H$21</f>
        <v>3332.24253946</v>
      </c>
      <c r="S93" s="36">
        <f>SUMIFS(СВЦЭМ!$D$33:$D$776,СВЦЭМ!$A$33:$A$776,$A93,СВЦЭМ!$B$33:$B$776,S$83)+'СЕТ СН'!$H$11+СВЦЭМ!$D$10+'СЕТ СН'!$H$5-'СЕТ СН'!$H$21</f>
        <v>3332.6593053699999</v>
      </c>
      <c r="T93" s="36">
        <f>SUMIFS(СВЦЭМ!$D$33:$D$776,СВЦЭМ!$A$33:$A$776,$A93,СВЦЭМ!$B$33:$B$776,T$83)+'СЕТ СН'!$H$11+СВЦЭМ!$D$10+'СЕТ СН'!$H$5-'СЕТ СН'!$H$21</f>
        <v>3328.8336493100001</v>
      </c>
      <c r="U93" s="36">
        <f>SUMIFS(СВЦЭМ!$D$33:$D$776,СВЦЭМ!$A$33:$A$776,$A93,СВЦЭМ!$B$33:$B$776,U$83)+'СЕТ СН'!$H$11+СВЦЭМ!$D$10+'СЕТ СН'!$H$5-'СЕТ СН'!$H$21</f>
        <v>3350.4701539400003</v>
      </c>
      <c r="V93" s="36">
        <f>SUMIFS(СВЦЭМ!$D$33:$D$776,СВЦЭМ!$A$33:$A$776,$A93,СВЦЭМ!$B$33:$B$776,V$83)+'СЕТ СН'!$H$11+СВЦЭМ!$D$10+'СЕТ СН'!$H$5-'СЕТ СН'!$H$21</f>
        <v>3349.1908542700003</v>
      </c>
      <c r="W93" s="36">
        <f>SUMIFS(СВЦЭМ!$D$33:$D$776,СВЦЭМ!$A$33:$A$776,$A93,СВЦЭМ!$B$33:$B$776,W$83)+'СЕТ СН'!$H$11+СВЦЭМ!$D$10+'СЕТ СН'!$H$5-'СЕТ СН'!$H$21</f>
        <v>3345.4880262200004</v>
      </c>
      <c r="X93" s="36">
        <f>SUMIFS(СВЦЭМ!$D$33:$D$776,СВЦЭМ!$A$33:$A$776,$A93,СВЦЭМ!$B$33:$B$776,X$83)+'СЕТ СН'!$H$11+СВЦЭМ!$D$10+'СЕТ СН'!$H$5-'СЕТ СН'!$H$21</f>
        <v>3337.8782454700004</v>
      </c>
      <c r="Y93" s="36">
        <f>SUMIFS(СВЦЭМ!$D$33:$D$776,СВЦЭМ!$A$33:$A$776,$A93,СВЦЭМ!$B$33:$B$776,Y$83)+'СЕТ СН'!$H$11+СВЦЭМ!$D$10+'СЕТ СН'!$H$5-'СЕТ СН'!$H$21</f>
        <v>3344.1947260100001</v>
      </c>
    </row>
    <row r="94" spans="1:27" ht="15.75" x14ac:dyDescent="0.2">
      <c r="A94" s="35">
        <f t="shared" si="2"/>
        <v>43901</v>
      </c>
      <c r="B94" s="36">
        <f>SUMIFS(СВЦЭМ!$D$33:$D$776,СВЦЭМ!$A$33:$A$776,$A94,СВЦЭМ!$B$33:$B$776,B$83)+'СЕТ СН'!$H$11+СВЦЭМ!$D$10+'СЕТ СН'!$H$5-'СЕТ СН'!$H$21</f>
        <v>3445.6724876600001</v>
      </c>
      <c r="C94" s="36">
        <f>SUMIFS(СВЦЭМ!$D$33:$D$776,СВЦЭМ!$A$33:$A$776,$A94,СВЦЭМ!$B$33:$B$776,C$83)+'СЕТ СН'!$H$11+СВЦЭМ!$D$10+'СЕТ СН'!$H$5-'СЕТ СН'!$H$21</f>
        <v>3434.7811003900001</v>
      </c>
      <c r="D94" s="36">
        <f>SUMIFS(СВЦЭМ!$D$33:$D$776,СВЦЭМ!$A$33:$A$776,$A94,СВЦЭМ!$B$33:$B$776,D$83)+'СЕТ СН'!$H$11+СВЦЭМ!$D$10+'СЕТ СН'!$H$5-'СЕТ СН'!$H$21</f>
        <v>3424.7900614700002</v>
      </c>
      <c r="E94" s="36">
        <f>SUMIFS(СВЦЭМ!$D$33:$D$776,СВЦЭМ!$A$33:$A$776,$A94,СВЦЭМ!$B$33:$B$776,E$83)+'СЕТ СН'!$H$11+СВЦЭМ!$D$10+'СЕТ СН'!$H$5-'СЕТ СН'!$H$21</f>
        <v>3421.55647666</v>
      </c>
      <c r="F94" s="36">
        <f>SUMIFS(СВЦЭМ!$D$33:$D$776,СВЦЭМ!$A$33:$A$776,$A94,СВЦЭМ!$B$33:$B$776,F$83)+'СЕТ СН'!$H$11+СВЦЭМ!$D$10+'СЕТ СН'!$H$5-'СЕТ СН'!$H$21</f>
        <v>3418.5384030100004</v>
      </c>
      <c r="G94" s="36">
        <f>SUMIFS(СВЦЭМ!$D$33:$D$776,СВЦЭМ!$A$33:$A$776,$A94,СВЦЭМ!$B$33:$B$776,G$83)+'СЕТ СН'!$H$11+СВЦЭМ!$D$10+'СЕТ СН'!$H$5-'СЕТ СН'!$H$21</f>
        <v>3423.2021237500003</v>
      </c>
      <c r="H94" s="36">
        <f>SUMIFS(СВЦЭМ!$D$33:$D$776,СВЦЭМ!$A$33:$A$776,$A94,СВЦЭМ!$B$33:$B$776,H$83)+'СЕТ СН'!$H$11+СВЦЭМ!$D$10+'СЕТ СН'!$H$5-'СЕТ СН'!$H$21</f>
        <v>3438.63467687</v>
      </c>
      <c r="I94" s="36">
        <f>SUMIFS(СВЦЭМ!$D$33:$D$776,СВЦЭМ!$A$33:$A$776,$A94,СВЦЭМ!$B$33:$B$776,I$83)+'СЕТ СН'!$H$11+СВЦЭМ!$D$10+'СЕТ СН'!$H$5-'СЕТ СН'!$H$21</f>
        <v>3423.3190861900002</v>
      </c>
      <c r="J94" s="36">
        <f>SUMIFS(СВЦЭМ!$D$33:$D$776,СВЦЭМ!$A$33:$A$776,$A94,СВЦЭМ!$B$33:$B$776,J$83)+'СЕТ СН'!$H$11+СВЦЭМ!$D$10+'СЕТ СН'!$H$5-'СЕТ СН'!$H$21</f>
        <v>3385.5775709099998</v>
      </c>
      <c r="K94" s="36">
        <f>SUMIFS(СВЦЭМ!$D$33:$D$776,СВЦЭМ!$A$33:$A$776,$A94,СВЦЭМ!$B$33:$B$776,K$83)+'СЕТ СН'!$H$11+СВЦЭМ!$D$10+'СЕТ СН'!$H$5-'СЕТ СН'!$H$21</f>
        <v>3385.3421447600003</v>
      </c>
      <c r="L94" s="36">
        <f>SUMIFS(СВЦЭМ!$D$33:$D$776,СВЦЭМ!$A$33:$A$776,$A94,СВЦЭМ!$B$33:$B$776,L$83)+'СЕТ СН'!$H$11+СВЦЭМ!$D$10+'СЕТ СН'!$H$5-'СЕТ СН'!$H$21</f>
        <v>3393.2808030800002</v>
      </c>
      <c r="M94" s="36">
        <f>SUMIFS(СВЦЭМ!$D$33:$D$776,СВЦЭМ!$A$33:$A$776,$A94,СВЦЭМ!$B$33:$B$776,M$83)+'СЕТ СН'!$H$11+СВЦЭМ!$D$10+'СЕТ СН'!$H$5-'СЕТ СН'!$H$21</f>
        <v>3393.8288683000001</v>
      </c>
      <c r="N94" s="36">
        <f>SUMIFS(СВЦЭМ!$D$33:$D$776,СВЦЭМ!$A$33:$A$776,$A94,СВЦЭМ!$B$33:$B$776,N$83)+'СЕТ СН'!$H$11+СВЦЭМ!$D$10+'СЕТ СН'!$H$5-'СЕТ СН'!$H$21</f>
        <v>3397.78241884</v>
      </c>
      <c r="O94" s="36">
        <f>SUMIFS(СВЦЭМ!$D$33:$D$776,СВЦЭМ!$A$33:$A$776,$A94,СВЦЭМ!$B$33:$B$776,O$83)+'СЕТ СН'!$H$11+СВЦЭМ!$D$10+'СЕТ СН'!$H$5-'СЕТ СН'!$H$21</f>
        <v>3404.8639287200003</v>
      </c>
      <c r="P94" s="36">
        <f>SUMIFS(СВЦЭМ!$D$33:$D$776,СВЦЭМ!$A$33:$A$776,$A94,СВЦЭМ!$B$33:$B$776,P$83)+'СЕТ СН'!$H$11+СВЦЭМ!$D$10+'СЕТ СН'!$H$5-'СЕТ СН'!$H$21</f>
        <v>3409.0886104600004</v>
      </c>
      <c r="Q94" s="36">
        <f>SUMIFS(СВЦЭМ!$D$33:$D$776,СВЦЭМ!$A$33:$A$776,$A94,СВЦЭМ!$B$33:$B$776,Q$83)+'СЕТ СН'!$H$11+СВЦЭМ!$D$10+'СЕТ СН'!$H$5-'СЕТ СН'!$H$21</f>
        <v>3415.0016805300002</v>
      </c>
      <c r="R94" s="36">
        <f>SUMIFS(СВЦЭМ!$D$33:$D$776,СВЦЭМ!$A$33:$A$776,$A94,СВЦЭМ!$B$33:$B$776,R$83)+'СЕТ СН'!$H$11+СВЦЭМ!$D$10+'СЕТ СН'!$H$5-'СЕТ СН'!$H$21</f>
        <v>3415.1095820199998</v>
      </c>
      <c r="S94" s="36">
        <f>SUMIFS(СВЦЭМ!$D$33:$D$776,СВЦЭМ!$A$33:$A$776,$A94,СВЦЭМ!$B$33:$B$776,S$83)+'СЕТ СН'!$H$11+СВЦЭМ!$D$10+'СЕТ СН'!$H$5-'СЕТ СН'!$H$21</f>
        <v>3407.51364754</v>
      </c>
      <c r="T94" s="36">
        <f>SUMIFS(СВЦЭМ!$D$33:$D$776,СВЦЭМ!$A$33:$A$776,$A94,СВЦЭМ!$B$33:$B$776,T$83)+'СЕТ СН'!$H$11+СВЦЭМ!$D$10+'СЕТ СН'!$H$5-'СЕТ СН'!$H$21</f>
        <v>3405.7465361700001</v>
      </c>
      <c r="U94" s="36">
        <f>SUMIFS(СВЦЭМ!$D$33:$D$776,СВЦЭМ!$A$33:$A$776,$A94,СВЦЭМ!$B$33:$B$776,U$83)+'СЕТ СН'!$H$11+СВЦЭМ!$D$10+'СЕТ СН'!$H$5-'СЕТ СН'!$H$21</f>
        <v>3408.69448487</v>
      </c>
      <c r="V94" s="36">
        <f>SUMIFS(СВЦЭМ!$D$33:$D$776,СВЦЭМ!$A$33:$A$776,$A94,СВЦЭМ!$B$33:$B$776,V$83)+'СЕТ СН'!$H$11+СВЦЭМ!$D$10+'СЕТ СН'!$H$5-'СЕТ СН'!$H$21</f>
        <v>3411.11617733</v>
      </c>
      <c r="W94" s="36">
        <f>SUMIFS(СВЦЭМ!$D$33:$D$776,СВЦЭМ!$A$33:$A$776,$A94,СВЦЭМ!$B$33:$B$776,W$83)+'СЕТ СН'!$H$11+СВЦЭМ!$D$10+'СЕТ СН'!$H$5-'СЕТ СН'!$H$21</f>
        <v>3412.9742147000002</v>
      </c>
      <c r="X94" s="36">
        <f>SUMIFS(СВЦЭМ!$D$33:$D$776,СВЦЭМ!$A$33:$A$776,$A94,СВЦЭМ!$B$33:$B$776,X$83)+'СЕТ СН'!$H$11+СВЦЭМ!$D$10+'СЕТ СН'!$H$5-'СЕТ СН'!$H$21</f>
        <v>3428.5398360600002</v>
      </c>
      <c r="Y94" s="36">
        <f>SUMIFS(СВЦЭМ!$D$33:$D$776,СВЦЭМ!$A$33:$A$776,$A94,СВЦЭМ!$B$33:$B$776,Y$83)+'СЕТ СН'!$H$11+СВЦЭМ!$D$10+'СЕТ СН'!$H$5-'СЕТ СН'!$H$21</f>
        <v>3443.9405576600002</v>
      </c>
    </row>
    <row r="95" spans="1:27" ht="15.75" x14ac:dyDescent="0.2">
      <c r="A95" s="35">
        <f t="shared" si="2"/>
        <v>43902</v>
      </c>
      <c r="B95" s="36">
        <f>SUMIFS(СВЦЭМ!$D$33:$D$776,СВЦЭМ!$A$33:$A$776,$A95,СВЦЭМ!$B$33:$B$776,B$83)+'СЕТ СН'!$H$11+СВЦЭМ!$D$10+'СЕТ СН'!$H$5-'СЕТ СН'!$H$21</f>
        <v>3420.0795930000004</v>
      </c>
      <c r="C95" s="36">
        <f>SUMIFS(СВЦЭМ!$D$33:$D$776,СВЦЭМ!$A$33:$A$776,$A95,СВЦЭМ!$B$33:$B$776,C$83)+'СЕТ СН'!$H$11+СВЦЭМ!$D$10+'СЕТ СН'!$H$5-'СЕТ СН'!$H$21</f>
        <v>3441.39013092</v>
      </c>
      <c r="D95" s="36">
        <f>SUMIFS(СВЦЭМ!$D$33:$D$776,СВЦЭМ!$A$33:$A$776,$A95,СВЦЭМ!$B$33:$B$776,D$83)+'СЕТ СН'!$H$11+СВЦЭМ!$D$10+'СЕТ СН'!$H$5-'СЕТ СН'!$H$21</f>
        <v>3450.5613318000001</v>
      </c>
      <c r="E95" s="36">
        <f>SUMIFS(СВЦЭМ!$D$33:$D$776,СВЦЭМ!$A$33:$A$776,$A95,СВЦЭМ!$B$33:$B$776,E$83)+'СЕТ СН'!$H$11+СВЦЭМ!$D$10+'СЕТ СН'!$H$5-'СЕТ СН'!$H$21</f>
        <v>3455.6731487300003</v>
      </c>
      <c r="F95" s="36">
        <f>SUMIFS(СВЦЭМ!$D$33:$D$776,СВЦЭМ!$A$33:$A$776,$A95,СВЦЭМ!$B$33:$B$776,F$83)+'СЕТ СН'!$H$11+СВЦЭМ!$D$10+'СЕТ СН'!$H$5-'СЕТ СН'!$H$21</f>
        <v>3449.4747774400003</v>
      </c>
      <c r="G95" s="36">
        <f>SUMIFS(СВЦЭМ!$D$33:$D$776,СВЦЭМ!$A$33:$A$776,$A95,СВЦЭМ!$B$33:$B$776,G$83)+'СЕТ СН'!$H$11+СВЦЭМ!$D$10+'СЕТ СН'!$H$5-'СЕТ СН'!$H$21</f>
        <v>3440.4572398999999</v>
      </c>
      <c r="H95" s="36">
        <f>SUMIFS(СВЦЭМ!$D$33:$D$776,СВЦЭМ!$A$33:$A$776,$A95,СВЦЭМ!$B$33:$B$776,H$83)+'СЕТ СН'!$H$11+СВЦЭМ!$D$10+'СЕТ СН'!$H$5-'СЕТ СН'!$H$21</f>
        <v>3434.5049062400003</v>
      </c>
      <c r="I95" s="36">
        <f>SUMIFS(СВЦЭМ!$D$33:$D$776,СВЦЭМ!$A$33:$A$776,$A95,СВЦЭМ!$B$33:$B$776,I$83)+'СЕТ СН'!$H$11+СВЦЭМ!$D$10+'СЕТ СН'!$H$5-'СЕТ СН'!$H$21</f>
        <v>3430.7491936699998</v>
      </c>
      <c r="J95" s="36">
        <f>SUMIFS(СВЦЭМ!$D$33:$D$776,СВЦЭМ!$A$33:$A$776,$A95,СВЦЭМ!$B$33:$B$776,J$83)+'СЕТ СН'!$H$11+СВЦЭМ!$D$10+'СЕТ СН'!$H$5-'СЕТ СН'!$H$21</f>
        <v>3397.88184942</v>
      </c>
      <c r="K95" s="36">
        <f>SUMIFS(СВЦЭМ!$D$33:$D$776,СВЦЭМ!$A$33:$A$776,$A95,СВЦЭМ!$B$33:$B$776,K$83)+'СЕТ СН'!$H$11+СВЦЭМ!$D$10+'СЕТ СН'!$H$5-'СЕТ СН'!$H$21</f>
        <v>3396.2499795399999</v>
      </c>
      <c r="L95" s="36">
        <f>SUMIFS(СВЦЭМ!$D$33:$D$776,СВЦЭМ!$A$33:$A$776,$A95,СВЦЭМ!$B$33:$B$776,L$83)+'СЕТ СН'!$H$11+СВЦЭМ!$D$10+'СЕТ СН'!$H$5-'СЕТ СН'!$H$21</f>
        <v>3402.3496103699999</v>
      </c>
      <c r="M95" s="36">
        <f>SUMIFS(СВЦЭМ!$D$33:$D$776,СВЦЭМ!$A$33:$A$776,$A95,СВЦЭМ!$B$33:$B$776,M$83)+'СЕТ СН'!$H$11+СВЦЭМ!$D$10+'СЕТ СН'!$H$5-'СЕТ СН'!$H$21</f>
        <v>3419.10948852</v>
      </c>
      <c r="N95" s="36">
        <f>SUMIFS(СВЦЭМ!$D$33:$D$776,СВЦЭМ!$A$33:$A$776,$A95,СВЦЭМ!$B$33:$B$776,N$83)+'СЕТ СН'!$H$11+СВЦЭМ!$D$10+'СЕТ СН'!$H$5-'СЕТ СН'!$H$21</f>
        <v>3423.3106593400003</v>
      </c>
      <c r="O95" s="36">
        <f>SUMIFS(СВЦЭМ!$D$33:$D$776,СВЦЭМ!$A$33:$A$776,$A95,СВЦЭМ!$B$33:$B$776,O$83)+'СЕТ СН'!$H$11+СВЦЭМ!$D$10+'СЕТ СН'!$H$5-'СЕТ СН'!$H$21</f>
        <v>3432.5056158100001</v>
      </c>
      <c r="P95" s="36">
        <f>SUMIFS(СВЦЭМ!$D$33:$D$776,СВЦЭМ!$A$33:$A$776,$A95,СВЦЭМ!$B$33:$B$776,P$83)+'СЕТ СН'!$H$11+СВЦЭМ!$D$10+'СЕТ СН'!$H$5-'СЕТ СН'!$H$21</f>
        <v>3440.9602971000004</v>
      </c>
      <c r="Q95" s="36">
        <f>SUMIFS(СВЦЭМ!$D$33:$D$776,СВЦЭМ!$A$33:$A$776,$A95,СВЦЭМ!$B$33:$B$776,Q$83)+'СЕТ СН'!$H$11+СВЦЭМ!$D$10+'СЕТ СН'!$H$5-'СЕТ СН'!$H$21</f>
        <v>3446.4573359400001</v>
      </c>
      <c r="R95" s="36">
        <f>SUMIFS(СВЦЭМ!$D$33:$D$776,СВЦЭМ!$A$33:$A$776,$A95,СВЦЭМ!$B$33:$B$776,R$83)+'СЕТ СН'!$H$11+СВЦЭМ!$D$10+'СЕТ СН'!$H$5-'СЕТ СН'!$H$21</f>
        <v>3447.7531134700002</v>
      </c>
      <c r="S95" s="36">
        <f>SUMIFS(СВЦЭМ!$D$33:$D$776,СВЦЭМ!$A$33:$A$776,$A95,СВЦЭМ!$B$33:$B$776,S$83)+'СЕТ СН'!$H$11+СВЦЭМ!$D$10+'СЕТ СН'!$H$5-'СЕТ СН'!$H$21</f>
        <v>3442.0374072</v>
      </c>
      <c r="T95" s="36">
        <f>SUMIFS(СВЦЭМ!$D$33:$D$776,СВЦЭМ!$A$33:$A$776,$A95,СВЦЭМ!$B$33:$B$776,T$83)+'СЕТ СН'!$H$11+СВЦЭМ!$D$10+'СЕТ СН'!$H$5-'СЕТ СН'!$H$21</f>
        <v>3413.2244565800002</v>
      </c>
      <c r="U95" s="36">
        <f>SUMIFS(СВЦЭМ!$D$33:$D$776,СВЦЭМ!$A$33:$A$776,$A95,СВЦЭМ!$B$33:$B$776,U$83)+'СЕТ СН'!$H$11+СВЦЭМ!$D$10+'СЕТ СН'!$H$5-'СЕТ СН'!$H$21</f>
        <v>3396.8688300399999</v>
      </c>
      <c r="V95" s="36">
        <f>SUMIFS(СВЦЭМ!$D$33:$D$776,СВЦЭМ!$A$33:$A$776,$A95,СВЦЭМ!$B$33:$B$776,V$83)+'СЕТ СН'!$H$11+СВЦЭМ!$D$10+'СЕТ СН'!$H$5-'СЕТ СН'!$H$21</f>
        <v>3392.0729852300001</v>
      </c>
      <c r="W95" s="36">
        <f>SUMIFS(СВЦЭМ!$D$33:$D$776,СВЦЭМ!$A$33:$A$776,$A95,СВЦЭМ!$B$33:$B$776,W$83)+'СЕТ СН'!$H$11+СВЦЭМ!$D$10+'СЕТ СН'!$H$5-'СЕТ СН'!$H$21</f>
        <v>3406.1320166</v>
      </c>
      <c r="X95" s="36">
        <f>SUMIFS(СВЦЭМ!$D$33:$D$776,СВЦЭМ!$A$33:$A$776,$A95,СВЦЭМ!$B$33:$B$776,X$83)+'СЕТ СН'!$H$11+СВЦЭМ!$D$10+'СЕТ СН'!$H$5-'СЕТ СН'!$H$21</f>
        <v>3423.4554779</v>
      </c>
      <c r="Y95" s="36">
        <f>SUMIFS(СВЦЭМ!$D$33:$D$776,СВЦЭМ!$A$33:$A$776,$A95,СВЦЭМ!$B$33:$B$776,Y$83)+'СЕТ СН'!$H$11+СВЦЭМ!$D$10+'СЕТ СН'!$H$5-'СЕТ СН'!$H$21</f>
        <v>3438.32600955</v>
      </c>
    </row>
    <row r="96" spans="1:27" ht="15.75" x14ac:dyDescent="0.2">
      <c r="A96" s="35">
        <f t="shared" si="2"/>
        <v>43903</v>
      </c>
      <c r="B96" s="36">
        <f>SUMIFS(СВЦЭМ!$D$33:$D$776,СВЦЭМ!$A$33:$A$776,$A96,СВЦЭМ!$B$33:$B$776,B$83)+'СЕТ СН'!$H$11+СВЦЭМ!$D$10+'СЕТ СН'!$H$5-'СЕТ СН'!$H$21</f>
        <v>3493.3070989000003</v>
      </c>
      <c r="C96" s="36">
        <f>SUMIFS(СВЦЭМ!$D$33:$D$776,СВЦЭМ!$A$33:$A$776,$A96,СВЦЭМ!$B$33:$B$776,C$83)+'СЕТ СН'!$H$11+СВЦЭМ!$D$10+'СЕТ СН'!$H$5-'СЕТ СН'!$H$21</f>
        <v>3506.4564270000001</v>
      </c>
      <c r="D96" s="36">
        <f>SUMIFS(СВЦЭМ!$D$33:$D$776,СВЦЭМ!$A$33:$A$776,$A96,СВЦЭМ!$B$33:$B$776,D$83)+'СЕТ СН'!$H$11+СВЦЭМ!$D$10+'СЕТ СН'!$H$5-'СЕТ СН'!$H$21</f>
        <v>3517.8096781100003</v>
      </c>
      <c r="E96" s="36">
        <f>SUMIFS(СВЦЭМ!$D$33:$D$776,СВЦЭМ!$A$33:$A$776,$A96,СВЦЭМ!$B$33:$B$776,E$83)+'СЕТ СН'!$H$11+СВЦЭМ!$D$10+'СЕТ СН'!$H$5-'СЕТ СН'!$H$21</f>
        <v>3517.8862693800002</v>
      </c>
      <c r="F96" s="36">
        <f>SUMIFS(СВЦЭМ!$D$33:$D$776,СВЦЭМ!$A$33:$A$776,$A96,СВЦЭМ!$B$33:$B$776,F$83)+'СЕТ СН'!$H$11+СВЦЭМ!$D$10+'СЕТ СН'!$H$5-'СЕТ СН'!$H$21</f>
        <v>3513.71700306</v>
      </c>
      <c r="G96" s="36">
        <f>SUMIFS(СВЦЭМ!$D$33:$D$776,СВЦЭМ!$A$33:$A$776,$A96,СВЦЭМ!$B$33:$B$776,G$83)+'СЕТ СН'!$H$11+СВЦЭМ!$D$10+'СЕТ СН'!$H$5-'СЕТ СН'!$H$21</f>
        <v>3492.4713882800002</v>
      </c>
      <c r="H96" s="36">
        <f>SUMIFS(СВЦЭМ!$D$33:$D$776,СВЦЭМ!$A$33:$A$776,$A96,СВЦЭМ!$B$33:$B$776,H$83)+'СЕТ СН'!$H$11+СВЦЭМ!$D$10+'СЕТ СН'!$H$5-'СЕТ СН'!$H$21</f>
        <v>3460.9793787899998</v>
      </c>
      <c r="I96" s="36">
        <f>SUMIFS(СВЦЭМ!$D$33:$D$776,СВЦЭМ!$A$33:$A$776,$A96,СВЦЭМ!$B$33:$B$776,I$83)+'СЕТ СН'!$H$11+СВЦЭМ!$D$10+'СЕТ СН'!$H$5-'СЕТ СН'!$H$21</f>
        <v>3434.6416407500001</v>
      </c>
      <c r="J96" s="36">
        <f>SUMIFS(СВЦЭМ!$D$33:$D$776,СВЦЭМ!$A$33:$A$776,$A96,СВЦЭМ!$B$33:$B$776,J$83)+'СЕТ СН'!$H$11+СВЦЭМ!$D$10+'СЕТ СН'!$H$5-'СЕТ СН'!$H$21</f>
        <v>3391.6837458700002</v>
      </c>
      <c r="K96" s="36">
        <f>SUMIFS(СВЦЭМ!$D$33:$D$776,СВЦЭМ!$A$33:$A$776,$A96,СВЦЭМ!$B$33:$B$776,K$83)+'СЕТ СН'!$H$11+СВЦЭМ!$D$10+'СЕТ СН'!$H$5-'СЕТ СН'!$H$21</f>
        <v>3386.9055171200002</v>
      </c>
      <c r="L96" s="36">
        <f>SUMIFS(СВЦЭМ!$D$33:$D$776,СВЦЭМ!$A$33:$A$776,$A96,СВЦЭМ!$B$33:$B$776,L$83)+'СЕТ СН'!$H$11+СВЦЭМ!$D$10+'СЕТ СН'!$H$5-'СЕТ СН'!$H$21</f>
        <v>3394.7825872399999</v>
      </c>
      <c r="M96" s="36">
        <f>SUMIFS(СВЦЭМ!$D$33:$D$776,СВЦЭМ!$A$33:$A$776,$A96,СВЦЭМ!$B$33:$B$776,M$83)+'СЕТ СН'!$H$11+СВЦЭМ!$D$10+'СЕТ СН'!$H$5-'СЕТ СН'!$H$21</f>
        <v>3403.39223795</v>
      </c>
      <c r="N96" s="36">
        <f>SUMIFS(СВЦЭМ!$D$33:$D$776,СВЦЭМ!$A$33:$A$776,$A96,СВЦЭМ!$B$33:$B$776,N$83)+'СЕТ СН'!$H$11+СВЦЭМ!$D$10+'СЕТ СН'!$H$5-'СЕТ СН'!$H$21</f>
        <v>3406.3676859300003</v>
      </c>
      <c r="O96" s="36">
        <f>SUMIFS(СВЦЭМ!$D$33:$D$776,СВЦЭМ!$A$33:$A$776,$A96,СВЦЭМ!$B$33:$B$776,O$83)+'СЕТ СН'!$H$11+СВЦЭМ!$D$10+'СЕТ СН'!$H$5-'СЕТ СН'!$H$21</f>
        <v>3416.1113953700001</v>
      </c>
      <c r="P96" s="36">
        <f>SUMIFS(СВЦЭМ!$D$33:$D$776,СВЦЭМ!$A$33:$A$776,$A96,СВЦЭМ!$B$33:$B$776,P$83)+'СЕТ СН'!$H$11+СВЦЭМ!$D$10+'СЕТ СН'!$H$5-'СЕТ СН'!$H$21</f>
        <v>3424.3340468800002</v>
      </c>
      <c r="Q96" s="36">
        <f>SUMIFS(СВЦЭМ!$D$33:$D$776,СВЦЭМ!$A$33:$A$776,$A96,СВЦЭМ!$B$33:$B$776,Q$83)+'СЕТ СН'!$H$11+СВЦЭМ!$D$10+'СЕТ СН'!$H$5-'СЕТ СН'!$H$21</f>
        <v>3431.9308034300002</v>
      </c>
      <c r="R96" s="36">
        <f>SUMIFS(СВЦЭМ!$D$33:$D$776,СВЦЭМ!$A$33:$A$776,$A96,СВЦЭМ!$B$33:$B$776,R$83)+'СЕТ СН'!$H$11+СВЦЭМ!$D$10+'СЕТ СН'!$H$5-'СЕТ СН'!$H$21</f>
        <v>3434.87943838</v>
      </c>
      <c r="S96" s="36">
        <f>SUMIFS(СВЦЭМ!$D$33:$D$776,СВЦЭМ!$A$33:$A$776,$A96,СВЦЭМ!$B$33:$B$776,S$83)+'СЕТ СН'!$H$11+СВЦЭМ!$D$10+'СЕТ СН'!$H$5-'СЕТ СН'!$H$21</f>
        <v>3429.8818230500001</v>
      </c>
      <c r="T96" s="36">
        <f>SUMIFS(СВЦЭМ!$D$33:$D$776,СВЦЭМ!$A$33:$A$776,$A96,СВЦЭМ!$B$33:$B$776,T$83)+'СЕТ СН'!$H$11+СВЦЭМ!$D$10+'СЕТ СН'!$H$5-'СЕТ СН'!$H$21</f>
        <v>3408.6443420099999</v>
      </c>
      <c r="U96" s="36">
        <f>SUMIFS(СВЦЭМ!$D$33:$D$776,СВЦЭМ!$A$33:$A$776,$A96,СВЦЭМ!$B$33:$B$776,U$83)+'СЕТ СН'!$H$11+СВЦЭМ!$D$10+'СЕТ СН'!$H$5-'СЕТ СН'!$H$21</f>
        <v>3384.8512607800003</v>
      </c>
      <c r="V96" s="36">
        <f>SUMIFS(СВЦЭМ!$D$33:$D$776,СВЦЭМ!$A$33:$A$776,$A96,СВЦЭМ!$B$33:$B$776,V$83)+'СЕТ СН'!$H$11+СВЦЭМ!$D$10+'СЕТ СН'!$H$5-'СЕТ СН'!$H$21</f>
        <v>3378.4172895900001</v>
      </c>
      <c r="W96" s="36">
        <f>SUMIFS(СВЦЭМ!$D$33:$D$776,СВЦЭМ!$A$33:$A$776,$A96,СВЦЭМ!$B$33:$B$776,W$83)+'СЕТ СН'!$H$11+СВЦЭМ!$D$10+'СЕТ СН'!$H$5-'СЕТ СН'!$H$21</f>
        <v>3382.6983673900004</v>
      </c>
      <c r="X96" s="36">
        <f>SUMIFS(СВЦЭМ!$D$33:$D$776,СВЦЭМ!$A$33:$A$776,$A96,СВЦЭМ!$B$33:$B$776,X$83)+'СЕТ СН'!$H$11+СВЦЭМ!$D$10+'СЕТ СН'!$H$5-'СЕТ СН'!$H$21</f>
        <v>3381.7459822000001</v>
      </c>
      <c r="Y96" s="36">
        <f>SUMIFS(СВЦЭМ!$D$33:$D$776,СВЦЭМ!$A$33:$A$776,$A96,СВЦЭМ!$B$33:$B$776,Y$83)+'СЕТ СН'!$H$11+СВЦЭМ!$D$10+'СЕТ СН'!$H$5-'СЕТ СН'!$H$21</f>
        <v>3402.6750449000001</v>
      </c>
    </row>
    <row r="97" spans="1:25" ht="15.75" x14ac:dyDescent="0.2">
      <c r="A97" s="35">
        <f t="shared" si="2"/>
        <v>43904</v>
      </c>
      <c r="B97" s="36">
        <f>SUMIFS(СВЦЭМ!$D$33:$D$776,СВЦЭМ!$A$33:$A$776,$A97,СВЦЭМ!$B$33:$B$776,B$83)+'СЕТ СН'!$H$11+СВЦЭМ!$D$10+'СЕТ СН'!$H$5-'СЕТ СН'!$H$21</f>
        <v>3423.1159783399999</v>
      </c>
      <c r="C97" s="36">
        <f>SUMIFS(СВЦЭМ!$D$33:$D$776,СВЦЭМ!$A$33:$A$776,$A97,СВЦЭМ!$B$33:$B$776,C$83)+'СЕТ СН'!$H$11+СВЦЭМ!$D$10+'СЕТ СН'!$H$5-'СЕТ СН'!$H$21</f>
        <v>3445.1820581400002</v>
      </c>
      <c r="D97" s="36">
        <f>SUMIFS(СВЦЭМ!$D$33:$D$776,СВЦЭМ!$A$33:$A$776,$A97,СВЦЭМ!$B$33:$B$776,D$83)+'СЕТ СН'!$H$11+СВЦЭМ!$D$10+'СЕТ СН'!$H$5-'СЕТ СН'!$H$21</f>
        <v>3458.1102490800004</v>
      </c>
      <c r="E97" s="36">
        <f>SUMIFS(СВЦЭМ!$D$33:$D$776,СВЦЭМ!$A$33:$A$776,$A97,СВЦЭМ!$B$33:$B$776,E$83)+'СЕТ СН'!$H$11+СВЦЭМ!$D$10+'СЕТ СН'!$H$5-'СЕТ СН'!$H$21</f>
        <v>3469.1081375399999</v>
      </c>
      <c r="F97" s="36">
        <f>SUMIFS(СВЦЭМ!$D$33:$D$776,СВЦЭМ!$A$33:$A$776,$A97,СВЦЭМ!$B$33:$B$776,F$83)+'СЕТ СН'!$H$11+СВЦЭМ!$D$10+'СЕТ СН'!$H$5-'СЕТ СН'!$H$21</f>
        <v>3463.8903277899999</v>
      </c>
      <c r="G97" s="36">
        <f>SUMIFS(СВЦЭМ!$D$33:$D$776,СВЦЭМ!$A$33:$A$776,$A97,СВЦЭМ!$B$33:$B$776,G$83)+'СЕТ СН'!$H$11+СВЦЭМ!$D$10+'СЕТ СН'!$H$5-'СЕТ СН'!$H$21</f>
        <v>3450.0949015700003</v>
      </c>
      <c r="H97" s="36">
        <f>SUMIFS(СВЦЭМ!$D$33:$D$776,СВЦЭМ!$A$33:$A$776,$A97,СВЦЭМ!$B$33:$B$776,H$83)+'СЕТ СН'!$H$11+СВЦЭМ!$D$10+'СЕТ СН'!$H$5-'СЕТ СН'!$H$21</f>
        <v>3430.4656523600001</v>
      </c>
      <c r="I97" s="36">
        <f>SUMIFS(СВЦЭМ!$D$33:$D$776,СВЦЭМ!$A$33:$A$776,$A97,СВЦЭМ!$B$33:$B$776,I$83)+'СЕТ СН'!$H$11+СВЦЭМ!$D$10+'СЕТ СН'!$H$5-'СЕТ СН'!$H$21</f>
        <v>3411.9614832900002</v>
      </c>
      <c r="J97" s="36">
        <f>SUMIFS(СВЦЭМ!$D$33:$D$776,СВЦЭМ!$A$33:$A$776,$A97,СВЦЭМ!$B$33:$B$776,J$83)+'СЕТ СН'!$H$11+СВЦЭМ!$D$10+'СЕТ СН'!$H$5-'СЕТ СН'!$H$21</f>
        <v>3385.26091881</v>
      </c>
      <c r="K97" s="36">
        <f>SUMIFS(СВЦЭМ!$D$33:$D$776,СВЦЭМ!$A$33:$A$776,$A97,СВЦЭМ!$B$33:$B$776,K$83)+'СЕТ СН'!$H$11+СВЦЭМ!$D$10+'СЕТ СН'!$H$5-'СЕТ СН'!$H$21</f>
        <v>3400.6110585300003</v>
      </c>
      <c r="L97" s="36">
        <f>SUMIFS(СВЦЭМ!$D$33:$D$776,СВЦЭМ!$A$33:$A$776,$A97,СВЦЭМ!$B$33:$B$776,L$83)+'СЕТ СН'!$H$11+СВЦЭМ!$D$10+'СЕТ СН'!$H$5-'СЕТ СН'!$H$21</f>
        <v>3408.4483501600002</v>
      </c>
      <c r="M97" s="36">
        <f>SUMIFS(СВЦЭМ!$D$33:$D$776,СВЦЭМ!$A$33:$A$776,$A97,СВЦЭМ!$B$33:$B$776,M$83)+'СЕТ СН'!$H$11+СВЦЭМ!$D$10+'СЕТ СН'!$H$5-'СЕТ СН'!$H$21</f>
        <v>3415.3841333800001</v>
      </c>
      <c r="N97" s="36">
        <f>SUMIFS(СВЦЭМ!$D$33:$D$776,СВЦЭМ!$A$33:$A$776,$A97,СВЦЭМ!$B$33:$B$776,N$83)+'СЕТ СН'!$H$11+СВЦЭМ!$D$10+'СЕТ СН'!$H$5-'СЕТ СН'!$H$21</f>
        <v>3427.1445721099999</v>
      </c>
      <c r="O97" s="36">
        <f>SUMIFS(СВЦЭМ!$D$33:$D$776,СВЦЭМ!$A$33:$A$776,$A97,СВЦЭМ!$B$33:$B$776,O$83)+'СЕТ СН'!$H$11+СВЦЭМ!$D$10+'СЕТ СН'!$H$5-'СЕТ СН'!$H$21</f>
        <v>3441.3167583100003</v>
      </c>
      <c r="P97" s="36">
        <f>SUMIFS(СВЦЭМ!$D$33:$D$776,СВЦЭМ!$A$33:$A$776,$A97,СВЦЭМ!$B$33:$B$776,P$83)+'СЕТ СН'!$H$11+СВЦЭМ!$D$10+'СЕТ СН'!$H$5-'СЕТ СН'!$H$21</f>
        <v>3441.9876101999998</v>
      </c>
      <c r="Q97" s="36">
        <f>SUMIFS(СВЦЭМ!$D$33:$D$776,СВЦЭМ!$A$33:$A$776,$A97,СВЦЭМ!$B$33:$B$776,Q$83)+'СЕТ СН'!$H$11+СВЦЭМ!$D$10+'СЕТ СН'!$H$5-'СЕТ СН'!$H$21</f>
        <v>3443.74033736</v>
      </c>
      <c r="R97" s="36">
        <f>SUMIFS(СВЦЭМ!$D$33:$D$776,СВЦЭМ!$A$33:$A$776,$A97,СВЦЭМ!$B$33:$B$776,R$83)+'СЕТ СН'!$H$11+СВЦЭМ!$D$10+'СЕТ СН'!$H$5-'СЕТ СН'!$H$21</f>
        <v>3426.5899938400003</v>
      </c>
      <c r="S97" s="36">
        <f>SUMIFS(СВЦЭМ!$D$33:$D$776,СВЦЭМ!$A$33:$A$776,$A97,СВЦЭМ!$B$33:$B$776,S$83)+'СЕТ СН'!$H$11+СВЦЭМ!$D$10+'СЕТ СН'!$H$5-'СЕТ СН'!$H$21</f>
        <v>3419.3860723799999</v>
      </c>
      <c r="T97" s="36">
        <f>SUMIFS(СВЦЭМ!$D$33:$D$776,СВЦЭМ!$A$33:$A$776,$A97,СВЦЭМ!$B$33:$B$776,T$83)+'СЕТ СН'!$H$11+СВЦЭМ!$D$10+'СЕТ СН'!$H$5-'СЕТ СН'!$H$21</f>
        <v>3400.9546711200001</v>
      </c>
      <c r="U97" s="36">
        <f>SUMIFS(СВЦЭМ!$D$33:$D$776,СВЦЭМ!$A$33:$A$776,$A97,СВЦЭМ!$B$33:$B$776,U$83)+'СЕТ СН'!$H$11+СВЦЭМ!$D$10+'СЕТ СН'!$H$5-'СЕТ СН'!$H$21</f>
        <v>3391.3060516400001</v>
      </c>
      <c r="V97" s="36">
        <f>SUMIFS(СВЦЭМ!$D$33:$D$776,СВЦЭМ!$A$33:$A$776,$A97,СВЦЭМ!$B$33:$B$776,V$83)+'СЕТ СН'!$H$11+СВЦЭМ!$D$10+'СЕТ СН'!$H$5-'СЕТ СН'!$H$21</f>
        <v>3378.4178656200002</v>
      </c>
      <c r="W97" s="36">
        <f>SUMIFS(СВЦЭМ!$D$33:$D$776,СВЦЭМ!$A$33:$A$776,$A97,СВЦЭМ!$B$33:$B$776,W$83)+'СЕТ СН'!$H$11+СВЦЭМ!$D$10+'СЕТ СН'!$H$5-'СЕТ СН'!$H$21</f>
        <v>3397.50882099</v>
      </c>
      <c r="X97" s="36">
        <f>SUMIFS(СВЦЭМ!$D$33:$D$776,СВЦЭМ!$A$33:$A$776,$A97,СВЦЭМ!$B$33:$B$776,X$83)+'СЕТ СН'!$H$11+СВЦЭМ!$D$10+'СЕТ СН'!$H$5-'СЕТ СН'!$H$21</f>
        <v>3399.0931855500003</v>
      </c>
      <c r="Y97" s="36">
        <f>SUMIFS(СВЦЭМ!$D$33:$D$776,СВЦЭМ!$A$33:$A$776,$A97,СВЦЭМ!$B$33:$B$776,Y$83)+'СЕТ СН'!$H$11+СВЦЭМ!$D$10+'СЕТ СН'!$H$5-'СЕТ СН'!$H$21</f>
        <v>3399.6092575100001</v>
      </c>
    </row>
    <row r="98" spans="1:25" ht="15.75" x14ac:dyDescent="0.2">
      <c r="A98" s="35">
        <f t="shared" si="2"/>
        <v>43905</v>
      </c>
      <c r="B98" s="36">
        <f>SUMIFS(СВЦЭМ!$D$33:$D$776,СВЦЭМ!$A$33:$A$776,$A98,СВЦЭМ!$B$33:$B$776,B$83)+'СЕТ СН'!$H$11+СВЦЭМ!$D$10+'СЕТ СН'!$H$5-'СЕТ СН'!$H$21</f>
        <v>3426.30323821</v>
      </c>
      <c r="C98" s="36">
        <f>SUMIFS(СВЦЭМ!$D$33:$D$776,СВЦЭМ!$A$33:$A$776,$A98,СВЦЭМ!$B$33:$B$776,C$83)+'СЕТ СН'!$H$11+СВЦЭМ!$D$10+'СЕТ СН'!$H$5-'СЕТ СН'!$H$21</f>
        <v>3448.8212075199999</v>
      </c>
      <c r="D98" s="36">
        <f>SUMIFS(СВЦЭМ!$D$33:$D$776,СВЦЭМ!$A$33:$A$776,$A98,СВЦЭМ!$B$33:$B$776,D$83)+'СЕТ СН'!$H$11+СВЦЭМ!$D$10+'СЕТ СН'!$H$5-'СЕТ СН'!$H$21</f>
        <v>3459.4728397400004</v>
      </c>
      <c r="E98" s="36">
        <f>SUMIFS(СВЦЭМ!$D$33:$D$776,СВЦЭМ!$A$33:$A$776,$A98,СВЦЭМ!$B$33:$B$776,E$83)+'СЕТ СН'!$H$11+СВЦЭМ!$D$10+'СЕТ СН'!$H$5-'СЕТ СН'!$H$21</f>
        <v>3472.7973298100001</v>
      </c>
      <c r="F98" s="36">
        <f>SUMIFS(СВЦЭМ!$D$33:$D$776,СВЦЭМ!$A$33:$A$776,$A98,СВЦЭМ!$B$33:$B$776,F$83)+'СЕТ СН'!$H$11+СВЦЭМ!$D$10+'СЕТ СН'!$H$5-'СЕТ СН'!$H$21</f>
        <v>3475.7365963500001</v>
      </c>
      <c r="G98" s="36">
        <f>SUMIFS(СВЦЭМ!$D$33:$D$776,СВЦЭМ!$A$33:$A$776,$A98,СВЦЭМ!$B$33:$B$776,G$83)+'СЕТ СН'!$H$11+СВЦЭМ!$D$10+'СЕТ СН'!$H$5-'СЕТ СН'!$H$21</f>
        <v>3477.3786792600004</v>
      </c>
      <c r="H98" s="36">
        <f>SUMIFS(СВЦЭМ!$D$33:$D$776,СВЦЭМ!$A$33:$A$776,$A98,СВЦЭМ!$B$33:$B$776,H$83)+'СЕТ СН'!$H$11+СВЦЭМ!$D$10+'СЕТ СН'!$H$5-'СЕТ СН'!$H$21</f>
        <v>3470.1624335500001</v>
      </c>
      <c r="I98" s="36">
        <f>SUMIFS(СВЦЭМ!$D$33:$D$776,СВЦЭМ!$A$33:$A$776,$A98,СВЦЭМ!$B$33:$B$776,I$83)+'СЕТ СН'!$H$11+СВЦЭМ!$D$10+'СЕТ СН'!$H$5-'СЕТ СН'!$H$21</f>
        <v>3446.4243120300002</v>
      </c>
      <c r="J98" s="36">
        <f>SUMIFS(СВЦЭМ!$D$33:$D$776,СВЦЭМ!$A$33:$A$776,$A98,СВЦЭМ!$B$33:$B$776,J$83)+'СЕТ СН'!$H$11+СВЦЭМ!$D$10+'СЕТ СН'!$H$5-'СЕТ СН'!$H$21</f>
        <v>3406.97870014</v>
      </c>
      <c r="K98" s="36">
        <f>SUMIFS(СВЦЭМ!$D$33:$D$776,СВЦЭМ!$A$33:$A$776,$A98,СВЦЭМ!$B$33:$B$776,K$83)+'СЕТ СН'!$H$11+СВЦЭМ!$D$10+'СЕТ СН'!$H$5-'СЕТ СН'!$H$21</f>
        <v>3377.76425131</v>
      </c>
      <c r="L98" s="36">
        <f>SUMIFS(СВЦЭМ!$D$33:$D$776,СВЦЭМ!$A$33:$A$776,$A98,СВЦЭМ!$B$33:$B$776,L$83)+'СЕТ СН'!$H$11+СВЦЭМ!$D$10+'СЕТ СН'!$H$5-'СЕТ СН'!$H$21</f>
        <v>3366.58908681</v>
      </c>
      <c r="M98" s="36">
        <f>SUMIFS(СВЦЭМ!$D$33:$D$776,СВЦЭМ!$A$33:$A$776,$A98,СВЦЭМ!$B$33:$B$776,M$83)+'СЕТ СН'!$H$11+СВЦЭМ!$D$10+'СЕТ СН'!$H$5-'СЕТ СН'!$H$21</f>
        <v>3368.7875966800002</v>
      </c>
      <c r="N98" s="36">
        <f>SUMIFS(СВЦЭМ!$D$33:$D$776,СВЦЭМ!$A$33:$A$776,$A98,СВЦЭМ!$B$33:$B$776,N$83)+'СЕТ СН'!$H$11+СВЦЭМ!$D$10+'СЕТ СН'!$H$5-'СЕТ СН'!$H$21</f>
        <v>3383.4371086199999</v>
      </c>
      <c r="O98" s="36">
        <f>SUMIFS(СВЦЭМ!$D$33:$D$776,СВЦЭМ!$A$33:$A$776,$A98,СВЦЭМ!$B$33:$B$776,O$83)+'СЕТ СН'!$H$11+СВЦЭМ!$D$10+'СЕТ СН'!$H$5-'СЕТ СН'!$H$21</f>
        <v>3399.41159879</v>
      </c>
      <c r="P98" s="36">
        <f>SUMIFS(СВЦЭМ!$D$33:$D$776,СВЦЭМ!$A$33:$A$776,$A98,СВЦЭМ!$B$33:$B$776,P$83)+'СЕТ СН'!$H$11+СВЦЭМ!$D$10+'СЕТ СН'!$H$5-'СЕТ СН'!$H$21</f>
        <v>3407.9148788500002</v>
      </c>
      <c r="Q98" s="36">
        <f>SUMIFS(СВЦЭМ!$D$33:$D$776,СВЦЭМ!$A$33:$A$776,$A98,СВЦЭМ!$B$33:$B$776,Q$83)+'СЕТ СН'!$H$11+СВЦЭМ!$D$10+'СЕТ СН'!$H$5-'СЕТ СН'!$H$21</f>
        <v>3412.4610895000001</v>
      </c>
      <c r="R98" s="36">
        <f>SUMIFS(СВЦЭМ!$D$33:$D$776,СВЦЭМ!$A$33:$A$776,$A98,СВЦЭМ!$B$33:$B$776,R$83)+'СЕТ СН'!$H$11+СВЦЭМ!$D$10+'СЕТ СН'!$H$5-'СЕТ СН'!$H$21</f>
        <v>3410.9659549900002</v>
      </c>
      <c r="S98" s="36">
        <f>SUMIFS(СВЦЭМ!$D$33:$D$776,СВЦЭМ!$A$33:$A$776,$A98,СВЦЭМ!$B$33:$B$776,S$83)+'СЕТ СН'!$H$11+СВЦЭМ!$D$10+'СЕТ СН'!$H$5-'СЕТ СН'!$H$21</f>
        <v>3406.0517070599999</v>
      </c>
      <c r="T98" s="36">
        <f>SUMIFS(СВЦЭМ!$D$33:$D$776,СВЦЭМ!$A$33:$A$776,$A98,СВЦЭМ!$B$33:$B$776,T$83)+'СЕТ СН'!$H$11+СВЦЭМ!$D$10+'СЕТ СН'!$H$5-'СЕТ СН'!$H$21</f>
        <v>3385.2883761000003</v>
      </c>
      <c r="U98" s="36">
        <f>SUMIFS(СВЦЭМ!$D$33:$D$776,СВЦЭМ!$A$33:$A$776,$A98,СВЦЭМ!$B$33:$B$776,U$83)+'СЕТ СН'!$H$11+СВЦЭМ!$D$10+'СЕТ СН'!$H$5-'СЕТ СН'!$H$21</f>
        <v>3373.8299908100003</v>
      </c>
      <c r="V98" s="36">
        <f>SUMIFS(СВЦЭМ!$D$33:$D$776,СВЦЭМ!$A$33:$A$776,$A98,СВЦЭМ!$B$33:$B$776,V$83)+'СЕТ СН'!$H$11+СВЦЭМ!$D$10+'СЕТ СН'!$H$5-'СЕТ СН'!$H$21</f>
        <v>3371.3330868600001</v>
      </c>
      <c r="W98" s="36">
        <f>SUMIFS(СВЦЭМ!$D$33:$D$776,СВЦЭМ!$A$33:$A$776,$A98,СВЦЭМ!$B$33:$B$776,W$83)+'СЕТ СН'!$H$11+СВЦЭМ!$D$10+'СЕТ СН'!$H$5-'СЕТ СН'!$H$21</f>
        <v>3379.4268276800003</v>
      </c>
      <c r="X98" s="36">
        <f>SUMIFS(СВЦЭМ!$D$33:$D$776,СВЦЭМ!$A$33:$A$776,$A98,СВЦЭМ!$B$33:$B$776,X$83)+'СЕТ СН'!$H$11+СВЦЭМ!$D$10+'СЕТ СН'!$H$5-'СЕТ СН'!$H$21</f>
        <v>3399.1662036000002</v>
      </c>
      <c r="Y98" s="36">
        <f>SUMIFS(СВЦЭМ!$D$33:$D$776,СВЦЭМ!$A$33:$A$776,$A98,СВЦЭМ!$B$33:$B$776,Y$83)+'СЕТ СН'!$H$11+СВЦЭМ!$D$10+'СЕТ СН'!$H$5-'СЕТ СН'!$H$21</f>
        <v>3428.8297066599998</v>
      </c>
    </row>
    <row r="99" spans="1:25" ht="15.75" x14ac:dyDescent="0.2">
      <c r="A99" s="35">
        <f t="shared" si="2"/>
        <v>43906</v>
      </c>
      <c r="B99" s="36">
        <f>SUMIFS(СВЦЭМ!$D$33:$D$776,СВЦЭМ!$A$33:$A$776,$A99,СВЦЭМ!$B$33:$B$776,B$83)+'СЕТ СН'!$H$11+СВЦЭМ!$D$10+'СЕТ СН'!$H$5-'СЕТ СН'!$H$21</f>
        <v>3468.72933956</v>
      </c>
      <c r="C99" s="36">
        <f>SUMIFS(СВЦЭМ!$D$33:$D$776,СВЦЭМ!$A$33:$A$776,$A99,СВЦЭМ!$B$33:$B$776,C$83)+'СЕТ СН'!$H$11+СВЦЭМ!$D$10+'СЕТ СН'!$H$5-'СЕТ СН'!$H$21</f>
        <v>3486.0702087099999</v>
      </c>
      <c r="D99" s="36">
        <f>SUMIFS(СВЦЭМ!$D$33:$D$776,СВЦЭМ!$A$33:$A$776,$A99,СВЦЭМ!$B$33:$B$776,D$83)+'СЕТ СН'!$H$11+СВЦЭМ!$D$10+'СЕТ СН'!$H$5-'СЕТ СН'!$H$21</f>
        <v>3489.2140852100001</v>
      </c>
      <c r="E99" s="36">
        <f>SUMIFS(СВЦЭМ!$D$33:$D$776,СВЦЭМ!$A$33:$A$776,$A99,СВЦЭМ!$B$33:$B$776,E$83)+'СЕТ СН'!$H$11+СВЦЭМ!$D$10+'СЕТ СН'!$H$5-'СЕТ СН'!$H$21</f>
        <v>3490.0464838799999</v>
      </c>
      <c r="F99" s="36">
        <f>SUMIFS(СВЦЭМ!$D$33:$D$776,СВЦЭМ!$A$33:$A$776,$A99,СВЦЭМ!$B$33:$B$776,F$83)+'СЕТ СН'!$H$11+СВЦЭМ!$D$10+'СЕТ СН'!$H$5-'СЕТ СН'!$H$21</f>
        <v>3490.0315996300001</v>
      </c>
      <c r="G99" s="36">
        <f>SUMIFS(СВЦЭМ!$D$33:$D$776,СВЦЭМ!$A$33:$A$776,$A99,СВЦЭМ!$B$33:$B$776,G$83)+'СЕТ СН'!$H$11+СВЦЭМ!$D$10+'СЕТ СН'!$H$5-'СЕТ СН'!$H$21</f>
        <v>3490.4629716099998</v>
      </c>
      <c r="H99" s="36">
        <f>SUMIFS(СВЦЭМ!$D$33:$D$776,СВЦЭМ!$A$33:$A$776,$A99,СВЦЭМ!$B$33:$B$776,H$83)+'СЕТ СН'!$H$11+СВЦЭМ!$D$10+'СЕТ СН'!$H$5-'СЕТ СН'!$H$21</f>
        <v>3469.9192775199999</v>
      </c>
      <c r="I99" s="36">
        <f>SUMIFS(СВЦЭМ!$D$33:$D$776,СВЦЭМ!$A$33:$A$776,$A99,СВЦЭМ!$B$33:$B$776,I$83)+'СЕТ СН'!$H$11+СВЦЭМ!$D$10+'СЕТ СН'!$H$5-'СЕТ СН'!$H$21</f>
        <v>3429.5239646999999</v>
      </c>
      <c r="J99" s="36">
        <f>SUMIFS(СВЦЭМ!$D$33:$D$776,СВЦЭМ!$A$33:$A$776,$A99,СВЦЭМ!$B$33:$B$776,J$83)+'СЕТ СН'!$H$11+СВЦЭМ!$D$10+'СЕТ СН'!$H$5-'СЕТ СН'!$H$21</f>
        <v>3369.8303865400003</v>
      </c>
      <c r="K99" s="36">
        <f>SUMIFS(СВЦЭМ!$D$33:$D$776,СВЦЭМ!$A$33:$A$776,$A99,СВЦЭМ!$B$33:$B$776,K$83)+'СЕТ СН'!$H$11+СВЦЭМ!$D$10+'СЕТ СН'!$H$5-'СЕТ СН'!$H$21</f>
        <v>3369.4051351799999</v>
      </c>
      <c r="L99" s="36">
        <f>SUMIFS(СВЦЭМ!$D$33:$D$776,СВЦЭМ!$A$33:$A$776,$A99,СВЦЭМ!$B$33:$B$776,L$83)+'СЕТ СН'!$H$11+СВЦЭМ!$D$10+'СЕТ СН'!$H$5-'СЕТ СН'!$H$21</f>
        <v>3369.2222714200002</v>
      </c>
      <c r="M99" s="36">
        <f>SUMIFS(СВЦЭМ!$D$33:$D$776,СВЦЭМ!$A$33:$A$776,$A99,СВЦЭМ!$B$33:$B$776,M$83)+'СЕТ СН'!$H$11+СВЦЭМ!$D$10+'СЕТ СН'!$H$5-'СЕТ СН'!$H$21</f>
        <v>3384.10556989</v>
      </c>
      <c r="N99" s="36">
        <f>SUMIFS(СВЦЭМ!$D$33:$D$776,СВЦЭМ!$A$33:$A$776,$A99,СВЦЭМ!$B$33:$B$776,N$83)+'СЕТ СН'!$H$11+СВЦЭМ!$D$10+'СЕТ СН'!$H$5-'СЕТ СН'!$H$21</f>
        <v>3399.2168669100001</v>
      </c>
      <c r="O99" s="36">
        <f>SUMIFS(СВЦЭМ!$D$33:$D$776,СВЦЭМ!$A$33:$A$776,$A99,СВЦЭМ!$B$33:$B$776,O$83)+'СЕТ СН'!$H$11+СВЦЭМ!$D$10+'СЕТ СН'!$H$5-'СЕТ СН'!$H$21</f>
        <v>3419.7807443400002</v>
      </c>
      <c r="P99" s="36">
        <f>SUMIFS(СВЦЭМ!$D$33:$D$776,СВЦЭМ!$A$33:$A$776,$A99,СВЦЭМ!$B$33:$B$776,P$83)+'СЕТ СН'!$H$11+СВЦЭМ!$D$10+'СЕТ СН'!$H$5-'СЕТ СН'!$H$21</f>
        <v>3426.60068404</v>
      </c>
      <c r="Q99" s="36">
        <f>SUMIFS(СВЦЭМ!$D$33:$D$776,СВЦЭМ!$A$33:$A$776,$A99,СВЦЭМ!$B$33:$B$776,Q$83)+'СЕТ СН'!$H$11+СВЦЭМ!$D$10+'СЕТ СН'!$H$5-'СЕТ СН'!$H$21</f>
        <v>3426.36950677</v>
      </c>
      <c r="R99" s="36">
        <f>SUMIFS(СВЦЭМ!$D$33:$D$776,СВЦЭМ!$A$33:$A$776,$A99,СВЦЭМ!$B$33:$B$776,R$83)+'СЕТ СН'!$H$11+СВЦЭМ!$D$10+'СЕТ СН'!$H$5-'СЕТ СН'!$H$21</f>
        <v>3431.5859438500001</v>
      </c>
      <c r="S99" s="36">
        <f>SUMIFS(СВЦЭМ!$D$33:$D$776,СВЦЭМ!$A$33:$A$776,$A99,СВЦЭМ!$B$33:$B$776,S$83)+'СЕТ СН'!$H$11+СВЦЭМ!$D$10+'СЕТ СН'!$H$5-'СЕТ СН'!$H$21</f>
        <v>3423.5637204499999</v>
      </c>
      <c r="T99" s="36">
        <f>SUMIFS(СВЦЭМ!$D$33:$D$776,СВЦЭМ!$A$33:$A$776,$A99,СВЦЭМ!$B$33:$B$776,T$83)+'СЕТ СН'!$H$11+СВЦЭМ!$D$10+'СЕТ СН'!$H$5-'СЕТ СН'!$H$21</f>
        <v>3404.8586314900003</v>
      </c>
      <c r="U99" s="36">
        <f>SUMIFS(СВЦЭМ!$D$33:$D$776,СВЦЭМ!$A$33:$A$776,$A99,СВЦЭМ!$B$33:$B$776,U$83)+'СЕТ СН'!$H$11+СВЦЭМ!$D$10+'СЕТ СН'!$H$5-'СЕТ СН'!$H$21</f>
        <v>3385.3089018000001</v>
      </c>
      <c r="V99" s="36">
        <f>SUMIFS(СВЦЭМ!$D$33:$D$776,СВЦЭМ!$A$33:$A$776,$A99,СВЦЭМ!$B$33:$B$776,V$83)+'СЕТ СН'!$H$11+СВЦЭМ!$D$10+'СЕТ СН'!$H$5-'СЕТ СН'!$H$21</f>
        <v>3380.1220560800002</v>
      </c>
      <c r="W99" s="36">
        <f>SUMIFS(СВЦЭМ!$D$33:$D$776,СВЦЭМ!$A$33:$A$776,$A99,СВЦЭМ!$B$33:$B$776,W$83)+'СЕТ СН'!$H$11+СВЦЭМ!$D$10+'СЕТ СН'!$H$5-'СЕТ СН'!$H$21</f>
        <v>3399.0437812999999</v>
      </c>
      <c r="X99" s="36">
        <f>SUMIFS(СВЦЭМ!$D$33:$D$776,СВЦЭМ!$A$33:$A$776,$A99,СВЦЭМ!$B$33:$B$776,X$83)+'СЕТ СН'!$H$11+СВЦЭМ!$D$10+'СЕТ СН'!$H$5-'СЕТ СН'!$H$21</f>
        <v>3423.11974943</v>
      </c>
      <c r="Y99" s="36">
        <f>SUMIFS(СВЦЭМ!$D$33:$D$776,СВЦЭМ!$A$33:$A$776,$A99,СВЦЭМ!$B$33:$B$776,Y$83)+'СЕТ СН'!$H$11+СВЦЭМ!$D$10+'СЕТ СН'!$H$5-'СЕТ СН'!$H$21</f>
        <v>3447.56690308</v>
      </c>
    </row>
    <row r="100" spans="1:25" ht="15.75" x14ac:dyDescent="0.2">
      <c r="A100" s="35">
        <f t="shared" si="2"/>
        <v>43907</v>
      </c>
      <c r="B100" s="36">
        <f>SUMIFS(СВЦЭМ!$D$33:$D$776,СВЦЭМ!$A$33:$A$776,$A100,СВЦЭМ!$B$33:$B$776,B$83)+'СЕТ СН'!$H$11+СВЦЭМ!$D$10+'СЕТ СН'!$H$5-'СЕТ СН'!$H$21</f>
        <v>3410.9567009299999</v>
      </c>
      <c r="C100" s="36">
        <f>SUMIFS(СВЦЭМ!$D$33:$D$776,СВЦЭМ!$A$33:$A$776,$A100,СВЦЭМ!$B$33:$B$776,C$83)+'СЕТ СН'!$H$11+СВЦЭМ!$D$10+'СЕТ СН'!$H$5-'СЕТ СН'!$H$21</f>
        <v>3423.8682901700004</v>
      </c>
      <c r="D100" s="36">
        <f>SUMIFS(СВЦЭМ!$D$33:$D$776,СВЦЭМ!$A$33:$A$776,$A100,СВЦЭМ!$B$33:$B$776,D$83)+'СЕТ СН'!$H$11+СВЦЭМ!$D$10+'СЕТ СН'!$H$5-'СЕТ СН'!$H$21</f>
        <v>3437.78888069</v>
      </c>
      <c r="E100" s="36">
        <f>SUMIFS(СВЦЭМ!$D$33:$D$776,СВЦЭМ!$A$33:$A$776,$A100,СВЦЭМ!$B$33:$B$776,E$83)+'СЕТ СН'!$H$11+СВЦЭМ!$D$10+'СЕТ СН'!$H$5-'СЕТ СН'!$H$21</f>
        <v>3442.02032801</v>
      </c>
      <c r="F100" s="36">
        <f>SUMIFS(СВЦЭМ!$D$33:$D$776,СВЦЭМ!$A$33:$A$776,$A100,СВЦЭМ!$B$33:$B$776,F$83)+'СЕТ СН'!$H$11+СВЦЭМ!$D$10+'СЕТ СН'!$H$5-'СЕТ СН'!$H$21</f>
        <v>3434.6366555</v>
      </c>
      <c r="G100" s="36">
        <f>SUMIFS(СВЦЭМ!$D$33:$D$776,СВЦЭМ!$A$33:$A$776,$A100,СВЦЭМ!$B$33:$B$776,G$83)+'СЕТ СН'!$H$11+СВЦЭМ!$D$10+'СЕТ СН'!$H$5-'СЕТ СН'!$H$21</f>
        <v>3421.0773660499999</v>
      </c>
      <c r="H100" s="36">
        <f>SUMIFS(СВЦЭМ!$D$33:$D$776,СВЦЭМ!$A$33:$A$776,$A100,СВЦЭМ!$B$33:$B$776,H$83)+'СЕТ СН'!$H$11+СВЦЭМ!$D$10+'СЕТ СН'!$H$5-'СЕТ СН'!$H$21</f>
        <v>3399.9319193600004</v>
      </c>
      <c r="I100" s="36">
        <f>SUMIFS(СВЦЭМ!$D$33:$D$776,СВЦЭМ!$A$33:$A$776,$A100,СВЦЭМ!$B$33:$B$776,I$83)+'СЕТ СН'!$H$11+СВЦЭМ!$D$10+'СЕТ СН'!$H$5-'СЕТ СН'!$H$21</f>
        <v>3377.0518860000002</v>
      </c>
      <c r="J100" s="36">
        <f>SUMIFS(СВЦЭМ!$D$33:$D$776,СВЦЭМ!$A$33:$A$776,$A100,СВЦЭМ!$B$33:$B$776,J$83)+'СЕТ СН'!$H$11+СВЦЭМ!$D$10+'СЕТ СН'!$H$5-'СЕТ СН'!$H$21</f>
        <v>3369.4078955800001</v>
      </c>
      <c r="K100" s="36">
        <f>SUMIFS(СВЦЭМ!$D$33:$D$776,СВЦЭМ!$A$33:$A$776,$A100,СВЦЭМ!$B$33:$B$776,K$83)+'СЕТ СН'!$H$11+СВЦЭМ!$D$10+'СЕТ СН'!$H$5-'СЕТ СН'!$H$21</f>
        <v>3373.8729201599999</v>
      </c>
      <c r="L100" s="36">
        <f>SUMIFS(СВЦЭМ!$D$33:$D$776,СВЦЭМ!$A$33:$A$776,$A100,СВЦЭМ!$B$33:$B$776,L$83)+'СЕТ СН'!$H$11+СВЦЭМ!$D$10+'СЕТ СН'!$H$5-'СЕТ СН'!$H$21</f>
        <v>3378.7446726200001</v>
      </c>
      <c r="M100" s="36">
        <f>SUMIFS(СВЦЭМ!$D$33:$D$776,СВЦЭМ!$A$33:$A$776,$A100,СВЦЭМ!$B$33:$B$776,M$83)+'СЕТ СН'!$H$11+СВЦЭМ!$D$10+'СЕТ СН'!$H$5-'СЕТ СН'!$H$21</f>
        <v>3398.31236111</v>
      </c>
      <c r="N100" s="36">
        <f>SUMIFS(СВЦЭМ!$D$33:$D$776,СВЦЭМ!$A$33:$A$776,$A100,СВЦЭМ!$B$33:$B$776,N$83)+'СЕТ СН'!$H$11+СВЦЭМ!$D$10+'СЕТ СН'!$H$5-'СЕТ СН'!$H$21</f>
        <v>3421.68989431</v>
      </c>
      <c r="O100" s="36">
        <f>SUMIFS(СВЦЭМ!$D$33:$D$776,СВЦЭМ!$A$33:$A$776,$A100,СВЦЭМ!$B$33:$B$776,O$83)+'СЕТ СН'!$H$11+СВЦЭМ!$D$10+'СЕТ СН'!$H$5-'СЕТ СН'!$H$21</f>
        <v>3424.7565222900002</v>
      </c>
      <c r="P100" s="36">
        <f>SUMIFS(СВЦЭМ!$D$33:$D$776,СВЦЭМ!$A$33:$A$776,$A100,СВЦЭМ!$B$33:$B$776,P$83)+'СЕТ СН'!$H$11+СВЦЭМ!$D$10+'СЕТ СН'!$H$5-'СЕТ СН'!$H$21</f>
        <v>3420.2152635100001</v>
      </c>
      <c r="Q100" s="36">
        <f>SUMIFS(СВЦЭМ!$D$33:$D$776,СВЦЭМ!$A$33:$A$776,$A100,СВЦЭМ!$B$33:$B$776,Q$83)+'СЕТ СН'!$H$11+СВЦЭМ!$D$10+'СЕТ СН'!$H$5-'СЕТ СН'!$H$21</f>
        <v>3421.44990598</v>
      </c>
      <c r="R100" s="36">
        <f>SUMIFS(СВЦЭМ!$D$33:$D$776,СВЦЭМ!$A$33:$A$776,$A100,СВЦЭМ!$B$33:$B$776,R$83)+'СЕТ СН'!$H$11+СВЦЭМ!$D$10+'СЕТ СН'!$H$5-'СЕТ СН'!$H$21</f>
        <v>3417.0258502200004</v>
      </c>
      <c r="S100" s="36">
        <f>SUMIFS(СВЦЭМ!$D$33:$D$776,СВЦЭМ!$A$33:$A$776,$A100,СВЦЭМ!$B$33:$B$776,S$83)+'СЕТ СН'!$H$11+СВЦЭМ!$D$10+'СЕТ СН'!$H$5-'СЕТ СН'!$H$21</f>
        <v>3413.1662223000003</v>
      </c>
      <c r="T100" s="36">
        <f>SUMIFS(СВЦЭМ!$D$33:$D$776,СВЦЭМ!$A$33:$A$776,$A100,СВЦЭМ!$B$33:$B$776,T$83)+'СЕТ СН'!$H$11+СВЦЭМ!$D$10+'СЕТ СН'!$H$5-'СЕТ СН'!$H$21</f>
        <v>3411.2755710599999</v>
      </c>
      <c r="U100" s="36">
        <f>SUMIFS(СВЦЭМ!$D$33:$D$776,СВЦЭМ!$A$33:$A$776,$A100,СВЦЭМ!$B$33:$B$776,U$83)+'СЕТ СН'!$H$11+СВЦЭМ!$D$10+'СЕТ СН'!$H$5-'СЕТ СН'!$H$21</f>
        <v>3415.71398998</v>
      </c>
      <c r="V100" s="36">
        <f>SUMIFS(СВЦЭМ!$D$33:$D$776,СВЦЭМ!$A$33:$A$776,$A100,СВЦЭМ!$B$33:$B$776,V$83)+'СЕТ СН'!$H$11+СВЦЭМ!$D$10+'СЕТ СН'!$H$5-'СЕТ СН'!$H$21</f>
        <v>3410.71516832</v>
      </c>
      <c r="W100" s="36">
        <f>SUMIFS(СВЦЭМ!$D$33:$D$776,СВЦЭМ!$A$33:$A$776,$A100,СВЦЭМ!$B$33:$B$776,W$83)+'СЕТ СН'!$H$11+СВЦЭМ!$D$10+'СЕТ СН'!$H$5-'СЕТ СН'!$H$21</f>
        <v>3393.4815659300002</v>
      </c>
      <c r="X100" s="36">
        <f>SUMIFS(СВЦЭМ!$D$33:$D$776,СВЦЭМ!$A$33:$A$776,$A100,СВЦЭМ!$B$33:$B$776,X$83)+'СЕТ СН'!$H$11+СВЦЭМ!$D$10+'СЕТ СН'!$H$5-'СЕТ СН'!$H$21</f>
        <v>3386.04849272</v>
      </c>
      <c r="Y100" s="36">
        <f>SUMIFS(СВЦЭМ!$D$33:$D$776,СВЦЭМ!$A$33:$A$776,$A100,СВЦЭМ!$B$33:$B$776,Y$83)+'СЕТ СН'!$H$11+СВЦЭМ!$D$10+'СЕТ СН'!$H$5-'СЕТ СН'!$H$21</f>
        <v>3386.8912428800004</v>
      </c>
    </row>
    <row r="101" spans="1:25" ht="15.75" x14ac:dyDescent="0.2">
      <c r="A101" s="35">
        <f t="shared" si="2"/>
        <v>43908</v>
      </c>
      <c r="B101" s="36">
        <f>SUMIFS(СВЦЭМ!$D$33:$D$776,СВЦЭМ!$A$33:$A$776,$A101,СВЦЭМ!$B$33:$B$776,B$83)+'СЕТ СН'!$H$11+СВЦЭМ!$D$10+'СЕТ СН'!$H$5-'СЕТ СН'!$H$21</f>
        <v>3447.7897492100001</v>
      </c>
      <c r="C101" s="36">
        <f>SUMIFS(СВЦЭМ!$D$33:$D$776,СВЦЭМ!$A$33:$A$776,$A101,СВЦЭМ!$B$33:$B$776,C$83)+'СЕТ СН'!$H$11+СВЦЭМ!$D$10+'СЕТ СН'!$H$5-'СЕТ СН'!$H$21</f>
        <v>3475.5913597600002</v>
      </c>
      <c r="D101" s="36">
        <f>SUMIFS(СВЦЭМ!$D$33:$D$776,СВЦЭМ!$A$33:$A$776,$A101,СВЦЭМ!$B$33:$B$776,D$83)+'СЕТ СН'!$H$11+СВЦЭМ!$D$10+'СЕТ СН'!$H$5-'СЕТ СН'!$H$21</f>
        <v>3496.8371369200004</v>
      </c>
      <c r="E101" s="36">
        <f>SUMIFS(СВЦЭМ!$D$33:$D$776,СВЦЭМ!$A$33:$A$776,$A101,СВЦЭМ!$B$33:$B$776,E$83)+'СЕТ СН'!$H$11+СВЦЭМ!$D$10+'СЕТ СН'!$H$5-'СЕТ СН'!$H$21</f>
        <v>3502.17599789</v>
      </c>
      <c r="F101" s="36">
        <f>SUMIFS(СВЦЭМ!$D$33:$D$776,СВЦЭМ!$A$33:$A$776,$A101,СВЦЭМ!$B$33:$B$776,F$83)+'СЕТ СН'!$H$11+СВЦЭМ!$D$10+'СЕТ СН'!$H$5-'СЕТ СН'!$H$21</f>
        <v>3503.22243471</v>
      </c>
      <c r="G101" s="36">
        <f>SUMIFS(СВЦЭМ!$D$33:$D$776,СВЦЭМ!$A$33:$A$776,$A101,СВЦЭМ!$B$33:$B$776,G$83)+'СЕТ СН'!$H$11+СВЦЭМ!$D$10+'СЕТ СН'!$H$5-'СЕТ СН'!$H$21</f>
        <v>3485.8897322399998</v>
      </c>
      <c r="H101" s="36">
        <f>SUMIFS(СВЦЭМ!$D$33:$D$776,СВЦЭМ!$A$33:$A$776,$A101,СВЦЭМ!$B$33:$B$776,H$83)+'СЕТ СН'!$H$11+СВЦЭМ!$D$10+'СЕТ СН'!$H$5-'СЕТ СН'!$H$21</f>
        <v>3442.6335798800001</v>
      </c>
      <c r="I101" s="36">
        <f>SUMIFS(СВЦЭМ!$D$33:$D$776,СВЦЭМ!$A$33:$A$776,$A101,СВЦЭМ!$B$33:$B$776,I$83)+'СЕТ СН'!$H$11+СВЦЭМ!$D$10+'СЕТ СН'!$H$5-'СЕТ СН'!$H$21</f>
        <v>3399.12701543</v>
      </c>
      <c r="J101" s="36">
        <f>SUMIFS(СВЦЭМ!$D$33:$D$776,СВЦЭМ!$A$33:$A$776,$A101,СВЦЭМ!$B$33:$B$776,J$83)+'СЕТ СН'!$H$11+СВЦЭМ!$D$10+'СЕТ СН'!$H$5-'СЕТ СН'!$H$21</f>
        <v>3364.3710025999999</v>
      </c>
      <c r="K101" s="36">
        <f>SUMIFS(СВЦЭМ!$D$33:$D$776,СВЦЭМ!$A$33:$A$776,$A101,СВЦЭМ!$B$33:$B$776,K$83)+'СЕТ СН'!$H$11+СВЦЭМ!$D$10+'СЕТ СН'!$H$5-'СЕТ СН'!$H$21</f>
        <v>3370.95065226</v>
      </c>
      <c r="L101" s="36">
        <f>SUMIFS(СВЦЭМ!$D$33:$D$776,СВЦЭМ!$A$33:$A$776,$A101,СВЦЭМ!$B$33:$B$776,L$83)+'СЕТ СН'!$H$11+СВЦЭМ!$D$10+'СЕТ СН'!$H$5-'СЕТ СН'!$H$21</f>
        <v>3370.10762995</v>
      </c>
      <c r="M101" s="36">
        <f>SUMIFS(СВЦЭМ!$D$33:$D$776,СВЦЭМ!$A$33:$A$776,$A101,СВЦЭМ!$B$33:$B$776,M$83)+'СЕТ СН'!$H$11+СВЦЭМ!$D$10+'СЕТ СН'!$H$5-'СЕТ СН'!$H$21</f>
        <v>3356.1568062599999</v>
      </c>
      <c r="N101" s="36">
        <f>SUMIFS(СВЦЭМ!$D$33:$D$776,СВЦЭМ!$A$33:$A$776,$A101,СВЦЭМ!$B$33:$B$776,N$83)+'СЕТ СН'!$H$11+СВЦЭМ!$D$10+'СЕТ СН'!$H$5-'СЕТ СН'!$H$21</f>
        <v>3370.9768847</v>
      </c>
      <c r="O101" s="36">
        <f>SUMIFS(СВЦЭМ!$D$33:$D$776,СВЦЭМ!$A$33:$A$776,$A101,СВЦЭМ!$B$33:$B$776,O$83)+'СЕТ СН'!$H$11+СВЦЭМ!$D$10+'СЕТ СН'!$H$5-'СЕТ СН'!$H$21</f>
        <v>3380.6453906900001</v>
      </c>
      <c r="P101" s="36">
        <f>SUMIFS(СВЦЭМ!$D$33:$D$776,СВЦЭМ!$A$33:$A$776,$A101,СВЦЭМ!$B$33:$B$776,P$83)+'СЕТ СН'!$H$11+СВЦЭМ!$D$10+'СЕТ СН'!$H$5-'СЕТ СН'!$H$21</f>
        <v>3377.5834106299999</v>
      </c>
      <c r="Q101" s="36">
        <f>SUMIFS(СВЦЭМ!$D$33:$D$776,СВЦЭМ!$A$33:$A$776,$A101,СВЦЭМ!$B$33:$B$776,Q$83)+'СЕТ СН'!$H$11+СВЦЭМ!$D$10+'СЕТ СН'!$H$5-'СЕТ СН'!$H$21</f>
        <v>3384.1064364000003</v>
      </c>
      <c r="R101" s="36">
        <f>SUMIFS(СВЦЭМ!$D$33:$D$776,СВЦЭМ!$A$33:$A$776,$A101,СВЦЭМ!$B$33:$B$776,R$83)+'СЕТ СН'!$H$11+СВЦЭМ!$D$10+'СЕТ СН'!$H$5-'СЕТ СН'!$H$21</f>
        <v>3406.51199193</v>
      </c>
      <c r="S101" s="36">
        <f>SUMIFS(СВЦЭМ!$D$33:$D$776,СВЦЭМ!$A$33:$A$776,$A101,СВЦЭМ!$B$33:$B$776,S$83)+'СЕТ СН'!$H$11+СВЦЭМ!$D$10+'СЕТ СН'!$H$5-'СЕТ СН'!$H$21</f>
        <v>3395.4096645899999</v>
      </c>
      <c r="T101" s="36">
        <f>SUMIFS(СВЦЭМ!$D$33:$D$776,СВЦЭМ!$A$33:$A$776,$A101,СВЦЭМ!$B$33:$B$776,T$83)+'СЕТ СН'!$H$11+СВЦЭМ!$D$10+'СЕТ СН'!$H$5-'СЕТ СН'!$H$21</f>
        <v>3384.7013932500004</v>
      </c>
      <c r="U101" s="36">
        <f>SUMIFS(СВЦЭМ!$D$33:$D$776,СВЦЭМ!$A$33:$A$776,$A101,СВЦЭМ!$B$33:$B$776,U$83)+'СЕТ СН'!$H$11+СВЦЭМ!$D$10+'СЕТ СН'!$H$5-'СЕТ СН'!$H$21</f>
        <v>3358.0645508600001</v>
      </c>
      <c r="V101" s="36">
        <f>SUMIFS(СВЦЭМ!$D$33:$D$776,СВЦЭМ!$A$33:$A$776,$A101,СВЦЭМ!$B$33:$B$776,V$83)+'СЕТ СН'!$H$11+СВЦЭМ!$D$10+'СЕТ СН'!$H$5-'СЕТ СН'!$H$21</f>
        <v>3357.2031282600001</v>
      </c>
      <c r="W101" s="36">
        <f>SUMIFS(СВЦЭМ!$D$33:$D$776,СВЦЭМ!$A$33:$A$776,$A101,СВЦЭМ!$B$33:$B$776,W$83)+'СЕТ СН'!$H$11+СВЦЭМ!$D$10+'СЕТ СН'!$H$5-'СЕТ СН'!$H$21</f>
        <v>3350.5567464300002</v>
      </c>
      <c r="X101" s="36">
        <f>SUMIFS(СВЦЭМ!$D$33:$D$776,СВЦЭМ!$A$33:$A$776,$A101,СВЦЭМ!$B$33:$B$776,X$83)+'СЕТ СН'!$H$11+СВЦЭМ!$D$10+'СЕТ СН'!$H$5-'СЕТ СН'!$H$21</f>
        <v>3361.6054763700004</v>
      </c>
      <c r="Y101" s="36">
        <f>SUMIFS(СВЦЭМ!$D$33:$D$776,СВЦЭМ!$A$33:$A$776,$A101,СВЦЭМ!$B$33:$B$776,Y$83)+'СЕТ СН'!$H$11+СВЦЭМ!$D$10+'СЕТ СН'!$H$5-'СЕТ СН'!$H$21</f>
        <v>3380.6861128099999</v>
      </c>
    </row>
    <row r="102" spans="1:25" ht="15.75" x14ac:dyDescent="0.2">
      <c r="A102" s="35">
        <f t="shared" si="2"/>
        <v>43909</v>
      </c>
      <c r="B102" s="36">
        <f>SUMIFS(СВЦЭМ!$D$33:$D$776,СВЦЭМ!$A$33:$A$776,$A102,СВЦЭМ!$B$33:$B$776,B$83)+'СЕТ СН'!$H$11+СВЦЭМ!$D$10+'СЕТ СН'!$H$5-'СЕТ СН'!$H$21</f>
        <v>3415.4159032900002</v>
      </c>
      <c r="C102" s="36">
        <f>SUMIFS(СВЦЭМ!$D$33:$D$776,СВЦЭМ!$A$33:$A$776,$A102,СВЦЭМ!$B$33:$B$776,C$83)+'СЕТ СН'!$H$11+СВЦЭМ!$D$10+'СЕТ СН'!$H$5-'СЕТ СН'!$H$21</f>
        <v>3442.1849026800001</v>
      </c>
      <c r="D102" s="36">
        <f>SUMIFS(СВЦЭМ!$D$33:$D$776,СВЦЭМ!$A$33:$A$776,$A102,СВЦЭМ!$B$33:$B$776,D$83)+'СЕТ СН'!$H$11+СВЦЭМ!$D$10+'СЕТ СН'!$H$5-'СЕТ СН'!$H$21</f>
        <v>3456.8132595900001</v>
      </c>
      <c r="E102" s="36">
        <f>SUMIFS(СВЦЭМ!$D$33:$D$776,СВЦЭМ!$A$33:$A$776,$A102,СВЦЭМ!$B$33:$B$776,E$83)+'СЕТ СН'!$H$11+СВЦЭМ!$D$10+'СЕТ СН'!$H$5-'СЕТ СН'!$H$21</f>
        <v>3466.7700002300003</v>
      </c>
      <c r="F102" s="36">
        <f>SUMIFS(СВЦЭМ!$D$33:$D$776,СВЦЭМ!$A$33:$A$776,$A102,СВЦЭМ!$B$33:$B$776,F$83)+'СЕТ СН'!$H$11+СВЦЭМ!$D$10+'СЕТ СН'!$H$5-'СЕТ СН'!$H$21</f>
        <v>3468.6745632700004</v>
      </c>
      <c r="G102" s="36">
        <f>SUMIFS(СВЦЭМ!$D$33:$D$776,СВЦЭМ!$A$33:$A$776,$A102,СВЦЭМ!$B$33:$B$776,G$83)+'СЕТ СН'!$H$11+СВЦЭМ!$D$10+'СЕТ СН'!$H$5-'СЕТ СН'!$H$21</f>
        <v>3445.6739773899999</v>
      </c>
      <c r="H102" s="36">
        <f>SUMIFS(СВЦЭМ!$D$33:$D$776,СВЦЭМ!$A$33:$A$776,$A102,СВЦЭМ!$B$33:$B$776,H$83)+'СЕТ СН'!$H$11+СВЦЭМ!$D$10+'СЕТ СН'!$H$5-'СЕТ СН'!$H$21</f>
        <v>3402.6574311499999</v>
      </c>
      <c r="I102" s="36">
        <f>SUMIFS(СВЦЭМ!$D$33:$D$776,СВЦЭМ!$A$33:$A$776,$A102,СВЦЭМ!$B$33:$B$776,I$83)+'СЕТ СН'!$H$11+СВЦЭМ!$D$10+'СЕТ СН'!$H$5-'СЕТ СН'!$H$21</f>
        <v>3369.2257238299999</v>
      </c>
      <c r="J102" s="36">
        <f>SUMIFS(СВЦЭМ!$D$33:$D$776,СВЦЭМ!$A$33:$A$776,$A102,СВЦЭМ!$B$33:$B$776,J$83)+'СЕТ СН'!$H$11+СВЦЭМ!$D$10+'СЕТ СН'!$H$5-'СЕТ СН'!$H$21</f>
        <v>3369.2327633899999</v>
      </c>
      <c r="K102" s="36">
        <f>SUMIFS(СВЦЭМ!$D$33:$D$776,СВЦЭМ!$A$33:$A$776,$A102,СВЦЭМ!$B$33:$B$776,K$83)+'СЕТ СН'!$H$11+СВЦЭМ!$D$10+'СЕТ СН'!$H$5-'СЕТ СН'!$H$21</f>
        <v>3378.9701103000002</v>
      </c>
      <c r="L102" s="36">
        <f>SUMIFS(СВЦЭМ!$D$33:$D$776,СВЦЭМ!$A$33:$A$776,$A102,СВЦЭМ!$B$33:$B$776,L$83)+'СЕТ СН'!$H$11+СВЦЭМ!$D$10+'СЕТ СН'!$H$5-'СЕТ СН'!$H$21</f>
        <v>3380.2999592800002</v>
      </c>
      <c r="M102" s="36">
        <f>SUMIFS(СВЦЭМ!$D$33:$D$776,СВЦЭМ!$A$33:$A$776,$A102,СВЦЭМ!$B$33:$B$776,M$83)+'СЕТ СН'!$H$11+СВЦЭМ!$D$10+'СЕТ СН'!$H$5-'СЕТ СН'!$H$21</f>
        <v>3354.7477909600002</v>
      </c>
      <c r="N102" s="36">
        <f>SUMIFS(СВЦЭМ!$D$33:$D$776,СВЦЭМ!$A$33:$A$776,$A102,СВЦЭМ!$B$33:$B$776,N$83)+'СЕТ СН'!$H$11+СВЦЭМ!$D$10+'СЕТ СН'!$H$5-'СЕТ СН'!$H$21</f>
        <v>3351.5147271800001</v>
      </c>
      <c r="O102" s="36">
        <f>SUMIFS(СВЦЭМ!$D$33:$D$776,СВЦЭМ!$A$33:$A$776,$A102,СВЦЭМ!$B$33:$B$776,O$83)+'СЕТ СН'!$H$11+СВЦЭМ!$D$10+'СЕТ СН'!$H$5-'СЕТ СН'!$H$21</f>
        <v>3371.4168234200001</v>
      </c>
      <c r="P102" s="36">
        <f>SUMIFS(СВЦЭМ!$D$33:$D$776,СВЦЭМ!$A$33:$A$776,$A102,СВЦЭМ!$B$33:$B$776,P$83)+'СЕТ СН'!$H$11+СВЦЭМ!$D$10+'СЕТ СН'!$H$5-'СЕТ СН'!$H$21</f>
        <v>3366.7744424500002</v>
      </c>
      <c r="Q102" s="36">
        <f>SUMIFS(СВЦЭМ!$D$33:$D$776,СВЦЭМ!$A$33:$A$776,$A102,СВЦЭМ!$B$33:$B$776,Q$83)+'СЕТ СН'!$H$11+СВЦЭМ!$D$10+'СЕТ СН'!$H$5-'СЕТ СН'!$H$21</f>
        <v>3370.44555515</v>
      </c>
      <c r="R102" s="36">
        <f>SUMIFS(СВЦЭМ!$D$33:$D$776,СВЦЭМ!$A$33:$A$776,$A102,СВЦЭМ!$B$33:$B$776,R$83)+'СЕТ СН'!$H$11+СВЦЭМ!$D$10+'СЕТ СН'!$H$5-'СЕТ СН'!$H$21</f>
        <v>3360.0191767900001</v>
      </c>
      <c r="S102" s="36">
        <f>SUMIFS(СВЦЭМ!$D$33:$D$776,СВЦЭМ!$A$33:$A$776,$A102,СВЦЭМ!$B$33:$B$776,S$83)+'СЕТ СН'!$H$11+СВЦЭМ!$D$10+'СЕТ СН'!$H$5-'СЕТ СН'!$H$21</f>
        <v>3362.2798733700001</v>
      </c>
      <c r="T102" s="36">
        <f>SUMIFS(СВЦЭМ!$D$33:$D$776,СВЦЭМ!$A$33:$A$776,$A102,СВЦЭМ!$B$33:$B$776,T$83)+'СЕТ СН'!$H$11+СВЦЭМ!$D$10+'СЕТ СН'!$H$5-'СЕТ СН'!$H$21</f>
        <v>3370.9832182099999</v>
      </c>
      <c r="U102" s="36">
        <f>SUMIFS(СВЦЭМ!$D$33:$D$776,СВЦЭМ!$A$33:$A$776,$A102,СВЦЭМ!$B$33:$B$776,U$83)+'СЕТ СН'!$H$11+СВЦЭМ!$D$10+'СЕТ СН'!$H$5-'СЕТ СН'!$H$21</f>
        <v>3369.1498136700002</v>
      </c>
      <c r="V102" s="36">
        <f>SUMIFS(СВЦЭМ!$D$33:$D$776,СВЦЭМ!$A$33:$A$776,$A102,СВЦЭМ!$B$33:$B$776,V$83)+'СЕТ СН'!$H$11+СВЦЭМ!$D$10+'СЕТ СН'!$H$5-'СЕТ СН'!$H$21</f>
        <v>3358.0319274000003</v>
      </c>
      <c r="W102" s="36">
        <f>SUMIFS(СВЦЭМ!$D$33:$D$776,СВЦЭМ!$A$33:$A$776,$A102,СВЦЭМ!$B$33:$B$776,W$83)+'СЕТ СН'!$H$11+СВЦЭМ!$D$10+'СЕТ СН'!$H$5-'СЕТ СН'!$H$21</f>
        <v>3378.2191854000002</v>
      </c>
      <c r="X102" s="36">
        <f>SUMIFS(СВЦЭМ!$D$33:$D$776,СВЦЭМ!$A$33:$A$776,$A102,СВЦЭМ!$B$33:$B$776,X$83)+'СЕТ СН'!$H$11+СВЦЭМ!$D$10+'СЕТ СН'!$H$5-'СЕТ СН'!$H$21</f>
        <v>3365.17213201</v>
      </c>
      <c r="Y102" s="36">
        <f>SUMIFS(СВЦЭМ!$D$33:$D$776,СВЦЭМ!$A$33:$A$776,$A102,СВЦЭМ!$B$33:$B$776,Y$83)+'СЕТ СН'!$H$11+СВЦЭМ!$D$10+'СЕТ СН'!$H$5-'СЕТ СН'!$H$21</f>
        <v>3375.6058000800003</v>
      </c>
    </row>
    <row r="103" spans="1:25" ht="15.75" x14ac:dyDescent="0.2">
      <c r="A103" s="35">
        <f t="shared" si="2"/>
        <v>43910</v>
      </c>
      <c r="B103" s="36">
        <f>SUMIFS(СВЦЭМ!$D$33:$D$776,СВЦЭМ!$A$33:$A$776,$A103,СВЦЭМ!$B$33:$B$776,B$83)+'СЕТ СН'!$H$11+СВЦЭМ!$D$10+'СЕТ СН'!$H$5-'СЕТ СН'!$H$21</f>
        <v>3461.9390301000003</v>
      </c>
      <c r="C103" s="36">
        <f>SUMIFS(СВЦЭМ!$D$33:$D$776,СВЦЭМ!$A$33:$A$776,$A103,СВЦЭМ!$B$33:$B$776,C$83)+'СЕТ СН'!$H$11+СВЦЭМ!$D$10+'СЕТ СН'!$H$5-'СЕТ СН'!$H$21</f>
        <v>3481.8136572600001</v>
      </c>
      <c r="D103" s="36">
        <f>SUMIFS(СВЦЭМ!$D$33:$D$776,СВЦЭМ!$A$33:$A$776,$A103,СВЦЭМ!$B$33:$B$776,D$83)+'СЕТ СН'!$H$11+СВЦЭМ!$D$10+'СЕТ СН'!$H$5-'СЕТ СН'!$H$21</f>
        <v>3496.5901008700002</v>
      </c>
      <c r="E103" s="36">
        <f>SUMIFS(СВЦЭМ!$D$33:$D$776,СВЦЭМ!$A$33:$A$776,$A103,СВЦЭМ!$B$33:$B$776,E$83)+'СЕТ СН'!$H$11+СВЦЭМ!$D$10+'СЕТ СН'!$H$5-'СЕТ СН'!$H$21</f>
        <v>3500.06023959</v>
      </c>
      <c r="F103" s="36">
        <f>SUMIFS(СВЦЭМ!$D$33:$D$776,СВЦЭМ!$A$33:$A$776,$A103,СВЦЭМ!$B$33:$B$776,F$83)+'СЕТ СН'!$H$11+СВЦЭМ!$D$10+'СЕТ СН'!$H$5-'СЕТ СН'!$H$21</f>
        <v>3497.4568748900001</v>
      </c>
      <c r="G103" s="36">
        <f>SUMIFS(СВЦЭМ!$D$33:$D$776,СВЦЭМ!$A$33:$A$776,$A103,СВЦЭМ!$B$33:$B$776,G$83)+'СЕТ СН'!$H$11+СВЦЭМ!$D$10+'СЕТ СН'!$H$5-'СЕТ СН'!$H$21</f>
        <v>3483.1138564299999</v>
      </c>
      <c r="H103" s="36">
        <f>SUMIFS(СВЦЭМ!$D$33:$D$776,СВЦЭМ!$A$33:$A$776,$A103,СВЦЭМ!$B$33:$B$776,H$83)+'СЕТ СН'!$H$11+СВЦЭМ!$D$10+'СЕТ СН'!$H$5-'СЕТ СН'!$H$21</f>
        <v>3452.6391726900001</v>
      </c>
      <c r="I103" s="36">
        <f>SUMIFS(СВЦЭМ!$D$33:$D$776,СВЦЭМ!$A$33:$A$776,$A103,СВЦЭМ!$B$33:$B$776,I$83)+'СЕТ СН'!$H$11+СВЦЭМ!$D$10+'СЕТ СН'!$H$5-'СЕТ СН'!$H$21</f>
        <v>3406.8657821699999</v>
      </c>
      <c r="J103" s="36">
        <f>SUMIFS(СВЦЭМ!$D$33:$D$776,СВЦЭМ!$A$33:$A$776,$A103,СВЦЭМ!$B$33:$B$776,J$83)+'СЕТ СН'!$H$11+СВЦЭМ!$D$10+'СЕТ СН'!$H$5-'СЕТ СН'!$H$21</f>
        <v>3375.0903613400001</v>
      </c>
      <c r="K103" s="36">
        <f>SUMIFS(СВЦЭМ!$D$33:$D$776,СВЦЭМ!$A$33:$A$776,$A103,СВЦЭМ!$B$33:$B$776,K$83)+'СЕТ СН'!$H$11+СВЦЭМ!$D$10+'СЕТ СН'!$H$5-'СЕТ СН'!$H$21</f>
        <v>3380.9097302800001</v>
      </c>
      <c r="L103" s="36">
        <f>SUMIFS(СВЦЭМ!$D$33:$D$776,СВЦЭМ!$A$33:$A$776,$A103,СВЦЭМ!$B$33:$B$776,L$83)+'СЕТ СН'!$H$11+СВЦЭМ!$D$10+'СЕТ СН'!$H$5-'СЕТ СН'!$H$21</f>
        <v>3377.7795403300001</v>
      </c>
      <c r="M103" s="36">
        <f>SUMIFS(СВЦЭМ!$D$33:$D$776,СВЦЭМ!$A$33:$A$776,$A103,СВЦЭМ!$B$33:$B$776,M$83)+'СЕТ СН'!$H$11+СВЦЭМ!$D$10+'СЕТ СН'!$H$5-'СЕТ СН'!$H$21</f>
        <v>3359.8996876000001</v>
      </c>
      <c r="N103" s="36">
        <f>SUMIFS(СВЦЭМ!$D$33:$D$776,СВЦЭМ!$A$33:$A$776,$A103,СВЦЭМ!$B$33:$B$776,N$83)+'СЕТ СН'!$H$11+СВЦЭМ!$D$10+'СЕТ СН'!$H$5-'СЕТ СН'!$H$21</f>
        <v>3354.03170946</v>
      </c>
      <c r="O103" s="36">
        <f>SUMIFS(СВЦЭМ!$D$33:$D$776,СВЦЭМ!$A$33:$A$776,$A103,СВЦЭМ!$B$33:$B$776,O$83)+'СЕТ СН'!$H$11+СВЦЭМ!$D$10+'СЕТ СН'!$H$5-'СЕТ СН'!$H$21</f>
        <v>3358.69371813</v>
      </c>
      <c r="P103" s="36">
        <f>SUMIFS(СВЦЭМ!$D$33:$D$776,СВЦЭМ!$A$33:$A$776,$A103,СВЦЭМ!$B$33:$B$776,P$83)+'СЕТ СН'!$H$11+СВЦЭМ!$D$10+'СЕТ СН'!$H$5-'СЕТ СН'!$H$21</f>
        <v>3364.5001301100001</v>
      </c>
      <c r="Q103" s="36">
        <f>SUMIFS(СВЦЭМ!$D$33:$D$776,СВЦЭМ!$A$33:$A$776,$A103,СВЦЭМ!$B$33:$B$776,Q$83)+'СЕТ СН'!$H$11+СВЦЭМ!$D$10+'СЕТ СН'!$H$5-'СЕТ СН'!$H$21</f>
        <v>3377.8161601800002</v>
      </c>
      <c r="R103" s="36">
        <f>SUMIFS(СВЦЭМ!$D$33:$D$776,СВЦЭМ!$A$33:$A$776,$A103,СВЦЭМ!$B$33:$B$776,R$83)+'СЕТ СН'!$H$11+СВЦЭМ!$D$10+'СЕТ СН'!$H$5-'СЕТ СН'!$H$21</f>
        <v>3373.4730011700003</v>
      </c>
      <c r="S103" s="36">
        <f>SUMIFS(СВЦЭМ!$D$33:$D$776,СВЦЭМ!$A$33:$A$776,$A103,СВЦЭМ!$B$33:$B$776,S$83)+'СЕТ СН'!$H$11+СВЦЭМ!$D$10+'СЕТ СН'!$H$5-'СЕТ СН'!$H$21</f>
        <v>3358.2753848500001</v>
      </c>
      <c r="T103" s="36">
        <f>SUMIFS(СВЦЭМ!$D$33:$D$776,СВЦЭМ!$A$33:$A$776,$A103,СВЦЭМ!$B$33:$B$776,T$83)+'СЕТ СН'!$H$11+СВЦЭМ!$D$10+'СЕТ СН'!$H$5-'СЕТ СН'!$H$21</f>
        <v>3328.5446453300001</v>
      </c>
      <c r="U103" s="36">
        <f>SUMIFS(СВЦЭМ!$D$33:$D$776,СВЦЭМ!$A$33:$A$776,$A103,СВЦЭМ!$B$33:$B$776,U$83)+'СЕТ СН'!$H$11+СВЦЭМ!$D$10+'СЕТ СН'!$H$5-'СЕТ СН'!$H$21</f>
        <v>3331.0112521199999</v>
      </c>
      <c r="V103" s="36">
        <f>SUMIFS(СВЦЭМ!$D$33:$D$776,СВЦЭМ!$A$33:$A$776,$A103,СВЦЭМ!$B$33:$B$776,V$83)+'СЕТ СН'!$H$11+СВЦЭМ!$D$10+'СЕТ СН'!$H$5-'СЕТ СН'!$H$21</f>
        <v>3334.23515116</v>
      </c>
      <c r="W103" s="36">
        <f>SUMIFS(СВЦЭМ!$D$33:$D$776,СВЦЭМ!$A$33:$A$776,$A103,СВЦЭМ!$B$33:$B$776,W$83)+'СЕТ СН'!$H$11+СВЦЭМ!$D$10+'СЕТ СН'!$H$5-'СЕТ СН'!$H$21</f>
        <v>3340.6251206699999</v>
      </c>
      <c r="X103" s="36">
        <f>SUMIFS(СВЦЭМ!$D$33:$D$776,СВЦЭМ!$A$33:$A$776,$A103,СВЦЭМ!$B$33:$B$776,X$83)+'СЕТ СН'!$H$11+СВЦЭМ!$D$10+'СЕТ СН'!$H$5-'СЕТ СН'!$H$21</f>
        <v>3346.66973194</v>
      </c>
      <c r="Y103" s="36">
        <f>SUMIFS(СВЦЭМ!$D$33:$D$776,СВЦЭМ!$A$33:$A$776,$A103,СВЦЭМ!$B$33:$B$776,Y$83)+'СЕТ СН'!$H$11+СВЦЭМ!$D$10+'СЕТ СН'!$H$5-'СЕТ СН'!$H$21</f>
        <v>3365.6865518200002</v>
      </c>
    </row>
    <row r="104" spans="1:25" ht="15.75" x14ac:dyDescent="0.2">
      <c r="A104" s="35">
        <f t="shared" si="2"/>
        <v>43911</v>
      </c>
      <c r="B104" s="36">
        <f>SUMIFS(СВЦЭМ!$D$33:$D$776,СВЦЭМ!$A$33:$A$776,$A104,СВЦЭМ!$B$33:$B$776,B$83)+'СЕТ СН'!$H$11+СВЦЭМ!$D$10+'СЕТ СН'!$H$5-'СЕТ СН'!$H$21</f>
        <v>3434.6539134900004</v>
      </c>
      <c r="C104" s="36">
        <f>SUMIFS(СВЦЭМ!$D$33:$D$776,СВЦЭМ!$A$33:$A$776,$A104,СВЦЭМ!$B$33:$B$776,C$83)+'СЕТ СН'!$H$11+СВЦЭМ!$D$10+'СЕТ СН'!$H$5-'СЕТ СН'!$H$21</f>
        <v>3458.4691769300002</v>
      </c>
      <c r="D104" s="36">
        <f>SUMIFS(СВЦЭМ!$D$33:$D$776,СВЦЭМ!$A$33:$A$776,$A104,СВЦЭМ!$B$33:$B$776,D$83)+'СЕТ СН'!$H$11+СВЦЭМ!$D$10+'СЕТ СН'!$H$5-'СЕТ СН'!$H$21</f>
        <v>3471.2335908300001</v>
      </c>
      <c r="E104" s="36">
        <f>SUMIFS(СВЦЭМ!$D$33:$D$776,СВЦЭМ!$A$33:$A$776,$A104,СВЦЭМ!$B$33:$B$776,E$83)+'СЕТ СН'!$H$11+СВЦЭМ!$D$10+'СЕТ СН'!$H$5-'СЕТ СН'!$H$21</f>
        <v>3472.1633619700001</v>
      </c>
      <c r="F104" s="36">
        <f>SUMIFS(СВЦЭМ!$D$33:$D$776,СВЦЭМ!$A$33:$A$776,$A104,СВЦЭМ!$B$33:$B$776,F$83)+'СЕТ СН'!$H$11+СВЦЭМ!$D$10+'СЕТ СН'!$H$5-'СЕТ СН'!$H$21</f>
        <v>3468.6301604800001</v>
      </c>
      <c r="G104" s="36">
        <f>SUMIFS(СВЦЭМ!$D$33:$D$776,СВЦЭМ!$A$33:$A$776,$A104,СВЦЭМ!$B$33:$B$776,G$83)+'СЕТ СН'!$H$11+СВЦЭМ!$D$10+'СЕТ СН'!$H$5-'СЕТ СН'!$H$21</f>
        <v>3468.4385201</v>
      </c>
      <c r="H104" s="36">
        <f>SUMIFS(СВЦЭМ!$D$33:$D$776,СВЦЭМ!$A$33:$A$776,$A104,СВЦЭМ!$B$33:$B$776,H$83)+'СЕТ СН'!$H$11+СВЦЭМ!$D$10+'СЕТ СН'!$H$5-'СЕТ СН'!$H$21</f>
        <v>3451.1783837900002</v>
      </c>
      <c r="I104" s="36">
        <f>SUMIFS(СВЦЭМ!$D$33:$D$776,СВЦЭМ!$A$33:$A$776,$A104,СВЦЭМ!$B$33:$B$776,I$83)+'СЕТ СН'!$H$11+СВЦЭМ!$D$10+'СЕТ СН'!$H$5-'СЕТ СН'!$H$21</f>
        <v>3407.3999229000001</v>
      </c>
      <c r="J104" s="36">
        <f>SUMIFS(СВЦЭМ!$D$33:$D$776,СВЦЭМ!$A$33:$A$776,$A104,СВЦЭМ!$B$33:$B$776,J$83)+'СЕТ СН'!$H$11+СВЦЭМ!$D$10+'СЕТ СН'!$H$5-'СЕТ СН'!$H$21</f>
        <v>3363.4133810000003</v>
      </c>
      <c r="K104" s="36">
        <f>SUMIFS(СВЦЭМ!$D$33:$D$776,СВЦЭМ!$A$33:$A$776,$A104,СВЦЭМ!$B$33:$B$776,K$83)+'СЕТ СН'!$H$11+СВЦЭМ!$D$10+'СЕТ СН'!$H$5-'СЕТ СН'!$H$21</f>
        <v>3369.6607606799998</v>
      </c>
      <c r="L104" s="36">
        <f>SUMIFS(СВЦЭМ!$D$33:$D$776,СВЦЭМ!$A$33:$A$776,$A104,СВЦЭМ!$B$33:$B$776,L$83)+'СЕТ СН'!$H$11+СВЦЭМ!$D$10+'СЕТ СН'!$H$5-'СЕТ СН'!$H$21</f>
        <v>3368.29257001</v>
      </c>
      <c r="M104" s="36">
        <f>SUMIFS(СВЦЭМ!$D$33:$D$776,СВЦЭМ!$A$33:$A$776,$A104,СВЦЭМ!$B$33:$B$776,M$83)+'СЕТ СН'!$H$11+СВЦЭМ!$D$10+'СЕТ СН'!$H$5-'СЕТ СН'!$H$21</f>
        <v>3369.7459792500003</v>
      </c>
      <c r="N104" s="36">
        <f>SUMIFS(СВЦЭМ!$D$33:$D$776,СВЦЭМ!$A$33:$A$776,$A104,СВЦЭМ!$B$33:$B$776,N$83)+'СЕТ СН'!$H$11+СВЦЭМ!$D$10+'СЕТ СН'!$H$5-'СЕТ СН'!$H$21</f>
        <v>3376.02987902</v>
      </c>
      <c r="O104" s="36">
        <f>SUMIFS(СВЦЭМ!$D$33:$D$776,СВЦЭМ!$A$33:$A$776,$A104,СВЦЭМ!$B$33:$B$776,O$83)+'СЕТ СН'!$H$11+СВЦЭМ!$D$10+'СЕТ СН'!$H$5-'СЕТ СН'!$H$21</f>
        <v>3379.9487420599999</v>
      </c>
      <c r="P104" s="36">
        <f>SUMIFS(СВЦЭМ!$D$33:$D$776,СВЦЭМ!$A$33:$A$776,$A104,СВЦЭМ!$B$33:$B$776,P$83)+'СЕТ СН'!$H$11+СВЦЭМ!$D$10+'СЕТ СН'!$H$5-'СЕТ СН'!$H$21</f>
        <v>3380.6020249399999</v>
      </c>
      <c r="Q104" s="36">
        <f>SUMIFS(СВЦЭМ!$D$33:$D$776,СВЦЭМ!$A$33:$A$776,$A104,СВЦЭМ!$B$33:$B$776,Q$83)+'СЕТ СН'!$H$11+СВЦЭМ!$D$10+'СЕТ СН'!$H$5-'СЕТ СН'!$H$21</f>
        <v>3379.6348455000002</v>
      </c>
      <c r="R104" s="36">
        <f>SUMIFS(СВЦЭМ!$D$33:$D$776,СВЦЭМ!$A$33:$A$776,$A104,СВЦЭМ!$B$33:$B$776,R$83)+'СЕТ СН'!$H$11+СВЦЭМ!$D$10+'СЕТ СН'!$H$5-'СЕТ СН'!$H$21</f>
        <v>3374.7841704800003</v>
      </c>
      <c r="S104" s="36">
        <f>SUMIFS(СВЦЭМ!$D$33:$D$776,СВЦЭМ!$A$33:$A$776,$A104,СВЦЭМ!$B$33:$B$776,S$83)+'СЕТ СН'!$H$11+СВЦЭМ!$D$10+'СЕТ СН'!$H$5-'СЕТ СН'!$H$21</f>
        <v>3370.9826037900002</v>
      </c>
      <c r="T104" s="36">
        <f>SUMIFS(СВЦЭМ!$D$33:$D$776,СВЦЭМ!$A$33:$A$776,$A104,СВЦЭМ!$B$33:$B$776,T$83)+'СЕТ СН'!$H$11+СВЦЭМ!$D$10+'СЕТ СН'!$H$5-'СЕТ СН'!$H$21</f>
        <v>3363.32157405</v>
      </c>
      <c r="U104" s="36">
        <f>SUMIFS(СВЦЭМ!$D$33:$D$776,СВЦЭМ!$A$33:$A$776,$A104,СВЦЭМ!$B$33:$B$776,U$83)+'СЕТ СН'!$H$11+СВЦЭМ!$D$10+'СЕТ СН'!$H$5-'СЕТ СН'!$H$21</f>
        <v>3357.1893462100002</v>
      </c>
      <c r="V104" s="36">
        <f>SUMIFS(СВЦЭМ!$D$33:$D$776,СВЦЭМ!$A$33:$A$776,$A104,СВЦЭМ!$B$33:$B$776,V$83)+'СЕТ СН'!$H$11+СВЦЭМ!$D$10+'СЕТ СН'!$H$5-'СЕТ СН'!$H$21</f>
        <v>3338.8512838200004</v>
      </c>
      <c r="W104" s="36">
        <f>SUMIFS(СВЦЭМ!$D$33:$D$776,СВЦЭМ!$A$33:$A$776,$A104,СВЦЭМ!$B$33:$B$776,W$83)+'СЕТ СН'!$H$11+СВЦЭМ!$D$10+'СЕТ СН'!$H$5-'СЕТ СН'!$H$21</f>
        <v>3352.4118744699999</v>
      </c>
      <c r="X104" s="36">
        <f>SUMIFS(СВЦЭМ!$D$33:$D$776,СВЦЭМ!$A$33:$A$776,$A104,СВЦЭМ!$B$33:$B$776,X$83)+'СЕТ СН'!$H$11+СВЦЭМ!$D$10+'СЕТ СН'!$H$5-'СЕТ СН'!$H$21</f>
        <v>3356.20818027</v>
      </c>
      <c r="Y104" s="36">
        <f>SUMIFS(СВЦЭМ!$D$33:$D$776,СВЦЭМ!$A$33:$A$776,$A104,СВЦЭМ!$B$33:$B$776,Y$83)+'СЕТ СН'!$H$11+СВЦЭМ!$D$10+'СЕТ СН'!$H$5-'СЕТ СН'!$H$21</f>
        <v>3376.9987759700002</v>
      </c>
    </row>
    <row r="105" spans="1:25" ht="15.75" x14ac:dyDescent="0.2">
      <c r="A105" s="35">
        <f t="shared" si="2"/>
        <v>43912</v>
      </c>
      <c r="B105" s="36">
        <f>SUMIFS(СВЦЭМ!$D$33:$D$776,СВЦЭМ!$A$33:$A$776,$A105,СВЦЭМ!$B$33:$B$776,B$83)+'СЕТ СН'!$H$11+СВЦЭМ!$D$10+'СЕТ СН'!$H$5-'СЕТ СН'!$H$21</f>
        <v>3464.7314245300004</v>
      </c>
      <c r="C105" s="36">
        <f>SUMIFS(СВЦЭМ!$D$33:$D$776,СВЦЭМ!$A$33:$A$776,$A105,СВЦЭМ!$B$33:$B$776,C$83)+'СЕТ СН'!$H$11+СВЦЭМ!$D$10+'СЕТ СН'!$H$5-'СЕТ СН'!$H$21</f>
        <v>3473.60322077</v>
      </c>
      <c r="D105" s="36">
        <f>SUMIFS(СВЦЭМ!$D$33:$D$776,СВЦЭМ!$A$33:$A$776,$A105,СВЦЭМ!$B$33:$B$776,D$83)+'СЕТ СН'!$H$11+СВЦЭМ!$D$10+'СЕТ СН'!$H$5-'СЕТ СН'!$H$21</f>
        <v>3485.0306328200004</v>
      </c>
      <c r="E105" s="36">
        <f>SUMIFS(СВЦЭМ!$D$33:$D$776,СВЦЭМ!$A$33:$A$776,$A105,СВЦЭМ!$B$33:$B$776,E$83)+'СЕТ СН'!$H$11+СВЦЭМ!$D$10+'СЕТ СН'!$H$5-'СЕТ СН'!$H$21</f>
        <v>3494.0444530100003</v>
      </c>
      <c r="F105" s="36">
        <f>SUMIFS(СВЦЭМ!$D$33:$D$776,СВЦЭМ!$A$33:$A$776,$A105,СВЦЭМ!$B$33:$B$776,F$83)+'СЕТ СН'!$H$11+СВЦЭМ!$D$10+'СЕТ СН'!$H$5-'СЕТ СН'!$H$21</f>
        <v>3495.4869156</v>
      </c>
      <c r="G105" s="36">
        <f>SUMIFS(СВЦЭМ!$D$33:$D$776,СВЦЭМ!$A$33:$A$776,$A105,СВЦЭМ!$B$33:$B$776,G$83)+'СЕТ СН'!$H$11+СВЦЭМ!$D$10+'СЕТ СН'!$H$5-'СЕТ СН'!$H$21</f>
        <v>3476.70096414</v>
      </c>
      <c r="H105" s="36">
        <f>SUMIFS(СВЦЭМ!$D$33:$D$776,СВЦЭМ!$A$33:$A$776,$A105,СВЦЭМ!$B$33:$B$776,H$83)+'СЕТ СН'!$H$11+СВЦЭМ!$D$10+'СЕТ СН'!$H$5-'СЕТ СН'!$H$21</f>
        <v>3439.0012769200002</v>
      </c>
      <c r="I105" s="36">
        <f>SUMIFS(СВЦЭМ!$D$33:$D$776,СВЦЭМ!$A$33:$A$776,$A105,СВЦЭМ!$B$33:$B$776,I$83)+'СЕТ СН'!$H$11+СВЦЭМ!$D$10+'СЕТ СН'!$H$5-'СЕТ СН'!$H$21</f>
        <v>3394.4793781500002</v>
      </c>
      <c r="J105" s="36">
        <f>SUMIFS(СВЦЭМ!$D$33:$D$776,СВЦЭМ!$A$33:$A$776,$A105,СВЦЭМ!$B$33:$B$776,J$83)+'СЕТ СН'!$H$11+СВЦЭМ!$D$10+'СЕТ СН'!$H$5-'СЕТ СН'!$H$21</f>
        <v>3337.1197943699999</v>
      </c>
      <c r="K105" s="36">
        <f>SUMIFS(СВЦЭМ!$D$33:$D$776,СВЦЭМ!$A$33:$A$776,$A105,СВЦЭМ!$B$33:$B$776,K$83)+'СЕТ СН'!$H$11+СВЦЭМ!$D$10+'СЕТ СН'!$H$5-'СЕТ СН'!$H$21</f>
        <v>3337.77889469</v>
      </c>
      <c r="L105" s="36">
        <f>SUMIFS(СВЦЭМ!$D$33:$D$776,СВЦЭМ!$A$33:$A$776,$A105,СВЦЭМ!$B$33:$B$776,L$83)+'СЕТ СН'!$H$11+СВЦЭМ!$D$10+'СЕТ СН'!$H$5-'СЕТ СН'!$H$21</f>
        <v>3338.1406148599999</v>
      </c>
      <c r="M105" s="36">
        <f>SUMIFS(СВЦЭМ!$D$33:$D$776,СВЦЭМ!$A$33:$A$776,$A105,СВЦЭМ!$B$33:$B$776,M$83)+'СЕТ СН'!$H$11+СВЦЭМ!$D$10+'СЕТ СН'!$H$5-'СЕТ СН'!$H$21</f>
        <v>3347.6590399000002</v>
      </c>
      <c r="N105" s="36">
        <f>SUMIFS(СВЦЭМ!$D$33:$D$776,СВЦЭМ!$A$33:$A$776,$A105,СВЦЭМ!$B$33:$B$776,N$83)+'СЕТ СН'!$H$11+СВЦЭМ!$D$10+'СЕТ СН'!$H$5-'СЕТ СН'!$H$21</f>
        <v>3356.1497055600003</v>
      </c>
      <c r="O105" s="36">
        <f>SUMIFS(СВЦЭМ!$D$33:$D$776,СВЦЭМ!$A$33:$A$776,$A105,СВЦЭМ!$B$33:$B$776,O$83)+'СЕТ СН'!$H$11+СВЦЭМ!$D$10+'СЕТ СН'!$H$5-'СЕТ СН'!$H$21</f>
        <v>3368.3098341800001</v>
      </c>
      <c r="P105" s="36">
        <f>SUMIFS(СВЦЭМ!$D$33:$D$776,СВЦЭМ!$A$33:$A$776,$A105,СВЦЭМ!$B$33:$B$776,P$83)+'СЕТ СН'!$H$11+СВЦЭМ!$D$10+'СЕТ СН'!$H$5-'СЕТ СН'!$H$21</f>
        <v>3380.3441717200003</v>
      </c>
      <c r="Q105" s="36">
        <f>SUMIFS(СВЦЭМ!$D$33:$D$776,СВЦЭМ!$A$33:$A$776,$A105,СВЦЭМ!$B$33:$B$776,Q$83)+'СЕТ СН'!$H$11+СВЦЭМ!$D$10+'СЕТ СН'!$H$5-'СЕТ СН'!$H$21</f>
        <v>3382.7669007</v>
      </c>
      <c r="R105" s="36">
        <f>SUMIFS(СВЦЭМ!$D$33:$D$776,СВЦЭМ!$A$33:$A$776,$A105,СВЦЭМ!$B$33:$B$776,R$83)+'СЕТ СН'!$H$11+СВЦЭМ!$D$10+'СЕТ СН'!$H$5-'СЕТ СН'!$H$21</f>
        <v>3377.0054738400004</v>
      </c>
      <c r="S105" s="36">
        <f>SUMIFS(СВЦЭМ!$D$33:$D$776,СВЦЭМ!$A$33:$A$776,$A105,СВЦЭМ!$B$33:$B$776,S$83)+'СЕТ СН'!$H$11+СВЦЭМ!$D$10+'СЕТ СН'!$H$5-'СЕТ СН'!$H$21</f>
        <v>3368.55276177</v>
      </c>
      <c r="T105" s="36">
        <f>SUMIFS(СВЦЭМ!$D$33:$D$776,СВЦЭМ!$A$33:$A$776,$A105,СВЦЭМ!$B$33:$B$776,T$83)+'СЕТ СН'!$H$11+СВЦЭМ!$D$10+'СЕТ СН'!$H$5-'СЕТ СН'!$H$21</f>
        <v>3348.50076377</v>
      </c>
      <c r="U105" s="36">
        <f>SUMIFS(СВЦЭМ!$D$33:$D$776,СВЦЭМ!$A$33:$A$776,$A105,СВЦЭМ!$B$33:$B$776,U$83)+'СЕТ СН'!$H$11+СВЦЭМ!$D$10+'СЕТ СН'!$H$5-'СЕТ СН'!$H$21</f>
        <v>3335.2547101999999</v>
      </c>
      <c r="V105" s="36">
        <f>SUMIFS(СВЦЭМ!$D$33:$D$776,СВЦЭМ!$A$33:$A$776,$A105,СВЦЭМ!$B$33:$B$776,V$83)+'СЕТ СН'!$H$11+СВЦЭМ!$D$10+'СЕТ СН'!$H$5-'СЕТ СН'!$H$21</f>
        <v>3337.9941807</v>
      </c>
      <c r="W105" s="36">
        <f>SUMIFS(СВЦЭМ!$D$33:$D$776,СВЦЭМ!$A$33:$A$776,$A105,СВЦЭМ!$B$33:$B$776,W$83)+'СЕТ СН'!$H$11+СВЦЭМ!$D$10+'СЕТ СН'!$H$5-'СЕТ СН'!$H$21</f>
        <v>3337.5849967100003</v>
      </c>
      <c r="X105" s="36">
        <f>SUMIFS(СВЦЭМ!$D$33:$D$776,СВЦЭМ!$A$33:$A$776,$A105,СВЦЭМ!$B$33:$B$776,X$83)+'СЕТ СН'!$H$11+СВЦЭМ!$D$10+'СЕТ СН'!$H$5-'СЕТ СН'!$H$21</f>
        <v>3336.2055429299999</v>
      </c>
      <c r="Y105" s="36">
        <f>SUMIFS(СВЦЭМ!$D$33:$D$776,СВЦЭМ!$A$33:$A$776,$A105,СВЦЭМ!$B$33:$B$776,Y$83)+'СЕТ СН'!$H$11+СВЦЭМ!$D$10+'СЕТ СН'!$H$5-'СЕТ СН'!$H$21</f>
        <v>3382.9884019300002</v>
      </c>
    </row>
    <row r="106" spans="1:25" ht="15.75" x14ac:dyDescent="0.2">
      <c r="A106" s="35">
        <f t="shared" si="2"/>
        <v>43913</v>
      </c>
      <c r="B106" s="36">
        <f>SUMIFS(СВЦЭМ!$D$33:$D$776,СВЦЭМ!$A$33:$A$776,$A106,СВЦЭМ!$B$33:$B$776,B$83)+'СЕТ СН'!$H$11+СВЦЭМ!$D$10+'СЕТ СН'!$H$5-'СЕТ СН'!$H$21</f>
        <v>3444.9663475400002</v>
      </c>
      <c r="C106" s="36">
        <f>SUMIFS(СВЦЭМ!$D$33:$D$776,СВЦЭМ!$A$33:$A$776,$A106,СВЦЭМ!$B$33:$B$776,C$83)+'СЕТ СН'!$H$11+СВЦЭМ!$D$10+'СЕТ СН'!$H$5-'СЕТ СН'!$H$21</f>
        <v>3469.2176625100001</v>
      </c>
      <c r="D106" s="36">
        <f>SUMIFS(СВЦЭМ!$D$33:$D$776,СВЦЭМ!$A$33:$A$776,$A106,СВЦЭМ!$B$33:$B$776,D$83)+'СЕТ СН'!$H$11+СВЦЭМ!$D$10+'СЕТ СН'!$H$5-'СЕТ СН'!$H$21</f>
        <v>3482.40797243</v>
      </c>
      <c r="E106" s="36">
        <f>SUMIFS(СВЦЭМ!$D$33:$D$776,СВЦЭМ!$A$33:$A$776,$A106,СВЦЭМ!$B$33:$B$776,E$83)+'СЕТ СН'!$H$11+СВЦЭМ!$D$10+'СЕТ СН'!$H$5-'СЕТ СН'!$H$21</f>
        <v>3488.7550983400001</v>
      </c>
      <c r="F106" s="36">
        <f>SUMIFS(СВЦЭМ!$D$33:$D$776,СВЦЭМ!$A$33:$A$776,$A106,СВЦЭМ!$B$33:$B$776,F$83)+'СЕТ СН'!$H$11+СВЦЭМ!$D$10+'СЕТ СН'!$H$5-'СЕТ СН'!$H$21</f>
        <v>3483.7272071100001</v>
      </c>
      <c r="G106" s="36">
        <f>SUMIFS(СВЦЭМ!$D$33:$D$776,СВЦЭМ!$A$33:$A$776,$A106,СВЦЭМ!$B$33:$B$776,G$83)+'СЕТ СН'!$H$11+СВЦЭМ!$D$10+'СЕТ СН'!$H$5-'СЕТ СН'!$H$21</f>
        <v>3473.1521976700001</v>
      </c>
      <c r="H106" s="36">
        <f>SUMIFS(СВЦЭМ!$D$33:$D$776,СВЦЭМ!$A$33:$A$776,$A106,СВЦЭМ!$B$33:$B$776,H$83)+'СЕТ СН'!$H$11+СВЦЭМ!$D$10+'СЕТ СН'!$H$5-'СЕТ СН'!$H$21</f>
        <v>3443.7220615700003</v>
      </c>
      <c r="I106" s="36">
        <f>SUMIFS(СВЦЭМ!$D$33:$D$776,СВЦЭМ!$A$33:$A$776,$A106,СВЦЭМ!$B$33:$B$776,I$83)+'СЕТ СН'!$H$11+СВЦЭМ!$D$10+'СЕТ СН'!$H$5-'СЕТ СН'!$H$21</f>
        <v>3404.9054444500002</v>
      </c>
      <c r="J106" s="36">
        <f>SUMIFS(СВЦЭМ!$D$33:$D$776,СВЦЭМ!$A$33:$A$776,$A106,СВЦЭМ!$B$33:$B$776,J$83)+'СЕТ СН'!$H$11+СВЦЭМ!$D$10+'СЕТ СН'!$H$5-'СЕТ СН'!$H$21</f>
        <v>3358.0547997500003</v>
      </c>
      <c r="K106" s="36">
        <f>SUMIFS(СВЦЭМ!$D$33:$D$776,СВЦЭМ!$A$33:$A$776,$A106,СВЦЭМ!$B$33:$B$776,K$83)+'СЕТ СН'!$H$11+СВЦЭМ!$D$10+'СЕТ СН'!$H$5-'СЕТ СН'!$H$21</f>
        <v>3358.2463291600002</v>
      </c>
      <c r="L106" s="36">
        <f>SUMIFS(СВЦЭМ!$D$33:$D$776,СВЦЭМ!$A$33:$A$776,$A106,СВЦЭМ!$B$33:$B$776,L$83)+'СЕТ СН'!$H$11+СВЦЭМ!$D$10+'СЕТ СН'!$H$5-'СЕТ СН'!$H$21</f>
        <v>3371.5976853800003</v>
      </c>
      <c r="M106" s="36">
        <f>SUMIFS(СВЦЭМ!$D$33:$D$776,СВЦЭМ!$A$33:$A$776,$A106,СВЦЭМ!$B$33:$B$776,M$83)+'СЕТ СН'!$H$11+СВЦЭМ!$D$10+'СЕТ СН'!$H$5-'СЕТ СН'!$H$21</f>
        <v>3357.81251965</v>
      </c>
      <c r="N106" s="36">
        <f>SUMIFS(СВЦЭМ!$D$33:$D$776,СВЦЭМ!$A$33:$A$776,$A106,СВЦЭМ!$B$33:$B$776,N$83)+'СЕТ СН'!$H$11+СВЦЭМ!$D$10+'СЕТ СН'!$H$5-'СЕТ СН'!$H$21</f>
        <v>3362.0432876300001</v>
      </c>
      <c r="O106" s="36">
        <f>SUMIFS(СВЦЭМ!$D$33:$D$776,СВЦЭМ!$A$33:$A$776,$A106,СВЦЭМ!$B$33:$B$776,O$83)+'СЕТ СН'!$H$11+СВЦЭМ!$D$10+'СЕТ СН'!$H$5-'СЕТ СН'!$H$21</f>
        <v>3378.2463230600001</v>
      </c>
      <c r="P106" s="36">
        <f>SUMIFS(СВЦЭМ!$D$33:$D$776,СВЦЭМ!$A$33:$A$776,$A106,СВЦЭМ!$B$33:$B$776,P$83)+'СЕТ СН'!$H$11+СВЦЭМ!$D$10+'СЕТ СН'!$H$5-'СЕТ СН'!$H$21</f>
        <v>3388.45767424</v>
      </c>
      <c r="Q106" s="36">
        <f>SUMIFS(СВЦЭМ!$D$33:$D$776,СВЦЭМ!$A$33:$A$776,$A106,СВЦЭМ!$B$33:$B$776,Q$83)+'СЕТ СН'!$H$11+СВЦЭМ!$D$10+'СЕТ СН'!$H$5-'СЕТ СН'!$H$21</f>
        <v>3394.70276977</v>
      </c>
      <c r="R106" s="36">
        <f>SUMIFS(СВЦЭМ!$D$33:$D$776,СВЦЭМ!$A$33:$A$776,$A106,СВЦЭМ!$B$33:$B$776,R$83)+'СЕТ СН'!$H$11+СВЦЭМ!$D$10+'СЕТ СН'!$H$5-'СЕТ СН'!$H$21</f>
        <v>3394.03914949</v>
      </c>
      <c r="S106" s="36">
        <f>SUMIFS(СВЦЭМ!$D$33:$D$776,СВЦЭМ!$A$33:$A$776,$A106,СВЦЭМ!$B$33:$B$776,S$83)+'СЕТ СН'!$H$11+СВЦЭМ!$D$10+'СЕТ СН'!$H$5-'СЕТ СН'!$H$21</f>
        <v>3395.22951053</v>
      </c>
      <c r="T106" s="36">
        <f>SUMIFS(СВЦЭМ!$D$33:$D$776,СВЦЭМ!$A$33:$A$776,$A106,СВЦЭМ!$B$33:$B$776,T$83)+'СЕТ СН'!$H$11+СВЦЭМ!$D$10+'СЕТ СН'!$H$5-'СЕТ СН'!$H$21</f>
        <v>3384.7457298600002</v>
      </c>
      <c r="U106" s="36">
        <f>SUMIFS(СВЦЭМ!$D$33:$D$776,СВЦЭМ!$A$33:$A$776,$A106,СВЦЭМ!$B$33:$B$776,U$83)+'СЕТ СН'!$H$11+СВЦЭМ!$D$10+'СЕТ СН'!$H$5-'СЕТ СН'!$H$21</f>
        <v>3369.6081651</v>
      </c>
      <c r="V106" s="36">
        <f>SUMIFS(СВЦЭМ!$D$33:$D$776,СВЦЭМ!$A$33:$A$776,$A106,СВЦЭМ!$B$33:$B$776,V$83)+'СЕТ СН'!$H$11+СВЦЭМ!$D$10+'СЕТ СН'!$H$5-'СЕТ СН'!$H$21</f>
        <v>3362.5122803100003</v>
      </c>
      <c r="W106" s="36">
        <f>SUMIFS(СВЦЭМ!$D$33:$D$776,СВЦЭМ!$A$33:$A$776,$A106,СВЦЭМ!$B$33:$B$776,W$83)+'СЕТ СН'!$H$11+СВЦЭМ!$D$10+'СЕТ СН'!$H$5-'СЕТ СН'!$H$21</f>
        <v>3331.3052458000002</v>
      </c>
      <c r="X106" s="36">
        <f>SUMIFS(СВЦЭМ!$D$33:$D$776,СВЦЭМ!$A$33:$A$776,$A106,СВЦЭМ!$B$33:$B$776,X$83)+'СЕТ СН'!$H$11+СВЦЭМ!$D$10+'СЕТ СН'!$H$5-'СЕТ СН'!$H$21</f>
        <v>3330.6043301600002</v>
      </c>
      <c r="Y106" s="36">
        <f>SUMIFS(СВЦЭМ!$D$33:$D$776,СВЦЭМ!$A$33:$A$776,$A106,СВЦЭМ!$B$33:$B$776,Y$83)+'СЕТ СН'!$H$11+СВЦЭМ!$D$10+'СЕТ СН'!$H$5-'СЕТ СН'!$H$21</f>
        <v>3377.7872105599999</v>
      </c>
    </row>
    <row r="107" spans="1:25" ht="15.75" x14ac:dyDescent="0.2">
      <c r="A107" s="35">
        <f t="shared" si="2"/>
        <v>43914</v>
      </c>
      <c r="B107" s="36">
        <f>SUMIFS(СВЦЭМ!$D$33:$D$776,СВЦЭМ!$A$33:$A$776,$A107,СВЦЭМ!$B$33:$B$776,B$83)+'СЕТ СН'!$H$11+СВЦЭМ!$D$10+'СЕТ СН'!$H$5-'СЕТ СН'!$H$21</f>
        <v>3411.8675426</v>
      </c>
      <c r="C107" s="36">
        <f>SUMIFS(СВЦЭМ!$D$33:$D$776,СВЦЭМ!$A$33:$A$776,$A107,СВЦЭМ!$B$33:$B$776,C$83)+'СЕТ СН'!$H$11+СВЦЭМ!$D$10+'СЕТ СН'!$H$5-'СЕТ СН'!$H$21</f>
        <v>3444.3248861900001</v>
      </c>
      <c r="D107" s="36">
        <f>SUMIFS(СВЦЭМ!$D$33:$D$776,СВЦЭМ!$A$33:$A$776,$A107,СВЦЭМ!$B$33:$B$776,D$83)+'СЕТ СН'!$H$11+СВЦЭМ!$D$10+'СЕТ СН'!$H$5-'СЕТ СН'!$H$21</f>
        <v>3462.99190903</v>
      </c>
      <c r="E107" s="36">
        <f>SUMIFS(СВЦЭМ!$D$33:$D$776,СВЦЭМ!$A$33:$A$776,$A107,СВЦЭМ!$B$33:$B$776,E$83)+'СЕТ СН'!$H$11+СВЦЭМ!$D$10+'СЕТ СН'!$H$5-'СЕТ СН'!$H$21</f>
        <v>3468.9079166800002</v>
      </c>
      <c r="F107" s="36">
        <f>SUMIFS(СВЦЭМ!$D$33:$D$776,СВЦЭМ!$A$33:$A$776,$A107,СВЦЭМ!$B$33:$B$776,F$83)+'СЕТ СН'!$H$11+СВЦЭМ!$D$10+'СЕТ СН'!$H$5-'СЕТ СН'!$H$21</f>
        <v>3460.1789327800002</v>
      </c>
      <c r="G107" s="36">
        <f>SUMIFS(СВЦЭМ!$D$33:$D$776,СВЦЭМ!$A$33:$A$776,$A107,СВЦЭМ!$B$33:$B$776,G$83)+'СЕТ СН'!$H$11+СВЦЭМ!$D$10+'СЕТ СН'!$H$5-'СЕТ СН'!$H$21</f>
        <v>3447.4730581600002</v>
      </c>
      <c r="H107" s="36">
        <f>SUMIFS(СВЦЭМ!$D$33:$D$776,СВЦЭМ!$A$33:$A$776,$A107,СВЦЭМ!$B$33:$B$776,H$83)+'СЕТ СН'!$H$11+СВЦЭМ!$D$10+'СЕТ СН'!$H$5-'СЕТ СН'!$H$21</f>
        <v>3416.5144698700001</v>
      </c>
      <c r="I107" s="36">
        <f>SUMIFS(СВЦЭМ!$D$33:$D$776,СВЦЭМ!$A$33:$A$776,$A107,СВЦЭМ!$B$33:$B$776,I$83)+'СЕТ СН'!$H$11+СВЦЭМ!$D$10+'СЕТ СН'!$H$5-'СЕТ СН'!$H$21</f>
        <v>3374.0255006400002</v>
      </c>
      <c r="J107" s="36">
        <f>SUMIFS(СВЦЭМ!$D$33:$D$776,СВЦЭМ!$A$33:$A$776,$A107,СВЦЭМ!$B$33:$B$776,J$83)+'СЕТ СН'!$H$11+СВЦЭМ!$D$10+'СЕТ СН'!$H$5-'СЕТ СН'!$H$21</f>
        <v>3329.3211377000002</v>
      </c>
      <c r="K107" s="36">
        <f>SUMIFS(СВЦЭМ!$D$33:$D$776,СВЦЭМ!$A$33:$A$776,$A107,СВЦЭМ!$B$33:$B$776,K$83)+'СЕТ СН'!$H$11+СВЦЭМ!$D$10+'СЕТ СН'!$H$5-'СЕТ СН'!$H$21</f>
        <v>3331.89666158</v>
      </c>
      <c r="L107" s="36">
        <f>SUMIFS(СВЦЭМ!$D$33:$D$776,СВЦЭМ!$A$33:$A$776,$A107,СВЦЭМ!$B$33:$B$776,L$83)+'СЕТ СН'!$H$11+СВЦЭМ!$D$10+'СЕТ СН'!$H$5-'СЕТ СН'!$H$21</f>
        <v>3344.2766095800002</v>
      </c>
      <c r="M107" s="36">
        <f>SUMIFS(СВЦЭМ!$D$33:$D$776,СВЦЭМ!$A$33:$A$776,$A107,СВЦЭМ!$B$33:$B$776,M$83)+'СЕТ СН'!$H$11+СВЦЭМ!$D$10+'СЕТ СН'!$H$5-'СЕТ СН'!$H$21</f>
        <v>3337.2310363500001</v>
      </c>
      <c r="N107" s="36">
        <f>SUMIFS(СВЦЭМ!$D$33:$D$776,СВЦЭМ!$A$33:$A$776,$A107,СВЦЭМ!$B$33:$B$776,N$83)+'СЕТ СН'!$H$11+СВЦЭМ!$D$10+'СЕТ СН'!$H$5-'СЕТ СН'!$H$21</f>
        <v>3363.9256046300002</v>
      </c>
      <c r="O107" s="36">
        <f>SUMIFS(СВЦЭМ!$D$33:$D$776,СВЦЭМ!$A$33:$A$776,$A107,СВЦЭМ!$B$33:$B$776,O$83)+'СЕТ СН'!$H$11+СВЦЭМ!$D$10+'СЕТ СН'!$H$5-'СЕТ СН'!$H$21</f>
        <v>3382.9895559400002</v>
      </c>
      <c r="P107" s="36">
        <f>SUMIFS(СВЦЭМ!$D$33:$D$776,СВЦЭМ!$A$33:$A$776,$A107,СВЦЭМ!$B$33:$B$776,P$83)+'СЕТ СН'!$H$11+СВЦЭМ!$D$10+'СЕТ СН'!$H$5-'СЕТ СН'!$H$21</f>
        <v>3394.6361370100003</v>
      </c>
      <c r="Q107" s="36">
        <f>SUMIFS(СВЦЭМ!$D$33:$D$776,СВЦЭМ!$A$33:$A$776,$A107,СВЦЭМ!$B$33:$B$776,Q$83)+'СЕТ СН'!$H$11+СВЦЭМ!$D$10+'СЕТ СН'!$H$5-'СЕТ СН'!$H$21</f>
        <v>3397.7071459700001</v>
      </c>
      <c r="R107" s="36">
        <f>SUMIFS(СВЦЭМ!$D$33:$D$776,СВЦЭМ!$A$33:$A$776,$A107,СВЦЭМ!$B$33:$B$776,R$83)+'СЕТ СН'!$H$11+СВЦЭМ!$D$10+'СЕТ СН'!$H$5-'СЕТ СН'!$H$21</f>
        <v>3379.3159002299999</v>
      </c>
      <c r="S107" s="36">
        <f>SUMIFS(СВЦЭМ!$D$33:$D$776,СВЦЭМ!$A$33:$A$776,$A107,СВЦЭМ!$B$33:$B$776,S$83)+'СЕТ СН'!$H$11+СВЦЭМ!$D$10+'СЕТ СН'!$H$5-'СЕТ СН'!$H$21</f>
        <v>3359.0969107999999</v>
      </c>
      <c r="T107" s="36">
        <f>SUMIFS(СВЦЭМ!$D$33:$D$776,СВЦЭМ!$A$33:$A$776,$A107,СВЦЭМ!$B$33:$B$776,T$83)+'СЕТ СН'!$H$11+СВЦЭМ!$D$10+'СЕТ СН'!$H$5-'СЕТ СН'!$H$21</f>
        <v>3339.7146747300003</v>
      </c>
      <c r="U107" s="36">
        <f>SUMIFS(СВЦЭМ!$D$33:$D$776,СВЦЭМ!$A$33:$A$776,$A107,СВЦЭМ!$B$33:$B$776,U$83)+'СЕТ СН'!$H$11+СВЦЭМ!$D$10+'СЕТ СН'!$H$5-'СЕТ СН'!$H$21</f>
        <v>3328.8104167500001</v>
      </c>
      <c r="V107" s="36">
        <f>SUMIFS(СВЦЭМ!$D$33:$D$776,СВЦЭМ!$A$33:$A$776,$A107,СВЦЭМ!$B$33:$B$776,V$83)+'СЕТ СН'!$H$11+СВЦЭМ!$D$10+'СЕТ СН'!$H$5-'СЕТ СН'!$H$21</f>
        <v>3347.5325312200002</v>
      </c>
      <c r="W107" s="36">
        <f>SUMIFS(СВЦЭМ!$D$33:$D$776,СВЦЭМ!$A$33:$A$776,$A107,СВЦЭМ!$B$33:$B$776,W$83)+'СЕТ СН'!$H$11+СВЦЭМ!$D$10+'СЕТ СН'!$H$5-'СЕТ СН'!$H$21</f>
        <v>3329.9325402600002</v>
      </c>
      <c r="X107" s="36">
        <f>SUMIFS(СВЦЭМ!$D$33:$D$776,СВЦЭМ!$A$33:$A$776,$A107,СВЦЭМ!$B$33:$B$776,X$83)+'СЕТ СН'!$H$11+СВЦЭМ!$D$10+'СЕТ СН'!$H$5-'СЕТ СН'!$H$21</f>
        <v>3337.4402049</v>
      </c>
      <c r="Y107" s="36">
        <f>SUMIFS(СВЦЭМ!$D$33:$D$776,СВЦЭМ!$A$33:$A$776,$A107,СВЦЭМ!$B$33:$B$776,Y$83)+'СЕТ СН'!$H$11+СВЦЭМ!$D$10+'СЕТ СН'!$H$5-'СЕТ СН'!$H$21</f>
        <v>3377.0219620400003</v>
      </c>
    </row>
    <row r="108" spans="1:25" ht="15.75" x14ac:dyDescent="0.2">
      <c r="A108" s="35">
        <f t="shared" si="2"/>
        <v>43915</v>
      </c>
      <c r="B108" s="36">
        <f>SUMIFS(СВЦЭМ!$D$33:$D$776,СВЦЭМ!$A$33:$A$776,$A108,СВЦЭМ!$B$33:$B$776,B$83)+'СЕТ СН'!$H$11+СВЦЭМ!$D$10+'СЕТ СН'!$H$5-'СЕТ СН'!$H$21</f>
        <v>3430.5309089800003</v>
      </c>
      <c r="C108" s="36">
        <f>SUMIFS(СВЦЭМ!$D$33:$D$776,СВЦЭМ!$A$33:$A$776,$A108,СВЦЭМ!$B$33:$B$776,C$83)+'СЕТ СН'!$H$11+СВЦЭМ!$D$10+'СЕТ СН'!$H$5-'СЕТ СН'!$H$21</f>
        <v>3458.1614438000001</v>
      </c>
      <c r="D108" s="36">
        <f>SUMIFS(СВЦЭМ!$D$33:$D$776,СВЦЭМ!$A$33:$A$776,$A108,СВЦЭМ!$B$33:$B$776,D$83)+'СЕТ СН'!$H$11+СВЦЭМ!$D$10+'СЕТ СН'!$H$5-'СЕТ СН'!$H$21</f>
        <v>3470.21248689</v>
      </c>
      <c r="E108" s="36">
        <f>SUMIFS(СВЦЭМ!$D$33:$D$776,СВЦЭМ!$A$33:$A$776,$A108,СВЦЭМ!$B$33:$B$776,E$83)+'СЕТ СН'!$H$11+СВЦЭМ!$D$10+'СЕТ СН'!$H$5-'СЕТ СН'!$H$21</f>
        <v>3481.5006902599998</v>
      </c>
      <c r="F108" s="36">
        <f>SUMIFS(СВЦЭМ!$D$33:$D$776,СВЦЭМ!$A$33:$A$776,$A108,СВЦЭМ!$B$33:$B$776,F$83)+'СЕТ СН'!$H$11+СВЦЭМ!$D$10+'СЕТ СН'!$H$5-'СЕТ СН'!$H$21</f>
        <v>3479.1467082100003</v>
      </c>
      <c r="G108" s="36">
        <f>SUMIFS(СВЦЭМ!$D$33:$D$776,СВЦЭМ!$A$33:$A$776,$A108,СВЦЭМ!$B$33:$B$776,G$83)+'СЕТ СН'!$H$11+СВЦЭМ!$D$10+'СЕТ СН'!$H$5-'СЕТ СН'!$H$21</f>
        <v>3464.95652814</v>
      </c>
      <c r="H108" s="36">
        <f>SUMIFS(СВЦЭМ!$D$33:$D$776,СВЦЭМ!$A$33:$A$776,$A108,СВЦЭМ!$B$33:$B$776,H$83)+'СЕТ СН'!$H$11+СВЦЭМ!$D$10+'СЕТ СН'!$H$5-'СЕТ СН'!$H$21</f>
        <v>3432.48272916</v>
      </c>
      <c r="I108" s="36">
        <f>SUMIFS(СВЦЭМ!$D$33:$D$776,СВЦЭМ!$A$33:$A$776,$A108,СВЦЭМ!$B$33:$B$776,I$83)+'СЕТ СН'!$H$11+СВЦЭМ!$D$10+'СЕТ СН'!$H$5-'СЕТ СН'!$H$21</f>
        <v>3393.5625268000003</v>
      </c>
      <c r="J108" s="36">
        <f>SUMIFS(СВЦЭМ!$D$33:$D$776,СВЦЭМ!$A$33:$A$776,$A108,СВЦЭМ!$B$33:$B$776,J$83)+'СЕТ СН'!$H$11+СВЦЭМ!$D$10+'СЕТ СН'!$H$5-'СЕТ СН'!$H$21</f>
        <v>3347.9528408700003</v>
      </c>
      <c r="K108" s="36">
        <f>SUMIFS(СВЦЭМ!$D$33:$D$776,СВЦЭМ!$A$33:$A$776,$A108,СВЦЭМ!$B$33:$B$776,K$83)+'СЕТ СН'!$H$11+СВЦЭМ!$D$10+'СЕТ СН'!$H$5-'СЕТ СН'!$H$21</f>
        <v>3351.35759697</v>
      </c>
      <c r="L108" s="36">
        <f>SUMIFS(СВЦЭМ!$D$33:$D$776,СВЦЭМ!$A$33:$A$776,$A108,СВЦЭМ!$B$33:$B$776,L$83)+'СЕТ СН'!$H$11+СВЦЭМ!$D$10+'СЕТ СН'!$H$5-'СЕТ СН'!$H$21</f>
        <v>3363.3014272300002</v>
      </c>
      <c r="M108" s="36">
        <f>SUMIFS(СВЦЭМ!$D$33:$D$776,СВЦЭМ!$A$33:$A$776,$A108,СВЦЭМ!$B$33:$B$776,M$83)+'СЕТ СН'!$H$11+СВЦЭМ!$D$10+'СЕТ СН'!$H$5-'СЕТ СН'!$H$21</f>
        <v>3342.6465484099999</v>
      </c>
      <c r="N108" s="36">
        <f>SUMIFS(СВЦЭМ!$D$33:$D$776,СВЦЭМ!$A$33:$A$776,$A108,СВЦЭМ!$B$33:$B$776,N$83)+'СЕТ СН'!$H$11+СВЦЭМ!$D$10+'СЕТ СН'!$H$5-'СЕТ СН'!$H$21</f>
        <v>3351.34138196</v>
      </c>
      <c r="O108" s="36">
        <f>SUMIFS(СВЦЭМ!$D$33:$D$776,СВЦЭМ!$A$33:$A$776,$A108,СВЦЭМ!$B$33:$B$776,O$83)+'СЕТ СН'!$H$11+СВЦЭМ!$D$10+'СЕТ СН'!$H$5-'СЕТ СН'!$H$21</f>
        <v>3363.3417231000003</v>
      </c>
      <c r="P108" s="36">
        <f>SUMIFS(СВЦЭМ!$D$33:$D$776,СВЦЭМ!$A$33:$A$776,$A108,СВЦЭМ!$B$33:$B$776,P$83)+'СЕТ СН'!$H$11+СВЦЭМ!$D$10+'СЕТ СН'!$H$5-'СЕТ СН'!$H$21</f>
        <v>3373.62506622</v>
      </c>
      <c r="Q108" s="36">
        <f>SUMIFS(СВЦЭМ!$D$33:$D$776,СВЦЭМ!$A$33:$A$776,$A108,СВЦЭМ!$B$33:$B$776,Q$83)+'СЕТ СН'!$H$11+СВЦЭМ!$D$10+'СЕТ СН'!$H$5-'СЕТ СН'!$H$21</f>
        <v>3378.6409570300002</v>
      </c>
      <c r="R108" s="36">
        <f>SUMIFS(СВЦЭМ!$D$33:$D$776,СВЦЭМ!$A$33:$A$776,$A108,СВЦЭМ!$B$33:$B$776,R$83)+'СЕТ СН'!$H$11+СВЦЭМ!$D$10+'СЕТ СН'!$H$5-'СЕТ СН'!$H$21</f>
        <v>3373.4810061500002</v>
      </c>
      <c r="S108" s="36">
        <f>SUMIFS(СВЦЭМ!$D$33:$D$776,СВЦЭМ!$A$33:$A$776,$A108,СВЦЭМ!$B$33:$B$776,S$83)+'СЕТ СН'!$H$11+СВЦЭМ!$D$10+'СЕТ СН'!$H$5-'СЕТ СН'!$H$21</f>
        <v>3359.3147680000002</v>
      </c>
      <c r="T108" s="36">
        <f>SUMIFS(СВЦЭМ!$D$33:$D$776,СВЦЭМ!$A$33:$A$776,$A108,СВЦЭМ!$B$33:$B$776,T$83)+'СЕТ СН'!$H$11+СВЦЭМ!$D$10+'СЕТ СН'!$H$5-'СЕТ СН'!$H$21</f>
        <v>3336.8535066100003</v>
      </c>
      <c r="U108" s="36">
        <f>SUMIFS(СВЦЭМ!$D$33:$D$776,СВЦЭМ!$A$33:$A$776,$A108,СВЦЭМ!$B$33:$B$776,U$83)+'СЕТ СН'!$H$11+СВЦЭМ!$D$10+'СЕТ СН'!$H$5-'СЕТ СН'!$H$21</f>
        <v>3328.9895879400001</v>
      </c>
      <c r="V108" s="36">
        <f>SUMIFS(СВЦЭМ!$D$33:$D$776,СВЦЭМ!$A$33:$A$776,$A108,СВЦЭМ!$B$33:$B$776,V$83)+'СЕТ СН'!$H$11+СВЦЭМ!$D$10+'СЕТ СН'!$H$5-'СЕТ СН'!$H$21</f>
        <v>3346.3215580700003</v>
      </c>
      <c r="W108" s="36">
        <f>SUMIFS(СВЦЭМ!$D$33:$D$776,СВЦЭМ!$A$33:$A$776,$A108,СВЦЭМ!$B$33:$B$776,W$83)+'СЕТ СН'!$H$11+СВЦЭМ!$D$10+'СЕТ СН'!$H$5-'СЕТ СН'!$H$21</f>
        <v>3335.9958218800002</v>
      </c>
      <c r="X108" s="36">
        <f>SUMIFS(СВЦЭМ!$D$33:$D$776,СВЦЭМ!$A$33:$A$776,$A108,СВЦЭМ!$B$33:$B$776,X$83)+'СЕТ СН'!$H$11+СВЦЭМ!$D$10+'СЕТ СН'!$H$5-'СЕТ СН'!$H$21</f>
        <v>3333.6380534500004</v>
      </c>
      <c r="Y108" s="36">
        <f>SUMIFS(СВЦЭМ!$D$33:$D$776,СВЦЭМ!$A$33:$A$776,$A108,СВЦЭМ!$B$33:$B$776,Y$83)+'СЕТ СН'!$H$11+СВЦЭМ!$D$10+'СЕТ СН'!$H$5-'СЕТ СН'!$H$21</f>
        <v>3332.7695633900003</v>
      </c>
    </row>
    <row r="109" spans="1:25" ht="15.75" x14ac:dyDescent="0.2">
      <c r="A109" s="35">
        <f t="shared" si="2"/>
        <v>43916</v>
      </c>
      <c r="B109" s="36">
        <f>SUMIFS(СВЦЭМ!$D$33:$D$776,СВЦЭМ!$A$33:$A$776,$A109,СВЦЭМ!$B$33:$B$776,B$83)+'СЕТ СН'!$H$11+СВЦЭМ!$D$10+'СЕТ СН'!$H$5-'СЕТ СН'!$H$21</f>
        <v>3379.1999939699999</v>
      </c>
      <c r="C109" s="36">
        <f>SUMIFS(СВЦЭМ!$D$33:$D$776,СВЦЭМ!$A$33:$A$776,$A109,СВЦЭМ!$B$33:$B$776,C$83)+'СЕТ СН'!$H$11+СВЦЭМ!$D$10+'СЕТ СН'!$H$5-'СЕТ СН'!$H$21</f>
        <v>3383.31379849</v>
      </c>
      <c r="D109" s="36">
        <f>SUMIFS(СВЦЭМ!$D$33:$D$776,СВЦЭМ!$A$33:$A$776,$A109,СВЦЭМ!$B$33:$B$776,D$83)+'СЕТ СН'!$H$11+СВЦЭМ!$D$10+'СЕТ СН'!$H$5-'СЕТ СН'!$H$21</f>
        <v>3388.3585009600001</v>
      </c>
      <c r="E109" s="36">
        <f>SUMIFS(СВЦЭМ!$D$33:$D$776,СВЦЭМ!$A$33:$A$776,$A109,СВЦЭМ!$B$33:$B$776,E$83)+'СЕТ СН'!$H$11+СВЦЭМ!$D$10+'СЕТ СН'!$H$5-'СЕТ СН'!$H$21</f>
        <v>3396.5501176000002</v>
      </c>
      <c r="F109" s="36">
        <f>SUMIFS(СВЦЭМ!$D$33:$D$776,СВЦЭМ!$A$33:$A$776,$A109,СВЦЭМ!$B$33:$B$776,F$83)+'СЕТ СН'!$H$11+СВЦЭМ!$D$10+'СЕТ СН'!$H$5-'СЕТ СН'!$H$21</f>
        <v>3394.7216537100003</v>
      </c>
      <c r="G109" s="36">
        <f>SUMIFS(СВЦЭМ!$D$33:$D$776,СВЦЭМ!$A$33:$A$776,$A109,СВЦЭМ!$B$33:$B$776,G$83)+'СЕТ СН'!$H$11+СВЦЭМ!$D$10+'СЕТ СН'!$H$5-'СЕТ СН'!$H$21</f>
        <v>3391.25441576</v>
      </c>
      <c r="H109" s="36">
        <f>SUMIFS(СВЦЭМ!$D$33:$D$776,СВЦЭМ!$A$33:$A$776,$A109,СВЦЭМ!$B$33:$B$776,H$83)+'СЕТ СН'!$H$11+СВЦЭМ!$D$10+'СЕТ СН'!$H$5-'СЕТ СН'!$H$21</f>
        <v>3400.4519339900003</v>
      </c>
      <c r="I109" s="36">
        <f>SUMIFS(СВЦЭМ!$D$33:$D$776,СВЦЭМ!$A$33:$A$776,$A109,СВЦЭМ!$B$33:$B$776,I$83)+'СЕТ СН'!$H$11+СВЦЭМ!$D$10+'СЕТ СН'!$H$5-'СЕТ СН'!$H$21</f>
        <v>3389.4036388499999</v>
      </c>
      <c r="J109" s="36">
        <f>SUMIFS(СВЦЭМ!$D$33:$D$776,СВЦЭМ!$A$33:$A$776,$A109,СВЦЭМ!$B$33:$B$776,J$83)+'СЕТ СН'!$H$11+СВЦЭМ!$D$10+'СЕТ СН'!$H$5-'СЕТ СН'!$H$21</f>
        <v>3370.6931342000003</v>
      </c>
      <c r="K109" s="36">
        <f>SUMIFS(СВЦЭМ!$D$33:$D$776,СВЦЭМ!$A$33:$A$776,$A109,СВЦЭМ!$B$33:$B$776,K$83)+'СЕТ СН'!$H$11+СВЦЭМ!$D$10+'СЕТ СН'!$H$5-'СЕТ СН'!$H$21</f>
        <v>3364.0732688200001</v>
      </c>
      <c r="L109" s="36">
        <f>SUMIFS(СВЦЭМ!$D$33:$D$776,СВЦЭМ!$A$33:$A$776,$A109,СВЦЭМ!$B$33:$B$776,L$83)+'СЕТ СН'!$H$11+СВЦЭМ!$D$10+'СЕТ СН'!$H$5-'СЕТ СН'!$H$21</f>
        <v>3376.6072804100004</v>
      </c>
      <c r="M109" s="36">
        <f>SUMIFS(СВЦЭМ!$D$33:$D$776,СВЦЭМ!$A$33:$A$776,$A109,СВЦЭМ!$B$33:$B$776,M$83)+'СЕТ СН'!$H$11+СВЦЭМ!$D$10+'СЕТ СН'!$H$5-'СЕТ СН'!$H$21</f>
        <v>3366.5708716100003</v>
      </c>
      <c r="N109" s="36">
        <f>SUMIFS(СВЦЭМ!$D$33:$D$776,СВЦЭМ!$A$33:$A$776,$A109,СВЦЭМ!$B$33:$B$776,N$83)+'СЕТ СН'!$H$11+СВЦЭМ!$D$10+'СЕТ СН'!$H$5-'СЕТ СН'!$H$21</f>
        <v>3375.5000116199999</v>
      </c>
      <c r="O109" s="36">
        <f>SUMIFS(СВЦЭМ!$D$33:$D$776,СВЦЭМ!$A$33:$A$776,$A109,СВЦЭМ!$B$33:$B$776,O$83)+'СЕТ СН'!$H$11+СВЦЭМ!$D$10+'СЕТ СН'!$H$5-'СЕТ СН'!$H$21</f>
        <v>3384.0970986500001</v>
      </c>
      <c r="P109" s="36">
        <f>SUMIFS(СВЦЭМ!$D$33:$D$776,СВЦЭМ!$A$33:$A$776,$A109,СВЦЭМ!$B$33:$B$776,P$83)+'СЕТ СН'!$H$11+СВЦЭМ!$D$10+'СЕТ СН'!$H$5-'СЕТ СН'!$H$21</f>
        <v>3386.09261827</v>
      </c>
      <c r="Q109" s="36">
        <f>SUMIFS(СВЦЭМ!$D$33:$D$776,СВЦЭМ!$A$33:$A$776,$A109,СВЦЭМ!$B$33:$B$776,Q$83)+'СЕТ СН'!$H$11+СВЦЭМ!$D$10+'СЕТ СН'!$H$5-'СЕТ СН'!$H$21</f>
        <v>3389.8514157700001</v>
      </c>
      <c r="R109" s="36">
        <f>SUMIFS(СВЦЭМ!$D$33:$D$776,СВЦЭМ!$A$33:$A$776,$A109,СВЦЭМ!$B$33:$B$776,R$83)+'СЕТ СН'!$H$11+СВЦЭМ!$D$10+'СЕТ СН'!$H$5-'СЕТ СН'!$H$21</f>
        <v>3391.4083251400002</v>
      </c>
      <c r="S109" s="36">
        <f>SUMIFS(СВЦЭМ!$D$33:$D$776,СВЦЭМ!$A$33:$A$776,$A109,СВЦЭМ!$B$33:$B$776,S$83)+'СЕТ СН'!$H$11+СВЦЭМ!$D$10+'СЕТ СН'!$H$5-'СЕТ СН'!$H$21</f>
        <v>3384.9585200500001</v>
      </c>
      <c r="T109" s="36">
        <f>SUMIFS(СВЦЭМ!$D$33:$D$776,СВЦЭМ!$A$33:$A$776,$A109,СВЦЭМ!$B$33:$B$776,T$83)+'СЕТ СН'!$H$11+СВЦЭМ!$D$10+'СЕТ СН'!$H$5-'СЕТ СН'!$H$21</f>
        <v>3370.14040346</v>
      </c>
      <c r="U109" s="36">
        <f>SUMIFS(СВЦЭМ!$D$33:$D$776,СВЦЭМ!$A$33:$A$776,$A109,СВЦЭМ!$B$33:$B$776,U$83)+'СЕТ СН'!$H$11+СВЦЭМ!$D$10+'СЕТ СН'!$H$5-'СЕТ СН'!$H$21</f>
        <v>3362.0486193000002</v>
      </c>
      <c r="V109" s="36">
        <f>SUMIFS(СВЦЭМ!$D$33:$D$776,СВЦЭМ!$A$33:$A$776,$A109,СВЦЭМ!$B$33:$B$776,V$83)+'СЕТ СН'!$H$11+СВЦЭМ!$D$10+'СЕТ СН'!$H$5-'СЕТ СН'!$H$21</f>
        <v>3359.09709251</v>
      </c>
      <c r="W109" s="36">
        <f>SUMIFS(СВЦЭМ!$D$33:$D$776,СВЦЭМ!$A$33:$A$776,$A109,СВЦЭМ!$B$33:$B$776,W$83)+'СЕТ СН'!$H$11+СВЦЭМ!$D$10+'СЕТ СН'!$H$5-'СЕТ СН'!$H$21</f>
        <v>3351.0542160600003</v>
      </c>
      <c r="X109" s="36">
        <f>SUMIFS(СВЦЭМ!$D$33:$D$776,СВЦЭМ!$A$33:$A$776,$A109,СВЦЭМ!$B$33:$B$776,X$83)+'СЕТ СН'!$H$11+СВЦЭМ!$D$10+'СЕТ СН'!$H$5-'СЕТ СН'!$H$21</f>
        <v>3363.1318968200003</v>
      </c>
      <c r="Y109" s="36">
        <f>SUMIFS(СВЦЭМ!$D$33:$D$776,СВЦЭМ!$A$33:$A$776,$A109,СВЦЭМ!$B$33:$B$776,Y$83)+'СЕТ СН'!$H$11+СВЦЭМ!$D$10+'СЕТ СН'!$H$5-'СЕТ СН'!$H$21</f>
        <v>3377.9791134300003</v>
      </c>
    </row>
    <row r="110" spans="1:25" ht="15.75" x14ac:dyDescent="0.2">
      <c r="A110" s="35">
        <f t="shared" si="2"/>
        <v>43917</v>
      </c>
      <c r="B110" s="36">
        <f>SUMIFS(СВЦЭМ!$D$33:$D$776,СВЦЭМ!$A$33:$A$776,$A110,СВЦЭМ!$B$33:$B$776,B$83)+'СЕТ СН'!$H$11+СВЦЭМ!$D$10+'СЕТ СН'!$H$5-'СЕТ СН'!$H$21</f>
        <v>3423.5168217600003</v>
      </c>
      <c r="C110" s="36">
        <f>SUMIFS(СВЦЭМ!$D$33:$D$776,СВЦЭМ!$A$33:$A$776,$A110,СВЦЭМ!$B$33:$B$776,C$83)+'СЕТ СН'!$H$11+СВЦЭМ!$D$10+'СЕТ СН'!$H$5-'СЕТ СН'!$H$21</f>
        <v>3443.5613844899999</v>
      </c>
      <c r="D110" s="36">
        <f>SUMIFS(СВЦЭМ!$D$33:$D$776,СВЦЭМ!$A$33:$A$776,$A110,СВЦЭМ!$B$33:$B$776,D$83)+'СЕТ СН'!$H$11+СВЦЭМ!$D$10+'СЕТ СН'!$H$5-'СЕТ СН'!$H$21</f>
        <v>3457.5854053399999</v>
      </c>
      <c r="E110" s="36">
        <f>SUMIFS(СВЦЭМ!$D$33:$D$776,СВЦЭМ!$A$33:$A$776,$A110,СВЦЭМ!$B$33:$B$776,E$83)+'СЕТ СН'!$H$11+СВЦЭМ!$D$10+'СЕТ СН'!$H$5-'СЕТ СН'!$H$21</f>
        <v>3466.91378523</v>
      </c>
      <c r="F110" s="36">
        <f>SUMIFS(СВЦЭМ!$D$33:$D$776,СВЦЭМ!$A$33:$A$776,$A110,СВЦЭМ!$B$33:$B$776,F$83)+'СЕТ СН'!$H$11+СВЦЭМ!$D$10+'СЕТ СН'!$H$5-'СЕТ СН'!$H$21</f>
        <v>3463.6214092800001</v>
      </c>
      <c r="G110" s="36">
        <f>SUMIFS(СВЦЭМ!$D$33:$D$776,СВЦЭМ!$A$33:$A$776,$A110,СВЦЭМ!$B$33:$B$776,G$83)+'СЕТ СН'!$H$11+СВЦЭМ!$D$10+'СЕТ СН'!$H$5-'СЕТ СН'!$H$21</f>
        <v>3452.31434786</v>
      </c>
      <c r="H110" s="36">
        <f>SUMIFS(СВЦЭМ!$D$33:$D$776,СВЦЭМ!$A$33:$A$776,$A110,СВЦЭМ!$B$33:$B$776,H$83)+'СЕТ СН'!$H$11+СВЦЭМ!$D$10+'СЕТ СН'!$H$5-'СЕТ СН'!$H$21</f>
        <v>3435.1313532200002</v>
      </c>
      <c r="I110" s="36">
        <f>SUMIFS(СВЦЭМ!$D$33:$D$776,СВЦЭМ!$A$33:$A$776,$A110,СВЦЭМ!$B$33:$B$776,I$83)+'СЕТ СН'!$H$11+СВЦЭМ!$D$10+'СЕТ СН'!$H$5-'СЕТ СН'!$H$21</f>
        <v>3394.2986950600002</v>
      </c>
      <c r="J110" s="36">
        <f>SUMIFS(СВЦЭМ!$D$33:$D$776,СВЦЭМ!$A$33:$A$776,$A110,СВЦЭМ!$B$33:$B$776,J$83)+'СЕТ СН'!$H$11+СВЦЭМ!$D$10+'СЕТ СН'!$H$5-'СЕТ СН'!$H$21</f>
        <v>3354.3257674500001</v>
      </c>
      <c r="K110" s="36">
        <f>SUMIFS(СВЦЭМ!$D$33:$D$776,СВЦЭМ!$A$33:$A$776,$A110,СВЦЭМ!$B$33:$B$776,K$83)+'СЕТ СН'!$H$11+СВЦЭМ!$D$10+'СЕТ СН'!$H$5-'СЕТ СН'!$H$21</f>
        <v>3347.0083387900004</v>
      </c>
      <c r="L110" s="36">
        <f>SUMIFS(СВЦЭМ!$D$33:$D$776,СВЦЭМ!$A$33:$A$776,$A110,СВЦЭМ!$B$33:$B$776,L$83)+'СЕТ СН'!$H$11+СВЦЭМ!$D$10+'СЕТ СН'!$H$5-'СЕТ СН'!$H$21</f>
        <v>3366.8126861700002</v>
      </c>
      <c r="M110" s="36">
        <f>SUMIFS(СВЦЭМ!$D$33:$D$776,СВЦЭМ!$A$33:$A$776,$A110,СВЦЭМ!$B$33:$B$776,M$83)+'СЕТ СН'!$H$11+СВЦЭМ!$D$10+'СЕТ СН'!$H$5-'СЕТ СН'!$H$21</f>
        <v>3363.2207286500002</v>
      </c>
      <c r="N110" s="36">
        <f>SUMIFS(СВЦЭМ!$D$33:$D$776,СВЦЭМ!$A$33:$A$776,$A110,СВЦЭМ!$B$33:$B$776,N$83)+'СЕТ СН'!$H$11+СВЦЭМ!$D$10+'СЕТ СН'!$H$5-'СЕТ СН'!$H$21</f>
        <v>3375.6605902900001</v>
      </c>
      <c r="O110" s="36">
        <f>SUMIFS(СВЦЭМ!$D$33:$D$776,СВЦЭМ!$A$33:$A$776,$A110,СВЦЭМ!$B$33:$B$776,O$83)+'СЕТ СН'!$H$11+СВЦЭМ!$D$10+'СЕТ СН'!$H$5-'СЕТ СН'!$H$21</f>
        <v>3390.61538384</v>
      </c>
      <c r="P110" s="36">
        <f>SUMIFS(СВЦЭМ!$D$33:$D$776,СВЦЭМ!$A$33:$A$776,$A110,СВЦЭМ!$B$33:$B$776,P$83)+'СЕТ СН'!$H$11+СВЦЭМ!$D$10+'СЕТ СН'!$H$5-'СЕТ СН'!$H$21</f>
        <v>3399.41299428</v>
      </c>
      <c r="Q110" s="36">
        <f>SUMIFS(СВЦЭМ!$D$33:$D$776,СВЦЭМ!$A$33:$A$776,$A110,СВЦЭМ!$B$33:$B$776,Q$83)+'СЕТ СН'!$H$11+СВЦЭМ!$D$10+'СЕТ СН'!$H$5-'СЕТ СН'!$H$21</f>
        <v>3405.1899231300004</v>
      </c>
      <c r="R110" s="36">
        <f>SUMIFS(СВЦЭМ!$D$33:$D$776,СВЦЭМ!$A$33:$A$776,$A110,СВЦЭМ!$B$33:$B$776,R$83)+'СЕТ СН'!$H$11+СВЦЭМ!$D$10+'СЕТ СН'!$H$5-'СЕТ СН'!$H$21</f>
        <v>3402.1213577600001</v>
      </c>
      <c r="S110" s="36">
        <f>SUMIFS(СВЦЭМ!$D$33:$D$776,СВЦЭМ!$A$33:$A$776,$A110,СВЦЭМ!$B$33:$B$776,S$83)+'СЕТ СН'!$H$11+СВЦЭМ!$D$10+'СЕТ СН'!$H$5-'СЕТ СН'!$H$21</f>
        <v>3387.1800428800002</v>
      </c>
      <c r="T110" s="36">
        <f>SUMIFS(СВЦЭМ!$D$33:$D$776,СВЦЭМ!$A$33:$A$776,$A110,СВЦЭМ!$B$33:$B$776,T$83)+'СЕТ СН'!$H$11+СВЦЭМ!$D$10+'СЕТ СН'!$H$5-'СЕТ СН'!$H$21</f>
        <v>3372.35554641</v>
      </c>
      <c r="U110" s="36">
        <f>SUMIFS(СВЦЭМ!$D$33:$D$776,СВЦЭМ!$A$33:$A$776,$A110,СВЦЭМ!$B$33:$B$776,U$83)+'СЕТ СН'!$H$11+СВЦЭМ!$D$10+'СЕТ СН'!$H$5-'СЕТ СН'!$H$21</f>
        <v>3358.3422371500001</v>
      </c>
      <c r="V110" s="36">
        <f>SUMIFS(СВЦЭМ!$D$33:$D$776,СВЦЭМ!$A$33:$A$776,$A110,СВЦЭМ!$B$33:$B$776,V$83)+'СЕТ СН'!$H$11+СВЦЭМ!$D$10+'СЕТ СН'!$H$5-'СЕТ СН'!$H$21</f>
        <v>3360.5275921000002</v>
      </c>
      <c r="W110" s="36">
        <f>SUMIFS(СВЦЭМ!$D$33:$D$776,СВЦЭМ!$A$33:$A$776,$A110,СВЦЭМ!$B$33:$B$776,W$83)+'СЕТ СН'!$H$11+СВЦЭМ!$D$10+'СЕТ СН'!$H$5-'СЕТ СН'!$H$21</f>
        <v>3360.33740102</v>
      </c>
      <c r="X110" s="36">
        <f>SUMIFS(СВЦЭМ!$D$33:$D$776,СВЦЭМ!$A$33:$A$776,$A110,СВЦЭМ!$B$33:$B$776,X$83)+'СЕТ СН'!$H$11+СВЦЭМ!$D$10+'СЕТ СН'!$H$5-'СЕТ СН'!$H$21</f>
        <v>3367.26769595</v>
      </c>
      <c r="Y110" s="36">
        <f>SUMIFS(СВЦЭМ!$D$33:$D$776,СВЦЭМ!$A$33:$A$776,$A110,СВЦЭМ!$B$33:$B$776,Y$83)+'СЕТ СН'!$H$11+СВЦЭМ!$D$10+'СЕТ СН'!$H$5-'СЕТ СН'!$H$21</f>
        <v>3388.94144353</v>
      </c>
    </row>
    <row r="111" spans="1:25" ht="15.75" x14ac:dyDescent="0.2">
      <c r="A111" s="35">
        <f t="shared" si="2"/>
        <v>43918</v>
      </c>
      <c r="B111" s="36">
        <f>SUMIFS(СВЦЭМ!$D$33:$D$776,СВЦЭМ!$A$33:$A$776,$A111,СВЦЭМ!$B$33:$B$776,B$83)+'СЕТ СН'!$H$11+СВЦЭМ!$D$10+'СЕТ СН'!$H$5-'СЕТ СН'!$H$21</f>
        <v>3479.17346993</v>
      </c>
      <c r="C111" s="36">
        <f>SUMIFS(СВЦЭМ!$D$33:$D$776,СВЦЭМ!$A$33:$A$776,$A111,СВЦЭМ!$B$33:$B$776,C$83)+'СЕТ СН'!$H$11+СВЦЭМ!$D$10+'СЕТ СН'!$H$5-'СЕТ СН'!$H$21</f>
        <v>3476.2459329200001</v>
      </c>
      <c r="D111" s="36">
        <f>SUMIFS(СВЦЭМ!$D$33:$D$776,СВЦЭМ!$A$33:$A$776,$A111,СВЦЭМ!$B$33:$B$776,D$83)+'СЕТ СН'!$H$11+СВЦЭМ!$D$10+'СЕТ СН'!$H$5-'СЕТ СН'!$H$21</f>
        <v>3497.8035562300001</v>
      </c>
      <c r="E111" s="36">
        <f>SUMIFS(СВЦЭМ!$D$33:$D$776,СВЦЭМ!$A$33:$A$776,$A111,СВЦЭМ!$B$33:$B$776,E$83)+'СЕТ СН'!$H$11+СВЦЭМ!$D$10+'СЕТ СН'!$H$5-'СЕТ СН'!$H$21</f>
        <v>3507.17283606</v>
      </c>
      <c r="F111" s="36">
        <f>SUMIFS(СВЦЭМ!$D$33:$D$776,СВЦЭМ!$A$33:$A$776,$A111,СВЦЭМ!$B$33:$B$776,F$83)+'СЕТ СН'!$H$11+СВЦЭМ!$D$10+'СЕТ СН'!$H$5-'СЕТ СН'!$H$21</f>
        <v>3505.20803067</v>
      </c>
      <c r="G111" s="36">
        <f>SUMIFS(СВЦЭМ!$D$33:$D$776,СВЦЭМ!$A$33:$A$776,$A111,СВЦЭМ!$B$33:$B$776,G$83)+'СЕТ СН'!$H$11+СВЦЭМ!$D$10+'СЕТ СН'!$H$5-'СЕТ СН'!$H$21</f>
        <v>3505.6717559799999</v>
      </c>
      <c r="H111" s="36">
        <f>SUMIFS(СВЦЭМ!$D$33:$D$776,СВЦЭМ!$A$33:$A$776,$A111,СВЦЭМ!$B$33:$B$776,H$83)+'СЕТ СН'!$H$11+СВЦЭМ!$D$10+'СЕТ СН'!$H$5-'СЕТ СН'!$H$21</f>
        <v>3487.2215915900001</v>
      </c>
      <c r="I111" s="36">
        <f>SUMIFS(СВЦЭМ!$D$33:$D$776,СВЦЭМ!$A$33:$A$776,$A111,СВЦЭМ!$B$33:$B$776,I$83)+'СЕТ СН'!$H$11+СВЦЭМ!$D$10+'СЕТ СН'!$H$5-'СЕТ СН'!$H$21</f>
        <v>3451.8160229499999</v>
      </c>
      <c r="J111" s="36">
        <f>SUMIFS(СВЦЭМ!$D$33:$D$776,СВЦЭМ!$A$33:$A$776,$A111,СВЦЭМ!$B$33:$B$776,J$83)+'СЕТ СН'!$H$11+СВЦЭМ!$D$10+'СЕТ СН'!$H$5-'СЕТ СН'!$H$21</f>
        <v>3414.1902850900001</v>
      </c>
      <c r="K111" s="36">
        <f>SUMIFS(СВЦЭМ!$D$33:$D$776,СВЦЭМ!$A$33:$A$776,$A111,СВЦЭМ!$B$33:$B$776,K$83)+'СЕТ СН'!$H$11+СВЦЭМ!$D$10+'СЕТ СН'!$H$5-'СЕТ СН'!$H$21</f>
        <v>3410.2761269299999</v>
      </c>
      <c r="L111" s="36">
        <f>SUMIFS(СВЦЭМ!$D$33:$D$776,СВЦЭМ!$A$33:$A$776,$A111,СВЦЭМ!$B$33:$B$776,L$83)+'СЕТ СН'!$H$11+СВЦЭМ!$D$10+'СЕТ СН'!$H$5-'СЕТ СН'!$H$21</f>
        <v>3420.7738980399999</v>
      </c>
      <c r="M111" s="36">
        <f>SUMIFS(СВЦЭМ!$D$33:$D$776,СВЦЭМ!$A$33:$A$776,$A111,СВЦЭМ!$B$33:$B$776,M$83)+'СЕТ СН'!$H$11+СВЦЭМ!$D$10+'СЕТ СН'!$H$5-'СЕТ СН'!$H$21</f>
        <v>3422.0292811099998</v>
      </c>
      <c r="N111" s="36">
        <f>SUMIFS(СВЦЭМ!$D$33:$D$776,СВЦЭМ!$A$33:$A$776,$A111,СВЦЭМ!$B$33:$B$776,N$83)+'СЕТ СН'!$H$11+СВЦЭМ!$D$10+'СЕТ СН'!$H$5-'СЕТ СН'!$H$21</f>
        <v>3436.3756811900003</v>
      </c>
      <c r="O111" s="36">
        <f>SUMIFS(СВЦЭМ!$D$33:$D$776,СВЦЭМ!$A$33:$A$776,$A111,СВЦЭМ!$B$33:$B$776,O$83)+'СЕТ СН'!$H$11+СВЦЭМ!$D$10+'СЕТ СН'!$H$5-'СЕТ СН'!$H$21</f>
        <v>3447.3428653300002</v>
      </c>
      <c r="P111" s="36">
        <f>SUMIFS(СВЦЭМ!$D$33:$D$776,СВЦЭМ!$A$33:$A$776,$A111,СВЦЭМ!$B$33:$B$776,P$83)+'СЕТ СН'!$H$11+СВЦЭМ!$D$10+'СЕТ СН'!$H$5-'СЕТ СН'!$H$21</f>
        <v>3465.5889023600002</v>
      </c>
      <c r="Q111" s="36">
        <f>SUMIFS(СВЦЭМ!$D$33:$D$776,СВЦЭМ!$A$33:$A$776,$A111,СВЦЭМ!$B$33:$B$776,Q$83)+'СЕТ СН'!$H$11+СВЦЭМ!$D$10+'СЕТ СН'!$H$5-'СЕТ СН'!$H$21</f>
        <v>3467.58309439</v>
      </c>
      <c r="R111" s="36">
        <f>SUMIFS(СВЦЭМ!$D$33:$D$776,СВЦЭМ!$A$33:$A$776,$A111,СВЦЭМ!$B$33:$B$776,R$83)+'СЕТ СН'!$H$11+СВЦЭМ!$D$10+'СЕТ СН'!$H$5-'СЕТ СН'!$H$21</f>
        <v>3467.5545961400003</v>
      </c>
      <c r="S111" s="36">
        <f>SUMIFS(СВЦЭМ!$D$33:$D$776,СВЦЭМ!$A$33:$A$776,$A111,СВЦЭМ!$B$33:$B$776,S$83)+'СЕТ СН'!$H$11+СВЦЭМ!$D$10+'СЕТ СН'!$H$5-'СЕТ СН'!$H$21</f>
        <v>3460.6297464200002</v>
      </c>
      <c r="T111" s="36">
        <f>SUMIFS(СВЦЭМ!$D$33:$D$776,СВЦЭМ!$A$33:$A$776,$A111,СВЦЭМ!$B$33:$B$776,T$83)+'СЕТ СН'!$H$11+СВЦЭМ!$D$10+'СЕТ СН'!$H$5-'СЕТ СН'!$H$21</f>
        <v>3456.2155495000002</v>
      </c>
      <c r="U111" s="36">
        <f>SUMIFS(СВЦЭМ!$D$33:$D$776,СВЦЭМ!$A$33:$A$776,$A111,СВЦЭМ!$B$33:$B$776,U$83)+'СЕТ СН'!$H$11+СВЦЭМ!$D$10+'СЕТ СН'!$H$5-'СЕТ СН'!$H$21</f>
        <v>3438.0384089899999</v>
      </c>
      <c r="V111" s="36">
        <f>SUMIFS(СВЦЭМ!$D$33:$D$776,СВЦЭМ!$A$33:$A$776,$A111,СВЦЭМ!$B$33:$B$776,V$83)+'СЕТ СН'!$H$11+СВЦЭМ!$D$10+'СЕТ СН'!$H$5-'СЕТ СН'!$H$21</f>
        <v>3406.5452022200002</v>
      </c>
      <c r="W111" s="36">
        <f>SUMIFS(СВЦЭМ!$D$33:$D$776,СВЦЭМ!$A$33:$A$776,$A111,СВЦЭМ!$B$33:$B$776,W$83)+'СЕТ СН'!$H$11+СВЦЭМ!$D$10+'СЕТ СН'!$H$5-'СЕТ СН'!$H$21</f>
        <v>3396.50737334</v>
      </c>
      <c r="X111" s="36">
        <f>SUMIFS(СВЦЭМ!$D$33:$D$776,СВЦЭМ!$A$33:$A$776,$A111,СВЦЭМ!$B$33:$B$776,X$83)+'СЕТ СН'!$H$11+СВЦЭМ!$D$10+'СЕТ СН'!$H$5-'СЕТ СН'!$H$21</f>
        <v>3406.0148489800004</v>
      </c>
      <c r="Y111" s="36">
        <f>SUMIFS(СВЦЭМ!$D$33:$D$776,СВЦЭМ!$A$33:$A$776,$A111,СВЦЭМ!$B$33:$B$776,Y$83)+'СЕТ СН'!$H$11+СВЦЭМ!$D$10+'СЕТ СН'!$H$5-'СЕТ СН'!$H$21</f>
        <v>3437.8713059000002</v>
      </c>
    </row>
    <row r="112" spans="1:25" ht="15.75" x14ac:dyDescent="0.2">
      <c r="A112" s="35">
        <f t="shared" si="2"/>
        <v>43919</v>
      </c>
      <c r="B112" s="36">
        <f>SUMIFS(СВЦЭМ!$D$33:$D$776,СВЦЭМ!$A$33:$A$776,$A112,СВЦЭМ!$B$33:$B$776,B$83)+'СЕТ СН'!$H$11+СВЦЭМ!$D$10+'СЕТ СН'!$H$5-'СЕТ СН'!$H$21</f>
        <v>3488.5249630100002</v>
      </c>
      <c r="C112" s="36">
        <f>SUMIFS(СВЦЭМ!$D$33:$D$776,СВЦЭМ!$A$33:$A$776,$A112,СВЦЭМ!$B$33:$B$776,C$83)+'СЕТ СН'!$H$11+СВЦЭМ!$D$10+'СЕТ СН'!$H$5-'СЕТ СН'!$H$21</f>
        <v>3500.50534879</v>
      </c>
      <c r="D112" s="36">
        <f>SUMIFS(СВЦЭМ!$D$33:$D$776,СВЦЭМ!$A$33:$A$776,$A112,СВЦЭМ!$B$33:$B$776,D$83)+'СЕТ СН'!$H$11+СВЦЭМ!$D$10+'СЕТ СН'!$H$5-'СЕТ СН'!$H$21</f>
        <v>3524.9915524200001</v>
      </c>
      <c r="E112" s="36">
        <f>SUMIFS(СВЦЭМ!$D$33:$D$776,СВЦЭМ!$A$33:$A$776,$A112,СВЦЭМ!$B$33:$B$776,E$83)+'СЕТ СН'!$H$11+СВЦЭМ!$D$10+'СЕТ СН'!$H$5-'СЕТ СН'!$H$21</f>
        <v>3533.7981205000001</v>
      </c>
      <c r="F112" s="36">
        <f>SUMIFS(СВЦЭМ!$D$33:$D$776,СВЦЭМ!$A$33:$A$776,$A112,СВЦЭМ!$B$33:$B$776,F$83)+'СЕТ СН'!$H$11+СВЦЭМ!$D$10+'СЕТ СН'!$H$5-'СЕТ СН'!$H$21</f>
        <v>3534.2532341900001</v>
      </c>
      <c r="G112" s="36">
        <f>SUMIFS(СВЦЭМ!$D$33:$D$776,СВЦЭМ!$A$33:$A$776,$A112,СВЦЭМ!$B$33:$B$776,G$83)+'СЕТ СН'!$H$11+СВЦЭМ!$D$10+'СЕТ СН'!$H$5-'СЕТ СН'!$H$21</f>
        <v>3530.79312222</v>
      </c>
      <c r="H112" s="36">
        <f>SUMIFS(СВЦЭМ!$D$33:$D$776,СВЦЭМ!$A$33:$A$776,$A112,СВЦЭМ!$B$33:$B$776,H$83)+'СЕТ СН'!$H$11+СВЦЭМ!$D$10+'СЕТ СН'!$H$5-'СЕТ СН'!$H$21</f>
        <v>3513.3269007500003</v>
      </c>
      <c r="I112" s="36">
        <f>SUMIFS(СВЦЭМ!$D$33:$D$776,СВЦЭМ!$A$33:$A$776,$A112,СВЦЭМ!$B$33:$B$776,I$83)+'СЕТ СН'!$H$11+СВЦЭМ!$D$10+'СЕТ СН'!$H$5-'СЕТ СН'!$H$21</f>
        <v>3478.8795247600001</v>
      </c>
      <c r="J112" s="36">
        <f>SUMIFS(СВЦЭМ!$D$33:$D$776,СВЦЭМ!$A$33:$A$776,$A112,СВЦЭМ!$B$33:$B$776,J$83)+'СЕТ СН'!$H$11+СВЦЭМ!$D$10+'СЕТ СН'!$H$5-'СЕТ СН'!$H$21</f>
        <v>3406.4858473600002</v>
      </c>
      <c r="K112" s="36">
        <f>SUMIFS(СВЦЭМ!$D$33:$D$776,СВЦЭМ!$A$33:$A$776,$A112,СВЦЭМ!$B$33:$B$776,K$83)+'СЕТ СН'!$H$11+СВЦЭМ!$D$10+'СЕТ СН'!$H$5-'СЕТ СН'!$H$21</f>
        <v>3379.5534125600002</v>
      </c>
      <c r="L112" s="36">
        <f>SUMIFS(СВЦЭМ!$D$33:$D$776,СВЦЭМ!$A$33:$A$776,$A112,СВЦЭМ!$B$33:$B$776,L$83)+'СЕТ СН'!$H$11+СВЦЭМ!$D$10+'СЕТ СН'!$H$5-'СЕТ СН'!$H$21</f>
        <v>3393.7732439700003</v>
      </c>
      <c r="M112" s="36">
        <f>SUMIFS(СВЦЭМ!$D$33:$D$776,СВЦЭМ!$A$33:$A$776,$A112,СВЦЭМ!$B$33:$B$776,M$83)+'СЕТ СН'!$H$11+СВЦЭМ!$D$10+'СЕТ СН'!$H$5-'СЕТ СН'!$H$21</f>
        <v>3404.0401162400003</v>
      </c>
      <c r="N112" s="36">
        <f>SUMIFS(СВЦЭМ!$D$33:$D$776,СВЦЭМ!$A$33:$A$776,$A112,СВЦЭМ!$B$33:$B$776,N$83)+'СЕТ СН'!$H$11+СВЦЭМ!$D$10+'СЕТ СН'!$H$5-'СЕТ СН'!$H$21</f>
        <v>3416.0992164099998</v>
      </c>
      <c r="O112" s="36">
        <f>SUMIFS(СВЦЭМ!$D$33:$D$776,СВЦЭМ!$A$33:$A$776,$A112,СВЦЭМ!$B$33:$B$776,O$83)+'СЕТ СН'!$H$11+СВЦЭМ!$D$10+'СЕТ СН'!$H$5-'СЕТ СН'!$H$21</f>
        <v>3422.5407941000003</v>
      </c>
      <c r="P112" s="36">
        <f>SUMIFS(СВЦЭМ!$D$33:$D$776,СВЦЭМ!$A$33:$A$776,$A112,СВЦЭМ!$B$33:$B$776,P$83)+'СЕТ СН'!$H$11+СВЦЭМ!$D$10+'СЕТ СН'!$H$5-'СЕТ СН'!$H$21</f>
        <v>3429.56494238</v>
      </c>
      <c r="Q112" s="36">
        <f>SUMIFS(СВЦЭМ!$D$33:$D$776,СВЦЭМ!$A$33:$A$776,$A112,СВЦЭМ!$B$33:$B$776,Q$83)+'СЕТ СН'!$H$11+СВЦЭМ!$D$10+'СЕТ СН'!$H$5-'СЕТ СН'!$H$21</f>
        <v>3437.0002654500004</v>
      </c>
      <c r="R112" s="36">
        <f>SUMIFS(СВЦЭМ!$D$33:$D$776,СВЦЭМ!$A$33:$A$776,$A112,СВЦЭМ!$B$33:$B$776,R$83)+'СЕТ СН'!$H$11+СВЦЭМ!$D$10+'СЕТ СН'!$H$5-'СЕТ СН'!$H$21</f>
        <v>3432.8045773200001</v>
      </c>
      <c r="S112" s="36">
        <f>SUMIFS(СВЦЭМ!$D$33:$D$776,СВЦЭМ!$A$33:$A$776,$A112,СВЦЭМ!$B$33:$B$776,S$83)+'СЕТ СН'!$H$11+СВЦЭМ!$D$10+'СЕТ СН'!$H$5-'СЕТ СН'!$H$21</f>
        <v>3430.18798401</v>
      </c>
      <c r="T112" s="36">
        <f>SUMIFS(СВЦЭМ!$D$33:$D$776,СВЦЭМ!$A$33:$A$776,$A112,СВЦЭМ!$B$33:$B$776,T$83)+'СЕТ СН'!$H$11+СВЦЭМ!$D$10+'СЕТ СН'!$H$5-'СЕТ СН'!$H$21</f>
        <v>3413.9205877600002</v>
      </c>
      <c r="U112" s="36">
        <f>SUMIFS(СВЦЭМ!$D$33:$D$776,СВЦЭМ!$A$33:$A$776,$A112,СВЦЭМ!$B$33:$B$776,U$83)+'СЕТ СН'!$H$11+СВЦЭМ!$D$10+'СЕТ СН'!$H$5-'СЕТ СН'!$H$21</f>
        <v>3394.5147946400002</v>
      </c>
      <c r="V112" s="36">
        <f>SUMIFS(СВЦЭМ!$D$33:$D$776,СВЦЭМ!$A$33:$A$776,$A112,СВЦЭМ!$B$33:$B$776,V$83)+'СЕТ СН'!$H$11+СВЦЭМ!$D$10+'СЕТ СН'!$H$5-'СЕТ СН'!$H$21</f>
        <v>3374.2190337900001</v>
      </c>
      <c r="W112" s="36">
        <f>SUMIFS(СВЦЭМ!$D$33:$D$776,СВЦЭМ!$A$33:$A$776,$A112,СВЦЭМ!$B$33:$B$776,W$83)+'СЕТ СН'!$H$11+СВЦЭМ!$D$10+'СЕТ СН'!$H$5-'СЕТ СН'!$H$21</f>
        <v>3352.30654366</v>
      </c>
      <c r="X112" s="36">
        <f>SUMIFS(СВЦЭМ!$D$33:$D$776,СВЦЭМ!$A$33:$A$776,$A112,СВЦЭМ!$B$33:$B$776,X$83)+'СЕТ СН'!$H$11+СВЦЭМ!$D$10+'СЕТ СН'!$H$5-'СЕТ СН'!$H$21</f>
        <v>3347.8957303100001</v>
      </c>
      <c r="Y112" s="36">
        <f>SUMIFS(СВЦЭМ!$D$33:$D$776,СВЦЭМ!$A$33:$A$776,$A112,СВЦЭМ!$B$33:$B$776,Y$83)+'СЕТ СН'!$H$11+СВЦЭМ!$D$10+'СЕТ СН'!$H$5-'СЕТ СН'!$H$21</f>
        <v>3381.9014803500004</v>
      </c>
    </row>
    <row r="113" spans="1:27" ht="15.75" x14ac:dyDescent="0.2">
      <c r="A113" s="35">
        <f t="shared" si="2"/>
        <v>43920</v>
      </c>
      <c r="B113" s="36">
        <f>SUMIFS(СВЦЭМ!$D$33:$D$776,СВЦЭМ!$A$33:$A$776,$A113,СВЦЭМ!$B$33:$B$776,B$83)+'СЕТ СН'!$H$11+СВЦЭМ!$D$10+'СЕТ СН'!$H$5-'СЕТ СН'!$H$21</f>
        <v>3434.33885594</v>
      </c>
      <c r="C113" s="36">
        <f>SUMIFS(СВЦЭМ!$D$33:$D$776,СВЦЭМ!$A$33:$A$776,$A113,СВЦЭМ!$B$33:$B$776,C$83)+'СЕТ СН'!$H$11+СВЦЭМ!$D$10+'СЕТ СН'!$H$5-'СЕТ СН'!$H$21</f>
        <v>3466.0221661700002</v>
      </c>
      <c r="D113" s="36">
        <f>SUMIFS(СВЦЭМ!$D$33:$D$776,СВЦЭМ!$A$33:$A$776,$A113,СВЦЭМ!$B$33:$B$776,D$83)+'СЕТ СН'!$H$11+СВЦЭМ!$D$10+'СЕТ СН'!$H$5-'СЕТ СН'!$H$21</f>
        <v>3515.1494575800002</v>
      </c>
      <c r="E113" s="36">
        <f>SUMIFS(СВЦЭМ!$D$33:$D$776,СВЦЭМ!$A$33:$A$776,$A113,СВЦЭМ!$B$33:$B$776,E$83)+'СЕТ СН'!$H$11+СВЦЭМ!$D$10+'СЕТ СН'!$H$5-'СЕТ СН'!$H$21</f>
        <v>3523.18721005</v>
      </c>
      <c r="F113" s="36">
        <f>SUMIFS(СВЦЭМ!$D$33:$D$776,СВЦЭМ!$A$33:$A$776,$A113,СВЦЭМ!$B$33:$B$776,F$83)+'СЕТ СН'!$H$11+СВЦЭМ!$D$10+'СЕТ СН'!$H$5-'СЕТ СН'!$H$21</f>
        <v>3514.3862481300002</v>
      </c>
      <c r="G113" s="36">
        <f>SUMIFS(СВЦЭМ!$D$33:$D$776,СВЦЭМ!$A$33:$A$776,$A113,СВЦЭМ!$B$33:$B$776,G$83)+'СЕТ СН'!$H$11+СВЦЭМ!$D$10+'СЕТ СН'!$H$5-'СЕТ СН'!$H$21</f>
        <v>3506.0933913899999</v>
      </c>
      <c r="H113" s="36">
        <f>SUMIFS(СВЦЭМ!$D$33:$D$776,СВЦЭМ!$A$33:$A$776,$A113,СВЦЭМ!$B$33:$B$776,H$83)+'СЕТ СН'!$H$11+СВЦЭМ!$D$10+'СЕТ СН'!$H$5-'СЕТ СН'!$H$21</f>
        <v>3479.94276433</v>
      </c>
      <c r="I113" s="36">
        <f>SUMIFS(СВЦЭМ!$D$33:$D$776,СВЦЭМ!$A$33:$A$776,$A113,СВЦЭМ!$B$33:$B$776,I$83)+'СЕТ СН'!$H$11+СВЦЭМ!$D$10+'СЕТ СН'!$H$5-'СЕТ СН'!$H$21</f>
        <v>3415.13494498</v>
      </c>
      <c r="J113" s="36">
        <f>SUMIFS(СВЦЭМ!$D$33:$D$776,СВЦЭМ!$A$33:$A$776,$A113,СВЦЭМ!$B$33:$B$776,J$83)+'СЕТ СН'!$H$11+СВЦЭМ!$D$10+'СЕТ СН'!$H$5-'СЕТ СН'!$H$21</f>
        <v>3372.1564338799999</v>
      </c>
      <c r="K113" s="36">
        <f>SUMIFS(СВЦЭМ!$D$33:$D$776,СВЦЭМ!$A$33:$A$776,$A113,СВЦЭМ!$B$33:$B$776,K$83)+'СЕТ СН'!$H$11+СВЦЭМ!$D$10+'СЕТ СН'!$H$5-'СЕТ СН'!$H$21</f>
        <v>3360.15671849</v>
      </c>
      <c r="L113" s="36">
        <f>SUMIFS(СВЦЭМ!$D$33:$D$776,СВЦЭМ!$A$33:$A$776,$A113,СВЦЭМ!$B$33:$B$776,L$83)+'СЕТ СН'!$H$11+СВЦЭМ!$D$10+'СЕТ СН'!$H$5-'СЕТ СН'!$H$21</f>
        <v>3372.4900051300001</v>
      </c>
      <c r="M113" s="36">
        <f>SUMIFS(СВЦЭМ!$D$33:$D$776,СВЦЭМ!$A$33:$A$776,$A113,СВЦЭМ!$B$33:$B$776,M$83)+'СЕТ СН'!$H$11+СВЦЭМ!$D$10+'СЕТ СН'!$H$5-'СЕТ СН'!$H$21</f>
        <v>3368.9664961100002</v>
      </c>
      <c r="N113" s="36">
        <f>SUMIFS(СВЦЭМ!$D$33:$D$776,СВЦЭМ!$A$33:$A$776,$A113,СВЦЭМ!$B$33:$B$776,N$83)+'СЕТ СН'!$H$11+СВЦЭМ!$D$10+'СЕТ СН'!$H$5-'СЕТ СН'!$H$21</f>
        <v>3386.9611240600002</v>
      </c>
      <c r="O113" s="36">
        <f>SUMIFS(СВЦЭМ!$D$33:$D$776,СВЦЭМ!$A$33:$A$776,$A113,СВЦЭМ!$B$33:$B$776,O$83)+'СЕТ СН'!$H$11+СВЦЭМ!$D$10+'СЕТ СН'!$H$5-'СЕТ СН'!$H$21</f>
        <v>3398.1078405400003</v>
      </c>
      <c r="P113" s="36">
        <f>SUMIFS(СВЦЭМ!$D$33:$D$776,СВЦЭМ!$A$33:$A$776,$A113,СВЦЭМ!$B$33:$B$776,P$83)+'СЕТ СН'!$H$11+СВЦЭМ!$D$10+'СЕТ СН'!$H$5-'СЕТ СН'!$H$21</f>
        <v>3402.5608603800001</v>
      </c>
      <c r="Q113" s="36">
        <f>SUMIFS(СВЦЭМ!$D$33:$D$776,СВЦЭМ!$A$33:$A$776,$A113,СВЦЭМ!$B$33:$B$776,Q$83)+'СЕТ СН'!$H$11+СВЦЭМ!$D$10+'СЕТ СН'!$H$5-'СЕТ СН'!$H$21</f>
        <v>3406.1830307200003</v>
      </c>
      <c r="R113" s="36">
        <f>SUMIFS(СВЦЭМ!$D$33:$D$776,СВЦЭМ!$A$33:$A$776,$A113,СВЦЭМ!$B$33:$B$776,R$83)+'СЕТ СН'!$H$11+СВЦЭМ!$D$10+'СЕТ СН'!$H$5-'СЕТ СН'!$H$21</f>
        <v>3406.8476495700002</v>
      </c>
      <c r="S113" s="36">
        <f>SUMIFS(СВЦЭМ!$D$33:$D$776,СВЦЭМ!$A$33:$A$776,$A113,СВЦЭМ!$B$33:$B$776,S$83)+'СЕТ СН'!$H$11+СВЦЭМ!$D$10+'СЕТ СН'!$H$5-'СЕТ СН'!$H$21</f>
        <v>3431.9050997900003</v>
      </c>
      <c r="T113" s="36">
        <f>SUMIFS(СВЦЭМ!$D$33:$D$776,СВЦЭМ!$A$33:$A$776,$A113,СВЦЭМ!$B$33:$B$776,T$83)+'СЕТ СН'!$H$11+СВЦЭМ!$D$10+'СЕТ СН'!$H$5-'СЕТ СН'!$H$21</f>
        <v>3417.2636311200004</v>
      </c>
      <c r="U113" s="36">
        <f>SUMIFS(СВЦЭМ!$D$33:$D$776,СВЦЭМ!$A$33:$A$776,$A113,СВЦЭМ!$B$33:$B$776,U$83)+'СЕТ СН'!$H$11+СВЦЭМ!$D$10+'СЕТ СН'!$H$5-'СЕТ СН'!$H$21</f>
        <v>3391.76174868</v>
      </c>
      <c r="V113" s="36">
        <f>SUMIFS(СВЦЭМ!$D$33:$D$776,СВЦЭМ!$A$33:$A$776,$A113,СВЦЭМ!$B$33:$B$776,V$83)+'СЕТ СН'!$H$11+СВЦЭМ!$D$10+'СЕТ СН'!$H$5-'СЕТ СН'!$H$21</f>
        <v>3401.4861964700003</v>
      </c>
      <c r="W113" s="36">
        <f>SUMIFS(СВЦЭМ!$D$33:$D$776,СВЦЭМ!$A$33:$A$776,$A113,СВЦЭМ!$B$33:$B$776,W$83)+'СЕТ СН'!$H$11+СВЦЭМ!$D$10+'СЕТ СН'!$H$5-'СЕТ СН'!$H$21</f>
        <v>3378.3666310600001</v>
      </c>
      <c r="X113" s="36">
        <f>SUMIFS(СВЦЭМ!$D$33:$D$776,СВЦЭМ!$A$33:$A$776,$A113,СВЦЭМ!$B$33:$B$776,X$83)+'СЕТ СН'!$H$11+СВЦЭМ!$D$10+'СЕТ СН'!$H$5-'СЕТ СН'!$H$21</f>
        <v>3405.0390180700001</v>
      </c>
      <c r="Y113" s="36">
        <f>SUMIFS(СВЦЭМ!$D$33:$D$776,СВЦЭМ!$A$33:$A$776,$A113,СВЦЭМ!$B$33:$B$776,Y$83)+'СЕТ СН'!$H$11+СВЦЭМ!$D$10+'СЕТ СН'!$H$5-'СЕТ СН'!$H$21</f>
        <v>3444.5637136300002</v>
      </c>
    </row>
    <row r="114" spans="1:27" ht="15.75" x14ac:dyDescent="0.2">
      <c r="A114" s="35">
        <f t="shared" si="2"/>
        <v>43921</v>
      </c>
      <c r="B114" s="36">
        <f>SUMIFS(СВЦЭМ!$D$33:$D$776,СВЦЭМ!$A$33:$A$776,$A114,СВЦЭМ!$B$33:$B$776,B$83)+'СЕТ СН'!$H$11+СВЦЭМ!$D$10+'СЕТ СН'!$H$5-'СЕТ СН'!$H$21</f>
        <v>3448.3545511900002</v>
      </c>
      <c r="C114" s="36">
        <f>SUMIFS(СВЦЭМ!$D$33:$D$776,СВЦЭМ!$A$33:$A$776,$A114,СВЦЭМ!$B$33:$B$776,C$83)+'СЕТ СН'!$H$11+СВЦЭМ!$D$10+'СЕТ СН'!$H$5-'СЕТ СН'!$H$21</f>
        <v>3479.0942527800003</v>
      </c>
      <c r="D114" s="36">
        <f>SUMIFS(СВЦЭМ!$D$33:$D$776,СВЦЭМ!$A$33:$A$776,$A114,СВЦЭМ!$B$33:$B$776,D$83)+'СЕТ СН'!$H$11+СВЦЭМ!$D$10+'СЕТ СН'!$H$5-'СЕТ СН'!$H$21</f>
        <v>3522.5919663100003</v>
      </c>
      <c r="E114" s="36">
        <f>SUMIFS(СВЦЭМ!$D$33:$D$776,СВЦЭМ!$A$33:$A$776,$A114,СВЦЭМ!$B$33:$B$776,E$83)+'СЕТ СН'!$H$11+СВЦЭМ!$D$10+'СЕТ СН'!$H$5-'СЕТ СН'!$H$21</f>
        <v>3535.5226128000004</v>
      </c>
      <c r="F114" s="36">
        <f>SUMIFS(СВЦЭМ!$D$33:$D$776,СВЦЭМ!$A$33:$A$776,$A114,СВЦЭМ!$B$33:$B$776,F$83)+'СЕТ СН'!$H$11+СВЦЭМ!$D$10+'СЕТ СН'!$H$5-'СЕТ СН'!$H$21</f>
        <v>3532.5186223600003</v>
      </c>
      <c r="G114" s="36">
        <f>SUMIFS(СВЦЭМ!$D$33:$D$776,СВЦЭМ!$A$33:$A$776,$A114,СВЦЭМ!$B$33:$B$776,G$83)+'СЕТ СН'!$H$11+СВЦЭМ!$D$10+'СЕТ СН'!$H$5-'СЕТ СН'!$H$21</f>
        <v>3516.5972954200001</v>
      </c>
      <c r="H114" s="36">
        <f>SUMIFS(СВЦЭМ!$D$33:$D$776,СВЦЭМ!$A$33:$A$776,$A114,СВЦЭМ!$B$33:$B$776,H$83)+'СЕТ СН'!$H$11+СВЦЭМ!$D$10+'СЕТ СН'!$H$5-'СЕТ СН'!$H$21</f>
        <v>3486.4657476299999</v>
      </c>
      <c r="I114" s="36">
        <f>SUMIFS(СВЦЭМ!$D$33:$D$776,СВЦЭМ!$A$33:$A$776,$A114,СВЦЭМ!$B$33:$B$776,I$83)+'СЕТ СН'!$H$11+СВЦЭМ!$D$10+'СЕТ СН'!$H$5-'СЕТ СН'!$H$21</f>
        <v>3436.8610422500001</v>
      </c>
      <c r="J114" s="36">
        <f>SUMIFS(СВЦЭМ!$D$33:$D$776,СВЦЭМ!$A$33:$A$776,$A114,СВЦЭМ!$B$33:$B$776,J$83)+'СЕТ СН'!$H$11+СВЦЭМ!$D$10+'СЕТ СН'!$H$5-'СЕТ СН'!$H$21</f>
        <v>3394.80488126</v>
      </c>
      <c r="K114" s="36">
        <f>SUMIFS(СВЦЭМ!$D$33:$D$776,СВЦЭМ!$A$33:$A$776,$A114,СВЦЭМ!$B$33:$B$776,K$83)+'СЕТ СН'!$H$11+СВЦЭМ!$D$10+'СЕТ СН'!$H$5-'СЕТ СН'!$H$21</f>
        <v>3380.9533373700001</v>
      </c>
      <c r="L114" s="36">
        <f>SUMIFS(СВЦЭМ!$D$33:$D$776,СВЦЭМ!$A$33:$A$776,$A114,СВЦЭМ!$B$33:$B$776,L$83)+'СЕТ СН'!$H$11+СВЦЭМ!$D$10+'СЕТ СН'!$H$5-'СЕТ СН'!$H$21</f>
        <v>3377.9660512800001</v>
      </c>
      <c r="M114" s="36">
        <f>SUMIFS(СВЦЭМ!$D$33:$D$776,СВЦЭМ!$A$33:$A$776,$A114,СВЦЭМ!$B$33:$B$776,M$83)+'СЕТ СН'!$H$11+СВЦЭМ!$D$10+'СЕТ СН'!$H$5-'СЕТ СН'!$H$21</f>
        <v>3369.2587701299999</v>
      </c>
      <c r="N114" s="36">
        <f>SUMIFS(СВЦЭМ!$D$33:$D$776,СВЦЭМ!$A$33:$A$776,$A114,СВЦЭМ!$B$33:$B$776,N$83)+'СЕТ СН'!$H$11+СВЦЭМ!$D$10+'СЕТ СН'!$H$5-'СЕТ СН'!$H$21</f>
        <v>3379.7173658900001</v>
      </c>
      <c r="O114" s="36">
        <f>SUMIFS(СВЦЭМ!$D$33:$D$776,СВЦЭМ!$A$33:$A$776,$A114,СВЦЭМ!$B$33:$B$776,O$83)+'СЕТ СН'!$H$11+СВЦЭМ!$D$10+'СЕТ СН'!$H$5-'СЕТ СН'!$H$21</f>
        <v>3391.2908100100003</v>
      </c>
      <c r="P114" s="36">
        <f>SUMIFS(СВЦЭМ!$D$33:$D$776,СВЦЭМ!$A$33:$A$776,$A114,СВЦЭМ!$B$33:$B$776,P$83)+'СЕТ СН'!$H$11+СВЦЭМ!$D$10+'СЕТ СН'!$H$5-'СЕТ СН'!$H$21</f>
        <v>3400.24134714</v>
      </c>
      <c r="Q114" s="36">
        <f>SUMIFS(СВЦЭМ!$D$33:$D$776,СВЦЭМ!$A$33:$A$776,$A114,СВЦЭМ!$B$33:$B$776,Q$83)+'СЕТ СН'!$H$11+СВЦЭМ!$D$10+'СЕТ СН'!$H$5-'СЕТ СН'!$H$21</f>
        <v>3403.3332330500002</v>
      </c>
      <c r="R114" s="36">
        <f>SUMIFS(СВЦЭМ!$D$33:$D$776,СВЦЭМ!$A$33:$A$776,$A114,СВЦЭМ!$B$33:$B$776,R$83)+'СЕТ СН'!$H$11+СВЦЭМ!$D$10+'СЕТ СН'!$H$5-'СЕТ СН'!$H$21</f>
        <v>3396.17229107</v>
      </c>
      <c r="S114" s="36">
        <f>SUMIFS(СВЦЭМ!$D$33:$D$776,СВЦЭМ!$A$33:$A$776,$A114,СВЦЭМ!$B$33:$B$776,S$83)+'СЕТ СН'!$H$11+СВЦЭМ!$D$10+'СЕТ СН'!$H$5-'СЕТ СН'!$H$21</f>
        <v>3396.3091272800002</v>
      </c>
      <c r="T114" s="36">
        <f>SUMIFS(СВЦЭМ!$D$33:$D$776,СВЦЭМ!$A$33:$A$776,$A114,СВЦЭМ!$B$33:$B$776,T$83)+'СЕТ СН'!$H$11+СВЦЭМ!$D$10+'СЕТ СН'!$H$5-'СЕТ СН'!$H$21</f>
        <v>3370.9412896500003</v>
      </c>
      <c r="U114" s="36">
        <f>SUMIFS(СВЦЭМ!$D$33:$D$776,СВЦЭМ!$A$33:$A$776,$A114,СВЦЭМ!$B$33:$B$776,U$83)+'СЕТ СН'!$H$11+СВЦЭМ!$D$10+'СЕТ СН'!$H$5-'СЕТ СН'!$H$21</f>
        <v>3347.80423737</v>
      </c>
      <c r="V114" s="36">
        <f>SUMIFS(СВЦЭМ!$D$33:$D$776,СВЦЭМ!$A$33:$A$776,$A114,СВЦЭМ!$B$33:$B$776,V$83)+'СЕТ СН'!$H$11+СВЦЭМ!$D$10+'СЕТ СН'!$H$5-'СЕТ СН'!$H$21</f>
        <v>3345.5983223100002</v>
      </c>
      <c r="W114" s="36">
        <f>SUMIFS(СВЦЭМ!$D$33:$D$776,СВЦЭМ!$A$33:$A$776,$A114,СВЦЭМ!$B$33:$B$776,W$83)+'СЕТ СН'!$H$11+СВЦЭМ!$D$10+'СЕТ СН'!$H$5-'СЕТ СН'!$H$21</f>
        <v>3362.0087176900001</v>
      </c>
      <c r="X114" s="36">
        <f>SUMIFS(СВЦЭМ!$D$33:$D$776,СВЦЭМ!$A$33:$A$776,$A114,СВЦЭМ!$B$33:$B$776,X$83)+'СЕТ СН'!$H$11+СВЦЭМ!$D$10+'СЕТ СН'!$H$5-'СЕТ СН'!$H$21</f>
        <v>3357.72601046</v>
      </c>
      <c r="Y114" s="36">
        <f>SUMIFS(СВЦЭМ!$D$33:$D$776,СВЦЭМ!$A$33:$A$776,$A114,СВЦЭМ!$B$33:$B$776,Y$83)+'СЕТ СН'!$H$11+СВЦЭМ!$D$10+'СЕТ СН'!$H$5-'СЕТ СН'!$H$21</f>
        <v>3373.6089620299999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СН'!$I$11+СВЦЭМ!$D$10+'СЕТ СН'!$I$5-'СЕТ СН'!$I$21</f>
        <v>3682.1215327800001</v>
      </c>
      <c r="C120" s="36">
        <f>SUMIFS(СВЦЭМ!$D$33:$D$776,СВЦЭМ!$A$33:$A$776,$A120,СВЦЭМ!$B$33:$B$776,C$119)+'СЕТ СН'!$I$11+СВЦЭМ!$D$10+'СЕТ СН'!$I$5-'СЕТ СН'!$I$21</f>
        <v>3711.2795301900001</v>
      </c>
      <c r="D120" s="36">
        <f>SUMIFS(СВЦЭМ!$D$33:$D$776,СВЦЭМ!$A$33:$A$776,$A120,СВЦЭМ!$B$33:$B$776,D$119)+'СЕТ СН'!$I$11+СВЦЭМ!$D$10+'СЕТ СН'!$I$5-'СЕТ СН'!$I$21</f>
        <v>3720.0692302100001</v>
      </c>
      <c r="E120" s="36">
        <f>SUMIFS(СВЦЭМ!$D$33:$D$776,СВЦЭМ!$A$33:$A$776,$A120,СВЦЭМ!$B$33:$B$776,E$119)+'СЕТ СН'!$I$11+СВЦЭМ!$D$10+'СЕТ СН'!$I$5-'СЕТ СН'!$I$21</f>
        <v>3728.2959621</v>
      </c>
      <c r="F120" s="36">
        <f>SUMIFS(СВЦЭМ!$D$33:$D$776,СВЦЭМ!$A$33:$A$776,$A120,СВЦЭМ!$B$33:$B$776,F$119)+'СЕТ СН'!$I$11+СВЦЭМ!$D$10+'СЕТ СН'!$I$5-'СЕТ СН'!$I$21</f>
        <v>3724.7273888600002</v>
      </c>
      <c r="G120" s="36">
        <f>SUMIFS(СВЦЭМ!$D$33:$D$776,СВЦЭМ!$A$33:$A$776,$A120,СВЦЭМ!$B$33:$B$776,G$119)+'СЕТ СН'!$I$11+СВЦЭМ!$D$10+'СЕТ СН'!$I$5-'СЕТ СН'!$I$21</f>
        <v>3724.0676189800001</v>
      </c>
      <c r="H120" s="36">
        <f>SUMIFS(СВЦЭМ!$D$33:$D$776,СВЦЭМ!$A$33:$A$776,$A120,СВЦЭМ!$B$33:$B$776,H$119)+'СЕТ СН'!$I$11+СВЦЭМ!$D$10+'СЕТ СН'!$I$5-'СЕТ СН'!$I$21</f>
        <v>3714.0461712800002</v>
      </c>
      <c r="I120" s="36">
        <f>SUMIFS(СВЦЭМ!$D$33:$D$776,СВЦЭМ!$A$33:$A$776,$A120,СВЦЭМ!$B$33:$B$776,I$119)+'СЕТ СН'!$I$11+СВЦЭМ!$D$10+'СЕТ СН'!$I$5-'СЕТ СН'!$I$21</f>
        <v>3681.94178061</v>
      </c>
      <c r="J120" s="36">
        <f>SUMIFS(СВЦЭМ!$D$33:$D$776,СВЦЭМ!$A$33:$A$776,$A120,СВЦЭМ!$B$33:$B$776,J$119)+'СЕТ СН'!$I$11+СВЦЭМ!$D$10+'СЕТ СН'!$I$5-'СЕТ СН'!$I$21</f>
        <v>3624.17295947</v>
      </c>
      <c r="K120" s="36">
        <f>SUMIFS(СВЦЭМ!$D$33:$D$776,СВЦЭМ!$A$33:$A$776,$A120,СВЦЭМ!$B$33:$B$776,K$119)+'СЕТ СН'!$I$11+СВЦЭМ!$D$10+'СЕТ СН'!$I$5-'СЕТ СН'!$I$21</f>
        <v>3608.6498798900002</v>
      </c>
      <c r="L120" s="36">
        <f>SUMIFS(СВЦЭМ!$D$33:$D$776,СВЦЭМ!$A$33:$A$776,$A120,СВЦЭМ!$B$33:$B$776,L$119)+'СЕТ СН'!$I$11+СВЦЭМ!$D$10+'СЕТ СН'!$I$5-'СЕТ СН'!$I$21</f>
        <v>3595.0734417200001</v>
      </c>
      <c r="M120" s="36">
        <f>SUMIFS(СВЦЭМ!$D$33:$D$776,СВЦЭМ!$A$33:$A$776,$A120,СВЦЭМ!$B$33:$B$776,M$119)+'СЕТ СН'!$I$11+СВЦЭМ!$D$10+'СЕТ СН'!$I$5-'СЕТ СН'!$I$21</f>
        <v>3597.51268514</v>
      </c>
      <c r="N120" s="36">
        <f>SUMIFS(СВЦЭМ!$D$33:$D$776,СВЦЭМ!$A$33:$A$776,$A120,СВЦЭМ!$B$33:$B$776,N$119)+'СЕТ СН'!$I$11+СВЦЭМ!$D$10+'СЕТ СН'!$I$5-'СЕТ СН'!$I$21</f>
        <v>3606.5890006</v>
      </c>
      <c r="O120" s="36">
        <f>SUMIFS(СВЦЭМ!$D$33:$D$776,СВЦЭМ!$A$33:$A$776,$A120,СВЦЭМ!$B$33:$B$776,O$119)+'СЕТ СН'!$I$11+СВЦЭМ!$D$10+'СЕТ СН'!$I$5-'СЕТ СН'!$I$21</f>
        <v>3621.4366497999999</v>
      </c>
      <c r="P120" s="36">
        <f>SUMIFS(СВЦЭМ!$D$33:$D$776,СВЦЭМ!$A$33:$A$776,$A120,СВЦЭМ!$B$33:$B$776,P$119)+'СЕТ СН'!$I$11+СВЦЭМ!$D$10+'СЕТ СН'!$I$5-'СЕТ СН'!$I$21</f>
        <v>3632.3261045099998</v>
      </c>
      <c r="Q120" s="36">
        <f>SUMIFS(СВЦЭМ!$D$33:$D$776,СВЦЭМ!$A$33:$A$776,$A120,СВЦЭМ!$B$33:$B$776,Q$119)+'СЕТ СН'!$I$11+СВЦЭМ!$D$10+'СЕТ СН'!$I$5-'СЕТ СН'!$I$21</f>
        <v>3641.8180849</v>
      </c>
      <c r="R120" s="36">
        <f>SUMIFS(СВЦЭМ!$D$33:$D$776,СВЦЭМ!$A$33:$A$776,$A120,СВЦЭМ!$B$33:$B$776,R$119)+'СЕТ СН'!$I$11+СВЦЭМ!$D$10+'СЕТ СН'!$I$5-'СЕТ СН'!$I$21</f>
        <v>3637.2369453000001</v>
      </c>
      <c r="S120" s="36">
        <f>SUMIFS(СВЦЭМ!$D$33:$D$776,СВЦЭМ!$A$33:$A$776,$A120,СВЦЭМ!$B$33:$B$776,S$119)+'СЕТ СН'!$I$11+СВЦЭМ!$D$10+'СЕТ СН'!$I$5-'СЕТ СН'!$I$21</f>
        <v>3633.9721328099999</v>
      </c>
      <c r="T120" s="36">
        <f>SUMIFS(СВЦЭМ!$D$33:$D$776,СВЦЭМ!$A$33:$A$776,$A120,СВЦЭМ!$B$33:$B$776,T$119)+'СЕТ СН'!$I$11+СВЦЭМ!$D$10+'СЕТ СН'!$I$5-'СЕТ СН'!$I$21</f>
        <v>3623.2965690000001</v>
      </c>
      <c r="U120" s="36">
        <f>SUMIFS(СВЦЭМ!$D$33:$D$776,СВЦЭМ!$A$33:$A$776,$A120,СВЦЭМ!$B$33:$B$776,U$119)+'СЕТ СН'!$I$11+СВЦЭМ!$D$10+'СЕТ СН'!$I$5-'СЕТ СН'!$I$21</f>
        <v>3609.63606742</v>
      </c>
      <c r="V120" s="36">
        <f>SUMIFS(СВЦЭМ!$D$33:$D$776,СВЦЭМ!$A$33:$A$776,$A120,СВЦЭМ!$B$33:$B$776,V$119)+'СЕТ СН'!$I$11+СВЦЭМ!$D$10+'СЕТ СН'!$I$5-'СЕТ СН'!$I$21</f>
        <v>3603.11485997</v>
      </c>
      <c r="W120" s="36">
        <f>SUMIFS(СВЦЭМ!$D$33:$D$776,СВЦЭМ!$A$33:$A$776,$A120,СВЦЭМ!$B$33:$B$776,W$119)+'СЕТ СН'!$I$11+СВЦЭМ!$D$10+'СЕТ СН'!$I$5-'СЕТ СН'!$I$21</f>
        <v>3607.8982544400001</v>
      </c>
      <c r="X120" s="36">
        <f>SUMIFS(СВЦЭМ!$D$33:$D$776,СВЦЭМ!$A$33:$A$776,$A120,СВЦЭМ!$B$33:$B$776,X$119)+'СЕТ СН'!$I$11+СВЦЭМ!$D$10+'СЕТ СН'!$I$5-'СЕТ СН'!$I$21</f>
        <v>3619.64096956</v>
      </c>
      <c r="Y120" s="36">
        <f>SUMIFS(СВЦЭМ!$D$33:$D$776,СВЦЭМ!$A$33:$A$776,$A120,СВЦЭМ!$B$33:$B$776,Y$119)+'СЕТ СН'!$I$11+СВЦЭМ!$D$10+'СЕТ СН'!$I$5-'СЕТ СН'!$I$21</f>
        <v>3653.2912082000003</v>
      </c>
      <c r="AA120" s="45"/>
    </row>
    <row r="121" spans="1:27" ht="15.75" x14ac:dyDescent="0.2">
      <c r="A121" s="35">
        <f>A120+1</f>
        <v>43892</v>
      </c>
      <c r="B121" s="36">
        <f>SUMIFS(СВЦЭМ!$D$33:$D$776,СВЦЭМ!$A$33:$A$776,$A121,СВЦЭМ!$B$33:$B$776,B$119)+'СЕТ СН'!$I$11+СВЦЭМ!$D$10+'СЕТ СН'!$I$5-'СЕТ СН'!$I$21</f>
        <v>3627.2306857600001</v>
      </c>
      <c r="C121" s="36">
        <f>SUMIFS(СВЦЭМ!$D$33:$D$776,СВЦЭМ!$A$33:$A$776,$A121,СВЦЭМ!$B$33:$B$776,C$119)+'СЕТ СН'!$I$11+СВЦЭМ!$D$10+'СЕТ СН'!$I$5-'СЕТ СН'!$I$21</f>
        <v>3629.6596728600002</v>
      </c>
      <c r="D121" s="36">
        <f>SUMIFS(СВЦЭМ!$D$33:$D$776,СВЦЭМ!$A$33:$A$776,$A121,СВЦЭМ!$B$33:$B$776,D$119)+'СЕТ СН'!$I$11+СВЦЭМ!$D$10+'СЕТ СН'!$I$5-'СЕТ СН'!$I$21</f>
        <v>3641.2641815100001</v>
      </c>
      <c r="E121" s="36">
        <f>SUMIFS(СВЦЭМ!$D$33:$D$776,СВЦЭМ!$A$33:$A$776,$A121,СВЦЭМ!$B$33:$B$776,E$119)+'СЕТ СН'!$I$11+СВЦЭМ!$D$10+'СЕТ СН'!$I$5-'СЕТ СН'!$I$21</f>
        <v>3641.2391707800002</v>
      </c>
      <c r="F121" s="36">
        <f>SUMIFS(СВЦЭМ!$D$33:$D$776,СВЦЭМ!$A$33:$A$776,$A121,СВЦЭМ!$B$33:$B$776,F$119)+'СЕТ СН'!$I$11+СВЦЭМ!$D$10+'СЕТ СН'!$I$5-'СЕТ СН'!$I$21</f>
        <v>3640.6100078300001</v>
      </c>
      <c r="G121" s="36">
        <f>SUMIFS(СВЦЭМ!$D$33:$D$776,СВЦЭМ!$A$33:$A$776,$A121,СВЦЭМ!$B$33:$B$776,G$119)+'СЕТ СН'!$I$11+СВЦЭМ!$D$10+'СЕТ СН'!$I$5-'СЕТ СН'!$I$21</f>
        <v>3653.7449018799998</v>
      </c>
      <c r="H121" s="36">
        <f>SUMIFS(СВЦЭМ!$D$33:$D$776,СВЦЭМ!$A$33:$A$776,$A121,СВЦЭМ!$B$33:$B$776,H$119)+'СЕТ СН'!$I$11+СВЦЭМ!$D$10+'СЕТ СН'!$I$5-'СЕТ СН'!$I$21</f>
        <v>3703.2440010199998</v>
      </c>
      <c r="I121" s="36">
        <f>SUMIFS(СВЦЭМ!$D$33:$D$776,СВЦЭМ!$A$33:$A$776,$A121,СВЦЭМ!$B$33:$B$776,I$119)+'СЕТ СН'!$I$11+СВЦЭМ!$D$10+'СЕТ СН'!$I$5-'СЕТ СН'!$I$21</f>
        <v>3676.8004190299998</v>
      </c>
      <c r="J121" s="36">
        <f>SUMIFS(СВЦЭМ!$D$33:$D$776,СВЦЭМ!$A$33:$A$776,$A121,СВЦЭМ!$B$33:$B$776,J$119)+'СЕТ СН'!$I$11+СВЦЭМ!$D$10+'СЕТ СН'!$I$5-'СЕТ СН'!$I$21</f>
        <v>3636.6403475300003</v>
      </c>
      <c r="K121" s="36">
        <f>SUMIFS(СВЦЭМ!$D$33:$D$776,СВЦЭМ!$A$33:$A$776,$A121,СВЦЭМ!$B$33:$B$776,K$119)+'СЕТ СН'!$I$11+СВЦЭМ!$D$10+'СЕТ СН'!$I$5-'СЕТ СН'!$I$21</f>
        <v>3624.50271441</v>
      </c>
      <c r="L121" s="36">
        <f>SUMIFS(СВЦЭМ!$D$33:$D$776,СВЦЭМ!$A$33:$A$776,$A121,СВЦЭМ!$B$33:$B$776,L$119)+'СЕТ СН'!$I$11+СВЦЭМ!$D$10+'СЕТ СН'!$I$5-'СЕТ СН'!$I$21</f>
        <v>3628.3564733200001</v>
      </c>
      <c r="M121" s="36">
        <f>SUMIFS(СВЦЭМ!$D$33:$D$776,СВЦЭМ!$A$33:$A$776,$A121,СВЦЭМ!$B$33:$B$776,M$119)+'СЕТ СН'!$I$11+СВЦЭМ!$D$10+'СЕТ СН'!$I$5-'СЕТ СН'!$I$21</f>
        <v>3638.3226372899999</v>
      </c>
      <c r="N121" s="36">
        <f>SUMIFS(СВЦЭМ!$D$33:$D$776,СВЦЭМ!$A$33:$A$776,$A121,СВЦЭМ!$B$33:$B$776,N$119)+'СЕТ СН'!$I$11+СВЦЭМ!$D$10+'СЕТ СН'!$I$5-'СЕТ СН'!$I$21</f>
        <v>3652.1216370000002</v>
      </c>
      <c r="O121" s="36">
        <f>SUMIFS(СВЦЭМ!$D$33:$D$776,СВЦЭМ!$A$33:$A$776,$A121,СВЦЭМ!$B$33:$B$776,O$119)+'СЕТ СН'!$I$11+СВЦЭМ!$D$10+'СЕТ СН'!$I$5-'СЕТ СН'!$I$21</f>
        <v>3668.4276786199998</v>
      </c>
      <c r="P121" s="36">
        <f>SUMIFS(СВЦЭМ!$D$33:$D$776,СВЦЭМ!$A$33:$A$776,$A121,СВЦЭМ!$B$33:$B$776,P$119)+'СЕТ СН'!$I$11+СВЦЭМ!$D$10+'СЕТ СН'!$I$5-'СЕТ СН'!$I$21</f>
        <v>3678.1654058900003</v>
      </c>
      <c r="Q121" s="36">
        <f>SUMIFS(СВЦЭМ!$D$33:$D$776,СВЦЭМ!$A$33:$A$776,$A121,СВЦЭМ!$B$33:$B$776,Q$119)+'СЕТ СН'!$I$11+СВЦЭМ!$D$10+'СЕТ СН'!$I$5-'СЕТ СН'!$I$21</f>
        <v>3686.3459462999999</v>
      </c>
      <c r="R121" s="36">
        <f>SUMIFS(СВЦЭМ!$D$33:$D$776,СВЦЭМ!$A$33:$A$776,$A121,СВЦЭМ!$B$33:$B$776,R$119)+'СЕТ СН'!$I$11+СВЦЭМ!$D$10+'СЕТ СН'!$I$5-'СЕТ СН'!$I$21</f>
        <v>3686.2887785200001</v>
      </c>
      <c r="S121" s="36">
        <f>SUMIFS(СВЦЭМ!$D$33:$D$776,СВЦЭМ!$A$33:$A$776,$A121,СВЦЭМ!$B$33:$B$776,S$119)+'СЕТ СН'!$I$11+СВЦЭМ!$D$10+'СЕТ СН'!$I$5-'СЕТ СН'!$I$21</f>
        <v>3680.5924392400002</v>
      </c>
      <c r="T121" s="36">
        <f>SUMIFS(СВЦЭМ!$D$33:$D$776,СВЦЭМ!$A$33:$A$776,$A121,СВЦЭМ!$B$33:$B$776,T$119)+'СЕТ СН'!$I$11+СВЦЭМ!$D$10+'СЕТ СН'!$I$5-'СЕТ СН'!$I$21</f>
        <v>3661.41648007</v>
      </c>
      <c r="U121" s="36">
        <f>SUMIFS(СВЦЭМ!$D$33:$D$776,СВЦЭМ!$A$33:$A$776,$A121,СВЦЭМ!$B$33:$B$776,U$119)+'СЕТ СН'!$I$11+СВЦЭМ!$D$10+'СЕТ СН'!$I$5-'СЕТ СН'!$I$21</f>
        <v>3639.3004989900001</v>
      </c>
      <c r="V121" s="36">
        <f>SUMIFS(СВЦЭМ!$D$33:$D$776,СВЦЭМ!$A$33:$A$776,$A121,СВЦЭМ!$B$33:$B$776,V$119)+'СЕТ СН'!$I$11+СВЦЭМ!$D$10+'СЕТ СН'!$I$5-'СЕТ СН'!$I$21</f>
        <v>3643.4979218600001</v>
      </c>
      <c r="W121" s="36">
        <f>SUMIFS(СВЦЭМ!$D$33:$D$776,СВЦЭМ!$A$33:$A$776,$A121,СВЦЭМ!$B$33:$B$776,W$119)+'СЕТ СН'!$I$11+СВЦЭМ!$D$10+'СЕТ СН'!$I$5-'СЕТ СН'!$I$21</f>
        <v>3655.16925876</v>
      </c>
      <c r="X121" s="36">
        <f>SUMIFS(СВЦЭМ!$D$33:$D$776,СВЦЭМ!$A$33:$A$776,$A121,СВЦЭМ!$B$33:$B$776,X$119)+'СЕТ СН'!$I$11+СВЦЭМ!$D$10+'СЕТ СН'!$I$5-'СЕТ СН'!$I$21</f>
        <v>3670.4347994200002</v>
      </c>
      <c r="Y121" s="36">
        <f>SUMIFS(СВЦЭМ!$D$33:$D$776,СВЦЭМ!$A$33:$A$776,$A121,СВЦЭМ!$B$33:$B$776,Y$119)+'СЕТ СН'!$I$11+СВЦЭМ!$D$10+'СЕТ СН'!$I$5-'СЕТ СН'!$I$21</f>
        <v>3698.6950879300002</v>
      </c>
    </row>
    <row r="122" spans="1:27" ht="15.75" x14ac:dyDescent="0.2">
      <c r="A122" s="35">
        <f t="shared" ref="A122:A150" si="3">A121+1</f>
        <v>43893</v>
      </c>
      <c r="B122" s="36">
        <f>SUMIFS(СВЦЭМ!$D$33:$D$776,СВЦЭМ!$A$33:$A$776,$A122,СВЦЭМ!$B$33:$B$776,B$119)+'СЕТ СН'!$I$11+СВЦЭМ!$D$10+'СЕТ СН'!$I$5-'СЕТ СН'!$I$21</f>
        <v>3740.1487751899999</v>
      </c>
      <c r="C122" s="36">
        <f>SUMIFS(СВЦЭМ!$D$33:$D$776,СВЦЭМ!$A$33:$A$776,$A122,СВЦЭМ!$B$33:$B$776,C$119)+'СЕТ СН'!$I$11+СВЦЭМ!$D$10+'СЕТ СН'!$I$5-'СЕТ СН'!$I$21</f>
        <v>3764.5381282100002</v>
      </c>
      <c r="D122" s="36">
        <f>SUMIFS(СВЦЭМ!$D$33:$D$776,СВЦЭМ!$A$33:$A$776,$A122,СВЦЭМ!$B$33:$B$776,D$119)+'СЕТ СН'!$I$11+СВЦЭМ!$D$10+'СЕТ СН'!$I$5-'СЕТ СН'!$I$21</f>
        <v>3757.7349512999999</v>
      </c>
      <c r="E122" s="36">
        <f>SUMIFS(СВЦЭМ!$D$33:$D$776,СВЦЭМ!$A$33:$A$776,$A122,СВЦЭМ!$B$33:$B$776,E$119)+'СЕТ СН'!$I$11+СВЦЭМ!$D$10+'СЕТ СН'!$I$5-'СЕТ СН'!$I$21</f>
        <v>3768.6079187300002</v>
      </c>
      <c r="F122" s="36">
        <f>SUMIFS(СВЦЭМ!$D$33:$D$776,СВЦЭМ!$A$33:$A$776,$A122,СВЦЭМ!$B$33:$B$776,F$119)+'СЕТ СН'!$I$11+СВЦЭМ!$D$10+'СЕТ СН'!$I$5-'СЕТ СН'!$I$21</f>
        <v>3752.8783859200003</v>
      </c>
      <c r="G122" s="36">
        <f>SUMIFS(СВЦЭМ!$D$33:$D$776,СВЦЭМ!$A$33:$A$776,$A122,СВЦЭМ!$B$33:$B$776,G$119)+'СЕТ СН'!$I$11+СВЦЭМ!$D$10+'СЕТ СН'!$I$5-'СЕТ СН'!$I$21</f>
        <v>3759.0358394499999</v>
      </c>
      <c r="H122" s="36">
        <f>SUMIFS(СВЦЭМ!$D$33:$D$776,СВЦЭМ!$A$33:$A$776,$A122,СВЦЭМ!$B$33:$B$776,H$119)+'СЕТ СН'!$I$11+СВЦЭМ!$D$10+'СЕТ СН'!$I$5-'СЕТ СН'!$I$21</f>
        <v>3738.0706313700002</v>
      </c>
      <c r="I122" s="36">
        <f>SUMIFS(СВЦЭМ!$D$33:$D$776,СВЦЭМ!$A$33:$A$776,$A122,СВЦЭМ!$B$33:$B$776,I$119)+'СЕТ СН'!$I$11+СВЦЭМ!$D$10+'СЕТ СН'!$I$5-'СЕТ СН'!$I$21</f>
        <v>3651.09594578</v>
      </c>
      <c r="J122" s="36">
        <f>SUMIFS(СВЦЭМ!$D$33:$D$776,СВЦЭМ!$A$33:$A$776,$A122,СВЦЭМ!$B$33:$B$776,J$119)+'СЕТ СН'!$I$11+СВЦЭМ!$D$10+'СЕТ СН'!$I$5-'СЕТ СН'!$I$21</f>
        <v>3581.1585207400003</v>
      </c>
      <c r="K122" s="36">
        <f>SUMIFS(СВЦЭМ!$D$33:$D$776,СВЦЭМ!$A$33:$A$776,$A122,СВЦЭМ!$B$33:$B$776,K$119)+'СЕТ СН'!$I$11+СВЦЭМ!$D$10+'СЕТ СН'!$I$5-'СЕТ СН'!$I$21</f>
        <v>3576.9250351999999</v>
      </c>
      <c r="L122" s="36">
        <f>SUMIFS(СВЦЭМ!$D$33:$D$776,СВЦЭМ!$A$33:$A$776,$A122,СВЦЭМ!$B$33:$B$776,L$119)+'СЕТ СН'!$I$11+СВЦЭМ!$D$10+'СЕТ СН'!$I$5-'СЕТ СН'!$I$21</f>
        <v>3577.6921259700002</v>
      </c>
      <c r="M122" s="36">
        <f>SUMIFS(СВЦЭМ!$D$33:$D$776,СВЦЭМ!$A$33:$A$776,$A122,СВЦЭМ!$B$33:$B$776,M$119)+'СЕТ СН'!$I$11+СВЦЭМ!$D$10+'СЕТ СН'!$I$5-'СЕТ СН'!$I$21</f>
        <v>3582.4804576500001</v>
      </c>
      <c r="N122" s="36">
        <f>SUMIFS(СВЦЭМ!$D$33:$D$776,СВЦЭМ!$A$33:$A$776,$A122,СВЦЭМ!$B$33:$B$776,N$119)+'СЕТ СН'!$I$11+СВЦЭМ!$D$10+'СЕТ СН'!$I$5-'СЕТ СН'!$I$21</f>
        <v>3597.7865944499999</v>
      </c>
      <c r="O122" s="36">
        <f>SUMIFS(СВЦЭМ!$D$33:$D$776,СВЦЭМ!$A$33:$A$776,$A122,СВЦЭМ!$B$33:$B$776,O$119)+'СЕТ СН'!$I$11+СВЦЭМ!$D$10+'СЕТ СН'!$I$5-'СЕТ СН'!$I$21</f>
        <v>3612.7882516500003</v>
      </c>
      <c r="P122" s="36">
        <f>SUMIFS(СВЦЭМ!$D$33:$D$776,СВЦЭМ!$A$33:$A$776,$A122,СВЦЭМ!$B$33:$B$776,P$119)+'СЕТ СН'!$I$11+СВЦЭМ!$D$10+'СЕТ СН'!$I$5-'СЕТ СН'!$I$21</f>
        <v>3621.0903100700002</v>
      </c>
      <c r="Q122" s="36">
        <f>SUMIFS(СВЦЭМ!$D$33:$D$776,СВЦЭМ!$A$33:$A$776,$A122,СВЦЭМ!$B$33:$B$776,Q$119)+'СЕТ СН'!$I$11+СВЦЭМ!$D$10+'СЕТ СН'!$I$5-'СЕТ СН'!$I$21</f>
        <v>3626.86196492</v>
      </c>
      <c r="R122" s="36">
        <f>SUMIFS(СВЦЭМ!$D$33:$D$776,СВЦЭМ!$A$33:$A$776,$A122,СВЦЭМ!$B$33:$B$776,R$119)+'СЕТ СН'!$I$11+СВЦЭМ!$D$10+'СЕТ СН'!$I$5-'СЕТ СН'!$I$21</f>
        <v>3620.7006601100002</v>
      </c>
      <c r="S122" s="36">
        <f>SUMIFS(СВЦЭМ!$D$33:$D$776,СВЦЭМ!$A$33:$A$776,$A122,СВЦЭМ!$B$33:$B$776,S$119)+'СЕТ СН'!$I$11+СВЦЭМ!$D$10+'СЕТ СН'!$I$5-'СЕТ СН'!$I$21</f>
        <v>3615.8575298700002</v>
      </c>
      <c r="T122" s="36">
        <f>SUMIFS(СВЦЭМ!$D$33:$D$776,СВЦЭМ!$A$33:$A$776,$A122,СВЦЭМ!$B$33:$B$776,T$119)+'СЕТ СН'!$I$11+СВЦЭМ!$D$10+'СЕТ СН'!$I$5-'СЕТ СН'!$I$21</f>
        <v>3597.5946279099999</v>
      </c>
      <c r="U122" s="36">
        <f>SUMIFS(СВЦЭМ!$D$33:$D$776,СВЦЭМ!$A$33:$A$776,$A122,СВЦЭМ!$B$33:$B$776,U$119)+'СЕТ СН'!$I$11+СВЦЭМ!$D$10+'СЕТ СН'!$I$5-'СЕТ СН'!$I$21</f>
        <v>3622.70348758</v>
      </c>
      <c r="V122" s="36">
        <f>SUMIFS(СВЦЭМ!$D$33:$D$776,СВЦЭМ!$A$33:$A$776,$A122,СВЦЭМ!$B$33:$B$776,V$119)+'СЕТ СН'!$I$11+СВЦЭМ!$D$10+'СЕТ СН'!$I$5-'СЕТ СН'!$I$21</f>
        <v>3629.6457540199999</v>
      </c>
      <c r="W122" s="36">
        <f>SUMIFS(СВЦЭМ!$D$33:$D$776,СВЦЭМ!$A$33:$A$776,$A122,СВЦЭМ!$B$33:$B$776,W$119)+'СЕТ СН'!$I$11+СВЦЭМ!$D$10+'СЕТ СН'!$I$5-'СЕТ СН'!$I$21</f>
        <v>3611.16601068</v>
      </c>
      <c r="X122" s="36">
        <f>SUMIFS(СВЦЭМ!$D$33:$D$776,СВЦЭМ!$A$33:$A$776,$A122,СВЦЭМ!$B$33:$B$776,X$119)+'СЕТ СН'!$I$11+СВЦЭМ!$D$10+'СЕТ СН'!$I$5-'СЕТ СН'!$I$21</f>
        <v>3607.17934337</v>
      </c>
      <c r="Y122" s="36">
        <f>SUMIFS(СВЦЭМ!$D$33:$D$776,СВЦЭМ!$A$33:$A$776,$A122,СВЦЭМ!$B$33:$B$776,Y$119)+'СЕТ СН'!$I$11+СВЦЭМ!$D$10+'СЕТ СН'!$I$5-'СЕТ СН'!$I$21</f>
        <v>3654.3317968400002</v>
      </c>
    </row>
    <row r="123" spans="1:27" ht="15.75" x14ac:dyDescent="0.2">
      <c r="A123" s="35">
        <f t="shared" si="3"/>
        <v>43894</v>
      </c>
      <c r="B123" s="36">
        <f>SUMIFS(СВЦЭМ!$D$33:$D$776,СВЦЭМ!$A$33:$A$776,$A123,СВЦЭМ!$B$33:$B$776,B$119)+'СЕТ СН'!$I$11+СВЦЭМ!$D$10+'СЕТ СН'!$I$5-'СЕТ СН'!$I$21</f>
        <v>3742.3342935999999</v>
      </c>
      <c r="C123" s="36">
        <f>SUMIFS(СВЦЭМ!$D$33:$D$776,СВЦЭМ!$A$33:$A$776,$A123,СВЦЭМ!$B$33:$B$776,C$119)+'СЕТ СН'!$I$11+СВЦЭМ!$D$10+'СЕТ СН'!$I$5-'СЕТ СН'!$I$21</f>
        <v>3765.09212333</v>
      </c>
      <c r="D123" s="36">
        <f>SUMIFS(СВЦЭМ!$D$33:$D$776,СВЦЭМ!$A$33:$A$776,$A123,СВЦЭМ!$B$33:$B$776,D$119)+'СЕТ СН'!$I$11+СВЦЭМ!$D$10+'СЕТ СН'!$I$5-'СЕТ СН'!$I$21</f>
        <v>3775.7695528499999</v>
      </c>
      <c r="E123" s="36">
        <f>SUMIFS(СВЦЭМ!$D$33:$D$776,СВЦЭМ!$A$33:$A$776,$A123,СВЦЭМ!$B$33:$B$776,E$119)+'СЕТ СН'!$I$11+СВЦЭМ!$D$10+'СЕТ СН'!$I$5-'СЕТ СН'!$I$21</f>
        <v>3777.1136666000002</v>
      </c>
      <c r="F123" s="36">
        <f>SUMIFS(СВЦЭМ!$D$33:$D$776,СВЦЭМ!$A$33:$A$776,$A123,СВЦЭМ!$B$33:$B$776,F$119)+'СЕТ СН'!$I$11+СВЦЭМ!$D$10+'СЕТ СН'!$I$5-'СЕТ СН'!$I$21</f>
        <v>3770.71169594</v>
      </c>
      <c r="G123" s="36">
        <f>SUMIFS(СВЦЭМ!$D$33:$D$776,СВЦЭМ!$A$33:$A$776,$A123,СВЦЭМ!$B$33:$B$776,G$119)+'СЕТ СН'!$I$11+СВЦЭМ!$D$10+'СЕТ СН'!$I$5-'СЕТ СН'!$I$21</f>
        <v>3709.5005445300003</v>
      </c>
      <c r="H123" s="36">
        <f>SUMIFS(СВЦЭМ!$D$33:$D$776,СВЦЭМ!$A$33:$A$776,$A123,СВЦЭМ!$B$33:$B$776,H$119)+'СЕТ СН'!$I$11+СВЦЭМ!$D$10+'СЕТ СН'!$I$5-'СЕТ СН'!$I$21</f>
        <v>3664.2749133900002</v>
      </c>
      <c r="I123" s="36">
        <f>SUMIFS(СВЦЭМ!$D$33:$D$776,СВЦЭМ!$A$33:$A$776,$A123,СВЦЭМ!$B$33:$B$776,I$119)+'СЕТ СН'!$I$11+СВЦЭМ!$D$10+'СЕТ СН'!$I$5-'СЕТ СН'!$I$21</f>
        <v>3634.3077464900002</v>
      </c>
      <c r="J123" s="36">
        <f>SUMIFS(СВЦЭМ!$D$33:$D$776,СВЦЭМ!$A$33:$A$776,$A123,СВЦЭМ!$B$33:$B$776,J$119)+'СЕТ СН'!$I$11+СВЦЭМ!$D$10+'СЕТ СН'!$I$5-'СЕТ СН'!$I$21</f>
        <v>3593.0177410599999</v>
      </c>
      <c r="K123" s="36">
        <f>SUMIFS(СВЦЭМ!$D$33:$D$776,СВЦЭМ!$A$33:$A$776,$A123,СВЦЭМ!$B$33:$B$776,K$119)+'СЕТ СН'!$I$11+СВЦЭМ!$D$10+'СЕТ СН'!$I$5-'СЕТ СН'!$I$21</f>
        <v>3600.9773509400002</v>
      </c>
      <c r="L123" s="36">
        <f>SUMIFS(СВЦЭМ!$D$33:$D$776,СВЦЭМ!$A$33:$A$776,$A123,СВЦЭМ!$B$33:$B$776,L$119)+'СЕТ СН'!$I$11+СВЦЭМ!$D$10+'СЕТ СН'!$I$5-'СЕТ СН'!$I$21</f>
        <v>3606.02454089</v>
      </c>
      <c r="M123" s="36">
        <f>SUMIFS(СВЦЭМ!$D$33:$D$776,СВЦЭМ!$A$33:$A$776,$A123,СВЦЭМ!$B$33:$B$776,M$119)+'СЕТ СН'!$I$11+СВЦЭМ!$D$10+'СЕТ СН'!$I$5-'СЕТ СН'!$I$21</f>
        <v>3623.6472890499999</v>
      </c>
      <c r="N123" s="36">
        <f>SUMIFS(СВЦЭМ!$D$33:$D$776,СВЦЭМ!$A$33:$A$776,$A123,СВЦЭМ!$B$33:$B$776,N$119)+'СЕТ СН'!$I$11+СВЦЭМ!$D$10+'СЕТ СН'!$I$5-'СЕТ СН'!$I$21</f>
        <v>3634.82998051</v>
      </c>
      <c r="O123" s="36">
        <f>SUMIFS(СВЦЭМ!$D$33:$D$776,СВЦЭМ!$A$33:$A$776,$A123,СВЦЭМ!$B$33:$B$776,O$119)+'СЕТ СН'!$I$11+СВЦЭМ!$D$10+'СЕТ СН'!$I$5-'СЕТ СН'!$I$21</f>
        <v>3647.1384046600001</v>
      </c>
      <c r="P123" s="36">
        <f>SUMIFS(СВЦЭМ!$D$33:$D$776,СВЦЭМ!$A$33:$A$776,$A123,СВЦЭМ!$B$33:$B$776,P$119)+'СЕТ СН'!$I$11+СВЦЭМ!$D$10+'СЕТ СН'!$I$5-'СЕТ СН'!$I$21</f>
        <v>3658.5504119100001</v>
      </c>
      <c r="Q123" s="36">
        <f>SUMIFS(СВЦЭМ!$D$33:$D$776,СВЦЭМ!$A$33:$A$776,$A123,СВЦЭМ!$B$33:$B$776,Q$119)+'СЕТ СН'!$I$11+СВЦЭМ!$D$10+'СЕТ СН'!$I$5-'СЕТ СН'!$I$21</f>
        <v>3668.9435649000002</v>
      </c>
      <c r="R123" s="36">
        <f>SUMIFS(СВЦЭМ!$D$33:$D$776,СВЦЭМ!$A$33:$A$776,$A123,СВЦЭМ!$B$33:$B$776,R$119)+'СЕТ СН'!$I$11+СВЦЭМ!$D$10+'СЕТ СН'!$I$5-'СЕТ СН'!$I$21</f>
        <v>3661.7401618600002</v>
      </c>
      <c r="S123" s="36">
        <f>SUMIFS(СВЦЭМ!$D$33:$D$776,СВЦЭМ!$A$33:$A$776,$A123,СВЦЭМ!$B$33:$B$776,S$119)+'СЕТ СН'!$I$11+СВЦЭМ!$D$10+'СЕТ СН'!$I$5-'СЕТ СН'!$I$21</f>
        <v>3646.8203244400001</v>
      </c>
      <c r="T123" s="36">
        <f>SUMIFS(СВЦЭМ!$D$33:$D$776,СВЦЭМ!$A$33:$A$776,$A123,СВЦЭМ!$B$33:$B$776,T$119)+'СЕТ СН'!$I$11+СВЦЭМ!$D$10+'СЕТ СН'!$I$5-'СЕТ СН'!$I$21</f>
        <v>3628.9705922900002</v>
      </c>
      <c r="U123" s="36">
        <f>SUMIFS(СВЦЭМ!$D$33:$D$776,СВЦЭМ!$A$33:$A$776,$A123,СВЦЭМ!$B$33:$B$776,U$119)+'СЕТ СН'!$I$11+СВЦЭМ!$D$10+'СЕТ СН'!$I$5-'СЕТ СН'!$I$21</f>
        <v>3622.3393030000002</v>
      </c>
      <c r="V123" s="36">
        <f>SUMIFS(СВЦЭМ!$D$33:$D$776,СВЦЭМ!$A$33:$A$776,$A123,СВЦЭМ!$B$33:$B$776,V$119)+'СЕТ СН'!$I$11+СВЦЭМ!$D$10+'СЕТ СН'!$I$5-'СЕТ СН'!$I$21</f>
        <v>3619.2256056699998</v>
      </c>
      <c r="W123" s="36">
        <f>SUMIFS(СВЦЭМ!$D$33:$D$776,СВЦЭМ!$A$33:$A$776,$A123,СВЦЭМ!$B$33:$B$776,W$119)+'СЕТ СН'!$I$11+СВЦЭМ!$D$10+'СЕТ СН'!$I$5-'СЕТ СН'!$I$21</f>
        <v>3623.8221102300004</v>
      </c>
      <c r="X123" s="36">
        <f>SUMIFS(СВЦЭМ!$D$33:$D$776,СВЦЭМ!$A$33:$A$776,$A123,СВЦЭМ!$B$33:$B$776,X$119)+'СЕТ СН'!$I$11+СВЦЭМ!$D$10+'СЕТ СН'!$I$5-'СЕТ СН'!$I$21</f>
        <v>3632.6681108399998</v>
      </c>
      <c r="Y123" s="36">
        <f>SUMIFS(СВЦЭМ!$D$33:$D$776,СВЦЭМ!$A$33:$A$776,$A123,СВЦЭМ!$B$33:$B$776,Y$119)+'СЕТ СН'!$I$11+СВЦЭМ!$D$10+'СЕТ СН'!$I$5-'СЕТ СН'!$I$21</f>
        <v>3669.70032528</v>
      </c>
    </row>
    <row r="124" spans="1:27" ht="15.75" x14ac:dyDescent="0.2">
      <c r="A124" s="35">
        <f t="shared" si="3"/>
        <v>43895</v>
      </c>
      <c r="B124" s="36">
        <f>SUMIFS(СВЦЭМ!$D$33:$D$776,СВЦЭМ!$A$33:$A$776,$A124,СВЦЭМ!$B$33:$B$776,B$119)+'СЕТ СН'!$I$11+СВЦЭМ!$D$10+'СЕТ СН'!$I$5-'СЕТ СН'!$I$21</f>
        <v>3716.8884063200003</v>
      </c>
      <c r="C124" s="36">
        <f>SUMIFS(СВЦЭМ!$D$33:$D$776,СВЦЭМ!$A$33:$A$776,$A124,СВЦЭМ!$B$33:$B$776,C$119)+'СЕТ СН'!$I$11+СВЦЭМ!$D$10+'СЕТ СН'!$I$5-'СЕТ СН'!$I$21</f>
        <v>3755.04558163</v>
      </c>
      <c r="D124" s="36">
        <f>SUMIFS(СВЦЭМ!$D$33:$D$776,СВЦЭМ!$A$33:$A$776,$A124,СВЦЭМ!$B$33:$B$776,D$119)+'СЕТ СН'!$I$11+СВЦЭМ!$D$10+'СЕТ СН'!$I$5-'СЕТ СН'!$I$21</f>
        <v>3761.8622354399999</v>
      </c>
      <c r="E124" s="36">
        <f>SUMIFS(СВЦЭМ!$D$33:$D$776,СВЦЭМ!$A$33:$A$776,$A124,СВЦЭМ!$B$33:$B$776,E$119)+'СЕТ СН'!$I$11+СВЦЭМ!$D$10+'СЕТ СН'!$I$5-'СЕТ СН'!$I$21</f>
        <v>3774.2554993200001</v>
      </c>
      <c r="F124" s="36">
        <f>SUMIFS(СВЦЭМ!$D$33:$D$776,СВЦЭМ!$A$33:$A$776,$A124,СВЦЭМ!$B$33:$B$776,F$119)+'СЕТ СН'!$I$11+СВЦЭМ!$D$10+'СЕТ СН'!$I$5-'СЕТ СН'!$I$21</f>
        <v>3748.9143008400001</v>
      </c>
      <c r="G124" s="36">
        <f>SUMIFS(СВЦЭМ!$D$33:$D$776,СВЦЭМ!$A$33:$A$776,$A124,СВЦЭМ!$B$33:$B$776,G$119)+'СЕТ СН'!$I$11+СВЦЭМ!$D$10+'СЕТ СН'!$I$5-'СЕТ СН'!$I$21</f>
        <v>3734.4304484100003</v>
      </c>
      <c r="H124" s="36">
        <f>SUMIFS(СВЦЭМ!$D$33:$D$776,СВЦЭМ!$A$33:$A$776,$A124,СВЦЭМ!$B$33:$B$776,H$119)+'СЕТ СН'!$I$11+СВЦЭМ!$D$10+'СЕТ СН'!$I$5-'СЕТ СН'!$I$21</f>
        <v>3689.8622207200001</v>
      </c>
      <c r="I124" s="36">
        <f>SUMIFS(СВЦЭМ!$D$33:$D$776,СВЦЭМ!$A$33:$A$776,$A124,СВЦЭМ!$B$33:$B$776,I$119)+'СЕТ СН'!$I$11+СВЦЭМ!$D$10+'СЕТ СН'!$I$5-'СЕТ СН'!$I$21</f>
        <v>3671.75147767</v>
      </c>
      <c r="J124" s="36">
        <f>SUMIFS(СВЦЭМ!$D$33:$D$776,СВЦЭМ!$A$33:$A$776,$A124,СВЦЭМ!$B$33:$B$776,J$119)+'СЕТ СН'!$I$11+СВЦЭМ!$D$10+'СЕТ СН'!$I$5-'СЕТ СН'!$I$21</f>
        <v>3628.8420380000002</v>
      </c>
      <c r="K124" s="36">
        <f>SUMIFS(СВЦЭМ!$D$33:$D$776,СВЦЭМ!$A$33:$A$776,$A124,СВЦЭМ!$B$33:$B$776,K$119)+'СЕТ СН'!$I$11+СВЦЭМ!$D$10+'СЕТ СН'!$I$5-'СЕТ СН'!$I$21</f>
        <v>3628.63374389</v>
      </c>
      <c r="L124" s="36">
        <f>SUMIFS(СВЦЭМ!$D$33:$D$776,СВЦЭМ!$A$33:$A$776,$A124,СВЦЭМ!$B$33:$B$776,L$119)+'СЕТ СН'!$I$11+СВЦЭМ!$D$10+'СЕТ СН'!$I$5-'СЕТ СН'!$I$21</f>
        <v>3649.1625257000001</v>
      </c>
      <c r="M124" s="36">
        <f>SUMIFS(СВЦЭМ!$D$33:$D$776,СВЦЭМ!$A$33:$A$776,$A124,СВЦЭМ!$B$33:$B$776,M$119)+'СЕТ СН'!$I$11+СВЦЭМ!$D$10+'СЕТ СН'!$I$5-'СЕТ СН'!$I$21</f>
        <v>3675.9717530400003</v>
      </c>
      <c r="N124" s="36">
        <f>SUMIFS(СВЦЭМ!$D$33:$D$776,СВЦЭМ!$A$33:$A$776,$A124,СВЦЭМ!$B$33:$B$776,N$119)+'СЕТ СН'!$I$11+СВЦЭМ!$D$10+'СЕТ СН'!$I$5-'СЕТ СН'!$I$21</f>
        <v>3682.4054406200003</v>
      </c>
      <c r="O124" s="36">
        <f>SUMIFS(СВЦЭМ!$D$33:$D$776,СВЦЭМ!$A$33:$A$776,$A124,СВЦЭМ!$B$33:$B$776,O$119)+'СЕТ СН'!$I$11+СВЦЭМ!$D$10+'СЕТ СН'!$I$5-'СЕТ СН'!$I$21</f>
        <v>3693.66182398</v>
      </c>
      <c r="P124" s="36">
        <f>SUMIFS(СВЦЭМ!$D$33:$D$776,СВЦЭМ!$A$33:$A$776,$A124,СВЦЭМ!$B$33:$B$776,P$119)+'СЕТ СН'!$I$11+СВЦЭМ!$D$10+'СЕТ СН'!$I$5-'СЕТ СН'!$I$21</f>
        <v>3704.1689408100001</v>
      </c>
      <c r="Q124" s="36">
        <f>SUMIFS(СВЦЭМ!$D$33:$D$776,СВЦЭМ!$A$33:$A$776,$A124,СВЦЭМ!$B$33:$B$776,Q$119)+'СЕТ СН'!$I$11+СВЦЭМ!$D$10+'СЕТ СН'!$I$5-'СЕТ СН'!$I$21</f>
        <v>3713.8150089199999</v>
      </c>
      <c r="R124" s="36">
        <f>SUMIFS(СВЦЭМ!$D$33:$D$776,СВЦЭМ!$A$33:$A$776,$A124,СВЦЭМ!$B$33:$B$776,R$119)+'СЕТ СН'!$I$11+СВЦЭМ!$D$10+'СЕТ СН'!$I$5-'СЕТ СН'!$I$21</f>
        <v>3712.8800990999998</v>
      </c>
      <c r="S124" s="36">
        <f>SUMIFS(СВЦЭМ!$D$33:$D$776,СВЦЭМ!$A$33:$A$776,$A124,СВЦЭМ!$B$33:$B$776,S$119)+'СЕТ СН'!$I$11+СВЦЭМ!$D$10+'СЕТ СН'!$I$5-'СЕТ СН'!$I$21</f>
        <v>3702.6653468</v>
      </c>
      <c r="T124" s="36">
        <f>SUMIFS(СВЦЭМ!$D$33:$D$776,СВЦЭМ!$A$33:$A$776,$A124,СВЦЭМ!$B$33:$B$776,T$119)+'СЕТ СН'!$I$11+СВЦЭМ!$D$10+'СЕТ СН'!$I$5-'СЕТ СН'!$I$21</f>
        <v>3684.2983865699998</v>
      </c>
      <c r="U124" s="36">
        <f>SUMIFS(СВЦЭМ!$D$33:$D$776,СВЦЭМ!$A$33:$A$776,$A124,СВЦЭМ!$B$33:$B$776,U$119)+'СЕТ СН'!$I$11+СВЦЭМ!$D$10+'СЕТ СН'!$I$5-'СЕТ СН'!$I$21</f>
        <v>3661.3338926400002</v>
      </c>
      <c r="V124" s="36">
        <f>SUMIFS(СВЦЭМ!$D$33:$D$776,СВЦЭМ!$A$33:$A$776,$A124,СВЦЭМ!$B$33:$B$776,V$119)+'СЕТ СН'!$I$11+СВЦЭМ!$D$10+'СЕТ СН'!$I$5-'СЕТ СН'!$I$21</f>
        <v>3658.6960975100001</v>
      </c>
      <c r="W124" s="36">
        <f>SUMIFS(СВЦЭМ!$D$33:$D$776,СВЦЭМ!$A$33:$A$776,$A124,СВЦЭМ!$B$33:$B$776,W$119)+'СЕТ СН'!$I$11+СВЦЭМ!$D$10+'СЕТ СН'!$I$5-'СЕТ СН'!$I$21</f>
        <v>3670.1569491099999</v>
      </c>
      <c r="X124" s="36">
        <f>SUMIFS(СВЦЭМ!$D$33:$D$776,СВЦЭМ!$A$33:$A$776,$A124,СВЦЭМ!$B$33:$B$776,X$119)+'СЕТ СН'!$I$11+СВЦЭМ!$D$10+'СЕТ СН'!$I$5-'СЕТ СН'!$I$21</f>
        <v>3684.6846236300003</v>
      </c>
      <c r="Y124" s="36">
        <f>SUMIFS(СВЦЭМ!$D$33:$D$776,СВЦЭМ!$A$33:$A$776,$A124,СВЦЭМ!$B$33:$B$776,Y$119)+'СЕТ СН'!$I$11+СВЦЭМ!$D$10+'СЕТ СН'!$I$5-'СЕТ СН'!$I$21</f>
        <v>3701.4569528400002</v>
      </c>
    </row>
    <row r="125" spans="1:27" ht="15.75" x14ac:dyDescent="0.2">
      <c r="A125" s="35">
        <f t="shared" si="3"/>
        <v>43896</v>
      </c>
      <c r="B125" s="36">
        <f>SUMIFS(СВЦЭМ!$D$33:$D$776,СВЦЭМ!$A$33:$A$776,$A125,СВЦЭМ!$B$33:$B$776,B$119)+'СЕТ СН'!$I$11+СВЦЭМ!$D$10+'СЕТ СН'!$I$5-'СЕТ СН'!$I$21</f>
        <v>3757.8675195999999</v>
      </c>
      <c r="C125" s="36">
        <f>SUMIFS(СВЦЭМ!$D$33:$D$776,СВЦЭМ!$A$33:$A$776,$A125,СВЦЭМ!$B$33:$B$776,C$119)+'СЕТ СН'!$I$11+СВЦЭМ!$D$10+'СЕТ СН'!$I$5-'СЕТ СН'!$I$21</f>
        <v>3782.3964799</v>
      </c>
      <c r="D125" s="36">
        <f>SUMIFS(СВЦЭМ!$D$33:$D$776,СВЦЭМ!$A$33:$A$776,$A125,СВЦЭМ!$B$33:$B$776,D$119)+'СЕТ СН'!$I$11+СВЦЭМ!$D$10+'СЕТ СН'!$I$5-'СЕТ СН'!$I$21</f>
        <v>3792.1457337700003</v>
      </c>
      <c r="E125" s="36">
        <f>SUMIFS(СВЦЭМ!$D$33:$D$776,СВЦЭМ!$A$33:$A$776,$A125,СВЦЭМ!$B$33:$B$776,E$119)+'СЕТ СН'!$I$11+СВЦЭМ!$D$10+'СЕТ СН'!$I$5-'СЕТ СН'!$I$21</f>
        <v>3797.9809841400001</v>
      </c>
      <c r="F125" s="36">
        <f>SUMIFS(СВЦЭМ!$D$33:$D$776,СВЦЭМ!$A$33:$A$776,$A125,СВЦЭМ!$B$33:$B$776,F$119)+'СЕТ СН'!$I$11+СВЦЭМ!$D$10+'СЕТ СН'!$I$5-'СЕТ СН'!$I$21</f>
        <v>3792.2219269300003</v>
      </c>
      <c r="G125" s="36">
        <f>SUMIFS(СВЦЭМ!$D$33:$D$776,СВЦЭМ!$A$33:$A$776,$A125,СВЦЭМ!$B$33:$B$776,G$119)+'СЕТ СН'!$I$11+СВЦЭМ!$D$10+'СЕТ СН'!$I$5-'СЕТ СН'!$I$21</f>
        <v>3772.38715688</v>
      </c>
      <c r="H125" s="36">
        <f>SUMIFS(СВЦЭМ!$D$33:$D$776,СВЦЭМ!$A$33:$A$776,$A125,СВЦЭМ!$B$33:$B$776,H$119)+'СЕТ СН'!$I$11+СВЦЭМ!$D$10+'СЕТ СН'!$I$5-'СЕТ СН'!$I$21</f>
        <v>3737.4564059200002</v>
      </c>
      <c r="I125" s="36">
        <f>SUMIFS(СВЦЭМ!$D$33:$D$776,СВЦЭМ!$A$33:$A$776,$A125,СВЦЭМ!$B$33:$B$776,I$119)+'СЕТ СН'!$I$11+СВЦЭМ!$D$10+'СЕТ СН'!$I$5-'СЕТ СН'!$I$21</f>
        <v>3700.1842973500002</v>
      </c>
      <c r="J125" s="36">
        <f>SUMIFS(СВЦЭМ!$D$33:$D$776,СВЦЭМ!$A$33:$A$776,$A125,СВЦЭМ!$B$33:$B$776,J$119)+'СЕТ СН'!$I$11+СВЦЭМ!$D$10+'СЕТ СН'!$I$5-'СЕТ СН'!$I$21</f>
        <v>3650.3984015599999</v>
      </c>
      <c r="K125" s="36">
        <f>SUMIFS(СВЦЭМ!$D$33:$D$776,СВЦЭМ!$A$33:$A$776,$A125,СВЦЭМ!$B$33:$B$776,K$119)+'СЕТ СН'!$I$11+СВЦЭМ!$D$10+'СЕТ СН'!$I$5-'СЕТ СН'!$I$21</f>
        <v>3641.2656811699999</v>
      </c>
      <c r="L125" s="36">
        <f>SUMIFS(СВЦЭМ!$D$33:$D$776,СВЦЭМ!$A$33:$A$776,$A125,СВЦЭМ!$B$33:$B$776,L$119)+'СЕТ СН'!$I$11+СВЦЭМ!$D$10+'СЕТ СН'!$I$5-'СЕТ СН'!$I$21</f>
        <v>3654.8629109900003</v>
      </c>
      <c r="M125" s="36">
        <f>SUMIFS(СВЦЭМ!$D$33:$D$776,СВЦЭМ!$A$33:$A$776,$A125,СВЦЭМ!$B$33:$B$776,M$119)+'СЕТ СН'!$I$11+СВЦЭМ!$D$10+'СЕТ СН'!$I$5-'СЕТ СН'!$I$21</f>
        <v>3674.8486812900001</v>
      </c>
      <c r="N125" s="36">
        <f>SUMIFS(СВЦЭМ!$D$33:$D$776,СВЦЭМ!$A$33:$A$776,$A125,СВЦЭМ!$B$33:$B$776,N$119)+'СЕТ СН'!$I$11+СВЦЭМ!$D$10+'СЕТ СН'!$I$5-'СЕТ СН'!$I$21</f>
        <v>3684.9948107099999</v>
      </c>
      <c r="O125" s="36">
        <f>SUMIFS(СВЦЭМ!$D$33:$D$776,СВЦЭМ!$A$33:$A$776,$A125,СВЦЭМ!$B$33:$B$776,O$119)+'СЕТ СН'!$I$11+СВЦЭМ!$D$10+'СЕТ СН'!$I$5-'СЕТ СН'!$I$21</f>
        <v>3702.3596084000001</v>
      </c>
      <c r="P125" s="36">
        <f>SUMIFS(СВЦЭМ!$D$33:$D$776,СВЦЭМ!$A$33:$A$776,$A125,СВЦЭМ!$B$33:$B$776,P$119)+'СЕТ СН'!$I$11+СВЦЭМ!$D$10+'СЕТ СН'!$I$5-'СЕТ СН'!$I$21</f>
        <v>3712.9942276400002</v>
      </c>
      <c r="Q125" s="36">
        <f>SUMIFS(СВЦЭМ!$D$33:$D$776,СВЦЭМ!$A$33:$A$776,$A125,СВЦЭМ!$B$33:$B$776,Q$119)+'СЕТ СН'!$I$11+СВЦЭМ!$D$10+'СЕТ СН'!$I$5-'СЕТ СН'!$I$21</f>
        <v>3716.64490075</v>
      </c>
      <c r="R125" s="36">
        <f>SUMIFS(СВЦЭМ!$D$33:$D$776,СВЦЭМ!$A$33:$A$776,$A125,СВЦЭМ!$B$33:$B$776,R$119)+'СЕТ СН'!$I$11+СВЦЭМ!$D$10+'СЕТ СН'!$I$5-'СЕТ СН'!$I$21</f>
        <v>3713.8759173400003</v>
      </c>
      <c r="S125" s="36">
        <f>SUMIFS(СВЦЭМ!$D$33:$D$776,СВЦЭМ!$A$33:$A$776,$A125,СВЦЭМ!$B$33:$B$776,S$119)+'СЕТ СН'!$I$11+СВЦЭМ!$D$10+'СЕТ СН'!$I$5-'СЕТ СН'!$I$21</f>
        <v>3703.2325880200001</v>
      </c>
      <c r="T125" s="36">
        <f>SUMIFS(СВЦЭМ!$D$33:$D$776,СВЦЭМ!$A$33:$A$776,$A125,СВЦЭМ!$B$33:$B$776,T$119)+'СЕТ СН'!$I$11+СВЦЭМ!$D$10+'СЕТ СН'!$I$5-'СЕТ СН'!$I$21</f>
        <v>3677.4976786100001</v>
      </c>
      <c r="U125" s="36">
        <f>SUMIFS(СВЦЭМ!$D$33:$D$776,СВЦЭМ!$A$33:$A$776,$A125,СВЦЭМ!$B$33:$B$776,U$119)+'СЕТ СН'!$I$11+СВЦЭМ!$D$10+'СЕТ СН'!$I$5-'СЕТ СН'!$I$21</f>
        <v>3669.9045871100002</v>
      </c>
      <c r="V125" s="36">
        <f>SUMIFS(СВЦЭМ!$D$33:$D$776,СВЦЭМ!$A$33:$A$776,$A125,СВЦЭМ!$B$33:$B$776,V$119)+'СЕТ СН'!$I$11+СВЦЭМ!$D$10+'СЕТ СН'!$I$5-'СЕТ СН'!$I$21</f>
        <v>3665.7100452100003</v>
      </c>
      <c r="W125" s="36">
        <f>SUMIFS(СВЦЭМ!$D$33:$D$776,СВЦЭМ!$A$33:$A$776,$A125,СВЦЭМ!$B$33:$B$776,W$119)+'СЕТ СН'!$I$11+СВЦЭМ!$D$10+'СЕТ СН'!$I$5-'СЕТ СН'!$I$21</f>
        <v>3679.2529026700004</v>
      </c>
      <c r="X125" s="36">
        <f>SUMIFS(СВЦЭМ!$D$33:$D$776,СВЦЭМ!$A$33:$A$776,$A125,СВЦЭМ!$B$33:$B$776,X$119)+'СЕТ СН'!$I$11+СВЦЭМ!$D$10+'СЕТ СН'!$I$5-'СЕТ СН'!$I$21</f>
        <v>3686.52280724</v>
      </c>
      <c r="Y125" s="36">
        <f>SUMIFS(СВЦЭМ!$D$33:$D$776,СВЦЭМ!$A$33:$A$776,$A125,СВЦЭМ!$B$33:$B$776,Y$119)+'СЕТ СН'!$I$11+СВЦЭМ!$D$10+'СЕТ СН'!$I$5-'СЕТ СН'!$I$21</f>
        <v>3695.7731457300001</v>
      </c>
    </row>
    <row r="126" spans="1:27" ht="15.75" x14ac:dyDescent="0.2">
      <c r="A126" s="35">
        <f t="shared" si="3"/>
        <v>43897</v>
      </c>
      <c r="B126" s="36">
        <f>SUMIFS(СВЦЭМ!$D$33:$D$776,СВЦЭМ!$A$33:$A$776,$A126,СВЦЭМ!$B$33:$B$776,B$119)+'СЕТ СН'!$I$11+СВЦЭМ!$D$10+'СЕТ СН'!$I$5-'СЕТ СН'!$I$21</f>
        <v>3727.1424185400001</v>
      </c>
      <c r="C126" s="36">
        <f>SUMIFS(СВЦЭМ!$D$33:$D$776,СВЦЭМ!$A$33:$A$776,$A126,СВЦЭМ!$B$33:$B$776,C$119)+'СЕТ СН'!$I$11+СВЦЭМ!$D$10+'СЕТ СН'!$I$5-'СЕТ СН'!$I$21</f>
        <v>3751.87173201</v>
      </c>
      <c r="D126" s="36">
        <f>SUMIFS(СВЦЭМ!$D$33:$D$776,СВЦЭМ!$A$33:$A$776,$A126,СВЦЭМ!$B$33:$B$776,D$119)+'СЕТ СН'!$I$11+СВЦЭМ!$D$10+'СЕТ СН'!$I$5-'СЕТ СН'!$I$21</f>
        <v>3762.3988376799998</v>
      </c>
      <c r="E126" s="36">
        <f>SUMIFS(СВЦЭМ!$D$33:$D$776,СВЦЭМ!$A$33:$A$776,$A126,СВЦЭМ!$B$33:$B$776,E$119)+'СЕТ СН'!$I$11+СВЦЭМ!$D$10+'СЕТ СН'!$I$5-'СЕТ СН'!$I$21</f>
        <v>3772.27671796</v>
      </c>
      <c r="F126" s="36">
        <f>SUMIFS(СВЦЭМ!$D$33:$D$776,СВЦЭМ!$A$33:$A$776,$A126,СВЦЭМ!$B$33:$B$776,F$119)+'СЕТ СН'!$I$11+СВЦЭМ!$D$10+'СЕТ СН'!$I$5-'СЕТ СН'!$I$21</f>
        <v>3767.9812582600002</v>
      </c>
      <c r="G126" s="36">
        <f>SUMIFS(СВЦЭМ!$D$33:$D$776,СВЦЭМ!$A$33:$A$776,$A126,СВЦЭМ!$B$33:$B$776,G$119)+'СЕТ СН'!$I$11+СВЦЭМ!$D$10+'СЕТ СН'!$I$5-'СЕТ СН'!$I$21</f>
        <v>3759.3119263200001</v>
      </c>
      <c r="H126" s="36">
        <f>SUMIFS(СВЦЭМ!$D$33:$D$776,СВЦЭМ!$A$33:$A$776,$A126,СВЦЭМ!$B$33:$B$776,H$119)+'СЕТ СН'!$I$11+СВЦЭМ!$D$10+'СЕТ СН'!$I$5-'СЕТ СН'!$I$21</f>
        <v>3740.8357125900002</v>
      </c>
      <c r="I126" s="36">
        <f>SUMIFS(СВЦЭМ!$D$33:$D$776,СВЦЭМ!$A$33:$A$776,$A126,СВЦЭМ!$B$33:$B$776,I$119)+'СЕТ СН'!$I$11+СВЦЭМ!$D$10+'СЕТ СН'!$I$5-'СЕТ СН'!$I$21</f>
        <v>3700.3850340600002</v>
      </c>
      <c r="J126" s="36">
        <f>SUMIFS(СВЦЭМ!$D$33:$D$776,СВЦЭМ!$A$33:$A$776,$A126,СВЦЭМ!$B$33:$B$776,J$119)+'СЕТ СН'!$I$11+СВЦЭМ!$D$10+'СЕТ СН'!$I$5-'СЕТ СН'!$I$21</f>
        <v>3651.0299543300002</v>
      </c>
      <c r="K126" s="36">
        <f>SUMIFS(СВЦЭМ!$D$33:$D$776,СВЦЭМ!$A$33:$A$776,$A126,СВЦЭМ!$B$33:$B$776,K$119)+'СЕТ СН'!$I$11+СВЦЭМ!$D$10+'СЕТ СН'!$I$5-'СЕТ СН'!$I$21</f>
        <v>3652.6183290700001</v>
      </c>
      <c r="L126" s="36">
        <f>SUMIFS(СВЦЭМ!$D$33:$D$776,СВЦЭМ!$A$33:$A$776,$A126,СВЦЭМ!$B$33:$B$776,L$119)+'СЕТ СН'!$I$11+СВЦЭМ!$D$10+'СЕТ СН'!$I$5-'СЕТ СН'!$I$21</f>
        <v>3656.6035215800002</v>
      </c>
      <c r="M126" s="36">
        <f>SUMIFS(СВЦЭМ!$D$33:$D$776,СВЦЭМ!$A$33:$A$776,$A126,СВЦЭМ!$B$33:$B$776,M$119)+'СЕТ СН'!$I$11+СВЦЭМ!$D$10+'СЕТ СН'!$I$5-'СЕТ СН'!$I$21</f>
        <v>3659.0393425700004</v>
      </c>
      <c r="N126" s="36">
        <f>SUMIFS(СВЦЭМ!$D$33:$D$776,СВЦЭМ!$A$33:$A$776,$A126,СВЦЭМ!$B$33:$B$776,N$119)+'СЕТ СН'!$I$11+СВЦЭМ!$D$10+'СЕТ СН'!$I$5-'СЕТ СН'!$I$21</f>
        <v>3676.2337507800003</v>
      </c>
      <c r="O126" s="36">
        <f>SUMIFS(СВЦЭМ!$D$33:$D$776,СВЦЭМ!$A$33:$A$776,$A126,СВЦЭМ!$B$33:$B$776,O$119)+'СЕТ СН'!$I$11+СВЦЭМ!$D$10+'СЕТ СН'!$I$5-'СЕТ СН'!$I$21</f>
        <v>3678.2418972300002</v>
      </c>
      <c r="P126" s="36">
        <f>SUMIFS(СВЦЭМ!$D$33:$D$776,СВЦЭМ!$A$33:$A$776,$A126,СВЦЭМ!$B$33:$B$776,P$119)+'СЕТ СН'!$I$11+СВЦЭМ!$D$10+'СЕТ СН'!$I$5-'СЕТ СН'!$I$21</f>
        <v>3687.3234602800003</v>
      </c>
      <c r="Q126" s="36">
        <f>SUMIFS(СВЦЭМ!$D$33:$D$776,СВЦЭМ!$A$33:$A$776,$A126,СВЦЭМ!$B$33:$B$776,Q$119)+'СЕТ СН'!$I$11+СВЦЭМ!$D$10+'СЕТ СН'!$I$5-'СЕТ СН'!$I$21</f>
        <v>3695.23806801</v>
      </c>
      <c r="R126" s="36">
        <f>SUMIFS(СВЦЭМ!$D$33:$D$776,СВЦЭМ!$A$33:$A$776,$A126,СВЦЭМ!$B$33:$B$776,R$119)+'СЕТ СН'!$I$11+СВЦЭМ!$D$10+'СЕТ СН'!$I$5-'СЕТ СН'!$I$21</f>
        <v>3683.9211307200003</v>
      </c>
      <c r="S126" s="36">
        <f>SUMIFS(СВЦЭМ!$D$33:$D$776,СВЦЭМ!$A$33:$A$776,$A126,СВЦЭМ!$B$33:$B$776,S$119)+'СЕТ СН'!$I$11+СВЦЭМ!$D$10+'СЕТ СН'!$I$5-'СЕТ СН'!$I$21</f>
        <v>3663.9835645000003</v>
      </c>
      <c r="T126" s="36">
        <f>SUMIFS(СВЦЭМ!$D$33:$D$776,СВЦЭМ!$A$33:$A$776,$A126,СВЦЭМ!$B$33:$B$776,T$119)+'СЕТ СН'!$I$11+СВЦЭМ!$D$10+'СЕТ СН'!$I$5-'СЕТ СН'!$I$21</f>
        <v>3647.5317461</v>
      </c>
      <c r="U126" s="36">
        <f>SUMIFS(СВЦЭМ!$D$33:$D$776,СВЦЭМ!$A$33:$A$776,$A126,СВЦЭМ!$B$33:$B$776,U$119)+'СЕТ СН'!$I$11+СВЦЭМ!$D$10+'СЕТ СН'!$I$5-'СЕТ СН'!$I$21</f>
        <v>3650.8787963600003</v>
      </c>
      <c r="V126" s="36">
        <f>SUMIFS(СВЦЭМ!$D$33:$D$776,СВЦЭМ!$A$33:$A$776,$A126,СВЦЭМ!$B$33:$B$776,V$119)+'СЕТ СН'!$I$11+СВЦЭМ!$D$10+'СЕТ СН'!$I$5-'СЕТ СН'!$I$21</f>
        <v>3654.7833167500003</v>
      </c>
      <c r="W126" s="36">
        <f>SUMIFS(СВЦЭМ!$D$33:$D$776,СВЦЭМ!$A$33:$A$776,$A126,СВЦЭМ!$B$33:$B$776,W$119)+'СЕТ СН'!$I$11+СВЦЭМ!$D$10+'СЕТ СН'!$I$5-'СЕТ СН'!$I$21</f>
        <v>3664.1624095699999</v>
      </c>
      <c r="X126" s="36">
        <f>SUMIFS(СВЦЭМ!$D$33:$D$776,СВЦЭМ!$A$33:$A$776,$A126,СВЦЭМ!$B$33:$B$776,X$119)+'СЕТ СН'!$I$11+СВЦЭМ!$D$10+'СЕТ СН'!$I$5-'СЕТ СН'!$I$21</f>
        <v>3671.52745301</v>
      </c>
      <c r="Y126" s="36">
        <f>SUMIFS(СВЦЭМ!$D$33:$D$776,СВЦЭМ!$A$33:$A$776,$A126,СВЦЭМ!$B$33:$B$776,Y$119)+'СЕТ СН'!$I$11+СВЦЭМ!$D$10+'СЕТ СН'!$I$5-'СЕТ СН'!$I$21</f>
        <v>3687.0937450800002</v>
      </c>
    </row>
    <row r="127" spans="1:27" ht="15.75" x14ac:dyDescent="0.2">
      <c r="A127" s="35">
        <f t="shared" si="3"/>
        <v>43898</v>
      </c>
      <c r="B127" s="36">
        <f>SUMIFS(СВЦЭМ!$D$33:$D$776,СВЦЭМ!$A$33:$A$776,$A127,СВЦЭМ!$B$33:$B$776,B$119)+'СЕТ СН'!$I$11+СВЦЭМ!$D$10+'СЕТ СН'!$I$5-'СЕТ СН'!$I$21</f>
        <v>3715.1706829600002</v>
      </c>
      <c r="C127" s="36">
        <f>SUMIFS(СВЦЭМ!$D$33:$D$776,СВЦЭМ!$A$33:$A$776,$A127,СВЦЭМ!$B$33:$B$776,C$119)+'СЕТ СН'!$I$11+СВЦЭМ!$D$10+'СЕТ СН'!$I$5-'СЕТ СН'!$I$21</f>
        <v>3737.95747897</v>
      </c>
      <c r="D127" s="36">
        <f>SUMIFS(СВЦЭМ!$D$33:$D$776,СВЦЭМ!$A$33:$A$776,$A127,СВЦЭМ!$B$33:$B$776,D$119)+'СЕТ СН'!$I$11+СВЦЭМ!$D$10+'СЕТ СН'!$I$5-'СЕТ СН'!$I$21</f>
        <v>3748.5522476800002</v>
      </c>
      <c r="E127" s="36">
        <f>SUMIFS(СВЦЭМ!$D$33:$D$776,СВЦЭМ!$A$33:$A$776,$A127,СВЦЭМ!$B$33:$B$776,E$119)+'СЕТ СН'!$I$11+СВЦЭМ!$D$10+'СЕТ СН'!$I$5-'СЕТ СН'!$I$21</f>
        <v>3754.36423178</v>
      </c>
      <c r="F127" s="36">
        <f>SUMIFS(СВЦЭМ!$D$33:$D$776,СВЦЭМ!$A$33:$A$776,$A127,СВЦЭМ!$B$33:$B$776,F$119)+'СЕТ СН'!$I$11+СВЦЭМ!$D$10+'СЕТ СН'!$I$5-'СЕТ СН'!$I$21</f>
        <v>3752.8732081500002</v>
      </c>
      <c r="G127" s="36">
        <f>SUMIFS(СВЦЭМ!$D$33:$D$776,СВЦЭМ!$A$33:$A$776,$A127,СВЦЭМ!$B$33:$B$776,G$119)+'СЕТ СН'!$I$11+СВЦЭМ!$D$10+'СЕТ СН'!$I$5-'СЕТ СН'!$I$21</f>
        <v>3743.7644932399999</v>
      </c>
      <c r="H127" s="36">
        <f>SUMIFS(СВЦЭМ!$D$33:$D$776,СВЦЭМ!$A$33:$A$776,$A127,СВЦЭМ!$B$33:$B$776,H$119)+'СЕТ СН'!$I$11+СВЦЭМ!$D$10+'СЕТ СН'!$I$5-'СЕТ СН'!$I$21</f>
        <v>3723.6022574799999</v>
      </c>
      <c r="I127" s="36">
        <f>SUMIFS(СВЦЭМ!$D$33:$D$776,СВЦЭМ!$A$33:$A$776,$A127,СВЦЭМ!$B$33:$B$776,I$119)+'СЕТ СН'!$I$11+СВЦЭМ!$D$10+'СЕТ СН'!$I$5-'СЕТ СН'!$I$21</f>
        <v>3687.6495979400001</v>
      </c>
      <c r="J127" s="36">
        <f>SUMIFS(СВЦЭМ!$D$33:$D$776,СВЦЭМ!$A$33:$A$776,$A127,СВЦЭМ!$B$33:$B$776,J$119)+'СЕТ СН'!$I$11+СВЦЭМ!$D$10+'СЕТ СН'!$I$5-'СЕТ СН'!$I$21</f>
        <v>3643.33375699</v>
      </c>
      <c r="K127" s="36">
        <f>SUMIFS(СВЦЭМ!$D$33:$D$776,СВЦЭМ!$A$33:$A$776,$A127,СВЦЭМ!$B$33:$B$776,K$119)+'СЕТ СН'!$I$11+СВЦЭМ!$D$10+'СЕТ СН'!$I$5-'СЕТ СН'!$I$21</f>
        <v>3617.1494972</v>
      </c>
      <c r="L127" s="36">
        <f>SUMIFS(СВЦЭМ!$D$33:$D$776,СВЦЭМ!$A$33:$A$776,$A127,СВЦЭМ!$B$33:$B$776,L$119)+'СЕТ СН'!$I$11+СВЦЭМ!$D$10+'СЕТ СН'!$I$5-'СЕТ СН'!$I$21</f>
        <v>3624.33223348</v>
      </c>
      <c r="M127" s="36">
        <f>SUMIFS(СВЦЭМ!$D$33:$D$776,СВЦЭМ!$A$33:$A$776,$A127,СВЦЭМ!$B$33:$B$776,M$119)+'СЕТ СН'!$I$11+СВЦЭМ!$D$10+'СЕТ СН'!$I$5-'СЕТ СН'!$I$21</f>
        <v>3624.28331901</v>
      </c>
      <c r="N127" s="36">
        <f>SUMIFS(СВЦЭМ!$D$33:$D$776,СВЦЭМ!$A$33:$A$776,$A127,СВЦЭМ!$B$33:$B$776,N$119)+'СЕТ СН'!$I$11+СВЦЭМ!$D$10+'СЕТ СН'!$I$5-'СЕТ СН'!$I$21</f>
        <v>3635.4649955300001</v>
      </c>
      <c r="O127" s="36">
        <f>SUMIFS(СВЦЭМ!$D$33:$D$776,СВЦЭМ!$A$33:$A$776,$A127,СВЦЭМ!$B$33:$B$776,O$119)+'СЕТ СН'!$I$11+СВЦЭМ!$D$10+'СЕТ СН'!$I$5-'СЕТ СН'!$I$21</f>
        <v>3651.67386012</v>
      </c>
      <c r="P127" s="36">
        <f>SUMIFS(СВЦЭМ!$D$33:$D$776,СВЦЭМ!$A$33:$A$776,$A127,СВЦЭМ!$B$33:$B$776,P$119)+'СЕТ СН'!$I$11+СВЦЭМ!$D$10+'СЕТ СН'!$I$5-'СЕТ СН'!$I$21</f>
        <v>3664.2213588300001</v>
      </c>
      <c r="Q127" s="36">
        <f>SUMIFS(СВЦЭМ!$D$33:$D$776,СВЦЭМ!$A$33:$A$776,$A127,СВЦЭМ!$B$33:$B$776,Q$119)+'СЕТ СН'!$I$11+СВЦЭМ!$D$10+'СЕТ СН'!$I$5-'СЕТ СН'!$I$21</f>
        <v>3671.5508291800002</v>
      </c>
      <c r="R127" s="36">
        <f>SUMIFS(СВЦЭМ!$D$33:$D$776,СВЦЭМ!$A$33:$A$776,$A127,СВЦЭМ!$B$33:$B$776,R$119)+'СЕТ СН'!$I$11+СВЦЭМ!$D$10+'СЕТ СН'!$I$5-'СЕТ СН'!$I$21</f>
        <v>3666.3684550200001</v>
      </c>
      <c r="S127" s="36">
        <f>SUMIFS(СВЦЭМ!$D$33:$D$776,СВЦЭМ!$A$33:$A$776,$A127,СВЦЭМ!$B$33:$B$776,S$119)+'СЕТ СН'!$I$11+СВЦЭМ!$D$10+'СЕТ СН'!$I$5-'СЕТ СН'!$I$21</f>
        <v>3659.3182867700002</v>
      </c>
      <c r="T127" s="36">
        <f>SUMIFS(СВЦЭМ!$D$33:$D$776,СВЦЭМ!$A$33:$A$776,$A127,СВЦЭМ!$B$33:$B$776,T$119)+'СЕТ СН'!$I$11+СВЦЭМ!$D$10+'СЕТ СН'!$I$5-'СЕТ СН'!$I$21</f>
        <v>3642.1864444600001</v>
      </c>
      <c r="U127" s="36">
        <f>SUMIFS(СВЦЭМ!$D$33:$D$776,СВЦЭМ!$A$33:$A$776,$A127,СВЦЭМ!$B$33:$B$776,U$119)+'СЕТ СН'!$I$11+СВЦЭМ!$D$10+'СЕТ СН'!$I$5-'СЕТ СН'!$I$21</f>
        <v>3630.55837772</v>
      </c>
      <c r="V127" s="36">
        <f>SUMIFS(СВЦЭМ!$D$33:$D$776,СВЦЭМ!$A$33:$A$776,$A127,СВЦЭМ!$B$33:$B$776,V$119)+'СЕТ СН'!$I$11+СВЦЭМ!$D$10+'СЕТ СН'!$I$5-'СЕТ СН'!$I$21</f>
        <v>3627.4519189900002</v>
      </c>
      <c r="W127" s="36">
        <f>SUMIFS(СВЦЭМ!$D$33:$D$776,СВЦЭМ!$A$33:$A$776,$A127,СВЦЭМ!$B$33:$B$776,W$119)+'СЕТ СН'!$I$11+СВЦЭМ!$D$10+'СЕТ СН'!$I$5-'СЕТ СН'!$I$21</f>
        <v>3635.2787364999999</v>
      </c>
      <c r="X127" s="36">
        <f>SUMIFS(СВЦЭМ!$D$33:$D$776,СВЦЭМ!$A$33:$A$776,$A127,СВЦЭМ!$B$33:$B$776,X$119)+'СЕТ СН'!$I$11+СВЦЭМ!$D$10+'СЕТ СН'!$I$5-'СЕТ СН'!$I$21</f>
        <v>3644.9280258500003</v>
      </c>
      <c r="Y127" s="36">
        <f>SUMIFS(СВЦЭМ!$D$33:$D$776,СВЦЭМ!$A$33:$A$776,$A127,СВЦЭМ!$B$33:$B$776,Y$119)+'СЕТ СН'!$I$11+СВЦЭМ!$D$10+'СЕТ СН'!$I$5-'СЕТ СН'!$I$21</f>
        <v>3666.3720540300001</v>
      </c>
    </row>
    <row r="128" spans="1:27" ht="15.75" x14ac:dyDescent="0.2">
      <c r="A128" s="35">
        <f t="shared" si="3"/>
        <v>43899</v>
      </c>
      <c r="B128" s="36">
        <f>SUMIFS(СВЦЭМ!$D$33:$D$776,СВЦЭМ!$A$33:$A$776,$A128,СВЦЭМ!$B$33:$B$776,B$119)+'СЕТ СН'!$I$11+СВЦЭМ!$D$10+'СЕТ СН'!$I$5-'СЕТ СН'!$I$21</f>
        <v>3722.7950993900004</v>
      </c>
      <c r="C128" s="36">
        <f>SUMIFS(СВЦЭМ!$D$33:$D$776,СВЦЭМ!$A$33:$A$776,$A128,СВЦЭМ!$B$33:$B$776,C$119)+'СЕТ СН'!$I$11+СВЦЭМ!$D$10+'СЕТ СН'!$I$5-'СЕТ СН'!$I$21</f>
        <v>3732.5355724400001</v>
      </c>
      <c r="D128" s="36">
        <f>SUMIFS(СВЦЭМ!$D$33:$D$776,СВЦЭМ!$A$33:$A$776,$A128,СВЦЭМ!$B$33:$B$776,D$119)+'СЕТ СН'!$I$11+СВЦЭМ!$D$10+'СЕТ СН'!$I$5-'СЕТ СН'!$I$21</f>
        <v>3748.7935088100003</v>
      </c>
      <c r="E128" s="36">
        <f>SUMIFS(СВЦЭМ!$D$33:$D$776,СВЦЭМ!$A$33:$A$776,$A128,СВЦЭМ!$B$33:$B$776,E$119)+'СЕТ СН'!$I$11+СВЦЭМ!$D$10+'СЕТ СН'!$I$5-'СЕТ СН'!$I$21</f>
        <v>3760.5526959700001</v>
      </c>
      <c r="F128" s="36">
        <f>SUMIFS(СВЦЭМ!$D$33:$D$776,СВЦЭМ!$A$33:$A$776,$A128,СВЦЭМ!$B$33:$B$776,F$119)+'СЕТ СН'!$I$11+СВЦЭМ!$D$10+'СЕТ СН'!$I$5-'СЕТ СН'!$I$21</f>
        <v>3760.6968934199999</v>
      </c>
      <c r="G128" s="36">
        <f>SUMIFS(СВЦЭМ!$D$33:$D$776,СВЦЭМ!$A$33:$A$776,$A128,СВЦЭМ!$B$33:$B$776,G$119)+'СЕТ СН'!$I$11+СВЦЭМ!$D$10+'СЕТ СН'!$I$5-'СЕТ СН'!$I$21</f>
        <v>3756.7483505200003</v>
      </c>
      <c r="H128" s="36">
        <f>SUMIFS(СВЦЭМ!$D$33:$D$776,СВЦЭМ!$A$33:$A$776,$A128,СВЦЭМ!$B$33:$B$776,H$119)+'СЕТ СН'!$I$11+СВЦЭМ!$D$10+'СЕТ СН'!$I$5-'СЕТ СН'!$I$21</f>
        <v>3737.41134766</v>
      </c>
      <c r="I128" s="36">
        <f>SUMIFS(СВЦЭМ!$D$33:$D$776,СВЦЭМ!$A$33:$A$776,$A128,СВЦЭМ!$B$33:$B$776,I$119)+'СЕТ СН'!$I$11+СВЦЭМ!$D$10+'СЕТ СН'!$I$5-'СЕТ СН'!$I$21</f>
        <v>3705.9053215200001</v>
      </c>
      <c r="J128" s="36">
        <f>SUMIFS(СВЦЭМ!$D$33:$D$776,СВЦЭМ!$A$33:$A$776,$A128,СВЦЭМ!$B$33:$B$776,J$119)+'СЕТ СН'!$I$11+СВЦЭМ!$D$10+'СЕТ СН'!$I$5-'СЕТ СН'!$I$21</f>
        <v>3676.8149542800002</v>
      </c>
      <c r="K128" s="36">
        <f>SUMIFS(СВЦЭМ!$D$33:$D$776,СВЦЭМ!$A$33:$A$776,$A128,СВЦЭМ!$B$33:$B$776,K$119)+'СЕТ СН'!$I$11+СВЦЭМ!$D$10+'СЕТ СН'!$I$5-'СЕТ СН'!$I$21</f>
        <v>3662.4445493000003</v>
      </c>
      <c r="L128" s="36">
        <f>SUMIFS(СВЦЭМ!$D$33:$D$776,СВЦЭМ!$A$33:$A$776,$A128,СВЦЭМ!$B$33:$B$776,L$119)+'СЕТ СН'!$I$11+СВЦЭМ!$D$10+'СЕТ СН'!$I$5-'СЕТ СН'!$I$21</f>
        <v>3653.0427204000002</v>
      </c>
      <c r="M128" s="36">
        <f>SUMIFS(СВЦЭМ!$D$33:$D$776,СВЦЭМ!$A$33:$A$776,$A128,СВЦЭМ!$B$33:$B$776,M$119)+'СЕТ СН'!$I$11+СВЦЭМ!$D$10+'СЕТ СН'!$I$5-'СЕТ СН'!$I$21</f>
        <v>3654.09242421</v>
      </c>
      <c r="N128" s="36">
        <f>SUMIFS(СВЦЭМ!$D$33:$D$776,СВЦЭМ!$A$33:$A$776,$A128,СВЦЭМ!$B$33:$B$776,N$119)+'СЕТ СН'!$I$11+СВЦЭМ!$D$10+'СЕТ СН'!$I$5-'СЕТ СН'!$I$21</f>
        <v>3664.6958794500001</v>
      </c>
      <c r="O128" s="36">
        <f>SUMIFS(СВЦЭМ!$D$33:$D$776,СВЦЭМ!$A$33:$A$776,$A128,СВЦЭМ!$B$33:$B$776,O$119)+'СЕТ СН'!$I$11+СВЦЭМ!$D$10+'СЕТ СН'!$I$5-'СЕТ СН'!$I$21</f>
        <v>3674.3102801100003</v>
      </c>
      <c r="P128" s="36">
        <f>SUMIFS(СВЦЭМ!$D$33:$D$776,СВЦЭМ!$A$33:$A$776,$A128,СВЦЭМ!$B$33:$B$776,P$119)+'СЕТ СН'!$I$11+СВЦЭМ!$D$10+'СЕТ СН'!$I$5-'СЕТ СН'!$I$21</f>
        <v>3682.2799794800003</v>
      </c>
      <c r="Q128" s="36">
        <f>SUMIFS(СВЦЭМ!$D$33:$D$776,СВЦЭМ!$A$33:$A$776,$A128,СВЦЭМ!$B$33:$B$776,Q$119)+'СЕТ СН'!$I$11+СВЦЭМ!$D$10+'СЕТ СН'!$I$5-'СЕТ СН'!$I$21</f>
        <v>3685.9386656500001</v>
      </c>
      <c r="R128" s="36">
        <f>SUMIFS(СВЦЭМ!$D$33:$D$776,СВЦЭМ!$A$33:$A$776,$A128,СВЦЭМ!$B$33:$B$776,R$119)+'СЕТ СН'!$I$11+СВЦЭМ!$D$10+'СЕТ СН'!$I$5-'СЕТ СН'!$I$21</f>
        <v>3686.8833603399999</v>
      </c>
      <c r="S128" s="36">
        <f>SUMIFS(СВЦЭМ!$D$33:$D$776,СВЦЭМ!$A$33:$A$776,$A128,СВЦЭМ!$B$33:$B$776,S$119)+'СЕТ СН'!$I$11+СВЦЭМ!$D$10+'СЕТ СН'!$I$5-'СЕТ СН'!$I$21</f>
        <v>3673.2342671200004</v>
      </c>
      <c r="T128" s="36">
        <f>SUMIFS(СВЦЭМ!$D$33:$D$776,СВЦЭМ!$A$33:$A$776,$A128,СВЦЭМ!$B$33:$B$776,T$119)+'СЕТ СН'!$I$11+СВЦЭМ!$D$10+'СЕТ СН'!$I$5-'СЕТ СН'!$I$21</f>
        <v>3656.9499050300001</v>
      </c>
      <c r="U128" s="36">
        <f>SUMIFS(СВЦЭМ!$D$33:$D$776,СВЦЭМ!$A$33:$A$776,$A128,СВЦЭМ!$B$33:$B$776,U$119)+'СЕТ СН'!$I$11+СВЦЭМ!$D$10+'СЕТ СН'!$I$5-'СЕТ СН'!$I$21</f>
        <v>3643.8182306799999</v>
      </c>
      <c r="V128" s="36">
        <f>SUMIFS(СВЦЭМ!$D$33:$D$776,СВЦЭМ!$A$33:$A$776,$A128,СВЦЭМ!$B$33:$B$776,V$119)+'СЕТ СН'!$I$11+СВЦЭМ!$D$10+'СЕТ СН'!$I$5-'СЕТ СН'!$I$21</f>
        <v>3646.1865813900004</v>
      </c>
      <c r="W128" s="36">
        <f>SUMIFS(СВЦЭМ!$D$33:$D$776,СВЦЭМ!$A$33:$A$776,$A128,СВЦЭМ!$B$33:$B$776,W$119)+'СЕТ СН'!$I$11+СВЦЭМ!$D$10+'СЕТ СН'!$I$5-'СЕТ СН'!$I$21</f>
        <v>3658.29120195</v>
      </c>
      <c r="X128" s="36">
        <f>SUMIFS(СВЦЭМ!$D$33:$D$776,СВЦЭМ!$A$33:$A$776,$A128,СВЦЭМ!$B$33:$B$776,X$119)+'СЕТ СН'!$I$11+СВЦЭМ!$D$10+'СЕТ СН'!$I$5-'СЕТ СН'!$I$21</f>
        <v>3678.2343530799999</v>
      </c>
      <c r="Y128" s="36">
        <f>SUMIFS(СВЦЭМ!$D$33:$D$776,СВЦЭМ!$A$33:$A$776,$A128,СВЦЭМ!$B$33:$B$776,Y$119)+'СЕТ СН'!$I$11+СВЦЭМ!$D$10+'СЕТ СН'!$I$5-'СЕТ СН'!$I$21</f>
        <v>3700.1156853100001</v>
      </c>
    </row>
    <row r="129" spans="1:25" ht="15.75" x14ac:dyDescent="0.2">
      <c r="A129" s="35">
        <f t="shared" si="3"/>
        <v>43900</v>
      </c>
      <c r="B129" s="36">
        <f>SUMIFS(СВЦЭМ!$D$33:$D$776,СВЦЭМ!$A$33:$A$776,$A129,СВЦЭМ!$B$33:$B$776,B$119)+'СЕТ СН'!$I$11+СВЦЭМ!$D$10+'СЕТ СН'!$I$5-'СЕТ СН'!$I$21</f>
        <v>3717.43484481</v>
      </c>
      <c r="C129" s="36">
        <f>SUMIFS(СВЦЭМ!$D$33:$D$776,СВЦЭМ!$A$33:$A$776,$A129,СВЦЭМ!$B$33:$B$776,C$119)+'СЕТ СН'!$I$11+СВЦЭМ!$D$10+'СЕТ СН'!$I$5-'СЕТ СН'!$I$21</f>
        <v>3746.2922506599998</v>
      </c>
      <c r="D129" s="36">
        <f>SUMIFS(СВЦЭМ!$D$33:$D$776,СВЦЭМ!$A$33:$A$776,$A129,СВЦЭМ!$B$33:$B$776,D$119)+'СЕТ СН'!$I$11+СВЦЭМ!$D$10+'СЕТ СН'!$I$5-'СЕТ СН'!$I$21</f>
        <v>3743.9588816800001</v>
      </c>
      <c r="E129" s="36">
        <f>SUMIFS(СВЦЭМ!$D$33:$D$776,СВЦЭМ!$A$33:$A$776,$A129,СВЦЭМ!$B$33:$B$776,E$119)+'СЕТ СН'!$I$11+СВЦЭМ!$D$10+'СЕТ СН'!$I$5-'СЕТ СН'!$I$21</f>
        <v>3746.6845515599998</v>
      </c>
      <c r="F129" s="36">
        <f>SUMIFS(СВЦЭМ!$D$33:$D$776,СВЦЭМ!$A$33:$A$776,$A129,СВЦЭМ!$B$33:$B$776,F$119)+'СЕТ СН'!$I$11+СВЦЭМ!$D$10+'СЕТ СН'!$I$5-'СЕТ СН'!$I$21</f>
        <v>3742.2179367899998</v>
      </c>
      <c r="G129" s="36">
        <f>SUMIFS(СВЦЭМ!$D$33:$D$776,СВЦЭМ!$A$33:$A$776,$A129,СВЦЭМ!$B$33:$B$776,G$119)+'СЕТ СН'!$I$11+СВЦЭМ!$D$10+'СЕТ СН'!$I$5-'СЕТ СН'!$I$21</f>
        <v>3698.9277943699999</v>
      </c>
      <c r="H129" s="36">
        <f>SUMIFS(СВЦЭМ!$D$33:$D$776,СВЦЭМ!$A$33:$A$776,$A129,СВЦЭМ!$B$33:$B$776,H$119)+'СЕТ СН'!$I$11+СВЦЭМ!$D$10+'СЕТ СН'!$I$5-'СЕТ СН'!$I$21</f>
        <v>3676.87054033</v>
      </c>
      <c r="I129" s="36">
        <f>SUMIFS(СВЦЭМ!$D$33:$D$776,СВЦЭМ!$A$33:$A$776,$A129,СВЦЭМ!$B$33:$B$776,I$119)+'СЕТ СН'!$I$11+СВЦЭМ!$D$10+'СЕТ СН'!$I$5-'СЕТ СН'!$I$21</f>
        <v>3644.3714690100001</v>
      </c>
      <c r="J129" s="36">
        <f>SUMIFS(СВЦЭМ!$D$33:$D$776,СВЦЭМ!$A$33:$A$776,$A129,СВЦЭМ!$B$33:$B$776,J$119)+'СЕТ СН'!$I$11+СВЦЭМ!$D$10+'СЕТ СН'!$I$5-'СЕТ СН'!$I$21</f>
        <v>3616.8046054900001</v>
      </c>
      <c r="K129" s="36">
        <f>SUMIFS(СВЦЭМ!$D$33:$D$776,СВЦЭМ!$A$33:$A$776,$A129,СВЦЭМ!$B$33:$B$776,K$119)+'СЕТ СН'!$I$11+СВЦЭМ!$D$10+'СЕТ СН'!$I$5-'СЕТ СН'!$I$21</f>
        <v>3627.90432392</v>
      </c>
      <c r="L129" s="36">
        <f>SUMIFS(СВЦЭМ!$D$33:$D$776,СВЦЭМ!$A$33:$A$776,$A129,СВЦЭМ!$B$33:$B$776,L$119)+'СЕТ СН'!$I$11+СВЦЭМ!$D$10+'СЕТ СН'!$I$5-'СЕТ СН'!$I$21</f>
        <v>3626.2220696200002</v>
      </c>
      <c r="M129" s="36">
        <f>SUMIFS(СВЦЭМ!$D$33:$D$776,СВЦЭМ!$A$33:$A$776,$A129,СВЦЭМ!$B$33:$B$776,M$119)+'СЕТ СН'!$I$11+СВЦЭМ!$D$10+'СЕТ СН'!$I$5-'СЕТ СН'!$I$21</f>
        <v>3620.6761298000001</v>
      </c>
      <c r="N129" s="36">
        <f>SUMIFS(СВЦЭМ!$D$33:$D$776,СВЦЭМ!$A$33:$A$776,$A129,СВЦЭМ!$B$33:$B$776,N$119)+'СЕТ СН'!$I$11+СВЦЭМ!$D$10+'СЕТ СН'!$I$5-'СЕТ СН'!$I$21</f>
        <v>3616.6712214200002</v>
      </c>
      <c r="O129" s="36">
        <f>SUMIFS(СВЦЭМ!$D$33:$D$776,СВЦЭМ!$A$33:$A$776,$A129,СВЦЭМ!$B$33:$B$776,O$119)+'СЕТ СН'!$I$11+СВЦЭМ!$D$10+'СЕТ СН'!$I$5-'СЕТ СН'!$I$21</f>
        <v>3612.0490321300003</v>
      </c>
      <c r="P129" s="36">
        <f>SUMIFS(СВЦЭМ!$D$33:$D$776,СВЦЭМ!$A$33:$A$776,$A129,СВЦЭМ!$B$33:$B$776,P$119)+'СЕТ СН'!$I$11+СВЦЭМ!$D$10+'СЕТ СН'!$I$5-'СЕТ СН'!$I$21</f>
        <v>3612.9356029300002</v>
      </c>
      <c r="Q129" s="36">
        <f>SUMIFS(СВЦЭМ!$D$33:$D$776,СВЦЭМ!$A$33:$A$776,$A129,СВЦЭМ!$B$33:$B$776,Q$119)+'СЕТ СН'!$I$11+СВЦЭМ!$D$10+'СЕТ СН'!$I$5-'СЕТ СН'!$I$21</f>
        <v>3610.9603143100003</v>
      </c>
      <c r="R129" s="36">
        <f>SUMIFS(СВЦЭМ!$D$33:$D$776,СВЦЭМ!$A$33:$A$776,$A129,СВЦЭМ!$B$33:$B$776,R$119)+'СЕТ СН'!$I$11+СВЦЭМ!$D$10+'СЕТ СН'!$I$5-'СЕТ СН'!$I$21</f>
        <v>3601.76253946</v>
      </c>
      <c r="S129" s="36">
        <f>SUMIFS(СВЦЭМ!$D$33:$D$776,СВЦЭМ!$A$33:$A$776,$A129,СВЦЭМ!$B$33:$B$776,S$119)+'СЕТ СН'!$I$11+СВЦЭМ!$D$10+'СЕТ СН'!$I$5-'СЕТ СН'!$I$21</f>
        <v>3602.1793053700003</v>
      </c>
      <c r="T129" s="36">
        <f>SUMIFS(СВЦЭМ!$D$33:$D$776,СВЦЭМ!$A$33:$A$776,$A129,СВЦЭМ!$B$33:$B$776,T$119)+'СЕТ СН'!$I$11+СВЦЭМ!$D$10+'СЕТ СН'!$I$5-'СЕТ СН'!$I$21</f>
        <v>3598.35364931</v>
      </c>
      <c r="U129" s="36">
        <f>SUMIFS(СВЦЭМ!$D$33:$D$776,СВЦЭМ!$A$33:$A$776,$A129,СВЦЭМ!$B$33:$B$776,U$119)+'СЕТ СН'!$I$11+СВЦЭМ!$D$10+'СЕТ СН'!$I$5-'СЕТ СН'!$I$21</f>
        <v>3619.9901539400003</v>
      </c>
      <c r="V129" s="36">
        <f>SUMIFS(СВЦЭМ!$D$33:$D$776,СВЦЭМ!$A$33:$A$776,$A129,СВЦЭМ!$B$33:$B$776,V$119)+'СЕТ СН'!$I$11+СВЦЭМ!$D$10+'СЕТ СН'!$I$5-'СЕТ СН'!$I$21</f>
        <v>3618.7108542700003</v>
      </c>
      <c r="W129" s="36">
        <f>SUMIFS(СВЦЭМ!$D$33:$D$776,СВЦЭМ!$A$33:$A$776,$A129,СВЦЭМ!$B$33:$B$776,W$119)+'СЕТ СН'!$I$11+СВЦЭМ!$D$10+'СЕТ СН'!$I$5-'СЕТ СН'!$I$21</f>
        <v>3615.0080262199999</v>
      </c>
      <c r="X129" s="36">
        <f>SUMIFS(СВЦЭМ!$D$33:$D$776,СВЦЭМ!$A$33:$A$776,$A129,СВЦЭМ!$B$33:$B$776,X$119)+'СЕТ СН'!$I$11+СВЦЭМ!$D$10+'СЕТ СН'!$I$5-'СЕТ СН'!$I$21</f>
        <v>3607.3982454699999</v>
      </c>
      <c r="Y129" s="36">
        <f>SUMIFS(СВЦЭМ!$D$33:$D$776,СВЦЭМ!$A$33:$A$776,$A129,СВЦЭМ!$B$33:$B$776,Y$119)+'СЕТ СН'!$I$11+СВЦЭМ!$D$10+'СЕТ СН'!$I$5-'СЕТ СН'!$I$21</f>
        <v>3613.71472601</v>
      </c>
    </row>
    <row r="130" spans="1:25" ht="15.75" x14ac:dyDescent="0.2">
      <c r="A130" s="35">
        <f t="shared" si="3"/>
        <v>43901</v>
      </c>
      <c r="B130" s="36">
        <f>SUMIFS(СВЦЭМ!$D$33:$D$776,СВЦЭМ!$A$33:$A$776,$A130,СВЦЭМ!$B$33:$B$776,B$119)+'СЕТ СН'!$I$11+СВЦЭМ!$D$10+'СЕТ СН'!$I$5-'СЕТ СН'!$I$21</f>
        <v>3715.1924876600001</v>
      </c>
      <c r="C130" s="36">
        <f>SUMIFS(СВЦЭМ!$D$33:$D$776,СВЦЭМ!$A$33:$A$776,$A130,СВЦЭМ!$B$33:$B$776,C$119)+'СЕТ СН'!$I$11+СВЦЭМ!$D$10+'СЕТ СН'!$I$5-'СЕТ СН'!$I$21</f>
        <v>3704.3011003900001</v>
      </c>
      <c r="D130" s="36">
        <f>SUMIFS(СВЦЭМ!$D$33:$D$776,СВЦЭМ!$A$33:$A$776,$A130,СВЦЭМ!$B$33:$B$776,D$119)+'СЕТ СН'!$I$11+СВЦЭМ!$D$10+'СЕТ СН'!$I$5-'СЕТ СН'!$I$21</f>
        <v>3694.3100614700002</v>
      </c>
      <c r="E130" s="36">
        <f>SUMIFS(СВЦЭМ!$D$33:$D$776,СВЦЭМ!$A$33:$A$776,$A130,СВЦЭМ!$B$33:$B$776,E$119)+'СЕТ СН'!$I$11+СВЦЭМ!$D$10+'СЕТ СН'!$I$5-'СЕТ СН'!$I$21</f>
        <v>3691.07647666</v>
      </c>
      <c r="F130" s="36">
        <f>SUMIFS(СВЦЭМ!$D$33:$D$776,СВЦЭМ!$A$33:$A$776,$A130,СВЦЭМ!$B$33:$B$776,F$119)+'СЕТ СН'!$I$11+СВЦЭМ!$D$10+'СЕТ СН'!$I$5-'СЕТ СН'!$I$21</f>
        <v>3688.0584030099999</v>
      </c>
      <c r="G130" s="36">
        <f>SUMIFS(СВЦЭМ!$D$33:$D$776,СВЦЭМ!$A$33:$A$776,$A130,СВЦЭМ!$B$33:$B$776,G$119)+'СЕТ СН'!$I$11+СВЦЭМ!$D$10+'СЕТ СН'!$I$5-'СЕТ СН'!$I$21</f>
        <v>3692.7221237499998</v>
      </c>
      <c r="H130" s="36">
        <f>SUMIFS(СВЦЭМ!$D$33:$D$776,СВЦЭМ!$A$33:$A$776,$A130,СВЦЭМ!$B$33:$B$776,H$119)+'СЕТ СН'!$I$11+СВЦЭМ!$D$10+'СЕТ СН'!$I$5-'СЕТ СН'!$I$21</f>
        <v>3708.15467687</v>
      </c>
      <c r="I130" s="36">
        <f>SUMIFS(СВЦЭМ!$D$33:$D$776,СВЦЭМ!$A$33:$A$776,$A130,СВЦЭМ!$B$33:$B$776,I$119)+'СЕТ СН'!$I$11+СВЦЭМ!$D$10+'СЕТ СН'!$I$5-'СЕТ СН'!$I$21</f>
        <v>3692.8390861900002</v>
      </c>
      <c r="J130" s="36">
        <f>SUMIFS(СВЦЭМ!$D$33:$D$776,СВЦЭМ!$A$33:$A$776,$A130,СВЦЭМ!$B$33:$B$776,J$119)+'СЕТ СН'!$I$11+СВЦЭМ!$D$10+'СЕТ СН'!$I$5-'СЕТ СН'!$I$21</f>
        <v>3655.0975709100003</v>
      </c>
      <c r="K130" s="36">
        <f>SUMIFS(СВЦЭМ!$D$33:$D$776,СВЦЭМ!$A$33:$A$776,$A130,СВЦЭМ!$B$33:$B$776,K$119)+'СЕТ СН'!$I$11+СВЦЭМ!$D$10+'СЕТ СН'!$I$5-'СЕТ СН'!$I$21</f>
        <v>3654.8621447599999</v>
      </c>
      <c r="L130" s="36">
        <f>SUMIFS(СВЦЭМ!$D$33:$D$776,СВЦЭМ!$A$33:$A$776,$A130,СВЦЭМ!$B$33:$B$776,L$119)+'СЕТ СН'!$I$11+СВЦЭМ!$D$10+'СЕТ СН'!$I$5-'СЕТ СН'!$I$21</f>
        <v>3662.8008030800002</v>
      </c>
      <c r="M130" s="36">
        <f>SUMIFS(СВЦЭМ!$D$33:$D$776,СВЦЭМ!$A$33:$A$776,$A130,СВЦЭМ!$B$33:$B$776,M$119)+'СЕТ СН'!$I$11+СВЦЭМ!$D$10+'СЕТ СН'!$I$5-'СЕТ СН'!$I$21</f>
        <v>3663.3488683</v>
      </c>
      <c r="N130" s="36">
        <f>SUMIFS(СВЦЭМ!$D$33:$D$776,СВЦЭМ!$A$33:$A$776,$A130,СВЦЭМ!$B$33:$B$776,N$119)+'СЕТ СН'!$I$11+СВЦЭМ!$D$10+'СЕТ СН'!$I$5-'СЕТ СН'!$I$21</f>
        <v>3667.30241884</v>
      </c>
      <c r="O130" s="36">
        <f>SUMIFS(СВЦЭМ!$D$33:$D$776,СВЦЭМ!$A$33:$A$776,$A130,СВЦЭМ!$B$33:$B$776,O$119)+'СЕТ СН'!$I$11+СВЦЭМ!$D$10+'СЕТ СН'!$I$5-'СЕТ СН'!$I$21</f>
        <v>3674.3839287199999</v>
      </c>
      <c r="P130" s="36">
        <f>SUMIFS(СВЦЭМ!$D$33:$D$776,СВЦЭМ!$A$33:$A$776,$A130,СВЦЭМ!$B$33:$B$776,P$119)+'СЕТ СН'!$I$11+СВЦЭМ!$D$10+'СЕТ СН'!$I$5-'СЕТ СН'!$I$21</f>
        <v>3678.6086104599999</v>
      </c>
      <c r="Q130" s="36">
        <f>SUMIFS(СВЦЭМ!$D$33:$D$776,СВЦЭМ!$A$33:$A$776,$A130,СВЦЭМ!$B$33:$B$776,Q$119)+'СЕТ СН'!$I$11+СВЦЭМ!$D$10+'СЕТ СН'!$I$5-'СЕТ СН'!$I$21</f>
        <v>3684.5216805300001</v>
      </c>
      <c r="R130" s="36">
        <f>SUMIFS(СВЦЭМ!$D$33:$D$776,СВЦЭМ!$A$33:$A$776,$A130,СВЦЭМ!$B$33:$B$776,R$119)+'СЕТ СН'!$I$11+СВЦЭМ!$D$10+'СЕТ СН'!$I$5-'СЕТ СН'!$I$21</f>
        <v>3684.6295820200003</v>
      </c>
      <c r="S130" s="36">
        <f>SUMIFS(СВЦЭМ!$D$33:$D$776,СВЦЭМ!$A$33:$A$776,$A130,СВЦЭМ!$B$33:$B$776,S$119)+'СЕТ СН'!$I$11+СВЦЭМ!$D$10+'СЕТ СН'!$I$5-'СЕТ СН'!$I$21</f>
        <v>3677.0336475399999</v>
      </c>
      <c r="T130" s="36">
        <f>SUMIFS(СВЦЭМ!$D$33:$D$776,СВЦЭМ!$A$33:$A$776,$A130,СВЦЭМ!$B$33:$B$776,T$119)+'СЕТ СН'!$I$11+СВЦЭМ!$D$10+'СЕТ СН'!$I$5-'СЕТ СН'!$I$21</f>
        <v>3675.2665361700001</v>
      </c>
      <c r="U130" s="36">
        <f>SUMIFS(СВЦЭМ!$D$33:$D$776,СВЦЭМ!$A$33:$A$776,$A130,СВЦЭМ!$B$33:$B$776,U$119)+'СЕТ СН'!$I$11+СВЦЭМ!$D$10+'СЕТ СН'!$I$5-'СЕТ СН'!$I$21</f>
        <v>3678.21448487</v>
      </c>
      <c r="V130" s="36">
        <f>SUMIFS(СВЦЭМ!$D$33:$D$776,СВЦЭМ!$A$33:$A$776,$A130,СВЦЭМ!$B$33:$B$776,V$119)+'СЕТ СН'!$I$11+СВЦЭМ!$D$10+'СЕТ СН'!$I$5-'СЕТ СН'!$I$21</f>
        <v>3680.63617733</v>
      </c>
      <c r="W130" s="36">
        <f>SUMIFS(СВЦЭМ!$D$33:$D$776,СВЦЭМ!$A$33:$A$776,$A130,СВЦЭМ!$B$33:$B$776,W$119)+'СЕТ СН'!$I$11+СВЦЭМ!$D$10+'СЕТ СН'!$I$5-'СЕТ СН'!$I$21</f>
        <v>3682.4942147000002</v>
      </c>
      <c r="X130" s="36">
        <f>SUMIFS(СВЦЭМ!$D$33:$D$776,СВЦЭМ!$A$33:$A$776,$A130,СВЦЭМ!$B$33:$B$776,X$119)+'СЕТ СН'!$I$11+СВЦЭМ!$D$10+'СЕТ СН'!$I$5-'СЕТ СН'!$I$21</f>
        <v>3698.0598360600002</v>
      </c>
      <c r="Y130" s="36">
        <f>SUMIFS(СВЦЭМ!$D$33:$D$776,СВЦЭМ!$A$33:$A$776,$A130,СВЦЭМ!$B$33:$B$776,Y$119)+'СЕТ СН'!$I$11+СВЦЭМ!$D$10+'СЕТ СН'!$I$5-'СЕТ СН'!$I$21</f>
        <v>3713.4605576600002</v>
      </c>
    </row>
    <row r="131" spans="1:25" ht="15.75" x14ac:dyDescent="0.2">
      <c r="A131" s="35">
        <f t="shared" si="3"/>
        <v>43902</v>
      </c>
      <c r="B131" s="36">
        <f>SUMIFS(СВЦЭМ!$D$33:$D$776,СВЦЭМ!$A$33:$A$776,$A131,СВЦЭМ!$B$33:$B$776,B$119)+'СЕТ СН'!$I$11+СВЦЭМ!$D$10+'СЕТ СН'!$I$5-'СЕТ СН'!$I$21</f>
        <v>3689.5995929999999</v>
      </c>
      <c r="C131" s="36">
        <f>SUMIFS(СВЦЭМ!$D$33:$D$776,СВЦЭМ!$A$33:$A$776,$A131,СВЦЭМ!$B$33:$B$776,C$119)+'СЕТ СН'!$I$11+СВЦЭМ!$D$10+'СЕТ СН'!$I$5-'СЕТ СН'!$I$21</f>
        <v>3710.91013092</v>
      </c>
      <c r="D131" s="36">
        <f>SUMIFS(СВЦЭМ!$D$33:$D$776,СВЦЭМ!$A$33:$A$776,$A131,СВЦЭМ!$B$33:$B$776,D$119)+'СЕТ СН'!$I$11+СВЦЭМ!$D$10+'СЕТ СН'!$I$5-'СЕТ СН'!$I$21</f>
        <v>3720.0813318</v>
      </c>
      <c r="E131" s="36">
        <f>SUMIFS(СВЦЭМ!$D$33:$D$776,СВЦЭМ!$A$33:$A$776,$A131,СВЦЭМ!$B$33:$B$776,E$119)+'СЕТ СН'!$I$11+СВЦЭМ!$D$10+'СЕТ СН'!$I$5-'СЕТ СН'!$I$21</f>
        <v>3725.1931487299998</v>
      </c>
      <c r="F131" s="36">
        <f>SUMIFS(СВЦЭМ!$D$33:$D$776,СВЦЭМ!$A$33:$A$776,$A131,СВЦЭМ!$B$33:$B$776,F$119)+'СЕТ СН'!$I$11+СВЦЭМ!$D$10+'СЕТ СН'!$I$5-'СЕТ СН'!$I$21</f>
        <v>3718.9947774400002</v>
      </c>
      <c r="G131" s="36">
        <f>SUMIFS(СВЦЭМ!$D$33:$D$776,СВЦЭМ!$A$33:$A$776,$A131,СВЦЭМ!$B$33:$B$776,G$119)+'СЕТ СН'!$I$11+СВЦЭМ!$D$10+'СЕТ СН'!$I$5-'СЕТ СН'!$I$21</f>
        <v>3709.9772399000003</v>
      </c>
      <c r="H131" s="36">
        <f>SUMIFS(СВЦЭМ!$D$33:$D$776,СВЦЭМ!$A$33:$A$776,$A131,СВЦЭМ!$B$33:$B$776,H$119)+'СЕТ СН'!$I$11+СВЦЭМ!$D$10+'СЕТ СН'!$I$5-'СЕТ СН'!$I$21</f>
        <v>3704.0249062399998</v>
      </c>
      <c r="I131" s="36">
        <f>SUMIFS(СВЦЭМ!$D$33:$D$776,СВЦЭМ!$A$33:$A$776,$A131,СВЦЭМ!$B$33:$B$776,I$119)+'СЕТ СН'!$I$11+СВЦЭМ!$D$10+'СЕТ СН'!$I$5-'СЕТ СН'!$I$21</f>
        <v>3700.2691936700003</v>
      </c>
      <c r="J131" s="36">
        <f>SUMIFS(СВЦЭМ!$D$33:$D$776,СВЦЭМ!$A$33:$A$776,$A131,СВЦЭМ!$B$33:$B$776,J$119)+'СЕТ СН'!$I$11+СВЦЭМ!$D$10+'СЕТ СН'!$I$5-'СЕТ СН'!$I$21</f>
        <v>3667.40184942</v>
      </c>
      <c r="K131" s="36">
        <f>SUMIFS(СВЦЭМ!$D$33:$D$776,СВЦЭМ!$A$33:$A$776,$A131,СВЦЭМ!$B$33:$B$776,K$119)+'СЕТ СН'!$I$11+СВЦЭМ!$D$10+'СЕТ СН'!$I$5-'СЕТ СН'!$I$21</f>
        <v>3665.7699795400003</v>
      </c>
      <c r="L131" s="36">
        <f>SUMIFS(СВЦЭМ!$D$33:$D$776,СВЦЭМ!$A$33:$A$776,$A131,СВЦЭМ!$B$33:$B$776,L$119)+'СЕТ СН'!$I$11+СВЦЭМ!$D$10+'СЕТ СН'!$I$5-'СЕТ СН'!$I$21</f>
        <v>3671.8696103700004</v>
      </c>
      <c r="M131" s="36">
        <f>SUMIFS(СВЦЭМ!$D$33:$D$776,СВЦЭМ!$A$33:$A$776,$A131,СВЦЭМ!$B$33:$B$776,M$119)+'СЕТ СН'!$I$11+СВЦЭМ!$D$10+'СЕТ СН'!$I$5-'СЕТ СН'!$I$21</f>
        <v>3688.62948852</v>
      </c>
      <c r="N131" s="36">
        <f>SUMIFS(СВЦЭМ!$D$33:$D$776,СВЦЭМ!$A$33:$A$776,$A131,СВЦЭМ!$B$33:$B$776,N$119)+'СЕТ СН'!$I$11+СВЦЭМ!$D$10+'СЕТ СН'!$I$5-'СЕТ СН'!$I$21</f>
        <v>3692.8306593400002</v>
      </c>
      <c r="O131" s="36">
        <f>SUMIFS(СВЦЭМ!$D$33:$D$776,СВЦЭМ!$A$33:$A$776,$A131,СВЦЭМ!$B$33:$B$776,O$119)+'СЕТ СН'!$I$11+СВЦЭМ!$D$10+'СЕТ СН'!$I$5-'СЕТ СН'!$I$21</f>
        <v>3702.0256158100001</v>
      </c>
      <c r="P131" s="36">
        <f>SUMIFS(СВЦЭМ!$D$33:$D$776,СВЦЭМ!$A$33:$A$776,$A131,СВЦЭМ!$B$33:$B$776,P$119)+'СЕТ СН'!$I$11+СВЦЭМ!$D$10+'СЕТ СН'!$I$5-'СЕТ СН'!$I$21</f>
        <v>3710.4802970999999</v>
      </c>
      <c r="Q131" s="36">
        <f>SUMIFS(СВЦЭМ!$D$33:$D$776,СВЦЭМ!$A$33:$A$776,$A131,СВЦЭМ!$B$33:$B$776,Q$119)+'СЕТ СН'!$I$11+СВЦЭМ!$D$10+'СЕТ СН'!$I$5-'СЕТ СН'!$I$21</f>
        <v>3715.9773359400001</v>
      </c>
      <c r="R131" s="36">
        <f>SUMIFS(СВЦЭМ!$D$33:$D$776,СВЦЭМ!$A$33:$A$776,$A131,СВЦЭМ!$B$33:$B$776,R$119)+'СЕТ СН'!$I$11+СВЦЭМ!$D$10+'СЕТ СН'!$I$5-'СЕТ СН'!$I$21</f>
        <v>3717.2731134700002</v>
      </c>
      <c r="S131" s="36">
        <f>SUMIFS(СВЦЭМ!$D$33:$D$776,СВЦЭМ!$A$33:$A$776,$A131,СВЦЭМ!$B$33:$B$776,S$119)+'СЕТ СН'!$I$11+СВЦЭМ!$D$10+'СЕТ СН'!$I$5-'СЕТ СН'!$I$21</f>
        <v>3711.5574071999999</v>
      </c>
      <c r="T131" s="36">
        <f>SUMIFS(СВЦЭМ!$D$33:$D$776,СВЦЭМ!$A$33:$A$776,$A131,СВЦЭМ!$B$33:$B$776,T$119)+'СЕТ СН'!$I$11+СВЦЭМ!$D$10+'СЕТ СН'!$I$5-'СЕТ СН'!$I$21</f>
        <v>3682.7444565800001</v>
      </c>
      <c r="U131" s="36">
        <f>SUMIFS(СВЦЭМ!$D$33:$D$776,СВЦЭМ!$A$33:$A$776,$A131,СВЦЭМ!$B$33:$B$776,U$119)+'СЕТ СН'!$I$11+СВЦЭМ!$D$10+'СЕТ СН'!$I$5-'СЕТ СН'!$I$21</f>
        <v>3666.3888300400004</v>
      </c>
      <c r="V131" s="36">
        <f>SUMIFS(СВЦЭМ!$D$33:$D$776,СВЦЭМ!$A$33:$A$776,$A131,СВЦЭМ!$B$33:$B$776,V$119)+'СЕТ СН'!$I$11+СВЦЭМ!$D$10+'СЕТ СН'!$I$5-'СЕТ СН'!$I$21</f>
        <v>3661.5929852300001</v>
      </c>
      <c r="W131" s="36">
        <f>SUMIFS(СВЦЭМ!$D$33:$D$776,СВЦЭМ!$A$33:$A$776,$A131,СВЦЭМ!$B$33:$B$776,W$119)+'СЕТ СН'!$I$11+СВЦЭМ!$D$10+'СЕТ СН'!$I$5-'СЕТ СН'!$I$21</f>
        <v>3675.6520166</v>
      </c>
      <c r="X131" s="36">
        <f>SUMIFS(СВЦЭМ!$D$33:$D$776,СВЦЭМ!$A$33:$A$776,$A131,СВЦЭМ!$B$33:$B$776,X$119)+'СЕТ СН'!$I$11+СВЦЭМ!$D$10+'СЕТ СН'!$I$5-'СЕТ СН'!$I$21</f>
        <v>3692.9754779</v>
      </c>
      <c r="Y131" s="36">
        <f>SUMIFS(СВЦЭМ!$D$33:$D$776,СВЦЭМ!$A$33:$A$776,$A131,СВЦЭМ!$B$33:$B$776,Y$119)+'СЕТ СН'!$I$11+СВЦЭМ!$D$10+'СЕТ СН'!$I$5-'СЕТ СН'!$I$21</f>
        <v>3707.84600955</v>
      </c>
    </row>
    <row r="132" spans="1:25" ht="15.75" x14ac:dyDescent="0.2">
      <c r="A132" s="35">
        <f t="shared" si="3"/>
        <v>43903</v>
      </c>
      <c r="B132" s="36">
        <f>SUMIFS(СВЦЭМ!$D$33:$D$776,СВЦЭМ!$A$33:$A$776,$A132,СВЦЭМ!$B$33:$B$776,B$119)+'СЕТ СН'!$I$11+СВЦЭМ!$D$10+'СЕТ СН'!$I$5-'СЕТ СН'!$I$21</f>
        <v>3762.8270989000002</v>
      </c>
      <c r="C132" s="36">
        <f>SUMIFS(СВЦЭМ!$D$33:$D$776,СВЦЭМ!$A$33:$A$776,$A132,СВЦЭМ!$B$33:$B$776,C$119)+'СЕТ СН'!$I$11+СВЦЭМ!$D$10+'СЕТ СН'!$I$5-'СЕТ СН'!$I$21</f>
        <v>3775.9764270000001</v>
      </c>
      <c r="D132" s="36">
        <f>SUMIFS(СВЦЭМ!$D$33:$D$776,СВЦЭМ!$A$33:$A$776,$A132,СВЦЭМ!$B$33:$B$776,D$119)+'СЕТ СН'!$I$11+СВЦЭМ!$D$10+'СЕТ СН'!$I$5-'СЕТ СН'!$I$21</f>
        <v>3787.3296781100003</v>
      </c>
      <c r="E132" s="36">
        <f>SUMIFS(СВЦЭМ!$D$33:$D$776,СВЦЭМ!$A$33:$A$776,$A132,СВЦЭМ!$B$33:$B$776,E$119)+'СЕТ СН'!$I$11+СВЦЭМ!$D$10+'СЕТ СН'!$I$5-'СЕТ СН'!$I$21</f>
        <v>3787.4062693800001</v>
      </c>
      <c r="F132" s="36">
        <f>SUMIFS(СВЦЭМ!$D$33:$D$776,СВЦЭМ!$A$33:$A$776,$A132,СВЦЭМ!$B$33:$B$776,F$119)+'СЕТ СН'!$I$11+СВЦЭМ!$D$10+'СЕТ СН'!$I$5-'СЕТ СН'!$I$21</f>
        <v>3783.23700306</v>
      </c>
      <c r="G132" s="36">
        <f>SUMIFS(СВЦЭМ!$D$33:$D$776,СВЦЭМ!$A$33:$A$776,$A132,СВЦЭМ!$B$33:$B$776,G$119)+'СЕТ СН'!$I$11+СВЦЭМ!$D$10+'СЕТ СН'!$I$5-'СЕТ СН'!$I$21</f>
        <v>3761.9913882800001</v>
      </c>
      <c r="H132" s="36">
        <f>SUMIFS(СВЦЭМ!$D$33:$D$776,СВЦЭМ!$A$33:$A$776,$A132,СВЦЭМ!$B$33:$B$776,H$119)+'СЕТ СН'!$I$11+СВЦЭМ!$D$10+'СЕТ СН'!$I$5-'СЕТ СН'!$I$21</f>
        <v>3730.4993787900003</v>
      </c>
      <c r="I132" s="36">
        <f>SUMIFS(СВЦЭМ!$D$33:$D$776,СВЦЭМ!$A$33:$A$776,$A132,СВЦЭМ!$B$33:$B$776,I$119)+'СЕТ СН'!$I$11+СВЦЭМ!$D$10+'СЕТ СН'!$I$5-'СЕТ СН'!$I$21</f>
        <v>3704.1616407500001</v>
      </c>
      <c r="J132" s="36">
        <f>SUMIFS(СВЦЭМ!$D$33:$D$776,СВЦЭМ!$A$33:$A$776,$A132,СВЦЭМ!$B$33:$B$776,J$119)+'СЕТ СН'!$I$11+СВЦЭМ!$D$10+'СЕТ СН'!$I$5-'СЕТ СН'!$I$21</f>
        <v>3661.2037458700001</v>
      </c>
      <c r="K132" s="36">
        <f>SUMIFS(СВЦЭМ!$D$33:$D$776,СВЦЭМ!$A$33:$A$776,$A132,СВЦЭМ!$B$33:$B$776,K$119)+'СЕТ СН'!$I$11+СВЦЭМ!$D$10+'СЕТ СН'!$I$5-'СЕТ СН'!$I$21</f>
        <v>3656.4255171200002</v>
      </c>
      <c r="L132" s="36">
        <f>SUMIFS(СВЦЭМ!$D$33:$D$776,СВЦЭМ!$A$33:$A$776,$A132,СВЦЭМ!$B$33:$B$776,L$119)+'СЕТ СН'!$I$11+СВЦЭМ!$D$10+'СЕТ СН'!$I$5-'СЕТ СН'!$I$21</f>
        <v>3664.3025872400003</v>
      </c>
      <c r="M132" s="36">
        <f>SUMIFS(СВЦЭМ!$D$33:$D$776,СВЦЭМ!$A$33:$A$776,$A132,СВЦЭМ!$B$33:$B$776,M$119)+'СЕТ СН'!$I$11+СВЦЭМ!$D$10+'СЕТ СН'!$I$5-'СЕТ СН'!$I$21</f>
        <v>3672.91223795</v>
      </c>
      <c r="N132" s="36">
        <f>SUMIFS(СВЦЭМ!$D$33:$D$776,СВЦЭМ!$A$33:$A$776,$A132,СВЦЭМ!$B$33:$B$776,N$119)+'СЕТ СН'!$I$11+СВЦЭМ!$D$10+'СЕТ СН'!$I$5-'СЕТ СН'!$I$21</f>
        <v>3675.8876859299999</v>
      </c>
      <c r="O132" s="36">
        <f>SUMIFS(СВЦЭМ!$D$33:$D$776,СВЦЭМ!$A$33:$A$776,$A132,СВЦЭМ!$B$33:$B$776,O$119)+'СЕТ СН'!$I$11+СВЦЭМ!$D$10+'СЕТ СН'!$I$5-'СЕТ СН'!$I$21</f>
        <v>3685.6313953700001</v>
      </c>
      <c r="P132" s="36">
        <f>SUMIFS(СВЦЭМ!$D$33:$D$776,СВЦЭМ!$A$33:$A$776,$A132,СВЦЭМ!$B$33:$B$776,P$119)+'СЕТ СН'!$I$11+СВЦЭМ!$D$10+'СЕТ СН'!$I$5-'СЕТ СН'!$I$21</f>
        <v>3693.8540468800002</v>
      </c>
      <c r="Q132" s="36">
        <f>SUMIFS(СВЦЭМ!$D$33:$D$776,СВЦЭМ!$A$33:$A$776,$A132,СВЦЭМ!$B$33:$B$776,Q$119)+'СЕТ СН'!$I$11+СВЦЭМ!$D$10+'СЕТ СН'!$I$5-'СЕТ СН'!$I$21</f>
        <v>3701.4508034300002</v>
      </c>
      <c r="R132" s="36">
        <f>SUMIFS(СВЦЭМ!$D$33:$D$776,СВЦЭМ!$A$33:$A$776,$A132,СВЦЭМ!$B$33:$B$776,R$119)+'СЕТ СН'!$I$11+СВЦЭМ!$D$10+'СЕТ СН'!$I$5-'СЕТ СН'!$I$21</f>
        <v>3704.39943838</v>
      </c>
      <c r="S132" s="36">
        <f>SUMIFS(СВЦЭМ!$D$33:$D$776,СВЦЭМ!$A$33:$A$776,$A132,СВЦЭМ!$B$33:$B$776,S$119)+'СЕТ СН'!$I$11+СВЦЭМ!$D$10+'СЕТ СН'!$I$5-'СЕТ СН'!$I$21</f>
        <v>3699.4018230500001</v>
      </c>
      <c r="T132" s="36">
        <f>SUMIFS(СВЦЭМ!$D$33:$D$776,СВЦЭМ!$A$33:$A$776,$A132,СВЦЭМ!$B$33:$B$776,T$119)+'СЕТ СН'!$I$11+СВЦЭМ!$D$10+'СЕТ СН'!$I$5-'СЕТ СН'!$I$21</f>
        <v>3678.1643420099999</v>
      </c>
      <c r="U132" s="36">
        <f>SUMIFS(СВЦЭМ!$D$33:$D$776,СВЦЭМ!$A$33:$A$776,$A132,СВЦЭМ!$B$33:$B$776,U$119)+'СЕТ СН'!$I$11+СВЦЭМ!$D$10+'СЕТ СН'!$I$5-'СЕТ СН'!$I$21</f>
        <v>3654.3712607799998</v>
      </c>
      <c r="V132" s="36">
        <f>SUMIFS(СВЦЭМ!$D$33:$D$776,СВЦЭМ!$A$33:$A$776,$A132,СВЦЭМ!$B$33:$B$776,V$119)+'СЕТ СН'!$I$11+СВЦЭМ!$D$10+'СЕТ СН'!$I$5-'СЕТ СН'!$I$21</f>
        <v>3647.9372895900001</v>
      </c>
      <c r="W132" s="36">
        <f>SUMIFS(СВЦЭМ!$D$33:$D$776,СВЦЭМ!$A$33:$A$776,$A132,СВЦЭМ!$B$33:$B$776,W$119)+'СЕТ СН'!$I$11+СВЦЭМ!$D$10+'СЕТ СН'!$I$5-'СЕТ СН'!$I$21</f>
        <v>3652.2183673899999</v>
      </c>
      <c r="X132" s="36">
        <f>SUMIFS(СВЦЭМ!$D$33:$D$776,СВЦЭМ!$A$33:$A$776,$A132,СВЦЭМ!$B$33:$B$776,X$119)+'СЕТ СН'!$I$11+СВЦЭМ!$D$10+'СЕТ СН'!$I$5-'СЕТ СН'!$I$21</f>
        <v>3651.2659822000001</v>
      </c>
      <c r="Y132" s="36">
        <f>SUMIFS(СВЦЭМ!$D$33:$D$776,СВЦЭМ!$A$33:$A$776,$A132,СВЦЭМ!$B$33:$B$776,Y$119)+'СЕТ СН'!$I$11+СВЦЭМ!$D$10+'СЕТ СН'!$I$5-'СЕТ СН'!$I$21</f>
        <v>3672.1950449000001</v>
      </c>
    </row>
    <row r="133" spans="1:25" ht="15.75" x14ac:dyDescent="0.2">
      <c r="A133" s="35">
        <f t="shared" si="3"/>
        <v>43904</v>
      </c>
      <c r="B133" s="36">
        <f>SUMIFS(СВЦЭМ!$D$33:$D$776,СВЦЭМ!$A$33:$A$776,$A133,СВЦЭМ!$B$33:$B$776,B$119)+'СЕТ СН'!$I$11+СВЦЭМ!$D$10+'СЕТ СН'!$I$5-'СЕТ СН'!$I$21</f>
        <v>3692.6359783400003</v>
      </c>
      <c r="C133" s="36">
        <f>SUMIFS(СВЦЭМ!$D$33:$D$776,СВЦЭМ!$A$33:$A$776,$A133,СВЦЭМ!$B$33:$B$776,C$119)+'СЕТ СН'!$I$11+СВЦЭМ!$D$10+'СЕТ СН'!$I$5-'СЕТ СН'!$I$21</f>
        <v>3714.7020581400002</v>
      </c>
      <c r="D133" s="36">
        <f>SUMIFS(СВЦЭМ!$D$33:$D$776,СВЦЭМ!$A$33:$A$776,$A133,СВЦЭМ!$B$33:$B$776,D$119)+'СЕТ СН'!$I$11+СВЦЭМ!$D$10+'СЕТ СН'!$I$5-'СЕТ СН'!$I$21</f>
        <v>3727.6302490799999</v>
      </c>
      <c r="E133" s="36">
        <f>SUMIFS(СВЦЭМ!$D$33:$D$776,СВЦЭМ!$A$33:$A$776,$A133,СВЦЭМ!$B$33:$B$776,E$119)+'СЕТ СН'!$I$11+СВЦЭМ!$D$10+'СЕТ СН'!$I$5-'СЕТ СН'!$I$21</f>
        <v>3738.6281375400004</v>
      </c>
      <c r="F133" s="36">
        <f>SUMIFS(СВЦЭМ!$D$33:$D$776,СВЦЭМ!$A$33:$A$776,$A133,СВЦЭМ!$B$33:$B$776,F$119)+'СЕТ СН'!$I$11+СВЦЭМ!$D$10+'СЕТ СН'!$I$5-'СЕТ СН'!$I$21</f>
        <v>3733.4103277900003</v>
      </c>
      <c r="G133" s="36">
        <f>SUMIFS(СВЦЭМ!$D$33:$D$776,СВЦЭМ!$A$33:$A$776,$A133,СВЦЭМ!$B$33:$B$776,G$119)+'СЕТ СН'!$I$11+СВЦЭМ!$D$10+'СЕТ СН'!$I$5-'СЕТ СН'!$I$21</f>
        <v>3719.6149015700003</v>
      </c>
      <c r="H133" s="36">
        <f>SUMIFS(СВЦЭМ!$D$33:$D$776,СВЦЭМ!$A$33:$A$776,$A133,СВЦЭМ!$B$33:$B$776,H$119)+'СЕТ СН'!$I$11+СВЦЭМ!$D$10+'СЕТ СН'!$I$5-'СЕТ СН'!$I$21</f>
        <v>3699.9856523600001</v>
      </c>
      <c r="I133" s="36">
        <f>SUMIFS(СВЦЭМ!$D$33:$D$776,СВЦЭМ!$A$33:$A$776,$A133,СВЦЭМ!$B$33:$B$776,I$119)+'СЕТ СН'!$I$11+СВЦЭМ!$D$10+'СЕТ СН'!$I$5-'СЕТ СН'!$I$21</f>
        <v>3681.4814832900001</v>
      </c>
      <c r="J133" s="36">
        <f>SUMIFS(СВЦЭМ!$D$33:$D$776,СВЦЭМ!$A$33:$A$776,$A133,СВЦЭМ!$B$33:$B$776,J$119)+'СЕТ СН'!$I$11+СВЦЭМ!$D$10+'СЕТ СН'!$I$5-'СЕТ СН'!$I$21</f>
        <v>3654.78091881</v>
      </c>
      <c r="K133" s="36">
        <f>SUMIFS(СВЦЭМ!$D$33:$D$776,СВЦЭМ!$A$33:$A$776,$A133,СВЦЭМ!$B$33:$B$776,K$119)+'СЕТ СН'!$I$11+СВЦЭМ!$D$10+'СЕТ СН'!$I$5-'СЕТ СН'!$I$21</f>
        <v>3670.1310585300002</v>
      </c>
      <c r="L133" s="36">
        <f>SUMIFS(СВЦЭМ!$D$33:$D$776,СВЦЭМ!$A$33:$A$776,$A133,СВЦЭМ!$B$33:$B$776,L$119)+'СЕТ СН'!$I$11+СВЦЭМ!$D$10+'СЕТ СН'!$I$5-'СЕТ СН'!$I$21</f>
        <v>3677.9683501600002</v>
      </c>
      <c r="M133" s="36">
        <f>SUMIFS(СВЦЭМ!$D$33:$D$776,СВЦЭМ!$A$33:$A$776,$A133,СВЦЭМ!$B$33:$B$776,M$119)+'СЕТ СН'!$I$11+СВЦЭМ!$D$10+'СЕТ СН'!$I$5-'СЕТ СН'!$I$21</f>
        <v>3684.9041333800001</v>
      </c>
      <c r="N133" s="36">
        <f>SUMIFS(СВЦЭМ!$D$33:$D$776,СВЦЭМ!$A$33:$A$776,$A133,СВЦЭМ!$B$33:$B$776,N$119)+'СЕТ СН'!$I$11+СВЦЭМ!$D$10+'СЕТ СН'!$I$5-'СЕТ СН'!$I$21</f>
        <v>3696.6645721100003</v>
      </c>
      <c r="O133" s="36">
        <f>SUMIFS(СВЦЭМ!$D$33:$D$776,СВЦЭМ!$A$33:$A$776,$A133,СВЦЭМ!$B$33:$B$776,O$119)+'СЕТ СН'!$I$11+СВЦЭМ!$D$10+'СЕТ СН'!$I$5-'СЕТ СН'!$I$21</f>
        <v>3710.8367583099998</v>
      </c>
      <c r="P133" s="36">
        <f>SUMIFS(СВЦЭМ!$D$33:$D$776,СВЦЭМ!$A$33:$A$776,$A133,СВЦЭМ!$B$33:$B$776,P$119)+'СЕТ СН'!$I$11+СВЦЭМ!$D$10+'СЕТ СН'!$I$5-'СЕТ СН'!$I$21</f>
        <v>3711.5076102000003</v>
      </c>
      <c r="Q133" s="36">
        <f>SUMIFS(СВЦЭМ!$D$33:$D$776,СВЦЭМ!$A$33:$A$776,$A133,СВЦЭМ!$B$33:$B$776,Q$119)+'СЕТ СН'!$I$11+СВЦЭМ!$D$10+'СЕТ СН'!$I$5-'СЕТ СН'!$I$21</f>
        <v>3713.26033736</v>
      </c>
      <c r="R133" s="36">
        <f>SUMIFS(СВЦЭМ!$D$33:$D$776,СВЦЭМ!$A$33:$A$776,$A133,СВЦЭМ!$B$33:$B$776,R$119)+'СЕТ СН'!$I$11+СВЦЭМ!$D$10+'СЕТ СН'!$I$5-'СЕТ СН'!$I$21</f>
        <v>3696.1099938400002</v>
      </c>
      <c r="S133" s="36">
        <f>SUMIFS(СВЦЭМ!$D$33:$D$776,СВЦЭМ!$A$33:$A$776,$A133,СВЦЭМ!$B$33:$B$776,S$119)+'СЕТ СН'!$I$11+СВЦЭМ!$D$10+'СЕТ СН'!$I$5-'СЕТ СН'!$I$21</f>
        <v>3688.9060723800003</v>
      </c>
      <c r="T133" s="36">
        <f>SUMIFS(СВЦЭМ!$D$33:$D$776,СВЦЭМ!$A$33:$A$776,$A133,СВЦЭМ!$B$33:$B$776,T$119)+'СЕТ СН'!$I$11+СВЦЭМ!$D$10+'СЕТ СН'!$I$5-'СЕТ СН'!$I$21</f>
        <v>3670.47467112</v>
      </c>
      <c r="U133" s="36">
        <f>SUMIFS(СВЦЭМ!$D$33:$D$776,СВЦЭМ!$A$33:$A$776,$A133,СВЦЭМ!$B$33:$B$776,U$119)+'СЕТ СН'!$I$11+СВЦЭМ!$D$10+'СЕТ СН'!$I$5-'СЕТ СН'!$I$21</f>
        <v>3660.8260516400001</v>
      </c>
      <c r="V133" s="36">
        <f>SUMIFS(СВЦЭМ!$D$33:$D$776,СВЦЭМ!$A$33:$A$776,$A133,СВЦЭМ!$B$33:$B$776,V$119)+'СЕТ СН'!$I$11+СВЦЭМ!$D$10+'СЕТ СН'!$I$5-'СЕТ СН'!$I$21</f>
        <v>3647.9378656200001</v>
      </c>
      <c r="W133" s="36">
        <f>SUMIFS(СВЦЭМ!$D$33:$D$776,СВЦЭМ!$A$33:$A$776,$A133,СВЦЭМ!$B$33:$B$776,W$119)+'СЕТ СН'!$I$11+СВЦЭМ!$D$10+'СЕТ СН'!$I$5-'СЕТ СН'!$I$21</f>
        <v>3667.02882099</v>
      </c>
      <c r="X133" s="36">
        <f>SUMIFS(СВЦЭМ!$D$33:$D$776,СВЦЭМ!$A$33:$A$776,$A133,СВЦЭМ!$B$33:$B$776,X$119)+'СЕТ СН'!$I$11+СВЦЭМ!$D$10+'СЕТ СН'!$I$5-'СЕТ СН'!$I$21</f>
        <v>3668.6131855500003</v>
      </c>
      <c r="Y133" s="36">
        <f>SUMIFS(СВЦЭМ!$D$33:$D$776,СВЦЭМ!$A$33:$A$776,$A133,СВЦЭМ!$B$33:$B$776,Y$119)+'СЕТ СН'!$I$11+СВЦЭМ!$D$10+'СЕТ СН'!$I$5-'СЕТ СН'!$I$21</f>
        <v>3669.1292575100001</v>
      </c>
    </row>
    <row r="134" spans="1:25" ht="15.75" x14ac:dyDescent="0.2">
      <c r="A134" s="35">
        <f t="shared" si="3"/>
        <v>43905</v>
      </c>
      <c r="B134" s="36">
        <f>SUMIFS(СВЦЭМ!$D$33:$D$776,СВЦЭМ!$A$33:$A$776,$A134,СВЦЭМ!$B$33:$B$776,B$119)+'СЕТ СН'!$I$11+СВЦЭМ!$D$10+'СЕТ СН'!$I$5-'СЕТ СН'!$I$21</f>
        <v>3695.82323821</v>
      </c>
      <c r="C134" s="36">
        <f>SUMIFS(СВЦЭМ!$D$33:$D$776,СВЦЭМ!$A$33:$A$776,$A134,СВЦЭМ!$B$33:$B$776,C$119)+'СЕТ СН'!$I$11+СВЦЭМ!$D$10+'СЕТ СН'!$I$5-'СЕТ СН'!$I$21</f>
        <v>3718.3412075200004</v>
      </c>
      <c r="D134" s="36">
        <f>SUMIFS(СВЦЭМ!$D$33:$D$776,СВЦЭМ!$A$33:$A$776,$A134,СВЦЭМ!$B$33:$B$776,D$119)+'СЕТ СН'!$I$11+СВЦЭМ!$D$10+'СЕТ СН'!$I$5-'СЕТ СН'!$I$21</f>
        <v>3728.9928397399999</v>
      </c>
      <c r="E134" s="36">
        <f>SUMIFS(СВЦЭМ!$D$33:$D$776,СВЦЭМ!$A$33:$A$776,$A134,СВЦЭМ!$B$33:$B$776,E$119)+'СЕТ СН'!$I$11+СВЦЭМ!$D$10+'СЕТ СН'!$I$5-'СЕТ СН'!$I$21</f>
        <v>3742.31732981</v>
      </c>
      <c r="F134" s="36">
        <f>SUMIFS(СВЦЭМ!$D$33:$D$776,СВЦЭМ!$A$33:$A$776,$A134,СВЦЭМ!$B$33:$B$776,F$119)+'СЕТ СН'!$I$11+СВЦЭМ!$D$10+'СЕТ СН'!$I$5-'СЕТ СН'!$I$21</f>
        <v>3745.2565963500001</v>
      </c>
      <c r="G134" s="36">
        <f>SUMIFS(СВЦЭМ!$D$33:$D$776,СВЦЭМ!$A$33:$A$776,$A134,СВЦЭМ!$B$33:$B$776,G$119)+'СЕТ СН'!$I$11+СВЦЭМ!$D$10+'СЕТ СН'!$I$5-'СЕТ СН'!$I$21</f>
        <v>3746.8986792599999</v>
      </c>
      <c r="H134" s="36">
        <f>SUMIFS(СВЦЭМ!$D$33:$D$776,СВЦЭМ!$A$33:$A$776,$A134,СВЦЭМ!$B$33:$B$776,H$119)+'СЕТ СН'!$I$11+СВЦЭМ!$D$10+'СЕТ СН'!$I$5-'СЕТ СН'!$I$21</f>
        <v>3739.68243355</v>
      </c>
      <c r="I134" s="36">
        <f>SUMIFS(СВЦЭМ!$D$33:$D$776,СВЦЭМ!$A$33:$A$776,$A134,СВЦЭМ!$B$33:$B$776,I$119)+'СЕТ СН'!$I$11+СВЦЭМ!$D$10+'СЕТ СН'!$I$5-'СЕТ СН'!$I$21</f>
        <v>3715.9443120300002</v>
      </c>
      <c r="J134" s="36">
        <f>SUMIFS(СВЦЭМ!$D$33:$D$776,СВЦЭМ!$A$33:$A$776,$A134,СВЦЭМ!$B$33:$B$776,J$119)+'СЕТ СН'!$I$11+СВЦЭМ!$D$10+'СЕТ СН'!$I$5-'СЕТ СН'!$I$21</f>
        <v>3676.49870014</v>
      </c>
      <c r="K134" s="36">
        <f>SUMIFS(СВЦЭМ!$D$33:$D$776,СВЦЭМ!$A$33:$A$776,$A134,СВЦЭМ!$B$33:$B$776,K$119)+'СЕТ СН'!$I$11+СВЦЭМ!$D$10+'СЕТ СН'!$I$5-'СЕТ СН'!$I$21</f>
        <v>3647.2842513099999</v>
      </c>
      <c r="L134" s="36">
        <f>SUMIFS(СВЦЭМ!$D$33:$D$776,СВЦЭМ!$A$33:$A$776,$A134,СВЦЭМ!$B$33:$B$776,L$119)+'СЕТ СН'!$I$11+СВЦЭМ!$D$10+'СЕТ СН'!$I$5-'СЕТ СН'!$I$21</f>
        <v>3636.10908681</v>
      </c>
      <c r="M134" s="36">
        <f>SUMIFS(СВЦЭМ!$D$33:$D$776,СВЦЭМ!$A$33:$A$776,$A134,СВЦЭМ!$B$33:$B$776,M$119)+'СЕТ СН'!$I$11+СВЦЭМ!$D$10+'СЕТ СН'!$I$5-'СЕТ СН'!$I$21</f>
        <v>3638.3075966800002</v>
      </c>
      <c r="N134" s="36">
        <f>SUMIFS(СВЦЭМ!$D$33:$D$776,СВЦЭМ!$A$33:$A$776,$A134,СВЦЭМ!$B$33:$B$776,N$119)+'СЕТ СН'!$I$11+СВЦЭМ!$D$10+'СЕТ СН'!$I$5-'СЕТ СН'!$I$21</f>
        <v>3652.9571086200003</v>
      </c>
      <c r="O134" s="36">
        <f>SUMIFS(СВЦЭМ!$D$33:$D$776,СВЦЭМ!$A$33:$A$776,$A134,СВЦЭМ!$B$33:$B$776,O$119)+'СЕТ СН'!$I$11+СВЦЭМ!$D$10+'СЕТ СН'!$I$5-'СЕТ СН'!$I$21</f>
        <v>3668.93159879</v>
      </c>
      <c r="P134" s="36">
        <f>SUMIFS(СВЦЭМ!$D$33:$D$776,СВЦЭМ!$A$33:$A$776,$A134,СВЦЭМ!$B$33:$B$776,P$119)+'СЕТ СН'!$I$11+СВЦЭМ!$D$10+'СЕТ СН'!$I$5-'СЕТ СН'!$I$21</f>
        <v>3677.4348788500001</v>
      </c>
      <c r="Q134" s="36">
        <f>SUMIFS(СВЦЭМ!$D$33:$D$776,СВЦЭМ!$A$33:$A$776,$A134,СВЦЭМ!$B$33:$B$776,Q$119)+'СЕТ СН'!$I$11+СВЦЭМ!$D$10+'СЕТ СН'!$I$5-'СЕТ СН'!$I$21</f>
        <v>3681.9810895000001</v>
      </c>
      <c r="R134" s="36">
        <f>SUMIFS(СВЦЭМ!$D$33:$D$776,СВЦЭМ!$A$33:$A$776,$A134,СВЦЭМ!$B$33:$B$776,R$119)+'СЕТ СН'!$I$11+СВЦЭМ!$D$10+'СЕТ СН'!$I$5-'СЕТ СН'!$I$21</f>
        <v>3680.4859549900002</v>
      </c>
      <c r="S134" s="36">
        <f>SUMIFS(СВЦЭМ!$D$33:$D$776,СВЦЭМ!$A$33:$A$776,$A134,СВЦЭМ!$B$33:$B$776,S$119)+'СЕТ СН'!$I$11+СВЦЭМ!$D$10+'СЕТ СН'!$I$5-'СЕТ СН'!$I$21</f>
        <v>3675.5717070600003</v>
      </c>
      <c r="T134" s="36">
        <f>SUMIFS(СВЦЭМ!$D$33:$D$776,СВЦЭМ!$A$33:$A$776,$A134,СВЦЭМ!$B$33:$B$776,T$119)+'СЕТ СН'!$I$11+СВЦЭМ!$D$10+'СЕТ СН'!$I$5-'СЕТ СН'!$I$21</f>
        <v>3654.8083761000003</v>
      </c>
      <c r="U134" s="36">
        <f>SUMIFS(СВЦЭМ!$D$33:$D$776,СВЦЭМ!$A$33:$A$776,$A134,СВЦЭМ!$B$33:$B$776,U$119)+'СЕТ СН'!$I$11+СВЦЭМ!$D$10+'СЕТ СН'!$I$5-'СЕТ СН'!$I$21</f>
        <v>3643.3499908100002</v>
      </c>
      <c r="V134" s="36">
        <f>SUMIFS(СВЦЭМ!$D$33:$D$776,СВЦЭМ!$A$33:$A$776,$A134,СВЦЭМ!$B$33:$B$776,V$119)+'СЕТ СН'!$I$11+СВЦЭМ!$D$10+'СЕТ СН'!$I$5-'СЕТ СН'!$I$21</f>
        <v>3640.8530868600001</v>
      </c>
      <c r="W134" s="36">
        <f>SUMIFS(СВЦЭМ!$D$33:$D$776,СВЦЭМ!$A$33:$A$776,$A134,СВЦЭМ!$B$33:$B$776,W$119)+'СЕТ СН'!$I$11+СВЦЭМ!$D$10+'СЕТ СН'!$I$5-'СЕТ СН'!$I$21</f>
        <v>3648.9468276799998</v>
      </c>
      <c r="X134" s="36">
        <f>SUMIFS(СВЦЭМ!$D$33:$D$776,СВЦЭМ!$A$33:$A$776,$A134,СВЦЭМ!$B$33:$B$776,X$119)+'СЕТ СН'!$I$11+СВЦЭМ!$D$10+'СЕТ СН'!$I$5-'СЕТ СН'!$I$21</f>
        <v>3668.6862036000002</v>
      </c>
      <c r="Y134" s="36">
        <f>SUMIFS(СВЦЭМ!$D$33:$D$776,СВЦЭМ!$A$33:$A$776,$A134,СВЦЭМ!$B$33:$B$776,Y$119)+'СЕТ СН'!$I$11+СВЦЭМ!$D$10+'СЕТ СН'!$I$5-'СЕТ СН'!$I$21</f>
        <v>3698.3497066600003</v>
      </c>
    </row>
    <row r="135" spans="1:25" ht="15.75" x14ac:dyDescent="0.2">
      <c r="A135" s="35">
        <f t="shared" si="3"/>
        <v>43906</v>
      </c>
      <c r="B135" s="36">
        <f>SUMIFS(СВЦЭМ!$D$33:$D$776,СВЦЭМ!$A$33:$A$776,$A135,СВЦЭМ!$B$33:$B$776,B$119)+'СЕТ СН'!$I$11+СВЦЭМ!$D$10+'СЕТ СН'!$I$5-'СЕТ СН'!$I$21</f>
        <v>3738.24933956</v>
      </c>
      <c r="C135" s="36">
        <f>SUMIFS(СВЦЭМ!$D$33:$D$776,СВЦЭМ!$A$33:$A$776,$A135,СВЦЭМ!$B$33:$B$776,C$119)+'СЕТ СН'!$I$11+СВЦЭМ!$D$10+'СЕТ СН'!$I$5-'СЕТ СН'!$I$21</f>
        <v>3755.5902087100003</v>
      </c>
      <c r="D135" s="36">
        <f>SUMIFS(СВЦЭМ!$D$33:$D$776,СВЦЭМ!$A$33:$A$776,$A135,СВЦЭМ!$B$33:$B$776,D$119)+'СЕТ СН'!$I$11+СВЦЭМ!$D$10+'СЕТ СН'!$I$5-'СЕТ СН'!$I$21</f>
        <v>3758.7340852100001</v>
      </c>
      <c r="E135" s="36">
        <f>SUMIFS(СВЦЭМ!$D$33:$D$776,СВЦЭМ!$A$33:$A$776,$A135,СВЦЭМ!$B$33:$B$776,E$119)+'СЕТ СН'!$I$11+СВЦЭМ!$D$10+'СЕТ СН'!$I$5-'СЕТ СН'!$I$21</f>
        <v>3759.5664838800003</v>
      </c>
      <c r="F135" s="36">
        <f>SUMIFS(СВЦЭМ!$D$33:$D$776,СВЦЭМ!$A$33:$A$776,$A135,СВЦЭМ!$B$33:$B$776,F$119)+'СЕТ СН'!$I$11+СВЦЭМ!$D$10+'СЕТ СН'!$I$5-'СЕТ СН'!$I$21</f>
        <v>3759.5515996300001</v>
      </c>
      <c r="G135" s="36">
        <f>SUMIFS(СВЦЭМ!$D$33:$D$776,СВЦЭМ!$A$33:$A$776,$A135,СВЦЭМ!$B$33:$B$776,G$119)+'СЕТ СН'!$I$11+СВЦЭМ!$D$10+'СЕТ СН'!$I$5-'СЕТ СН'!$I$21</f>
        <v>3759.9829716100003</v>
      </c>
      <c r="H135" s="36">
        <f>SUMIFS(СВЦЭМ!$D$33:$D$776,СВЦЭМ!$A$33:$A$776,$A135,СВЦЭМ!$B$33:$B$776,H$119)+'СЕТ СН'!$I$11+СВЦЭМ!$D$10+'СЕТ СН'!$I$5-'СЕТ СН'!$I$21</f>
        <v>3739.4392775200004</v>
      </c>
      <c r="I135" s="36">
        <f>SUMIFS(СВЦЭМ!$D$33:$D$776,СВЦЭМ!$A$33:$A$776,$A135,СВЦЭМ!$B$33:$B$776,I$119)+'СЕТ СН'!$I$11+СВЦЭМ!$D$10+'СЕТ СН'!$I$5-'СЕТ СН'!$I$21</f>
        <v>3699.0439647000003</v>
      </c>
      <c r="J135" s="36">
        <f>SUMIFS(СВЦЭМ!$D$33:$D$776,СВЦЭМ!$A$33:$A$776,$A135,СВЦЭМ!$B$33:$B$776,J$119)+'СЕТ СН'!$I$11+СВЦЭМ!$D$10+'СЕТ СН'!$I$5-'СЕТ СН'!$I$21</f>
        <v>3639.3503865399998</v>
      </c>
      <c r="K135" s="36">
        <f>SUMIFS(СВЦЭМ!$D$33:$D$776,СВЦЭМ!$A$33:$A$776,$A135,СВЦЭМ!$B$33:$B$776,K$119)+'СЕТ СН'!$I$11+СВЦЭМ!$D$10+'СЕТ СН'!$I$5-'СЕТ СН'!$I$21</f>
        <v>3638.9251351800003</v>
      </c>
      <c r="L135" s="36">
        <f>SUMIFS(СВЦЭМ!$D$33:$D$776,СВЦЭМ!$A$33:$A$776,$A135,СВЦЭМ!$B$33:$B$776,L$119)+'СЕТ СН'!$I$11+СВЦЭМ!$D$10+'СЕТ СН'!$I$5-'СЕТ СН'!$I$21</f>
        <v>3638.7422714200002</v>
      </c>
      <c r="M135" s="36">
        <f>SUMIFS(СВЦЭМ!$D$33:$D$776,СВЦЭМ!$A$33:$A$776,$A135,СВЦЭМ!$B$33:$B$776,M$119)+'СЕТ СН'!$I$11+СВЦЭМ!$D$10+'СЕТ СН'!$I$5-'СЕТ СН'!$I$21</f>
        <v>3653.62556989</v>
      </c>
      <c r="N135" s="36">
        <f>SUMIFS(СВЦЭМ!$D$33:$D$776,СВЦЭМ!$A$33:$A$776,$A135,СВЦЭМ!$B$33:$B$776,N$119)+'СЕТ СН'!$I$11+СВЦЭМ!$D$10+'СЕТ СН'!$I$5-'СЕТ СН'!$I$21</f>
        <v>3668.7368669100001</v>
      </c>
      <c r="O135" s="36">
        <f>SUMIFS(СВЦЭМ!$D$33:$D$776,СВЦЭМ!$A$33:$A$776,$A135,СВЦЭМ!$B$33:$B$776,O$119)+'СЕТ СН'!$I$11+СВЦЭМ!$D$10+'СЕТ СН'!$I$5-'СЕТ СН'!$I$21</f>
        <v>3689.3007443400002</v>
      </c>
      <c r="P135" s="36">
        <f>SUMIFS(СВЦЭМ!$D$33:$D$776,СВЦЭМ!$A$33:$A$776,$A135,СВЦЭМ!$B$33:$B$776,P$119)+'СЕТ СН'!$I$11+СВЦЭМ!$D$10+'СЕТ СН'!$I$5-'СЕТ СН'!$I$21</f>
        <v>3696.12068404</v>
      </c>
      <c r="Q135" s="36">
        <f>SUMIFS(СВЦЭМ!$D$33:$D$776,СВЦЭМ!$A$33:$A$776,$A135,СВЦЭМ!$B$33:$B$776,Q$119)+'СЕТ СН'!$I$11+СВЦЭМ!$D$10+'СЕТ СН'!$I$5-'СЕТ СН'!$I$21</f>
        <v>3695.88950677</v>
      </c>
      <c r="R135" s="36">
        <f>SUMIFS(СВЦЭМ!$D$33:$D$776,СВЦЭМ!$A$33:$A$776,$A135,СВЦЭМ!$B$33:$B$776,R$119)+'СЕТ СН'!$I$11+СВЦЭМ!$D$10+'СЕТ СН'!$I$5-'СЕТ СН'!$I$21</f>
        <v>3701.1059438500001</v>
      </c>
      <c r="S135" s="36">
        <f>SUMIFS(СВЦЭМ!$D$33:$D$776,СВЦЭМ!$A$33:$A$776,$A135,СВЦЭМ!$B$33:$B$776,S$119)+'СЕТ СН'!$I$11+СВЦЭМ!$D$10+'СЕТ СН'!$I$5-'СЕТ СН'!$I$21</f>
        <v>3693.0837204500003</v>
      </c>
      <c r="T135" s="36">
        <f>SUMIFS(СВЦЭМ!$D$33:$D$776,СВЦЭМ!$A$33:$A$776,$A135,СВЦЭМ!$B$33:$B$776,T$119)+'СЕТ СН'!$I$11+СВЦЭМ!$D$10+'СЕТ СН'!$I$5-'СЕТ СН'!$I$21</f>
        <v>3674.3786314899999</v>
      </c>
      <c r="U135" s="36">
        <f>SUMIFS(СВЦЭМ!$D$33:$D$776,СВЦЭМ!$A$33:$A$776,$A135,СВЦЭМ!$B$33:$B$776,U$119)+'СЕТ СН'!$I$11+СВЦЭМ!$D$10+'СЕТ СН'!$I$5-'СЕТ СН'!$I$21</f>
        <v>3654.8289018</v>
      </c>
      <c r="V135" s="36">
        <f>SUMIFS(СВЦЭМ!$D$33:$D$776,СВЦЭМ!$A$33:$A$776,$A135,СВЦЭМ!$B$33:$B$776,V$119)+'СЕТ СН'!$I$11+СВЦЭМ!$D$10+'СЕТ СН'!$I$5-'СЕТ СН'!$I$21</f>
        <v>3649.6420560800002</v>
      </c>
      <c r="W135" s="36">
        <f>SUMIFS(СВЦЭМ!$D$33:$D$776,СВЦЭМ!$A$33:$A$776,$A135,СВЦЭМ!$B$33:$B$776,W$119)+'СЕТ СН'!$I$11+СВЦЭМ!$D$10+'СЕТ СН'!$I$5-'СЕТ СН'!$I$21</f>
        <v>3668.5637813000003</v>
      </c>
      <c r="X135" s="36">
        <f>SUMIFS(СВЦЭМ!$D$33:$D$776,СВЦЭМ!$A$33:$A$776,$A135,СВЦЭМ!$B$33:$B$776,X$119)+'СЕТ СН'!$I$11+СВЦЭМ!$D$10+'СЕТ СН'!$I$5-'СЕТ СН'!$I$21</f>
        <v>3692.6397494299999</v>
      </c>
      <c r="Y135" s="36">
        <f>SUMIFS(СВЦЭМ!$D$33:$D$776,СВЦЭМ!$A$33:$A$776,$A135,СВЦЭМ!$B$33:$B$776,Y$119)+'СЕТ СН'!$I$11+СВЦЭМ!$D$10+'СЕТ СН'!$I$5-'СЕТ СН'!$I$21</f>
        <v>3717.08690308</v>
      </c>
    </row>
    <row r="136" spans="1:25" ht="15.75" x14ac:dyDescent="0.2">
      <c r="A136" s="35">
        <f t="shared" si="3"/>
        <v>43907</v>
      </c>
      <c r="B136" s="36">
        <f>SUMIFS(СВЦЭМ!$D$33:$D$776,СВЦЭМ!$A$33:$A$776,$A136,СВЦЭМ!$B$33:$B$776,B$119)+'СЕТ СН'!$I$11+СВЦЭМ!$D$10+'СЕТ СН'!$I$5-'СЕТ СН'!$I$21</f>
        <v>3680.4767009300003</v>
      </c>
      <c r="C136" s="36">
        <f>SUMIFS(СВЦЭМ!$D$33:$D$776,СВЦЭМ!$A$33:$A$776,$A136,СВЦЭМ!$B$33:$B$776,C$119)+'СЕТ СН'!$I$11+СВЦЭМ!$D$10+'СЕТ СН'!$I$5-'СЕТ СН'!$I$21</f>
        <v>3693.3882901699999</v>
      </c>
      <c r="D136" s="36">
        <f>SUMIFS(СВЦЭМ!$D$33:$D$776,СВЦЭМ!$A$33:$A$776,$A136,СВЦЭМ!$B$33:$B$776,D$119)+'СЕТ СН'!$I$11+СВЦЭМ!$D$10+'СЕТ СН'!$I$5-'СЕТ СН'!$I$21</f>
        <v>3707.30888069</v>
      </c>
      <c r="E136" s="36">
        <f>SUMIFS(СВЦЭМ!$D$33:$D$776,СВЦЭМ!$A$33:$A$776,$A136,СВЦЭМ!$B$33:$B$776,E$119)+'СЕТ СН'!$I$11+СВЦЭМ!$D$10+'СЕТ СН'!$I$5-'СЕТ СН'!$I$21</f>
        <v>3711.5403280099999</v>
      </c>
      <c r="F136" s="36">
        <f>SUMIFS(СВЦЭМ!$D$33:$D$776,СВЦЭМ!$A$33:$A$776,$A136,СВЦЭМ!$B$33:$B$776,F$119)+'СЕТ СН'!$I$11+СВЦЭМ!$D$10+'СЕТ СН'!$I$5-'СЕТ СН'!$I$21</f>
        <v>3704.1566554999999</v>
      </c>
      <c r="G136" s="36">
        <f>SUMIFS(СВЦЭМ!$D$33:$D$776,СВЦЭМ!$A$33:$A$776,$A136,СВЦЭМ!$B$33:$B$776,G$119)+'СЕТ СН'!$I$11+СВЦЭМ!$D$10+'СЕТ СН'!$I$5-'СЕТ СН'!$I$21</f>
        <v>3690.5973660500003</v>
      </c>
      <c r="H136" s="36">
        <f>SUMIFS(СВЦЭМ!$D$33:$D$776,СВЦЭМ!$A$33:$A$776,$A136,СВЦЭМ!$B$33:$B$776,H$119)+'СЕТ СН'!$I$11+СВЦЭМ!$D$10+'СЕТ СН'!$I$5-'СЕТ СН'!$I$21</f>
        <v>3669.4519193599999</v>
      </c>
      <c r="I136" s="36">
        <f>SUMIFS(СВЦЭМ!$D$33:$D$776,СВЦЭМ!$A$33:$A$776,$A136,СВЦЭМ!$B$33:$B$776,I$119)+'СЕТ СН'!$I$11+СВЦЭМ!$D$10+'СЕТ СН'!$I$5-'СЕТ СН'!$I$21</f>
        <v>3646.5718860000002</v>
      </c>
      <c r="J136" s="36">
        <f>SUMIFS(СВЦЭМ!$D$33:$D$776,СВЦЭМ!$A$33:$A$776,$A136,СВЦЭМ!$B$33:$B$776,J$119)+'СЕТ СН'!$I$11+СВЦЭМ!$D$10+'СЕТ СН'!$I$5-'СЕТ СН'!$I$21</f>
        <v>3638.92789558</v>
      </c>
      <c r="K136" s="36">
        <f>SUMIFS(СВЦЭМ!$D$33:$D$776,СВЦЭМ!$A$33:$A$776,$A136,СВЦЭМ!$B$33:$B$776,K$119)+'СЕТ СН'!$I$11+СВЦЭМ!$D$10+'СЕТ СН'!$I$5-'СЕТ СН'!$I$21</f>
        <v>3643.3929201600004</v>
      </c>
      <c r="L136" s="36">
        <f>SUMIFS(СВЦЭМ!$D$33:$D$776,СВЦЭМ!$A$33:$A$776,$A136,СВЦЭМ!$B$33:$B$776,L$119)+'СЕТ СН'!$I$11+СВЦЭМ!$D$10+'СЕТ СН'!$I$5-'СЕТ СН'!$I$21</f>
        <v>3648.2646726200001</v>
      </c>
      <c r="M136" s="36">
        <f>SUMIFS(СВЦЭМ!$D$33:$D$776,СВЦЭМ!$A$33:$A$776,$A136,СВЦЭМ!$B$33:$B$776,M$119)+'СЕТ СН'!$I$11+СВЦЭМ!$D$10+'СЕТ СН'!$I$5-'СЕТ СН'!$I$21</f>
        <v>3667.83236111</v>
      </c>
      <c r="N136" s="36">
        <f>SUMIFS(СВЦЭМ!$D$33:$D$776,СВЦЭМ!$A$33:$A$776,$A136,СВЦЭМ!$B$33:$B$776,N$119)+'СЕТ СН'!$I$11+СВЦЭМ!$D$10+'СЕТ СН'!$I$5-'СЕТ СН'!$I$21</f>
        <v>3691.20989431</v>
      </c>
      <c r="O136" s="36">
        <f>SUMIFS(СВЦЭМ!$D$33:$D$776,СВЦЭМ!$A$33:$A$776,$A136,СВЦЭМ!$B$33:$B$776,O$119)+'СЕТ СН'!$I$11+СВЦЭМ!$D$10+'СЕТ СН'!$I$5-'СЕТ СН'!$I$21</f>
        <v>3694.2765222900002</v>
      </c>
      <c r="P136" s="36">
        <f>SUMIFS(СВЦЭМ!$D$33:$D$776,СВЦЭМ!$A$33:$A$776,$A136,СВЦЭМ!$B$33:$B$776,P$119)+'СЕТ СН'!$I$11+СВЦЭМ!$D$10+'СЕТ СН'!$I$5-'СЕТ СН'!$I$21</f>
        <v>3689.7352635100001</v>
      </c>
      <c r="Q136" s="36">
        <f>SUMIFS(СВЦЭМ!$D$33:$D$776,СВЦЭМ!$A$33:$A$776,$A136,СВЦЭМ!$B$33:$B$776,Q$119)+'СЕТ СН'!$I$11+СВЦЭМ!$D$10+'СЕТ СН'!$I$5-'СЕТ СН'!$I$21</f>
        <v>3690.96990598</v>
      </c>
      <c r="R136" s="36">
        <f>SUMIFS(СВЦЭМ!$D$33:$D$776,СВЦЭМ!$A$33:$A$776,$A136,СВЦЭМ!$B$33:$B$776,R$119)+'СЕТ СН'!$I$11+СВЦЭМ!$D$10+'СЕТ СН'!$I$5-'СЕТ СН'!$I$21</f>
        <v>3686.5458502199999</v>
      </c>
      <c r="S136" s="36">
        <f>SUMIFS(СВЦЭМ!$D$33:$D$776,СВЦЭМ!$A$33:$A$776,$A136,СВЦЭМ!$B$33:$B$776,S$119)+'СЕТ СН'!$I$11+СВЦЭМ!$D$10+'СЕТ СН'!$I$5-'СЕТ СН'!$I$21</f>
        <v>3682.6862222999998</v>
      </c>
      <c r="T136" s="36">
        <f>SUMIFS(СВЦЭМ!$D$33:$D$776,СВЦЭМ!$A$33:$A$776,$A136,СВЦЭМ!$B$33:$B$776,T$119)+'СЕТ СН'!$I$11+СВЦЭМ!$D$10+'СЕТ СН'!$I$5-'СЕТ СН'!$I$21</f>
        <v>3680.7955710599999</v>
      </c>
      <c r="U136" s="36">
        <f>SUMIFS(СВЦЭМ!$D$33:$D$776,СВЦЭМ!$A$33:$A$776,$A136,СВЦЭМ!$B$33:$B$776,U$119)+'СЕТ СН'!$I$11+СВЦЭМ!$D$10+'СЕТ СН'!$I$5-'СЕТ СН'!$I$21</f>
        <v>3685.2339899799999</v>
      </c>
      <c r="V136" s="36">
        <f>SUMIFS(СВЦЭМ!$D$33:$D$776,СВЦЭМ!$A$33:$A$776,$A136,СВЦЭМ!$B$33:$B$776,V$119)+'СЕТ СН'!$I$11+СВЦЭМ!$D$10+'СЕТ СН'!$I$5-'СЕТ СН'!$I$21</f>
        <v>3680.23516832</v>
      </c>
      <c r="W136" s="36">
        <f>SUMIFS(СВЦЭМ!$D$33:$D$776,СВЦЭМ!$A$33:$A$776,$A136,СВЦЭМ!$B$33:$B$776,W$119)+'СЕТ СН'!$I$11+СВЦЭМ!$D$10+'СЕТ СН'!$I$5-'СЕТ СН'!$I$21</f>
        <v>3663.0015659300002</v>
      </c>
      <c r="X136" s="36">
        <f>SUMIFS(СВЦЭМ!$D$33:$D$776,СВЦЭМ!$A$33:$A$776,$A136,СВЦЭМ!$B$33:$B$776,X$119)+'СЕТ СН'!$I$11+СВЦЭМ!$D$10+'СЕТ СН'!$I$5-'СЕТ СН'!$I$21</f>
        <v>3655.56849272</v>
      </c>
      <c r="Y136" s="36">
        <f>SUMIFS(СВЦЭМ!$D$33:$D$776,СВЦЭМ!$A$33:$A$776,$A136,СВЦЭМ!$B$33:$B$776,Y$119)+'СЕТ СН'!$I$11+СВЦЭМ!$D$10+'СЕТ СН'!$I$5-'СЕТ СН'!$I$21</f>
        <v>3656.4112428799999</v>
      </c>
    </row>
    <row r="137" spans="1:25" ht="15.75" x14ac:dyDescent="0.2">
      <c r="A137" s="35">
        <f t="shared" si="3"/>
        <v>43908</v>
      </c>
      <c r="B137" s="36">
        <f>SUMIFS(СВЦЭМ!$D$33:$D$776,СВЦЭМ!$A$33:$A$776,$A137,СВЦЭМ!$B$33:$B$776,B$119)+'СЕТ СН'!$I$11+СВЦЭМ!$D$10+'СЕТ СН'!$I$5-'СЕТ СН'!$I$21</f>
        <v>3717.3097492100001</v>
      </c>
      <c r="C137" s="36">
        <f>SUMIFS(СВЦЭМ!$D$33:$D$776,СВЦЭМ!$A$33:$A$776,$A137,СВЦЭМ!$B$33:$B$776,C$119)+'СЕТ СН'!$I$11+СВЦЭМ!$D$10+'СЕТ СН'!$I$5-'СЕТ СН'!$I$21</f>
        <v>3745.1113597600001</v>
      </c>
      <c r="D137" s="36">
        <f>SUMIFS(СВЦЭМ!$D$33:$D$776,СВЦЭМ!$A$33:$A$776,$A137,СВЦЭМ!$B$33:$B$776,D$119)+'СЕТ СН'!$I$11+СВЦЭМ!$D$10+'СЕТ СН'!$I$5-'СЕТ СН'!$I$21</f>
        <v>3766.3571369199999</v>
      </c>
      <c r="E137" s="36">
        <f>SUMIFS(СВЦЭМ!$D$33:$D$776,СВЦЭМ!$A$33:$A$776,$A137,СВЦЭМ!$B$33:$B$776,E$119)+'СЕТ СН'!$I$11+СВЦЭМ!$D$10+'СЕТ СН'!$I$5-'СЕТ СН'!$I$21</f>
        <v>3771.6959978899999</v>
      </c>
      <c r="F137" s="36">
        <f>SUMIFS(СВЦЭМ!$D$33:$D$776,СВЦЭМ!$A$33:$A$776,$A137,СВЦЭМ!$B$33:$B$776,F$119)+'СЕТ СН'!$I$11+СВЦЭМ!$D$10+'СЕТ СН'!$I$5-'СЕТ СН'!$I$21</f>
        <v>3772.74243471</v>
      </c>
      <c r="G137" s="36">
        <f>SUMIFS(СВЦЭМ!$D$33:$D$776,СВЦЭМ!$A$33:$A$776,$A137,СВЦЭМ!$B$33:$B$776,G$119)+'СЕТ СН'!$I$11+СВЦЭМ!$D$10+'СЕТ СН'!$I$5-'СЕТ СН'!$I$21</f>
        <v>3755.4097322400003</v>
      </c>
      <c r="H137" s="36">
        <f>SUMIFS(СВЦЭМ!$D$33:$D$776,СВЦЭМ!$A$33:$A$776,$A137,СВЦЭМ!$B$33:$B$776,H$119)+'СЕТ СН'!$I$11+СВЦЭМ!$D$10+'СЕТ СН'!$I$5-'СЕТ СН'!$I$21</f>
        <v>3712.1535798800001</v>
      </c>
      <c r="I137" s="36">
        <f>SUMIFS(СВЦЭМ!$D$33:$D$776,СВЦЭМ!$A$33:$A$776,$A137,СВЦЭМ!$B$33:$B$776,I$119)+'СЕТ СН'!$I$11+СВЦЭМ!$D$10+'СЕТ СН'!$I$5-'СЕТ СН'!$I$21</f>
        <v>3668.64701543</v>
      </c>
      <c r="J137" s="36">
        <f>SUMIFS(СВЦЭМ!$D$33:$D$776,СВЦЭМ!$A$33:$A$776,$A137,СВЦЭМ!$B$33:$B$776,J$119)+'СЕТ СН'!$I$11+СВЦЭМ!$D$10+'СЕТ СН'!$I$5-'СЕТ СН'!$I$21</f>
        <v>3633.8910026000003</v>
      </c>
      <c r="K137" s="36">
        <f>SUMIFS(СВЦЭМ!$D$33:$D$776,СВЦЭМ!$A$33:$A$776,$A137,СВЦЭМ!$B$33:$B$776,K$119)+'СЕТ СН'!$I$11+СВЦЭМ!$D$10+'СЕТ СН'!$I$5-'СЕТ СН'!$I$21</f>
        <v>3640.47065226</v>
      </c>
      <c r="L137" s="36">
        <f>SUMIFS(СВЦЭМ!$D$33:$D$776,СВЦЭМ!$A$33:$A$776,$A137,СВЦЭМ!$B$33:$B$776,L$119)+'СЕТ СН'!$I$11+СВЦЭМ!$D$10+'СЕТ СН'!$I$5-'СЕТ СН'!$I$21</f>
        <v>3639.62762995</v>
      </c>
      <c r="M137" s="36">
        <f>SUMIFS(СВЦЭМ!$D$33:$D$776,СВЦЭМ!$A$33:$A$776,$A137,СВЦЭМ!$B$33:$B$776,M$119)+'СЕТ СН'!$I$11+СВЦЭМ!$D$10+'СЕТ СН'!$I$5-'СЕТ СН'!$I$21</f>
        <v>3625.6768062599999</v>
      </c>
      <c r="N137" s="36">
        <f>SUMIFS(СВЦЭМ!$D$33:$D$776,СВЦЭМ!$A$33:$A$776,$A137,СВЦЭМ!$B$33:$B$776,N$119)+'СЕТ СН'!$I$11+СВЦЭМ!$D$10+'СЕТ СН'!$I$5-'СЕТ СН'!$I$21</f>
        <v>3640.4968847</v>
      </c>
      <c r="O137" s="36">
        <f>SUMIFS(СВЦЭМ!$D$33:$D$776,СВЦЭМ!$A$33:$A$776,$A137,СВЦЭМ!$B$33:$B$776,O$119)+'СЕТ СН'!$I$11+СВЦЭМ!$D$10+'СЕТ СН'!$I$5-'СЕТ СН'!$I$21</f>
        <v>3650.1653906900001</v>
      </c>
      <c r="P137" s="36">
        <f>SUMIFS(СВЦЭМ!$D$33:$D$776,СВЦЭМ!$A$33:$A$776,$A137,СВЦЭМ!$B$33:$B$776,P$119)+'СЕТ СН'!$I$11+СВЦЭМ!$D$10+'СЕТ СН'!$I$5-'СЕТ СН'!$I$21</f>
        <v>3647.1034106300003</v>
      </c>
      <c r="Q137" s="36">
        <f>SUMIFS(СВЦЭМ!$D$33:$D$776,СВЦЭМ!$A$33:$A$776,$A137,СВЦЭМ!$B$33:$B$776,Q$119)+'СЕТ СН'!$I$11+СВЦЭМ!$D$10+'СЕТ СН'!$I$5-'СЕТ СН'!$I$21</f>
        <v>3653.6264363999999</v>
      </c>
      <c r="R137" s="36">
        <f>SUMIFS(СВЦЭМ!$D$33:$D$776,СВЦЭМ!$A$33:$A$776,$A137,СВЦЭМ!$B$33:$B$776,R$119)+'СЕТ СН'!$I$11+СВЦЭМ!$D$10+'СЕТ СН'!$I$5-'СЕТ СН'!$I$21</f>
        <v>3676.03199193</v>
      </c>
      <c r="S137" s="36">
        <f>SUMIFS(СВЦЭМ!$D$33:$D$776,СВЦЭМ!$A$33:$A$776,$A137,СВЦЭМ!$B$33:$B$776,S$119)+'СЕТ СН'!$I$11+СВЦЭМ!$D$10+'СЕТ СН'!$I$5-'СЕТ СН'!$I$21</f>
        <v>3664.9296645900004</v>
      </c>
      <c r="T137" s="36">
        <f>SUMIFS(СВЦЭМ!$D$33:$D$776,СВЦЭМ!$A$33:$A$776,$A137,СВЦЭМ!$B$33:$B$776,T$119)+'СЕТ СН'!$I$11+СВЦЭМ!$D$10+'СЕТ СН'!$I$5-'СЕТ СН'!$I$21</f>
        <v>3654.2213932499999</v>
      </c>
      <c r="U137" s="36">
        <f>SUMIFS(СВЦЭМ!$D$33:$D$776,СВЦЭМ!$A$33:$A$776,$A137,СВЦЭМ!$B$33:$B$776,U$119)+'СЕТ СН'!$I$11+СВЦЭМ!$D$10+'СЕТ СН'!$I$5-'СЕТ СН'!$I$21</f>
        <v>3627.58455086</v>
      </c>
      <c r="V137" s="36">
        <f>SUMIFS(СВЦЭМ!$D$33:$D$776,СВЦЭМ!$A$33:$A$776,$A137,СВЦЭМ!$B$33:$B$776,V$119)+'СЕТ СН'!$I$11+СВЦЭМ!$D$10+'СЕТ СН'!$I$5-'СЕТ СН'!$I$21</f>
        <v>3626.7231282600001</v>
      </c>
      <c r="W137" s="36">
        <f>SUMIFS(СВЦЭМ!$D$33:$D$776,СВЦЭМ!$A$33:$A$776,$A137,СВЦЭМ!$B$33:$B$776,W$119)+'СЕТ СН'!$I$11+СВЦЭМ!$D$10+'СЕТ СН'!$I$5-'СЕТ СН'!$I$21</f>
        <v>3620.0767464300002</v>
      </c>
      <c r="X137" s="36">
        <f>SUMIFS(СВЦЭМ!$D$33:$D$776,СВЦЭМ!$A$33:$A$776,$A137,СВЦЭМ!$B$33:$B$776,X$119)+'СЕТ СН'!$I$11+СВЦЭМ!$D$10+'СЕТ СН'!$I$5-'СЕТ СН'!$I$21</f>
        <v>3631.1254763699999</v>
      </c>
      <c r="Y137" s="36">
        <f>SUMIFS(СВЦЭМ!$D$33:$D$776,СВЦЭМ!$A$33:$A$776,$A137,СВЦЭМ!$B$33:$B$776,Y$119)+'СЕТ СН'!$I$11+СВЦЭМ!$D$10+'СЕТ СН'!$I$5-'СЕТ СН'!$I$21</f>
        <v>3650.2061128099999</v>
      </c>
    </row>
    <row r="138" spans="1:25" ht="15.75" x14ac:dyDescent="0.2">
      <c r="A138" s="35">
        <f t="shared" si="3"/>
        <v>43909</v>
      </c>
      <c r="B138" s="36">
        <f>SUMIFS(СВЦЭМ!$D$33:$D$776,СВЦЭМ!$A$33:$A$776,$A138,СВЦЭМ!$B$33:$B$776,B$119)+'СЕТ СН'!$I$11+СВЦЭМ!$D$10+'СЕТ СН'!$I$5-'СЕТ СН'!$I$21</f>
        <v>3684.9359032900002</v>
      </c>
      <c r="C138" s="36">
        <f>SUMIFS(СВЦЭМ!$D$33:$D$776,СВЦЭМ!$A$33:$A$776,$A138,СВЦЭМ!$B$33:$B$776,C$119)+'СЕТ СН'!$I$11+СВЦЭМ!$D$10+'СЕТ СН'!$I$5-'СЕТ СН'!$I$21</f>
        <v>3711.70490268</v>
      </c>
      <c r="D138" s="36">
        <f>SUMIFS(СВЦЭМ!$D$33:$D$776,СВЦЭМ!$A$33:$A$776,$A138,СВЦЭМ!$B$33:$B$776,D$119)+'СЕТ СН'!$I$11+СВЦЭМ!$D$10+'СЕТ СН'!$I$5-'СЕТ СН'!$I$21</f>
        <v>3726.3332595900001</v>
      </c>
      <c r="E138" s="36">
        <f>SUMIFS(СВЦЭМ!$D$33:$D$776,СВЦЭМ!$A$33:$A$776,$A138,СВЦЭМ!$B$33:$B$776,E$119)+'СЕТ СН'!$I$11+СВЦЭМ!$D$10+'СЕТ СН'!$I$5-'СЕТ СН'!$I$21</f>
        <v>3736.2900002300003</v>
      </c>
      <c r="F138" s="36">
        <f>SUMIFS(СВЦЭМ!$D$33:$D$776,СВЦЭМ!$A$33:$A$776,$A138,СВЦЭМ!$B$33:$B$776,F$119)+'СЕТ СН'!$I$11+СВЦЭМ!$D$10+'СЕТ СН'!$I$5-'СЕТ СН'!$I$21</f>
        <v>3738.1945632699999</v>
      </c>
      <c r="G138" s="36">
        <f>SUMIFS(СВЦЭМ!$D$33:$D$776,СВЦЭМ!$A$33:$A$776,$A138,СВЦЭМ!$B$33:$B$776,G$119)+'СЕТ СН'!$I$11+СВЦЭМ!$D$10+'СЕТ СН'!$I$5-'СЕТ СН'!$I$21</f>
        <v>3715.1939773900003</v>
      </c>
      <c r="H138" s="36">
        <f>SUMIFS(СВЦЭМ!$D$33:$D$776,СВЦЭМ!$A$33:$A$776,$A138,СВЦЭМ!$B$33:$B$776,H$119)+'СЕТ СН'!$I$11+СВЦЭМ!$D$10+'СЕТ СН'!$I$5-'СЕТ СН'!$I$21</f>
        <v>3672.1774311500003</v>
      </c>
      <c r="I138" s="36">
        <f>SUMIFS(СВЦЭМ!$D$33:$D$776,СВЦЭМ!$A$33:$A$776,$A138,СВЦЭМ!$B$33:$B$776,I$119)+'СЕТ СН'!$I$11+СВЦЭМ!$D$10+'СЕТ СН'!$I$5-'СЕТ СН'!$I$21</f>
        <v>3638.7457238300003</v>
      </c>
      <c r="J138" s="36">
        <f>SUMIFS(СВЦЭМ!$D$33:$D$776,СВЦЭМ!$A$33:$A$776,$A138,СВЦЭМ!$B$33:$B$776,J$119)+'СЕТ СН'!$I$11+СВЦЭМ!$D$10+'СЕТ СН'!$I$5-'СЕТ СН'!$I$21</f>
        <v>3638.7527633899999</v>
      </c>
      <c r="K138" s="36">
        <f>SUMIFS(СВЦЭМ!$D$33:$D$776,СВЦЭМ!$A$33:$A$776,$A138,СВЦЭМ!$B$33:$B$776,K$119)+'СЕТ СН'!$I$11+СВЦЭМ!$D$10+'СЕТ СН'!$I$5-'СЕТ СН'!$I$21</f>
        <v>3648.4901103000002</v>
      </c>
      <c r="L138" s="36">
        <f>SUMIFS(СВЦЭМ!$D$33:$D$776,СВЦЭМ!$A$33:$A$776,$A138,СВЦЭМ!$B$33:$B$776,L$119)+'СЕТ СН'!$I$11+СВЦЭМ!$D$10+'СЕТ СН'!$I$5-'СЕТ СН'!$I$21</f>
        <v>3649.8199592800001</v>
      </c>
      <c r="M138" s="36">
        <f>SUMIFS(СВЦЭМ!$D$33:$D$776,СВЦЭМ!$A$33:$A$776,$A138,СВЦЭМ!$B$33:$B$776,M$119)+'СЕТ СН'!$I$11+СВЦЭМ!$D$10+'СЕТ СН'!$I$5-'СЕТ СН'!$I$21</f>
        <v>3624.2677909600002</v>
      </c>
      <c r="N138" s="36">
        <f>SUMIFS(СВЦЭМ!$D$33:$D$776,СВЦЭМ!$A$33:$A$776,$A138,СВЦЭМ!$B$33:$B$776,N$119)+'СЕТ СН'!$I$11+СВЦЭМ!$D$10+'СЕТ СН'!$I$5-'СЕТ СН'!$I$21</f>
        <v>3621.0347271800001</v>
      </c>
      <c r="O138" s="36">
        <f>SUMIFS(СВЦЭМ!$D$33:$D$776,СВЦЭМ!$A$33:$A$776,$A138,СВЦЭМ!$B$33:$B$776,O$119)+'СЕТ СН'!$I$11+СВЦЭМ!$D$10+'СЕТ СН'!$I$5-'СЕТ СН'!$I$21</f>
        <v>3640.9368234200001</v>
      </c>
      <c r="P138" s="36">
        <f>SUMIFS(СВЦЭМ!$D$33:$D$776,СВЦЭМ!$A$33:$A$776,$A138,СВЦЭМ!$B$33:$B$776,P$119)+'СЕТ СН'!$I$11+СВЦЭМ!$D$10+'СЕТ СН'!$I$5-'СЕТ СН'!$I$21</f>
        <v>3636.2944424500001</v>
      </c>
      <c r="Q138" s="36">
        <f>SUMIFS(СВЦЭМ!$D$33:$D$776,СВЦЭМ!$A$33:$A$776,$A138,СВЦЭМ!$B$33:$B$776,Q$119)+'СЕТ СН'!$I$11+СВЦЭМ!$D$10+'СЕТ СН'!$I$5-'СЕТ СН'!$I$21</f>
        <v>3639.96555515</v>
      </c>
      <c r="R138" s="36">
        <f>SUMIFS(СВЦЭМ!$D$33:$D$776,СВЦЭМ!$A$33:$A$776,$A138,СВЦЭМ!$B$33:$B$776,R$119)+'СЕТ СН'!$I$11+СВЦЭМ!$D$10+'СЕТ СН'!$I$5-'СЕТ СН'!$I$21</f>
        <v>3629.5391767900001</v>
      </c>
      <c r="S138" s="36">
        <f>SUMIFS(СВЦЭМ!$D$33:$D$776,СВЦЭМ!$A$33:$A$776,$A138,СВЦЭМ!$B$33:$B$776,S$119)+'СЕТ СН'!$I$11+СВЦЭМ!$D$10+'СЕТ СН'!$I$5-'СЕТ СН'!$I$21</f>
        <v>3631.7998733700001</v>
      </c>
      <c r="T138" s="36">
        <f>SUMIFS(СВЦЭМ!$D$33:$D$776,СВЦЭМ!$A$33:$A$776,$A138,СВЦЭМ!$B$33:$B$776,T$119)+'СЕТ СН'!$I$11+СВЦЭМ!$D$10+'СЕТ СН'!$I$5-'СЕТ СН'!$I$21</f>
        <v>3640.5032182100003</v>
      </c>
      <c r="U138" s="36">
        <f>SUMIFS(СВЦЭМ!$D$33:$D$776,СВЦЭМ!$A$33:$A$776,$A138,СВЦЭМ!$B$33:$B$776,U$119)+'СЕТ СН'!$I$11+СВЦЭМ!$D$10+'СЕТ СН'!$I$5-'СЕТ СН'!$I$21</f>
        <v>3638.6698136700002</v>
      </c>
      <c r="V138" s="36">
        <f>SUMIFS(СВЦЭМ!$D$33:$D$776,СВЦЭМ!$A$33:$A$776,$A138,СВЦЭМ!$B$33:$B$776,V$119)+'СЕТ СН'!$I$11+СВЦЭМ!$D$10+'СЕТ СН'!$I$5-'СЕТ СН'!$I$21</f>
        <v>3627.5519273999998</v>
      </c>
      <c r="W138" s="36">
        <f>SUMIFS(СВЦЭМ!$D$33:$D$776,СВЦЭМ!$A$33:$A$776,$A138,СВЦЭМ!$B$33:$B$776,W$119)+'СЕТ СН'!$I$11+СВЦЭМ!$D$10+'СЕТ СН'!$I$5-'СЕТ СН'!$I$21</f>
        <v>3647.7391854000002</v>
      </c>
      <c r="X138" s="36">
        <f>SUMIFS(СВЦЭМ!$D$33:$D$776,СВЦЭМ!$A$33:$A$776,$A138,СВЦЭМ!$B$33:$B$776,X$119)+'СЕТ СН'!$I$11+СВЦЭМ!$D$10+'СЕТ СН'!$I$5-'СЕТ СН'!$I$21</f>
        <v>3634.69213201</v>
      </c>
      <c r="Y138" s="36">
        <f>SUMIFS(СВЦЭМ!$D$33:$D$776,СВЦЭМ!$A$33:$A$776,$A138,СВЦЭМ!$B$33:$B$776,Y$119)+'СЕТ СН'!$I$11+СВЦЭМ!$D$10+'СЕТ СН'!$I$5-'СЕТ СН'!$I$21</f>
        <v>3645.1258000799999</v>
      </c>
    </row>
    <row r="139" spans="1:25" ht="15.75" x14ac:dyDescent="0.2">
      <c r="A139" s="35">
        <f t="shared" si="3"/>
        <v>43910</v>
      </c>
      <c r="B139" s="36">
        <f>SUMIFS(СВЦЭМ!$D$33:$D$776,СВЦЭМ!$A$33:$A$776,$A139,СВЦЭМ!$B$33:$B$776,B$119)+'СЕТ СН'!$I$11+СВЦЭМ!$D$10+'СЕТ СН'!$I$5-'СЕТ СН'!$I$21</f>
        <v>3731.4590300999998</v>
      </c>
      <c r="C139" s="36">
        <f>SUMIFS(СВЦЭМ!$D$33:$D$776,СВЦЭМ!$A$33:$A$776,$A139,СВЦЭМ!$B$33:$B$776,C$119)+'СЕТ СН'!$I$11+СВЦЭМ!$D$10+'СЕТ СН'!$I$5-'СЕТ СН'!$I$21</f>
        <v>3751.3336572600001</v>
      </c>
      <c r="D139" s="36">
        <f>SUMIFS(СВЦЭМ!$D$33:$D$776,СВЦЭМ!$A$33:$A$776,$A139,СВЦЭМ!$B$33:$B$776,D$119)+'СЕТ СН'!$I$11+СВЦЭМ!$D$10+'СЕТ СН'!$I$5-'СЕТ СН'!$I$21</f>
        <v>3766.1101008700002</v>
      </c>
      <c r="E139" s="36">
        <f>SUMIFS(СВЦЭМ!$D$33:$D$776,СВЦЭМ!$A$33:$A$776,$A139,СВЦЭМ!$B$33:$B$776,E$119)+'СЕТ СН'!$I$11+СВЦЭМ!$D$10+'СЕТ СН'!$I$5-'СЕТ СН'!$I$21</f>
        <v>3769.58023959</v>
      </c>
      <c r="F139" s="36">
        <f>SUMIFS(СВЦЭМ!$D$33:$D$776,СВЦЭМ!$A$33:$A$776,$A139,СВЦЭМ!$B$33:$B$776,F$119)+'СЕТ СН'!$I$11+СВЦЭМ!$D$10+'СЕТ СН'!$I$5-'СЕТ СН'!$I$21</f>
        <v>3766.9768748900001</v>
      </c>
      <c r="G139" s="36">
        <f>SUMIFS(СВЦЭМ!$D$33:$D$776,СВЦЭМ!$A$33:$A$776,$A139,СВЦЭМ!$B$33:$B$776,G$119)+'СЕТ СН'!$I$11+СВЦЭМ!$D$10+'СЕТ СН'!$I$5-'СЕТ СН'!$I$21</f>
        <v>3752.6338564299999</v>
      </c>
      <c r="H139" s="36">
        <f>SUMIFS(СВЦЭМ!$D$33:$D$776,СВЦЭМ!$A$33:$A$776,$A139,СВЦЭМ!$B$33:$B$776,H$119)+'СЕТ СН'!$I$11+СВЦЭМ!$D$10+'СЕТ СН'!$I$5-'СЕТ СН'!$I$21</f>
        <v>3722.1591726900001</v>
      </c>
      <c r="I139" s="36">
        <f>SUMIFS(СВЦЭМ!$D$33:$D$776,СВЦЭМ!$A$33:$A$776,$A139,СВЦЭМ!$B$33:$B$776,I$119)+'СЕТ СН'!$I$11+СВЦЭМ!$D$10+'СЕТ СН'!$I$5-'СЕТ СН'!$I$21</f>
        <v>3676.3857821700003</v>
      </c>
      <c r="J139" s="36">
        <f>SUMIFS(СВЦЭМ!$D$33:$D$776,СВЦЭМ!$A$33:$A$776,$A139,СВЦЭМ!$B$33:$B$776,J$119)+'СЕТ СН'!$I$11+СВЦЭМ!$D$10+'СЕТ СН'!$I$5-'СЕТ СН'!$I$21</f>
        <v>3644.6103613400001</v>
      </c>
      <c r="K139" s="36">
        <f>SUMIFS(СВЦЭМ!$D$33:$D$776,СВЦЭМ!$A$33:$A$776,$A139,СВЦЭМ!$B$33:$B$776,K$119)+'СЕТ СН'!$I$11+СВЦЭМ!$D$10+'СЕТ СН'!$I$5-'СЕТ СН'!$I$21</f>
        <v>3650.4297302800001</v>
      </c>
      <c r="L139" s="36">
        <f>SUMIFS(СВЦЭМ!$D$33:$D$776,СВЦЭМ!$A$33:$A$776,$A139,СВЦЭМ!$B$33:$B$776,L$119)+'СЕТ СН'!$I$11+СВЦЭМ!$D$10+'СЕТ СН'!$I$5-'СЕТ СН'!$I$21</f>
        <v>3647.2995403300001</v>
      </c>
      <c r="M139" s="36">
        <f>SUMIFS(СВЦЭМ!$D$33:$D$776,СВЦЭМ!$A$33:$A$776,$A139,СВЦЭМ!$B$33:$B$776,M$119)+'СЕТ СН'!$I$11+СВЦЭМ!$D$10+'СЕТ СН'!$I$5-'СЕТ СН'!$I$21</f>
        <v>3629.4196876000001</v>
      </c>
      <c r="N139" s="36">
        <f>SUMIFS(СВЦЭМ!$D$33:$D$776,СВЦЭМ!$A$33:$A$776,$A139,СВЦЭМ!$B$33:$B$776,N$119)+'СЕТ СН'!$I$11+СВЦЭМ!$D$10+'СЕТ СН'!$I$5-'СЕТ СН'!$I$21</f>
        <v>3623.55170946</v>
      </c>
      <c r="O139" s="36">
        <f>SUMIFS(СВЦЭМ!$D$33:$D$776,СВЦЭМ!$A$33:$A$776,$A139,СВЦЭМ!$B$33:$B$776,O$119)+'СЕТ СН'!$I$11+СВЦЭМ!$D$10+'СЕТ СН'!$I$5-'СЕТ СН'!$I$21</f>
        <v>3628.21371813</v>
      </c>
      <c r="P139" s="36">
        <f>SUMIFS(СВЦЭМ!$D$33:$D$776,СВЦЭМ!$A$33:$A$776,$A139,СВЦЭМ!$B$33:$B$776,P$119)+'СЕТ СН'!$I$11+СВЦЭМ!$D$10+'СЕТ СН'!$I$5-'СЕТ СН'!$I$21</f>
        <v>3634.0201301100001</v>
      </c>
      <c r="Q139" s="36">
        <f>SUMIFS(СВЦЭМ!$D$33:$D$776,СВЦЭМ!$A$33:$A$776,$A139,СВЦЭМ!$B$33:$B$776,Q$119)+'СЕТ СН'!$I$11+СВЦЭМ!$D$10+'СЕТ СН'!$I$5-'СЕТ СН'!$I$21</f>
        <v>3647.3361601800002</v>
      </c>
      <c r="R139" s="36">
        <f>SUMIFS(СВЦЭМ!$D$33:$D$776,СВЦЭМ!$A$33:$A$776,$A139,СВЦЭМ!$B$33:$B$776,R$119)+'СЕТ СН'!$I$11+СВЦЭМ!$D$10+'СЕТ СН'!$I$5-'СЕТ СН'!$I$21</f>
        <v>3642.9930011699998</v>
      </c>
      <c r="S139" s="36">
        <f>SUMIFS(СВЦЭМ!$D$33:$D$776,СВЦЭМ!$A$33:$A$776,$A139,СВЦЭМ!$B$33:$B$776,S$119)+'СЕТ СН'!$I$11+СВЦЭМ!$D$10+'СЕТ СН'!$I$5-'СЕТ СН'!$I$21</f>
        <v>3627.7953848500001</v>
      </c>
      <c r="T139" s="36">
        <f>SUMIFS(СВЦЭМ!$D$33:$D$776,СВЦЭМ!$A$33:$A$776,$A139,СВЦЭМ!$B$33:$B$776,T$119)+'СЕТ СН'!$I$11+СВЦЭМ!$D$10+'СЕТ СН'!$I$5-'СЕТ СН'!$I$21</f>
        <v>3598.0646453300001</v>
      </c>
      <c r="U139" s="36">
        <f>SUMIFS(СВЦЭМ!$D$33:$D$776,СВЦЭМ!$A$33:$A$776,$A139,СВЦЭМ!$B$33:$B$776,U$119)+'СЕТ СН'!$I$11+СВЦЭМ!$D$10+'СЕТ СН'!$I$5-'СЕТ СН'!$I$21</f>
        <v>3600.5312521200003</v>
      </c>
      <c r="V139" s="36">
        <f>SUMIFS(СВЦЭМ!$D$33:$D$776,СВЦЭМ!$A$33:$A$776,$A139,СВЦЭМ!$B$33:$B$776,V$119)+'СЕТ СН'!$I$11+СВЦЭМ!$D$10+'СЕТ СН'!$I$5-'СЕТ СН'!$I$21</f>
        <v>3603.75515116</v>
      </c>
      <c r="W139" s="36">
        <f>SUMIFS(СВЦЭМ!$D$33:$D$776,СВЦЭМ!$A$33:$A$776,$A139,СВЦЭМ!$B$33:$B$776,W$119)+'СЕТ СН'!$I$11+СВЦЭМ!$D$10+'СЕТ СН'!$I$5-'СЕТ СН'!$I$21</f>
        <v>3610.1451206700003</v>
      </c>
      <c r="X139" s="36">
        <f>SUMIFS(СВЦЭМ!$D$33:$D$776,СВЦЭМ!$A$33:$A$776,$A139,СВЦЭМ!$B$33:$B$776,X$119)+'СЕТ СН'!$I$11+СВЦЭМ!$D$10+'СЕТ СН'!$I$5-'СЕТ СН'!$I$21</f>
        <v>3616.18973194</v>
      </c>
      <c r="Y139" s="36">
        <f>SUMIFS(СВЦЭМ!$D$33:$D$776,СВЦЭМ!$A$33:$A$776,$A139,СВЦЭМ!$B$33:$B$776,Y$119)+'СЕТ СН'!$I$11+СВЦЭМ!$D$10+'СЕТ СН'!$I$5-'СЕТ СН'!$I$21</f>
        <v>3635.2065518200002</v>
      </c>
    </row>
    <row r="140" spans="1:25" ht="15.75" x14ac:dyDescent="0.2">
      <c r="A140" s="35">
        <f t="shared" si="3"/>
        <v>43911</v>
      </c>
      <c r="B140" s="36">
        <f>SUMIFS(СВЦЭМ!$D$33:$D$776,СВЦЭМ!$A$33:$A$776,$A140,СВЦЭМ!$B$33:$B$776,B$119)+'СЕТ СН'!$I$11+СВЦЭМ!$D$10+'СЕТ СН'!$I$5-'СЕТ СН'!$I$21</f>
        <v>3704.1739134899999</v>
      </c>
      <c r="C140" s="36">
        <f>SUMIFS(СВЦЭМ!$D$33:$D$776,СВЦЭМ!$A$33:$A$776,$A140,СВЦЭМ!$B$33:$B$776,C$119)+'СЕТ СН'!$I$11+СВЦЭМ!$D$10+'СЕТ СН'!$I$5-'СЕТ СН'!$I$21</f>
        <v>3727.9891769300002</v>
      </c>
      <c r="D140" s="36">
        <f>SUMIFS(СВЦЭМ!$D$33:$D$776,СВЦЭМ!$A$33:$A$776,$A140,СВЦЭМ!$B$33:$B$776,D$119)+'СЕТ СН'!$I$11+СВЦЭМ!$D$10+'СЕТ СН'!$I$5-'СЕТ СН'!$I$21</f>
        <v>3740.7535908300001</v>
      </c>
      <c r="E140" s="36">
        <f>SUMIFS(СВЦЭМ!$D$33:$D$776,СВЦЭМ!$A$33:$A$776,$A140,СВЦЭМ!$B$33:$B$776,E$119)+'СЕТ СН'!$I$11+СВЦЭМ!$D$10+'СЕТ СН'!$I$5-'СЕТ СН'!$I$21</f>
        <v>3741.6833619700001</v>
      </c>
      <c r="F140" s="36">
        <f>SUMIFS(СВЦЭМ!$D$33:$D$776,СВЦЭМ!$A$33:$A$776,$A140,СВЦЭМ!$B$33:$B$776,F$119)+'СЕТ СН'!$I$11+СВЦЭМ!$D$10+'СЕТ СН'!$I$5-'СЕТ СН'!$I$21</f>
        <v>3738.1501604800001</v>
      </c>
      <c r="G140" s="36">
        <f>SUMIFS(СВЦЭМ!$D$33:$D$776,СВЦЭМ!$A$33:$A$776,$A140,СВЦЭМ!$B$33:$B$776,G$119)+'СЕТ СН'!$I$11+СВЦЭМ!$D$10+'СЕТ СН'!$I$5-'СЕТ СН'!$I$21</f>
        <v>3737.9585201</v>
      </c>
      <c r="H140" s="36">
        <f>SUMIFS(СВЦЭМ!$D$33:$D$776,СВЦЭМ!$A$33:$A$776,$A140,СВЦЭМ!$B$33:$B$776,H$119)+'СЕТ СН'!$I$11+СВЦЭМ!$D$10+'СЕТ СН'!$I$5-'СЕТ СН'!$I$21</f>
        <v>3720.6983837900002</v>
      </c>
      <c r="I140" s="36">
        <f>SUMIFS(СВЦЭМ!$D$33:$D$776,СВЦЭМ!$A$33:$A$776,$A140,СВЦЭМ!$B$33:$B$776,I$119)+'СЕТ СН'!$I$11+СВЦЭМ!$D$10+'СЕТ СН'!$I$5-'СЕТ СН'!$I$21</f>
        <v>3676.9199229000001</v>
      </c>
      <c r="J140" s="36">
        <f>SUMIFS(СВЦЭМ!$D$33:$D$776,СВЦЭМ!$A$33:$A$776,$A140,СВЦЭМ!$B$33:$B$776,J$119)+'СЕТ СН'!$I$11+СВЦЭМ!$D$10+'СЕТ СН'!$I$5-'СЕТ СН'!$I$21</f>
        <v>3632.9333809999998</v>
      </c>
      <c r="K140" s="36">
        <f>SUMIFS(СВЦЭМ!$D$33:$D$776,СВЦЭМ!$A$33:$A$776,$A140,СВЦЭМ!$B$33:$B$776,K$119)+'СЕТ СН'!$I$11+СВЦЭМ!$D$10+'СЕТ СН'!$I$5-'СЕТ СН'!$I$21</f>
        <v>3639.1807606800003</v>
      </c>
      <c r="L140" s="36">
        <f>SUMIFS(СВЦЭМ!$D$33:$D$776,СВЦЭМ!$A$33:$A$776,$A140,СВЦЭМ!$B$33:$B$776,L$119)+'СЕТ СН'!$I$11+СВЦЭМ!$D$10+'СЕТ СН'!$I$5-'СЕТ СН'!$I$21</f>
        <v>3637.8125700099999</v>
      </c>
      <c r="M140" s="36">
        <f>SUMIFS(СВЦЭМ!$D$33:$D$776,СВЦЭМ!$A$33:$A$776,$A140,СВЦЭМ!$B$33:$B$776,M$119)+'СЕТ СН'!$I$11+СВЦЭМ!$D$10+'СЕТ СН'!$I$5-'СЕТ СН'!$I$21</f>
        <v>3639.2659792499999</v>
      </c>
      <c r="N140" s="36">
        <f>SUMIFS(СВЦЭМ!$D$33:$D$776,СВЦЭМ!$A$33:$A$776,$A140,СВЦЭМ!$B$33:$B$776,N$119)+'СЕТ СН'!$I$11+СВЦЭМ!$D$10+'СЕТ СН'!$I$5-'СЕТ СН'!$I$21</f>
        <v>3645.5498790199999</v>
      </c>
      <c r="O140" s="36">
        <f>SUMIFS(СВЦЭМ!$D$33:$D$776,СВЦЭМ!$A$33:$A$776,$A140,СВЦЭМ!$B$33:$B$776,O$119)+'СЕТ СН'!$I$11+СВЦЭМ!$D$10+'СЕТ СН'!$I$5-'СЕТ СН'!$I$21</f>
        <v>3649.4687420600003</v>
      </c>
      <c r="P140" s="36">
        <f>SUMIFS(СВЦЭМ!$D$33:$D$776,СВЦЭМ!$A$33:$A$776,$A140,СВЦЭМ!$B$33:$B$776,P$119)+'СЕТ СН'!$I$11+СВЦЭМ!$D$10+'СЕТ СН'!$I$5-'СЕТ СН'!$I$21</f>
        <v>3650.1220249400003</v>
      </c>
      <c r="Q140" s="36">
        <f>SUMIFS(СВЦЭМ!$D$33:$D$776,СВЦЭМ!$A$33:$A$776,$A140,СВЦЭМ!$B$33:$B$776,Q$119)+'СЕТ СН'!$I$11+СВЦЭМ!$D$10+'СЕТ СН'!$I$5-'СЕТ СН'!$I$21</f>
        <v>3649.1548455000002</v>
      </c>
      <c r="R140" s="36">
        <f>SUMIFS(СВЦЭМ!$D$33:$D$776,СВЦЭМ!$A$33:$A$776,$A140,СВЦЭМ!$B$33:$B$776,R$119)+'СЕТ СН'!$I$11+СВЦЭМ!$D$10+'СЕТ СН'!$I$5-'СЕТ СН'!$I$21</f>
        <v>3644.3041704799998</v>
      </c>
      <c r="S140" s="36">
        <f>SUMIFS(СВЦЭМ!$D$33:$D$776,СВЦЭМ!$A$33:$A$776,$A140,СВЦЭМ!$B$33:$B$776,S$119)+'СЕТ СН'!$I$11+СВЦЭМ!$D$10+'СЕТ СН'!$I$5-'СЕТ СН'!$I$21</f>
        <v>3640.5026037900002</v>
      </c>
      <c r="T140" s="36">
        <f>SUMIFS(СВЦЭМ!$D$33:$D$776,СВЦЭМ!$A$33:$A$776,$A140,СВЦЭМ!$B$33:$B$776,T$119)+'СЕТ СН'!$I$11+СВЦЭМ!$D$10+'СЕТ СН'!$I$5-'СЕТ СН'!$I$21</f>
        <v>3632.84157405</v>
      </c>
      <c r="U140" s="36">
        <f>SUMIFS(СВЦЭМ!$D$33:$D$776,СВЦЭМ!$A$33:$A$776,$A140,СВЦЭМ!$B$33:$B$776,U$119)+'СЕТ СН'!$I$11+СВЦЭМ!$D$10+'СЕТ СН'!$I$5-'СЕТ СН'!$I$21</f>
        <v>3626.7093462100001</v>
      </c>
      <c r="V140" s="36">
        <f>SUMIFS(СВЦЭМ!$D$33:$D$776,СВЦЭМ!$A$33:$A$776,$A140,СВЦЭМ!$B$33:$B$776,V$119)+'СЕТ СН'!$I$11+СВЦЭМ!$D$10+'СЕТ СН'!$I$5-'СЕТ СН'!$I$21</f>
        <v>3608.3712838199999</v>
      </c>
      <c r="W140" s="36">
        <f>SUMIFS(СВЦЭМ!$D$33:$D$776,СВЦЭМ!$A$33:$A$776,$A140,СВЦЭМ!$B$33:$B$776,W$119)+'СЕТ СН'!$I$11+СВЦЭМ!$D$10+'СЕТ СН'!$I$5-'СЕТ СН'!$I$21</f>
        <v>3621.9318744700004</v>
      </c>
      <c r="X140" s="36">
        <f>SUMIFS(СВЦЭМ!$D$33:$D$776,СВЦЭМ!$A$33:$A$776,$A140,СВЦЭМ!$B$33:$B$776,X$119)+'СЕТ СН'!$I$11+СВЦЭМ!$D$10+'СЕТ СН'!$I$5-'СЕТ СН'!$I$21</f>
        <v>3625.7281802699999</v>
      </c>
      <c r="Y140" s="36">
        <f>SUMIFS(СВЦЭМ!$D$33:$D$776,СВЦЭМ!$A$33:$A$776,$A140,СВЦЭМ!$B$33:$B$776,Y$119)+'СЕТ СН'!$I$11+СВЦЭМ!$D$10+'СЕТ СН'!$I$5-'СЕТ СН'!$I$21</f>
        <v>3646.5187759700002</v>
      </c>
    </row>
    <row r="141" spans="1:25" ht="15.75" x14ac:dyDescent="0.2">
      <c r="A141" s="35">
        <f t="shared" si="3"/>
        <v>43912</v>
      </c>
      <c r="B141" s="36">
        <f>SUMIFS(СВЦЭМ!$D$33:$D$776,СВЦЭМ!$A$33:$A$776,$A141,СВЦЭМ!$B$33:$B$776,B$119)+'СЕТ СН'!$I$11+СВЦЭМ!$D$10+'СЕТ СН'!$I$5-'СЕТ СН'!$I$21</f>
        <v>3734.2514245299999</v>
      </c>
      <c r="C141" s="36">
        <f>SUMIFS(СВЦЭМ!$D$33:$D$776,СВЦЭМ!$A$33:$A$776,$A141,СВЦЭМ!$B$33:$B$776,C$119)+'СЕТ СН'!$I$11+СВЦЭМ!$D$10+'СЕТ СН'!$I$5-'СЕТ СН'!$I$21</f>
        <v>3743.12322077</v>
      </c>
      <c r="D141" s="36">
        <f>SUMIFS(СВЦЭМ!$D$33:$D$776,СВЦЭМ!$A$33:$A$776,$A141,СВЦЭМ!$B$33:$B$776,D$119)+'СЕТ СН'!$I$11+СВЦЭМ!$D$10+'СЕТ СН'!$I$5-'СЕТ СН'!$I$21</f>
        <v>3754.5506328199999</v>
      </c>
      <c r="E141" s="36">
        <f>SUMIFS(СВЦЭМ!$D$33:$D$776,СВЦЭМ!$A$33:$A$776,$A141,СВЦЭМ!$B$33:$B$776,E$119)+'СЕТ СН'!$I$11+СВЦЭМ!$D$10+'СЕТ СН'!$I$5-'СЕТ СН'!$I$21</f>
        <v>3763.5644530099999</v>
      </c>
      <c r="F141" s="36">
        <f>SUMIFS(СВЦЭМ!$D$33:$D$776,СВЦЭМ!$A$33:$A$776,$A141,СВЦЭМ!$B$33:$B$776,F$119)+'СЕТ СН'!$I$11+СВЦЭМ!$D$10+'СЕТ СН'!$I$5-'СЕТ СН'!$I$21</f>
        <v>3765.0069156</v>
      </c>
      <c r="G141" s="36">
        <f>SUMIFS(СВЦЭМ!$D$33:$D$776,СВЦЭМ!$A$33:$A$776,$A141,СВЦЭМ!$B$33:$B$776,G$119)+'СЕТ СН'!$I$11+СВЦЭМ!$D$10+'СЕТ СН'!$I$5-'СЕТ СН'!$I$21</f>
        <v>3746.22096414</v>
      </c>
      <c r="H141" s="36">
        <f>SUMIFS(СВЦЭМ!$D$33:$D$776,СВЦЭМ!$A$33:$A$776,$A141,СВЦЭМ!$B$33:$B$776,H$119)+'СЕТ СН'!$I$11+СВЦЭМ!$D$10+'СЕТ СН'!$I$5-'СЕТ СН'!$I$21</f>
        <v>3708.5212769200002</v>
      </c>
      <c r="I141" s="36">
        <f>SUMIFS(СВЦЭМ!$D$33:$D$776,СВЦЭМ!$A$33:$A$776,$A141,СВЦЭМ!$B$33:$B$776,I$119)+'СЕТ СН'!$I$11+СВЦЭМ!$D$10+'СЕТ СН'!$I$5-'СЕТ СН'!$I$21</f>
        <v>3663.9993781500002</v>
      </c>
      <c r="J141" s="36">
        <f>SUMIFS(СВЦЭМ!$D$33:$D$776,СВЦЭМ!$A$33:$A$776,$A141,СВЦЭМ!$B$33:$B$776,J$119)+'СЕТ СН'!$I$11+СВЦЭМ!$D$10+'СЕТ СН'!$I$5-'СЕТ СН'!$I$21</f>
        <v>3606.6397943700003</v>
      </c>
      <c r="K141" s="36">
        <f>SUMIFS(СВЦЭМ!$D$33:$D$776,СВЦЭМ!$A$33:$A$776,$A141,СВЦЭМ!$B$33:$B$776,K$119)+'СЕТ СН'!$I$11+СВЦЭМ!$D$10+'СЕТ СН'!$I$5-'СЕТ СН'!$I$21</f>
        <v>3607.29889469</v>
      </c>
      <c r="L141" s="36">
        <f>SUMIFS(СВЦЭМ!$D$33:$D$776,СВЦЭМ!$A$33:$A$776,$A141,СВЦЭМ!$B$33:$B$776,L$119)+'СЕТ СН'!$I$11+СВЦЭМ!$D$10+'СЕТ СН'!$I$5-'СЕТ СН'!$I$21</f>
        <v>3607.6606148600004</v>
      </c>
      <c r="M141" s="36">
        <f>SUMIFS(СВЦЭМ!$D$33:$D$776,СВЦЭМ!$A$33:$A$776,$A141,СВЦЭМ!$B$33:$B$776,M$119)+'СЕТ СН'!$I$11+СВЦЭМ!$D$10+'СЕТ СН'!$I$5-'СЕТ СН'!$I$21</f>
        <v>3617.1790399000001</v>
      </c>
      <c r="N141" s="36">
        <f>SUMIFS(СВЦЭМ!$D$33:$D$776,СВЦЭМ!$A$33:$A$776,$A141,СВЦЭМ!$B$33:$B$776,N$119)+'СЕТ СН'!$I$11+СВЦЭМ!$D$10+'СЕТ СН'!$I$5-'СЕТ СН'!$I$21</f>
        <v>3625.6697055600002</v>
      </c>
      <c r="O141" s="36">
        <f>SUMIFS(СВЦЭМ!$D$33:$D$776,СВЦЭМ!$A$33:$A$776,$A141,СВЦЭМ!$B$33:$B$776,O$119)+'СЕТ СН'!$I$11+СВЦЭМ!$D$10+'СЕТ СН'!$I$5-'СЕТ СН'!$I$21</f>
        <v>3637.82983418</v>
      </c>
      <c r="P141" s="36">
        <f>SUMIFS(СВЦЭМ!$D$33:$D$776,СВЦЭМ!$A$33:$A$776,$A141,СВЦЭМ!$B$33:$B$776,P$119)+'СЕТ СН'!$I$11+СВЦЭМ!$D$10+'СЕТ СН'!$I$5-'СЕТ СН'!$I$21</f>
        <v>3649.8641717199998</v>
      </c>
      <c r="Q141" s="36">
        <f>SUMIFS(СВЦЭМ!$D$33:$D$776,СВЦЭМ!$A$33:$A$776,$A141,СВЦЭМ!$B$33:$B$776,Q$119)+'СЕТ СН'!$I$11+СВЦЭМ!$D$10+'СЕТ СН'!$I$5-'СЕТ СН'!$I$21</f>
        <v>3652.2869006999999</v>
      </c>
      <c r="R141" s="36">
        <f>SUMIFS(СВЦЭМ!$D$33:$D$776,СВЦЭМ!$A$33:$A$776,$A141,СВЦЭМ!$B$33:$B$776,R$119)+'СЕТ СН'!$I$11+СВЦЭМ!$D$10+'СЕТ СН'!$I$5-'СЕТ СН'!$I$21</f>
        <v>3646.5254738399999</v>
      </c>
      <c r="S141" s="36">
        <f>SUMIFS(СВЦЭМ!$D$33:$D$776,СВЦЭМ!$A$33:$A$776,$A141,СВЦЭМ!$B$33:$B$776,S$119)+'СЕТ СН'!$I$11+СВЦЭМ!$D$10+'СЕТ СН'!$I$5-'СЕТ СН'!$I$21</f>
        <v>3638.0727617699999</v>
      </c>
      <c r="T141" s="36">
        <f>SUMIFS(СВЦЭМ!$D$33:$D$776,СВЦЭМ!$A$33:$A$776,$A141,СВЦЭМ!$B$33:$B$776,T$119)+'СЕТ СН'!$I$11+СВЦЭМ!$D$10+'СЕТ СН'!$I$5-'СЕТ СН'!$I$21</f>
        <v>3618.02076377</v>
      </c>
      <c r="U141" s="36">
        <f>SUMIFS(СВЦЭМ!$D$33:$D$776,СВЦЭМ!$A$33:$A$776,$A141,СВЦЭМ!$B$33:$B$776,U$119)+'СЕТ СН'!$I$11+СВЦЭМ!$D$10+'СЕТ СН'!$I$5-'СЕТ СН'!$I$21</f>
        <v>3604.7747102000003</v>
      </c>
      <c r="V141" s="36">
        <f>SUMIFS(СВЦЭМ!$D$33:$D$776,СВЦЭМ!$A$33:$A$776,$A141,СВЦЭМ!$B$33:$B$776,V$119)+'СЕТ СН'!$I$11+СВЦЭМ!$D$10+'СЕТ СН'!$I$5-'СЕТ СН'!$I$21</f>
        <v>3607.5141807</v>
      </c>
      <c r="W141" s="36">
        <f>SUMIFS(СВЦЭМ!$D$33:$D$776,СВЦЭМ!$A$33:$A$776,$A141,СВЦЭМ!$B$33:$B$776,W$119)+'СЕТ СН'!$I$11+СВЦЭМ!$D$10+'СЕТ СН'!$I$5-'СЕТ СН'!$I$21</f>
        <v>3607.1049967100003</v>
      </c>
      <c r="X141" s="36">
        <f>SUMIFS(СВЦЭМ!$D$33:$D$776,СВЦЭМ!$A$33:$A$776,$A141,СВЦЭМ!$B$33:$B$776,X$119)+'СЕТ СН'!$I$11+СВЦЭМ!$D$10+'СЕТ СН'!$I$5-'СЕТ СН'!$I$21</f>
        <v>3605.7255429300003</v>
      </c>
      <c r="Y141" s="36">
        <f>SUMIFS(СВЦЭМ!$D$33:$D$776,СВЦЭМ!$A$33:$A$776,$A141,СВЦЭМ!$B$33:$B$776,Y$119)+'СЕТ СН'!$I$11+СВЦЭМ!$D$10+'СЕТ СН'!$I$5-'СЕТ СН'!$I$21</f>
        <v>3652.5084019300002</v>
      </c>
    </row>
    <row r="142" spans="1:25" ht="15.75" x14ac:dyDescent="0.2">
      <c r="A142" s="35">
        <f t="shared" si="3"/>
        <v>43913</v>
      </c>
      <c r="B142" s="36">
        <f>SUMIFS(СВЦЭМ!$D$33:$D$776,СВЦЭМ!$A$33:$A$776,$A142,СВЦЭМ!$B$33:$B$776,B$119)+'СЕТ СН'!$I$11+СВЦЭМ!$D$10+'СЕТ СН'!$I$5-'СЕТ СН'!$I$21</f>
        <v>3714.4863475400002</v>
      </c>
      <c r="C142" s="36">
        <f>SUMIFS(СВЦЭМ!$D$33:$D$776,СВЦЭМ!$A$33:$A$776,$A142,СВЦЭМ!$B$33:$B$776,C$119)+'СЕТ СН'!$I$11+СВЦЭМ!$D$10+'СЕТ СН'!$I$5-'СЕТ СН'!$I$21</f>
        <v>3738.7376625100001</v>
      </c>
      <c r="D142" s="36">
        <f>SUMIFS(СВЦЭМ!$D$33:$D$776,СВЦЭМ!$A$33:$A$776,$A142,СВЦЭМ!$B$33:$B$776,D$119)+'СЕТ СН'!$I$11+СВЦЭМ!$D$10+'СЕТ СН'!$I$5-'СЕТ СН'!$I$21</f>
        <v>3751.92797243</v>
      </c>
      <c r="E142" s="36">
        <f>SUMIFS(СВЦЭМ!$D$33:$D$776,СВЦЭМ!$A$33:$A$776,$A142,СВЦЭМ!$B$33:$B$776,E$119)+'СЕТ СН'!$I$11+СВЦЭМ!$D$10+'СЕТ СН'!$I$5-'СЕТ СН'!$I$21</f>
        <v>3758.2750983400001</v>
      </c>
      <c r="F142" s="36">
        <f>SUMIFS(СВЦЭМ!$D$33:$D$776,СВЦЭМ!$A$33:$A$776,$A142,СВЦЭМ!$B$33:$B$776,F$119)+'СЕТ СН'!$I$11+СВЦЭМ!$D$10+'СЕТ СН'!$I$5-'СЕТ СН'!$I$21</f>
        <v>3753.2472071100001</v>
      </c>
      <c r="G142" s="36">
        <f>SUMIFS(СВЦЭМ!$D$33:$D$776,СВЦЭМ!$A$33:$A$776,$A142,СВЦЭМ!$B$33:$B$776,G$119)+'СЕТ СН'!$I$11+СВЦЭМ!$D$10+'СЕТ СН'!$I$5-'СЕТ СН'!$I$21</f>
        <v>3742.6721976700001</v>
      </c>
      <c r="H142" s="36">
        <f>SUMIFS(СВЦЭМ!$D$33:$D$776,СВЦЭМ!$A$33:$A$776,$A142,СВЦЭМ!$B$33:$B$776,H$119)+'СЕТ СН'!$I$11+СВЦЭМ!$D$10+'СЕТ СН'!$I$5-'СЕТ СН'!$I$21</f>
        <v>3713.2420615700003</v>
      </c>
      <c r="I142" s="36">
        <f>SUMIFS(СВЦЭМ!$D$33:$D$776,СВЦЭМ!$A$33:$A$776,$A142,СВЦЭМ!$B$33:$B$776,I$119)+'СЕТ СН'!$I$11+СВЦЭМ!$D$10+'СЕТ СН'!$I$5-'СЕТ СН'!$I$21</f>
        <v>3674.4254444500002</v>
      </c>
      <c r="J142" s="36">
        <f>SUMIFS(СВЦЭМ!$D$33:$D$776,СВЦЭМ!$A$33:$A$776,$A142,СВЦЭМ!$B$33:$B$776,J$119)+'СЕТ СН'!$I$11+СВЦЭМ!$D$10+'СЕТ СН'!$I$5-'СЕТ СН'!$I$21</f>
        <v>3627.5747997500002</v>
      </c>
      <c r="K142" s="36">
        <f>SUMIFS(СВЦЭМ!$D$33:$D$776,СВЦЭМ!$A$33:$A$776,$A142,СВЦЭМ!$B$33:$B$776,K$119)+'СЕТ СН'!$I$11+СВЦЭМ!$D$10+'СЕТ СН'!$I$5-'СЕТ СН'!$I$21</f>
        <v>3627.7663291600002</v>
      </c>
      <c r="L142" s="36">
        <f>SUMIFS(СВЦЭМ!$D$33:$D$776,СВЦЭМ!$A$33:$A$776,$A142,СВЦЭМ!$B$33:$B$776,L$119)+'СЕТ СН'!$I$11+СВЦЭМ!$D$10+'СЕТ СН'!$I$5-'СЕТ СН'!$I$21</f>
        <v>3641.1176853800002</v>
      </c>
      <c r="M142" s="36">
        <f>SUMIFS(СВЦЭМ!$D$33:$D$776,СВЦЭМ!$A$33:$A$776,$A142,СВЦЭМ!$B$33:$B$776,M$119)+'СЕТ СН'!$I$11+СВЦЭМ!$D$10+'СЕТ СН'!$I$5-'СЕТ СН'!$I$21</f>
        <v>3627.33251965</v>
      </c>
      <c r="N142" s="36">
        <f>SUMIFS(СВЦЭМ!$D$33:$D$776,СВЦЭМ!$A$33:$A$776,$A142,СВЦЭМ!$B$33:$B$776,N$119)+'СЕТ СН'!$I$11+СВЦЭМ!$D$10+'СЕТ СН'!$I$5-'СЕТ СН'!$I$21</f>
        <v>3631.5632876300001</v>
      </c>
      <c r="O142" s="36">
        <f>SUMIFS(СВЦЭМ!$D$33:$D$776,СВЦЭМ!$A$33:$A$776,$A142,СВЦЭМ!$B$33:$B$776,O$119)+'СЕТ СН'!$I$11+СВЦЭМ!$D$10+'СЕТ СН'!$I$5-'СЕТ СН'!$I$21</f>
        <v>3647.7663230600001</v>
      </c>
      <c r="P142" s="36">
        <f>SUMIFS(СВЦЭМ!$D$33:$D$776,СВЦЭМ!$A$33:$A$776,$A142,СВЦЭМ!$B$33:$B$776,P$119)+'СЕТ СН'!$I$11+СВЦЭМ!$D$10+'СЕТ СН'!$I$5-'СЕТ СН'!$I$21</f>
        <v>3657.9776742399999</v>
      </c>
      <c r="Q142" s="36">
        <f>SUMIFS(СВЦЭМ!$D$33:$D$776,СВЦЭМ!$A$33:$A$776,$A142,СВЦЭМ!$B$33:$B$776,Q$119)+'СЕТ СН'!$I$11+СВЦЭМ!$D$10+'СЕТ СН'!$I$5-'СЕТ СН'!$I$21</f>
        <v>3664.22276977</v>
      </c>
      <c r="R142" s="36">
        <f>SUMIFS(СВЦЭМ!$D$33:$D$776,СВЦЭМ!$A$33:$A$776,$A142,СВЦЭМ!$B$33:$B$776,R$119)+'СЕТ СН'!$I$11+СВЦЭМ!$D$10+'СЕТ СН'!$I$5-'СЕТ СН'!$I$21</f>
        <v>3663.55914949</v>
      </c>
      <c r="S142" s="36">
        <f>SUMIFS(СВЦЭМ!$D$33:$D$776,СВЦЭМ!$A$33:$A$776,$A142,СВЦЭМ!$B$33:$B$776,S$119)+'СЕТ СН'!$I$11+СВЦЭМ!$D$10+'СЕТ СН'!$I$5-'СЕТ СН'!$I$21</f>
        <v>3664.74951053</v>
      </c>
      <c r="T142" s="36">
        <f>SUMIFS(СВЦЭМ!$D$33:$D$776,СВЦЭМ!$A$33:$A$776,$A142,СВЦЭМ!$B$33:$B$776,T$119)+'СЕТ СН'!$I$11+СВЦЭМ!$D$10+'СЕТ СН'!$I$5-'СЕТ СН'!$I$21</f>
        <v>3654.2657298600002</v>
      </c>
      <c r="U142" s="36">
        <f>SUMIFS(СВЦЭМ!$D$33:$D$776,СВЦЭМ!$A$33:$A$776,$A142,СВЦЭМ!$B$33:$B$776,U$119)+'СЕТ СН'!$I$11+СВЦЭМ!$D$10+'СЕТ СН'!$I$5-'СЕТ СН'!$I$21</f>
        <v>3639.1281650999999</v>
      </c>
      <c r="V142" s="36">
        <f>SUMIFS(СВЦЭМ!$D$33:$D$776,СВЦЭМ!$A$33:$A$776,$A142,СВЦЭМ!$B$33:$B$776,V$119)+'СЕТ СН'!$I$11+СВЦЭМ!$D$10+'СЕТ СН'!$I$5-'СЕТ СН'!$I$21</f>
        <v>3632.0322803100003</v>
      </c>
      <c r="W142" s="36">
        <f>SUMIFS(СВЦЭМ!$D$33:$D$776,СВЦЭМ!$A$33:$A$776,$A142,СВЦЭМ!$B$33:$B$776,W$119)+'СЕТ СН'!$I$11+СВЦЭМ!$D$10+'СЕТ СН'!$I$5-'СЕТ СН'!$I$21</f>
        <v>3600.8252458000002</v>
      </c>
      <c r="X142" s="36">
        <f>SUMIFS(СВЦЭМ!$D$33:$D$776,СВЦЭМ!$A$33:$A$776,$A142,СВЦЭМ!$B$33:$B$776,X$119)+'СЕТ СН'!$I$11+СВЦЭМ!$D$10+'СЕТ СН'!$I$5-'СЕТ СН'!$I$21</f>
        <v>3600.1243301600002</v>
      </c>
      <c r="Y142" s="36">
        <f>SUMIFS(СВЦЭМ!$D$33:$D$776,СВЦЭМ!$A$33:$A$776,$A142,СВЦЭМ!$B$33:$B$776,Y$119)+'СЕТ СН'!$I$11+СВЦЭМ!$D$10+'СЕТ СН'!$I$5-'СЕТ СН'!$I$21</f>
        <v>3647.3072105599999</v>
      </c>
    </row>
    <row r="143" spans="1:25" ht="15.75" x14ac:dyDescent="0.2">
      <c r="A143" s="35">
        <f t="shared" si="3"/>
        <v>43914</v>
      </c>
      <c r="B143" s="36">
        <f>SUMIFS(СВЦЭМ!$D$33:$D$776,СВЦЭМ!$A$33:$A$776,$A143,СВЦЭМ!$B$33:$B$776,B$119)+'СЕТ СН'!$I$11+СВЦЭМ!$D$10+'СЕТ СН'!$I$5-'СЕТ СН'!$I$21</f>
        <v>3681.3875426</v>
      </c>
      <c r="C143" s="36">
        <f>SUMIFS(СВЦЭМ!$D$33:$D$776,СВЦЭМ!$A$33:$A$776,$A143,СВЦЭМ!$B$33:$B$776,C$119)+'СЕТ СН'!$I$11+СВЦЭМ!$D$10+'СЕТ СН'!$I$5-'СЕТ СН'!$I$21</f>
        <v>3713.8448861900001</v>
      </c>
      <c r="D143" s="36">
        <f>SUMIFS(СВЦЭМ!$D$33:$D$776,СВЦЭМ!$A$33:$A$776,$A143,СВЦЭМ!$B$33:$B$776,D$119)+'СЕТ СН'!$I$11+СВЦЭМ!$D$10+'СЕТ СН'!$I$5-'СЕТ СН'!$I$21</f>
        <v>3732.51190903</v>
      </c>
      <c r="E143" s="36">
        <f>SUMIFS(СВЦЭМ!$D$33:$D$776,СВЦЭМ!$A$33:$A$776,$A143,СВЦЭМ!$B$33:$B$776,E$119)+'СЕТ СН'!$I$11+СВЦЭМ!$D$10+'СЕТ СН'!$I$5-'СЕТ СН'!$I$21</f>
        <v>3738.4279166800002</v>
      </c>
      <c r="F143" s="36">
        <f>SUMIFS(СВЦЭМ!$D$33:$D$776,СВЦЭМ!$A$33:$A$776,$A143,СВЦЭМ!$B$33:$B$776,F$119)+'СЕТ СН'!$I$11+СВЦЭМ!$D$10+'СЕТ СН'!$I$5-'СЕТ СН'!$I$21</f>
        <v>3729.6989327800002</v>
      </c>
      <c r="G143" s="36">
        <f>SUMIFS(СВЦЭМ!$D$33:$D$776,СВЦЭМ!$A$33:$A$776,$A143,СВЦЭМ!$B$33:$B$776,G$119)+'СЕТ СН'!$I$11+СВЦЭМ!$D$10+'СЕТ СН'!$I$5-'СЕТ СН'!$I$21</f>
        <v>3716.9930581600001</v>
      </c>
      <c r="H143" s="36">
        <f>SUMIFS(СВЦЭМ!$D$33:$D$776,СВЦЭМ!$A$33:$A$776,$A143,СВЦЭМ!$B$33:$B$776,H$119)+'СЕТ СН'!$I$11+СВЦЭМ!$D$10+'СЕТ СН'!$I$5-'СЕТ СН'!$I$21</f>
        <v>3686.0344698700001</v>
      </c>
      <c r="I143" s="36">
        <f>SUMIFS(СВЦЭМ!$D$33:$D$776,СВЦЭМ!$A$33:$A$776,$A143,СВЦЭМ!$B$33:$B$776,I$119)+'СЕТ СН'!$I$11+СВЦЭМ!$D$10+'СЕТ СН'!$I$5-'СЕТ СН'!$I$21</f>
        <v>3643.5455006400002</v>
      </c>
      <c r="J143" s="36">
        <f>SUMIFS(СВЦЭМ!$D$33:$D$776,СВЦЭМ!$A$33:$A$776,$A143,СВЦЭМ!$B$33:$B$776,J$119)+'СЕТ СН'!$I$11+СВЦЭМ!$D$10+'СЕТ СН'!$I$5-'СЕТ СН'!$I$21</f>
        <v>3598.8411377000002</v>
      </c>
      <c r="K143" s="36">
        <f>SUMIFS(СВЦЭМ!$D$33:$D$776,СВЦЭМ!$A$33:$A$776,$A143,СВЦЭМ!$B$33:$B$776,K$119)+'СЕТ СН'!$I$11+СВЦЭМ!$D$10+'СЕТ СН'!$I$5-'СЕТ СН'!$I$21</f>
        <v>3601.41666158</v>
      </c>
      <c r="L143" s="36">
        <f>SUMIFS(СВЦЭМ!$D$33:$D$776,СВЦЭМ!$A$33:$A$776,$A143,СВЦЭМ!$B$33:$B$776,L$119)+'СЕТ СН'!$I$11+СВЦЭМ!$D$10+'СЕТ СН'!$I$5-'СЕТ СН'!$I$21</f>
        <v>3613.7966095800002</v>
      </c>
      <c r="M143" s="36">
        <f>SUMIFS(СВЦЭМ!$D$33:$D$776,СВЦЭМ!$A$33:$A$776,$A143,СВЦЭМ!$B$33:$B$776,M$119)+'СЕТ СН'!$I$11+СВЦЭМ!$D$10+'СЕТ СН'!$I$5-'СЕТ СН'!$I$21</f>
        <v>3606.75103635</v>
      </c>
      <c r="N143" s="36">
        <f>SUMIFS(СВЦЭМ!$D$33:$D$776,СВЦЭМ!$A$33:$A$776,$A143,СВЦЭМ!$B$33:$B$776,N$119)+'СЕТ СН'!$I$11+СВЦЭМ!$D$10+'СЕТ СН'!$I$5-'СЕТ СН'!$I$21</f>
        <v>3633.4456046300002</v>
      </c>
      <c r="O143" s="36">
        <f>SUMIFS(СВЦЭМ!$D$33:$D$776,СВЦЭМ!$A$33:$A$776,$A143,СВЦЭМ!$B$33:$B$776,O$119)+'СЕТ СН'!$I$11+СВЦЭМ!$D$10+'СЕТ СН'!$I$5-'СЕТ СН'!$I$21</f>
        <v>3652.5095559400002</v>
      </c>
      <c r="P143" s="36">
        <f>SUMIFS(СВЦЭМ!$D$33:$D$776,СВЦЭМ!$A$33:$A$776,$A143,СВЦЭМ!$B$33:$B$776,P$119)+'СЕТ СН'!$I$11+СВЦЭМ!$D$10+'СЕТ СН'!$I$5-'СЕТ СН'!$I$21</f>
        <v>3664.1561370099998</v>
      </c>
      <c r="Q143" s="36">
        <f>SUMIFS(СВЦЭМ!$D$33:$D$776,СВЦЭМ!$A$33:$A$776,$A143,СВЦЭМ!$B$33:$B$776,Q$119)+'СЕТ СН'!$I$11+СВЦЭМ!$D$10+'СЕТ СН'!$I$5-'СЕТ СН'!$I$21</f>
        <v>3667.22714597</v>
      </c>
      <c r="R143" s="36">
        <f>SUMIFS(СВЦЭМ!$D$33:$D$776,СВЦЭМ!$A$33:$A$776,$A143,СВЦЭМ!$B$33:$B$776,R$119)+'СЕТ СН'!$I$11+СВЦЭМ!$D$10+'СЕТ СН'!$I$5-'СЕТ СН'!$I$21</f>
        <v>3648.8359002300003</v>
      </c>
      <c r="S143" s="36">
        <f>SUMIFS(СВЦЭМ!$D$33:$D$776,СВЦЭМ!$A$33:$A$776,$A143,СВЦЭМ!$B$33:$B$776,S$119)+'СЕТ СН'!$I$11+СВЦЭМ!$D$10+'СЕТ СН'!$I$5-'СЕТ СН'!$I$21</f>
        <v>3628.6169108000004</v>
      </c>
      <c r="T143" s="36">
        <f>SUMIFS(СВЦЭМ!$D$33:$D$776,СВЦЭМ!$A$33:$A$776,$A143,СВЦЭМ!$B$33:$B$776,T$119)+'СЕТ СН'!$I$11+СВЦЭМ!$D$10+'СЕТ СН'!$I$5-'СЕТ СН'!$I$21</f>
        <v>3609.2346747299998</v>
      </c>
      <c r="U143" s="36">
        <f>SUMIFS(СВЦЭМ!$D$33:$D$776,СВЦЭМ!$A$33:$A$776,$A143,СВЦЭМ!$B$33:$B$776,U$119)+'СЕТ СН'!$I$11+СВЦЭМ!$D$10+'СЕТ СН'!$I$5-'СЕТ СН'!$I$21</f>
        <v>3598.33041675</v>
      </c>
      <c r="V143" s="36">
        <f>SUMIFS(СВЦЭМ!$D$33:$D$776,СВЦЭМ!$A$33:$A$776,$A143,СВЦЭМ!$B$33:$B$776,V$119)+'СЕТ СН'!$I$11+СВЦЭМ!$D$10+'СЕТ СН'!$I$5-'СЕТ СН'!$I$21</f>
        <v>3617.0525312200002</v>
      </c>
      <c r="W143" s="36">
        <f>SUMIFS(СВЦЭМ!$D$33:$D$776,СВЦЭМ!$A$33:$A$776,$A143,СВЦЭМ!$B$33:$B$776,W$119)+'СЕТ СН'!$I$11+СВЦЭМ!$D$10+'СЕТ СН'!$I$5-'СЕТ СН'!$I$21</f>
        <v>3599.4525402600002</v>
      </c>
      <c r="X143" s="36">
        <f>SUMIFS(СВЦЭМ!$D$33:$D$776,СВЦЭМ!$A$33:$A$776,$A143,СВЦЭМ!$B$33:$B$776,X$119)+'СЕТ СН'!$I$11+СВЦЭМ!$D$10+'СЕТ СН'!$I$5-'СЕТ СН'!$I$21</f>
        <v>3606.9602049</v>
      </c>
      <c r="Y143" s="36">
        <f>SUMIFS(СВЦЭМ!$D$33:$D$776,СВЦЭМ!$A$33:$A$776,$A143,СВЦЭМ!$B$33:$B$776,Y$119)+'СЕТ СН'!$I$11+СВЦЭМ!$D$10+'СЕТ СН'!$I$5-'СЕТ СН'!$I$21</f>
        <v>3646.5419620399998</v>
      </c>
    </row>
    <row r="144" spans="1:25" ht="15.75" x14ac:dyDescent="0.2">
      <c r="A144" s="35">
        <f t="shared" si="3"/>
        <v>43915</v>
      </c>
      <c r="B144" s="36">
        <f>SUMIFS(СВЦЭМ!$D$33:$D$776,СВЦЭМ!$A$33:$A$776,$A144,СВЦЭМ!$B$33:$B$776,B$119)+'СЕТ СН'!$I$11+СВЦЭМ!$D$10+'СЕТ СН'!$I$5-'СЕТ СН'!$I$21</f>
        <v>3700.0509089800003</v>
      </c>
      <c r="C144" s="36">
        <f>SUMIFS(СВЦЭМ!$D$33:$D$776,СВЦЭМ!$A$33:$A$776,$A144,СВЦЭМ!$B$33:$B$776,C$119)+'СЕТ СН'!$I$11+СВЦЭМ!$D$10+'СЕТ СН'!$I$5-'СЕТ СН'!$I$21</f>
        <v>3727.6814438000001</v>
      </c>
      <c r="D144" s="36">
        <f>SUMIFS(СВЦЭМ!$D$33:$D$776,СВЦЭМ!$A$33:$A$776,$A144,СВЦЭМ!$B$33:$B$776,D$119)+'СЕТ СН'!$I$11+СВЦЭМ!$D$10+'СЕТ СН'!$I$5-'СЕТ СН'!$I$21</f>
        <v>3739.73248689</v>
      </c>
      <c r="E144" s="36">
        <f>SUMIFS(СВЦЭМ!$D$33:$D$776,СВЦЭМ!$A$33:$A$776,$A144,СВЦЭМ!$B$33:$B$776,E$119)+'СЕТ СН'!$I$11+СВЦЭМ!$D$10+'СЕТ СН'!$I$5-'СЕТ СН'!$I$21</f>
        <v>3751.0206902600003</v>
      </c>
      <c r="F144" s="36">
        <f>SUMIFS(СВЦЭМ!$D$33:$D$776,СВЦЭМ!$A$33:$A$776,$A144,СВЦЭМ!$B$33:$B$776,F$119)+'СЕТ СН'!$I$11+СВЦЭМ!$D$10+'СЕТ СН'!$I$5-'СЕТ СН'!$I$21</f>
        <v>3748.6667082100003</v>
      </c>
      <c r="G144" s="36">
        <f>SUMIFS(СВЦЭМ!$D$33:$D$776,СВЦЭМ!$A$33:$A$776,$A144,СВЦЭМ!$B$33:$B$776,G$119)+'СЕТ СН'!$I$11+СВЦЭМ!$D$10+'СЕТ СН'!$I$5-'СЕТ СН'!$I$21</f>
        <v>3734.47652814</v>
      </c>
      <c r="H144" s="36">
        <f>SUMIFS(СВЦЭМ!$D$33:$D$776,СВЦЭМ!$A$33:$A$776,$A144,СВЦЭМ!$B$33:$B$776,H$119)+'СЕТ СН'!$I$11+СВЦЭМ!$D$10+'СЕТ СН'!$I$5-'СЕТ СН'!$I$21</f>
        <v>3702.0027291599999</v>
      </c>
      <c r="I144" s="36">
        <f>SUMIFS(СВЦЭМ!$D$33:$D$776,СВЦЭМ!$A$33:$A$776,$A144,СВЦЭМ!$B$33:$B$776,I$119)+'СЕТ СН'!$I$11+СВЦЭМ!$D$10+'СЕТ СН'!$I$5-'СЕТ СН'!$I$21</f>
        <v>3663.0825267999999</v>
      </c>
      <c r="J144" s="36">
        <f>SUMIFS(СВЦЭМ!$D$33:$D$776,СВЦЭМ!$A$33:$A$776,$A144,СВЦЭМ!$B$33:$B$776,J$119)+'СЕТ СН'!$I$11+СВЦЭМ!$D$10+'СЕТ СН'!$I$5-'СЕТ СН'!$I$21</f>
        <v>3617.4728408700003</v>
      </c>
      <c r="K144" s="36">
        <f>SUMIFS(СВЦЭМ!$D$33:$D$776,СВЦЭМ!$A$33:$A$776,$A144,СВЦЭМ!$B$33:$B$776,K$119)+'СЕТ СН'!$I$11+СВЦЭМ!$D$10+'СЕТ СН'!$I$5-'СЕТ СН'!$I$21</f>
        <v>3620.87759697</v>
      </c>
      <c r="L144" s="36">
        <f>SUMIFS(СВЦЭМ!$D$33:$D$776,СВЦЭМ!$A$33:$A$776,$A144,СВЦЭМ!$B$33:$B$776,L$119)+'СЕТ СН'!$I$11+СВЦЭМ!$D$10+'СЕТ СН'!$I$5-'СЕТ СН'!$I$21</f>
        <v>3632.8214272300002</v>
      </c>
      <c r="M144" s="36">
        <f>SUMIFS(СВЦЭМ!$D$33:$D$776,СВЦЭМ!$A$33:$A$776,$A144,СВЦЭМ!$B$33:$B$776,M$119)+'СЕТ СН'!$I$11+СВЦЭМ!$D$10+'СЕТ СН'!$I$5-'СЕТ СН'!$I$21</f>
        <v>3612.1665484100004</v>
      </c>
      <c r="N144" s="36">
        <f>SUMIFS(СВЦЭМ!$D$33:$D$776,СВЦЭМ!$A$33:$A$776,$A144,СВЦЭМ!$B$33:$B$776,N$119)+'СЕТ СН'!$I$11+СВЦЭМ!$D$10+'СЕТ СН'!$I$5-'СЕТ СН'!$I$21</f>
        <v>3620.86138196</v>
      </c>
      <c r="O144" s="36">
        <f>SUMIFS(СВЦЭМ!$D$33:$D$776,СВЦЭМ!$A$33:$A$776,$A144,СВЦЭМ!$B$33:$B$776,O$119)+'СЕТ СН'!$I$11+СВЦЭМ!$D$10+'СЕТ СН'!$I$5-'СЕТ СН'!$I$21</f>
        <v>3632.8617230999998</v>
      </c>
      <c r="P144" s="36">
        <f>SUMIFS(СВЦЭМ!$D$33:$D$776,СВЦЭМ!$A$33:$A$776,$A144,СВЦЭМ!$B$33:$B$776,P$119)+'СЕТ СН'!$I$11+СВЦЭМ!$D$10+'СЕТ СН'!$I$5-'СЕТ СН'!$I$21</f>
        <v>3643.14506622</v>
      </c>
      <c r="Q144" s="36">
        <f>SUMIFS(СВЦЭМ!$D$33:$D$776,СВЦЭМ!$A$33:$A$776,$A144,СВЦЭМ!$B$33:$B$776,Q$119)+'СЕТ СН'!$I$11+СВЦЭМ!$D$10+'СЕТ СН'!$I$5-'СЕТ СН'!$I$21</f>
        <v>3648.1609570300002</v>
      </c>
      <c r="R144" s="36">
        <f>SUMIFS(СВЦЭМ!$D$33:$D$776,СВЦЭМ!$A$33:$A$776,$A144,СВЦЭМ!$B$33:$B$776,R$119)+'СЕТ СН'!$I$11+СВЦЭМ!$D$10+'СЕТ СН'!$I$5-'СЕТ СН'!$I$21</f>
        <v>3643.0010061500002</v>
      </c>
      <c r="S144" s="36">
        <f>SUMIFS(СВЦЭМ!$D$33:$D$776,СВЦЭМ!$A$33:$A$776,$A144,СВЦЭМ!$B$33:$B$776,S$119)+'СЕТ СН'!$I$11+СВЦЭМ!$D$10+'СЕТ СН'!$I$5-'СЕТ СН'!$I$21</f>
        <v>3628.8347680000002</v>
      </c>
      <c r="T144" s="36">
        <f>SUMIFS(СВЦЭМ!$D$33:$D$776,СВЦЭМ!$A$33:$A$776,$A144,СВЦЭМ!$B$33:$B$776,T$119)+'СЕТ СН'!$I$11+СВЦЭМ!$D$10+'СЕТ СН'!$I$5-'СЕТ СН'!$I$21</f>
        <v>3606.3735066099998</v>
      </c>
      <c r="U144" s="36">
        <f>SUMIFS(СВЦЭМ!$D$33:$D$776,СВЦЭМ!$A$33:$A$776,$A144,СВЦЭМ!$B$33:$B$776,U$119)+'СЕТ СН'!$I$11+СВЦЭМ!$D$10+'СЕТ СН'!$I$5-'СЕТ СН'!$I$21</f>
        <v>3598.5095879400001</v>
      </c>
      <c r="V144" s="36">
        <f>SUMIFS(СВЦЭМ!$D$33:$D$776,СВЦЭМ!$A$33:$A$776,$A144,СВЦЭМ!$B$33:$B$776,V$119)+'СЕТ СН'!$I$11+СВЦЭМ!$D$10+'СЕТ СН'!$I$5-'СЕТ СН'!$I$21</f>
        <v>3615.8415580700002</v>
      </c>
      <c r="W144" s="36">
        <f>SUMIFS(СВЦЭМ!$D$33:$D$776,СВЦЭМ!$A$33:$A$776,$A144,СВЦЭМ!$B$33:$B$776,W$119)+'СЕТ СН'!$I$11+СВЦЭМ!$D$10+'СЕТ СН'!$I$5-'СЕТ СН'!$I$21</f>
        <v>3605.5158218800002</v>
      </c>
      <c r="X144" s="36">
        <f>SUMIFS(СВЦЭМ!$D$33:$D$776,СВЦЭМ!$A$33:$A$776,$A144,СВЦЭМ!$B$33:$B$776,X$119)+'СЕТ СН'!$I$11+СВЦЭМ!$D$10+'СЕТ СН'!$I$5-'СЕТ СН'!$I$21</f>
        <v>3603.1580534499999</v>
      </c>
      <c r="Y144" s="36">
        <f>SUMIFS(СВЦЭМ!$D$33:$D$776,СВЦЭМ!$A$33:$A$776,$A144,СВЦЭМ!$B$33:$B$776,Y$119)+'СЕТ СН'!$I$11+СВЦЭМ!$D$10+'СЕТ СН'!$I$5-'СЕТ СН'!$I$21</f>
        <v>3602.2895633900002</v>
      </c>
    </row>
    <row r="145" spans="1:27" ht="15.75" x14ac:dyDescent="0.2">
      <c r="A145" s="35">
        <f t="shared" si="3"/>
        <v>43916</v>
      </c>
      <c r="B145" s="36">
        <f>SUMIFS(СВЦЭМ!$D$33:$D$776,СВЦЭМ!$A$33:$A$776,$A145,СВЦЭМ!$B$33:$B$776,B$119)+'СЕТ СН'!$I$11+СВЦЭМ!$D$10+'СЕТ СН'!$I$5-'СЕТ СН'!$I$21</f>
        <v>3648.7199939700004</v>
      </c>
      <c r="C145" s="36">
        <f>SUMIFS(СВЦЭМ!$D$33:$D$776,СВЦЭМ!$A$33:$A$776,$A145,СВЦЭМ!$B$33:$B$776,C$119)+'СЕТ СН'!$I$11+СВЦЭМ!$D$10+'СЕТ СН'!$I$5-'СЕТ СН'!$I$21</f>
        <v>3652.8337984899999</v>
      </c>
      <c r="D145" s="36">
        <f>SUMIFS(СВЦЭМ!$D$33:$D$776,СВЦЭМ!$A$33:$A$776,$A145,СВЦЭМ!$B$33:$B$776,D$119)+'СЕТ СН'!$I$11+СВЦЭМ!$D$10+'СЕТ СН'!$I$5-'СЕТ СН'!$I$21</f>
        <v>3657.8785009600001</v>
      </c>
      <c r="E145" s="36">
        <f>SUMIFS(СВЦЭМ!$D$33:$D$776,СВЦЭМ!$A$33:$A$776,$A145,СВЦЭМ!$B$33:$B$776,E$119)+'СЕТ СН'!$I$11+СВЦЭМ!$D$10+'СЕТ СН'!$I$5-'СЕТ СН'!$I$21</f>
        <v>3666.0701176000002</v>
      </c>
      <c r="F145" s="36">
        <f>SUMIFS(СВЦЭМ!$D$33:$D$776,СВЦЭМ!$A$33:$A$776,$A145,СВЦЭМ!$B$33:$B$776,F$119)+'СЕТ СН'!$I$11+СВЦЭМ!$D$10+'СЕТ СН'!$I$5-'СЕТ СН'!$I$21</f>
        <v>3664.2416537099998</v>
      </c>
      <c r="G145" s="36">
        <f>SUMIFS(СВЦЭМ!$D$33:$D$776,СВЦЭМ!$A$33:$A$776,$A145,СВЦЭМ!$B$33:$B$776,G$119)+'СЕТ СН'!$I$11+СВЦЭМ!$D$10+'СЕТ СН'!$I$5-'СЕТ СН'!$I$21</f>
        <v>3660.77441576</v>
      </c>
      <c r="H145" s="36">
        <f>SUMIFS(СВЦЭМ!$D$33:$D$776,СВЦЭМ!$A$33:$A$776,$A145,СВЦЭМ!$B$33:$B$776,H$119)+'СЕТ СН'!$I$11+СВЦЭМ!$D$10+'СЕТ СН'!$I$5-'СЕТ СН'!$I$21</f>
        <v>3669.9719339900003</v>
      </c>
      <c r="I145" s="36">
        <f>SUMIFS(СВЦЭМ!$D$33:$D$776,СВЦЭМ!$A$33:$A$776,$A145,СВЦЭМ!$B$33:$B$776,I$119)+'СЕТ СН'!$I$11+СВЦЭМ!$D$10+'СЕТ СН'!$I$5-'СЕТ СН'!$I$21</f>
        <v>3658.9236388500003</v>
      </c>
      <c r="J145" s="36">
        <f>SUMIFS(СВЦЭМ!$D$33:$D$776,СВЦЭМ!$A$33:$A$776,$A145,СВЦЭМ!$B$33:$B$776,J$119)+'СЕТ СН'!$I$11+СВЦЭМ!$D$10+'СЕТ СН'!$I$5-'СЕТ СН'!$I$21</f>
        <v>3640.2131342000002</v>
      </c>
      <c r="K145" s="36">
        <f>SUMIFS(СВЦЭМ!$D$33:$D$776,СВЦЭМ!$A$33:$A$776,$A145,СВЦЭМ!$B$33:$B$776,K$119)+'СЕТ СН'!$I$11+СВЦЭМ!$D$10+'СЕТ СН'!$I$5-'СЕТ СН'!$I$21</f>
        <v>3633.59326882</v>
      </c>
      <c r="L145" s="36">
        <f>SUMIFS(СВЦЭМ!$D$33:$D$776,СВЦЭМ!$A$33:$A$776,$A145,СВЦЭМ!$B$33:$B$776,L$119)+'СЕТ СН'!$I$11+СВЦЭМ!$D$10+'СЕТ СН'!$I$5-'СЕТ СН'!$I$21</f>
        <v>3646.1272804099999</v>
      </c>
      <c r="M145" s="36">
        <f>SUMIFS(СВЦЭМ!$D$33:$D$776,СВЦЭМ!$A$33:$A$776,$A145,СВЦЭМ!$B$33:$B$776,M$119)+'СЕТ СН'!$I$11+СВЦЭМ!$D$10+'СЕТ СН'!$I$5-'СЕТ СН'!$I$21</f>
        <v>3636.0908716100002</v>
      </c>
      <c r="N145" s="36">
        <f>SUMIFS(СВЦЭМ!$D$33:$D$776,СВЦЭМ!$A$33:$A$776,$A145,СВЦЭМ!$B$33:$B$776,N$119)+'СЕТ СН'!$I$11+СВЦЭМ!$D$10+'СЕТ СН'!$I$5-'СЕТ СН'!$I$21</f>
        <v>3645.0200116200003</v>
      </c>
      <c r="O145" s="36">
        <f>SUMIFS(СВЦЭМ!$D$33:$D$776,СВЦЭМ!$A$33:$A$776,$A145,СВЦЭМ!$B$33:$B$776,O$119)+'СЕТ СН'!$I$11+СВЦЭМ!$D$10+'СЕТ СН'!$I$5-'СЕТ СН'!$I$21</f>
        <v>3653.6170986500001</v>
      </c>
      <c r="P145" s="36">
        <f>SUMIFS(СВЦЭМ!$D$33:$D$776,СВЦЭМ!$A$33:$A$776,$A145,СВЦЭМ!$B$33:$B$776,P$119)+'СЕТ СН'!$I$11+СВЦЭМ!$D$10+'СЕТ СН'!$I$5-'СЕТ СН'!$I$21</f>
        <v>3655.61261827</v>
      </c>
      <c r="Q145" s="36">
        <f>SUMIFS(СВЦЭМ!$D$33:$D$776,СВЦЭМ!$A$33:$A$776,$A145,СВЦЭМ!$B$33:$B$776,Q$119)+'СЕТ СН'!$I$11+СВЦЭМ!$D$10+'СЕТ СН'!$I$5-'СЕТ СН'!$I$21</f>
        <v>3659.3714157700001</v>
      </c>
      <c r="R145" s="36">
        <f>SUMIFS(СВЦЭМ!$D$33:$D$776,СВЦЭМ!$A$33:$A$776,$A145,СВЦЭМ!$B$33:$B$776,R$119)+'СЕТ СН'!$I$11+СВЦЭМ!$D$10+'СЕТ СН'!$I$5-'СЕТ СН'!$I$21</f>
        <v>3660.9283251400002</v>
      </c>
      <c r="S145" s="36">
        <f>SUMIFS(СВЦЭМ!$D$33:$D$776,СВЦЭМ!$A$33:$A$776,$A145,СВЦЭМ!$B$33:$B$776,S$119)+'СЕТ СН'!$I$11+СВЦЭМ!$D$10+'СЕТ СН'!$I$5-'СЕТ СН'!$I$21</f>
        <v>3654.47852005</v>
      </c>
      <c r="T145" s="36">
        <f>SUMIFS(СВЦЭМ!$D$33:$D$776,СВЦЭМ!$A$33:$A$776,$A145,СВЦЭМ!$B$33:$B$776,T$119)+'СЕТ СН'!$I$11+СВЦЭМ!$D$10+'СЕТ СН'!$I$5-'СЕТ СН'!$I$21</f>
        <v>3639.66040346</v>
      </c>
      <c r="U145" s="36">
        <f>SUMIFS(СВЦЭМ!$D$33:$D$776,СВЦЭМ!$A$33:$A$776,$A145,СВЦЭМ!$B$33:$B$776,U$119)+'СЕТ СН'!$I$11+СВЦЭМ!$D$10+'СЕТ СН'!$I$5-'СЕТ СН'!$I$21</f>
        <v>3631.5686193000001</v>
      </c>
      <c r="V145" s="36">
        <f>SUMIFS(СВЦЭМ!$D$33:$D$776,СВЦЭМ!$A$33:$A$776,$A145,СВЦЭМ!$B$33:$B$776,V$119)+'СЕТ СН'!$I$11+СВЦЭМ!$D$10+'СЕТ СН'!$I$5-'СЕТ СН'!$I$21</f>
        <v>3628.61709251</v>
      </c>
      <c r="W145" s="36">
        <f>SUMIFS(СВЦЭМ!$D$33:$D$776,СВЦЭМ!$A$33:$A$776,$A145,СВЦЭМ!$B$33:$B$776,W$119)+'СЕТ СН'!$I$11+СВЦЭМ!$D$10+'СЕТ СН'!$I$5-'СЕТ СН'!$I$21</f>
        <v>3620.5742160600003</v>
      </c>
      <c r="X145" s="36">
        <f>SUMIFS(СВЦЭМ!$D$33:$D$776,СВЦЭМ!$A$33:$A$776,$A145,СВЦЭМ!$B$33:$B$776,X$119)+'СЕТ СН'!$I$11+СВЦЭМ!$D$10+'СЕТ СН'!$I$5-'СЕТ СН'!$I$21</f>
        <v>3632.6518968199998</v>
      </c>
      <c r="Y145" s="36">
        <f>SUMIFS(СВЦЭМ!$D$33:$D$776,СВЦЭМ!$A$33:$A$776,$A145,СВЦЭМ!$B$33:$B$776,Y$119)+'СЕТ СН'!$I$11+СВЦЭМ!$D$10+'СЕТ СН'!$I$5-'СЕТ СН'!$I$21</f>
        <v>3647.4991134299999</v>
      </c>
    </row>
    <row r="146" spans="1:27" ht="15.75" x14ac:dyDescent="0.2">
      <c r="A146" s="35">
        <f t="shared" si="3"/>
        <v>43917</v>
      </c>
      <c r="B146" s="36">
        <f>SUMIFS(СВЦЭМ!$D$33:$D$776,СВЦЭМ!$A$33:$A$776,$A146,СВЦЭМ!$B$33:$B$776,B$119)+'СЕТ СН'!$I$11+СВЦЭМ!$D$10+'СЕТ СН'!$I$5-'СЕТ СН'!$I$21</f>
        <v>3693.0368217599998</v>
      </c>
      <c r="C146" s="36">
        <f>SUMIFS(СВЦЭМ!$D$33:$D$776,СВЦЭМ!$A$33:$A$776,$A146,СВЦЭМ!$B$33:$B$776,C$119)+'СЕТ СН'!$I$11+СВЦЭМ!$D$10+'СЕТ СН'!$I$5-'СЕТ СН'!$I$21</f>
        <v>3713.0813844900003</v>
      </c>
      <c r="D146" s="36">
        <f>SUMIFS(СВЦЭМ!$D$33:$D$776,СВЦЭМ!$A$33:$A$776,$A146,СВЦЭМ!$B$33:$B$776,D$119)+'СЕТ СН'!$I$11+СВЦЭМ!$D$10+'СЕТ СН'!$I$5-'СЕТ СН'!$I$21</f>
        <v>3727.1054053400003</v>
      </c>
      <c r="E146" s="36">
        <f>SUMIFS(СВЦЭМ!$D$33:$D$776,СВЦЭМ!$A$33:$A$776,$A146,СВЦЭМ!$B$33:$B$776,E$119)+'СЕТ СН'!$I$11+СВЦЭМ!$D$10+'СЕТ СН'!$I$5-'СЕТ СН'!$I$21</f>
        <v>3736.43378523</v>
      </c>
      <c r="F146" s="36">
        <f>SUMIFS(СВЦЭМ!$D$33:$D$776,СВЦЭМ!$A$33:$A$776,$A146,СВЦЭМ!$B$33:$B$776,F$119)+'СЕТ СН'!$I$11+СВЦЭМ!$D$10+'СЕТ СН'!$I$5-'СЕТ СН'!$I$21</f>
        <v>3733.1414092800001</v>
      </c>
      <c r="G146" s="36">
        <f>SUMIFS(СВЦЭМ!$D$33:$D$776,СВЦЭМ!$A$33:$A$776,$A146,СВЦЭМ!$B$33:$B$776,G$119)+'СЕТ СН'!$I$11+СВЦЭМ!$D$10+'СЕТ СН'!$I$5-'СЕТ СН'!$I$21</f>
        <v>3721.83434786</v>
      </c>
      <c r="H146" s="36">
        <f>SUMIFS(СВЦЭМ!$D$33:$D$776,СВЦЭМ!$A$33:$A$776,$A146,СВЦЭМ!$B$33:$B$776,H$119)+'СЕТ СН'!$I$11+СВЦЭМ!$D$10+'СЕТ СН'!$I$5-'СЕТ СН'!$I$21</f>
        <v>3704.6513532200001</v>
      </c>
      <c r="I146" s="36">
        <f>SUMIFS(СВЦЭМ!$D$33:$D$776,СВЦЭМ!$A$33:$A$776,$A146,СВЦЭМ!$B$33:$B$776,I$119)+'СЕТ СН'!$I$11+СВЦЭМ!$D$10+'СЕТ СН'!$I$5-'СЕТ СН'!$I$21</f>
        <v>3663.8186950600002</v>
      </c>
      <c r="J146" s="36">
        <f>SUMIFS(СВЦЭМ!$D$33:$D$776,СВЦЭМ!$A$33:$A$776,$A146,СВЦЭМ!$B$33:$B$776,J$119)+'СЕТ СН'!$I$11+СВЦЭМ!$D$10+'СЕТ СН'!$I$5-'СЕТ СН'!$I$21</f>
        <v>3623.84576745</v>
      </c>
      <c r="K146" s="36">
        <f>SUMIFS(СВЦЭМ!$D$33:$D$776,СВЦЭМ!$A$33:$A$776,$A146,СВЦЭМ!$B$33:$B$776,K$119)+'СЕТ СН'!$I$11+СВЦЭМ!$D$10+'СЕТ СН'!$I$5-'СЕТ СН'!$I$21</f>
        <v>3616.5283387899999</v>
      </c>
      <c r="L146" s="36">
        <f>SUMIFS(СВЦЭМ!$D$33:$D$776,СВЦЭМ!$A$33:$A$776,$A146,СВЦЭМ!$B$33:$B$776,L$119)+'СЕТ СН'!$I$11+СВЦЭМ!$D$10+'СЕТ СН'!$I$5-'СЕТ СН'!$I$21</f>
        <v>3636.3326861700002</v>
      </c>
      <c r="M146" s="36">
        <f>SUMIFS(СВЦЭМ!$D$33:$D$776,СВЦЭМ!$A$33:$A$776,$A146,СВЦЭМ!$B$33:$B$776,M$119)+'СЕТ СН'!$I$11+СВЦЭМ!$D$10+'СЕТ СН'!$I$5-'СЕТ СН'!$I$21</f>
        <v>3632.7407286500002</v>
      </c>
      <c r="N146" s="36">
        <f>SUMIFS(СВЦЭМ!$D$33:$D$776,СВЦЭМ!$A$33:$A$776,$A146,СВЦЭМ!$B$33:$B$776,N$119)+'СЕТ СН'!$I$11+СВЦЭМ!$D$10+'СЕТ СН'!$I$5-'СЕТ СН'!$I$21</f>
        <v>3645.1805902900001</v>
      </c>
      <c r="O146" s="36">
        <f>SUMIFS(СВЦЭМ!$D$33:$D$776,СВЦЭМ!$A$33:$A$776,$A146,СВЦЭМ!$B$33:$B$776,O$119)+'СЕТ СН'!$I$11+СВЦЭМ!$D$10+'СЕТ СН'!$I$5-'СЕТ СН'!$I$21</f>
        <v>3660.13538384</v>
      </c>
      <c r="P146" s="36">
        <f>SUMIFS(СВЦЭМ!$D$33:$D$776,СВЦЭМ!$A$33:$A$776,$A146,СВЦЭМ!$B$33:$B$776,P$119)+'СЕТ СН'!$I$11+СВЦЭМ!$D$10+'СЕТ СН'!$I$5-'СЕТ СН'!$I$21</f>
        <v>3668.93299428</v>
      </c>
      <c r="Q146" s="36">
        <f>SUMIFS(СВЦЭМ!$D$33:$D$776,СВЦЭМ!$A$33:$A$776,$A146,СВЦЭМ!$B$33:$B$776,Q$119)+'СЕТ СН'!$I$11+СВЦЭМ!$D$10+'СЕТ СН'!$I$5-'СЕТ СН'!$I$21</f>
        <v>3674.7099231299999</v>
      </c>
      <c r="R146" s="36">
        <f>SUMIFS(СВЦЭМ!$D$33:$D$776,СВЦЭМ!$A$33:$A$776,$A146,СВЦЭМ!$B$33:$B$776,R$119)+'СЕТ СН'!$I$11+СВЦЭМ!$D$10+'СЕТ СН'!$I$5-'СЕТ СН'!$I$21</f>
        <v>3671.6413577600001</v>
      </c>
      <c r="S146" s="36">
        <f>SUMIFS(СВЦЭМ!$D$33:$D$776,СВЦЭМ!$A$33:$A$776,$A146,СВЦЭМ!$B$33:$B$776,S$119)+'СЕТ СН'!$I$11+СВЦЭМ!$D$10+'СЕТ СН'!$I$5-'СЕТ СН'!$I$21</f>
        <v>3656.7000428800002</v>
      </c>
      <c r="T146" s="36">
        <f>SUMIFS(СВЦЭМ!$D$33:$D$776,СВЦЭМ!$A$33:$A$776,$A146,СВЦЭМ!$B$33:$B$776,T$119)+'СЕТ СН'!$I$11+СВЦЭМ!$D$10+'СЕТ СН'!$I$5-'СЕТ СН'!$I$21</f>
        <v>3641.87554641</v>
      </c>
      <c r="U146" s="36">
        <f>SUMIFS(СВЦЭМ!$D$33:$D$776,СВЦЭМ!$A$33:$A$776,$A146,СВЦЭМ!$B$33:$B$776,U$119)+'СЕТ СН'!$I$11+СВЦЭМ!$D$10+'СЕТ СН'!$I$5-'СЕТ СН'!$I$21</f>
        <v>3627.8622371500001</v>
      </c>
      <c r="V146" s="36">
        <f>SUMIFS(СВЦЭМ!$D$33:$D$776,СВЦЭМ!$A$33:$A$776,$A146,СВЦЭМ!$B$33:$B$776,V$119)+'СЕТ СН'!$I$11+СВЦЭМ!$D$10+'СЕТ СН'!$I$5-'СЕТ СН'!$I$21</f>
        <v>3630.0475921000002</v>
      </c>
      <c r="W146" s="36">
        <f>SUMIFS(СВЦЭМ!$D$33:$D$776,СВЦЭМ!$A$33:$A$776,$A146,СВЦЭМ!$B$33:$B$776,W$119)+'СЕТ СН'!$I$11+СВЦЭМ!$D$10+'СЕТ СН'!$I$5-'СЕТ СН'!$I$21</f>
        <v>3629.85740102</v>
      </c>
      <c r="X146" s="36">
        <f>SUMIFS(СВЦЭМ!$D$33:$D$776,СВЦЭМ!$A$33:$A$776,$A146,СВЦЭМ!$B$33:$B$776,X$119)+'СЕТ СН'!$I$11+СВЦЭМ!$D$10+'СЕТ СН'!$I$5-'СЕТ СН'!$I$21</f>
        <v>3636.7876959499999</v>
      </c>
      <c r="Y146" s="36">
        <f>SUMIFS(СВЦЭМ!$D$33:$D$776,СВЦЭМ!$A$33:$A$776,$A146,СВЦЭМ!$B$33:$B$776,Y$119)+'СЕТ СН'!$I$11+СВЦЭМ!$D$10+'СЕТ СН'!$I$5-'СЕТ СН'!$I$21</f>
        <v>3658.46144353</v>
      </c>
    </row>
    <row r="147" spans="1:27" ht="15.75" x14ac:dyDescent="0.2">
      <c r="A147" s="35">
        <f t="shared" si="3"/>
        <v>43918</v>
      </c>
      <c r="B147" s="36">
        <f>SUMIFS(СВЦЭМ!$D$33:$D$776,СВЦЭМ!$A$33:$A$776,$A147,СВЦЭМ!$B$33:$B$776,B$119)+'СЕТ СН'!$I$11+СВЦЭМ!$D$10+'СЕТ СН'!$I$5-'СЕТ СН'!$I$21</f>
        <v>3748.69346993</v>
      </c>
      <c r="C147" s="36">
        <f>SUMIFS(СВЦЭМ!$D$33:$D$776,СВЦЭМ!$A$33:$A$776,$A147,СВЦЭМ!$B$33:$B$776,C$119)+'СЕТ СН'!$I$11+СВЦЭМ!$D$10+'СЕТ СН'!$I$5-'СЕТ СН'!$I$21</f>
        <v>3745.7659329200001</v>
      </c>
      <c r="D147" s="36">
        <f>SUMIFS(СВЦЭМ!$D$33:$D$776,СВЦЭМ!$A$33:$A$776,$A147,СВЦЭМ!$B$33:$B$776,D$119)+'СЕТ СН'!$I$11+СВЦЭМ!$D$10+'СЕТ СН'!$I$5-'СЕТ СН'!$I$21</f>
        <v>3767.3235562300001</v>
      </c>
      <c r="E147" s="36">
        <f>SUMIFS(СВЦЭМ!$D$33:$D$776,СВЦЭМ!$A$33:$A$776,$A147,СВЦЭМ!$B$33:$B$776,E$119)+'СЕТ СН'!$I$11+СВЦЭМ!$D$10+'СЕТ СН'!$I$5-'СЕТ СН'!$I$21</f>
        <v>3776.69283606</v>
      </c>
      <c r="F147" s="36">
        <f>SUMIFS(СВЦЭМ!$D$33:$D$776,СВЦЭМ!$A$33:$A$776,$A147,СВЦЭМ!$B$33:$B$776,F$119)+'СЕТ СН'!$I$11+СВЦЭМ!$D$10+'СЕТ СН'!$I$5-'СЕТ СН'!$I$21</f>
        <v>3774.72803067</v>
      </c>
      <c r="G147" s="36">
        <f>SUMIFS(СВЦЭМ!$D$33:$D$776,СВЦЭМ!$A$33:$A$776,$A147,СВЦЭМ!$B$33:$B$776,G$119)+'СЕТ СН'!$I$11+СВЦЭМ!$D$10+'СЕТ СН'!$I$5-'СЕТ СН'!$I$21</f>
        <v>3775.1917559799999</v>
      </c>
      <c r="H147" s="36">
        <f>SUMIFS(СВЦЭМ!$D$33:$D$776,СВЦЭМ!$A$33:$A$776,$A147,СВЦЭМ!$B$33:$B$776,H$119)+'СЕТ СН'!$I$11+СВЦЭМ!$D$10+'СЕТ СН'!$I$5-'СЕТ СН'!$I$21</f>
        <v>3756.7415915900001</v>
      </c>
      <c r="I147" s="36">
        <f>SUMIFS(СВЦЭМ!$D$33:$D$776,СВЦЭМ!$A$33:$A$776,$A147,СВЦЭМ!$B$33:$B$776,I$119)+'СЕТ СН'!$I$11+СВЦЭМ!$D$10+'СЕТ СН'!$I$5-'СЕТ СН'!$I$21</f>
        <v>3721.3360229500004</v>
      </c>
      <c r="J147" s="36">
        <f>SUMIFS(СВЦЭМ!$D$33:$D$776,СВЦЭМ!$A$33:$A$776,$A147,СВЦЭМ!$B$33:$B$776,J$119)+'СЕТ СН'!$I$11+СВЦЭМ!$D$10+'СЕТ СН'!$I$5-'СЕТ СН'!$I$21</f>
        <v>3683.7102850900001</v>
      </c>
      <c r="K147" s="36">
        <f>SUMIFS(СВЦЭМ!$D$33:$D$776,СВЦЭМ!$A$33:$A$776,$A147,СВЦЭМ!$B$33:$B$776,K$119)+'СЕТ СН'!$I$11+СВЦЭМ!$D$10+'СЕТ СН'!$I$5-'СЕТ СН'!$I$21</f>
        <v>3679.7961269300004</v>
      </c>
      <c r="L147" s="36">
        <f>SUMIFS(СВЦЭМ!$D$33:$D$776,СВЦЭМ!$A$33:$A$776,$A147,СВЦЭМ!$B$33:$B$776,L$119)+'СЕТ СН'!$I$11+СВЦЭМ!$D$10+'СЕТ СН'!$I$5-'СЕТ СН'!$I$21</f>
        <v>3690.2938980399999</v>
      </c>
      <c r="M147" s="36">
        <f>SUMIFS(СВЦЭМ!$D$33:$D$776,СВЦЭМ!$A$33:$A$776,$A147,СВЦЭМ!$B$33:$B$776,M$119)+'СЕТ СН'!$I$11+СВЦЭМ!$D$10+'СЕТ СН'!$I$5-'СЕТ СН'!$I$21</f>
        <v>3691.5492811100003</v>
      </c>
      <c r="N147" s="36">
        <f>SUMIFS(СВЦЭМ!$D$33:$D$776,СВЦЭМ!$A$33:$A$776,$A147,СВЦЭМ!$B$33:$B$776,N$119)+'СЕТ СН'!$I$11+СВЦЭМ!$D$10+'СЕТ СН'!$I$5-'СЕТ СН'!$I$21</f>
        <v>3705.8956811900002</v>
      </c>
      <c r="O147" s="36">
        <f>SUMIFS(СВЦЭМ!$D$33:$D$776,СВЦЭМ!$A$33:$A$776,$A147,СВЦЭМ!$B$33:$B$776,O$119)+'СЕТ СН'!$I$11+СВЦЭМ!$D$10+'СЕТ СН'!$I$5-'СЕТ СН'!$I$21</f>
        <v>3716.8628653300002</v>
      </c>
      <c r="P147" s="36">
        <f>SUMIFS(СВЦЭМ!$D$33:$D$776,СВЦЭМ!$A$33:$A$776,$A147,СВЦЭМ!$B$33:$B$776,P$119)+'СЕТ СН'!$I$11+СВЦЭМ!$D$10+'СЕТ СН'!$I$5-'СЕТ СН'!$I$21</f>
        <v>3735.1089023600002</v>
      </c>
      <c r="Q147" s="36">
        <f>SUMIFS(СВЦЭМ!$D$33:$D$776,СВЦЭМ!$A$33:$A$776,$A147,СВЦЭМ!$B$33:$B$776,Q$119)+'СЕТ СН'!$I$11+СВЦЭМ!$D$10+'СЕТ СН'!$I$5-'СЕТ СН'!$I$21</f>
        <v>3737.10309439</v>
      </c>
      <c r="R147" s="36">
        <f>SUMIFS(СВЦЭМ!$D$33:$D$776,СВЦЭМ!$A$33:$A$776,$A147,СВЦЭМ!$B$33:$B$776,R$119)+'СЕТ СН'!$I$11+СВЦЭМ!$D$10+'СЕТ СН'!$I$5-'СЕТ СН'!$I$21</f>
        <v>3737.0745961399998</v>
      </c>
      <c r="S147" s="36">
        <f>SUMIFS(СВЦЭМ!$D$33:$D$776,СВЦЭМ!$A$33:$A$776,$A147,СВЦЭМ!$B$33:$B$776,S$119)+'СЕТ СН'!$I$11+СВЦЭМ!$D$10+'СЕТ СН'!$I$5-'СЕТ СН'!$I$21</f>
        <v>3730.1497464200002</v>
      </c>
      <c r="T147" s="36">
        <f>SUMIFS(СВЦЭМ!$D$33:$D$776,СВЦЭМ!$A$33:$A$776,$A147,СВЦЭМ!$B$33:$B$776,T$119)+'СЕТ СН'!$I$11+СВЦЭМ!$D$10+'СЕТ СН'!$I$5-'СЕТ СН'!$I$21</f>
        <v>3725.7355495000002</v>
      </c>
      <c r="U147" s="36">
        <f>SUMIFS(СВЦЭМ!$D$33:$D$776,СВЦЭМ!$A$33:$A$776,$A147,СВЦЭМ!$B$33:$B$776,U$119)+'СЕТ СН'!$I$11+СВЦЭМ!$D$10+'СЕТ СН'!$I$5-'СЕТ СН'!$I$21</f>
        <v>3707.5584089900003</v>
      </c>
      <c r="V147" s="36">
        <f>SUMIFS(СВЦЭМ!$D$33:$D$776,СВЦЭМ!$A$33:$A$776,$A147,СВЦЭМ!$B$33:$B$776,V$119)+'СЕТ СН'!$I$11+СВЦЭМ!$D$10+'СЕТ СН'!$I$5-'СЕТ СН'!$I$21</f>
        <v>3676.0652022200002</v>
      </c>
      <c r="W147" s="36">
        <f>SUMIFS(СВЦЭМ!$D$33:$D$776,СВЦЭМ!$A$33:$A$776,$A147,СВЦЭМ!$B$33:$B$776,W$119)+'СЕТ СН'!$I$11+СВЦЭМ!$D$10+'СЕТ СН'!$I$5-'СЕТ СН'!$I$21</f>
        <v>3666.0273733399999</v>
      </c>
      <c r="X147" s="36">
        <f>SUMIFS(СВЦЭМ!$D$33:$D$776,СВЦЭМ!$A$33:$A$776,$A147,СВЦЭМ!$B$33:$B$776,X$119)+'СЕТ СН'!$I$11+СВЦЭМ!$D$10+'СЕТ СН'!$I$5-'СЕТ СН'!$I$21</f>
        <v>3675.5348489799999</v>
      </c>
      <c r="Y147" s="36">
        <f>SUMIFS(СВЦЭМ!$D$33:$D$776,СВЦЭМ!$A$33:$A$776,$A147,СВЦЭМ!$B$33:$B$776,Y$119)+'СЕТ СН'!$I$11+СВЦЭМ!$D$10+'СЕТ СН'!$I$5-'СЕТ СН'!$I$21</f>
        <v>3707.3913059000001</v>
      </c>
    </row>
    <row r="148" spans="1:27" ht="15.75" x14ac:dyDescent="0.2">
      <c r="A148" s="35">
        <f t="shared" si="3"/>
        <v>43919</v>
      </c>
      <c r="B148" s="36">
        <f>SUMIFS(СВЦЭМ!$D$33:$D$776,СВЦЭМ!$A$33:$A$776,$A148,СВЦЭМ!$B$33:$B$776,B$119)+'СЕТ СН'!$I$11+СВЦЭМ!$D$10+'СЕТ СН'!$I$5-'СЕТ СН'!$I$21</f>
        <v>3758.0449630100002</v>
      </c>
      <c r="C148" s="36">
        <f>SUMIFS(СВЦЭМ!$D$33:$D$776,СВЦЭМ!$A$33:$A$776,$A148,СВЦЭМ!$B$33:$B$776,C$119)+'СЕТ СН'!$I$11+СВЦЭМ!$D$10+'СЕТ СН'!$I$5-'СЕТ СН'!$I$21</f>
        <v>3770.02534879</v>
      </c>
      <c r="D148" s="36">
        <f>SUMIFS(СВЦЭМ!$D$33:$D$776,СВЦЭМ!$A$33:$A$776,$A148,СВЦЭМ!$B$33:$B$776,D$119)+'СЕТ СН'!$I$11+СВЦЭМ!$D$10+'СЕТ СН'!$I$5-'СЕТ СН'!$I$21</f>
        <v>3794.51155242</v>
      </c>
      <c r="E148" s="36">
        <f>SUMIFS(СВЦЭМ!$D$33:$D$776,СВЦЭМ!$A$33:$A$776,$A148,СВЦЭМ!$B$33:$B$776,E$119)+'СЕТ СН'!$I$11+СВЦЭМ!$D$10+'СЕТ СН'!$I$5-'СЕТ СН'!$I$21</f>
        <v>3803.3181205000001</v>
      </c>
      <c r="F148" s="36">
        <f>SUMIFS(СВЦЭМ!$D$33:$D$776,СВЦЭМ!$A$33:$A$776,$A148,СВЦЭМ!$B$33:$B$776,F$119)+'СЕТ СН'!$I$11+СВЦЭМ!$D$10+'СЕТ СН'!$I$5-'СЕТ СН'!$I$21</f>
        <v>3803.77323419</v>
      </c>
      <c r="G148" s="36">
        <f>SUMIFS(СВЦЭМ!$D$33:$D$776,СВЦЭМ!$A$33:$A$776,$A148,СВЦЭМ!$B$33:$B$776,G$119)+'СЕТ СН'!$I$11+СВЦЭМ!$D$10+'СЕТ СН'!$I$5-'СЕТ СН'!$I$21</f>
        <v>3800.31312222</v>
      </c>
      <c r="H148" s="36">
        <f>SUMIFS(СВЦЭМ!$D$33:$D$776,СВЦЭМ!$A$33:$A$776,$A148,СВЦЭМ!$B$33:$B$776,H$119)+'СЕТ СН'!$I$11+СВЦЭМ!$D$10+'СЕТ СН'!$I$5-'СЕТ СН'!$I$21</f>
        <v>3782.8469007500003</v>
      </c>
      <c r="I148" s="36">
        <f>SUMIFS(СВЦЭМ!$D$33:$D$776,СВЦЭМ!$A$33:$A$776,$A148,СВЦЭМ!$B$33:$B$776,I$119)+'СЕТ СН'!$I$11+СВЦЭМ!$D$10+'СЕТ СН'!$I$5-'СЕТ СН'!$I$21</f>
        <v>3748.3995247600001</v>
      </c>
      <c r="J148" s="36">
        <f>SUMIFS(СВЦЭМ!$D$33:$D$776,СВЦЭМ!$A$33:$A$776,$A148,СВЦЭМ!$B$33:$B$776,J$119)+'СЕТ СН'!$I$11+СВЦЭМ!$D$10+'СЕТ СН'!$I$5-'СЕТ СН'!$I$21</f>
        <v>3676.0058473600002</v>
      </c>
      <c r="K148" s="36">
        <f>SUMIFS(СВЦЭМ!$D$33:$D$776,СВЦЭМ!$A$33:$A$776,$A148,СВЦЭМ!$B$33:$B$776,K$119)+'СЕТ СН'!$I$11+СВЦЭМ!$D$10+'СЕТ СН'!$I$5-'СЕТ СН'!$I$21</f>
        <v>3649.0734125600002</v>
      </c>
      <c r="L148" s="36">
        <f>SUMIFS(СВЦЭМ!$D$33:$D$776,СВЦЭМ!$A$33:$A$776,$A148,СВЦЭМ!$B$33:$B$776,L$119)+'СЕТ СН'!$I$11+СВЦЭМ!$D$10+'СЕТ СН'!$I$5-'СЕТ СН'!$I$21</f>
        <v>3663.2932439699998</v>
      </c>
      <c r="M148" s="36">
        <f>SUMIFS(СВЦЭМ!$D$33:$D$776,СВЦЭМ!$A$33:$A$776,$A148,СВЦЭМ!$B$33:$B$776,M$119)+'СЕТ СН'!$I$11+СВЦЭМ!$D$10+'СЕТ СН'!$I$5-'СЕТ СН'!$I$21</f>
        <v>3673.5601162399998</v>
      </c>
      <c r="N148" s="36">
        <f>SUMIFS(СВЦЭМ!$D$33:$D$776,СВЦЭМ!$A$33:$A$776,$A148,СВЦЭМ!$B$33:$B$776,N$119)+'СЕТ СН'!$I$11+СВЦЭМ!$D$10+'СЕТ СН'!$I$5-'СЕТ СН'!$I$21</f>
        <v>3685.6192164100003</v>
      </c>
      <c r="O148" s="36">
        <f>SUMIFS(СВЦЭМ!$D$33:$D$776,СВЦЭМ!$A$33:$A$776,$A148,СВЦЭМ!$B$33:$B$776,O$119)+'СЕТ СН'!$I$11+СВЦЭМ!$D$10+'СЕТ СН'!$I$5-'СЕТ СН'!$I$21</f>
        <v>3692.0607940999998</v>
      </c>
      <c r="P148" s="36">
        <f>SUMIFS(СВЦЭМ!$D$33:$D$776,СВЦЭМ!$A$33:$A$776,$A148,СВЦЭМ!$B$33:$B$776,P$119)+'СЕТ СН'!$I$11+СВЦЭМ!$D$10+'СЕТ СН'!$I$5-'СЕТ СН'!$I$21</f>
        <v>3699.08494238</v>
      </c>
      <c r="Q148" s="36">
        <f>SUMIFS(СВЦЭМ!$D$33:$D$776,СВЦЭМ!$A$33:$A$776,$A148,СВЦЭМ!$B$33:$B$776,Q$119)+'СЕТ СН'!$I$11+СВЦЭМ!$D$10+'СЕТ СН'!$I$5-'СЕТ СН'!$I$21</f>
        <v>3706.5202654499999</v>
      </c>
      <c r="R148" s="36">
        <f>SUMIFS(СВЦЭМ!$D$33:$D$776,СВЦЭМ!$A$33:$A$776,$A148,СВЦЭМ!$B$33:$B$776,R$119)+'СЕТ СН'!$I$11+СВЦЭМ!$D$10+'СЕТ СН'!$I$5-'СЕТ СН'!$I$21</f>
        <v>3702.3245773200001</v>
      </c>
      <c r="S148" s="36">
        <f>SUMIFS(СВЦЭМ!$D$33:$D$776,СВЦЭМ!$A$33:$A$776,$A148,СВЦЭМ!$B$33:$B$776,S$119)+'СЕТ СН'!$I$11+СВЦЭМ!$D$10+'СЕТ СН'!$I$5-'СЕТ СН'!$I$21</f>
        <v>3699.70798401</v>
      </c>
      <c r="T148" s="36">
        <f>SUMIFS(СВЦЭМ!$D$33:$D$776,СВЦЭМ!$A$33:$A$776,$A148,СВЦЭМ!$B$33:$B$776,T$119)+'СЕТ СН'!$I$11+СВЦЭМ!$D$10+'СЕТ СН'!$I$5-'СЕТ СН'!$I$21</f>
        <v>3683.4405877600002</v>
      </c>
      <c r="U148" s="36">
        <f>SUMIFS(СВЦЭМ!$D$33:$D$776,СВЦЭМ!$A$33:$A$776,$A148,СВЦЭМ!$B$33:$B$776,U$119)+'СЕТ СН'!$I$11+СВЦЭМ!$D$10+'СЕТ СН'!$I$5-'СЕТ СН'!$I$21</f>
        <v>3664.0347946400002</v>
      </c>
      <c r="V148" s="36">
        <f>SUMIFS(СВЦЭМ!$D$33:$D$776,СВЦЭМ!$A$33:$A$776,$A148,СВЦЭМ!$B$33:$B$776,V$119)+'СЕТ СН'!$I$11+СВЦЭМ!$D$10+'СЕТ СН'!$I$5-'СЕТ СН'!$I$21</f>
        <v>3643.7390337900001</v>
      </c>
      <c r="W148" s="36">
        <f>SUMIFS(СВЦЭМ!$D$33:$D$776,СВЦЭМ!$A$33:$A$776,$A148,СВЦЭМ!$B$33:$B$776,W$119)+'СЕТ СН'!$I$11+СВЦЭМ!$D$10+'СЕТ СН'!$I$5-'СЕТ СН'!$I$21</f>
        <v>3621.82654366</v>
      </c>
      <c r="X148" s="36">
        <f>SUMIFS(СВЦЭМ!$D$33:$D$776,СВЦЭМ!$A$33:$A$776,$A148,СВЦЭМ!$B$33:$B$776,X$119)+'СЕТ СН'!$I$11+СВЦЭМ!$D$10+'СЕТ СН'!$I$5-'СЕТ СН'!$I$21</f>
        <v>3617.4157303100001</v>
      </c>
      <c r="Y148" s="36">
        <f>SUMIFS(СВЦЭМ!$D$33:$D$776,СВЦЭМ!$A$33:$A$776,$A148,СВЦЭМ!$B$33:$B$776,Y$119)+'СЕТ СН'!$I$11+СВЦЭМ!$D$10+'СЕТ СН'!$I$5-'СЕТ СН'!$I$21</f>
        <v>3651.4214803499999</v>
      </c>
    </row>
    <row r="149" spans="1:27" ht="15.75" x14ac:dyDescent="0.2">
      <c r="A149" s="35">
        <f t="shared" si="3"/>
        <v>43920</v>
      </c>
      <c r="B149" s="36">
        <f>SUMIFS(СВЦЭМ!$D$33:$D$776,СВЦЭМ!$A$33:$A$776,$A149,СВЦЭМ!$B$33:$B$776,B$119)+'СЕТ СН'!$I$11+СВЦЭМ!$D$10+'СЕТ СН'!$I$5-'СЕТ СН'!$I$21</f>
        <v>3703.85885594</v>
      </c>
      <c r="C149" s="36">
        <f>SUMIFS(СВЦЭМ!$D$33:$D$776,СВЦЭМ!$A$33:$A$776,$A149,СВЦЭМ!$B$33:$B$776,C$119)+'СЕТ СН'!$I$11+СВЦЭМ!$D$10+'СЕТ СН'!$I$5-'СЕТ СН'!$I$21</f>
        <v>3735.5421661700002</v>
      </c>
      <c r="D149" s="36">
        <f>SUMIFS(СВЦЭМ!$D$33:$D$776,СВЦЭМ!$A$33:$A$776,$A149,СВЦЭМ!$B$33:$B$776,D$119)+'СЕТ СН'!$I$11+СВЦЭМ!$D$10+'СЕТ СН'!$I$5-'СЕТ СН'!$I$21</f>
        <v>3784.6694575800002</v>
      </c>
      <c r="E149" s="36">
        <f>SUMIFS(СВЦЭМ!$D$33:$D$776,СВЦЭМ!$A$33:$A$776,$A149,СВЦЭМ!$B$33:$B$776,E$119)+'СЕТ СН'!$I$11+СВЦЭМ!$D$10+'СЕТ СН'!$I$5-'СЕТ СН'!$I$21</f>
        <v>3792.70721005</v>
      </c>
      <c r="F149" s="36">
        <f>SUMIFS(СВЦЭМ!$D$33:$D$776,СВЦЭМ!$A$33:$A$776,$A149,СВЦЭМ!$B$33:$B$776,F$119)+'СЕТ СН'!$I$11+СВЦЭМ!$D$10+'СЕТ СН'!$I$5-'СЕТ СН'!$I$21</f>
        <v>3783.9062481300002</v>
      </c>
      <c r="G149" s="36">
        <f>SUMIFS(СВЦЭМ!$D$33:$D$776,СВЦЭМ!$A$33:$A$776,$A149,СВЦЭМ!$B$33:$B$776,G$119)+'СЕТ СН'!$I$11+СВЦЭМ!$D$10+'СЕТ СН'!$I$5-'СЕТ СН'!$I$21</f>
        <v>3775.6133913900003</v>
      </c>
      <c r="H149" s="36">
        <f>SUMIFS(СВЦЭМ!$D$33:$D$776,СВЦЭМ!$A$33:$A$776,$A149,СВЦЭМ!$B$33:$B$776,H$119)+'СЕТ СН'!$I$11+СВЦЭМ!$D$10+'СЕТ СН'!$I$5-'СЕТ СН'!$I$21</f>
        <v>3749.46276433</v>
      </c>
      <c r="I149" s="36">
        <f>SUMIFS(СВЦЭМ!$D$33:$D$776,СВЦЭМ!$A$33:$A$776,$A149,СВЦЭМ!$B$33:$B$776,I$119)+'СЕТ СН'!$I$11+СВЦЭМ!$D$10+'СЕТ СН'!$I$5-'СЕТ СН'!$I$21</f>
        <v>3684.65494498</v>
      </c>
      <c r="J149" s="36">
        <f>SUMIFS(СВЦЭМ!$D$33:$D$776,СВЦЭМ!$A$33:$A$776,$A149,СВЦЭМ!$B$33:$B$776,J$119)+'СЕТ СН'!$I$11+СВЦЭМ!$D$10+'СЕТ СН'!$I$5-'СЕТ СН'!$I$21</f>
        <v>3641.6764338800003</v>
      </c>
      <c r="K149" s="36">
        <f>SUMIFS(СВЦЭМ!$D$33:$D$776,СВЦЭМ!$A$33:$A$776,$A149,СВЦЭМ!$B$33:$B$776,K$119)+'СЕТ СН'!$I$11+СВЦЭМ!$D$10+'СЕТ СН'!$I$5-'СЕТ СН'!$I$21</f>
        <v>3629.67671849</v>
      </c>
      <c r="L149" s="36">
        <f>SUMIFS(СВЦЭМ!$D$33:$D$776,СВЦЭМ!$A$33:$A$776,$A149,СВЦЭМ!$B$33:$B$776,L$119)+'СЕТ СН'!$I$11+СВЦЭМ!$D$10+'СЕТ СН'!$I$5-'СЕТ СН'!$I$21</f>
        <v>3642.0100051300001</v>
      </c>
      <c r="M149" s="36">
        <f>SUMIFS(СВЦЭМ!$D$33:$D$776,СВЦЭМ!$A$33:$A$776,$A149,СВЦЭМ!$B$33:$B$776,M$119)+'СЕТ СН'!$I$11+СВЦЭМ!$D$10+'СЕТ СН'!$I$5-'СЕТ СН'!$I$21</f>
        <v>3638.4864961100002</v>
      </c>
      <c r="N149" s="36">
        <f>SUMIFS(СВЦЭМ!$D$33:$D$776,СВЦЭМ!$A$33:$A$776,$A149,СВЦЭМ!$B$33:$B$776,N$119)+'СЕТ СН'!$I$11+СВЦЭМ!$D$10+'СЕТ СН'!$I$5-'СЕТ СН'!$I$21</f>
        <v>3656.4811240600002</v>
      </c>
      <c r="O149" s="36">
        <f>SUMIFS(СВЦЭМ!$D$33:$D$776,СВЦЭМ!$A$33:$A$776,$A149,СВЦЭМ!$B$33:$B$776,O$119)+'СЕТ СН'!$I$11+СВЦЭМ!$D$10+'СЕТ СН'!$I$5-'СЕТ СН'!$I$21</f>
        <v>3667.6278405399999</v>
      </c>
      <c r="P149" s="36">
        <f>SUMIFS(СВЦЭМ!$D$33:$D$776,СВЦЭМ!$A$33:$A$776,$A149,СВЦЭМ!$B$33:$B$776,P$119)+'СЕТ СН'!$I$11+СВЦЭМ!$D$10+'СЕТ СН'!$I$5-'СЕТ СН'!$I$21</f>
        <v>3672.0808603800001</v>
      </c>
      <c r="Q149" s="36">
        <f>SUMIFS(СВЦЭМ!$D$33:$D$776,СВЦЭМ!$A$33:$A$776,$A149,СВЦЭМ!$B$33:$B$776,Q$119)+'СЕТ СН'!$I$11+СВЦЭМ!$D$10+'СЕТ СН'!$I$5-'СЕТ СН'!$I$21</f>
        <v>3675.7030307200002</v>
      </c>
      <c r="R149" s="36">
        <f>SUMIFS(СВЦЭМ!$D$33:$D$776,СВЦЭМ!$A$33:$A$776,$A149,СВЦЭМ!$B$33:$B$776,R$119)+'СЕТ СН'!$I$11+СВЦЭМ!$D$10+'СЕТ СН'!$I$5-'СЕТ СН'!$I$21</f>
        <v>3676.3676495700001</v>
      </c>
      <c r="S149" s="36">
        <f>SUMIFS(СВЦЭМ!$D$33:$D$776,СВЦЭМ!$A$33:$A$776,$A149,СВЦЭМ!$B$33:$B$776,S$119)+'СЕТ СН'!$I$11+СВЦЭМ!$D$10+'СЕТ СН'!$I$5-'СЕТ СН'!$I$21</f>
        <v>3701.4250997899999</v>
      </c>
      <c r="T149" s="36">
        <f>SUMIFS(СВЦЭМ!$D$33:$D$776,СВЦЭМ!$A$33:$A$776,$A149,СВЦЭМ!$B$33:$B$776,T$119)+'СЕТ СН'!$I$11+СВЦЭМ!$D$10+'СЕТ СН'!$I$5-'СЕТ СН'!$I$21</f>
        <v>3686.7836311199999</v>
      </c>
      <c r="U149" s="36">
        <f>SUMIFS(СВЦЭМ!$D$33:$D$776,СВЦЭМ!$A$33:$A$776,$A149,СВЦЭМ!$B$33:$B$776,U$119)+'СЕТ СН'!$I$11+СВЦЭМ!$D$10+'СЕТ СН'!$I$5-'СЕТ СН'!$I$21</f>
        <v>3661.28174868</v>
      </c>
      <c r="V149" s="36">
        <f>SUMIFS(СВЦЭМ!$D$33:$D$776,СВЦЭМ!$A$33:$A$776,$A149,СВЦЭМ!$B$33:$B$776,V$119)+'СЕТ СН'!$I$11+СВЦЭМ!$D$10+'СЕТ СН'!$I$5-'СЕТ СН'!$I$21</f>
        <v>3671.0061964699998</v>
      </c>
      <c r="W149" s="36">
        <f>SUMIFS(СВЦЭМ!$D$33:$D$776,СВЦЭМ!$A$33:$A$776,$A149,СВЦЭМ!$B$33:$B$776,W$119)+'СЕТ СН'!$I$11+СВЦЭМ!$D$10+'СЕТ СН'!$I$5-'СЕТ СН'!$I$21</f>
        <v>3647.8866310600001</v>
      </c>
      <c r="X149" s="36">
        <f>SUMIFS(СВЦЭМ!$D$33:$D$776,СВЦЭМ!$A$33:$A$776,$A149,СВЦЭМ!$B$33:$B$776,X$119)+'СЕТ СН'!$I$11+СВЦЭМ!$D$10+'СЕТ СН'!$I$5-'СЕТ СН'!$I$21</f>
        <v>3674.5590180700001</v>
      </c>
      <c r="Y149" s="36">
        <f>SUMIFS(СВЦЭМ!$D$33:$D$776,СВЦЭМ!$A$33:$A$776,$A149,СВЦЭМ!$B$33:$B$776,Y$119)+'СЕТ СН'!$I$11+СВЦЭМ!$D$10+'СЕТ СН'!$I$5-'СЕТ СН'!$I$21</f>
        <v>3714.0837136300001</v>
      </c>
    </row>
    <row r="150" spans="1:27" ht="15.75" x14ac:dyDescent="0.2">
      <c r="A150" s="35">
        <f t="shared" si="3"/>
        <v>43921</v>
      </c>
      <c r="B150" s="36">
        <f>SUMIFS(СВЦЭМ!$D$33:$D$776,СВЦЭМ!$A$33:$A$776,$A150,СВЦЭМ!$B$33:$B$776,B$119)+'СЕТ СН'!$I$11+СВЦЭМ!$D$10+'СЕТ СН'!$I$5-'СЕТ СН'!$I$21</f>
        <v>3717.8745511900001</v>
      </c>
      <c r="C150" s="36">
        <f>SUMIFS(СВЦЭМ!$D$33:$D$776,СВЦЭМ!$A$33:$A$776,$A150,СВЦЭМ!$B$33:$B$776,C$119)+'СЕТ СН'!$I$11+СВЦЭМ!$D$10+'СЕТ СН'!$I$5-'СЕТ СН'!$I$21</f>
        <v>3748.6142527800002</v>
      </c>
      <c r="D150" s="36">
        <f>SUMIFS(СВЦЭМ!$D$33:$D$776,СВЦЭМ!$A$33:$A$776,$A150,СВЦЭМ!$B$33:$B$776,D$119)+'СЕТ СН'!$I$11+СВЦЭМ!$D$10+'СЕТ СН'!$I$5-'СЕТ СН'!$I$21</f>
        <v>3792.1119663099998</v>
      </c>
      <c r="E150" s="36">
        <f>SUMIFS(СВЦЭМ!$D$33:$D$776,СВЦЭМ!$A$33:$A$776,$A150,СВЦЭМ!$B$33:$B$776,E$119)+'СЕТ СН'!$I$11+СВЦЭМ!$D$10+'СЕТ СН'!$I$5-'СЕТ СН'!$I$21</f>
        <v>3805.0426127999999</v>
      </c>
      <c r="F150" s="36">
        <f>SUMIFS(СВЦЭМ!$D$33:$D$776,СВЦЭМ!$A$33:$A$776,$A150,СВЦЭМ!$B$33:$B$776,F$119)+'СЕТ СН'!$I$11+СВЦЭМ!$D$10+'СЕТ СН'!$I$5-'СЕТ СН'!$I$21</f>
        <v>3802.0386223599999</v>
      </c>
      <c r="G150" s="36">
        <f>SUMIFS(СВЦЭМ!$D$33:$D$776,СВЦЭМ!$A$33:$A$776,$A150,СВЦЭМ!$B$33:$B$776,G$119)+'СЕТ СН'!$I$11+СВЦЭМ!$D$10+'СЕТ СН'!$I$5-'СЕТ СН'!$I$21</f>
        <v>3786.1172954200001</v>
      </c>
      <c r="H150" s="36">
        <f>SUMIFS(СВЦЭМ!$D$33:$D$776,СВЦЭМ!$A$33:$A$776,$A150,СВЦЭМ!$B$33:$B$776,H$119)+'СЕТ СН'!$I$11+СВЦЭМ!$D$10+'СЕТ СН'!$I$5-'СЕТ СН'!$I$21</f>
        <v>3755.9857476300003</v>
      </c>
      <c r="I150" s="36">
        <f>SUMIFS(СВЦЭМ!$D$33:$D$776,СВЦЭМ!$A$33:$A$776,$A150,СВЦЭМ!$B$33:$B$776,I$119)+'СЕТ СН'!$I$11+СВЦЭМ!$D$10+'СЕТ СН'!$I$5-'СЕТ СН'!$I$21</f>
        <v>3706.3810422500001</v>
      </c>
      <c r="J150" s="36">
        <f>SUMIFS(СВЦЭМ!$D$33:$D$776,СВЦЭМ!$A$33:$A$776,$A150,СВЦЭМ!$B$33:$B$776,J$119)+'СЕТ СН'!$I$11+СВЦЭМ!$D$10+'СЕТ СН'!$I$5-'СЕТ СН'!$I$21</f>
        <v>3664.32488126</v>
      </c>
      <c r="K150" s="36">
        <f>SUMIFS(СВЦЭМ!$D$33:$D$776,СВЦЭМ!$A$33:$A$776,$A150,СВЦЭМ!$B$33:$B$776,K$119)+'СЕТ СН'!$I$11+СВЦЭМ!$D$10+'СЕТ СН'!$I$5-'СЕТ СН'!$I$21</f>
        <v>3650.4733373700001</v>
      </c>
      <c r="L150" s="36">
        <f>SUMIFS(СВЦЭМ!$D$33:$D$776,СВЦЭМ!$A$33:$A$776,$A150,СВЦЭМ!$B$33:$B$776,L$119)+'СЕТ СН'!$I$11+СВЦЭМ!$D$10+'СЕТ СН'!$I$5-'СЕТ СН'!$I$21</f>
        <v>3647.4860512800001</v>
      </c>
      <c r="M150" s="36">
        <f>SUMIFS(СВЦЭМ!$D$33:$D$776,СВЦЭМ!$A$33:$A$776,$A150,СВЦЭМ!$B$33:$B$776,M$119)+'СЕТ СН'!$I$11+СВЦЭМ!$D$10+'СЕТ СН'!$I$5-'СЕТ СН'!$I$21</f>
        <v>3638.7787701300003</v>
      </c>
      <c r="N150" s="36">
        <f>SUMIFS(СВЦЭМ!$D$33:$D$776,СВЦЭМ!$A$33:$A$776,$A150,СВЦЭМ!$B$33:$B$776,N$119)+'СЕТ СН'!$I$11+СВЦЭМ!$D$10+'СЕТ СН'!$I$5-'СЕТ СН'!$I$21</f>
        <v>3649.2373658900001</v>
      </c>
      <c r="O150" s="36">
        <f>SUMIFS(СВЦЭМ!$D$33:$D$776,СВЦЭМ!$A$33:$A$776,$A150,СВЦЭМ!$B$33:$B$776,O$119)+'СЕТ СН'!$I$11+СВЦЭМ!$D$10+'СЕТ СН'!$I$5-'СЕТ СН'!$I$21</f>
        <v>3660.8108100099998</v>
      </c>
      <c r="P150" s="36">
        <f>SUMIFS(СВЦЭМ!$D$33:$D$776,СВЦЭМ!$A$33:$A$776,$A150,СВЦЭМ!$B$33:$B$776,P$119)+'СЕТ СН'!$I$11+СВЦЭМ!$D$10+'СЕТ СН'!$I$5-'СЕТ СН'!$I$21</f>
        <v>3669.76134714</v>
      </c>
      <c r="Q150" s="36">
        <f>SUMIFS(СВЦЭМ!$D$33:$D$776,СВЦЭМ!$A$33:$A$776,$A150,СВЦЭМ!$B$33:$B$776,Q$119)+'СЕТ СН'!$I$11+СВЦЭМ!$D$10+'СЕТ СН'!$I$5-'СЕТ СН'!$I$21</f>
        <v>3672.8532330500002</v>
      </c>
      <c r="R150" s="36">
        <f>SUMIFS(СВЦЭМ!$D$33:$D$776,СВЦЭМ!$A$33:$A$776,$A150,СВЦЭМ!$B$33:$B$776,R$119)+'СЕТ СН'!$I$11+СВЦЭМ!$D$10+'СЕТ СН'!$I$5-'СЕТ СН'!$I$21</f>
        <v>3665.69229107</v>
      </c>
      <c r="S150" s="36">
        <f>SUMIFS(СВЦЭМ!$D$33:$D$776,СВЦЭМ!$A$33:$A$776,$A150,СВЦЭМ!$B$33:$B$776,S$119)+'СЕТ СН'!$I$11+СВЦЭМ!$D$10+'СЕТ СН'!$I$5-'СЕТ СН'!$I$21</f>
        <v>3665.8291272800002</v>
      </c>
      <c r="T150" s="36">
        <f>SUMIFS(СВЦЭМ!$D$33:$D$776,СВЦЭМ!$A$33:$A$776,$A150,СВЦЭМ!$B$33:$B$776,T$119)+'СЕТ СН'!$I$11+СВЦЭМ!$D$10+'СЕТ СН'!$I$5-'СЕТ СН'!$I$21</f>
        <v>3640.4612896500003</v>
      </c>
      <c r="U150" s="36">
        <f>SUMIFS(СВЦЭМ!$D$33:$D$776,СВЦЭМ!$A$33:$A$776,$A150,СВЦЭМ!$B$33:$B$776,U$119)+'СЕТ СН'!$I$11+СВЦЭМ!$D$10+'СЕТ СН'!$I$5-'СЕТ СН'!$I$21</f>
        <v>3617.32423737</v>
      </c>
      <c r="V150" s="36">
        <f>SUMIFS(СВЦЭМ!$D$33:$D$776,СВЦЭМ!$A$33:$A$776,$A150,СВЦЭМ!$B$33:$B$776,V$119)+'СЕТ СН'!$I$11+СВЦЭМ!$D$10+'СЕТ СН'!$I$5-'СЕТ СН'!$I$21</f>
        <v>3615.1183223100002</v>
      </c>
      <c r="W150" s="36">
        <f>SUMIFS(СВЦЭМ!$D$33:$D$776,СВЦЭМ!$A$33:$A$776,$A150,СВЦЭМ!$B$33:$B$776,W$119)+'СЕТ СН'!$I$11+СВЦЭМ!$D$10+'СЕТ СН'!$I$5-'СЕТ СН'!$I$21</f>
        <v>3631.5287176900001</v>
      </c>
      <c r="X150" s="36">
        <f>SUMIFS(СВЦЭМ!$D$33:$D$776,СВЦЭМ!$A$33:$A$776,$A150,СВЦЭМ!$B$33:$B$776,X$119)+'СЕТ СН'!$I$11+СВЦЭМ!$D$10+'СЕТ СН'!$I$5-'СЕТ СН'!$I$21</f>
        <v>3627.24601046</v>
      </c>
      <c r="Y150" s="36">
        <f>SUMIFS(СВЦЭМ!$D$33:$D$776,СВЦЭМ!$A$33:$A$776,$A150,СВЦЭМ!$B$33:$B$776,Y$119)+'СЕТ СН'!$I$11+СВЦЭМ!$D$10+'СЕТ СН'!$I$5-'СЕТ СН'!$I$21</f>
        <v>3643.1289620300004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СН'!$F$12</f>
        <v>133.79602875</v>
      </c>
      <c r="C156" s="36">
        <f>SUMIFS(СВЦЭМ!$E$33:$E$776,СВЦЭМ!$A$33:$A$776,$A156,СВЦЭМ!$B$33:$B$776,C$155)+'СЕТ СН'!$F$12</f>
        <v>138.65191898</v>
      </c>
      <c r="D156" s="36">
        <f>SUMIFS(СВЦЭМ!$E$33:$E$776,СВЦЭМ!$A$33:$A$776,$A156,СВЦЭМ!$B$33:$B$776,D$155)+'СЕТ СН'!$F$12</f>
        <v>140.1157307</v>
      </c>
      <c r="E156" s="36">
        <f>SUMIFS(СВЦЭМ!$E$33:$E$776,СВЦЭМ!$A$33:$A$776,$A156,СВЦЭМ!$B$33:$B$776,E$155)+'СЕТ СН'!$F$12</f>
        <v>141.48578731000001</v>
      </c>
      <c r="F156" s="36">
        <f>SUMIFS(СВЦЭМ!$E$33:$E$776,СВЦЭМ!$A$33:$A$776,$A156,СВЦЭМ!$B$33:$B$776,F$155)+'СЕТ СН'!$F$12</f>
        <v>140.89148723</v>
      </c>
      <c r="G156" s="36">
        <f>SUMIFS(СВЦЭМ!$E$33:$E$776,СВЦЭМ!$A$33:$A$776,$A156,СВЦЭМ!$B$33:$B$776,G$155)+'СЕТ СН'!$F$12</f>
        <v>140.78161102999999</v>
      </c>
      <c r="H156" s="36">
        <f>SUMIFS(СВЦЭМ!$E$33:$E$776,СВЦЭМ!$A$33:$A$776,$A156,СВЦЭМ!$B$33:$B$776,H$155)+'СЕТ СН'!$F$12</f>
        <v>139.11266753999999</v>
      </c>
      <c r="I156" s="36">
        <f>SUMIFS(СВЦЭМ!$E$33:$E$776,СВЦЭМ!$A$33:$A$776,$A156,СВЦЭМ!$B$33:$B$776,I$155)+'СЕТ СН'!$F$12</f>
        <v>133.76609332999999</v>
      </c>
      <c r="J156" s="36">
        <f>SUMIFS(СВЦЭМ!$E$33:$E$776,СВЦЭМ!$A$33:$A$776,$A156,СВЦЭМ!$B$33:$B$776,J$155)+'СЕТ СН'!$F$12</f>
        <v>124.14543763</v>
      </c>
      <c r="K156" s="36">
        <f>SUMIFS(СВЦЭМ!$E$33:$E$776,СВЦЭМ!$A$33:$A$776,$A156,СВЦЭМ!$B$33:$B$776,K$155)+'СЕТ СН'!$F$12</f>
        <v>121.56026796</v>
      </c>
      <c r="L156" s="36">
        <f>SUMIFS(СВЦЭМ!$E$33:$E$776,СВЦЭМ!$A$33:$A$776,$A156,СВЦЭМ!$B$33:$B$776,L$155)+'СЕТ СН'!$F$12</f>
        <v>119.29928644</v>
      </c>
      <c r="M156" s="36">
        <f>SUMIFS(СВЦЭМ!$E$33:$E$776,СВЦЭМ!$A$33:$A$776,$A156,СВЦЭМ!$B$33:$B$776,M$155)+'СЕТ СН'!$F$12</f>
        <v>119.70551112</v>
      </c>
      <c r="N156" s="36">
        <f>SUMIFS(СВЦЭМ!$E$33:$E$776,СВЦЭМ!$A$33:$A$776,$A156,СВЦЭМ!$B$33:$B$776,N$155)+'СЕТ СН'!$F$12</f>
        <v>121.21705497000001</v>
      </c>
      <c r="O156" s="36">
        <f>SUMIFS(СВЦЭМ!$E$33:$E$776,СВЦЭМ!$A$33:$A$776,$A156,СВЦЭМ!$B$33:$B$776,O$155)+'СЕТ СН'!$F$12</f>
        <v>123.68974037</v>
      </c>
      <c r="P156" s="36">
        <f>SUMIFS(СВЦЭМ!$E$33:$E$776,СВЦЭМ!$A$33:$A$776,$A156,СВЦЭМ!$B$33:$B$776,P$155)+'СЕТ СН'!$F$12</f>
        <v>125.50323929</v>
      </c>
      <c r="Q156" s="36">
        <f>SUMIFS(СВЦЭМ!$E$33:$E$776,СВЦЭМ!$A$33:$A$776,$A156,СВЦЭМ!$B$33:$B$776,Q$155)+'СЕТ СН'!$F$12</f>
        <v>127.0840068</v>
      </c>
      <c r="R156" s="36">
        <f>SUMIFS(СВЦЭМ!$E$33:$E$776,СВЦЭМ!$A$33:$A$776,$A156,СВЦЭМ!$B$33:$B$776,R$155)+'СЕТ СН'!$F$12</f>
        <v>126.32107679000001</v>
      </c>
      <c r="S156" s="36">
        <f>SUMIFS(СВЦЭМ!$E$33:$E$776,СВЦЭМ!$A$33:$A$776,$A156,СВЦЭМ!$B$33:$B$776,S$155)+'СЕТ СН'!$F$12</f>
        <v>125.77736418000001</v>
      </c>
      <c r="T156" s="36">
        <f>SUMIFS(СВЦЭМ!$E$33:$E$776,СВЦЭМ!$A$33:$A$776,$A156,СВЦЭМ!$B$33:$B$776,T$155)+'СЕТ СН'!$F$12</f>
        <v>123.99948603999999</v>
      </c>
      <c r="U156" s="36">
        <f>SUMIFS(СВЦЭМ!$E$33:$E$776,СВЦЭМ!$A$33:$A$776,$A156,СВЦЭМ!$B$33:$B$776,U$155)+'СЕТ СН'!$F$12</f>
        <v>121.72450483999999</v>
      </c>
      <c r="V156" s="36">
        <f>SUMIFS(СВЦЭМ!$E$33:$E$776,СВЦЭМ!$A$33:$A$776,$A156,СВЦЭМ!$B$33:$B$776,V$155)+'СЕТ СН'!$F$12</f>
        <v>120.63848144000001</v>
      </c>
      <c r="W156" s="36">
        <f>SUMIFS(СВЦЭМ!$E$33:$E$776,СВЦЭМ!$A$33:$A$776,$A156,СВЦЭМ!$B$33:$B$776,W$155)+'СЕТ СН'!$F$12</f>
        <v>121.43509439</v>
      </c>
      <c r="X156" s="36">
        <f>SUMIFS(СВЦЭМ!$E$33:$E$776,СВЦЭМ!$A$33:$A$776,$A156,СВЦЭМ!$B$33:$B$776,X$155)+'СЕТ СН'!$F$12</f>
        <v>123.39069288</v>
      </c>
      <c r="Y156" s="36">
        <f>SUMIFS(СВЦЭМ!$E$33:$E$776,СВЦЭМ!$A$33:$A$776,$A156,СВЦЭМ!$B$33:$B$776,Y$155)+'СЕТ СН'!$F$12</f>
        <v>128.99470822000001</v>
      </c>
      <c r="AA156" s="45"/>
    </row>
    <row r="157" spans="1:27" ht="15.75" x14ac:dyDescent="0.2">
      <c r="A157" s="35">
        <f>A156+1</f>
        <v>43892</v>
      </c>
      <c r="B157" s="36">
        <f>SUMIFS(СВЦЭМ!$E$33:$E$776,СВЦЭМ!$A$33:$A$776,$A157,СВЦЭМ!$B$33:$B$776,B$155)+'СЕТ СН'!$F$12</f>
        <v>124.6546627</v>
      </c>
      <c r="C157" s="36">
        <f>SUMIFS(СВЦЭМ!$E$33:$E$776,СВЦЭМ!$A$33:$A$776,$A157,СВЦЭМ!$B$33:$B$776,C$155)+'СЕТ СН'!$F$12</f>
        <v>125.05917932</v>
      </c>
      <c r="D157" s="36">
        <f>SUMIFS(СВЦЭМ!$E$33:$E$776,СВЦЭМ!$A$33:$A$776,$A157,СВЦЭМ!$B$33:$B$776,D$155)+'СЕТ СН'!$F$12</f>
        <v>126.99176129999999</v>
      </c>
      <c r="E157" s="36">
        <f>SUMIFS(СВЦЭМ!$E$33:$E$776,СВЦЭМ!$A$33:$A$776,$A157,СВЦЭМ!$B$33:$B$776,E$155)+'СЕТ СН'!$F$12</f>
        <v>126.98759608</v>
      </c>
      <c r="F157" s="36">
        <f>SUMIFS(СВЦЭМ!$E$33:$E$776,СВЦЭМ!$A$33:$A$776,$A157,СВЦЭМ!$B$33:$B$776,F$155)+'СЕТ СН'!$F$12</f>
        <v>126.88281705999999</v>
      </c>
      <c r="G157" s="36">
        <f>SUMIFS(СВЦЭМ!$E$33:$E$776,СВЦЭМ!$A$33:$A$776,$A157,СВЦЭМ!$B$33:$B$776,G$155)+'СЕТ СН'!$F$12</f>
        <v>129.07026508000001</v>
      </c>
      <c r="H157" s="36">
        <f>SUMIFS(СВЦЭМ!$E$33:$E$776,СВЦЭМ!$A$33:$A$776,$A157,СВЦЭМ!$B$33:$B$776,H$155)+'СЕТ СН'!$F$12</f>
        <v>137.31370473000001</v>
      </c>
      <c r="I157" s="36">
        <f>SUMIFS(СВЦЭМ!$E$33:$E$776,СВЦЭМ!$A$33:$A$776,$A157,СВЦЭМ!$B$33:$B$776,I$155)+'СЕТ СН'!$F$12</f>
        <v>132.90986555000001</v>
      </c>
      <c r="J157" s="36">
        <f>SUMIFS(СВЦЭМ!$E$33:$E$776,СВЦЭМ!$A$33:$A$776,$A157,СВЦЭМ!$B$33:$B$776,J$155)+'СЕТ СН'!$F$12</f>
        <v>126.22172109</v>
      </c>
      <c r="K157" s="36">
        <f>SUMIFS(СВЦЭМ!$E$33:$E$776,СВЦЭМ!$A$33:$A$776,$A157,СВЦЭМ!$B$33:$B$776,K$155)+'СЕТ СН'!$F$12</f>
        <v>124.20035408</v>
      </c>
      <c r="L157" s="36">
        <f>SUMIFS(СВЦЭМ!$E$33:$E$776,СВЦЭМ!$A$33:$A$776,$A157,СВЦЭМ!$B$33:$B$776,L$155)+'СЕТ СН'!$F$12</f>
        <v>124.84214817</v>
      </c>
      <c r="M157" s="36">
        <f>SUMIFS(СВЦЭМ!$E$33:$E$776,СВЦЭМ!$A$33:$A$776,$A157,СВЦЭМ!$B$33:$B$776,M$155)+'СЕТ СН'!$F$12</f>
        <v>126.50188486</v>
      </c>
      <c r="N157" s="36">
        <f>SUMIFS(СВЦЭМ!$E$33:$E$776,СВЦЭМ!$A$33:$A$776,$A157,СВЦЭМ!$B$33:$B$776,N$155)+'СЕТ СН'!$F$12</f>
        <v>128.79993114999999</v>
      </c>
      <c r="O157" s="36">
        <f>SUMIFS(СВЦЭМ!$E$33:$E$776,СВЦЭМ!$A$33:$A$776,$A157,СВЦЭМ!$B$33:$B$776,O$155)+'СЕТ СН'!$F$12</f>
        <v>131.51549309999999</v>
      </c>
      <c r="P157" s="36">
        <f>SUMIFS(СВЦЭМ!$E$33:$E$776,СВЦЭМ!$A$33:$A$776,$A157,СВЦЭМ!$B$33:$B$776,P$155)+'СЕТ СН'!$F$12</f>
        <v>133.13718659</v>
      </c>
      <c r="Q157" s="36">
        <f>SUMIFS(СВЦЭМ!$E$33:$E$776,СВЦЭМ!$A$33:$A$776,$A157,СВЦЭМ!$B$33:$B$776,Q$155)+'СЕТ СН'!$F$12</f>
        <v>134.49955059999999</v>
      </c>
      <c r="R157" s="36">
        <f>SUMIFS(СВЦЭМ!$E$33:$E$776,СВЦЭМ!$A$33:$A$776,$A157,СВЦЭМ!$B$33:$B$776,R$155)+'СЕТ СН'!$F$12</f>
        <v>134.49003003999999</v>
      </c>
      <c r="S157" s="36">
        <f>SUMIFS(СВЦЭМ!$E$33:$E$776,СВЦЭМ!$A$33:$A$776,$A157,СВЦЭМ!$B$33:$B$776,S$155)+'СЕТ СН'!$F$12</f>
        <v>133.54137784</v>
      </c>
      <c r="T157" s="36">
        <f>SUMIFS(СВЦЭМ!$E$33:$E$776,СВЦЭМ!$A$33:$A$776,$A157,СВЦЭМ!$B$33:$B$776,T$155)+'СЕТ СН'!$F$12</f>
        <v>130.34786797000001</v>
      </c>
      <c r="U157" s="36">
        <f>SUMIFS(СВЦЭМ!$E$33:$E$776,СВЦЭМ!$A$33:$A$776,$A157,СВЦЭМ!$B$33:$B$776,U$155)+'СЕТ СН'!$F$12</f>
        <v>126.66473517999999</v>
      </c>
      <c r="V157" s="36">
        <f>SUMIFS(СВЦЭМ!$E$33:$E$776,СВЦЭМ!$A$33:$A$776,$A157,СВЦЭМ!$B$33:$B$776,V$155)+'СЕТ СН'!$F$12</f>
        <v>127.36376208</v>
      </c>
      <c r="W157" s="36">
        <f>SUMIFS(СВЦЭМ!$E$33:$E$776,СВЦЭМ!$A$33:$A$776,$A157,СВЦЭМ!$B$33:$B$776,W$155)+'СЕТ СН'!$F$12</f>
        <v>129.30747344</v>
      </c>
      <c r="X157" s="36">
        <f>SUMIFS(СВЦЭМ!$E$33:$E$776,СВЦЭМ!$A$33:$A$776,$A157,СВЦЭМ!$B$33:$B$776,X$155)+'СЕТ СН'!$F$12</f>
        <v>131.84975331000001</v>
      </c>
      <c r="Y157" s="36">
        <f>SUMIFS(СВЦЭМ!$E$33:$E$776,СВЦЭМ!$A$33:$A$776,$A157,СВЦЭМ!$B$33:$B$776,Y$155)+'СЕТ СН'!$F$12</f>
        <v>136.55614163999999</v>
      </c>
    </row>
    <row r="158" spans="1:27" ht="15.75" x14ac:dyDescent="0.2">
      <c r="A158" s="35">
        <f t="shared" ref="A158:A186" si="4">A157+1</f>
        <v>43893</v>
      </c>
      <c r="B158" s="36">
        <f>SUMIFS(СВЦЭМ!$E$33:$E$776,СВЦЭМ!$A$33:$A$776,$A158,СВЦЭМ!$B$33:$B$776,B$155)+'СЕТ СН'!$F$12</f>
        <v>143.45972119999999</v>
      </c>
      <c r="C158" s="36">
        <f>SUMIFS(СВЦЭМ!$E$33:$E$776,СВЦЭМ!$A$33:$A$776,$A158,СВЦЭМ!$B$33:$B$776,C$155)+'СЕТ СН'!$F$12</f>
        <v>147.52145490999999</v>
      </c>
      <c r="D158" s="36">
        <f>SUMIFS(СВЦЭМ!$E$33:$E$776,СВЦЭМ!$A$33:$A$776,$A158,СВЦЭМ!$B$33:$B$776,D$155)+'СЕТ СН'!$F$12</f>
        <v>146.38847311000001</v>
      </c>
      <c r="E158" s="36">
        <f>SUMIFS(СВЦЭМ!$E$33:$E$776,СВЦЭМ!$A$33:$A$776,$A158,СВЦЭМ!$B$33:$B$776,E$155)+'СЕТ СН'!$F$12</f>
        <v>148.19922628</v>
      </c>
      <c r="F158" s="36">
        <f>SUMIFS(СВЦЭМ!$E$33:$E$776,СВЦЭМ!$A$33:$A$776,$A158,СВЦЭМ!$B$33:$B$776,F$155)+'СЕТ СН'!$F$12</f>
        <v>145.57967447999999</v>
      </c>
      <c r="G158" s="36">
        <f>SUMIFS(СВЦЭМ!$E$33:$E$776,СВЦЭМ!$A$33:$A$776,$A158,СВЦЭМ!$B$33:$B$776,G$155)+'СЕТ СН'!$F$12</f>
        <v>146.60511933000001</v>
      </c>
      <c r="H158" s="36">
        <f>SUMIFS(СВЦЭМ!$E$33:$E$776,СВЦЭМ!$A$33:$A$776,$A158,СВЦЭМ!$B$33:$B$776,H$155)+'СЕТ СН'!$F$12</f>
        <v>143.11363302000001</v>
      </c>
      <c r="I158" s="36">
        <f>SUMIFS(СВЦЭМ!$E$33:$E$776,СВЦЭМ!$A$33:$A$776,$A158,СВЦЭМ!$B$33:$B$776,I$155)+'СЕТ СН'!$F$12</f>
        <v>128.62911543999999</v>
      </c>
      <c r="J158" s="36">
        <f>SUMIFS(СВЦЭМ!$E$33:$E$776,СВЦЭМ!$A$33:$A$776,$A158,СВЦЭМ!$B$33:$B$776,J$155)+'СЕТ СН'!$F$12</f>
        <v>116.98193495</v>
      </c>
      <c r="K158" s="36">
        <f>SUMIFS(СВЦЭМ!$E$33:$E$776,СВЦЭМ!$A$33:$A$776,$A158,СВЦЭМ!$B$33:$B$776,K$155)+'СЕТ СН'!$F$12</f>
        <v>116.27690226999999</v>
      </c>
      <c r="L158" s="36">
        <f>SUMIFS(СВЦЭМ!$E$33:$E$776,СВЦЭМ!$A$33:$A$776,$A158,СВЦЭМ!$B$33:$B$776,L$155)+'СЕТ СН'!$F$12</f>
        <v>116.40465139</v>
      </c>
      <c r="M158" s="36">
        <f>SUMIFS(СВЦЭМ!$E$33:$E$776,СВЦЭМ!$A$33:$A$776,$A158,СВЦЭМ!$B$33:$B$776,M$155)+'СЕТ СН'!$F$12</f>
        <v>117.20208657000001</v>
      </c>
      <c r="N158" s="36">
        <f>SUMIFS(СВЦЭМ!$E$33:$E$776,СВЦЭМ!$A$33:$A$776,$A158,СВЦЭМ!$B$33:$B$776,N$155)+'СЕТ СН'!$F$12</f>
        <v>119.7511272</v>
      </c>
      <c r="O158" s="36">
        <f>SUMIFS(СВЦЭМ!$E$33:$E$776,СВЦЭМ!$A$33:$A$776,$A158,СВЦЭМ!$B$33:$B$776,O$155)+'СЕТ СН'!$F$12</f>
        <v>122.24946066</v>
      </c>
      <c r="P158" s="36">
        <f>SUMIFS(СВЦЭМ!$E$33:$E$776,СВЦЭМ!$A$33:$A$776,$A158,СВЦЭМ!$B$33:$B$776,P$155)+'СЕТ СН'!$F$12</f>
        <v>123.63206194</v>
      </c>
      <c r="Q158" s="36">
        <f>SUMIFS(СВЦЭМ!$E$33:$E$776,СВЦЭМ!$A$33:$A$776,$A158,СВЦЭМ!$B$33:$B$776,Q$155)+'СЕТ СН'!$F$12</f>
        <v>124.59325697</v>
      </c>
      <c r="R158" s="36">
        <f>SUMIFS(СВЦЭМ!$E$33:$E$776,СВЦЭМ!$A$33:$A$776,$A158,СВЦЭМ!$B$33:$B$776,R$155)+'СЕТ СН'!$F$12</f>
        <v>123.56717073999999</v>
      </c>
      <c r="S158" s="36">
        <f>SUMIFS(СВЦЭМ!$E$33:$E$776,СВЦЭМ!$A$33:$A$776,$A158,СВЦЭМ!$B$33:$B$776,S$155)+'СЕТ СН'!$F$12</f>
        <v>122.76060956000001</v>
      </c>
      <c r="T158" s="36">
        <f>SUMIFS(СВЦЭМ!$E$33:$E$776,СВЦЭМ!$A$33:$A$776,$A158,СВЦЭМ!$B$33:$B$776,T$155)+'СЕТ СН'!$F$12</f>
        <v>119.71915764000001</v>
      </c>
      <c r="U158" s="36">
        <f>SUMIFS(СВЦЭМ!$E$33:$E$776,СВЦЭМ!$A$33:$A$776,$A158,СВЦЭМ!$B$33:$B$776,U$155)+'СЕТ СН'!$F$12</f>
        <v>123.90071595000001</v>
      </c>
      <c r="V158" s="36">
        <f>SUMIFS(СВЦЭМ!$E$33:$E$776,СВЦЭМ!$A$33:$A$776,$A158,СВЦЭМ!$B$33:$B$776,V$155)+'СЕТ СН'!$F$12</f>
        <v>125.05686132</v>
      </c>
      <c r="W158" s="36">
        <f>SUMIFS(СВЦЭМ!$E$33:$E$776,СВЦЭМ!$A$33:$A$776,$A158,СВЦЭМ!$B$33:$B$776,W$155)+'СЕТ СН'!$F$12</f>
        <v>121.97929725</v>
      </c>
      <c r="X158" s="36">
        <f>SUMIFS(СВЦЭМ!$E$33:$E$776,СВЦЭМ!$A$33:$A$776,$A158,СВЦЭМ!$B$33:$B$776,X$155)+'СЕТ СН'!$F$12</f>
        <v>121.31536898</v>
      </c>
      <c r="Y158" s="36">
        <f>SUMIFS(СВЦЭМ!$E$33:$E$776,СВЦЭМ!$A$33:$A$776,$A158,СВЦЭМ!$B$33:$B$776,Y$155)+'СЕТ СН'!$F$12</f>
        <v>129.16800491000001</v>
      </c>
    </row>
    <row r="159" spans="1:27" ht="15.75" x14ac:dyDescent="0.2">
      <c r="A159" s="35">
        <f t="shared" si="4"/>
        <v>43894</v>
      </c>
      <c r="B159" s="36">
        <f>SUMIFS(СВЦЭМ!$E$33:$E$776,СВЦЭМ!$A$33:$A$776,$A159,СВЦЭМ!$B$33:$B$776,B$155)+'СЕТ СН'!$F$12</f>
        <v>143.82369123999999</v>
      </c>
      <c r="C159" s="36">
        <f>SUMIFS(СВЦЭМ!$E$33:$E$776,СВЦЭМ!$A$33:$A$776,$A159,СВЦЭМ!$B$33:$B$776,C$155)+'СЕТ СН'!$F$12</f>
        <v>147.61371568000001</v>
      </c>
      <c r="D159" s="36">
        <f>SUMIFS(СВЦЭМ!$E$33:$E$776,СВЦЭМ!$A$33:$A$776,$A159,СВЦЭМ!$B$33:$B$776,D$155)+'СЕТ СН'!$F$12</f>
        <v>149.39190452</v>
      </c>
      <c r="E159" s="36">
        <f>SUMIFS(СВЦЭМ!$E$33:$E$776,СВЦЭМ!$A$33:$A$776,$A159,СВЦЭМ!$B$33:$B$776,E$155)+'СЕТ СН'!$F$12</f>
        <v>149.61574941999999</v>
      </c>
      <c r="F159" s="36">
        <f>SUMIFS(СВЦЭМ!$E$33:$E$776,СВЦЭМ!$A$33:$A$776,$A159,СВЦЭМ!$B$33:$B$776,F$155)+'СЕТ СН'!$F$12</f>
        <v>148.54958336999999</v>
      </c>
      <c r="G159" s="36">
        <f>SUMIFS(СВЦЭМ!$E$33:$E$776,СВЦЭМ!$A$33:$A$776,$A159,СВЦЭМ!$B$33:$B$776,G$155)+'СЕТ СН'!$F$12</f>
        <v>138.35565174999999</v>
      </c>
      <c r="H159" s="36">
        <f>SUMIFS(СВЦЭМ!$E$33:$E$776,СВЦЭМ!$A$33:$A$776,$A159,СВЦЭМ!$B$33:$B$776,H$155)+'СЕТ СН'!$F$12</f>
        <v>130.82390334999999</v>
      </c>
      <c r="I159" s="36">
        <f>SUMIFS(СВЦЭМ!$E$33:$E$776,СВЦЭМ!$A$33:$A$776,$A159,СВЦЭМ!$B$33:$B$776,I$155)+'СЕТ СН'!$F$12</f>
        <v>125.83325633</v>
      </c>
      <c r="J159" s="36">
        <f>SUMIFS(СВЦЭМ!$E$33:$E$776,СВЦЭМ!$A$33:$A$776,$A159,СВЦЭМ!$B$33:$B$776,J$155)+'СЕТ СН'!$F$12</f>
        <v>118.95693588</v>
      </c>
      <c r="K159" s="36">
        <f>SUMIFS(СВЦЭМ!$E$33:$E$776,СВЦЭМ!$A$33:$A$776,$A159,СВЦЭМ!$B$33:$B$776,K$155)+'СЕТ СН'!$F$12</f>
        <v>120.28250674</v>
      </c>
      <c r="L159" s="36">
        <f>SUMIFS(СВЦЭМ!$E$33:$E$776,СВЦЭМ!$A$33:$A$776,$A159,СВЦЭМ!$B$33:$B$776,L$155)+'СЕТ СН'!$F$12</f>
        <v>121.12305145000001</v>
      </c>
      <c r="M159" s="36">
        <f>SUMIFS(СВЦЭМ!$E$33:$E$776,СВЦЭМ!$A$33:$A$776,$A159,СВЦЭМ!$B$33:$B$776,M$155)+'СЕТ СН'!$F$12</f>
        <v>124.05789396999999</v>
      </c>
      <c r="N159" s="36">
        <f>SUMIFS(СВЦЭМ!$E$33:$E$776,СВЦЭМ!$A$33:$A$776,$A159,СВЦЭМ!$B$33:$B$776,N$155)+'СЕТ СН'!$F$12</f>
        <v>125.9202277</v>
      </c>
      <c r="O159" s="36">
        <f>SUMIFS(СВЦЭМ!$E$33:$E$776,СВЦЭМ!$A$33:$A$776,$A159,СВЦЭМ!$B$33:$B$776,O$155)+'СЕТ СН'!$F$12</f>
        <v>127.97003777</v>
      </c>
      <c r="P159" s="36">
        <f>SUMIFS(СВЦЭМ!$E$33:$E$776,СВЦЭМ!$A$33:$A$776,$A159,СВЦЭМ!$B$33:$B$776,P$155)+'СЕТ СН'!$F$12</f>
        <v>129.8705611</v>
      </c>
      <c r="Q159" s="36">
        <f>SUMIFS(СВЦЭМ!$E$33:$E$776,СВЦЭМ!$A$33:$A$776,$A159,СВЦЭМ!$B$33:$B$776,Q$155)+'СЕТ СН'!$F$12</f>
        <v>131.60140734000001</v>
      </c>
      <c r="R159" s="36">
        <f>SUMIFS(СВЦЭМ!$E$33:$E$776,СВЦЭМ!$A$33:$A$776,$A159,СВЦЭМ!$B$33:$B$776,R$155)+'СЕТ СН'!$F$12</f>
        <v>130.40177301</v>
      </c>
      <c r="S159" s="36">
        <f>SUMIFS(СВЦЭМ!$E$33:$E$776,СВЦЭМ!$A$33:$A$776,$A159,СВЦЭМ!$B$33:$B$776,S$155)+'СЕТ СН'!$F$12</f>
        <v>127.91706559000001</v>
      </c>
      <c r="T159" s="36">
        <f>SUMIFS(СВЦЭМ!$E$33:$E$776,СВЦЭМ!$A$33:$A$776,$A159,СВЦЭМ!$B$33:$B$776,T$155)+'СЕТ СН'!$F$12</f>
        <v>124.9444218</v>
      </c>
      <c r="U159" s="36">
        <f>SUMIFS(СВЦЭМ!$E$33:$E$776,СВЦЭМ!$A$33:$A$776,$A159,СВЦЭМ!$B$33:$B$776,U$155)+'СЕТ СН'!$F$12</f>
        <v>123.84006568</v>
      </c>
      <c r="V159" s="36">
        <f>SUMIFS(СВЦЭМ!$E$33:$E$776,СВЦЭМ!$A$33:$A$776,$A159,СВЦЭМ!$B$33:$B$776,V$155)+'СЕТ СН'!$F$12</f>
        <v>123.32151935</v>
      </c>
      <c r="W159" s="36">
        <f>SUMIFS(СВЦЭМ!$E$33:$E$776,СВЦЭМ!$A$33:$A$776,$A159,СВЦЭМ!$B$33:$B$776,W$155)+'СЕТ СН'!$F$12</f>
        <v>124.08700819000001</v>
      </c>
      <c r="X159" s="36">
        <f>SUMIFS(СВЦЭМ!$E$33:$E$776,СВЦЭМ!$A$33:$A$776,$A159,СВЦЭМ!$B$33:$B$776,X$155)+'СЕТ СН'!$F$12</f>
        <v>125.56019605</v>
      </c>
      <c r="Y159" s="36">
        <f>SUMIFS(СВЦЭМ!$E$33:$E$776,СВЦЭМ!$A$33:$A$776,$A159,СВЦЭМ!$B$33:$B$776,Y$155)+'СЕТ СН'!$F$12</f>
        <v>131.72743606</v>
      </c>
    </row>
    <row r="160" spans="1:27" ht="15.75" x14ac:dyDescent="0.2">
      <c r="A160" s="35">
        <f t="shared" si="4"/>
        <v>43895</v>
      </c>
      <c r="B160" s="36">
        <f>SUMIFS(СВЦЭМ!$E$33:$E$776,СВЦЭМ!$A$33:$A$776,$A160,СВЦЭМ!$B$33:$B$776,B$155)+'СЕТ СН'!$F$12</f>
        <v>139.58600530999999</v>
      </c>
      <c r="C160" s="36">
        <f>SUMIFS(СВЦЭМ!$E$33:$E$776,СВЦЭМ!$A$33:$A$776,$A160,СВЦЭМ!$B$33:$B$776,C$155)+'СЕТ СН'!$F$12</f>
        <v>145.94059311000001</v>
      </c>
      <c r="D160" s="36">
        <f>SUMIFS(СВЦЭМ!$E$33:$E$776,СВЦЭМ!$A$33:$A$776,$A160,СВЦЭМ!$B$33:$B$776,D$155)+'СЕТ СН'!$F$12</f>
        <v>147.07581931000001</v>
      </c>
      <c r="E160" s="36">
        <f>SUMIFS(СВЦЭМ!$E$33:$E$776,СВЦЭМ!$A$33:$A$776,$A160,СВЦЭМ!$B$33:$B$776,E$155)+'СЕТ СН'!$F$12</f>
        <v>149.13975833999999</v>
      </c>
      <c r="F160" s="36">
        <f>SUMIFS(СВЦЭМ!$E$33:$E$776,СВЦЭМ!$A$33:$A$776,$A160,СВЦЭМ!$B$33:$B$776,F$155)+'СЕТ СН'!$F$12</f>
        <v>144.91950699</v>
      </c>
      <c r="G160" s="36">
        <f>SUMIFS(СВЦЭМ!$E$33:$E$776,СВЦЭМ!$A$33:$A$776,$A160,СВЦЭМ!$B$33:$B$776,G$155)+'СЕТ СН'!$F$12</f>
        <v>142.50740726000001</v>
      </c>
      <c r="H160" s="36">
        <f>SUMIFS(СВЦЭМ!$E$33:$E$776,СВЦЭМ!$A$33:$A$776,$A160,СВЦЭМ!$B$33:$B$776,H$155)+'СЕТ СН'!$F$12</f>
        <v>135.08514097</v>
      </c>
      <c r="I160" s="36">
        <f>SUMIFS(СВЦЭМ!$E$33:$E$776,СВЦЭМ!$A$33:$A$776,$A160,СВЦЭМ!$B$33:$B$776,I$155)+'СЕТ СН'!$F$12</f>
        <v>132.06902916999999</v>
      </c>
      <c r="J160" s="36">
        <f>SUMIFS(СВЦЭМ!$E$33:$E$776,СВЦЭМ!$A$33:$A$776,$A160,СВЦЭМ!$B$33:$B$776,J$155)+'СЕТ СН'!$F$12</f>
        <v>124.92301273</v>
      </c>
      <c r="K160" s="36">
        <f>SUMIFS(СВЦЭМ!$E$33:$E$776,СВЦЭМ!$A$33:$A$776,$A160,СВЦЭМ!$B$33:$B$776,K$155)+'СЕТ СН'!$F$12</f>
        <v>124.88832402</v>
      </c>
      <c r="L160" s="36">
        <f>SUMIFS(СВЦЭМ!$E$33:$E$776,СВЦЭМ!$A$33:$A$776,$A160,СВЦЭМ!$B$33:$B$776,L$155)+'СЕТ СН'!$F$12</f>
        <v>128.30712915000001</v>
      </c>
      <c r="M160" s="36">
        <f>SUMIFS(СВЦЭМ!$E$33:$E$776,СВЦЭМ!$A$33:$A$776,$A160,СВЦЭМ!$B$33:$B$776,M$155)+'СЕТ СН'!$F$12</f>
        <v>132.77186186</v>
      </c>
      <c r="N160" s="36">
        <f>SUMIFS(СВЦЭМ!$E$33:$E$776,СВЦЭМ!$A$33:$A$776,$A160,СВЦЭМ!$B$33:$B$776,N$155)+'СЕТ СН'!$F$12</f>
        <v>133.84330994999999</v>
      </c>
      <c r="O160" s="36">
        <f>SUMIFS(СВЦЭМ!$E$33:$E$776,СВЦЭМ!$A$33:$A$776,$A160,СВЦЭМ!$B$33:$B$776,O$155)+'СЕТ СН'!$F$12</f>
        <v>135.71791612999999</v>
      </c>
      <c r="P160" s="36">
        <f>SUMIFS(СВЦЭМ!$E$33:$E$776,СВЦЭМ!$A$33:$A$776,$A160,СВЦЭМ!$B$33:$B$776,P$155)+'СЕТ СН'!$F$12</f>
        <v>137.46774157999999</v>
      </c>
      <c r="Q160" s="36">
        <f>SUMIFS(СВЦЭМ!$E$33:$E$776,СВЦЭМ!$A$33:$A$776,$A160,СВЦЭМ!$B$33:$B$776,Q$155)+'СЕТ СН'!$F$12</f>
        <v>139.07417042</v>
      </c>
      <c r="R160" s="36">
        <f>SUMIFS(СВЦЭМ!$E$33:$E$776,СВЦЭМ!$A$33:$A$776,$A160,СВЦЭМ!$B$33:$B$776,R$155)+'СЕТ СН'!$F$12</f>
        <v>138.91847318000001</v>
      </c>
      <c r="S160" s="36">
        <f>SUMIFS(СВЦЭМ!$E$33:$E$776,СВЦЭМ!$A$33:$A$776,$A160,СВЦЭМ!$B$33:$B$776,S$155)+'СЕТ СН'!$F$12</f>
        <v>137.21733728999999</v>
      </c>
      <c r="T160" s="36">
        <f>SUMIFS(СВЦЭМ!$E$33:$E$776,СВЦЭМ!$A$33:$A$776,$A160,СВЦЭМ!$B$33:$B$776,T$155)+'СЕТ СН'!$F$12</f>
        <v>134.15855581</v>
      </c>
      <c r="U160" s="36">
        <f>SUMIFS(СВЦЭМ!$E$33:$E$776,СВЦЭМ!$A$33:$A$776,$A160,СВЦЭМ!$B$33:$B$776,U$155)+'СЕТ СН'!$F$12</f>
        <v>130.33411409000001</v>
      </c>
      <c r="V160" s="36">
        <f>SUMIFS(СВЦЭМ!$E$33:$E$776,СВЦЭМ!$A$33:$A$776,$A160,СВЦЭМ!$B$33:$B$776,V$155)+'СЕТ СН'!$F$12</f>
        <v>129.89482317</v>
      </c>
      <c r="W160" s="36">
        <f>SUMIFS(СВЦЭМ!$E$33:$E$776,СВЦЭМ!$A$33:$A$776,$A160,СВЦЭМ!$B$33:$B$776,W$155)+'СЕТ СН'!$F$12</f>
        <v>131.80348090000001</v>
      </c>
      <c r="X160" s="36">
        <f>SUMIFS(СВЦЭМ!$E$33:$E$776,СВЦЭМ!$A$33:$A$776,$A160,СВЦЭМ!$B$33:$B$776,X$155)+'СЕТ СН'!$F$12</f>
        <v>134.22287863</v>
      </c>
      <c r="Y160" s="36">
        <f>SUMIFS(СВЦЭМ!$E$33:$E$776,СВЦЭМ!$A$33:$A$776,$A160,СВЦЭМ!$B$33:$B$776,Y$155)+'СЕТ СН'!$F$12</f>
        <v>137.01609479000001</v>
      </c>
    </row>
    <row r="161" spans="1:25" ht="15.75" x14ac:dyDescent="0.2">
      <c r="A161" s="35">
        <f t="shared" si="4"/>
        <v>43896</v>
      </c>
      <c r="B161" s="36">
        <f>SUMIFS(СВЦЭМ!$E$33:$E$776,СВЦЭМ!$A$33:$A$776,$A161,СВЦЭМ!$B$33:$B$776,B$155)+'СЕТ СН'!$F$12</f>
        <v>146.41055066000001</v>
      </c>
      <c r="C161" s="36">
        <f>SUMIFS(СВЦЭМ!$E$33:$E$776,СВЦЭМ!$A$33:$A$776,$A161,СВЦЭМ!$B$33:$B$776,C$155)+'СЕТ СН'!$F$12</f>
        <v>150.49553417000001</v>
      </c>
      <c r="D161" s="36">
        <f>SUMIFS(СВЦЭМ!$E$33:$E$776,СВЦЭМ!$A$33:$A$776,$A161,СВЦЭМ!$B$33:$B$776,D$155)+'СЕТ СН'!$F$12</f>
        <v>152.11914727000001</v>
      </c>
      <c r="E161" s="36">
        <f>SUMIFS(СВЦЭМ!$E$33:$E$776,СВЦЭМ!$A$33:$A$776,$A161,СВЦЭМ!$B$33:$B$776,E$155)+'СЕТ СН'!$F$12</f>
        <v>153.09093332</v>
      </c>
      <c r="F161" s="36">
        <f>SUMIFS(СВЦЭМ!$E$33:$E$776,СВЦЭМ!$A$33:$A$776,$A161,СВЦЭМ!$B$33:$B$776,F$155)+'СЕТ СН'!$F$12</f>
        <v>152.13183626</v>
      </c>
      <c r="G161" s="36">
        <f>SUMIFS(СВЦЭМ!$E$33:$E$776,СВЦЭМ!$A$33:$A$776,$A161,СВЦЭМ!$B$33:$B$776,G$155)+'СЕТ СН'!$F$12</f>
        <v>148.82860989</v>
      </c>
      <c r="H161" s="36">
        <f>SUMIFS(СВЦЭМ!$E$33:$E$776,СВЦЭМ!$A$33:$A$776,$A161,СВЦЭМ!$B$33:$B$776,H$155)+'СЕТ СН'!$F$12</f>
        <v>143.01134164999999</v>
      </c>
      <c r="I161" s="36">
        <f>SUMIFS(СВЦЭМ!$E$33:$E$776,СВЦЭМ!$A$33:$A$776,$A161,СВЦЭМ!$B$33:$B$776,I$155)+'СЕТ СН'!$F$12</f>
        <v>136.80415034999999</v>
      </c>
      <c r="J161" s="36">
        <f>SUMIFS(СВЦЭМ!$E$33:$E$776,СВЦЭМ!$A$33:$A$776,$A161,СВЦЭМ!$B$33:$B$776,J$155)+'СЕТ СН'!$F$12</f>
        <v>128.51294841000001</v>
      </c>
      <c r="K161" s="36">
        <f>SUMIFS(СВЦЭМ!$E$33:$E$776,СВЦЭМ!$A$33:$A$776,$A161,СВЦЭМ!$B$33:$B$776,K$155)+'СЕТ СН'!$F$12</f>
        <v>126.99201103999999</v>
      </c>
      <c r="L161" s="36">
        <f>SUMIFS(СВЦЭМ!$E$33:$E$776,СВЦЭМ!$A$33:$A$776,$A161,СВЦЭМ!$B$33:$B$776,L$155)+'СЕТ СН'!$F$12</f>
        <v>129.25645514999999</v>
      </c>
      <c r="M161" s="36">
        <f>SUMIFS(СВЦЭМ!$E$33:$E$776,СВЦЭМ!$A$33:$A$776,$A161,СВЦЭМ!$B$33:$B$776,M$155)+'СЕТ СН'!$F$12</f>
        <v>132.58482867999999</v>
      </c>
      <c r="N161" s="36">
        <f>SUMIFS(СВЦЭМ!$E$33:$E$776,СВЦЭМ!$A$33:$A$776,$A161,СВЦЭМ!$B$33:$B$776,N$155)+'СЕТ СН'!$F$12</f>
        <v>134.27453631</v>
      </c>
      <c r="O161" s="36">
        <f>SUMIFS(СВЦЭМ!$E$33:$E$776,СВЦЭМ!$A$33:$A$776,$A161,СВЦЭМ!$B$33:$B$776,O$155)+'СЕТ СН'!$F$12</f>
        <v>137.16642049000001</v>
      </c>
      <c r="P161" s="36">
        <f>SUMIFS(СВЦЭМ!$E$33:$E$776,СВЦЭМ!$A$33:$A$776,$A161,СВЦЭМ!$B$33:$B$776,P$155)+'СЕТ СН'!$F$12</f>
        <v>138.93747983</v>
      </c>
      <c r="Q161" s="36">
        <f>SUMIFS(СВЦЭМ!$E$33:$E$776,СВЦЭМ!$A$33:$A$776,$A161,СВЦЭМ!$B$33:$B$776,Q$155)+'СЕТ СН'!$F$12</f>
        <v>139.54545257999999</v>
      </c>
      <c r="R161" s="36">
        <f>SUMIFS(СВЦЭМ!$E$33:$E$776,СВЦЭМ!$A$33:$A$776,$A161,СВЦЭМ!$B$33:$B$776,R$155)+'СЕТ СН'!$F$12</f>
        <v>139.08431393000001</v>
      </c>
      <c r="S161" s="36">
        <f>SUMIFS(СВЦЭМ!$E$33:$E$776,СВЦЭМ!$A$33:$A$776,$A161,СВЦЭМ!$B$33:$B$776,S$155)+'СЕТ СН'!$F$12</f>
        <v>137.31180404</v>
      </c>
      <c r="T161" s="36">
        <f>SUMIFS(СВЦЭМ!$E$33:$E$776,СВЦЭМ!$A$33:$A$776,$A161,СВЦЭМ!$B$33:$B$776,T$155)+'СЕТ СН'!$F$12</f>
        <v>133.02598517999999</v>
      </c>
      <c r="U161" s="36">
        <f>SUMIFS(СВЦЭМ!$E$33:$E$776,СВЦЭМ!$A$33:$A$776,$A161,СВЦЭМ!$B$33:$B$776,U$155)+'СЕТ СН'!$F$12</f>
        <v>131.76145324999999</v>
      </c>
      <c r="V161" s="36">
        <f>SUMIFS(СВЦЭМ!$E$33:$E$776,СВЦЭМ!$A$33:$A$776,$A161,СВЦЭМ!$B$33:$B$776,V$155)+'СЕТ СН'!$F$12</f>
        <v>131.06290612999999</v>
      </c>
      <c r="W161" s="36">
        <f>SUMIFS(СВЦЭМ!$E$33:$E$776,СВЦЭМ!$A$33:$A$776,$A161,СВЦЭМ!$B$33:$B$776,W$155)+'СЕТ СН'!$F$12</f>
        <v>133.31829522000001</v>
      </c>
      <c r="X161" s="36">
        <f>SUMIFS(СВЦЭМ!$E$33:$E$776,СВЦЭМ!$A$33:$A$776,$A161,СВЦЭМ!$B$33:$B$776,X$155)+'СЕТ СН'!$F$12</f>
        <v>134.52900452</v>
      </c>
      <c r="Y161" s="36">
        <f>SUMIFS(СВЦЭМ!$E$33:$E$776,СВЦЭМ!$A$33:$A$776,$A161,СВЦЭМ!$B$33:$B$776,Y$155)+'СЕТ СН'!$F$12</f>
        <v>136.06952967000001</v>
      </c>
    </row>
    <row r="162" spans="1:25" ht="15.75" x14ac:dyDescent="0.2">
      <c r="A162" s="35">
        <f t="shared" si="4"/>
        <v>43897</v>
      </c>
      <c r="B162" s="36">
        <f>SUMIFS(СВЦЭМ!$E$33:$E$776,СВЦЭМ!$A$33:$A$776,$A162,СВЦЭМ!$B$33:$B$776,B$155)+'СЕТ СН'!$F$12</f>
        <v>141.29367943</v>
      </c>
      <c r="C162" s="36">
        <f>SUMIFS(СВЦЭМ!$E$33:$E$776,СВЦЭМ!$A$33:$A$776,$A162,СВЦЭМ!$B$33:$B$776,C$155)+'СЕТ СН'!$F$12</f>
        <v>145.41202919</v>
      </c>
      <c r="D162" s="36">
        <f>SUMIFS(СВЦЭМ!$E$33:$E$776,СВЦЭМ!$A$33:$A$776,$A162,СВЦЭМ!$B$33:$B$776,D$155)+'СЕТ СН'!$F$12</f>
        <v>147.16518353000001</v>
      </c>
      <c r="E162" s="36">
        <f>SUMIFS(СВЦЭМ!$E$33:$E$776,СВЦЭМ!$A$33:$A$776,$A162,СВЦЭМ!$B$33:$B$776,E$155)+'СЕТ СН'!$F$12</f>
        <v>148.81021770000001</v>
      </c>
      <c r="F162" s="36">
        <f>SUMIFS(СВЦЭМ!$E$33:$E$776,СВЦЭМ!$A$33:$A$776,$A162,СВЦЭМ!$B$33:$B$776,F$155)+'СЕТ СН'!$F$12</f>
        <v>148.09486401999999</v>
      </c>
      <c r="G162" s="36">
        <f>SUMIFS(СВЦЭМ!$E$33:$E$776,СВЦЭМ!$A$33:$A$776,$A162,СВЦЭМ!$B$33:$B$776,G$155)+'СЕТ СН'!$F$12</f>
        <v>146.65109806000001</v>
      </c>
      <c r="H162" s="36">
        <f>SUMIFS(СВЦЭМ!$E$33:$E$776,СВЦЭМ!$A$33:$A$776,$A162,СВЦЭМ!$B$33:$B$776,H$155)+'СЕТ СН'!$F$12</f>
        <v>143.5741218</v>
      </c>
      <c r="I162" s="36">
        <f>SUMIFS(СВЦЭМ!$E$33:$E$776,СВЦЭМ!$A$33:$A$776,$A162,СВЦЭМ!$B$33:$B$776,I$155)+'СЕТ СН'!$F$12</f>
        <v>136.83758048000001</v>
      </c>
      <c r="J162" s="36">
        <f>SUMIFS(СВЦЭМ!$E$33:$E$776,СВЦЭМ!$A$33:$A$776,$A162,СВЦЭМ!$B$33:$B$776,J$155)+'СЕТ СН'!$F$12</f>
        <v>128.61812542000001</v>
      </c>
      <c r="K162" s="36">
        <f>SUMIFS(СВЦЭМ!$E$33:$E$776,СВЦЭМ!$A$33:$A$776,$A162,СВЦЭМ!$B$33:$B$776,K$155)+'СЕТ СН'!$F$12</f>
        <v>128.88264884</v>
      </c>
      <c r="L162" s="36">
        <f>SUMIFS(СВЦЭМ!$E$33:$E$776,СВЦЭМ!$A$33:$A$776,$A162,СВЦЭМ!$B$33:$B$776,L$155)+'СЕТ СН'!$F$12</f>
        <v>129.54633150000001</v>
      </c>
      <c r="M162" s="36">
        <f>SUMIFS(СВЦЭМ!$E$33:$E$776,СВЦЭМ!$A$33:$A$776,$A162,СВЦЭМ!$B$33:$B$776,M$155)+'СЕТ СН'!$F$12</f>
        <v>129.95198622999999</v>
      </c>
      <c r="N162" s="36">
        <f>SUMIFS(СВЦЭМ!$E$33:$E$776,СВЦЭМ!$A$33:$A$776,$A162,СВЦЭМ!$B$33:$B$776,N$155)+'СЕТ СН'!$F$12</f>
        <v>132.81549422000001</v>
      </c>
      <c r="O162" s="36">
        <f>SUMIFS(СВЦЭМ!$E$33:$E$776,СВЦЭМ!$A$33:$A$776,$A162,СВЦЭМ!$B$33:$B$776,O$155)+'СЕТ СН'!$F$12</f>
        <v>133.14992523999999</v>
      </c>
      <c r="P162" s="36">
        <f>SUMIFS(СВЦЭМ!$E$33:$E$776,СВЦЭМ!$A$33:$A$776,$A162,СВЦЭМ!$B$33:$B$776,P$155)+'СЕТ СН'!$F$12</f>
        <v>134.66234301</v>
      </c>
      <c r="Q162" s="36">
        <f>SUMIFS(СВЦЭМ!$E$33:$E$776,СВЦЭМ!$A$33:$A$776,$A162,СВЦЭМ!$B$33:$B$776,Q$155)+'СЕТ СН'!$F$12</f>
        <v>135.98041934</v>
      </c>
      <c r="R162" s="36">
        <f>SUMIFS(СВЦЭМ!$E$33:$E$776,СВЦЭМ!$A$33:$A$776,$A162,СВЦЭМ!$B$33:$B$776,R$155)+'СЕТ СН'!$F$12</f>
        <v>134.09572868999999</v>
      </c>
      <c r="S162" s="36">
        <f>SUMIFS(СВЦЭМ!$E$33:$E$776,СВЦЭМ!$A$33:$A$776,$A162,СВЦЭМ!$B$33:$B$776,S$155)+'СЕТ СН'!$F$12</f>
        <v>130.77538293000001</v>
      </c>
      <c r="T162" s="36">
        <f>SUMIFS(СВЦЭМ!$E$33:$E$776,СВЦЭМ!$A$33:$A$776,$A162,СВЦЭМ!$B$33:$B$776,T$155)+'СЕТ СН'!$F$12</f>
        <v>128.03554373</v>
      </c>
      <c r="U162" s="36">
        <f>SUMIFS(СВЦЭМ!$E$33:$E$776,СВЦЭМ!$A$33:$A$776,$A162,СВЦЭМ!$B$33:$B$776,U$155)+'СЕТ СН'!$F$12</f>
        <v>128.592952</v>
      </c>
      <c r="V162" s="36">
        <f>SUMIFS(СВЦЭМ!$E$33:$E$776,СВЦЭМ!$A$33:$A$776,$A162,СВЦЭМ!$B$33:$B$776,V$155)+'СЕТ СН'!$F$12</f>
        <v>129.24319975</v>
      </c>
      <c r="W162" s="36">
        <f>SUMIFS(СВЦЭМ!$E$33:$E$776,СВЦЭМ!$A$33:$A$776,$A162,СВЦЭМ!$B$33:$B$776,W$155)+'СЕТ СН'!$F$12</f>
        <v>130.80516728000001</v>
      </c>
      <c r="X162" s="36">
        <f>SUMIFS(СВЦЭМ!$E$33:$E$776,СВЦЭМ!$A$33:$A$776,$A162,СВЦЭМ!$B$33:$B$776,X$155)+'СЕТ СН'!$F$12</f>
        <v>132.03172074</v>
      </c>
      <c r="Y162" s="36">
        <f>SUMIFS(СВЦЭМ!$E$33:$E$776,СВЦЭМ!$A$33:$A$776,$A162,СВЦЭМ!$B$33:$B$776,Y$155)+'СЕТ СН'!$F$12</f>
        <v>134.62408689</v>
      </c>
    </row>
    <row r="163" spans="1:25" ht="15.75" x14ac:dyDescent="0.2">
      <c r="A163" s="35">
        <f t="shared" si="4"/>
        <v>43898</v>
      </c>
      <c r="B163" s="36">
        <f>SUMIFS(СВЦЭМ!$E$33:$E$776,СВЦЭМ!$A$33:$A$776,$A163,СВЦЭМ!$B$33:$B$776,B$155)+'СЕТ СН'!$F$12</f>
        <v>139.29994052999999</v>
      </c>
      <c r="C163" s="36">
        <f>SUMIFS(СВЦЭМ!$E$33:$E$776,СВЦЭМ!$A$33:$A$776,$A163,СВЦЭМ!$B$33:$B$776,C$155)+'СЕТ СН'!$F$12</f>
        <v>143.09478894</v>
      </c>
      <c r="D163" s="36">
        <f>SUMIFS(СВЦЭМ!$E$33:$E$776,СВЦЭМ!$A$33:$A$776,$A163,СВЦЭМ!$B$33:$B$776,D$155)+'СЕТ СН'!$F$12</f>
        <v>144.85921167999999</v>
      </c>
      <c r="E163" s="36">
        <f>SUMIFS(СВЦЭМ!$E$33:$E$776,СВЦЭМ!$A$33:$A$776,$A163,СВЦЭМ!$B$33:$B$776,E$155)+'СЕТ СН'!$F$12</f>
        <v>145.82712304</v>
      </c>
      <c r="F163" s="36">
        <f>SUMIFS(СВЦЭМ!$E$33:$E$776,СВЦЭМ!$A$33:$A$776,$A163,СВЦЭМ!$B$33:$B$776,F$155)+'СЕТ СН'!$F$12</f>
        <v>145.57881219000001</v>
      </c>
      <c r="G163" s="36">
        <f>SUMIFS(СВЦЭМ!$E$33:$E$776,СВЦЭМ!$A$33:$A$776,$A163,СВЦЭМ!$B$33:$B$776,G$155)+'СЕТ СН'!$F$12</f>
        <v>144.06187263000001</v>
      </c>
      <c r="H163" s="36">
        <f>SUMIFS(СВЦЭМ!$E$33:$E$776,СВЦЭМ!$A$33:$A$776,$A163,СВЦЭМ!$B$33:$B$776,H$155)+'СЕТ СН'!$F$12</f>
        <v>140.70411103999999</v>
      </c>
      <c r="I163" s="36">
        <f>SUMIFS(СВЦЭМ!$E$33:$E$776,СВЦЭМ!$A$33:$A$776,$A163,СВЦЭМ!$B$33:$B$776,I$155)+'СЕТ СН'!$F$12</f>
        <v>134.71665705000001</v>
      </c>
      <c r="J163" s="36">
        <f>SUMIFS(СВЦЭМ!$E$33:$E$776,СВЦЭМ!$A$33:$A$776,$A163,СВЦЭМ!$B$33:$B$776,J$155)+'СЕТ СН'!$F$12</f>
        <v>127.33642252999999</v>
      </c>
      <c r="K163" s="36">
        <f>SUMIFS(СВЦЭМ!$E$33:$E$776,СВЦЭМ!$A$33:$A$776,$A163,СВЦЭМ!$B$33:$B$776,K$155)+'СЕТ СН'!$F$12</f>
        <v>122.97577013</v>
      </c>
      <c r="L163" s="36">
        <f>SUMIFS(СВЦЭМ!$E$33:$E$776,СВЦЭМ!$A$33:$A$776,$A163,СВЦЭМ!$B$33:$B$776,L$155)+'СЕТ СН'!$F$12</f>
        <v>124.17196267</v>
      </c>
      <c r="M163" s="36">
        <f>SUMIFS(СВЦЭМ!$E$33:$E$776,СВЦЭМ!$A$33:$A$776,$A163,СВЦЭМ!$B$33:$B$776,M$155)+'СЕТ СН'!$F$12</f>
        <v>124.16381659</v>
      </c>
      <c r="N163" s="36">
        <f>SUMIFS(СВЦЭМ!$E$33:$E$776,СВЦЭМ!$A$33:$A$776,$A163,СВЦЭМ!$B$33:$B$776,N$155)+'СЕТ СН'!$F$12</f>
        <v>126.0259813</v>
      </c>
      <c r="O163" s="36">
        <f>SUMIFS(СВЦЭМ!$E$33:$E$776,СВЦЭМ!$A$33:$A$776,$A163,СВЦЭМ!$B$33:$B$776,O$155)+'СЕТ СН'!$F$12</f>
        <v>128.72535966000001</v>
      </c>
      <c r="P163" s="36">
        <f>SUMIFS(СВЦЭМ!$E$33:$E$776,СВЦЭМ!$A$33:$A$776,$A163,СВЦЭМ!$B$33:$B$776,P$155)+'СЕТ СН'!$F$12</f>
        <v>130.81498452</v>
      </c>
      <c r="Q163" s="36">
        <f>SUMIFS(СВЦЭМ!$E$33:$E$776,СВЦЭМ!$A$33:$A$776,$A163,СВЦЭМ!$B$33:$B$776,Q$155)+'СЕТ СН'!$F$12</f>
        <v>132.03561374</v>
      </c>
      <c r="R163" s="36">
        <f>SUMIFS(СВЦЭМ!$E$33:$E$776,СВЦЭМ!$A$33:$A$776,$A163,СВЦЭМ!$B$33:$B$776,R$155)+'СЕТ СН'!$F$12</f>
        <v>131.17255584</v>
      </c>
      <c r="S163" s="36">
        <f>SUMIFS(СВЦЭМ!$E$33:$E$776,СВЦЭМ!$A$33:$A$776,$A163,СВЦЭМ!$B$33:$B$776,S$155)+'СЕТ СН'!$F$12</f>
        <v>129.9984408</v>
      </c>
      <c r="T163" s="36">
        <f>SUMIFS(СВЦЭМ!$E$33:$E$776,СВЦЭМ!$A$33:$A$776,$A163,СВЦЭМ!$B$33:$B$776,T$155)+'СЕТ СН'!$F$12</f>
        <v>127.14535235</v>
      </c>
      <c r="U163" s="36">
        <f>SUMIFS(СВЦЭМ!$E$33:$E$776,СВЦЭМ!$A$33:$A$776,$A163,СВЦЭМ!$B$33:$B$776,U$155)+'СЕТ СН'!$F$12</f>
        <v>125.20884708</v>
      </c>
      <c r="V163" s="36">
        <f>SUMIFS(СВЦЭМ!$E$33:$E$776,СВЦЭМ!$A$33:$A$776,$A163,СВЦЭМ!$B$33:$B$776,V$155)+'СЕТ СН'!$F$12</f>
        <v>124.69150625</v>
      </c>
      <c r="W163" s="36">
        <f>SUMIFS(СВЦЭМ!$E$33:$E$776,СВЦЭМ!$A$33:$A$776,$A163,СВЦЭМ!$B$33:$B$776,W$155)+'СЕТ СН'!$F$12</f>
        <v>125.99496225</v>
      </c>
      <c r="X163" s="36">
        <f>SUMIFS(СВЦЭМ!$E$33:$E$776,СВЦЭМ!$A$33:$A$776,$A163,СВЦЭМ!$B$33:$B$776,X$155)+'СЕТ СН'!$F$12</f>
        <v>127.60192754000001</v>
      </c>
      <c r="Y163" s="36">
        <f>SUMIFS(СВЦЭМ!$E$33:$E$776,СВЦЭМ!$A$33:$A$776,$A163,СВЦЭМ!$B$33:$B$776,Y$155)+'СЕТ СН'!$F$12</f>
        <v>131.17315521</v>
      </c>
    </row>
    <row r="164" spans="1:25" ht="15.75" x14ac:dyDescent="0.2">
      <c r="A164" s="35">
        <f t="shared" si="4"/>
        <v>43899</v>
      </c>
      <c r="B164" s="36">
        <f>SUMIFS(СВЦЭМ!$E$33:$E$776,СВЦЭМ!$A$33:$A$776,$A164,СВЦЭМ!$B$33:$B$776,B$155)+'СЕТ СН'!$F$12</f>
        <v>140.56968921999999</v>
      </c>
      <c r="C164" s="36">
        <f>SUMIFS(СВЦЭМ!$E$33:$E$776,СВЦЭМ!$A$33:$A$776,$A164,СВЦЭМ!$B$33:$B$776,C$155)+'СЕТ СН'!$F$12</f>
        <v>142.19183999000001</v>
      </c>
      <c r="D164" s="36">
        <f>SUMIFS(СВЦЭМ!$E$33:$E$776,СВЦЭМ!$A$33:$A$776,$A164,СВЦЭМ!$B$33:$B$776,D$155)+'СЕТ СН'!$F$12</f>
        <v>144.89939063</v>
      </c>
      <c r="E164" s="36">
        <f>SUMIFS(СВЦЭМ!$E$33:$E$776,СВЦЭМ!$A$33:$A$776,$A164,СВЦЭМ!$B$33:$B$776,E$155)+'СЕТ СН'!$F$12</f>
        <v>146.85773232</v>
      </c>
      <c r="F164" s="36">
        <f>SUMIFS(СВЦЭМ!$E$33:$E$776,СВЦЭМ!$A$33:$A$776,$A164,СВЦЭМ!$B$33:$B$776,F$155)+'СЕТ СН'!$F$12</f>
        <v>146.88174655</v>
      </c>
      <c r="G164" s="36">
        <f>SUMIFS(СВЦЭМ!$E$33:$E$776,СВЦЭМ!$A$33:$A$776,$A164,СВЦЭМ!$B$33:$B$776,G$155)+'СЕТ СН'!$F$12</f>
        <v>146.22416741000001</v>
      </c>
      <c r="H164" s="36">
        <f>SUMIFS(СВЦЭМ!$E$33:$E$776,СВЦЭМ!$A$33:$A$776,$A164,СВЦЭМ!$B$33:$B$776,H$155)+'СЕТ СН'!$F$12</f>
        <v>143.00383776999999</v>
      </c>
      <c r="I164" s="36">
        <f>SUMIFS(СВЦЭМ!$E$33:$E$776,СВЦЭМ!$A$33:$A$776,$A164,СВЦЭМ!$B$33:$B$776,I$155)+'СЕТ СН'!$F$12</f>
        <v>137.7569135</v>
      </c>
      <c r="J164" s="36">
        <f>SUMIFS(СВЦЭМ!$E$33:$E$776,СВЦЭМ!$A$33:$A$776,$A164,СВЦЭМ!$B$33:$B$776,J$155)+'СЕТ СН'!$F$12</f>
        <v>132.91228620999999</v>
      </c>
      <c r="K164" s="36">
        <f>SUMIFS(СВЦЭМ!$E$33:$E$776,СВЦЭМ!$A$33:$A$776,$A164,СВЦЭМ!$B$33:$B$776,K$155)+'СЕТ СН'!$F$12</f>
        <v>130.51907969999999</v>
      </c>
      <c r="L164" s="36">
        <f>SUMIFS(СВЦЭМ!$E$33:$E$776,СВЦЭМ!$A$33:$A$776,$A164,СВЦЭМ!$B$33:$B$776,L$155)+'СЕТ СН'!$F$12</f>
        <v>128.95332576999999</v>
      </c>
      <c r="M164" s="36">
        <f>SUMIFS(СВЦЭМ!$E$33:$E$776,СВЦЭМ!$A$33:$A$776,$A164,СВЦЭМ!$B$33:$B$776,M$155)+'СЕТ СН'!$F$12</f>
        <v>129.12814047000001</v>
      </c>
      <c r="N164" s="36">
        <f>SUMIFS(СВЦЭМ!$E$33:$E$776,СВЦЭМ!$A$33:$A$776,$A164,СВЦЭМ!$B$33:$B$776,N$155)+'СЕТ СН'!$F$12</f>
        <v>130.89400984</v>
      </c>
      <c r="O164" s="36">
        <f>SUMIFS(СВЦЭМ!$E$33:$E$776,СВЦЭМ!$A$33:$A$776,$A164,СВЦЭМ!$B$33:$B$776,O$155)+'СЕТ СН'!$F$12</f>
        <v>132.49516487</v>
      </c>
      <c r="P164" s="36">
        <f>SUMIFS(СВЦЭМ!$E$33:$E$776,СВЦЭМ!$A$33:$A$776,$A164,СВЦЭМ!$B$33:$B$776,P$155)+'СЕТ СН'!$F$12</f>
        <v>133.82241601000001</v>
      </c>
      <c r="Q164" s="36">
        <f>SUMIFS(СВЦЭМ!$E$33:$E$776,СВЦЭМ!$A$33:$A$776,$A164,СВЦЭМ!$B$33:$B$776,Q$155)+'СЕТ СН'!$F$12</f>
        <v>134.43172322999999</v>
      </c>
      <c r="R164" s="36">
        <f>SUMIFS(СВЦЭМ!$E$33:$E$776,СВЦЭМ!$A$33:$A$776,$A164,СВЦЭМ!$B$33:$B$776,R$155)+'СЕТ СН'!$F$12</f>
        <v>134.58905000999999</v>
      </c>
      <c r="S164" s="36">
        <f>SUMIFS(СВЦЭМ!$E$33:$E$776,СВЦЭМ!$A$33:$A$776,$A164,СВЦЭМ!$B$33:$B$776,S$155)+'СЕТ СН'!$F$12</f>
        <v>132.31596872</v>
      </c>
      <c r="T164" s="36">
        <f>SUMIFS(СВЦЭМ!$E$33:$E$776,СВЦЭМ!$A$33:$A$776,$A164,СВЦЭМ!$B$33:$B$776,T$155)+'СЕТ СН'!$F$12</f>
        <v>129.60401722</v>
      </c>
      <c r="U164" s="36">
        <f>SUMIFS(СВЦЭМ!$E$33:$E$776,СВЦЭМ!$A$33:$A$776,$A164,СВЦЭМ!$B$33:$B$776,U$155)+'СЕТ СН'!$F$12</f>
        <v>127.4171054</v>
      </c>
      <c r="V164" s="36">
        <f>SUMIFS(СВЦЭМ!$E$33:$E$776,СВЦЭМ!$A$33:$A$776,$A164,СВЦЭМ!$B$33:$B$776,V$155)+'СЕТ СН'!$F$12</f>
        <v>127.81152382000001</v>
      </c>
      <c r="W164" s="36">
        <f>SUMIFS(СВЦЭМ!$E$33:$E$776,СВЦЭМ!$A$33:$A$776,$A164,СВЦЭМ!$B$33:$B$776,W$155)+'СЕТ СН'!$F$12</f>
        <v>129.82739301000001</v>
      </c>
      <c r="X164" s="36">
        <f>SUMIFS(СВЦЭМ!$E$33:$E$776,СВЦЭМ!$A$33:$A$776,$A164,СВЦЭМ!$B$33:$B$776,X$155)+'СЕТ СН'!$F$12</f>
        <v>133.14866885999999</v>
      </c>
      <c r="Y164" s="36">
        <f>SUMIFS(СВЦЭМ!$E$33:$E$776,СВЦЭМ!$A$33:$A$776,$A164,СВЦЭМ!$B$33:$B$776,Y$155)+'СЕТ СН'!$F$12</f>
        <v>136.7927239</v>
      </c>
    </row>
    <row r="165" spans="1:25" ht="15.75" x14ac:dyDescent="0.2">
      <c r="A165" s="35">
        <f t="shared" si="4"/>
        <v>43900</v>
      </c>
      <c r="B165" s="36">
        <f>SUMIFS(СВЦЭМ!$E$33:$E$776,СВЦЭМ!$A$33:$A$776,$A165,СВЦЭМ!$B$33:$B$776,B$155)+'СЕТ СН'!$F$12</f>
        <v>139.67700762000001</v>
      </c>
      <c r="C165" s="36">
        <f>SUMIFS(СВЦЭМ!$E$33:$E$776,СВЦЭМ!$A$33:$A$776,$A165,СВЦЭМ!$B$33:$B$776,C$155)+'СЕТ СН'!$F$12</f>
        <v>144.48283817999999</v>
      </c>
      <c r="D165" s="36">
        <f>SUMIFS(СВЦЭМ!$E$33:$E$776,СВЦЭМ!$A$33:$A$776,$A165,СВЦЭМ!$B$33:$B$776,D$155)+'СЕТ СН'!$F$12</f>
        <v>144.09424552999999</v>
      </c>
      <c r="E165" s="36">
        <f>SUMIFS(СВЦЭМ!$E$33:$E$776,СВЦЭМ!$A$33:$A$776,$A165,СВЦЭМ!$B$33:$B$776,E$155)+'СЕТ СН'!$F$12</f>
        <v>144.54817086</v>
      </c>
      <c r="F165" s="36">
        <f>SUMIFS(СВЦЭМ!$E$33:$E$776,СВЦЭМ!$A$33:$A$776,$A165,СВЦЭМ!$B$33:$B$776,F$155)+'СЕТ СН'!$F$12</f>
        <v>143.80431350000001</v>
      </c>
      <c r="G165" s="36">
        <f>SUMIFS(СВЦЭМ!$E$33:$E$776,СВЦЭМ!$A$33:$A$776,$A165,СВЦЭМ!$B$33:$B$776,G$155)+'СЕТ СН'!$F$12</f>
        <v>136.59489590999999</v>
      </c>
      <c r="H165" s="36">
        <f>SUMIFS(СВЦЭМ!$E$33:$E$776,СВЦЭМ!$A$33:$A$776,$A165,СВЦЭМ!$B$33:$B$776,H$155)+'СЕТ СН'!$F$12</f>
        <v>132.92154335000001</v>
      </c>
      <c r="I165" s="36">
        <f>SUMIFS(СВЦЭМ!$E$33:$E$776,СВЦЭМ!$A$33:$A$776,$A165,СВЦЭМ!$B$33:$B$776,I$155)+'СЕТ СН'!$F$12</f>
        <v>127.50924015</v>
      </c>
      <c r="J165" s="36">
        <f>SUMIFS(СВЦЭМ!$E$33:$E$776,СВЦЭМ!$A$33:$A$776,$A165,СВЦЭМ!$B$33:$B$776,J$155)+'СЕТ СН'!$F$12</f>
        <v>122.91833285</v>
      </c>
      <c r="K165" s="36">
        <f>SUMIFS(СВЦЭМ!$E$33:$E$776,СВЦЭМ!$A$33:$A$776,$A165,СВЦЭМ!$B$33:$B$776,K$155)+'СЕТ СН'!$F$12</f>
        <v>124.76684849</v>
      </c>
      <c r="L165" s="36">
        <f>SUMIFS(СВЦЭМ!$E$33:$E$776,СВЦЭМ!$A$33:$A$776,$A165,СВЦЭМ!$B$33:$B$776,L$155)+'СЕТ СН'!$F$12</f>
        <v>124.48669062</v>
      </c>
      <c r="M165" s="36">
        <f>SUMIFS(СВЦЭМ!$E$33:$E$776,СВЦЭМ!$A$33:$A$776,$A165,СВЦЭМ!$B$33:$B$776,M$155)+'СЕТ СН'!$F$12</f>
        <v>123.56308553</v>
      </c>
      <c r="N165" s="36">
        <f>SUMIFS(СВЦЭМ!$E$33:$E$776,СВЦЭМ!$A$33:$A$776,$A165,СВЦЭМ!$B$33:$B$776,N$155)+'СЕТ СН'!$F$12</f>
        <v>122.89611944000001</v>
      </c>
      <c r="O165" s="36">
        <f>SUMIFS(СВЦЭМ!$E$33:$E$776,СВЦЭМ!$A$33:$A$776,$A165,СВЦЭМ!$B$33:$B$776,O$155)+'СЕТ СН'!$F$12</f>
        <v>122.12635314000001</v>
      </c>
      <c r="P165" s="36">
        <f>SUMIFS(СВЦЭМ!$E$33:$E$776,СВЦЭМ!$A$33:$A$776,$A165,СВЦЭМ!$B$33:$B$776,P$155)+'СЕТ СН'!$F$12</f>
        <v>122.27400013</v>
      </c>
      <c r="Q165" s="36">
        <f>SUMIFS(СВЦЭМ!$E$33:$E$776,СВЦЭМ!$A$33:$A$776,$A165,СВЦЭМ!$B$33:$B$776,Q$155)+'СЕТ СН'!$F$12</f>
        <v>121.94504116</v>
      </c>
      <c r="R165" s="36">
        <f>SUMIFS(СВЦЭМ!$E$33:$E$776,СВЦЭМ!$A$33:$A$776,$A165,СВЦЭМ!$B$33:$B$776,R$155)+'СЕТ СН'!$F$12</f>
        <v>120.41326981</v>
      </c>
      <c r="S165" s="36">
        <f>SUMIFS(СВЦЭМ!$E$33:$E$776,СВЦЭМ!$A$33:$A$776,$A165,СВЦЭМ!$B$33:$B$776,S$155)+'СЕТ СН'!$F$12</f>
        <v>120.48267683</v>
      </c>
      <c r="T165" s="36">
        <f>SUMIFS(СВЦЭМ!$E$33:$E$776,СВЦЭМ!$A$33:$A$776,$A165,СВЦЭМ!$B$33:$B$776,T$155)+'СЕТ СН'!$F$12</f>
        <v>119.84556291</v>
      </c>
      <c r="U165" s="36">
        <f>SUMIFS(СВЦЭМ!$E$33:$E$776,СВЦЭМ!$A$33:$A$776,$A165,СВЦЭМ!$B$33:$B$776,U$155)+'СЕТ СН'!$F$12</f>
        <v>123.44884505</v>
      </c>
      <c r="V165" s="36">
        <f>SUMIFS(СВЦЭМ!$E$33:$E$776,СВЦЭМ!$A$33:$A$776,$A165,СВЦЭМ!$B$33:$B$776,V$155)+'СЕТ СН'!$F$12</f>
        <v>123.23579411</v>
      </c>
      <c r="W165" s="36">
        <f>SUMIFS(СВЦЭМ!$E$33:$E$776,СВЦЭМ!$A$33:$A$776,$A165,СВЦЭМ!$B$33:$B$776,W$155)+'СЕТ СН'!$F$12</f>
        <v>122.61913563</v>
      </c>
      <c r="X165" s="36">
        <f>SUMIFS(СВЦЭМ!$E$33:$E$776,СВЦЭМ!$A$33:$A$776,$A165,СВЦЭМ!$B$33:$B$776,X$155)+'СЕТ СН'!$F$12</f>
        <v>121.35182431</v>
      </c>
      <c r="Y165" s="36">
        <f>SUMIFS(СВЦЭМ!$E$33:$E$776,СВЦЭМ!$A$33:$A$776,$A165,СВЦЭМ!$B$33:$B$776,Y$155)+'СЕТ СН'!$F$12</f>
        <v>122.40375308</v>
      </c>
    </row>
    <row r="166" spans="1:25" ht="15.75" x14ac:dyDescent="0.2">
      <c r="A166" s="35">
        <f t="shared" si="4"/>
        <v>43901</v>
      </c>
      <c r="B166" s="36">
        <f>SUMIFS(СВЦЭМ!$E$33:$E$776,СВЦЭМ!$A$33:$A$776,$A166,СВЦЭМ!$B$33:$B$776,B$155)+'СЕТ СН'!$F$12</f>
        <v>139.30357182</v>
      </c>
      <c r="C166" s="36">
        <f>SUMIFS(СВЦЭМ!$E$33:$E$776,СВЦЭМ!$A$33:$A$776,$A166,СВЦЭМ!$B$33:$B$776,C$155)+'СЕТ СН'!$F$12</f>
        <v>137.48975106</v>
      </c>
      <c r="D166" s="36">
        <f>SUMIFS(СВЦЭМ!$E$33:$E$776,СВЦЭМ!$A$33:$A$776,$A166,СВЦЭМ!$B$33:$B$776,D$155)+'СЕТ СН'!$F$12</f>
        <v>135.82587176000001</v>
      </c>
      <c r="E166" s="36">
        <f>SUMIFS(СВЦЭМ!$E$33:$E$776,СВЦЭМ!$A$33:$A$776,$A166,СВЦЭМ!$B$33:$B$776,E$155)+'СЕТ СН'!$F$12</f>
        <v>135.28735971</v>
      </c>
      <c r="F166" s="36">
        <f>SUMIFS(СВЦЭМ!$E$33:$E$776,СВЦЭМ!$A$33:$A$776,$A166,СВЦЭМ!$B$33:$B$776,F$155)+'СЕТ СН'!$F$12</f>
        <v>134.78473829000001</v>
      </c>
      <c r="G166" s="36">
        <f>SUMIFS(СВЦЭМ!$E$33:$E$776,СВЦЭМ!$A$33:$A$776,$A166,СВЦЭМ!$B$33:$B$776,G$155)+'СЕТ СН'!$F$12</f>
        <v>135.56142112000001</v>
      </c>
      <c r="H166" s="36">
        <f>SUMIFS(СВЦЭМ!$E$33:$E$776,СВЦЭМ!$A$33:$A$776,$A166,СВЦЭМ!$B$33:$B$776,H$155)+'СЕТ СН'!$F$12</f>
        <v>138.13151475999999</v>
      </c>
      <c r="I166" s="36">
        <f>SUMIFS(СВЦЭМ!$E$33:$E$776,СВЦЭМ!$A$33:$A$776,$A166,СВЦЭМ!$B$33:$B$776,I$155)+'СЕТ СН'!$F$12</f>
        <v>135.58089971000001</v>
      </c>
      <c r="J166" s="36">
        <f>SUMIFS(СВЦЭМ!$E$33:$E$776,СВЦЭМ!$A$33:$A$776,$A166,СВЦЭМ!$B$33:$B$776,J$155)+'СЕТ СН'!$F$12</f>
        <v>129.29553475</v>
      </c>
      <c r="K166" s="36">
        <f>SUMIFS(СВЦЭМ!$E$33:$E$776,СВЦЭМ!$A$33:$A$776,$A166,СВЦЭМ!$B$33:$B$776,K$155)+'СЕТ СН'!$F$12</f>
        <v>129.25632755000001</v>
      </c>
      <c r="L166" s="36">
        <f>SUMIFS(СВЦЭМ!$E$33:$E$776,СВЦЭМ!$A$33:$A$776,$A166,СВЦЭМ!$B$33:$B$776,L$155)+'СЕТ СН'!$F$12</f>
        <v>130.57840920000001</v>
      </c>
      <c r="M166" s="36">
        <f>SUMIFS(СВЦЭМ!$E$33:$E$776,СВЦЭМ!$A$33:$A$776,$A166,СВЦЭМ!$B$33:$B$776,M$155)+'СЕТ СН'!$F$12</f>
        <v>130.66968241999999</v>
      </c>
      <c r="N166" s="36">
        <f>SUMIFS(СВЦЭМ!$E$33:$E$776,СВЦЭМ!$A$33:$A$776,$A166,СВЦЭМ!$B$33:$B$776,N$155)+'СЕТ СН'!$F$12</f>
        <v>131.32809552000001</v>
      </c>
      <c r="O166" s="36">
        <f>SUMIFS(СВЦЭМ!$E$33:$E$776,СВЦЭМ!$A$33:$A$776,$A166,СВЦЭМ!$B$33:$B$776,O$155)+'СЕТ СН'!$F$12</f>
        <v>132.50743009999999</v>
      </c>
      <c r="P166" s="36">
        <f>SUMIFS(СВЦЭМ!$E$33:$E$776,СВЦЭМ!$A$33:$A$776,$A166,СВЦЭМ!$B$33:$B$776,P$155)+'СЕТ СН'!$F$12</f>
        <v>133.21099662</v>
      </c>
      <c r="Q166" s="36">
        <f>SUMIFS(СВЦЭМ!$E$33:$E$776,СВЦЭМ!$A$33:$A$776,$A166,СВЦЭМ!$B$33:$B$776,Q$155)+'СЕТ СН'!$F$12</f>
        <v>134.19574255000001</v>
      </c>
      <c r="R166" s="36">
        <f>SUMIFS(СВЦЭМ!$E$33:$E$776,СВЦЭМ!$A$33:$A$776,$A166,СВЦЭМ!$B$33:$B$776,R$155)+'СЕТ СН'!$F$12</f>
        <v>134.21371216</v>
      </c>
      <c r="S166" s="36">
        <f>SUMIFS(СВЦЭМ!$E$33:$E$776,СВЦЭМ!$A$33:$A$776,$A166,СВЦЭМ!$B$33:$B$776,S$155)+'СЕТ СН'!$F$12</f>
        <v>132.94870675999999</v>
      </c>
      <c r="T166" s="36">
        <f>SUMIFS(СВЦЭМ!$E$33:$E$776,СВЦЭМ!$A$33:$A$776,$A166,СВЦЭМ!$B$33:$B$776,T$155)+'СЕТ СН'!$F$12</f>
        <v>132.65441705000001</v>
      </c>
      <c r="U166" s="36">
        <f>SUMIFS(СВЦЭМ!$E$33:$E$776,СВЦЭМ!$A$33:$A$776,$A166,СВЦЭМ!$B$33:$B$776,U$155)+'СЕТ СН'!$F$12</f>
        <v>133.14536007000001</v>
      </c>
      <c r="V166" s="36">
        <f>SUMIFS(СВЦЭМ!$E$33:$E$776,СВЦЭМ!$A$33:$A$776,$A166,СВЦЭМ!$B$33:$B$776,V$155)+'СЕТ СН'!$F$12</f>
        <v>133.54866186000001</v>
      </c>
      <c r="W166" s="36">
        <f>SUMIFS(СВЦЭМ!$E$33:$E$776,СВЦЭМ!$A$33:$A$776,$A166,СВЦЭМ!$B$33:$B$776,W$155)+'СЕТ СН'!$F$12</f>
        <v>133.85809413999999</v>
      </c>
      <c r="X166" s="36">
        <f>SUMIFS(СВЦЭМ!$E$33:$E$776,СВЦЭМ!$A$33:$A$776,$A166,СВЦЭМ!$B$33:$B$776,X$155)+'СЕТ СН'!$F$12</f>
        <v>136.45034859</v>
      </c>
      <c r="Y166" s="36">
        <f>SUMIFS(СВЦЭМ!$E$33:$E$776,СВЦЭМ!$A$33:$A$776,$A166,СВЦЭМ!$B$33:$B$776,Y$155)+'СЕТ СН'!$F$12</f>
        <v>139.01514111</v>
      </c>
    </row>
    <row r="167" spans="1:25" ht="15.75" x14ac:dyDescent="0.2">
      <c r="A167" s="35">
        <f t="shared" si="4"/>
        <v>43902</v>
      </c>
      <c r="B167" s="36">
        <f>SUMIFS(СВЦЭМ!$E$33:$E$776,СВЦЭМ!$A$33:$A$776,$A167,СВЦЭМ!$B$33:$B$776,B$155)+'СЕТ СН'!$F$12</f>
        <v>135.04140369999999</v>
      </c>
      <c r="C167" s="36">
        <f>SUMIFS(СВЦЭМ!$E$33:$E$776,СВЦЭМ!$A$33:$A$776,$A167,СВЦЭМ!$B$33:$B$776,C$155)+'СЕТ СН'!$F$12</f>
        <v>138.59040027</v>
      </c>
      <c r="D167" s="36">
        <f>SUMIFS(СВЦЭМ!$E$33:$E$776,СВЦЭМ!$A$33:$A$776,$A167,СВЦЭМ!$B$33:$B$776,D$155)+'СЕТ СН'!$F$12</f>
        <v>140.11774606</v>
      </c>
      <c r="E167" s="36">
        <f>SUMIFS(СВЦЭМ!$E$33:$E$776,СВЦЭМ!$A$33:$A$776,$A167,СВЦЭМ!$B$33:$B$776,E$155)+'СЕТ СН'!$F$12</f>
        <v>140.96905355999999</v>
      </c>
      <c r="F167" s="36">
        <f>SUMIFS(СВЦЭМ!$E$33:$E$776,СВЦЭМ!$A$33:$A$776,$A167,СВЦЭМ!$B$33:$B$776,F$155)+'СЕТ СН'!$F$12</f>
        <v>139.93679438000001</v>
      </c>
      <c r="G167" s="36">
        <f>SUMIFS(СВЦЭМ!$E$33:$E$776,СВЦЭМ!$A$33:$A$776,$A167,СВЦЭМ!$B$33:$B$776,G$155)+'СЕТ СН'!$F$12</f>
        <v>138.43503924000001</v>
      </c>
      <c r="H167" s="36">
        <f>SUMIFS(СВЦЭМ!$E$33:$E$776,СВЦЭМ!$A$33:$A$776,$A167,СВЦЭМ!$B$33:$B$776,H$155)+'СЕТ СН'!$F$12</f>
        <v>137.44375446999999</v>
      </c>
      <c r="I167" s="36">
        <f>SUMIFS(СВЦЭМ!$E$33:$E$776,СВЦЭМ!$A$33:$A$776,$A167,СВЦЭМ!$B$33:$B$776,I$155)+'СЕТ СН'!$F$12</f>
        <v>136.81828874000001</v>
      </c>
      <c r="J167" s="36">
        <f>SUMIFS(СВЦЭМ!$E$33:$E$776,СВЦЭМ!$A$33:$A$776,$A167,СВЦЭМ!$B$33:$B$776,J$155)+'СЕТ СН'!$F$12</f>
        <v>131.34465441</v>
      </c>
      <c r="K167" s="36">
        <f>SUMIFS(СВЦЭМ!$E$33:$E$776,СВЦЭМ!$A$33:$A$776,$A167,СВЦЭМ!$B$33:$B$776,K$155)+'СЕТ СН'!$F$12</f>
        <v>131.07288743000001</v>
      </c>
      <c r="L167" s="36">
        <f>SUMIFS(СВЦЭМ!$E$33:$E$776,СВЦЭМ!$A$33:$A$776,$A167,СВЦЭМ!$B$33:$B$776,L$155)+'СЕТ СН'!$F$12</f>
        <v>132.08870264999999</v>
      </c>
      <c r="M167" s="36">
        <f>SUMIFS(СВЦЭМ!$E$33:$E$776,СВЦЭМ!$A$33:$A$776,$A167,СВЦЭМ!$B$33:$B$776,M$155)+'СЕТ СН'!$F$12</f>
        <v>134.87984524999999</v>
      </c>
      <c r="N167" s="36">
        <f>SUMIFS(СВЦЭМ!$E$33:$E$776,СВЦЭМ!$A$33:$A$776,$A167,СВЦЭМ!$B$33:$B$776,N$155)+'СЕТ СН'!$F$12</f>
        <v>135.57949633000001</v>
      </c>
      <c r="O167" s="36">
        <f>SUMIFS(СВЦЭМ!$E$33:$E$776,СВЦЭМ!$A$33:$A$776,$A167,СВЦЭМ!$B$33:$B$776,O$155)+'СЕТ СН'!$F$12</f>
        <v>137.11079831000001</v>
      </c>
      <c r="P167" s="36">
        <f>SUMIFS(СВЦЭМ!$E$33:$E$776,СВЦЭМ!$A$33:$A$776,$A167,СВЦЭМ!$B$33:$B$776,P$155)+'СЕТ СН'!$F$12</f>
        <v>138.51881696000001</v>
      </c>
      <c r="Q167" s="36">
        <f>SUMIFS(СВЦЭМ!$E$33:$E$776,СВЦЭМ!$A$33:$A$776,$A167,СВЦЭМ!$B$33:$B$776,Q$155)+'СЕТ СН'!$F$12</f>
        <v>139.43427822999999</v>
      </c>
      <c r="R167" s="36">
        <f>SUMIFS(СВЦЭМ!$E$33:$E$776,СВЦЭМ!$A$33:$A$776,$A167,СВЦЭМ!$B$33:$B$776,R$155)+'СЕТ СН'!$F$12</f>
        <v>139.65007334000001</v>
      </c>
      <c r="S167" s="36">
        <f>SUMIFS(СВЦЭМ!$E$33:$E$776,СВЦЭМ!$A$33:$A$776,$A167,СВЦЭМ!$B$33:$B$776,S$155)+'СЕТ СН'!$F$12</f>
        <v>138.69819582</v>
      </c>
      <c r="T167" s="36">
        <f>SUMIFS(СВЦЭМ!$E$33:$E$776,СВЦЭМ!$A$33:$A$776,$A167,СВЦЭМ!$B$33:$B$776,T$155)+'СЕТ СН'!$F$12</f>
        <v>133.89976870999999</v>
      </c>
      <c r="U167" s="36">
        <f>SUMIFS(СВЦЭМ!$E$33:$E$776,СВЦЭМ!$A$33:$A$776,$A167,СВЦЭМ!$B$33:$B$776,U$155)+'СЕТ СН'!$F$12</f>
        <v>131.17594903</v>
      </c>
      <c r="V167" s="36">
        <f>SUMIFS(СВЦЭМ!$E$33:$E$776,СВЦЭМ!$A$33:$A$776,$A167,СВЦЭМ!$B$33:$B$776,V$155)+'СЕТ СН'!$F$12</f>
        <v>130.37726264</v>
      </c>
      <c r="W167" s="36">
        <f>SUMIFS(СВЦЭМ!$E$33:$E$776,СВЦЭМ!$A$33:$A$776,$A167,СВЦЭМ!$B$33:$B$776,W$155)+'СЕТ СН'!$F$12</f>
        <v>132.71861386</v>
      </c>
      <c r="X167" s="36">
        <f>SUMIFS(СВЦЭМ!$E$33:$E$776,СВЦЭМ!$A$33:$A$776,$A167,СВЦЭМ!$B$33:$B$776,X$155)+'СЕТ СН'!$F$12</f>
        <v>135.60361399999999</v>
      </c>
      <c r="Y167" s="36">
        <f>SUMIFS(СВЦЭМ!$E$33:$E$776,СВЦЭМ!$A$33:$A$776,$A167,СВЦЭМ!$B$33:$B$776,Y$155)+'СЕТ СН'!$F$12</f>
        <v>138.08011017999999</v>
      </c>
    </row>
    <row r="168" spans="1:25" ht="15.75" x14ac:dyDescent="0.2">
      <c r="A168" s="35">
        <f t="shared" si="4"/>
        <v>43903</v>
      </c>
      <c r="B168" s="36">
        <f>SUMIFS(СВЦЭМ!$E$33:$E$776,СВЦЭМ!$A$33:$A$776,$A168,СВЦЭМ!$B$33:$B$776,B$155)+'СЕТ СН'!$F$12</f>
        <v>147.23650493</v>
      </c>
      <c r="C168" s="36">
        <f>SUMIFS(СВЦЭМ!$E$33:$E$776,СВЦЭМ!$A$33:$A$776,$A168,СВЦЭМ!$B$33:$B$776,C$155)+'СЕТ СН'!$F$12</f>
        <v>149.42635676</v>
      </c>
      <c r="D168" s="36">
        <f>SUMIFS(СВЦЭМ!$E$33:$E$776,СВЦЭМ!$A$33:$A$776,$A168,СВЦЭМ!$B$33:$B$776,D$155)+'СЕТ СН'!$F$12</f>
        <v>151.31709501</v>
      </c>
      <c r="E168" s="36">
        <f>SUMIFS(СВЦЭМ!$E$33:$E$776,СВЦЭМ!$A$33:$A$776,$A168,СВЦЭМ!$B$33:$B$776,E$155)+'СЕТ СН'!$F$12</f>
        <v>151.32985031000001</v>
      </c>
      <c r="F168" s="36">
        <f>SUMIFS(СВЦЭМ!$E$33:$E$776,СВЦЭМ!$A$33:$A$776,$A168,СВЦЭМ!$B$33:$B$776,F$155)+'СЕТ СН'!$F$12</f>
        <v>150.63551251000001</v>
      </c>
      <c r="G168" s="36">
        <f>SUMIFS(СВЦЭМ!$E$33:$E$776,СВЦЭМ!$A$33:$A$776,$A168,СВЦЭМ!$B$33:$B$776,G$155)+'СЕТ СН'!$F$12</f>
        <v>147.09732806</v>
      </c>
      <c r="H168" s="36">
        <f>SUMIFS(СВЦЭМ!$E$33:$E$776,СВЦЭМ!$A$33:$A$776,$A168,СВЦЭМ!$B$33:$B$776,H$155)+'СЕТ СН'!$F$12</f>
        <v>141.85273806999999</v>
      </c>
      <c r="I168" s="36">
        <f>SUMIFS(СВЦЭМ!$E$33:$E$776,СВЦЭМ!$A$33:$A$776,$A168,СВЦЭМ!$B$33:$B$776,I$155)+'СЕТ СН'!$F$12</f>
        <v>137.46652585000001</v>
      </c>
      <c r="J168" s="36">
        <f>SUMIFS(СВЦЭМ!$E$33:$E$776,СВЦЭМ!$A$33:$A$776,$A168,СВЦЭМ!$B$33:$B$776,J$155)+'СЕТ СН'!$F$12</f>
        <v>130.31243982000001</v>
      </c>
      <c r="K168" s="36">
        <f>SUMIFS(СВЦЭМ!$E$33:$E$776,СВЦЭМ!$A$33:$A$776,$A168,СВЦЭМ!$B$33:$B$776,K$155)+'СЕТ СН'!$F$12</f>
        <v>129.51668715</v>
      </c>
      <c r="L168" s="36">
        <f>SUMIFS(СВЦЭМ!$E$33:$E$776,СВЦЭМ!$A$33:$A$776,$A168,СВЦЭМ!$B$33:$B$776,L$155)+'СЕТ СН'!$F$12</f>
        <v>130.82851206999999</v>
      </c>
      <c r="M168" s="36">
        <f>SUMIFS(СВЦЭМ!$E$33:$E$776,СВЦЭМ!$A$33:$A$776,$A168,СВЦЭМ!$B$33:$B$776,M$155)+'СЕТ СН'!$F$12</f>
        <v>132.26233889</v>
      </c>
      <c r="N168" s="36">
        <f>SUMIFS(СВЦЭМ!$E$33:$E$776,СВЦЭМ!$A$33:$A$776,$A168,СВЦЭМ!$B$33:$B$776,N$155)+'СЕТ СН'!$F$12</f>
        <v>132.75786156999999</v>
      </c>
      <c r="O168" s="36">
        <f>SUMIFS(СВЦЭМ!$E$33:$E$776,СВЦЭМ!$A$33:$A$776,$A168,СВЦЭМ!$B$33:$B$776,O$155)+'СЕТ СН'!$F$12</f>
        <v>134.38055130999999</v>
      </c>
      <c r="P168" s="36">
        <f>SUMIFS(СВЦЭМ!$E$33:$E$776,СВЦЭМ!$A$33:$A$776,$A168,СВЦЭМ!$B$33:$B$776,P$155)+'СЕТ СН'!$F$12</f>
        <v>135.74992839000001</v>
      </c>
      <c r="Q168" s="36">
        <f>SUMIFS(СВЦЭМ!$E$33:$E$776,СВЦЭМ!$A$33:$A$776,$A168,СВЦЭМ!$B$33:$B$776,Q$155)+'СЕТ СН'!$F$12</f>
        <v>137.01507068000001</v>
      </c>
      <c r="R168" s="36">
        <f>SUMIFS(СВЦЭМ!$E$33:$E$776,СВЦЭМ!$A$33:$A$776,$A168,СВЦЭМ!$B$33:$B$776,R$155)+'СЕТ СН'!$F$12</f>
        <v>137.50612799000001</v>
      </c>
      <c r="S168" s="36">
        <f>SUMIFS(СВЦЭМ!$E$33:$E$776,СВЦЭМ!$A$33:$A$776,$A168,СВЦЭМ!$B$33:$B$776,S$155)+'СЕТ СН'!$F$12</f>
        <v>136.6738393</v>
      </c>
      <c r="T168" s="36">
        <f>SUMIFS(СВЦЭМ!$E$33:$E$776,СВЦЭМ!$A$33:$A$776,$A168,СВЦЭМ!$B$33:$B$776,T$155)+'СЕТ СН'!$F$12</f>
        <v>133.13700942</v>
      </c>
      <c r="U168" s="36">
        <f>SUMIFS(СВЦЭМ!$E$33:$E$776,СВЦЭМ!$A$33:$A$776,$A168,СВЦЭМ!$B$33:$B$776,U$155)+'СЕТ СН'!$F$12</f>
        <v>129.17457712000001</v>
      </c>
      <c r="V168" s="36">
        <f>SUMIFS(СВЦЭМ!$E$33:$E$776,СВЦЭМ!$A$33:$A$776,$A168,СВЦЭМ!$B$33:$B$776,V$155)+'СЕТ СН'!$F$12</f>
        <v>128.10308180000001</v>
      </c>
      <c r="W168" s="36">
        <f>SUMIFS(СВЦЭМ!$E$33:$E$776,СВЦЭМ!$A$33:$A$776,$A168,СВЦЭМ!$B$33:$B$776,W$155)+'СЕТ СН'!$F$12</f>
        <v>128.81604035999999</v>
      </c>
      <c r="X168" s="36">
        <f>SUMIFS(СВЦЭМ!$E$33:$E$776,СВЦЭМ!$A$33:$A$776,$A168,СВЦЭМ!$B$33:$B$776,X$155)+'СЕТ СН'!$F$12</f>
        <v>128.65743283</v>
      </c>
      <c r="Y168" s="36">
        <f>SUMIFS(СВЦЭМ!$E$33:$E$776,СВЦЭМ!$A$33:$A$776,$A168,СВЦЭМ!$B$33:$B$776,Y$155)+'СЕТ СН'!$F$12</f>
        <v>132.14289959999999</v>
      </c>
    </row>
    <row r="169" spans="1:25" ht="15.75" x14ac:dyDescent="0.2">
      <c r="A169" s="35">
        <f t="shared" si="4"/>
        <v>43904</v>
      </c>
      <c r="B169" s="36">
        <f>SUMIFS(СВЦЭМ!$E$33:$E$776,СВЦЭМ!$A$33:$A$776,$A169,СВЦЭМ!$B$33:$B$776,B$155)+'СЕТ СН'!$F$12</f>
        <v>135.5470747</v>
      </c>
      <c r="C169" s="36">
        <f>SUMIFS(СВЦЭМ!$E$33:$E$776,СВЦЭМ!$A$33:$A$776,$A169,СВЦЭМ!$B$33:$B$776,C$155)+'СЕТ СН'!$F$12</f>
        <v>139.22189707999999</v>
      </c>
      <c r="D169" s="36">
        <f>SUMIFS(СВЦЭМ!$E$33:$E$776,СВЦЭМ!$A$33:$A$776,$A169,СВЦЭМ!$B$33:$B$776,D$155)+'СЕТ СН'!$F$12</f>
        <v>141.37492134999999</v>
      </c>
      <c r="E169" s="36">
        <f>SUMIFS(СВЦЭМ!$E$33:$E$776,СВЦЭМ!$A$33:$A$776,$A169,СВЦЭМ!$B$33:$B$776,E$155)+'СЕТ СН'!$F$12</f>
        <v>143.20647851000001</v>
      </c>
      <c r="F169" s="36">
        <f>SUMIFS(СВЦЭМ!$E$33:$E$776,СВЦЭМ!$A$33:$A$776,$A169,СВЦЭМ!$B$33:$B$776,F$155)+'СЕТ СН'!$F$12</f>
        <v>142.33751927</v>
      </c>
      <c r="G169" s="36">
        <f>SUMIFS(СВЦЭМ!$E$33:$E$776,СВЦЭМ!$A$33:$A$776,$A169,СВЦЭМ!$B$33:$B$776,G$155)+'СЕТ СН'!$F$12</f>
        <v>140.04006809000001</v>
      </c>
      <c r="H169" s="36">
        <f>SUMIFS(СВЦЭМ!$E$33:$E$776,СВЦЭМ!$A$33:$A$776,$A169,СВЦЭМ!$B$33:$B$776,H$155)+'СЕТ СН'!$F$12</f>
        <v>136.77106857999999</v>
      </c>
      <c r="I169" s="36">
        <f>SUMIFS(СВЦЭМ!$E$33:$E$776,СВЦЭМ!$A$33:$A$776,$A169,СВЦЭМ!$B$33:$B$776,I$155)+'СЕТ СН'!$F$12</f>
        <v>133.68943672</v>
      </c>
      <c r="J169" s="36">
        <f>SUMIFS(СВЦЭМ!$E$33:$E$776,СВЦЭМ!$A$33:$A$776,$A169,СВЦЭМ!$B$33:$B$776,J$155)+'СЕТ СН'!$F$12</f>
        <v>129.24280041</v>
      </c>
      <c r="K169" s="36">
        <f>SUMIFS(СВЦЭМ!$E$33:$E$776,СВЦЭМ!$A$33:$A$776,$A169,СВЦЭМ!$B$33:$B$776,K$155)+'СЕТ СН'!$F$12</f>
        <v>131.79916915999999</v>
      </c>
      <c r="L169" s="36">
        <f>SUMIFS(СВЦЭМ!$E$33:$E$776,СВЦЭМ!$A$33:$A$776,$A169,СВЦЭМ!$B$33:$B$776,L$155)+'СЕТ СН'!$F$12</f>
        <v>133.10436949000001</v>
      </c>
      <c r="M169" s="36">
        <f>SUMIFS(СВЦЭМ!$E$33:$E$776,СВЦЭМ!$A$33:$A$776,$A169,СВЦЭМ!$B$33:$B$776,M$155)+'СЕТ СН'!$F$12</f>
        <v>134.25943516000001</v>
      </c>
      <c r="N169" s="36">
        <f>SUMIFS(СВЦЭМ!$E$33:$E$776,СВЦЭМ!$A$33:$A$776,$A169,СВЦЭМ!$B$33:$B$776,N$155)+'СЕТ СН'!$F$12</f>
        <v>136.21798529</v>
      </c>
      <c r="O169" s="36">
        <f>SUMIFS(СВЦЭМ!$E$33:$E$776,СВЦЭМ!$A$33:$A$776,$A169,СВЦЭМ!$B$33:$B$776,O$155)+'СЕТ СН'!$F$12</f>
        <v>138.578181</v>
      </c>
      <c r="P169" s="36">
        <f>SUMIFS(СВЦЭМ!$E$33:$E$776,СВЦЭМ!$A$33:$A$776,$A169,СВЦЭМ!$B$33:$B$776,P$155)+'СЕТ СН'!$F$12</f>
        <v>138.68990277</v>
      </c>
      <c r="Q169" s="36">
        <f>SUMIFS(СВЦЭМ!$E$33:$E$776,СВЦЭМ!$A$33:$A$776,$A169,СВЦЭМ!$B$33:$B$776,Q$155)+'СЕТ СН'!$F$12</f>
        <v>138.98179698999999</v>
      </c>
      <c r="R169" s="36">
        <f>SUMIFS(СВЦЭМ!$E$33:$E$776,СВЦЭМ!$A$33:$A$776,$A169,СВЦЭМ!$B$33:$B$776,R$155)+'СЕТ СН'!$F$12</f>
        <v>136.12562740000001</v>
      </c>
      <c r="S169" s="36">
        <f>SUMIFS(СВЦЭМ!$E$33:$E$776,СВЦЭМ!$A$33:$A$776,$A169,СВЦЭМ!$B$33:$B$776,S$155)+'СЕТ СН'!$F$12</f>
        <v>134.92590673999999</v>
      </c>
      <c r="T169" s="36">
        <f>SUMIFS(СВЦЭМ!$E$33:$E$776,СВЦЭМ!$A$33:$A$776,$A169,СВЦЭМ!$B$33:$B$776,T$155)+'СЕТ СН'!$F$12</f>
        <v>131.85639341999999</v>
      </c>
      <c r="U169" s="36">
        <f>SUMIFS(СВЦЭМ!$E$33:$E$776,СВЦЭМ!$A$33:$A$776,$A169,СВЦЭМ!$B$33:$B$776,U$155)+'СЕТ СН'!$F$12</f>
        <v>130.24953969000001</v>
      </c>
      <c r="V169" s="36">
        <f>SUMIFS(СВЦЭМ!$E$33:$E$776,СВЦЭМ!$A$33:$A$776,$A169,СВЦЭМ!$B$33:$B$776,V$155)+'СЕТ СН'!$F$12</f>
        <v>128.10317773</v>
      </c>
      <c r="W169" s="36">
        <f>SUMIFS(СВЦЭМ!$E$33:$E$776,СВЦЭМ!$A$33:$A$776,$A169,СВЦЭМ!$B$33:$B$776,W$155)+'СЕТ СН'!$F$12</f>
        <v>131.28253131</v>
      </c>
      <c r="X169" s="36">
        <f>SUMIFS(СВЦЭМ!$E$33:$E$776,СВЦЭМ!$A$33:$A$776,$A169,СВЦЭМ!$B$33:$B$776,X$155)+'СЕТ СН'!$F$12</f>
        <v>131.54638689999999</v>
      </c>
      <c r="Y169" s="36">
        <f>SUMIFS(СВЦЭМ!$E$33:$E$776,СВЦЭМ!$A$33:$A$776,$A169,СВЦЭМ!$B$33:$B$776,Y$155)+'СЕТ СН'!$F$12</f>
        <v>131.63233206000001</v>
      </c>
    </row>
    <row r="170" spans="1:25" ht="15.75" x14ac:dyDescent="0.2">
      <c r="A170" s="35">
        <f t="shared" si="4"/>
        <v>43905</v>
      </c>
      <c r="B170" s="36">
        <f>SUMIFS(СВЦЭМ!$E$33:$E$776,СВЦЭМ!$A$33:$A$776,$A170,СВЦЭМ!$B$33:$B$776,B$155)+'СЕТ СН'!$F$12</f>
        <v>136.07787192999999</v>
      </c>
      <c r="C170" s="36">
        <f>SUMIFS(СВЦЭМ!$E$33:$E$776,СВЦЭМ!$A$33:$A$776,$A170,СВЦЭМ!$B$33:$B$776,C$155)+'СЕТ СН'!$F$12</f>
        <v>139.8279507</v>
      </c>
      <c r="D170" s="36">
        <f>SUMIFS(СВЦЭМ!$E$33:$E$776,СВЦЭМ!$A$33:$A$776,$A170,СВЦЭМ!$B$33:$B$776,D$155)+'СЕТ СН'!$F$12</f>
        <v>141.60184333000001</v>
      </c>
      <c r="E170" s="36">
        <f>SUMIFS(СВЦЭМ!$E$33:$E$776,СВЦЭМ!$A$33:$A$776,$A170,СВЦЭМ!$B$33:$B$776,E$155)+'СЕТ СН'!$F$12</f>
        <v>143.82086613000001</v>
      </c>
      <c r="F170" s="36">
        <f>SUMIFS(СВЦЭМ!$E$33:$E$776,СВЦЭМ!$A$33:$A$776,$A170,СВЦЭМ!$B$33:$B$776,F$155)+'СЕТ СН'!$F$12</f>
        <v>144.31036324999999</v>
      </c>
      <c r="G170" s="36">
        <f>SUMIFS(СВЦЭМ!$E$33:$E$776,СВЦЭМ!$A$33:$A$776,$A170,СВЦЭМ!$B$33:$B$776,G$155)+'СЕТ СН'!$F$12</f>
        <v>144.58383108000001</v>
      </c>
      <c r="H170" s="36">
        <f>SUMIFS(СВЦЭМ!$E$33:$E$776,СВЦЭМ!$A$33:$A$776,$A170,СВЦЭМ!$B$33:$B$776,H$155)+'СЕТ СН'!$F$12</f>
        <v>143.38205798000001</v>
      </c>
      <c r="I170" s="36">
        <f>SUMIFS(СВЦЭМ!$E$33:$E$776,СВЦЭМ!$A$33:$A$776,$A170,СВЦЭМ!$B$33:$B$776,I$155)+'СЕТ СН'!$F$12</f>
        <v>139.42877852000001</v>
      </c>
      <c r="J170" s="36">
        <f>SUMIFS(СВЦЭМ!$E$33:$E$776,СВЦЭМ!$A$33:$A$776,$A170,СВЦЭМ!$B$33:$B$776,J$155)+'СЕТ СН'!$F$12</f>
        <v>132.85961814000001</v>
      </c>
      <c r="K170" s="36">
        <f>SUMIFS(СВЦЭМ!$E$33:$E$776,СВЦЭМ!$A$33:$A$776,$A170,СВЦЭМ!$B$33:$B$776,K$155)+'СЕТ СН'!$F$12</f>
        <v>127.99432665</v>
      </c>
      <c r="L170" s="36">
        <f>SUMIFS(СВЦЭМ!$E$33:$E$776,СВЦЭМ!$A$33:$A$776,$A170,СВЦЭМ!$B$33:$B$776,L$155)+'СЕТ СН'!$F$12</f>
        <v>126.13324643999999</v>
      </c>
      <c r="M170" s="36">
        <f>SUMIFS(СВЦЭМ!$E$33:$E$776,СВЦЭМ!$A$33:$A$776,$A170,СВЦЭМ!$B$33:$B$776,M$155)+'СЕТ СН'!$F$12</f>
        <v>126.49938004000001</v>
      </c>
      <c r="N170" s="36">
        <f>SUMIFS(СВЦЭМ!$E$33:$E$776,СВЦЭМ!$A$33:$A$776,$A170,СВЦЭМ!$B$33:$B$776,N$155)+'СЕТ СН'!$F$12</f>
        <v>128.93906823</v>
      </c>
      <c r="O170" s="36">
        <f>SUMIFS(СВЦЭМ!$E$33:$E$776,СВЦЭМ!$A$33:$A$776,$A170,СВЦЭМ!$B$33:$B$776,O$155)+'СЕТ СН'!$F$12</f>
        <v>131.59941452999999</v>
      </c>
      <c r="P170" s="36">
        <f>SUMIFS(СВЦЭМ!$E$33:$E$776,СВЦЭМ!$A$33:$A$776,$A170,СВЦЭМ!$B$33:$B$776,P$155)+'СЕТ СН'!$F$12</f>
        <v>133.01552669</v>
      </c>
      <c r="Q170" s="36">
        <f>SUMIFS(СВЦЭМ!$E$33:$E$776,СВЦЭМ!$A$33:$A$776,$A170,СВЦЭМ!$B$33:$B$776,Q$155)+'СЕТ СН'!$F$12</f>
        <v>133.77263972</v>
      </c>
      <c r="R170" s="36">
        <f>SUMIFS(СВЦЭМ!$E$33:$E$776,СВЦЭМ!$A$33:$A$776,$A170,СВЦЭМ!$B$33:$B$776,R$155)+'СЕТ СН'!$F$12</f>
        <v>133.52364426</v>
      </c>
      <c r="S170" s="36">
        <f>SUMIFS(СВЦЭМ!$E$33:$E$776,СВЦЭМ!$A$33:$A$776,$A170,СВЦЭМ!$B$33:$B$776,S$155)+'СЕТ СН'!$F$12</f>
        <v>132.70523933999999</v>
      </c>
      <c r="T170" s="36">
        <f>SUMIFS(СВЦЭМ!$E$33:$E$776,СВЦЭМ!$A$33:$A$776,$A170,СВЦЭМ!$B$33:$B$776,T$155)+'СЕТ СН'!$F$12</f>
        <v>129.24737307000001</v>
      </c>
      <c r="U170" s="36">
        <f>SUMIFS(СВЦЭМ!$E$33:$E$776,СВЦЭМ!$A$33:$A$776,$A170,СВЦЭМ!$B$33:$B$776,U$155)+'СЕТ СН'!$F$12</f>
        <v>127.33912606</v>
      </c>
      <c r="V170" s="36">
        <f>SUMIFS(СВЦЭМ!$E$33:$E$776,СВЦЭМ!$A$33:$A$776,$A170,СВЦЭМ!$B$33:$B$776,V$155)+'СЕТ СН'!$F$12</f>
        <v>126.92329875999999</v>
      </c>
      <c r="W170" s="36">
        <f>SUMIFS(СВЦЭМ!$E$33:$E$776,СВЦЭМ!$A$33:$A$776,$A170,СВЦЭМ!$B$33:$B$776,W$155)+'СЕТ СН'!$F$12</f>
        <v>128.27120740999999</v>
      </c>
      <c r="X170" s="36">
        <f>SUMIFS(СВЦЭМ!$E$33:$E$776,СВЦЭМ!$A$33:$A$776,$A170,СВЦЭМ!$B$33:$B$776,X$155)+'СЕТ СН'!$F$12</f>
        <v>131.55854711000001</v>
      </c>
      <c r="Y170" s="36">
        <f>SUMIFS(СВЦЭМ!$E$33:$E$776,СВЦЭМ!$A$33:$A$776,$A170,СВЦЭМ!$B$33:$B$776,Y$155)+'СЕТ СН'!$F$12</f>
        <v>136.49862282000001</v>
      </c>
    </row>
    <row r="171" spans="1:25" ht="15.75" x14ac:dyDescent="0.2">
      <c r="A171" s="35">
        <f t="shared" si="4"/>
        <v>43906</v>
      </c>
      <c r="B171" s="36">
        <f>SUMIFS(СВЦЭМ!$E$33:$E$776,СВЦЭМ!$A$33:$A$776,$A171,СВЦЭМ!$B$33:$B$776,B$155)+'СЕТ СН'!$F$12</f>
        <v>143.14339457</v>
      </c>
      <c r="C171" s="36">
        <f>SUMIFS(СВЦЭМ!$E$33:$E$776,СВЦЭМ!$A$33:$A$776,$A171,СВЦЭМ!$B$33:$B$776,C$155)+'СЕТ СН'!$F$12</f>
        <v>146.03129376000001</v>
      </c>
      <c r="D171" s="36">
        <f>SUMIFS(СВЦЭМ!$E$33:$E$776,СВЦЭМ!$A$33:$A$776,$A171,СВЦЭМ!$B$33:$B$776,D$155)+'СЕТ СН'!$F$12</f>
        <v>146.55486604000001</v>
      </c>
      <c r="E171" s="36">
        <f>SUMIFS(СВЦЭМ!$E$33:$E$776,СВЦЭМ!$A$33:$A$776,$A171,СВЦЭМ!$B$33:$B$776,E$155)+'СЕТ СН'!$F$12</f>
        <v>146.69349134999999</v>
      </c>
      <c r="F171" s="36">
        <f>SUMIFS(СВЦЭМ!$E$33:$E$776,СВЦЭМ!$A$33:$A$776,$A171,СВЦЭМ!$B$33:$B$776,F$155)+'СЕТ СН'!$F$12</f>
        <v>146.69101257</v>
      </c>
      <c r="G171" s="36">
        <f>SUMIFS(СВЦЭМ!$E$33:$E$776,СВЦЭМ!$A$33:$A$776,$A171,СВЦЭМ!$B$33:$B$776,G$155)+'СЕТ СН'!$F$12</f>
        <v>146.76285204000001</v>
      </c>
      <c r="H171" s="36">
        <f>SUMIFS(СВЦЭМ!$E$33:$E$776,СВЦЭМ!$A$33:$A$776,$A171,СВЦЭМ!$B$33:$B$776,H$155)+'СЕТ СН'!$F$12</f>
        <v>143.34156346</v>
      </c>
      <c r="I171" s="36">
        <f>SUMIFS(СВЦЭМ!$E$33:$E$776,СВЦЭМ!$A$33:$A$776,$A171,СВЦЭМ!$B$33:$B$776,I$155)+'СЕТ СН'!$F$12</f>
        <v>136.61424259</v>
      </c>
      <c r="J171" s="36">
        <f>SUMIFS(СВЦЭМ!$E$33:$E$776,СВЦЭМ!$A$33:$A$776,$A171,СВЦЭМ!$B$33:$B$776,J$155)+'СЕТ СН'!$F$12</f>
        <v>126.67304331</v>
      </c>
      <c r="K171" s="36">
        <f>SUMIFS(СВЦЭМ!$E$33:$E$776,СВЦЭМ!$A$33:$A$776,$A171,СВЦЭМ!$B$33:$B$776,K$155)+'СЕТ СН'!$F$12</f>
        <v>126.60222315</v>
      </c>
      <c r="L171" s="36">
        <f>SUMIFS(СВЦЭМ!$E$33:$E$776,СВЦЭМ!$A$33:$A$776,$A171,СВЦЭМ!$B$33:$B$776,L$155)+'СЕТ СН'!$F$12</f>
        <v>126.57176954000001</v>
      </c>
      <c r="M171" s="36">
        <f>SUMIFS(СВЦЭМ!$E$33:$E$776,СВЦЭМ!$A$33:$A$776,$A171,СВЦЭМ!$B$33:$B$776,M$155)+'СЕТ СН'!$F$12</f>
        <v>129.05039187</v>
      </c>
      <c r="N171" s="36">
        <f>SUMIFS(СВЦЭМ!$E$33:$E$776,СВЦЭМ!$A$33:$A$776,$A171,СВЦЭМ!$B$33:$B$776,N$155)+'СЕТ СН'!$F$12</f>
        <v>131.56698444</v>
      </c>
      <c r="O171" s="36">
        <f>SUMIFS(СВЦЭМ!$E$33:$E$776,СВЦЭМ!$A$33:$A$776,$A171,СВЦЭМ!$B$33:$B$776,O$155)+'СЕТ СН'!$F$12</f>
        <v>134.99163429000001</v>
      </c>
      <c r="P171" s="36">
        <f>SUMIFS(СВЦЭМ!$E$33:$E$776,СВЦЭМ!$A$33:$A$776,$A171,СВЦЭМ!$B$33:$B$776,P$155)+'СЕТ СН'!$F$12</f>
        <v>136.12740771</v>
      </c>
      <c r="Q171" s="36">
        <f>SUMIFS(СВЦЭМ!$E$33:$E$776,СВЦЭМ!$A$33:$A$776,$A171,СВЦЭМ!$B$33:$B$776,Q$155)+'СЕТ СН'!$F$12</f>
        <v>136.0889081</v>
      </c>
      <c r="R171" s="36">
        <f>SUMIFS(СВЦЭМ!$E$33:$E$776,СВЦЭМ!$A$33:$A$776,$A171,СВЦЭМ!$B$33:$B$776,R$155)+'СЕТ СН'!$F$12</f>
        <v>136.95763875</v>
      </c>
      <c r="S171" s="36">
        <f>SUMIFS(СВЦЭМ!$E$33:$E$776,СВЦЭМ!$A$33:$A$776,$A171,СВЦЭМ!$B$33:$B$776,S$155)+'СЕТ СН'!$F$12</f>
        <v>135.62164041</v>
      </c>
      <c r="T171" s="36">
        <f>SUMIFS(СВЦЭМ!$E$33:$E$776,СВЦЭМ!$A$33:$A$776,$A171,СВЦЭМ!$B$33:$B$776,T$155)+'СЕТ СН'!$F$12</f>
        <v>132.50654792</v>
      </c>
      <c r="U171" s="36">
        <f>SUMIFS(СВЦЭМ!$E$33:$E$776,СВЦЭМ!$A$33:$A$776,$A171,СВЦЭМ!$B$33:$B$776,U$155)+'СЕТ СН'!$F$12</f>
        <v>129.25079135999999</v>
      </c>
      <c r="V171" s="36">
        <f>SUMIFS(СВЦЭМ!$E$33:$E$776,СВЦЭМ!$A$33:$A$776,$A171,СВЦЭМ!$B$33:$B$776,V$155)+'СЕТ СН'!$F$12</f>
        <v>128.38698878</v>
      </c>
      <c r="W171" s="36">
        <f>SUMIFS(СВЦЭМ!$E$33:$E$776,СВЦЭМ!$A$33:$A$776,$A171,СВЦЭМ!$B$33:$B$776,W$155)+'СЕТ СН'!$F$12</f>
        <v>131.53815925000001</v>
      </c>
      <c r="X171" s="36">
        <f>SUMIFS(СВЦЭМ!$E$33:$E$776,СВЦЭМ!$A$33:$A$776,$A171,СВЦЭМ!$B$33:$B$776,X$155)+'СЕТ СН'!$F$12</f>
        <v>135.54770273</v>
      </c>
      <c r="Y171" s="36">
        <f>SUMIFS(СВЦЭМ!$E$33:$E$776,СВЦЭМ!$A$33:$A$776,$A171,СВЦЭМ!$B$33:$B$776,Y$155)+'СЕТ СН'!$F$12</f>
        <v>139.61906239000001</v>
      </c>
    </row>
    <row r="172" spans="1:25" ht="15.75" x14ac:dyDescent="0.2">
      <c r="A172" s="35">
        <f t="shared" si="4"/>
        <v>43907</v>
      </c>
      <c r="B172" s="36">
        <f>SUMIFS(СВЦЭМ!$E$33:$E$776,СВЦЭМ!$A$33:$A$776,$A172,СВЦЭМ!$B$33:$B$776,B$155)+'СЕТ СН'!$F$12</f>
        <v>133.52210310999999</v>
      </c>
      <c r="C172" s="36">
        <f>SUMIFS(СВЦЭМ!$E$33:$E$776,СВЦЭМ!$A$33:$A$776,$A172,СВЦЭМ!$B$33:$B$776,C$155)+'СЕТ СН'!$F$12</f>
        <v>135.67236258</v>
      </c>
      <c r="D172" s="36">
        <f>SUMIFS(СВЦЭМ!$E$33:$E$776,СВЦЭМ!$A$33:$A$776,$A172,СВЦЭМ!$B$33:$B$776,D$155)+'СЕТ СН'!$F$12</f>
        <v>137.99065826</v>
      </c>
      <c r="E172" s="36">
        <f>SUMIFS(СВЦЭМ!$E$33:$E$776,СВЦЭМ!$A$33:$A$776,$A172,СВЦЭМ!$B$33:$B$776,E$155)+'СЕТ СН'!$F$12</f>
        <v>138.69535150999999</v>
      </c>
      <c r="F172" s="36">
        <f>SUMIFS(СВЦЭМ!$E$33:$E$776,СВЦЭМ!$A$33:$A$776,$A172,СВЦЭМ!$B$33:$B$776,F$155)+'СЕТ СН'!$F$12</f>
        <v>137.46569561999999</v>
      </c>
      <c r="G172" s="36">
        <f>SUMIFS(СВЦЭМ!$E$33:$E$776,СВЦЭМ!$A$33:$A$776,$A172,СВЦЭМ!$B$33:$B$776,G$155)+'СЕТ СН'!$F$12</f>
        <v>135.20756999</v>
      </c>
      <c r="H172" s="36">
        <f>SUMIFS(СВЦЭМ!$E$33:$E$776,СВЦЭМ!$A$33:$A$776,$A172,СВЦЭМ!$B$33:$B$776,H$155)+'СЕТ СН'!$F$12</f>
        <v>131.68606725000001</v>
      </c>
      <c r="I172" s="36">
        <f>SUMIFS(СВЦЭМ!$E$33:$E$776,СВЦЭМ!$A$33:$A$776,$A172,СВЦЭМ!$B$33:$B$776,I$155)+'СЕТ СН'!$F$12</f>
        <v>127.87569135</v>
      </c>
      <c r="J172" s="36">
        <f>SUMIFS(СВЦЭМ!$E$33:$E$776,СВЦЭМ!$A$33:$A$776,$A172,СВЦЭМ!$B$33:$B$776,J$155)+'СЕТ СН'!$F$12</f>
        <v>126.60268286</v>
      </c>
      <c r="K172" s="36">
        <f>SUMIFS(СВЦЭМ!$E$33:$E$776,СВЦЭМ!$A$33:$A$776,$A172,СВЦЭМ!$B$33:$B$776,K$155)+'СЕТ СН'!$F$12</f>
        <v>127.34627539</v>
      </c>
      <c r="L172" s="36">
        <f>SUMIFS(СВЦЭМ!$E$33:$E$776,СВЦЭМ!$A$33:$A$776,$A172,СВЦЭМ!$B$33:$B$776,L$155)+'СЕТ СН'!$F$12</f>
        <v>128.15760323999999</v>
      </c>
      <c r="M172" s="36">
        <f>SUMIFS(СВЦЭМ!$E$33:$E$776,СВЦЭМ!$A$33:$A$776,$A172,СВЦЭМ!$B$33:$B$776,M$155)+'СЕТ СН'!$F$12</f>
        <v>131.41635060999999</v>
      </c>
      <c r="N172" s="36">
        <f>SUMIFS(СВЦЭМ!$E$33:$E$776,СВЦЭМ!$A$33:$A$776,$A172,СВЦЭМ!$B$33:$B$776,N$155)+'СЕТ СН'!$F$12</f>
        <v>135.30957871000001</v>
      </c>
      <c r="O172" s="36">
        <f>SUMIFS(СВЦЭМ!$E$33:$E$776,СВЦЭМ!$A$33:$A$776,$A172,СВЦЭМ!$B$33:$B$776,O$155)+'СЕТ СН'!$F$12</f>
        <v>135.82028624</v>
      </c>
      <c r="P172" s="36">
        <f>SUMIFS(СВЦЭМ!$E$33:$E$776,СВЦЭМ!$A$33:$A$776,$A172,СВЦЭМ!$B$33:$B$776,P$155)+'СЕТ СН'!$F$12</f>
        <v>135.06399787999999</v>
      </c>
      <c r="Q172" s="36">
        <f>SUMIFS(СВЦЭМ!$E$33:$E$776,СВЦЭМ!$A$33:$A$776,$A172,СВЦЭМ!$B$33:$B$776,Q$155)+'СЕТ СН'!$F$12</f>
        <v>135.26961173999999</v>
      </c>
      <c r="R172" s="36">
        <f>SUMIFS(СВЦЭМ!$E$33:$E$776,СВЦЭМ!$A$33:$A$776,$A172,СВЦЭМ!$B$33:$B$776,R$155)+'СЕТ СН'!$F$12</f>
        <v>134.53284203000001</v>
      </c>
      <c r="S172" s="36">
        <f>SUMIFS(СВЦЭМ!$E$33:$E$776,СВЦЭМ!$A$33:$A$776,$A172,СВЦЭМ!$B$33:$B$776,S$155)+'СЕТ СН'!$F$12</f>
        <v>133.89007054000001</v>
      </c>
      <c r="T172" s="36">
        <f>SUMIFS(СВЦЭМ!$E$33:$E$776,СВЦЭМ!$A$33:$A$776,$A172,СВЦЭМ!$B$33:$B$776,T$155)+'СЕТ СН'!$F$12</f>
        <v>133.57520683999999</v>
      </c>
      <c r="U172" s="36">
        <f>SUMIFS(СВЦЭМ!$E$33:$E$776,СВЦЭМ!$A$33:$A$776,$A172,СВЦЭМ!$B$33:$B$776,U$155)+'СЕТ СН'!$F$12</f>
        <v>134.31436855000001</v>
      </c>
      <c r="V172" s="36">
        <f>SUMIFS(СВЦЭМ!$E$33:$E$776,СВЦЭМ!$A$33:$A$776,$A172,СВЦЭМ!$B$33:$B$776,V$155)+'СЕТ СН'!$F$12</f>
        <v>133.48187895999999</v>
      </c>
      <c r="W172" s="36">
        <f>SUMIFS(СВЦЭМ!$E$33:$E$776,СВЦЭМ!$A$33:$A$776,$A172,СВЦЭМ!$B$33:$B$776,W$155)+'СЕТ СН'!$F$12</f>
        <v>130.61184367000001</v>
      </c>
      <c r="X172" s="36">
        <f>SUMIFS(СВЦЭМ!$E$33:$E$776,СВЦЭМ!$A$33:$A$776,$A172,СВЦЭМ!$B$33:$B$776,X$155)+'СЕТ СН'!$F$12</f>
        <v>129.37396072999999</v>
      </c>
      <c r="Y172" s="36">
        <f>SUMIFS(СВЦЭМ!$E$33:$E$776,СВЦЭМ!$A$33:$A$776,$A172,СВЦЭМ!$B$33:$B$776,Y$155)+'СЕТ СН'!$F$12</f>
        <v>129.51430995000001</v>
      </c>
    </row>
    <row r="173" spans="1:25" ht="15.75" x14ac:dyDescent="0.2">
      <c r="A173" s="35">
        <f t="shared" si="4"/>
        <v>43908</v>
      </c>
      <c r="B173" s="36">
        <f>SUMIFS(СВЦЭМ!$E$33:$E$776,СВЦЭМ!$A$33:$A$776,$A173,СВЦЭМ!$B$33:$B$776,B$155)+'СЕТ СН'!$F$12</f>
        <v>139.65617456000001</v>
      </c>
      <c r="C173" s="36">
        <f>SUMIFS(СВЦЭМ!$E$33:$E$776,СВЦЭМ!$A$33:$A$776,$A173,СВЦЭМ!$B$33:$B$776,C$155)+'СЕТ СН'!$F$12</f>
        <v>144.28617596000001</v>
      </c>
      <c r="D173" s="36">
        <f>SUMIFS(СВЦЭМ!$E$33:$E$776,СВЦЭМ!$A$33:$A$776,$A173,СВЦЭМ!$B$33:$B$776,D$155)+'СЕТ СН'!$F$12</f>
        <v>147.82438746</v>
      </c>
      <c r="E173" s="36">
        <f>SUMIFS(СВЦЭМ!$E$33:$E$776,СВЦЭМ!$A$33:$A$776,$A173,СВЦЭМ!$B$33:$B$776,E$155)+'СЕТ СН'!$F$12</f>
        <v>148.71350623000001</v>
      </c>
      <c r="F173" s="36">
        <f>SUMIFS(СВЦЭМ!$E$33:$E$776,СВЦЭМ!$A$33:$A$776,$A173,СВЦЭМ!$B$33:$B$776,F$155)+'СЕТ СН'!$F$12</f>
        <v>148.88777684999999</v>
      </c>
      <c r="G173" s="36">
        <f>SUMIFS(СВЦЭМ!$E$33:$E$776,СВЦЭМ!$A$33:$A$776,$A173,СВЦЭМ!$B$33:$B$776,G$155)+'СЕТ СН'!$F$12</f>
        <v>146.00123772000001</v>
      </c>
      <c r="H173" s="36">
        <f>SUMIFS(СВЦЭМ!$E$33:$E$776,СВЦЭМ!$A$33:$A$776,$A173,СВЦЭМ!$B$33:$B$776,H$155)+'СЕТ СН'!$F$12</f>
        <v>138.79748072999999</v>
      </c>
      <c r="I173" s="36">
        <f>SUMIFS(СВЦЭМ!$E$33:$E$776,СВЦЭМ!$A$33:$A$776,$A173,СВЦЭМ!$B$33:$B$776,I$155)+'СЕТ СН'!$F$12</f>
        <v>131.55202083</v>
      </c>
      <c r="J173" s="36">
        <f>SUMIFS(СВЦЭМ!$E$33:$E$776,СВЦЭМ!$A$33:$A$776,$A173,СВЦЭМ!$B$33:$B$776,J$155)+'СЕТ СН'!$F$12</f>
        <v>125.76385298</v>
      </c>
      <c r="K173" s="36">
        <f>SUMIFS(СВЦЭМ!$E$33:$E$776,СВЦЭМ!$A$33:$A$776,$A173,СВЦЭМ!$B$33:$B$776,K$155)+'СЕТ СН'!$F$12</f>
        <v>126.85960918000001</v>
      </c>
      <c r="L173" s="36">
        <f>SUMIFS(СВЦЭМ!$E$33:$E$776,СВЦЭМ!$A$33:$A$776,$A173,СВЦЭМ!$B$33:$B$776,L$155)+'СЕТ СН'!$F$12</f>
        <v>126.71921464</v>
      </c>
      <c r="M173" s="36">
        <f>SUMIFS(СВЦЭМ!$E$33:$E$776,СВЦЭМ!$A$33:$A$776,$A173,СВЦЭМ!$B$33:$B$776,M$155)+'СЕТ СН'!$F$12</f>
        <v>124.39588401</v>
      </c>
      <c r="N173" s="36">
        <f>SUMIFS(СВЦЭМ!$E$33:$E$776,СВЦЭМ!$A$33:$A$776,$A173,СВЦЭМ!$B$33:$B$776,N$155)+'СЕТ СН'!$F$12</f>
        <v>126.86397786000001</v>
      </c>
      <c r="O173" s="36">
        <f>SUMIFS(СВЦЭМ!$E$33:$E$776,СВЦЭМ!$A$33:$A$776,$A173,СВЦЭМ!$B$33:$B$776,O$155)+'СЕТ СН'!$F$12</f>
        <v>128.47414344000001</v>
      </c>
      <c r="P173" s="36">
        <f>SUMIFS(СВЦЭМ!$E$33:$E$776,СВЦЭМ!$A$33:$A$776,$A173,СВЦЭМ!$B$33:$B$776,P$155)+'СЕТ СН'!$F$12</f>
        <v>127.96420996000001</v>
      </c>
      <c r="Q173" s="36">
        <f>SUMIFS(СВЦЭМ!$E$33:$E$776,СВЦЭМ!$A$33:$A$776,$A173,СВЦЭМ!$B$33:$B$776,Q$155)+'СЕТ СН'!$F$12</f>
        <v>129.05053617999999</v>
      </c>
      <c r="R173" s="36">
        <f>SUMIFS(СВЦЭМ!$E$33:$E$776,СВЦЭМ!$A$33:$A$776,$A173,СВЦЭМ!$B$33:$B$776,R$155)+'СЕТ СН'!$F$12</f>
        <v>132.78189388000001</v>
      </c>
      <c r="S173" s="36">
        <f>SUMIFS(СВЦЭМ!$E$33:$E$776,СВЦЭМ!$A$33:$A$776,$A173,СВЦЭМ!$B$33:$B$776,S$155)+'СЕТ СН'!$F$12</f>
        <v>130.93294376</v>
      </c>
      <c r="T173" s="36">
        <f>SUMIFS(СВЦЭМ!$E$33:$E$776,СВЦЭМ!$A$33:$A$776,$A173,СВЦЭМ!$B$33:$B$776,T$155)+'СЕТ СН'!$F$12</f>
        <v>129.14961861</v>
      </c>
      <c r="U173" s="36">
        <f>SUMIFS(СВЦЭМ!$E$33:$E$776,СВЦЭМ!$A$33:$A$776,$A173,СВЦЭМ!$B$33:$B$776,U$155)+'СЕТ СН'!$F$12</f>
        <v>124.71359439</v>
      </c>
      <c r="V173" s="36">
        <f>SUMIFS(СВЦЭМ!$E$33:$E$776,СВЦЭМ!$A$33:$A$776,$A173,СВЦЭМ!$B$33:$B$776,V$155)+'СЕТ СН'!$F$12</f>
        <v>124.57013551</v>
      </c>
      <c r="W173" s="36">
        <f>SUMIFS(СВЦЭМ!$E$33:$E$776,СВЦЭМ!$A$33:$A$776,$A173,СВЦЭМ!$B$33:$B$776,W$155)+'СЕТ СН'!$F$12</f>
        <v>123.46326592</v>
      </c>
      <c r="X173" s="36">
        <f>SUMIFS(СВЦЭМ!$E$33:$E$776,СВЦЭМ!$A$33:$A$776,$A173,СВЦЭМ!$B$33:$B$776,X$155)+'СЕТ СН'!$F$12</f>
        <v>125.30329008</v>
      </c>
      <c r="Y173" s="36">
        <f>SUMIFS(СВЦЭМ!$E$33:$E$776,СВЦЭМ!$A$33:$A$776,$A173,СВЦЭМ!$B$33:$B$776,Y$155)+'СЕТ СН'!$F$12</f>
        <v>128.48092518000001</v>
      </c>
    </row>
    <row r="174" spans="1:25" ht="15.75" x14ac:dyDescent="0.2">
      <c r="A174" s="35">
        <f t="shared" si="4"/>
        <v>43909</v>
      </c>
      <c r="B174" s="36">
        <f>SUMIFS(СВЦЭМ!$E$33:$E$776,СВЦЭМ!$A$33:$A$776,$A174,СВЦЭМ!$B$33:$B$776,B$155)+'СЕТ СН'!$F$12</f>
        <v>134.26472602999999</v>
      </c>
      <c r="C174" s="36">
        <f>SUMIFS(СВЦЭМ!$E$33:$E$776,СВЦЭМ!$A$33:$A$776,$A174,СВЦЭМ!$B$33:$B$776,C$155)+'СЕТ СН'!$F$12</f>
        <v>138.72275930000001</v>
      </c>
      <c r="D174" s="36">
        <f>SUMIFS(СВЦЭМ!$E$33:$E$776,СВЦЭМ!$A$33:$A$776,$A174,СВЦЭМ!$B$33:$B$776,D$155)+'СЕТ СН'!$F$12</f>
        <v>141.15892439000001</v>
      </c>
      <c r="E174" s="36">
        <f>SUMIFS(СВЦЭМ!$E$33:$E$776,СВЦЭМ!$A$33:$A$776,$A174,СВЦЭМ!$B$33:$B$776,E$155)+'СЕТ СН'!$F$12</f>
        <v>142.81709175</v>
      </c>
      <c r="F174" s="36">
        <f>SUMIFS(СВЦЭМ!$E$33:$E$776,СВЦЭМ!$A$33:$A$776,$A174,СВЦЭМ!$B$33:$B$776,F$155)+'СЕТ СН'!$F$12</f>
        <v>143.13427228</v>
      </c>
      <c r="G174" s="36">
        <f>SUMIFS(СВЦЭМ!$E$33:$E$776,СВЦЭМ!$A$33:$A$776,$A174,СВЦЭМ!$B$33:$B$776,G$155)+'СЕТ СН'!$F$12</f>
        <v>139.30381990999999</v>
      </c>
      <c r="H174" s="36">
        <f>SUMIFS(СВЦЭМ!$E$33:$E$776,СВЦЭМ!$A$33:$A$776,$A174,СВЦЭМ!$B$33:$B$776,H$155)+'СЕТ СН'!$F$12</f>
        <v>132.13996624999999</v>
      </c>
      <c r="I174" s="36">
        <f>SUMIFS(СВЦЭМ!$E$33:$E$776,СВЦЭМ!$A$33:$A$776,$A174,СВЦЭМ!$B$33:$B$776,I$155)+'СЕТ СН'!$F$12</f>
        <v>126.57234449000001</v>
      </c>
      <c r="J174" s="36">
        <f>SUMIFS(СВЦЭМ!$E$33:$E$776,СВЦЭМ!$A$33:$A$776,$A174,СВЦЭМ!$B$33:$B$776,J$155)+'СЕТ СН'!$F$12</f>
        <v>126.57351684</v>
      </c>
      <c r="K174" s="36">
        <f>SUMIFS(СВЦЭМ!$E$33:$E$776,СВЦЭМ!$A$33:$A$776,$A174,СВЦЭМ!$B$33:$B$776,K$155)+'СЕТ СН'!$F$12</f>
        <v>128.19514699000001</v>
      </c>
      <c r="L174" s="36">
        <f>SUMIFS(СВЦЭМ!$E$33:$E$776,СВЦЭМ!$A$33:$A$776,$A174,СВЦЭМ!$B$33:$B$776,L$155)+'СЕТ СН'!$F$12</f>
        <v>128.41661626999999</v>
      </c>
      <c r="M174" s="36">
        <f>SUMIFS(СВЦЭМ!$E$33:$E$776,СВЦЭМ!$A$33:$A$776,$A174,СВЦЭМ!$B$33:$B$776,M$155)+'СЕТ СН'!$F$12</f>
        <v>124.1612306</v>
      </c>
      <c r="N174" s="36">
        <f>SUMIFS(СВЦЭМ!$E$33:$E$776,СВЦЭМ!$A$33:$A$776,$A174,СВЦЭМ!$B$33:$B$776,N$155)+'СЕТ СН'!$F$12</f>
        <v>123.62280532</v>
      </c>
      <c r="O174" s="36">
        <f>SUMIFS(СВЦЭМ!$E$33:$E$776,СВЦЭМ!$A$33:$A$776,$A174,СВЦЭМ!$B$33:$B$776,O$155)+'СЕТ СН'!$F$12</f>
        <v>126.93724401</v>
      </c>
      <c r="P174" s="36">
        <f>SUMIFS(СВЦЭМ!$E$33:$E$776,СВЦЭМ!$A$33:$A$776,$A174,СВЦЭМ!$B$33:$B$776,P$155)+'СЕТ СН'!$F$12</f>
        <v>126.16411504</v>
      </c>
      <c r="Q174" s="36">
        <f>SUMIFS(СВЦЭМ!$E$33:$E$776,СВЦЭМ!$A$33:$A$776,$A174,СВЦЭМ!$B$33:$B$776,Q$155)+'СЕТ СН'!$F$12</f>
        <v>126.77549174000001</v>
      </c>
      <c r="R174" s="36">
        <f>SUMIFS(СВЦЭМ!$E$33:$E$776,СВЦЭМ!$A$33:$A$776,$A174,СВЦЭМ!$B$33:$B$776,R$155)+'СЕТ СН'!$F$12</f>
        <v>125.03911225</v>
      </c>
      <c r="S174" s="36">
        <f>SUMIFS(СВЦЭМ!$E$33:$E$776,СВЦЭМ!$A$33:$A$776,$A174,СВЦЭМ!$B$33:$B$776,S$155)+'СЕТ СН'!$F$12</f>
        <v>125.41560225000001</v>
      </c>
      <c r="T174" s="36">
        <f>SUMIFS(СВЦЭМ!$E$33:$E$776,СВЦЭМ!$A$33:$A$776,$A174,СВЦЭМ!$B$33:$B$776,T$155)+'СЕТ СН'!$F$12</f>
        <v>126.86503261999999</v>
      </c>
      <c r="U174" s="36">
        <f>SUMIFS(СВЦЭМ!$E$33:$E$776,СВЦЭМ!$A$33:$A$776,$A174,СВЦЭМ!$B$33:$B$776,U$155)+'СЕТ СН'!$F$12</f>
        <v>126.55970263</v>
      </c>
      <c r="V174" s="36">
        <f>SUMIFS(СВЦЭМ!$E$33:$E$776,СВЦЭМ!$A$33:$A$776,$A174,СВЦЭМ!$B$33:$B$776,V$155)+'СЕТ СН'!$F$12</f>
        <v>124.70816137</v>
      </c>
      <c r="W174" s="36">
        <f>SUMIFS(СВЦЭМ!$E$33:$E$776,СВЦЭМ!$A$33:$A$776,$A174,СВЦЭМ!$B$33:$B$776,W$155)+'СЕТ СН'!$F$12</f>
        <v>128.07009009000001</v>
      </c>
      <c r="X174" s="36">
        <f>SUMIFS(СВЦЭМ!$E$33:$E$776,СВЦЭМ!$A$33:$A$776,$A174,СВЦЭМ!$B$33:$B$776,X$155)+'СЕТ СН'!$F$12</f>
        <v>125.8972708</v>
      </c>
      <c r="Y174" s="36">
        <f>SUMIFS(СВЦЭМ!$E$33:$E$776,СВЦЭМ!$A$33:$A$776,$A174,СВЦЭМ!$B$33:$B$776,Y$155)+'СЕТ СН'!$F$12</f>
        <v>127.6348643</v>
      </c>
    </row>
    <row r="175" spans="1:25" ht="15.75" x14ac:dyDescent="0.2">
      <c r="A175" s="35">
        <f t="shared" si="4"/>
        <v>43910</v>
      </c>
      <c r="B175" s="36">
        <f>SUMIFS(СВЦЭМ!$E$33:$E$776,СВЦЭМ!$A$33:$A$776,$A175,СВЦЭМ!$B$33:$B$776,B$155)+'СЕТ СН'!$F$12</f>
        <v>142.01255567999999</v>
      </c>
      <c r="C175" s="36">
        <f>SUMIFS(СВЦЭМ!$E$33:$E$776,СВЦЭМ!$A$33:$A$776,$A175,СВЦЭМ!$B$33:$B$776,C$155)+'СЕТ СН'!$F$12</f>
        <v>145.32241974999999</v>
      </c>
      <c r="D175" s="36">
        <f>SUMIFS(СВЦЭМ!$E$33:$E$776,СВЦЭМ!$A$33:$A$776,$A175,СВЦЭМ!$B$33:$B$776,D$155)+'СЕТ СН'!$F$12</f>
        <v>147.78324678000001</v>
      </c>
      <c r="E175" s="36">
        <f>SUMIFS(СВЦЭМ!$E$33:$E$776,СВЦЭМ!$A$33:$A$776,$A175,СВЦЭМ!$B$33:$B$776,E$155)+'СЕТ СН'!$F$12</f>
        <v>148.36115383999999</v>
      </c>
      <c r="F175" s="36">
        <f>SUMIFS(СВЦЭМ!$E$33:$E$776,СВЦЭМ!$A$33:$A$776,$A175,СВЦЭМ!$B$33:$B$776,F$155)+'СЕТ СН'!$F$12</f>
        <v>147.92759685999999</v>
      </c>
      <c r="G175" s="36">
        <f>SUMIFS(СВЦЭМ!$E$33:$E$776,СВЦЭМ!$A$33:$A$776,$A175,СВЦЭМ!$B$33:$B$776,G$155)+'СЕТ СН'!$F$12</f>
        <v>145.53895123000001</v>
      </c>
      <c r="H175" s="36">
        <f>SUMIFS(СВЦЭМ!$E$33:$E$776,СВЦЭМ!$A$33:$A$776,$A175,СВЦЭМ!$B$33:$B$776,H$155)+'СЕТ СН'!$F$12</f>
        <v>140.46378379000001</v>
      </c>
      <c r="I175" s="36">
        <f>SUMIFS(СВЦЭМ!$E$33:$E$776,СВЦЭМ!$A$33:$A$776,$A175,СВЦЭМ!$B$33:$B$776,I$155)+'СЕТ СН'!$F$12</f>
        <v>132.84081309999999</v>
      </c>
      <c r="J175" s="36">
        <f>SUMIFS(СВЦЭМ!$E$33:$E$776,СВЦЭМ!$A$33:$A$776,$A175,СВЦЭМ!$B$33:$B$776,J$155)+'СЕТ СН'!$F$12</f>
        <v>127.5490246</v>
      </c>
      <c r="K175" s="36">
        <f>SUMIFS(СВЦЭМ!$E$33:$E$776,СВЦЭМ!$A$33:$A$776,$A175,СВЦЭМ!$B$33:$B$776,K$155)+'СЕТ СН'!$F$12</f>
        <v>128.51816579999999</v>
      </c>
      <c r="L175" s="36">
        <f>SUMIFS(СВЦЭМ!$E$33:$E$776,СВЦЭМ!$A$33:$A$776,$A175,СВЦЭМ!$B$33:$B$776,L$155)+'СЕТ СН'!$F$12</f>
        <v>127.99687283999999</v>
      </c>
      <c r="M175" s="36">
        <f>SUMIFS(СВЦЭМ!$E$33:$E$776,СВЦЭМ!$A$33:$A$776,$A175,СВЦЭМ!$B$33:$B$776,M$155)+'СЕТ СН'!$F$12</f>
        <v>125.01921286</v>
      </c>
      <c r="N175" s="36">
        <f>SUMIFS(СВЦЭМ!$E$33:$E$776,СВЦЭМ!$A$33:$A$776,$A175,СВЦЭМ!$B$33:$B$776,N$155)+'СЕТ СН'!$F$12</f>
        <v>124.04197641</v>
      </c>
      <c r="O175" s="36">
        <f>SUMIFS(СВЦЭМ!$E$33:$E$776,СВЦЭМ!$A$33:$A$776,$A175,СВЦЭМ!$B$33:$B$776,O$155)+'СЕТ СН'!$F$12</f>
        <v>124.81837412</v>
      </c>
      <c r="P175" s="36">
        <f>SUMIFS(СВЦЭМ!$E$33:$E$776,СВЦЭМ!$A$33:$A$776,$A175,СВЦЭМ!$B$33:$B$776,P$155)+'СЕТ СН'!$F$12</f>
        <v>125.78535751</v>
      </c>
      <c r="Q175" s="36">
        <f>SUMIFS(СВЦЭМ!$E$33:$E$776,СВЦЭМ!$A$33:$A$776,$A175,СВЦЭМ!$B$33:$B$776,Q$155)+'СЕТ СН'!$F$12</f>
        <v>128.00297140999999</v>
      </c>
      <c r="R175" s="36">
        <f>SUMIFS(СВЦЭМ!$E$33:$E$776,СВЦЭМ!$A$33:$A$776,$A175,СВЦЭМ!$B$33:$B$776,R$155)+'СЕТ СН'!$F$12</f>
        <v>127.27967402</v>
      </c>
      <c r="S175" s="36">
        <f>SUMIFS(СВЦЭМ!$E$33:$E$776,СВЦЭМ!$A$33:$A$776,$A175,СВЦЭМ!$B$33:$B$776,S$155)+'СЕТ СН'!$F$12</f>
        <v>124.74870608000001</v>
      </c>
      <c r="T175" s="36">
        <f>SUMIFS(СВЦЭМ!$E$33:$E$776,СВЦЭМ!$A$33:$A$776,$A175,СВЦЭМ!$B$33:$B$776,T$155)+'СЕТ СН'!$F$12</f>
        <v>119.79743301000001</v>
      </c>
      <c r="U175" s="36">
        <f>SUMIFS(СВЦЭМ!$E$33:$E$776,СВЦЭМ!$A$33:$A$776,$A175,СВЦЭМ!$B$33:$B$776,U$155)+'СЕТ СН'!$F$12</f>
        <v>120.20821470999999</v>
      </c>
      <c r="V175" s="36">
        <f>SUMIFS(СВЦЭМ!$E$33:$E$776,СВЦЭМ!$A$33:$A$776,$A175,СВЦЭМ!$B$33:$B$776,V$155)+'СЕТ СН'!$F$12</f>
        <v>120.74511372000001</v>
      </c>
      <c r="W175" s="36">
        <f>SUMIFS(СВЦЭМ!$E$33:$E$776,СВЦЭМ!$A$33:$A$776,$A175,СВЦЭМ!$B$33:$B$776,W$155)+'СЕТ СН'!$F$12</f>
        <v>121.80928111999999</v>
      </c>
      <c r="X175" s="36">
        <f>SUMIFS(СВЦЭМ!$E$33:$E$776,СВЦЭМ!$A$33:$A$776,$A175,СВЦЭМ!$B$33:$B$776,X$155)+'СЕТ СН'!$F$12</f>
        <v>122.81593355</v>
      </c>
      <c r="Y175" s="36">
        <f>SUMIFS(СВЦЭМ!$E$33:$E$776,СВЦЭМ!$A$33:$A$776,$A175,СВЦЭМ!$B$33:$B$776,Y$155)+'СЕТ СН'!$F$12</f>
        <v>125.98294082</v>
      </c>
    </row>
    <row r="176" spans="1:25" ht="15.75" x14ac:dyDescent="0.2">
      <c r="A176" s="35">
        <f t="shared" si="4"/>
        <v>43911</v>
      </c>
      <c r="B176" s="36">
        <f>SUMIFS(СВЦЭМ!$E$33:$E$776,СВЦЭМ!$A$33:$A$776,$A176,СВЦЭМ!$B$33:$B$776,B$155)+'СЕТ СН'!$F$12</f>
        <v>137.46856971</v>
      </c>
      <c r="C176" s="36">
        <f>SUMIFS(СВЦЭМ!$E$33:$E$776,СВЦЭМ!$A$33:$A$776,$A176,СВЦЭМ!$B$33:$B$776,C$155)+'СЕТ СН'!$F$12</f>
        <v>141.43469617</v>
      </c>
      <c r="D176" s="36">
        <f>SUMIFS(СВЦЭМ!$E$33:$E$776,СВЦЭМ!$A$33:$A$776,$A176,СВЦЭМ!$B$33:$B$776,D$155)+'СЕТ СН'!$F$12</f>
        <v>143.56044548</v>
      </c>
      <c r="E176" s="36">
        <f>SUMIFS(СВЦЭМ!$E$33:$E$776,СВЦЭМ!$A$33:$A$776,$A176,СВЦЭМ!$B$33:$B$776,E$155)+'СЕТ СН'!$F$12</f>
        <v>143.71528692999999</v>
      </c>
      <c r="F176" s="36">
        <f>SUMIFS(СВЦЭМ!$E$33:$E$776,СВЦЭМ!$A$33:$A$776,$A176,СВЦЭМ!$B$33:$B$776,F$155)+'СЕТ СН'!$F$12</f>
        <v>143.12687757</v>
      </c>
      <c r="G176" s="36">
        <f>SUMIFS(СВЦЭМ!$E$33:$E$776,СВЦЭМ!$A$33:$A$776,$A176,СВЦЭМ!$B$33:$B$776,G$155)+'СЕТ СН'!$F$12</f>
        <v>143.09496232000001</v>
      </c>
      <c r="H176" s="36">
        <f>SUMIFS(СВЦЭМ!$E$33:$E$776,СВЦЭМ!$A$33:$A$776,$A176,СВЦЭМ!$B$33:$B$776,H$155)+'СЕТ СН'!$F$12</f>
        <v>140.22050815</v>
      </c>
      <c r="I176" s="36">
        <f>SUMIFS(СВЦЭМ!$E$33:$E$776,СВЦЭМ!$A$33:$A$776,$A176,СВЦЭМ!$B$33:$B$776,I$155)+'СЕТ СН'!$F$12</f>
        <v>132.92976737999999</v>
      </c>
      <c r="J176" s="36">
        <f>SUMIFS(СВЦЭМ!$E$33:$E$776,СВЦЭМ!$A$33:$A$776,$A176,СВЦЭМ!$B$33:$B$776,J$155)+'СЕТ СН'!$F$12</f>
        <v>125.6043734</v>
      </c>
      <c r="K176" s="36">
        <f>SUMIFS(СВЦЭМ!$E$33:$E$776,СВЦЭМ!$A$33:$A$776,$A176,СВЦЭМ!$B$33:$B$776,K$155)+'СЕТ СН'!$F$12</f>
        <v>126.6447943</v>
      </c>
      <c r="L176" s="36">
        <f>SUMIFS(СВЦЭМ!$E$33:$E$776,СВЦЭМ!$A$33:$A$776,$A176,СВЦЭМ!$B$33:$B$776,L$155)+'СЕТ СН'!$F$12</f>
        <v>126.4169397</v>
      </c>
      <c r="M176" s="36">
        <f>SUMIFS(СВЦЭМ!$E$33:$E$776,СВЦЭМ!$A$33:$A$776,$A176,СВЦЭМ!$B$33:$B$776,M$155)+'СЕТ СН'!$F$12</f>
        <v>126.65898636</v>
      </c>
      <c r="N176" s="36">
        <f>SUMIFS(СВЦЭМ!$E$33:$E$776,СВЦЭМ!$A$33:$A$776,$A176,СВЦЭМ!$B$33:$B$776,N$155)+'СЕТ СН'!$F$12</f>
        <v>127.70548921</v>
      </c>
      <c r="O176" s="36">
        <f>SUMIFS(СВЦЭМ!$E$33:$E$776,СВЦЭМ!$A$33:$A$776,$A176,СВЦЭМ!$B$33:$B$776,O$155)+'СЕТ СН'!$F$12</f>
        <v>128.35812555000001</v>
      </c>
      <c r="P176" s="36">
        <f>SUMIFS(СВЦЭМ!$E$33:$E$776,СВЦЭМ!$A$33:$A$776,$A176,СВЦЭМ!$B$33:$B$776,P$155)+'СЕТ СН'!$F$12</f>
        <v>128.46692143000001</v>
      </c>
      <c r="Q176" s="36">
        <f>SUMIFS(СВЦЭМ!$E$33:$E$776,СВЦЭМ!$A$33:$A$776,$A176,СВЦЭМ!$B$33:$B$776,Q$155)+'СЕТ СН'!$F$12</f>
        <v>128.30585010999999</v>
      </c>
      <c r="R176" s="36">
        <f>SUMIFS(СВЦЭМ!$E$33:$E$776,СВЦЭМ!$A$33:$A$776,$A176,СВЦЭМ!$B$33:$B$776,R$155)+'СЕТ СН'!$F$12</f>
        <v>127.49803244</v>
      </c>
      <c r="S176" s="36">
        <f>SUMIFS(СВЦЭМ!$E$33:$E$776,СВЦЭМ!$A$33:$A$776,$A176,СВЦЭМ!$B$33:$B$776,S$155)+'СЕТ СН'!$F$12</f>
        <v>126.8649303</v>
      </c>
      <c r="T176" s="36">
        <f>SUMIFS(СВЦЭМ!$E$33:$E$776,СВЦЭМ!$A$33:$A$776,$A176,СВЦЭМ!$B$33:$B$776,T$155)+'СЕТ СН'!$F$12</f>
        <v>125.58908413</v>
      </c>
      <c r="U176" s="36">
        <f>SUMIFS(СВЦЭМ!$E$33:$E$776,СВЦЭМ!$A$33:$A$776,$A176,СВЦЭМ!$B$33:$B$776,U$155)+'СЕТ СН'!$F$12</f>
        <v>124.56784029000001</v>
      </c>
      <c r="V176" s="36">
        <f>SUMIFS(СВЦЭМ!$E$33:$E$776,СВЦЭМ!$A$33:$A$776,$A176,СВЦЭМ!$B$33:$B$776,V$155)+'СЕТ СН'!$F$12</f>
        <v>121.51387136</v>
      </c>
      <c r="W176" s="36">
        <f>SUMIFS(СВЦЭМ!$E$33:$E$776,СВЦЭМ!$A$33:$A$776,$A176,СВЦЭМ!$B$33:$B$776,W$155)+'СЕТ СН'!$F$12</f>
        <v>123.77221369</v>
      </c>
      <c r="X176" s="36">
        <f>SUMIFS(СВЦЭМ!$E$33:$E$776,СВЦЭМ!$A$33:$A$776,$A176,СВЦЭМ!$B$33:$B$776,X$155)+'СЕТ СН'!$F$12</f>
        <v>124.40443969</v>
      </c>
      <c r="Y176" s="36">
        <f>SUMIFS(СВЦЭМ!$E$33:$E$776,СВЦЭМ!$A$33:$A$776,$A176,СВЦЭМ!$B$33:$B$776,Y$155)+'СЕТ СН'!$F$12</f>
        <v>127.86684656</v>
      </c>
    </row>
    <row r="177" spans="1:27" ht="15.75" x14ac:dyDescent="0.2">
      <c r="A177" s="35">
        <f t="shared" si="4"/>
        <v>43912</v>
      </c>
      <c r="B177" s="36">
        <f>SUMIFS(СВЦЭМ!$E$33:$E$776,СВЦЭМ!$A$33:$A$776,$A177,СВЦЭМ!$B$33:$B$776,B$155)+'СЕТ СН'!$F$12</f>
        <v>142.47759314000001</v>
      </c>
      <c r="C177" s="36">
        <f>SUMIFS(СВЦЭМ!$E$33:$E$776,СВЦЭМ!$A$33:$A$776,$A177,СВЦЭМ!$B$33:$B$776,C$155)+'СЕТ СН'!$F$12</f>
        <v>143.95507692999999</v>
      </c>
      <c r="D177" s="36">
        <f>SUMIFS(СВЦЭМ!$E$33:$E$776,СВЦЭМ!$A$33:$A$776,$A177,СВЦЭМ!$B$33:$B$776,D$155)+'СЕТ СН'!$F$12</f>
        <v>145.85816574</v>
      </c>
      <c r="E177" s="36">
        <f>SUMIFS(СВЦЭМ!$E$33:$E$776,СВЦЭМ!$A$33:$A$776,$A177,СВЦЭМ!$B$33:$B$776,E$155)+'СЕТ СН'!$F$12</f>
        <v>147.3593018</v>
      </c>
      <c r="F177" s="36">
        <f>SUMIFS(СВЦЭМ!$E$33:$E$776,СВЦЭМ!$A$33:$A$776,$A177,СВЦЭМ!$B$33:$B$776,F$155)+'СЕТ СН'!$F$12</f>
        <v>147.59952543</v>
      </c>
      <c r="G177" s="36">
        <f>SUMIFS(СВЦЭМ!$E$33:$E$776,СВЦЭМ!$A$33:$A$776,$A177,СВЦЭМ!$B$33:$B$776,G$155)+'СЕТ СН'!$F$12</f>
        <v>144.47096633000001</v>
      </c>
      <c r="H177" s="36">
        <f>SUMIFS(СВЦЭМ!$E$33:$E$776,СВЦЭМ!$A$33:$A$776,$A177,СВЦЭМ!$B$33:$B$776,H$155)+'СЕТ СН'!$F$12</f>
        <v>138.19256730000001</v>
      </c>
      <c r="I177" s="36">
        <f>SUMIFS(СВЦЭМ!$E$33:$E$776,СВЦЭМ!$A$33:$A$776,$A177,СВЦЭМ!$B$33:$B$776,I$155)+'СЕТ СН'!$F$12</f>
        <v>130.77801649</v>
      </c>
      <c r="J177" s="36">
        <f>SUMIFS(СВЦЭМ!$E$33:$E$776,СВЦЭМ!$A$33:$A$776,$A177,СВЦЭМ!$B$33:$B$776,J$155)+'СЕТ СН'!$F$12</f>
        <v>121.22551402000001</v>
      </c>
      <c r="K177" s="36">
        <f>SUMIFS(СВЦЭМ!$E$33:$E$776,СВЦЭМ!$A$33:$A$776,$A177,СВЦЭМ!$B$33:$B$776,K$155)+'СЕТ СН'!$F$12</f>
        <v>121.33527872000001</v>
      </c>
      <c r="L177" s="36">
        <f>SUMIFS(СВЦЭМ!$E$33:$E$776,СВЦЭМ!$A$33:$A$776,$A177,СВЦЭМ!$B$33:$B$776,L$155)+'СЕТ СН'!$F$12</f>
        <v>121.39551856999999</v>
      </c>
      <c r="M177" s="36">
        <f>SUMIFS(СВЦЭМ!$E$33:$E$776,СВЦЭМ!$A$33:$A$776,$A177,СВЦЭМ!$B$33:$B$776,M$155)+'СЕТ СН'!$F$12</f>
        <v>122.98069009</v>
      </c>
      <c r="N177" s="36">
        <f>SUMIFS(СВЦЭМ!$E$33:$E$776,СВЦЭМ!$A$33:$A$776,$A177,СВЦЭМ!$B$33:$B$776,N$155)+'СЕТ СН'!$F$12</f>
        <v>124.39470147999999</v>
      </c>
      <c r="O177" s="36">
        <f>SUMIFS(СВЦЭМ!$E$33:$E$776,СВЦЭМ!$A$33:$A$776,$A177,СВЦЭМ!$B$33:$B$776,O$155)+'СЕТ СН'!$F$12</f>
        <v>126.41981483000001</v>
      </c>
      <c r="P177" s="36">
        <f>SUMIFS(СВЦЭМ!$E$33:$E$776,СВЦЭМ!$A$33:$A$776,$A177,СВЦЭМ!$B$33:$B$776,P$155)+'СЕТ СН'!$F$12</f>
        <v>128.42397928</v>
      </c>
      <c r="Q177" s="36">
        <f>SUMIFS(СВЦЭМ!$E$33:$E$776,СВЦЭМ!$A$33:$A$776,$A177,СВЦЭМ!$B$33:$B$776,Q$155)+'СЕТ СН'!$F$12</f>
        <v>128.82745370000001</v>
      </c>
      <c r="R177" s="36">
        <f>SUMIFS(СВЦЭМ!$E$33:$E$776,СВЦЭМ!$A$33:$A$776,$A177,СВЦЭМ!$B$33:$B$776,R$155)+'СЕТ СН'!$F$12</f>
        <v>127.86796200000001</v>
      </c>
      <c r="S177" s="36">
        <f>SUMIFS(СВЦЭМ!$E$33:$E$776,СВЦЭМ!$A$33:$A$776,$A177,СВЦЭМ!$B$33:$B$776,S$155)+'СЕТ СН'!$F$12</f>
        <v>126.4602713</v>
      </c>
      <c r="T177" s="36">
        <f>SUMIFS(СВЦЭМ!$E$33:$E$776,СВЦЭМ!$A$33:$A$776,$A177,СВЦЭМ!$B$33:$B$776,T$155)+'СЕТ СН'!$F$12</f>
        <v>123.12086840000001</v>
      </c>
      <c r="U177" s="36">
        <f>SUMIFS(СВЦЭМ!$E$33:$E$776,СВЦЭМ!$A$33:$A$776,$A177,СВЦЭМ!$B$33:$B$776,U$155)+'СЕТ СН'!$F$12</f>
        <v>120.91490819000001</v>
      </c>
      <c r="V177" s="36">
        <f>SUMIFS(СВЦЭМ!$E$33:$E$776,СВЦЭМ!$A$33:$A$776,$A177,СВЦЭМ!$B$33:$B$776,V$155)+'СЕТ СН'!$F$12</f>
        <v>121.37113184</v>
      </c>
      <c r="W177" s="36">
        <f>SUMIFS(СВЦЭМ!$E$33:$E$776,СВЦЭМ!$A$33:$A$776,$A177,СВЦЭМ!$B$33:$B$776,W$155)+'СЕТ СН'!$F$12</f>
        <v>121.3029875</v>
      </c>
      <c r="X177" s="36">
        <f>SUMIFS(СВЦЭМ!$E$33:$E$776,СВЦЭМ!$A$33:$A$776,$A177,СВЦЭМ!$B$33:$B$776,X$155)+'СЕТ СН'!$F$12</f>
        <v>121.07325718</v>
      </c>
      <c r="Y177" s="36">
        <f>SUMIFS(СВЦЭМ!$E$33:$E$776,СВЦЭМ!$A$33:$A$776,$A177,СВЦЭМ!$B$33:$B$776,Y$155)+'СЕТ СН'!$F$12</f>
        <v>128.86434188999999</v>
      </c>
    </row>
    <row r="178" spans="1:27" ht="15.75" x14ac:dyDescent="0.2">
      <c r="A178" s="35">
        <f t="shared" si="4"/>
        <v>43913</v>
      </c>
      <c r="B178" s="36">
        <f>SUMIFS(СВЦЭМ!$E$33:$E$776,СВЦЭМ!$A$33:$A$776,$A178,СВЦЭМ!$B$33:$B$776,B$155)+'СЕТ СН'!$F$12</f>
        <v>139.18597324999999</v>
      </c>
      <c r="C178" s="36">
        <f>SUMIFS(СВЦЭМ!$E$33:$E$776,СВЦЭМ!$A$33:$A$776,$A178,СВЦЭМ!$B$33:$B$776,C$155)+'СЕТ СН'!$F$12</f>
        <v>143.22471848999999</v>
      </c>
      <c r="D178" s="36">
        <f>SUMIFS(СВЦЭМ!$E$33:$E$776,СВЦЭМ!$A$33:$A$776,$A178,СВЦЭМ!$B$33:$B$776,D$155)+'СЕТ СН'!$F$12</f>
        <v>145.42139531000001</v>
      </c>
      <c r="E178" s="36">
        <f>SUMIFS(СВЦЭМ!$E$33:$E$776,СВЦЭМ!$A$33:$A$776,$A178,СВЦЭМ!$B$33:$B$776,E$155)+'СЕТ СН'!$F$12</f>
        <v>146.47842767</v>
      </c>
      <c r="F178" s="36">
        <f>SUMIFS(СВЦЭМ!$E$33:$E$776,СВЦЭМ!$A$33:$A$776,$A178,СВЦЭМ!$B$33:$B$776,F$155)+'СЕТ СН'!$F$12</f>
        <v>145.64109690999999</v>
      </c>
      <c r="G178" s="36">
        <f>SUMIFS(СВЦЭМ!$E$33:$E$776,СВЦЭМ!$A$33:$A$776,$A178,СВЦЭМ!$B$33:$B$776,G$155)+'СЕТ СН'!$F$12</f>
        <v>143.87996482</v>
      </c>
      <c r="H178" s="36">
        <f>SUMIFS(СВЦЭМ!$E$33:$E$776,СВЦЭМ!$A$33:$A$776,$A178,СВЦЭМ!$B$33:$B$776,H$155)+'СЕТ СН'!$F$12</f>
        <v>138.97875339000001</v>
      </c>
      <c r="I178" s="36">
        <f>SUMIFS(СВЦЭМ!$E$33:$E$776,СВЦЭМ!$A$33:$A$776,$A178,СВЦЭМ!$B$33:$B$776,I$155)+'СЕТ СН'!$F$12</f>
        <v>132.51434402000001</v>
      </c>
      <c r="J178" s="36">
        <f>SUMIFS(СВЦЭМ!$E$33:$E$776,СВЦЭМ!$A$33:$A$776,$A178,СВЦЭМ!$B$33:$B$776,J$155)+'СЕТ СН'!$F$12</f>
        <v>124.71197047</v>
      </c>
      <c r="K178" s="36">
        <f>SUMIFS(СВЦЭМ!$E$33:$E$776,СВЦЭМ!$A$33:$A$776,$A178,СВЦЭМ!$B$33:$B$776,K$155)+'СЕТ СН'!$F$12</f>
        <v>124.74386723000001</v>
      </c>
      <c r="L178" s="36">
        <f>SUMIFS(СВЦЭМ!$E$33:$E$776,СВЦЭМ!$A$33:$A$776,$A178,СВЦЭМ!$B$33:$B$776,L$155)+'СЕТ СН'!$F$12</f>
        <v>126.96736423999999</v>
      </c>
      <c r="M178" s="36">
        <f>SUMIFS(СВЦЭМ!$E$33:$E$776,СВЦЭМ!$A$33:$A$776,$A178,СВЦЭМ!$B$33:$B$776,M$155)+'СЕТ СН'!$F$12</f>
        <v>124.67162182</v>
      </c>
      <c r="N178" s="36">
        <f>SUMIFS(СВЦЭМ!$E$33:$E$776,СВЦЭМ!$A$33:$A$776,$A178,СВЦЭМ!$B$33:$B$776,N$155)+'СЕТ СН'!$F$12</f>
        <v>125.37620192999999</v>
      </c>
      <c r="O178" s="36">
        <f>SUMIFS(СВЦЭМ!$E$33:$E$776,СВЦЭМ!$A$33:$A$776,$A178,СВЦЭМ!$B$33:$B$776,O$155)+'СЕТ СН'!$F$12</f>
        <v>128.07460952</v>
      </c>
      <c r="P178" s="36">
        <f>SUMIFS(СВЦЭМ!$E$33:$E$776,СВЦЭМ!$A$33:$A$776,$A178,СВЦЭМ!$B$33:$B$776,P$155)+'СЕТ СН'!$F$12</f>
        <v>129.77517899</v>
      </c>
      <c r="Q178" s="36">
        <f>SUMIFS(СВЦЭМ!$E$33:$E$776,СВЦЭМ!$A$33:$A$776,$A178,СВЦЭМ!$B$33:$B$776,Q$155)+'СЕТ СН'!$F$12</f>
        <v>130.81521950000001</v>
      </c>
      <c r="R178" s="36">
        <f>SUMIFS(СВЦЭМ!$E$33:$E$776,СВЦЭМ!$A$33:$A$776,$A178,СВЦЭМ!$B$33:$B$776,R$155)+'СЕТ СН'!$F$12</f>
        <v>130.70470205999999</v>
      </c>
      <c r="S178" s="36">
        <f>SUMIFS(СВЦЭМ!$E$33:$E$776,СВЦЭМ!$A$33:$A$776,$A178,СВЦЭМ!$B$33:$B$776,S$155)+'СЕТ СН'!$F$12</f>
        <v>130.90294141000001</v>
      </c>
      <c r="T178" s="36">
        <f>SUMIFS(СВЦЭМ!$E$33:$E$776,СВЦЭМ!$A$33:$A$776,$A178,СВЦЭМ!$B$33:$B$776,T$155)+'СЕТ СН'!$F$12</f>
        <v>129.15700229999999</v>
      </c>
      <c r="U178" s="36">
        <f>SUMIFS(СВЦЭМ!$E$33:$E$776,СВЦЭМ!$A$33:$A$776,$A178,СВЦЭМ!$B$33:$B$776,U$155)+'СЕТ СН'!$F$12</f>
        <v>126.63603517999999</v>
      </c>
      <c r="V178" s="36">
        <f>SUMIFS(СВЦЭМ!$E$33:$E$776,СВЦЭМ!$A$33:$A$776,$A178,СВЦЭМ!$B$33:$B$776,V$155)+'СЕТ СН'!$F$12</f>
        <v>125.45430664</v>
      </c>
      <c r="W178" s="36">
        <f>SUMIFS(СВЦЭМ!$E$33:$E$776,СВЦЭМ!$A$33:$A$776,$A178,СВЦЭМ!$B$33:$B$776,W$155)+'СЕТ СН'!$F$12</f>
        <v>120.25717557999999</v>
      </c>
      <c r="X178" s="36">
        <f>SUMIFS(СВЦЭМ!$E$33:$E$776,СВЦЭМ!$A$33:$A$776,$A178,СВЦЭМ!$B$33:$B$776,X$155)+'СЕТ СН'!$F$12</f>
        <v>120.14044708</v>
      </c>
      <c r="Y178" s="36">
        <f>SUMIFS(СВЦЭМ!$E$33:$E$776,СВЦЭМ!$A$33:$A$776,$A178,СВЦЭМ!$B$33:$B$776,Y$155)+'СЕТ СН'!$F$12</f>
        <v>127.99815022</v>
      </c>
    </row>
    <row r="179" spans="1:27" ht="15.75" x14ac:dyDescent="0.2">
      <c r="A179" s="35">
        <f t="shared" si="4"/>
        <v>43914</v>
      </c>
      <c r="B179" s="36">
        <f>SUMIFS(СВЦЭМ!$E$33:$E$776,СВЦЭМ!$A$33:$A$776,$A179,СВЦЭМ!$B$33:$B$776,B$155)+'СЕТ СН'!$F$12</f>
        <v>133.67379209999999</v>
      </c>
      <c r="C179" s="36">
        <f>SUMIFS(СВЦЭМ!$E$33:$E$776,СВЦЭМ!$A$33:$A$776,$A179,СВЦЭМ!$B$33:$B$776,C$155)+'СЕТ СН'!$F$12</f>
        <v>139.07914608999999</v>
      </c>
      <c r="D179" s="36">
        <f>SUMIFS(СВЦЭМ!$E$33:$E$776,СВЦЭМ!$A$33:$A$776,$A179,СВЦЭМ!$B$33:$B$776,D$155)+'СЕТ СН'!$F$12</f>
        <v>142.18789916</v>
      </c>
      <c r="E179" s="36">
        <f>SUMIFS(СВЦЭМ!$E$33:$E$776,СВЦЭМ!$A$33:$A$776,$A179,СВЦЭМ!$B$33:$B$776,E$155)+'СЕТ СН'!$F$12</f>
        <v>143.17313429999999</v>
      </c>
      <c r="F179" s="36">
        <f>SUMIFS(СВЦЭМ!$E$33:$E$776,СВЦЭМ!$A$33:$A$776,$A179,СВЦЭМ!$B$33:$B$776,F$155)+'СЕТ СН'!$F$12</f>
        <v>141.71943407000001</v>
      </c>
      <c r="G179" s="36">
        <f>SUMIFS(СВЦЭМ!$E$33:$E$776,СВЦЭМ!$A$33:$A$776,$A179,СВЦЭМ!$B$33:$B$776,G$155)+'СЕТ СН'!$F$12</f>
        <v>139.60343373000001</v>
      </c>
      <c r="H179" s="36">
        <f>SUMIFS(СВЦЭМ!$E$33:$E$776,СВЦЭМ!$A$33:$A$776,$A179,СВЦЭМ!$B$33:$B$776,H$155)+'СЕТ СН'!$F$12</f>
        <v>134.44767820000001</v>
      </c>
      <c r="I179" s="36">
        <f>SUMIFS(СВЦЭМ!$E$33:$E$776,СВЦЭМ!$A$33:$A$776,$A179,СВЦЭМ!$B$33:$B$776,I$155)+'СЕТ СН'!$F$12</f>
        <v>127.37168572</v>
      </c>
      <c r="J179" s="36">
        <f>SUMIFS(СВЦЭМ!$E$33:$E$776,СВЦЭМ!$A$33:$A$776,$A179,СВЦЭМ!$B$33:$B$776,J$155)+'СЕТ СН'!$F$12</f>
        <v>119.92674785</v>
      </c>
      <c r="K179" s="36">
        <f>SUMIFS(СВЦЭМ!$E$33:$E$776,СВЦЭМ!$A$33:$A$776,$A179,СВЦЭМ!$B$33:$B$776,K$155)+'СЕТ СН'!$F$12</f>
        <v>120.35566829</v>
      </c>
      <c r="L179" s="36">
        <f>SUMIFS(СВЦЭМ!$E$33:$E$776,СВЦЭМ!$A$33:$A$776,$A179,СВЦЭМ!$B$33:$B$776,L$155)+'СЕТ СН'!$F$12</f>
        <v>122.41738973</v>
      </c>
      <c r="M179" s="36">
        <f>SUMIFS(СВЦЭМ!$E$33:$E$776,СВЦЭМ!$A$33:$A$776,$A179,СВЦЭМ!$B$33:$B$776,M$155)+'СЕТ СН'!$F$12</f>
        <v>121.24403993999999</v>
      </c>
      <c r="N179" s="36">
        <f>SUMIFS(СВЦЭМ!$E$33:$E$776,СВЦЭМ!$A$33:$A$776,$A179,СВЦЭМ!$B$33:$B$776,N$155)+'СЕТ СН'!$F$12</f>
        <v>125.68967766999999</v>
      </c>
      <c r="O179" s="36">
        <f>SUMIFS(СВЦЭМ!$E$33:$E$776,СВЦЭМ!$A$33:$A$776,$A179,СВЦЭМ!$B$33:$B$776,O$155)+'СЕТ СН'!$F$12</f>
        <v>128.86453406999999</v>
      </c>
      <c r="P179" s="36">
        <f>SUMIFS(СВЦЭМ!$E$33:$E$776,СВЦЭМ!$A$33:$A$776,$A179,СВЦЭМ!$B$33:$B$776,P$155)+'СЕТ СН'!$F$12</f>
        <v>130.80412267</v>
      </c>
      <c r="Q179" s="36">
        <f>SUMIFS(СВЦЭМ!$E$33:$E$776,СВЦЭМ!$A$33:$A$776,$A179,СВЦЭМ!$B$33:$B$776,Q$155)+'СЕТ СН'!$F$12</f>
        <v>131.31555979000001</v>
      </c>
      <c r="R179" s="36">
        <f>SUMIFS(СВЦЭМ!$E$33:$E$776,СВЦЭМ!$A$33:$A$776,$A179,СВЦЭМ!$B$33:$B$776,R$155)+'СЕТ СН'!$F$12</f>
        <v>128.25273386999999</v>
      </c>
      <c r="S179" s="36">
        <f>SUMIFS(СВЦЭМ!$E$33:$E$776,СВЦЭМ!$A$33:$A$776,$A179,СВЦЭМ!$B$33:$B$776,S$155)+'СЕТ СН'!$F$12</f>
        <v>124.88552069000001</v>
      </c>
      <c r="T179" s="36">
        <f>SUMIFS(СВЦЭМ!$E$33:$E$776,СВЦЭМ!$A$33:$A$776,$A179,СВЦЭМ!$B$33:$B$776,T$155)+'СЕТ СН'!$F$12</f>
        <v>121.65765804</v>
      </c>
      <c r="U179" s="36">
        <f>SUMIFS(СВЦЭМ!$E$33:$E$776,СВЦЭМ!$A$33:$A$776,$A179,СВЦЭМ!$B$33:$B$776,U$155)+'СЕТ СН'!$F$12</f>
        <v>119.84169383</v>
      </c>
      <c r="V179" s="36">
        <f>SUMIFS(СВЦЭМ!$E$33:$E$776,СВЦЭМ!$A$33:$A$776,$A179,СВЦЭМ!$B$33:$B$776,V$155)+'СЕТ СН'!$F$12</f>
        <v>122.95962169000001</v>
      </c>
      <c r="W179" s="36">
        <f>SUMIFS(СВЦЭМ!$E$33:$E$776,СВЦЭМ!$A$33:$A$776,$A179,СВЦЭМ!$B$33:$B$776,W$155)+'СЕТ СН'!$F$12</f>
        <v>120.02856909</v>
      </c>
      <c r="X179" s="36">
        <f>SUMIFS(СВЦЭМ!$E$33:$E$776,СВЦЭМ!$A$33:$A$776,$A179,СВЦЭМ!$B$33:$B$776,X$155)+'СЕТ СН'!$F$12</f>
        <v>121.27887428</v>
      </c>
      <c r="Y179" s="36">
        <f>SUMIFS(СВЦЭМ!$E$33:$E$776,СВЦЭМ!$A$33:$A$776,$A179,СВЦЭМ!$B$33:$B$776,Y$155)+'СЕТ СН'!$F$12</f>
        <v>127.8707079</v>
      </c>
    </row>
    <row r="180" spans="1:27" ht="15.75" x14ac:dyDescent="0.2">
      <c r="A180" s="35">
        <f t="shared" si="4"/>
        <v>43915</v>
      </c>
      <c r="B180" s="36">
        <f>SUMIFS(СВЦЭМ!$E$33:$E$776,СВЦЭМ!$A$33:$A$776,$A180,СВЦЭМ!$B$33:$B$776,B$155)+'СЕТ СН'!$F$12</f>
        <v>136.78193623000001</v>
      </c>
      <c r="C180" s="36">
        <f>SUMIFS(СВЦЭМ!$E$33:$E$776,СВЦЭМ!$A$33:$A$776,$A180,СВЦЭМ!$B$33:$B$776,C$155)+'СЕТ СН'!$F$12</f>
        <v>141.38344717000001</v>
      </c>
      <c r="D180" s="36">
        <f>SUMIFS(СВЦЭМ!$E$33:$E$776,СВЦЭМ!$A$33:$A$776,$A180,СВЦЭМ!$B$33:$B$776,D$155)+'СЕТ СН'!$F$12</f>
        <v>143.39039371999999</v>
      </c>
      <c r="E180" s="36">
        <f>SUMIFS(СВЦЭМ!$E$33:$E$776,СВЦЭМ!$A$33:$A$776,$A180,СВЦЭМ!$B$33:$B$776,E$155)+'СЕТ СН'!$F$12</f>
        <v>145.27029911</v>
      </c>
      <c r="F180" s="36">
        <f>SUMIFS(СВЦЭМ!$E$33:$E$776,СВЦЭМ!$A$33:$A$776,$A180,СВЦЭМ!$B$33:$B$776,F$155)+'СЕТ СН'!$F$12</f>
        <v>144.87827361000001</v>
      </c>
      <c r="G180" s="36">
        <f>SUMIFS(СВЦЭМ!$E$33:$E$776,СВЦЭМ!$A$33:$A$776,$A180,СВЦЭМ!$B$33:$B$776,G$155)+'СЕТ СН'!$F$12</f>
        <v>142.51508125000001</v>
      </c>
      <c r="H180" s="36">
        <f>SUMIFS(СВЦЭМ!$E$33:$E$776,СВЦЭМ!$A$33:$A$776,$A180,СВЦЭМ!$B$33:$B$776,H$155)+'СЕТ СН'!$F$12</f>
        <v>137.10698683000001</v>
      </c>
      <c r="I180" s="36">
        <f>SUMIFS(СВЦЭМ!$E$33:$E$776,СВЦЭМ!$A$33:$A$776,$A180,СВЦЭМ!$B$33:$B$776,I$155)+'СЕТ СН'!$F$12</f>
        <v>130.62532666999999</v>
      </c>
      <c r="J180" s="36">
        <f>SUMIFS(СВЦЭМ!$E$33:$E$776,СВЦЭМ!$A$33:$A$776,$A180,СВЦЭМ!$B$33:$B$776,J$155)+'СЕТ СН'!$F$12</f>
        <v>123.02961886999999</v>
      </c>
      <c r="K180" s="36">
        <f>SUMIFS(СВЦЭМ!$E$33:$E$776,СВЦЭМ!$A$33:$A$776,$A180,СВЦЭМ!$B$33:$B$776,K$155)+'СЕТ СН'!$F$12</f>
        <v>123.5966373</v>
      </c>
      <c r="L180" s="36">
        <f>SUMIFS(СВЦЭМ!$E$33:$E$776,СВЦЭМ!$A$33:$A$776,$A180,СВЦЭМ!$B$33:$B$776,L$155)+'СЕТ СН'!$F$12</f>
        <v>125.58572893</v>
      </c>
      <c r="M180" s="36">
        <f>SUMIFS(СВЦЭМ!$E$33:$E$776,СВЦЭМ!$A$33:$A$776,$A180,СВЦЭМ!$B$33:$B$776,M$155)+'СЕТ СН'!$F$12</f>
        <v>122.14592397</v>
      </c>
      <c r="N180" s="36">
        <f>SUMIFS(СВЦЭМ!$E$33:$E$776,СВЦЭМ!$A$33:$A$776,$A180,СВЦЭМ!$B$33:$B$776,N$155)+'СЕТ СН'!$F$12</f>
        <v>123.5939369</v>
      </c>
      <c r="O180" s="36">
        <f>SUMIFS(СВЦЭМ!$E$33:$E$776,СВЦЭМ!$A$33:$A$776,$A180,СВЦЭМ!$B$33:$B$776,O$155)+'СЕТ СН'!$F$12</f>
        <v>125.59243969000001</v>
      </c>
      <c r="P180" s="36">
        <f>SUMIFS(СВЦЭМ!$E$33:$E$776,СВЦЭМ!$A$33:$A$776,$A180,СВЦЭМ!$B$33:$B$776,P$155)+'СЕТ СН'!$F$12</f>
        <v>127.3049985</v>
      </c>
      <c r="Q180" s="36">
        <f>SUMIFS(СВЦЭМ!$E$33:$E$776,СВЦЭМ!$A$33:$A$776,$A180,СВЦЭМ!$B$33:$B$776,Q$155)+'СЕТ СН'!$F$12</f>
        <v>128.14033074</v>
      </c>
      <c r="R180" s="36">
        <f>SUMIFS(СВЦЭМ!$E$33:$E$776,СВЦЭМ!$A$33:$A$776,$A180,СВЦЭМ!$B$33:$B$776,R$155)+'СЕТ СН'!$F$12</f>
        <v>127.28100714999999</v>
      </c>
      <c r="S180" s="36">
        <f>SUMIFS(СВЦЭМ!$E$33:$E$776,СВЦЭМ!$A$33:$A$776,$A180,СВЦЭМ!$B$33:$B$776,S$155)+'СЕТ СН'!$F$12</f>
        <v>124.92180200999999</v>
      </c>
      <c r="T180" s="36">
        <f>SUMIFS(СВЦЭМ!$E$33:$E$776,СВЦЭМ!$A$33:$A$776,$A180,СВЦЭМ!$B$33:$B$776,T$155)+'СЕТ СН'!$F$12</f>
        <v>121.18116721</v>
      </c>
      <c r="U180" s="36">
        <f>SUMIFS(СВЦЭМ!$E$33:$E$776,СВЦЭМ!$A$33:$A$776,$A180,СВЦЭМ!$B$33:$B$776,U$155)+'СЕТ СН'!$F$12</f>
        <v>119.87153249000001</v>
      </c>
      <c r="V180" s="36">
        <f>SUMIFS(СВЦЭМ!$E$33:$E$776,СВЦЭМ!$A$33:$A$776,$A180,СВЦЭМ!$B$33:$B$776,V$155)+'СЕТ СН'!$F$12</f>
        <v>122.75794965999999</v>
      </c>
      <c r="W180" s="36">
        <f>SUMIFS(СВЦЭМ!$E$33:$E$776,СВЦЭМ!$A$33:$A$776,$A180,СВЦЭМ!$B$33:$B$776,W$155)+'СЕТ СН'!$F$12</f>
        <v>121.03833083000001</v>
      </c>
      <c r="X180" s="36">
        <f>SUMIFS(СВЦЭМ!$E$33:$E$776,СВЦЭМ!$A$33:$A$776,$A180,СВЦЭМ!$B$33:$B$776,X$155)+'СЕТ СН'!$F$12</f>
        <v>120.64567476000001</v>
      </c>
      <c r="Y180" s="36">
        <f>SUMIFS(СВЦЭМ!$E$33:$E$776,СВЦЭМ!$A$33:$A$776,$A180,СВЦЭМ!$B$33:$B$776,Y$155)+'СЕТ СН'!$F$12</f>
        <v>120.50103888</v>
      </c>
    </row>
    <row r="181" spans="1:27" ht="15.75" x14ac:dyDescent="0.2">
      <c r="A181" s="35">
        <f t="shared" si="4"/>
        <v>43916</v>
      </c>
      <c r="B181" s="36">
        <f>SUMIFS(СВЦЭМ!$E$33:$E$776,СВЦЭМ!$A$33:$A$776,$A181,СВЦЭМ!$B$33:$B$776,B$155)+'СЕТ СН'!$F$12</f>
        <v>128.23343116999999</v>
      </c>
      <c r="C181" s="36">
        <f>SUMIFS(СВЦЭМ!$E$33:$E$776,СВЦЭМ!$A$33:$A$776,$A181,СВЦЭМ!$B$33:$B$776,C$155)+'СЕТ СН'!$F$12</f>
        <v>128.91853251000001</v>
      </c>
      <c r="D181" s="36">
        <f>SUMIFS(СВЦЭМ!$E$33:$E$776,СВЦЭМ!$A$33:$A$776,$A181,СВЦЭМ!$B$33:$B$776,D$155)+'СЕТ СН'!$F$12</f>
        <v>129.75866296000001</v>
      </c>
      <c r="E181" s="36">
        <f>SUMIFS(СВЦЭМ!$E$33:$E$776,СВЦЭМ!$A$33:$A$776,$A181,СВЦЭМ!$B$33:$B$776,E$155)+'СЕТ СН'!$F$12</f>
        <v>131.12287157</v>
      </c>
      <c r="F181" s="36">
        <f>SUMIFS(СВЦЭМ!$E$33:$E$776,СВЦЭМ!$A$33:$A$776,$A181,СВЦЭМ!$B$33:$B$776,F$155)+'СЕТ СН'!$F$12</f>
        <v>130.81836437999999</v>
      </c>
      <c r="G181" s="36">
        <f>SUMIFS(СВЦЭМ!$E$33:$E$776,СВЦЭМ!$A$33:$A$776,$A181,СВЦЭМ!$B$33:$B$776,G$155)+'СЕТ СН'!$F$12</f>
        <v>130.2409404</v>
      </c>
      <c r="H181" s="36">
        <f>SUMIFS(СВЦЭМ!$E$33:$E$776,СВЦЭМ!$A$33:$A$776,$A181,СВЦЭМ!$B$33:$B$776,H$155)+'СЕТ СН'!$F$12</f>
        <v>131.77266900999999</v>
      </c>
      <c r="I181" s="36">
        <f>SUMIFS(СВЦЭМ!$E$33:$E$776,СВЦЭМ!$A$33:$A$776,$A181,СВЦЭМ!$B$33:$B$776,I$155)+'СЕТ СН'!$F$12</f>
        <v>129.93271726</v>
      </c>
      <c r="J181" s="36">
        <f>SUMIFS(СВЦЭМ!$E$33:$E$776,СВЦЭМ!$A$33:$A$776,$A181,СВЦЭМ!$B$33:$B$776,J$155)+'СЕТ СН'!$F$12</f>
        <v>126.81672286</v>
      </c>
      <c r="K181" s="36">
        <f>SUMIFS(СВЦЭМ!$E$33:$E$776,СВЦЭМ!$A$33:$A$776,$A181,СВЦЭМ!$B$33:$B$776,K$155)+'СЕТ СН'!$F$12</f>
        <v>125.71426923999999</v>
      </c>
      <c r="L181" s="36">
        <f>SUMIFS(СВЦЭМ!$E$33:$E$776,СВЦЭМ!$A$33:$A$776,$A181,СВЦЭМ!$B$33:$B$776,L$155)+'СЕТ СН'!$F$12</f>
        <v>127.801648</v>
      </c>
      <c r="M181" s="36">
        <f>SUMIFS(СВЦЭМ!$E$33:$E$776,СВЦЭМ!$A$33:$A$776,$A181,СВЦЭМ!$B$33:$B$776,M$155)+'СЕТ СН'!$F$12</f>
        <v>126.13021293</v>
      </c>
      <c r="N181" s="36">
        <f>SUMIFS(СВЦЭМ!$E$33:$E$776,СВЦЭМ!$A$33:$A$776,$A181,СВЦЭМ!$B$33:$B$776,N$155)+'СЕТ СН'!$F$12</f>
        <v>127.61724658999999</v>
      </c>
      <c r="O181" s="36">
        <f>SUMIFS(СВЦЭМ!$E$33:$E$776,СВЦЭМ!$A$33:$A$776,$A181,СВЦЭМ!$B$33:$B$776,O$155)+'СЕТ СН'!$F$12</f>
        <v>129.04898109999999</v>
      </c>
      <c r="P181" s="36">
        <f>SUMIFS(СВЦЭМ!$E$33:$E$776,СВЦЭМ!$A$33:$A$776,$A181,СВЦЭМ!$B$33:$B$776,P$155)+'СЕТ СН'!$F$12</f>
        <v>129.38130928000001</v>
      </c>
      <c r="Q181" s="36">
        <f>SUMIFS(СВЦЭМ!$E$33:$E$776,СВЦЭМ!$A$33:$A$776,$A181,СВЦЭМ!$B$33:$B$776,Q$155)+'СЕТ СН'!$F$12</f>
        <v>130.00728875999999</v>
      </c>
      <c r="R181" s="36">
        <f>SUMIFS(СВЦЭМ!$E$33:$E$776,СВЦЭМ!$A$33:$A$776,$A181,СВЦЭМ!$B$33:$B$776,R$155)+'СЕТ СН'!$F$12</f>
        <v>130.26657202999999</v>
      </c>
      <c r="S181" s="36">
        <f>SUMIFS(СВЦЭМ!$E$33:$E$776,СВЦЭМ!$A$33:$A$776,$A181,СВЦЭМ!$B$33:$B$776,S$155)+'СЕТ СН'!$F$12</f>
        <v>129.19243976999999</v>
      </c>
      <c r="T181" s="36">
        <f>SUMIFS(СВЦЭМ!$E$33:$E$776,СВЦЭМ!$A$33:$A$776,$A181,СВЦЭМ!$B$33:$B$776,T$155)+'СЕТ СН'!$F$12</f>
        <v>126.72467265</v>
      </c>
      <c r="U181" s="36">
        <f>SUMIFS(СВЦЭМ!$E$33:$E$776,СВЦЭМ!$A$33:$A$776,$A181,СВЦЭМ!$B$33:$B$776,U$155)+'СЕТ СН'!$F$12</f>
        <v>125.37708985</v>
      </c>
      <c r="V181" s="36">
        <f>SUMIFS(СВЦЭМ!$E$33:$E$776,СВЦЭМ!$A$33:$A$776,$A181,СВЦЭМ!$B$33:$B$776,V$155)+'СЕТ СН'!$F$12</f>
        <v>124.88555095</v>
      </c>
      <c r="W181" s="36">
        <f>SUMIFS(СВЦЭМ!$E$33:$E$776,СВЦЭМ!$A$33:$A$776,$A181,СВЦЭМ!$B$33:$B$776,W$155)+'СЕТ СН'!$F$12</f>
        <v>123.5461131</v>
      </c>
      <c r="X181" s="36">
        <f>SUMIFS(СВЦЭМ!$E$33:$E$776,СВЦЭМ!$A$33:$A$776,$A181,СВЦЭМ!$B$33:$B$776,X$155)+'СЕТ СН'!$F$12</f>
        <v>125.55749582</v>
      </c>
      <c r="Y181" s="36">
        <f>SUMIFS(СВЦЭМ!$E$33:$E$776,СВЦЭМ!$A$33:$A$776,$A181,СВЦЭМ!$B$33:$B$776,Y$155)+'СЕТ СН'!$F$12</f>
        <v>128.03010918000001</v>
      </c>
    </row>
    <row r="182" spans="1:27" ht="15.75" x14ac:dyDescent="0.2">
      <c r="A182" s="35">
        <f t="shared" si="4"/>
        <v>43917</v>
      </c>
      <c r="B182" s="36">
        <f>SUMIFS(СВЦЭМ!$E$33:$E$776,СВЦЭМ!$A$33:$A$776,$A182,СВЦЭМ!$B$33:$B$776,B$155)+'СЕТ СН'!$F$12</f>
        <v>135.61383003</v>
      </c>
      <c r="C182" s="36">
        <f>SUMIFS(СВЦЭМ!$E$33:$E$776,СВЦЭМ!$A$33:$A$776,$A182,СВЦЭМ!$B$33:$B$776,C$155)+'СЕТ СН'!$F$12</f>
        <v>138.95199468000001</v>
      </c>
      <c r="D182" s="36">
        <f>SUMIFS(СВЦЭМ!$E$33:$E$776,СВЦЭМ!$A$33:$A$776,$A182,СВЦЭМ!$B$33:$B$776,D$155)+'СЕТ СН'!$F$12</f>
        <v>141.28751535999999</v>
      </c>
      <c r="E182" s="36">
        <f>SUMIFS(СВЦЭМ!$E$33:$E$776,СВЦЭМ!$A$33:$A$776,$A182,СВЦЭМ!$B$33:$B$776,E$155)+'СЕТ СН'!$F$12</f>
        <v>142.84103730000001</v>
      </c>
      <c r="F182" s="36">
        <f>SUMIFS(СВЦЭМ!$E$33:$E$776,СВЦЭМ!$A$33:$A$776,$A182,СВЦЭМ!$B$33:$B$776,F$155)+'СЕТ СН'!$F$12</f>
        <v>142.29273434000001</v>
      </c>
      <c r="G182" s="36">
        <f>SUMIFS(СВЦЭМ!$E$33:$E$776,СВЦЭМ!$A$33:$A$776,$A182,СВЦЭМ!$B$33:$B$776,G$155)+'СЕТ СН'!$F$12</f>
        <v>140.40968839000001</v>
      </c>
      <c r="H182" s="36">
        <f>SUMIFS(СВЦЭМ!$E$33:$E$776,СВЦЭМ!$A$33:$A$776,$A182,СВЦЭМ!$B$33:$B$776,H$155)+'СЕТ СН'!$F$12</f>
        <v>137.54808116999999</v>
      </c>
      <c r="I182" s="36">
        <f>SUMIFS(СВЦЭМ!$E$33:$E$776,СВЦЭМ!$A$33:$A$776,$A182,СВЦЭМ!$B$33:$B$776,I$155)+'СЕТ СН'!$F$12</f>
        <v>130.74792604000001</v>
      </c>
      <c r="J182" s="36">
        <f>SUMIFS(СВЦЭМ!$E$33:$E$776,СВЦЭМ!$A$33:$A$776,$A182,СВЦЭМ!$B$33:$B$776,J$155)+'СЕТ СН'!$F$12</f>
        <v>124.090948</v>
      </c>
      <c r="K182" s="36">
        <f>SUMIFS(СВЦЭМ!$E$33:$E$776,СВЦЭМ!$A$33:$A$776,$A182,СВЦЭМ!$B$33:$B$776,K$155)+'СЕТ СН'!$F$12</f>
        <v>122.87232417</v>
      </c>
      <c r="L182" s="36">
        <f>SUMIFS(СВЦЭМ!$E$33:$E$776,СВЦЭМ!$A$33:$A$776,$A182,СВЦЭМ!$B$33:$B$776,L$155)+'СЕТ СН'!$F$12</f>
        <v>126.17048404000001</v>
      </c>
      <c r="M182" s="36">
        <f>SUMIFS(СВЦЭМ!$E$33:$E$776,СВЦЭМ!$A$33:$A$776,$A182,СВЦЭМ!$B$33:$B$776,M$155)+'СЕТ СН'!$F$12</f>
        <v>125.57228962000001</v>
      </c>
      <c r="N182" s="36">
        <f>SUMIFS(СВЦЭМ!$E$33:$E$776,СВЦЭМ!$A$33:$A$776,$A182,СВЦЭМ!$B$33:$B$776,N$155)+'СЕТ СН'!$F$12</f>
        <v>127.64398891</v>
      </c>
      <c r="O182" s="36">
        <f>SUMIFS(СВЦЭМ!$E$33:$E$776,СВЦЭМ!$A$33:$A$776,$A182,СВЦЭМ!$B$33:$B$776,O$155)+'СЕТ СН'!$F$12</f>
        <v>130.13451782999999</v>
      </c>
      <c r="P182" s="36">
        <f>SUMIFS(СВЦЭМ!$E$33:$E$776,СВЦЭМ!$A$33:$A$776,$A182,СВЦЭМ!$B$33:$B$776,P$155)+'СЕТ СН'!$F$12</f>
        <v>131.59964693000001</v>
      </c>
      <c r="Q182" s="36">
        <f>SUMIFS(СВЦЭМ!$E$33:$E$776,СВЦЭМ!$A$33:$A$776,$A182,СВЦЭМ!$B$33:$B$776,Q$155)+'СЕТ СН'!$F$12</f>
        <v>132.56172029000001</v>
      </c>
      <c r="R182" s="36">
        <f>SUMIFS(СВЦЭМ!$E$33:$E$776,СВЦЭМ!$A$33:$A$776,$A182,СВЦЭМ!$B$33:$B$776,R$155)+'СЕТ СН'!$F$12</f>
        <v>132.05069011000001</v>
      </c>
      <c r="S182" s="36">
        <f>SUMIFS(СВЦЭМ!$E$33:$E$776,СВЦЭМ!$A$33:$A$776,$A182,СВЦЭМ!$B$33:$B$776,S$155)+'СЕТ СН'!$F$12</f>
        <v>129.56240589000001</v>
      </c>
      <c r="T182" s="36">
        <f>SUMIFS(СВЦЭМ!$E$33:$E$776,СВЦЭМ!$A$33:$A$776,$A182,СВЦЭМ!$B$33:$B$776,T$155)+'СЕТ СН'!$F$12</f>
        <v>127.09357627</v>
      </c>
      <c r="U182" s="36">
        <f>SUMIFS(СВЦЭМ!$E$33:$E$776,СВЦЭМ!$A$33:$A$776,$A182,СВЦЭМ!$B$33:$B$776,U$155)+'СЕТ СН'!$F$12</f>
        <v>124.75983947</v>
      </c>
      <c r="V182" s="36">
        <f>SUMIFS(СВЦЭМ!$E$33:$E$776,СВЦЭМ!$A$33:$A$776,$A182,СВЦЭМ!$B$33:$B$776,V$155)+'СЕТ СН'!$F$12</f>
        <v>125.12378228999999</v>
      </c>
      <c r="W182" s="36">
        <f>SUMIFS(СВЦЭМ!$E$33:$E$776,СВЦЭМ!$A$33:$A$776,$A182,СВЦЭМ!$B$33:$B$776,W$155)+'СЕТ СН'!$F$12</f>
        <v>125.09210840999999</v>
      </c>
      <c r="X182" s="36">
        <f>SUMIFS(СВЦЭМ!$E$33:$E$776,СВЦЭМ!$A$33:$A$776,$A182,СВЦЭМ!$B$33:$B$776,X$155)+'СЕТ СН'!$F$12</f>
        <v>126.24626008</v>
      </c>
      <c r="Y182" s="36">
        <f>SUMIFS(СВЦЭМ!$E$33:$E$776,СВЦЭМ!$A$33:$A$776,$A182,СВЦЭМ!$B$33:$B$776,Y$155)+'СЕТ СН'!$F$12</f>
        <v>129.85574456000001</v>
      </c>
    </row>
    <row r="183" spans="1:27" ht="15.75" x14ac:dyDescent="0.2">
      <c r="A183" s="35">
        <f t="shared" si="4"/>
        <v>43918</v>
      </c>
      <c r="B183" s="36">
        <f>SUMIFS(СВЦЭМ!$E$33:$E$776,СВЦЭМ!$A$33:$A$776,$A183,СВЦЭМ!$B$33:$B$776,B$155)+'СЕТ СН'!$F$12</f>
        <v>144.88273043000001</v>
      </c>
      <c r="C183" s="36">
        <f>SUMIFS(СВЦЭМ!$E$33:$E$776,СВЦЭМ!$A$33:$A$776,$A183,СВЦЭМ!$B$33:$B$776,C$155)+'СЕТ СН'!$F$12</f>
        <v>144.39518672</v>
      </c>
      <c r="D183" s="36">
        <f>SUMIFS(СВЦЭМ!$E$33:$E$776,СВЦЭМ!$A$33:$A$776,$A183,СВЦЭМ!$B$33:$B$776,D$155)+'СЕТ СН'!$F$12</f>
        <v>147.98533219000001</v>
      </c>
      <c r="E183" s="36">
        <f>SUMIFS(СВЦЭМ!$E$33:$E$776,СВЦЭМ!$A$33:$A$776,$A183,СВЦЭМ!$B$33:$B$776,E$155)+'СЕТ СН'!$F$12</f>
        <v>149.54566549</v>
      </c>
      <c r="F183" s="36">
        <f>SUMIFS(СВЦЭМ!$E$33:$E$776,СВЦЭМ!$A$33:$A$776,$A183,СВЦЭМ!$B$33:$B$776,F$155)+'СЕТ СН'!$F$12</f>
        <v>149.21845236999999</v>
      </c>
      <c r="G183" s="36">
        <f>SUMIFS(СВЦЭМ!$E$33:$E$776,СВЦЭМ!$A$33:$A$776,$A183,СВЦЭМ!$B$33:$B$776,G$155)+'СЕТ СН'!$F$12</f>
        <v>149.29567986999999</v>
      </c>
      <c r="H183" s="36">
        <f>SUMIFS(СВЦЭМ!$E$33:$E$776,СВЦЭМ!$A$33:$A$776,$A183,СВЦЭМ!$B$33:$B$776,H$155)+'СЕТ СН'!$F$12</f>
        <v>146.2230418</v>
      </c>
      <c r="I183" s="36">
        <f>SUMIFS(СВЦЭМ!$E$33:$E$776,СВЦЭМ!$A$33:$A$776,$A183,СВЦЭМ!$B$33:$B$776,I$155)+'СЕТ СН'!$F$12</f>
        <v>140.32669877000001</v>
      </c>
      <c r="J183" s="36">
        <f>SUMIFS(СВЦЭМ!$E$33:$E$776,СВЦЭМ!$A$33:$A$776,$A183,СВЦЭМ!$B$33:$B$776,J$155)+'СЕТ СН'!$F$12</f>
        <v>134.06061505</v>
      </c>
      <c r="K183" s="36">
        <f>SUMIFS(СВЦЭМ!$E$33:$E$776,СВЦЭМ!$A$33:$A$776,$A183,СВЦЭМ!$B$33:$B$776,K$155)+'СЕТ СН'!$F$12</f>
        <v>133.40876225</v>
      </c>
      <c r="L183" s="36">
        <f>SUMIFS(СВЦЭМ!$E$33:$E$776,СВЦЭМ!$A$33:$A$776,$A183,СВЦЭМ!$B$33:$B$776,L$155)+'СЕТ СН'!$F$12</f>
        <v>135.15703128999999</v>
      </c>
      <c r="M183" s="36">
        <f>SUMIFS(СВЦЭМ!$E$33:$E$776,СВЦЭМ!$A$33:$A$776,$A183,СВЦЭМ!$B$33:$B$776,M$155)+'СЕТ СН'!$F$12</f>
        <v>135.36609923</v>
      </c>
      <c r="N183" s="36">
        <f>SUMIFS(СВЦЭМ!$E$33:$E$776,СВЦЭМ!$A$33:$A$776,$A183,СВЦЭМ!$B$33:$B$776,N$155)+'СЕТ СН'!$F$12</f>
        <v>137.75530803000001</v>
      </c>
      <c r="O183" s="36">
        <f>SUMIFS(СВЦЭМ!$E$33:$E$776,СВЦЭМ!$A$33:$A$776,$A183,СВЦЭМ!$B$33:$B$776,O$155)+'СЕТ СН'!$F$12</f>
        <v>139.58175177999999</v>
      </c>
      <c r="P183" s="36">
        <f>SUMIFS(СВЦЭМ!$E$33:$E$776,СВЦЭМ!$A$33:$A$776,$A183,СВЦЭМ!$B$33:$B$776,P$155)+'СЕТ СН'!$F$12</f>
        <v>142.62039505999999</v>
      </c>
      <c r="Q183" s="36">
        <f>SUMIFS(СВЦЭМ!$E$33:$E$776,СВЦЭМ!$A$33:$A$776,$A183,СВЦЭМ!$B$33:$B$776,Q$155)+'СЕТ СН'!$F$12</f>
        <v>142.95250214999999</v>
      </c>
      <c r="R183" s="36">
        <f>SUMIFS(СВЦЭМ!$E$33:$E$776,СВЦЭМ!$A$33:$A$776,$A183,СВЦЭМ!$B$33:$B$776,R$155)+'СЕТ СН'!$F$12</f>
        <v>142.94775612999999</v>
      </c>
      <c r="S183" s="36">
        <f>SUMIFS(СВЦЭМ!$E$33:$E$776,СВЦЭМ!$A$33:$A$776,$A183,СВЦЭМ!$B$33:$B$776,S$155)+'СЕТ СН'!$F$12</f>
        <v>141.79451129</v>
      </c>
      <c r="T183" s="36">
        <f>SUMIFS(СВЦЭМ!$E$33:$E$776,СВЦЭМ!$A$33:$A$776,$A183,СВЦЭМ!$B$33:$B$776,T$155)+'СЕТ СН'!$F$12</f>
        <v>141.05938345000001</v>
      </c>
      <c r="U183" s="36">
        <f>SUMIFS(СВЦЭМ!$E$33:$E$776,СВЦЭМ!$A$33:$A$776,$A183,СВЦЭМ!$B$33:$B$776,U$155)+'СЕТ СН'!$F$12</f>
        <v>138.03221400000001</v>
      </c>
      <c r="V183" s="36">
        <f>SUMIFS(СВЦЭМ!$E$33:$E$776,СВЦЭМ!$A$33:$A$776,$A183,СВЦЭМ!$B$33:$B$776,V$155)+'СЕТ СН'!$F$12</f>
        <v>132.78742463</v>
      </c>
      <c r="W183" s="36">
        <f>SUMIFS(СВЦЭМ!$E$33:$E$776,СВЦЭМ!$A$33:$A$776,$A183,СВЦЭМ!$B$33:$B$776,W$155)+'СЕТ СН'!$F$12</f>
        <v>131.11575306</v>
      </c>
      <c r="X183" s="36">
        <f>SUMIFS(СВЦЭМ!$E$33:$E$776,СВЦЭМ!$A$33:$A$776,$A183,СВЦЭМ!$B$33:$B$776,X$155)+'СЕТ СН'!$F$12</f>
        <v>132.69910110000001</v>
      </c>
      <c r="Y183" s="36">
        <f>SUMIFS(СВЦЭМ!$E$33:$E$776,СВЦЭМ!$A$33:$A$776,$A183,СВЦЭМ!$B$33:$B$776,Y$155)+'СЕТ СН'!$F$12</f>
        <v>138.00438513</v>
      </c>
    </row>
    <row r="184" spans="1:27" ht="15.75" x14ac:dyDescent="0.2">
      <c r="A184" s="35">
        <f t="shared" si="4"/>
        <v>43919</v>
      </c>
      <c r="B184" s="36">
        <f>SUMIFS(СВЦЭМ!$E$33:$E$776,СВЦЭМ!$A$33:$A$776,$A184,СВЦЭМ!$B$33:$B$776,B$155)+'СЕТ СН'!$F$12</f>
        <v>146.44010158</v>
      </c>
      <c r="C184" s="36">
        <f>SUMIFS(СВЦЭМ!$E$33:$E$776,СВЦЭМ!$A$33:$A$776,$A184,СВЦЭМ!$B$33:$B$776,C$155)+'СЕТ СН'!$F$12</f>
        <v>148.43528105999999</v>
      </c>
      <c r="D184" s="36">
        <f>SUMIFS(СВЦЭМ!$E$33:$E$776,СВЦЭМ!$A$33:$A$776,$A184,СВЦЭМ!$B$33:$B$776,D$155)+'СЕТ СН'!$F$12</f>
        <v>152.51314400000001</v>
      </c>
      <c r="E184" s="36">
        <f>SUMIFS(СВЦЭМ!$E$33:$E$776,СВЦЭМ!$A$33:$A$776,$A184,СВЦЭМ!$B$33:$B$776,E$155)+'СЕТ СН'!$F$12</f>
        <v>153.97976488</v>
      </c>
      <c r="F184" s="36">
        <f>SUMIFS(СВЦЭМ!$E$33:$E$776,СВЦЭМ!$A$33:$A$776,$A184,СВЦЭМ!$B$33:$B$776,F$155)+'СЕТ СН'!$F$12</f>
        <v>154.05555823</v>
      </c>
      <c r="G184" s="36">
        <f>SUMIFS(СВЦЭМ!$E$33:$E$776,СВЦЭМ!$A$33:$A$776,$A184,СВЦЭМ!$B$33:$B$776,G$155)+'СЕТ СН'!$F$12</f>
        <v>153.47932098999999</v>
      </c>
      <c r="H184" s="36">
        <f>SUMIFS(СВЦЭМ!$E$33:$E$776,СВЦЭМ!$A$33:$A$776,$A184,СВЦЭМ!$B$33:$B$776,H$155)+'СЕТ СН'!$F$12</f>
        <v>150.57054597999999</v>
      </c>
      <c r="I184" s="36">
        <f>SUMIFS(СВЦЭМ!$E$33:$E$776,СВЦЭМ!$A$33:$A$776,$A184,СВЦЭМ!$B$33:$B$776,I$155)+'СЕТ СН'!$F$12</f>
        <v>144.83377763999999</v>
      </c>
      <c r="J184" s="36">
        <f>SUMIFS(СВЦЭМ!$E$33:$E$776,СВЦЭМ!$A$33:$A$776,$A184,СВЦЭМ!$B$33:$B$776,J$155)+'СЕТ СН'!$F$12</f>
        <v>132.77753984</v>
      </c>
      <c r="K184" s="36">
        <f>SUMIFS(СВЦЭМ!$E$33:$E$776,СВЦЭМ!$A$33:$A$776,$A184,СВЦЭМ!$B$33:$B$776,K$155)+'СЕТ СН'!$F$12</f>
        <v>128.29228850000001</v>
      </c>
      <c r="L184" s="36">
        <f>SUMIFS(СВЦЭМ!$E$33:$E$776,СВЦЭМ!$A$33:$A$776,$A184,СВЦЭМ!$B$33:$B$776,L$155)+'СЕТ СН'!$F$12</f>
        <v>130.66041891</v>
      </c>
      <c r="M184" s="36">
        <f>SUMIFS(СВЦЭМ!$E$33:$E$776,СВЦЭМ!$A$33:$A$776,$A184,СВЦЭМ!$B$33:$B$776,M$155)+'СЕТ СН'!$F$12</f>
        <v>132.37023471000001</v>
      </c>
      <c r="N184" s="36">
        <f>SUMIFS(СВЦЭМ!$E$33:$E$776,СВЦЭМ!$A$33:$A$776,$A184,СВЦЭМ!$B$33:$B$776,N$155)+'СЕТ СН'!$F$12</f>
        <v>134.37852305999999</v>
      </c>
      <c r="O184" s="36">
        <f>SUMIFS(СВЦЭМ!$E$33:$E$776,СВЦЭМ!$A$33:$A$776,$A184,СВЦЭМ!$B$33:$B$776,O$155)+'СЕТ СН'!$F$12</f>
        <v>135.45128514999999</v>
      </c>
      <c r="P184" s="36">
        <f>SUMIFS(СВЦЭМ!$E$33:$E$776,СВЦЭМ!$A$33:$A$776,$A184,СВЦЭМ!$B$33:$B$776,P$155)+'СЕТ СН'!$F$12</f>
        <v>136.62106689000001</v>
      </c>
      <c r="Q184" s="36">
        <f>SUMIFS(СВЦЭМ!$E$33:$E$776,СВЦЭМ!$A$33:$A$776,$A184,СВЦЭМ!$B$33:$B$776,Q$155)+'СЕТ СН'!$F$12</f>
        <v>137.85932452</v>
      </c>
      <c r="R184" s="36">
        <f>SUMIFS(СВЦЭМ!$E$33:$E$776,СВЦЭМ!$A$33:$A$776,$A184,СВЦЭМ!$B$33:$B$776,R$155)+'СЕТ СН'!$F$12</f>
        <v>137.16058651</v>
      </c>
      <c r="S184" s="36">
        <f>SUMIFS(СВЦЭМ!$E$33:$E$776,СВЦЭМ!$A$33:$A$776,$A184,СВЦЭМ!$B$33:$B$776,S$155)+'СЕТ СН'!$F$12</f>
        <v>136.72482647999999</v>
      </c>
      <c r="T184" s="36">
        <f>SUMIFS(СВЦЭМ!$E$33:$E$776,СВЦЭМ!$A$33:$A$776,$A184,СВЦЭМ!$B$33:$B$776,T$155)+'СЕТ СН'!$F$12</f>
        <v>134.01570042</v>
      </c>
      <c r="U184" s="36">
        <f>SUMIFS(СВЦЭМ!$E$33:$E$776,СВЦЭМ!$A$33:$A$776,$A184,СВЦЭМ!$B$33:$B$776,U$155)+'СЕТ СН'!$F$12</f>
        <v>130.78391465000001</v>
      </c>
      <c r="V184" s="36">
        <f>SUMIFS(СВЦЭМ!$E$33:$E$776,СВЦЭМ!$A$33:$A$776,$A184,СВЦЭМ!$B$33:$B$776,V$155)+'СЕТ СН'!$F$12</f>
        <v>127.40391618</v>
      </c>
      <c r="W184" s="36">
        <f>SUMIFS(СВЦЭМ!$E$33:$E$776,СВЦЭМ!$A$33:$A$776,$A184,СВЦЭМ!$B$33:$B$776,W$155)+'СЕТ СН'!$F$12</f>
        <v>123.75467218999999</v>
      </c>
      <c r="X184" s="36">
        <f>SUMIFS(СВЦЭМ!$E$33:$E$776,СВЦЭМ!$A$33:$A$776,$A184,СВЦЭМ!$B$33:$B$776,X$155)+'СЕТ СН'!$F$12</f>
        <v>123.02010783999999</v>
      </c>
      <c r="Y184" s="36">
        <f>SUMIFS(СВЦЭМ!$E$33:$E$776,СВЦЭМ!$A$33:$A$776,$A184,СВЦЭМ!$B$33:$B$776,Y$155)+'СЕТ СН'!$F$12</f>
        <v>128.68332905</v>
      </c>
    </row>
    <row r="185" spans="1:27" ht="15.75" x14ac:dyDescent="0.2">
      <c r="A185" s="35">
        <f t="shared" si="4"/>
        <v>43920</v>
      </c>
      <c r="B185" s="36">
        <f>SUMIFS(СВЦЭМ!$E$33:$E$776,СВЦЭМ!$A$33:$A$776,$A185,СВЦЭМ!$B$33:$B$776,B$155)+'СЕТ СН'!$F$12</f>
        <v>137.41610091999999</v>
      </c>
      <c r="C185" s="36">
        <f>SUMIFS(СВЦЭМ!$E$33:$E$776,СВЦЭМ!$A$33:$A$776,$A185,СВЦЭМ!$B$33:$B$776,C$155)+'СЕТ СН'!$F$12</f>
        <v>142.69254959</v>
      </c>
      <c r="D185" s="36">
        <f>SUMIFS(СВЦЭМ!$E$33:$E$776,СВЦЭМ!$A$33:$A$776,$A185,СВЦЭМ!$B$33:$B$776,D$155)+'СЕТ СН'!$F$12</f>
        <v>150.87406942999999</v>
      </c>
      <c r="E185" s="36">
        <f>SUMIFS(СВЦЭМ!$E$33:$E$776,СВЦЭМ!$A$33:$A$776,$A185,СВЦЭМ!$B$33:$B$776,E$155)+'СЕТ СН'!$F$12</f>
        <v>152.21265394</v>
      </c>
      <c r="F185" s="36">
        <f>SUMIFS(СВЦЭМ!$E$33:$E$776,СВЦЭМ!$A$33:$A$776,$A185,СВЦЭМ!$B$33:$B$776,F$155)+'СЕТ СН'!$F$12</f>
        <v>150.74696668999999</v>
      </c>
      <c r="G185" s="36">
        <f>SUMIFS(СВЦЭМ!$E$33:$E$776,СВЦЭМ!$A$33:$A$776,$A185,СВЦЭМ!$B$33:$B$776,G$155)+'СЕТ СН'!$F$12</f>
        <v>149.36589784</v>
      </c>
      <c r="H185" s="36">
        <f>SUMIFS(СВЦЭМ!$E$33:$E$776,СВЦЭМ!$A$33:$A$776,$A185,СВЦЭМ!$B$33:$B$776,H$155)+'СЕТ СН'!$F$12</f>
        <v>145.01084653999999</v>
      </c>
      <c r="I185" s="36">
        <f>SUMIFS(СВЦЭМ!$E$33:$E$776,СВЦЭМ!$A$33:$A$776,$A185,СВЦЭМ!$B$33:$B$776,I$155)+'СЕТ СН'!$F$12</f>
        <v>134.21793603</v>
      </c>
      <c r="J185" s="36">
        <f>SUMIFS(СВЦЭМ!$E$33:$E$776,СВЦЭМ!$A$33:$A$776,$A185,СВЦЭМ!$B$33:$B$776,J$155)+'СЕТ СН'!$F$12</f>
        <v>127.06041664</v>
      </c>
      <c r="K185" s="36">
        <f>SUMIFS(СВЦЭМ!$E$33:$E$776,СВЦЭМ!$A$33:$A$776,$A185,СВЦЭМ!$B$33:$B$776,K$155)+'СЕТ СН'!$F$12</f>
        <v>125.06201805000001</v>
      </c>
      <c r="L185" s="36">
        <f>SUMIFS(СВЦЭМ!$E$33:$E$776,СВЦЭМ!$A$33:$A$776,$A185,СВЦЭМ!$B$33:$B$776,L$155)+'СЕТ СН'!$F$12</f>
        <v>127.11596865</v>
      </c>
      <c r="M185" s="36">
        <f>SUMIFS(СВЦЭМ!$E$33:$E$776,СВЦЭМ!$A$33:$A$776,$A185,СВЦЭМ!$B$33:$B$776,M$155)+'СЕТ СН'!$F$12</f>
        <v>126.52917343999999</v>
      </c>
      <c r="N185" s="36">
        <f>SUMIFS(СВЦЭМ!$E$33:$E$776,СВЦЭМ!$A$33:$A$776,$A185,СВЦЭМ!$B$33:$B$776,N$155)+'СЕТ СН'!$F$12</f>
        <v>129.52594776999999</v>
      </c>
      <c r="O185" s="36">
        <f>SUMIFS(СВЦЭМ!$E$33:$E$776,СВЦЭМ!$A$33:$A$776,$A185,СВЦЭМ!$B$33:$B$776,O$155)+'СЕТ СН'!$F$12</f>
        <v>131.38229032999999</v>
      </c>
      <c r="P185" s="36">
        <f>SUMIFS(СВЦЭМ!$E$33:$E$776,СВЦЭМ!$A$33:$A$776,$A185,СВЦЭМ!$B$33:$B$776,P$155)+'СЕТ СН'!$F$12</f>
        <v>132.12388362999999</v>
      </c>
      <c r="Q185" s="36">
        <f>SUMIFS(СВЦЭМ!$E$33:$E$776,СВЦЭМ!$A$33:$A$776,$A185,СВЦЭМ!$B$33:$B$776,Q$155)+'СЕТ СН'!$F$12</f>
        <v>132.72710961000001</v>
      </c>
      <c r="R185" s="36">
        <f>SUMIFS(СВЦЭМ!$E$33:$E$776,СВЦЭМ!$A$33:$A$776,$A185,СВЦЭМ!$B$33:$B$776,R$155)+'СЕТ СН'!$F$12</f>
        <v>132.83779335</v>
      </c>
      <c r="S185" s="36">
        <f>SUMIFS(СВЦЭМ!$E$33:$E$776,СВЦЭМ!$A$33:$A$776,$A185,СВЦЭМ!$B$33:$B$776,S$155)+'СЕТ СН'!$F$12</f>
        <v>137.01079007000001</v>
      </c>
      <c r="T185" s="36">
        <f>SUMIFS(СВЦЭМ!$E$33:$E$776,СВЦЭМ!$A$33:$A$776,$A185,СВЦЭМ!$B$33:$B$776,T$155)+'СЕТ СН'!$F$12</f>
        <v>134.57244138999999</v>
      </c>
      <c r="U185" s="36">
        <f>SUMIFS(СВЦЭМ!$E$33:$E$776,СВЦЭМ!$A$33:$A$776,$A185,СВЦЭМ!$B$33:$B$776,U$155)+'СЕТ СН'!$F$12</f>
        <v>130.32543018000001</v>
      </c>
      <c r="V185" s="36">
        <f>SUMIFS(СВЦЭМ!$E$33:$E$776,СВЦЭМ!$A$33:$A$776,$A185,СВЦЭМ!$B$33:$B$776,V$155)+'СЕТ СН'!$F$12</f>
        <v>131.94491214999999</v>
      </c>
      <c r="W185" s="36">
        <f>SUMIFS(СВЦЭМ!$E$33:$E$776,СВЦЭМ!$A$33:$A$776,$A185,СВЦЭМ!$B$33:$B$776,W$155)+'СЕТ СН'!$F$12</f>
        <v>128.09464527</v>
      </c>
      <c r="X185" s="36">
        <f>SUMIFS(СВЦЭМ!$E$33:$E$776,СВЦЭМ!$A$33:$A$776,$A185,СВЦЭМ!$B$33:$B$776,X$155)+'СЕТ СН'!$F$12</f>
        <v>132.53658899000001</v>
      </c>
      <c r="Y185" s="36">
        <f>SUMIFS(СВЦЭМ!$E$33:$E$776,СВЦЭМ!$A$33:$A$776,$A185,СВЦЭМ!$B$33:$B$776,Y$155)+'СЕТ СН'!$F$12</f>
        <v>139.11891974</v>
      </c>
    </row>
    <row r="186" spans="1:27" ht="15.75" x14ac:dyDescent="0.2">
      <c r="A186" s="35">
        <f t="shared" si="4"/>
        <v>43921</v>
      </c>
      <c r="B186" s="36">
        <f>SUMIFS(СВЦЭМ!$E$33:$E$776,СВЦЭМ!$A$33:$A$776,$A186,СВЦЭМ!$B$33:$B$776,B$155)+'СЕТ СН'!$F$12</f>
        <v>139.75023508000001</v>
      </c>
      <c r="C186" s="36">
        <f>SUMIFS(СВЦЭМ!$E$33:$E$776,СВЦЭМ!$A$33:$A$776,$A186,СВЦЭМ!$B$33:$B$776,C$155)+'СЕТ СН'!$F$12</f>
        <v>144.86953783000001</v>
      </c>
      <c r="D186" s="36">
        <f>SUMIFS(СВЦЭМ!$E$33:$E$776,СВЦЭМ!$A$33:$A$776,$A186,СВЦЭМ!$B$33:$B$776,D$155)+'СЕТ СН'!$F$12</f>
        <v>152.11352373</v>
      </c>
      <c r="E186" s="36">
        <f>SUMIFS(СВЦЭМ!$E$33:$E$776,СВЦЭМ!$A$33:$A$776,$A186,СВЦЭМ!$B$33:$B$776,E$155)+'СЕТ СН'!$F$12</f>
        <v>154.26695694</v>
      </c>
      <c r="F186" s="36">
        <f>SUMIFS(СВЦЭМ!$E$33:$E$776,СВЦЭМ!$A$33:$A$776,$A186,СВЦЭМ!$B$33:$B$776,F$155)+'СЕТ СН'!$F$12</f>
        <v>153.76668089</v>
      </c>
      <c r="G186" s="36">
        <f>SUMIFS(СВЦЭМ!$E$33:$E$776,СВЦЭМ!$A$33:$A$776,$A186,СВЦЭМ!$B$33:$B$776,G$155)+'СЕТ СН'!$F$12</f>
        <v>151.11518824000001</v>
      </c>
      <c r="H186" s="36">
        <f>SUMIFS(СВЦЭМ!$E$33:$E$776,СВЦЭМ!$A$33:$A$776,$A186,СВЦЭМ!$B$33:$B$776,H$155)+'СЕТ СН'!$F$12</f>
        <v>146.09716569</v>
      </c>
      <c r="I186" s="36">
        <f>SUMIFS(СВЦЭМ!$E$33:$E$776,СВЦЭМ!$A$33:$A$776,$A186,СВЦЭМ!$B$33:$B$776,I$155)+'СЕТ СН'!$F$12</f>
        <v>137.83613868</v>
      </c>
      <c r="J186" s="36">
        <f>SUMIFS(СВЦЭМ!$E$33:$E$776,СВЦЭМ!$A$33:$A$776,$A186,СВЦЭМ!$B$33:$B$776,J$155)+'СЕТ СН'!$F$12</f>
        <v>130.83222486</v>
      </c>
      <c r="K186" s="36">
        <f>SUMIFS(СВЦЭМ!$E$33:$E$776,СВЦЭМ!$A$33:$A$776,$A186,СВЦЭМ!$B$33:$B$776,K$155)+'СЕТ СН'!$F$12</f>
        <v>128.52542800000001</v>
      </c>
      <c r="L186" s="36">
        <f>SUMIFS(СВЦЭМ!$E$33:$E$776,СВЦЭМ!$A$33:$A$776,$A186,СВЦЭМ!$B$33:$B$776,L$155)+'СЕТ СН'!$F$12</f>
        <v>128.02793385000001</v>
      </c>
      <c r="M186" s="36">
        <f>SUMIFS(СВЦЭМ!$E$33:$E$776,СВЦЭМ!$A$33:$A$776,$A186,СВЦЭМ!$B$33:$B$776,M$155)+'СЕТ СН'!$F$12</f>
        <v>126.57784793</v>
      </c>
      <c r="N186" s="36">
        <f>SUMIFS(СВЦЭМ!$E$33:$E$776,СВЦЭМ!$A$33:$A$776,$A186,СВЦЭМ!$B$33:$B$776,N$155)+'СЕТ СН'!$F$12</f>
        <v>128.31959282</v>
      </c>
      <c r="O186" s="36">
        <f>SUMIFS(СВЦЭМ!$E$33:$E$776,СВЦЭМ!$A$33:$A$776,$A186,СВЦЭМ!$B$33:$B$776,O$155)+'СЕТ СН'!$F$12</f>
        <v>130.24700139000001</v>
      </c>
      <c r="P186" s="36">
        <f>SUMIFS(СВЦЭМ!$E$33:$E$776,СВЦЭМ!$A$33:$A$776,$A186,СВЦЭМ!$B$33:$B$776,P$155)+'СЕТ СН'!$F$12</f>
        <v>131.73759846999999</v>
      </c>
      <c r="Q186" s="36">
        <f>SUMIFS(СВЦЭМ!$E$33:$E$776,СВЦЭМ!$A$33:$A$776,$A186,СВЦЭМ!$B$33:$B$776,Q$155)+'СЕТ СН'!$F$12</f>
        <v>132.25251238999999</v>
      </c>
      <c r="R186" s="36">
        <f>SUMIFS(СВЦЭМ!$E$33:$E$776,СВЦЭМ!$A$33:$A$776,$A186,СВЦЭМ!$B$33:$B$776,R$155)+'СЕТ СН'!$F$12</f>
        <v>131.05994941</v>
      </c>
      <c r="S186" s="36">
        <f>SUMIFS(СВЦЭМ!$E$33:$E$776,СВЦЭМ!$A$33:$A$776,$A186,СВЦЭМ!$B$33:$B$776,S$155)+'СЕТ СН'!$F$12</f>
        <v>131.08273772000001</v>
      </c>
      <c r="T186" s="36">
        <f>SUMIFS(СВЦЭМ!$E$33:$E$776,СВЦЭМ!$A$33:$A$776,$A186,СВЦЭМ!$B$33:$B$776,T$155)+'СЕТ СН'!$F$12</f>
        <v>126.85804996</v>
      </c>
      <c r="U186" s="36">
        <f>SUMIFS(СВЦЭМ!$E$33:$E$776,СВЦЭМ!$A$33:$A$776,$A186,СВЦЭМ!$B$33:$B$776,U$155)+'СЕТ СН'!$F$12</f>
        <v>123.00487087</v>
      </c>
      <c r="V186" s="36">
        <f>SUMIFS(СВЦЭМ!$E$33:$E$776,СВЦЭМ!$A$33:$A$776,$A186,СВЦЭМ!$B$33:$B$776,V$155)+'СЕТ СН'!$F$12</f>
        <v>122.63750403</v>
      </c>
      <c r="W186" s="36">
        <f>SUMIFS(СВЦЭМ!$E$33:$E$776,СВЦЭМ!$A$33:$A$776,$A186,СВЦЭМ!$B$33:$B$776,W$155)+'СЕТ СН'!$F$12</f>
        <v>125.37044475</v>
      </c>
      <c r="X186" s="36">
        <f>SUMIFS(СВЦЭМ!$E$33:$E$776,СВЦЭМ!$A$33:$A$776,$A186,СВЦЭМ!$B$33:$B$776,X$155)+'СЕТ СН'!$F$12</f>
        <v>124.65721483</v>
      </c>
      <c r="Y186" s="36">
        <f>SUMIFS(СВЦЭМ!$E$33:$E$776,СВЦЭМ!$A$33:$A$776,$A186,СВЦЭМ!$B$33:$B$776,Y$155)+'СЕТ СН'!$F$12</f>
        <v>127.30231655999999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СН'!$F$12</f>
        <v>133.79602875</v>
      </c>
      <c r="C191" s="36">
        <f>SUMIFS(СВЦЭМ!$F$33:$F$776,СВЦЭМ!$A$33:$A$776,$A191,СВЦЭМ!$B$33:$B$776,C$190)+'СЕТ СН'!$F$12</f>
        <v>138.65191898</v>
      </c>
      <c r="D191" s="36">
        <f>SUMIFS(СВЦЭМ!$F$33:$F$776,СВЦЭМ!$A$33:$A$776,$A191,СВЦЭМ!$B$33:$B$776,D$190)+'СЕТ СН'!$F$12</f>
        <v>140.1157307</v>
      </c>
      <c r="E191" s="36">
        <f>SUMIFS(СВЦЭМ!$F$33:$F$776,СВЦЭМ!$A$33:$A$776,$A191,СВЦЭМ!$B$33:$B$776,E$190)+'СЕТ СН'!$F$12</f>
        <v>141.48578731000001</v>
      </c>
      <c r="F191" s="36">
        <f>SUMIFS(СВЦЭМ!$F$33:$F$776,СВЦЭМ!$A$33:$A$776,$A191,СВЦЭМ!$B$33:$B$776,F$190)+'СЕТ СН'!$F$12</f>
        <v>140.89148723</v>
      </c>
      <c r="G191" s="36">
        <f>SUMIFS(СВЦЭМ!$F$33:$F$776,СВЦЭМ!$A$33:$A$776,$A191,СВЦЭМ!$B$33:$B$776,G$190)+'СЕТ СН'!$F$12</f>
        <v>140.78161102999999</v>
      </c>
      <c r="H191" s="36">
        <f>SUMIFS(СВЦЭМ!$F$33:$F$776,СВЦЭМ!$A$33:$A$776,$A191,СВЦЭМ!$B$33:$B$776,H$190)+'СЕТ СН'!$F$12</f>
        <v>139.11266753999999</v>
      </c>
      <c r="I191" s="36">
        <f>SUMIFS(СВЦЭМ!$F$33:$F$776,СВЦЭМ!$A$33:$A$776,$A191,СВЦЭМ!$B$33:$B$776,I$190)+'СЕТ СН'!$F$12</f>
        <v>133.76609332999999</v>
      </c>
      <c r="J191" s="36">
        <f>SUMIFS(СВЦЭМ!$F$33:$F$776,СВЦЭМ!$A$33:$A$776,$A191,СВЦЭМ!$B$33:$B$776,J$190)+'СЕТ СН'!$F$12</f>
        <v>124.14543763</v>
      </c>
      <c r="K191" s="36">
        <f>SUMIFS(СВЦЭМ!$F$33:$F$776,СВЦЭМ!$A$33:$A$776,$A191,СВЦЭМ!$B$33:$B$776,K$190)+'СЕТ СН'!$F$12</f>
        <v>121.56026796</v>
      </c>
      <c r="L191" s="36">
        <f>SUMIFS(СВЦЭМ!$F$33:$F$776,СВЦЭМ!$A$33:$A$776,$A191,СВЦЭМ!$B$33:$B$776,L$190)+'СЕТ СН'!$F$12</f>
        <v>119.29928644</v>
      </c>
      <c r="M191" s="36">
        <f>SUMIFS(СВЦЭМ!$F$33:$F$776,СВЦЭМ!$A$33:$A$776,$A191,СВЦЭМ!$B$33:$B$776,M$190)+'СЕТ СН'!$F$12</f>
        <v>119.70551112</v>
      </c>
      <c r="N191" s="36">
        <f>SUMIFS(СВЦЭМ!$F$33:$F$776,СВЦЭМ!$A$33:$A$776,$A191,СВЦЭМ!$B$33:$B$776,N$190)+'СЕТ СН'!$F$12</f>
        <v>121.21705497000001</v>
      </c>
      <c r="O191" s="36">
        <f>SUMIFS(СВЦЭМ!$F$33:$F$776,СВЦЭМ!$A$33:$A$776,$A191,СВЦЭМ!$B$33:$B$776,O$190)+'СЕТ СН'!$F$12</f>
        <v>123.68974037</v>
      </c>
      <c r="P191" s="36">
        <f>SUMIFS(СВЦЭМ!$F$33:$F$776,СВЦЭМ!$A$33:$A$776,$A191,СВЦЭМ!$B$33:$B$776,P$190)+'СЕТ СН'!$F$12</f>
        <v>125.50323929</v>
      </c>
      <c r="Q191" s="36">
        <f>SUMIFS(СВЦЭМ!$F$33:$F$776,СВЦЭМ!$A$33:$A$776,$A191,СВЦЭМ!$B$33:$B$776,Q$190)+'СЕТ СН'!$F$12</f>
        <v>127.0840068</v>
      </c>
      <c r="R191" s="36">
        <f>SUMIFS(СВЦЭМ!$F$33:$F$776,СВЦЭМ!$A$33:$A$776,$A191,СВЦЭМ!$B$33:$B$776,R$190)+'СЕТ СН'!$F$12</f>
        <v>126.32107679000001</v>
      </c>
      <c r="S191" s="36">
        <f>SUMIFS(СВЦЭМ!$F$33:$F$776,СВЦЭМ!$A$33:$A$776,$A191,СВЦЭМ!$B$33:$B$776,S$190)+'СЕТ СН'!$F$12</f>
        <v>125.77736418000001</v>
      </c>
      <c r="T191" s="36">
        <f>SUMIFS(СВЦЭМ!$F$33:$F$776,СВЦЭМ!$A$33:$A$776,$A191,СВЦЭМ!$B$33:$B$776,T$190)+'СЕТ СН'!$F$12</f>
        <v>123.99948603999999</v>
      </c>
      <c r="U191" s="36">
        <f>SUMIFS(СВЦЭМ!$F$33:$F$776,СВЦЭМ!$A$33:$A$776,$A191,СВЦЭМ!$B$33:$B$776,U$190)+'СЕТ СН'!$F$12</f>
        <v>121.72450483999999</v>
      </c>
      <c r="V191" s="36">
        <f>SUMIFS(СВЦЭМ!$F$33:$F$776,СВЦЭМ!$A$33:$A$776,$A191,СВЦЭМ!$B$33:$B$776,V$190)+'СЕТ СН'!$F$12</f>
        <v>120.63848144000001</v>
      </c>
      <c r="W191" s="36">
        <f>SUMIFS(СВЦЭМ!$F$33:$F$776,СВЦЭМ!$A$33:$A$776,$A191,СВЦЭМ!$B$33:$B$776,W$190)+'СЕТ СН'!$F$12</f>
        <v>121.43509439</v>
      </c>
      <c r="X191" s="36">
        <f>SUMIFS(СВЦЭМ!$F$33:$F$776,СВЦЭМ!$A$33:$A$776,$A191,СВЦЭМ!$B$33:$B$776,X$190)+'СЕТ СН'!$F$12</f>
        <v>123.39069288</v>
      </c>
      <c r="Y191" s="36">
        <f>SUMIFS(СВЦЭМ!$F$33:$F$776,СВЦЭМ!$A$33:$A$776,$A191,СВЦЭМ!$B$33:$B$776,Y$190)+'СЕТ СН'!$F$12</f>
        <v>128.99470822000001</v>
      </c>
      <c r="AA191" s="45"/>
    </row>
    <row r="192" spans="1:27" ht="15.75" x14ac:dyDescent="0.2">
      <c r="A192" s="35">
        <f>A191+1</f>
        <v>43892</v>
      </c>
      <c r="B192" s="36">
        <f>SUMIFS(СВЦЭМ!$F$33:$F$776,СВЦЭМ!$A$33:$A$776,$A192,СВЦЭМ!$B$33:$B$776,B$190)+'СЕТ СН'!$F$12</f>
        <v>124.6546627</v>
      </c>
      <c r="C192" s="36">
        <f>SUMIFS(СВЦЭМ!$F$33:$F$776,СВЦЭМ!$A$33:$A$776,$A192,СВЦЭМ!$B$33:$B$776,C$190)+'СЕТ СН'!$F$12</f>
        <v>125.05917932</v>
      </c>
      <c r="D192" s="36">
        <f>SUMIFS(СВЦЭМ!$F$33:$F$776,СВЦЭМ!$A$33:$A$776,$A192,СВЦЭМ!$B$33:$B$776,D$190)+'СЕТ СН'!$F$12</f>
        <v>126.99176129999999</v>
      </c>
      <c r="E192" s="36">
        <f>SUMIFS(СВЦЭМ!$F$33:$F$776,СВЦЭМ!$A$33:$A$776,$A192,СВЦЭМ!$B$33:$B$776,E$190)+'СЕТ СН'!$F$12</f>
        <v>126.98759608</v>
      </c>
      <c r="F192" s="36">
        <f>SUMIFS(СВЦЭМ!$F$33:$F$776,СВЦЭМ!$A$33:$A$776,$A192,СВЦЭМ!$B$33:$B$776,F$190)+'СЕТ СН'!$F$12</f>
        <v>126.88281705999999</v>
      </c>
      <c r="G192" s="36">
        <f>SUMIFS(СВЦЭМ!$F$33:$F$776,СВЦЭМ!$A$33:$A$776,$A192,СВЦЭМ!$B$33:$B$776,G$190)+'СЕТ СН'!$F$12</f>
        <v>129.07026508000001</v>
      </c>
      <c r="H192" s="36">
        <f>SUMIFS(СВЦЭМ!$F$33:$F$776,СВЦЭМ!$A$33:$A$776,$A192,СВЦЭМ!$B$33:$B$776,H$190)+'СЕТ СН'!$F$12</f>
        <v>137.31370473000001</v>
      </c>
      <c r="I192" s="36">
        <f>SUMIFS(СВЦЭМ!$F$33:$F$776,СВЦЭМ!$A$33:$A$776,$A192,СВЦЭМ!$B$33:$B$776,I$190)+'СЕТ СН'!$F$12</f>
        <v>132.90986555000001</v>
      </c>
      <c r="J192" s="36">
        <f>SUMIFS(СВЦЭМ!$F$33:$F$776,СВЦЭМ!$A$33:$A$776,$A192,СВЦЭМ!$B$33:$B$776,J$190)+'СЕТ СН'!$F$12</f>
        <v>126.22172109</v>
      </c>
      <c r="K192" s="36">
        <f>SUMIFS(СВЦЭМ!$F$33:$F$776,СВЦЭМ!$A$33:$A$776,$A192,СВЦЭМ!$B$33:$B$776,K$190)+'СЕТ СН'!$F$12</f>
        <v>124.20035408</v>
      </c>
      <c r="L192" s="36">
        <f>SUMIFS(СВЦЭМ!$F$33:$F$776,СВЦЭМ!$A$33:$A$776,$A192,СВЦЭМ!$B$33:$B$776,L$190)+'СЕТ СН'!$F$12</f>
        <v>124.84214817</v>
      </c>
      <c r="M192" s="36">
        <f>SUMIFS(СВЦЭМ!$F$33:$F$776,СВЦЭМ!$A$33:$A$776,$A192,СВЦЭМ!$B$33:$B$776,M$190)+'СЕТ СН'!$F$12</f>
        <v>126.50188486</v>
      </c>
      <c r="N192" s="36">
        <f>SUMIFS(СВЦЭМ!$F$33:$F$776,СВЦЭМ!$A$33:$A$776,$A192,СВЦЭМ!$B$33:$B$776,N$190)+'СЕТ СН'!$F$12</f>
        <v>128.79993114999999</v>
      </c>
      <c r="O192" s="36">
        <f>SUMIFS(СВЦЭМ!$F$33:$F$776,СВЦЭМ!$A$33:$A$776,$A192,СВЦЭМ!$B$33:$B$776,O$190)+'СЕТ СН'!$F$12</f>
        <v>131.51549309999999</v>
      </c>
      <c r="P192" s="36">
        <f>SUMIFS(СВЦЭМ!$F$33:$F$776,СВЦЭМ!$A$33:$A$776,$A192,СВЦЭМ!$B$33:$B$776,P$190)+'СЕТ СН'!$F$12</f>
        <v>133.13718659</v>
      </c>
      <c r="Q192" s="36">
        <f>SUMIFS(СВЦЭМ!$F$33:$F$776,СВЦЭМ!$A$33:$A$776,$A192,СВЦЭМ!$B$33:$B$776,Q$190)+'СЕТ СН'!$F$12</f>
        <v>134.49955059999999</v>
      </c>
      <c r="R192" s="36">
        <f>SUMIFS(СВЦЭМ!$F$33:$F$776,СВЦЭМ!$A$33:$A$776,$A192,СВЦЭМ!$B$33:$B$776,R$190)+'СЕТ СН'!$F$12</f>
        <v>134.49003003999999</v>
      </c>
      <c r="S192" s="36">
        <f>SUMIFS(СВЦЭМ!$F$33:$F$776,СВЦЭМ!$A$33:$A$776,$A192,СВЦЭМ!$B$33:$B$776,S$190)+'СЕТ СН'!$F$12</f>
        <v>133.54137784</v>
      </c>
      <c r="T192" s="36">
        <f>SUMIFS(СВЦЭМ!$F$33:$F$776,СВЦЭМ!$A$33:$A$776,$A192,СВЦЭМ!$B$33:$B$776,T$190)+'СЕТ СН'!$F$12</f>
        <v>130.34786797000001</v>
      </c>
      <c r="U192" s="36">
        <f>SUMIFS(СВЦЭМ!$F$33:$F$776,СВЦЭМ!$A$33:$A$776,$A192,СВЦЭМ!$B$33:$B$776,U$190)+'СЕТ СН'!$F$12</f>
        <v>126.66473517999999</v>
      </c>
      <c r="V192" s="36">
        <f>SUMIFS(СВЦЭМ!$F$33:$F$776,СВЦЭМ!$A$33:$A$776,$A192,СВЦЭМ!$B$33:$B$776,V$190)+'СЕТ СН'!$F$12</f>
        <v>127.36376208</v>
      </c>
      <c r="W192" s="36">
        <f>SUMIFS(СВЦЭМ!$F$33:$F$776,СВЦЭМ!$A$33:$A$776,$A192,СВЦЭМ!$B$33:$B$776,W$190)+'СЕТ СН'!$F$12</f>
        <v>129.30747344</v>
      </c>
      <c r="X192" s="36">
        <f>SUMIFS(СВЦЭМ!$F$33:$F$776,СВЦЭМ!$A$33:$A$776,$A192,СВЦЭМ!$B$33:$B$776,X$190)+'СЕТ СН'!$F$12</f>
        <v>131.84975331000001</v>
      </c>
      <c r="Y192" s="36">
        <f>SUMIFS(СВЦЭМ!$F$33:$F$776,СВЦЭМ!$A$33:$A$776,$A192,СВЦЭМ!$B$33:$B$776,Y$190)+'СЕТ СН'!$F$12</f>
        <v>136.55614163999999</v>
      </c>
    </row>
    <row r="193" spans="1:25" ht="15.75" x14ac:dyDescent="0.2">
      <c r="A193" s="35">
        <f t="shared" ref="A193:A221" si="5">A192+1</f>
        <v>43893</v>
      </c>
      <c r="B193" s="36">
        <f>SUMIFS(СВЦЭМ!$F$33:$F$776,СВЦЭМ!$A$33:$A$776,$A193,СВЦЭМ!$B$33:$B$776,B$190)+'СЕТ СН'!$F$12</f>
        <v>143.45972119999999</v>
      </c>
      <c r="C193" s="36">
        <f>SUMIFS(СВЦЭМ!$F$33:$F$776,СВЦЭМ!$A$33:$A$776,$A193,СВЦЭМ!$B$33:$B$776,C$190)+'СЕТ СН'!$F$12</f>
        <v>147.52145490999999</v>
      </c>
      <c r="D193" s="36">
        <f>SUMIFS(СВЦЭМ!$F$33:$F$776,СВЦЭМ!$A$33:$A$776,$A193,СВЦЭМ!$B$33:$B$776,D$190)+'СЕТ СН'!$F$12</f>
        <v>146.38847311000001</v>
      </c>
      <c r="E193" s="36">
        <f>SUMIFS(СВЦЭМ!$F$33:$F$776,СВЦЭМ!$A$33:$A$776,$A193,СВЦЭМ!$B$33:$B$776,E$190)+'СЕТ СН'!$F$12</f>
        <v>148.19922628</v>
      </c>
      <c r="F193" s="36">
        <f>SUMIFS(СВЦЭМ!$F$33:$F$776,СВЦЭМ!$A$33:$A$776,$A193,СВЦЭМ!$B$33:$B$776,F$190)+'СЕТ СН'!$F$12</f>
        <v>145.57967447999999</v>
      </c>
      <c r="G193" s="36">
        <f>SUMIFS(СВЦЭМ!$F$33:$F$776,СВЦЭМ!$A$33:$A$776,$A193,СВЦЭМ!$B$33:$B$776,G$190)+'СЕТ СН'!$F$12</f>
        <v>146.60511933000001</v>
      </c>
      <c r="H193" s="36">
        <f>SUMIFS(СВЦЭМ!$F$33:$F$776,СВЦЭМ!$A$33:$A$776,$A193,СВЦЭМ!$B$33:$B$776,H$190)+'СЕТ СН'!$F$12</f>
        <v>143.11363302000001</v>
      </c>
      <c r="I193" s="36">
        <f>SUMIFS(СВЦЭМ!$F$33:$F$776,СВЦЭМ!$A$33:$A$776,$A193,СВЦЭМ!$B$33:$B$776,I$190)+'СЕТ СН'!$F$12</f>
        <v>128.62911543999999</v>
      </c>
      <c r="J193" s="36">
        <f>SUMIFS(СВЦЭМ!$F$33:$F$776,СВЦЭМ!$A$33:$A$776,$A193,СВЦЭМ!$B$33:$B$776,J$190)+'СЕТ СН'!$F$12</f>
        <v>116.98193495</v>
      </c>
      <c r="K193" s="36">
        <f>SUMIFS(СВЦЭМ!$F$33:$F$776,СВЦЭМ!$A$33:$A$776,$A193,СВЦЭМ!$B$33:$B$776,K$190)+'СЕТ СН'!$F$12</f>
        <v>116.27690226999999</v>
      </c>
      <c r="L193" s="36">
        <f>SUMIFS(СВЦЭМ!$F$33:$F$776,СВЦЭМ!$A$33:$A$776,$A193,СВЦЭМ!$B$33:$B$776,L$190)+'СЕТ СН'!$F$12</f>
        <v>116.40465139</v>
      </c>
      <c r="M193" s="36">
        <f>SUMIFS(СВЦЭМ!$F$33:$F$776,СВЦЭМ!$A$33:$A$776,$A193,СВЦЭМ!$B$33:$B$776,M$190)+'СЕТ СН'!$F$12</f>
        <v>117.20208657000001</v>
      </c>
      <c r="N193" s="36">
        <f>SUMIFS(СВЦЭМ!$F$33:$F$776,СВЦЭМ!$A$33:$A$776,$A193,СВЦЭМ!$B$33:$B$776,N$190)+'СЕТ СН'!$F$12</f>
        <v>119.7511272</v>
      </c>
      <c r="O193" s="36">
        <f>SUMIFS(СВЦЭМ!$F$33:$F$776,СВЦЭМ!$A$33:$A$776,$A193,СВЦЭМ!$B$33:$B$776,O$190)+'СЕТ СН'!$F$12</f>
        <v>122.24946066</v>
      </c>
      <c r="P193" s="36">
        <f>SUMIFS(СВЦЭМ!$F$33:$F$776,СВЦЭМ!$A$33:$A$776,$A193,СВЦЭМ!$B$33:$B$776,P$190)+'СЕТ СН'!$F$12</f>
        <v>123.63206194</v>
      </c>
      <c r="Q193" s="36">
        <f>SUMIFS(СВЦЭМ!$F$33:$F$776,СВЦЭМ!$A$33:$A$776,$A193,СВЦЭМ!$B$33:$B$776,Q$190)+'СЕТ СН'!$F$12</f>
        <v>124.59325697</v>
      </c>
      <c r="R193" s="36">
        <f>SUMIFS(СВЦЭМ!$F$33:$F$776,СВЦЭМ!$A$33:$A$776,$A193,СВЦЭМ!$B$33:$B$776,R$190)+'СЕТ СН'!$F$12</f>
        <v>123.56717073999999</v>
      </c>
      <c r="S193" s="36">
        <f>SUMIFS(СВЦЭМ!$F$33:$F$776,СВЦЭМ!$A$33:$A$776,$A193,СВЦЭМ!$B$33:$B$776,S$190)+'СЕТ СН'!$F$12</f>
        <v>122.76060956000001</v>
      </c>
      <c r="T193" s="36">
        <f>SUMIFS(СВЦЭМ!$F$33:$F$776,СВЦЭМ!$A$33:$A$776,$A193,СВЦЭМ!$B$33:$B$776,T$190)+'СЕТ СН'!$F$12</f>
        <v>119.71915764000001</v>
      </c>
      <c r="U193" s="36">
        <f>SUMIFS(СВЦЭМ!$F$33:$F$776,СВЦЭМ!$A$33:$A$776,$A193,СВЦЭМ!$B$33:$B$776,U$190)+'СЕТ СН'!$F$12</f>
        <v>123.90071595000001</v>
      </c>
      <c r="V193" s="36">
        <f>SUMIFS(СВЦЭМ!$F$33:$F$776,СВЦЭМ!$A$33:$A$776,$A193,СВЦЭМ!$B$33:$B$776,V$190)+'СЕТ СН'!$F$12</f>
        <v>125.05686132</v>
      </c>
      <c r="W193" s="36">
        <f>SUMIFS(СВЦЭМ!$F$33:$F$776,СВЦЭМ!$A$33:$A$776,$A193,СВЦЭМ!$B$33:$B$776,W$190)+'СЕТ СН'!$F$12</f>
        <v>121.97929725</v>
      </c>
      <c r="X193" s="36">
        <f>SUMIFS(СВЦЭМ!$F$33:$F$776,СВЦЭМ!$A$33:$A$776,$A193,СВЦЭМ!$B$33:$B$776,X$190)+'СЕТ СН'!$F$12</f>
        <v>121.31536898</v>
      </c>
      <c r="Y193" s="36">
        <f>SUMIFS(СВЦЭМ!$F$33:$F$776,СВЦЭМ!$A$33:$A$776,$A193,СВЦЭМ!$B$33:$B$776,Y$190)+'СЕТ СН'!$F$12</f>
        <v>129.16800491000001</v>
      </c>
    </row>
    <row r="194" spans="1:25" ht="15.75" x14ac:dyDescent="0.2">
      <c r="A194" s="35">
        <f t="shared" si="5"/>
        <v>43894</v>
      </c>
      <c r="B194" s="36">
        <f>SUMIFS(СВЦЭМ!$F$33:$F$776,СВЦЭМ!$A$33:$A$776,$A194,СВЦЭМ!$B$33:$B$776,B$190)+'СЕТ СН'!$F$12</f>
        <v>143.82369123999999</v>
      </c>
      <c r="C194" s="36">
        <f>SUMIFS(СВЦЭМ!$F$33:$F$776,СВЦЭМ!$A$33:$A$776,$A194,СВЦЭМ!$B$33:$B$776,C$190)+'СЕТ СН'!$F$12</f>
        <v>147.61371568000001</v>
      </c>
      <c r="D194" s="36">
        <f>SUMIFS(СВЦЭМ!$F$33:$F$776,СВЦЭМ!$A$33:$A$776,$A194,СВЦЭМ!$B$33:$B$776,D$190)+'СЕТ СН'!$F$12</f>
        <v>149.39190452</v>
      </c>
      <c r="E194" s="36">
        <f>SUMIFS(СВЦЭМ!$F$33:$F$776,СВЦЭМ!$A$33:$A$776,$A194,СВЦЭМ!$B$33:$B$776,E$190)+'СЕТ СН'!$F$12</f>
        <v>149.61574941999999</v>
      </c>
      <c r="F194" s="36">
        <f>SUMIFS(СВЦЭМ!$F$33:$F$776,СВЦЭМ!$A$33:$A$776,$A194,СВЦЭМ!$B$33:$B$776,F$190)+'СЕТ СН'!$F$12</f>
        <v>148.54958336999999</v>
      </c>
      <c r="G194" s="36">
        <f>SUMIFS(СВЦЭМ!$F$33:$F$776,СВЦЭМ!$A$33:$A$776,$A194,СВЦЭМ!$B$33:$B$776,G$190)+'СЕТ СН'!$F$12</f>
        <v>138.35565174999999</v>
      </c>
      <c r="H194" s="36">
        <f>SUMIFS(СВЦЭМ!$F$33:$F$776,СВЦЭМ!$A$33:$A$776,$A194,СВЦЭМ!$B$33:$B$776,H$190)+'СЕТ СН'!$F$12</f>
        <v>130.82390334999999</v>
      </c>
      <c r="I194" s="36">
        <f>SUMIFS(СВЦЭМ!$F$33:$F$776,СВЦЭМ!$A$33:$A$776,$A194,СВЦЭМ!$B$33:$B$776,I$190)+'СЕТ СН'!$F$12</f>
        <v>125.83325633</v>
      </c>
      <c r="J194" s="36">
        <f>SUMIFS(СВЦЭМ!$F$33:$F$776,СВЦЭМ!$A$33:$A$776,$A194,СВЦЭМ!$B$33:$B$776,J$190)+'СЕТ СН'!$F$12</f>
        <v>118.95693588</v>
      </c>
      <c r="K194" s="36">
        <f>SUMIFS(СВЦЭМ!$F$33:$F$776,СВЦЭМ!$A$33:$A$776,$A194,СВЦЭМ!$B$33:$B$776,K$190)+'СЕТ СН'!$F$12</f>
        <v>120.28250674</v>
      </c>
      <c r="L194" s="36">
        <f>SUMIFS(СВЦЭМ!$F$33:$F$776,СВЦЭМ!$A$33:$A$776,$A194,СВЦЭМ!$B$33:$B$776,L$190)+'СЕТ СН'!$F$12</f>
        <v>121.12305145000001</v>
      </c>
      <c r="M194" s="36">
        <f>SUMIFS(СВЦЭМ!$F$33:$F$776,СВЦЭМ!$A$33:$A$776,$A194,СВЦЭМ!$B$33:$B$776,M$190)+'СЕТ СН'!$F$12</f>
        <v>124.05789396999999</v>
      </c>
      <c r="N194" s="36">
        <f>SUMIFS(СВЦЭМ!$F$33:$F$776,СВЦЭМ!$A$33:$A$776,$A194,СВЦЭМ!$B$33:$B$776,N$190)+'СЕТ СН'!$F$12</f>
        <v>125.9202277</v>
      </c>
      <c r="O194" s="36">
        <f>SUMIFS(СВЦЭМ!$F$33:$F$776,СВЦЭМ!$A$33:$A$776,$A194,СВЦЭМ!$B$33:$B$776,O$190)+'СЕТ СН'!$F$12</f>
        <v>127.97003777</v>
      </c>
      <c r="P194" s="36">
        <f>SUMIFS(СВЦЭМ!$F$33:$F$776,СВЦЭМ!$A$33:$A$776,$A194,СВЦЭМ!$B$33:$B$776,P$190)+'СЕТ СН'!$F$12</f>
        <v>129.8705611</v>
      </c>
      <c r="Q194" s="36">
        <f>SUMIFS(СВЦЭМ!$F$33:$F$776,СВЦЭМ!$A$33:$A$776,$A194,СВЦЭМ!$B$33:$B$776,Q$190)+'СЕТ СН'!$F$12</f>
        <v>131.60140734000001</v>
      </c>
      <c r="R194" s="36">
        <f>SUMIFS(СВЦЭМ!$F$33:$F$776,СВЦЭМ!$A$33:$A$776,$A194,СВЦЭМ!$B$33:$B$776,R$190)+'СЕТ СН'!$F$12</f>
        <v>130.40177301</v>
      </c>
      <c r="S194" s="36">
        <f>SUMIFS(СВЦЭМ!$F$33:$F$776,СВЦЭМ!$A$33:$A$776,$A194,СВЦЭМ!$B$33:$B$776,S$190)+'СЕТ СН'!$F$12</f>
        <v>127.91706559000001</v>
      </c>
      <c r="T194" s="36">
        <f>SUMIFS(СВЦЭМ!$F$33:$F$776,СВЦЭМ!$A$33:$A$776,$A194,СВЦЭМ!$B$33:$B$776,T$190)+'СЕТ СН'!$F$12</f>
        <v>124.9444218</v>
      </c>
      <c r="U194" s="36">
        <f>SUMIFS(СВЦЭМ!$F$33:$F$776,СВЦЭМ!$A$33:$A$776,$A194,СВЦЭМ!$B$33:$B$776,U$190)+'СЕТ СН'!$F$12</f>
        <v>123.84006568</v>
      </c>
      <c r="V194" s="36">
        <f>SUMIFS(СВЦЭМ!$F$33:$F$776,СВЦЭМ!$A$33:$A$776,$A194,СВЦЭМ!$B$33:$B$776,V$190)+'СЕТ СН'!$F$12</f>
        <v>123.32151935</v>
      </c>
      <c r="W194" s="36">
        <f>SUMIFS(СВЦЭМ!$F$33:$F$776,СВЦЭМ!$A$33:$A$776,$A194,СВЦЭМ!$B$33:$B$776,W$190)+'СЕТ СН'!$F$12</f>
        <v>124.08700819000001</v>
      </c>
      <c r="X194" s="36">
        <f>SUMIFS(СВЦЭМ!$F$33:$F$776,СВЦЭМ!$A$33:$A$776,$A194,СВЦЭМ!$B$33:$B$776,X$190)+'СЕТ СН'!$F$12</f>
        <v>125.56019605</v>
      </c>
      <c r="Y194" s="36">
        <f>SUMIFS(СВЦЭМ!$F$33:$F$776,СВЦЭМ!$A$33:$A$776,$A194,СВЦЭМ!$B$33:$B$776,Y$190)+'СЕТ СН'!$F$12</f>
        <v>131.72743606</v>
      </c>
    </row>
    <row r="195" spans="1:25" ht="15.75" x14ac:dyDescent="0.2">
      <c r="A195" s="35">
        <f t="shared" si="5"/>
        <v>43895</v>
      </c>
      <c r="B195" s="36">
        <f>SUMIFS(СВЦЭМ!$F$33:$F$776,СВЦЭМ!$A$33:$A$776,$A195,СВЦЭМ!$B$33:$B$776,B$190)+'СЕТ СН'!$F$12</f>
        <v>139.58600530999999</v>
      </c>
      <c r="C195" s="36">
        <f>SUMIFS(СВЦЭМ!$F$33:$F$776,СВЦЭМ!$A$33:$A$776,$A195,СВЦЭМ!$B$33:$B$776,C$190)+'СЕТ СН'!$F$12</f>
        <v>145.94059311000001</v>
      </c>
      <c r="D195" s="36">
        <f>SUMIFS(СВЦЭМ!$F$33:$F$776,СВЦЭМ!$A$33:$A$776,$A195,СВЦЭМ!$B$33:$B$776,D$190)+'СЕТ СН'!$F$12</f>
        <v>147.07581931000001</v>
      </c>
      <c r="E195" s="36">
        <f>SUMIFS(СВЦЭМ!$F$33:$F$776,СВЦЭМ!$A$33:$A$776,$A195,СВЦЭМ!$B$33:$B$776,E$190)+'СЕТ СН'!$F$12</f>
        <v>149.13975833999999</v>
      </c>
      <c r="F195" s="36">
        <f>SUMIFS(СВЦЭМ!$F$33:$F$776,СВЦЭМ!$A$33:$A$776,$A195,СВЦЭМ!$B$33:$B$776,F$190)+'СЕТ СН'!$F$12</f>
        <v>144.91950699</v>
      </c>
      <c r="G195" s="36">
        <f>SUMIFS(СВЦЭМ!$F$33:$F$776,СВЦЭМ!$A$33:$A$776,$A195,СВЦЭМ!$B$33:$B$776,G$190)+'СЕТ СН'!$F$12</f>
        <v>142.50740726000001</v>
      </c>
      <c r="H195" s="36">
        <f>SUMIFS(СВЦЭМ!$F$33:$F$776,СВЦЭМ!$A$33:$A$776,$A195,СВЦЭМ!$B$33:$B$776,H$190)+'СЕТ СН'!$F$12</f>
        <v>135.08514097</v>
      </c>
      <c r="I195" s="36">
        <f>SUMIFS(СВЦЭМ!$F$33:$F$776,СВЦЭМ!$A$33:$A$776,$A195,СВЦЭМ!$B$33:$B$776,I$190)+'СЕТ СН'!$F$12</f>
        <v>132.06902916999999</v>
      </c>
      <c r="J195" s="36">
        <f>SUMIFS(СВЦЭМ!$F$33:$F$776,СВЦЭМ!$A$33:$A$776,$A195,СВЦЭМ!$B$33:$B$776,J$190)+'СЕТ СН'!$F$12</f>
        <v>124.92301273</v>
      </c>
      <c r="K195" s="36">
        <f>SUMIFS(СВЦЭМ!$F$33:$F$776,СВЦЭМ!$A$33:$A$776,$A195,СВЦЭМ!$B$33:$B$776,K$190)+'СЕТ СН'!$F$12</f>
        <v>124.88832402</v>
      </c>
      <c r="L195" s="36">
        <f>SUMIFS(СВЦЭМ!$F$33:$F$776,СВЦЭМ!$A$33:$A$776,$A195,СВЦЭМ!$B$33:$B$776,L$190)+'СЕТ СН'!$F$12</f>
        <v>128.30712915000001</v>
      </c>
      <c r="M195" s="36">
        <f>SUMIFS(СВЦЭМ!$F$33:$F$776,СВЦЭМ!$A$33:$A$776,$A195,СВЦЭМ!$B$33:$B$776,M$190)+'СЕТ СН'!$F$12</f>
        <v>132.77186186</v>
      </c>
      <c r="N195" s="36">
        <f>SUMIFS(СВЦЭМ!$F$33:$F$776,СВЦЭМ!$A$33:$A$776,$A195,СВЦЭМ!$B$33:$B$776,N$190)+'СЕТ СН'!$F$12</f>
        <v>133.84330994999999</v>
      </c>
      <c r="O195" s="36">
        <f>SUMIFS(СВЦЭМ!$F$33:$F$776,СВЦЭМ!$A$33:$A$776,$A195,СВЦЭМ!$B$33:$B$776,O$190)+'СЕТ СН'!$F$12</f>
        <v>135.71791612999999</v>
      </c>
      <c r="P195" s="36">
        <f>SUMIFS(СВЦЭМ!$F$33:$F$776,СВЦЭМ!$A$33:$A$776,$A195,СВЦЭМ!$B$33:$B$776,P$190)+'СЕТ СН'!$F$12</f>
        <v>137.46774157999999</v>
      </c>
      <c r="Q195" s="36">
        <f>SUMIFS(СВЦЭМ!$F$33:$F$776,СВЦЭМ!$A$33:$A$776,$A195,СВЦЭМ!$B$33:$B$776,Q$190)+'СЕТ СН'!$F$12</f>
        <v>139.07417042</v>
      </c>
      <c r="R195" s="36">
        <f>SUMIFS(СВЦЭМ!$F$33:$F$776,СВЦЭМ!$A$33:$A$776,$A195,СВЦЭМ!$B$33:$B$776,R$190)+'СЕТ СН'!$F$12</f>
        <v>138.91847318000001</v>
      </c>
      <c r="S195" s="36">
        <f>SUMIFS(СВЦЭМ!$F$33:$F$776,СВЦЭМ!$A$33:$A$776,$A195,СВЦЭМ!$B$33:$B$776,S$190)+'СЕТ СН'!$F$12</f>
        <v>137.21733728999999</v>
      </c>
      <c r="T195" s="36">
        <f>SUMIFS(СВЦЭМ!$F$33:$F$776,СВЦЭМ!$A$33:$A$776,$A195,СВЦЭМ!$B$33:$B$776,T$190)+'СЕТ СН'!$F$12</f>
        <v>134.15855581</v>
      </c>
      <c r="U195" s="36">
        <f>SUMIFS(СВЦЭМ!$F$33:$F$776,СВЦЭМ!$A$33:$A$776,$A195,СВЦЭМ!$B$33:$B$776,U$190)+'СЕТ СН'!$F$12</f>
        <v>130.33411409000001</v>
      </c>
      <c r="V195" s="36">
        <f>SUMIFS(СВЦЭМ!$F$33:$F$776,СВЦЭМ!$A$33:$A$776,$A195,СВЦЭМ!$B$33:$B$776,V$190)+'СЕТ СН'!$F$12</f>
        <v>129.89482317</v>
      </c>
      <c r="W195" s="36">
        <f>SUMIFS(СВЦЭМ!$F$33:$F$776,СВЦЭМ!$A$33:$A$776,$A195,СВЦЭМ!$B$33:$B$776,W$190)+'СЕТ СН'!$F$12</f>
        <v>131.80348090000001</v>
      </c>
      <c r="X195" s="36">
        <f>SUMIFS(СВЦЭМ!$F$33:$F$776,СВЦЭМ!$A$33:$A$776,$A195,СВЦЭМ!$B$33:$B$776,X$190)+'СЕТ СН'!$F$12</f>
        <v>134.22287863</v>
      </c>
      <c r="Y195" s="36">
        <f>SUMIFS(СВЦЭМ!$F$33:$F$776,СВЦЭМ!$A$33:$A$776,$A195,СВЦЭМ!$B$33:$B$776,Y$190)+'СЕТ СН'!$F$12</f>
        <v>137.01609479000001</v>
      </c>
    </row>
    <row r="196" spans="1:25" ht="15.75" x14ac:dyDescent="0.2">
      <c r="A196" s="35">
        <f t="shared" si="5"/>
        <v>43896</v>
      </c>
      <c r="B196" s="36">
        <f>SUMIFS(СВЦЭМ!$F$33:$F$776,СВЦЭМ!$A$33:$A$776,$A196,СВЦЭМ!$B$33:$B$776,B$190)+'СЕТ СН'!$F$12</f>
        <v>146.41055066000001</v>
      </c>
      <c r="C196" s="36">
        <f>SUMIFS(СВЦЭМ!$F$33:$F$776,СВЦЭМ!$A$33:$A$776,$A196,СВЦЭМ!$B$33:$B$776,C$190)+'СЕТ СН'!$F$12</f>
        <v>150.49553417000001</v>
      </c>
      <c r="D196" s="36">
        <f>SUMIFS(СВЦЭМ!$F$33:$F$776,СВЦЭМ!$A$33:$A$776,$A196,СВЦЭМ!$B$33:$B$776,D$190)+'СЕТ СН'!$F$12</f>
        <v>152.11914727000001</v>
      </c>
      <c r="E196" s="36">
        <f>SUMIFS(СВЦЭМ!$F$33:$F$776,СВЦЭМ!$A$33:$A$776,$A196,СВЦЭМ!$B$33:$B$776,E$190)+'СЕТ СН'!$F$12</f>
        <v>153.09093332</v>
      </c>
      <c r="F196" s="36">
        <f>SUMIFS(СВЦЭМ!$F$33:$F$776,СВЦЭМ!$A$33:$A$776,$A196,СВЦЭМ!$B$33:$B$776,F$190)+'СЕТ СН'!$F$12</f>
        <v>152.13183626</v>
      </c>
      <c r="G196" s="36">
        <f>SUMIFS(СВЦЭМ!$F$33:$F$776,СВЦЭМ!$A$33:$A$776,$A196,СВЦЭМ!$B$33:$B$776,G$190)+'СЕТ СН'!$F$12</f>
        <v>148.82860989</v>
      </c>
      <c r="H196" s="36">
        <f>SUMIFS(СВЦЭМ!$F$33:$F$776,СВЦЭМ!$A$33:$A$776,$A196,СВЦЭМ!$B$33:$B$776,H$190)+'СЕТ СН'!$F$12</f>
        <v>143.01134164999999</v>
      </c>
      <c r="I196" s="36">
        <f>SUMIFS(СВЦЭМ!$F$33:$F$776,СВЦЭМ!$A$33:$A$776,$A196,СВЦЭМ!$B$33:$B$776,I$190)+'СЕТ СН'!$F$12</f>
        <v>136.80415034999999</v>
      </c>
      <c r="J196" s="36">
        <f>SUMIFS(СВЦЭМ!$F$33:$F$776,СВЦЭМ!$A$33:$A$776,$A196,СВЦЭМ!$B$33:$B$776,J$190)+'СЕТ СН'!$F$12</f>
        <v>128.51294841000001</v>
      </c>
      <c r="K196" s="36">
        <f>SUMIFS(СВЦЭМ!$F$33:$F$776,СВЦЭМ!$A$33:$A$776,$A196,СВЦЭМ!$B$33:$B$776,K$190)+'СЕТ СН'!$F$12</f>
        <v>126.99201103999999</v>
      </c>
      <c r="L196" s="36">
        <f>SUMIFS(СВЦЭМ!$F$33:$F$776,СВЦЭМ!$A$33:$A$776,$A196,СВЦЭМ!$B$33:$B$776,L$190)+'СЕТ СН'!$F$12</f>
        <v>129.25645514999999</v>
      </c>
      <c r="M196" s="36">
        <f>SUMIFS(СВЦЭМ!$F$33:$F$776,СВЦЭМ!$A$33:$A$776,$A196,СВЦЭМ!$B$33:$B$776,M$190)+'СЕТ СН'!$F$12</f>
        <v>132.58482867999999</v>
      </c>
      <c r="N196" s="36">
        <f>SUMIFS(СВЦЭМ!$F$33:$F$776,СВЦЭМ!$A$33:$A$776,$A196,СВЦЭМ!$B$33:$B$776,N$190)+'СЕТ СН'!$F$12</f>
        <v>134.27453631</v>
      </c>
      <c r="O196" s="36">
        <f>SUMIFS(СВЦЭМ!$F$33:$F$776,СВЦЭМ!$A$33:$A$776,$A196,СВЦЭМ!$B$33:$B$776,O$190)+'СЕТ СН'!$F$12</f>
        <v>137.16642049000001</v>
      </c>
      <c r="P196" s="36">
        <f>SUMIFS(СВЦЭМ!$F$33:$F$776,СВЦЭМ!$A$33:$A$776,$A196,СВЦЭМ!$B$33:$B$776,P$190)+'СЕТ СН'!$F$12</f>
        <v>138.93747983</v>
      </c>
      <c r="Q196" s="36">
        <f>SUMIFS(СВЦЭМ!$F$33:$F$776,СВЦЭМ!$A$33:$A$776,$A196,СВЦЭМ!$B$33:$B$776,Q$190)+'СЕТ СН'!$F$12</f>
        <v>139.54545257999999</v>
      </c>
      <c r="R196" s="36">
        <f>SUMIFS(СВЦЭМ!$F$33:$F$776,СВЦЭМ!$A$33:$A$776,$A196,СВЦЭМ!$B$33:$B$776,R$190)+'СЕТ СН'!$F$12</f>
        <v>139.08431393000001</v>
      </c>
      <c r="S196" s="36">
        <f>SUMIFS(СВЦЭМ!$F$33:$F$776,СВЦЭМ!$A$33:$A$776,$A196,СВЦЭМ!$B$33:$B$776,S$190)+'СЕТ СН'!$F$12</f>
        <v>137.31180404</v>
      </c>
      <c r="T196" s="36">
        <f>SUMIFS(СВЦЭМ!$F$33:$F$776,СВЦЭМ!$A$33:$A$776,$A196,СВЦЭМ!$B$33:$B$776,T$190)+'СЕТ СН'!$F$12</f>
        <v>133.02598517999999</v>
      </c>
      <c r="U196" s="36">
        <f>SUMIFS(СВЦЭМ!$F$33:$F$776,СВЦЭМ!$A$33:$A$776,$A196,СВЦЭМ!$B$33:$B$776,U$190)+'СЕТ СН'!$F$12</f>
        <v>131.76145324999999</v>
      </c>
      <c r="V196" s="36">
        <f>SUMIFS(СВЦЭМ!$F$33:$F$776,СВЦЭМ!$A$33:$A$776,$A196,СВЦЭМ!$B$33:$B$776,V$190)+'СЕТ СН'!$F$12</f>
        <v>131.06290612999999</v>
      </c>
      <c r="W196" s="36">
        <f>SUMIFS(СВЦЭМ!$F$33:$F$776,СВЦЭМ!$A$33:$A$776,$A196,СВЦЭМ!$B$33:$B$776,W$190)+'СЕТ СН'!$F$12</f>
        <v>133.31829522000001</v>
      </c>
      <c r="X196" s="36">
        <f>SUMIFS(СВЦЭМ!$F$33:$F$776,СВЦЭМ!$A$33:$A$776,$A196,СВЦЭМ!$B$33:$B$776,X$190)+'СЕТ СН'!$F$12</f>
        <v>134.52900452</v>
      </c>
      <c r="Y196" s="36">
        <f>SUMIFS(СВЦЭМ!$F$33:$F$776,СВЦЭМ!$A$33:$A$776,$A196,СВЦЭМ!$B$33:$B$776,Y$190)+'СЕТ СН'!$F$12</f>
        <v>136.06952967000001</v>
      </c>
    </row>
    <row r="197" spans="1:25" ht="15.75" x14ac:dyDescent="0.2">
      <c r="A197" s="35">
        <f t="shared" si="5"/>
        <v>43897</v>
      </c>
      <c r="B197" s="36">
        <f>SUMIFS(СВЦЭМ!$F$33:$F$776,СВЦЭМ!$A$33:$A$776,$A197,СВЦЭМ!$B$33:$B$776,B$190)+'СЕТ СН'!$F$12</f>
        <v>141.29367943</v>
      </c>
      <c r="C197" s="36">
        <f>SUMIFS(СВЦЭМ!$F$33:$F$776,СВЦЭМ!$A$33:$A$776,$A197,СВЦЭМ!$B$33:$B$776,C$190)+'СЕТ СН'!$F$12</f>
        <v>145.41202919</v>
      </c>
      <c r="D197" s="36">
        <f>SUMIFS(СВЦЭМ!$F$33:$F$776,СВЦЭМ!$A$33:$A$776,$A197,СВЦЭМ!$B$33:$B$776,D$190)+'СЕТ СН'!$F$12</f>
        <v>147.16518353000001</v>
      </c>
      <c r="E197" s="36">
        <f>SUMIFS(СВЦЭМ!$F$33:$F$776,СВЦЭМ!$A$33:$A$776,$A197,СВЦЭМ!$B$33:$B$776,E$190)+'СЕТ СН'!$F$12</f>
        <v>148.81021770000001</v>
      </c>
      <c r="F197" s="36">
        <f>SUMIFS(СВЦЭМ!$F$33:$F$776,СВЦЭМ!$A$33:$A$776,$A197,СВЦЭМ!$B$33:$B$776,F$190)+'СЕТ СН'!$F$12</f>
        <v>148.09486401999999</v>
      </c>
      <c r="G197" s="36">
        <f>SUMIFS(СВЦЭМ!$F$33:$F$776,СВЦЭМ!$A$33:$A$776,$A197,СВЦЭМ!$B$33:$B$776,G$190)+'СЕТ СН'!$F$12</f>
        <v>146.65109806000001</v>
      </c>
      <c r="H197" s="36">
        <f>SUMIFS(СВЦЭМ!$F$33:$F$776,СВЦЭМ!$A$33:$A$776,$A197,СВЦЭМ!$B$33:$B$776,H$190)+'СЕТ СН'!$F$12</f>
        <v>143.5741218</v>
      </c>
      <c r="I197" s="36">
        <f>SUMIFS(СВЦЭМ!$F$33:$F$776,СВЦЭМ!$A$33:$A$776,$A197,СВЦЭМ!$B$33:$B$776,I$190)+'СЕТ СН'!$F$12</f>
        <v>136.83758048000001</v>
      </c>
      <c r="J197" s="36">
        <f>SUMIFS(СВЦЭМ!$F$33:$F$776,СВЦЭМ!$A$33:$A$776,$A197,СВЦЭМ!$B$33:$B$776,J$190)+'СЕТ СН'!$F$12</f>
        <v>128.61812542000001</v>
      </c>
      <c r="K197" s="36">
        <f>SUMIFS(СВЦЭМ!$F$33:$F$776,СВЦЭМ!$A$33:$A$776,$A197,СВЦЭМ!$B$33:$B$776,K$190)+'СЕТ СН'!$F$12</f>
        <v>128.88264884</v>
      </c>
      <c r="L197" s="36">
        <f>SUMIFS(СВЦЭМ!$F$33:$F$776,СВЦЭМ!$A$33:$A$776,$A197,СВЦЭМ!$B$33:$B$776,L$190)+'СЕТ СН'!$F$12</f>
        <v>129.54633150000001</v>
      </c>
      <c r="M197" s="36">
        <f>SUMIFS(СВЦЭМ!$F$33:$F$776,СВЦЭМ!$A$33:$A$776,$A197,СВЦЭМ!$B$33:$B$776,M$190)+'СЕТ СН'!$F$12</f>
        <v>129.95198622999999</v>
      </c>
      <c r="N197" s="36">
        <f>SUMIFS(СВЦЭМ!$F$33:$F$776,СВЦЭМ!$A$33:$A$776,$A197,СВЦЭМ!$B$33:$B$776,N$190)+'СЕТ СН'!$F$12</f>
        <v>132.81549422000001</v>
      </c>
      <c r="O197" s="36">
        <f>SUMIFS(СВЦЭМ!$F$33:$F$776,СВЦЭМ!$A$33:$A$776,$A197,СВЦЭМ!$B$33:$B$776,O$190)+'СЕТ СН'!$F$12</f>
        <v>133.14992523999999</v>
      </c>
      <c r="P197" s="36">
        <f>SUMIFS(СВЦЭМ!$F$33:$F$776,СВЦЭМ!$A$33:$A$776,$A197,СВЦЭМ!$B$33:$B$776,P$190)+'СЕТ СН'!$F$12</f>
        <v>134.66234301</v>
      </c>
      <c r="Q197" s="36">
        <f>SUMIFS(СВЦЭМ!$F$33:$F$776,СВЦЭМ!$A$33:$A$776,$A197,СВЦЭМ!$B$33:$B$776,Q$190)+'СЕТ СН'!$F$12</f>
        <v>135.98041934</v>
      </c>
      <c r="R197" s="36">
        <f>SUMIFS(СВЦЭМ!$F$33:$F$776,СВЦЭМ!$A$33:$A$776,$A197,СВЦЭМ!$B$33:$B$776,R$190)+'СЕТ СН'!$F$12</f>
        <v>134.09572868999999</v>
      </c>
      <c r="S197" s="36">
        <f>SUMIFS(СВЦЭМ!$F$33:$F$776,СВЦЭМ!$A$33:$A$776,$A197,СВЦЭМ!$B$33:$B$776,S$190)+'СЕТ СН'!$F$12</f>
        <v>130.77538293000001</v>
      </c>
      <c r="T197" s="36">
        <f>SUMIFS(СВЦЭМ!$F$33:$F$776,СВЦЭМ!$A$33:$A$776,$A197,СВЦЭМ!$B$33:$B$776,T$190)+'СЕТ СН'!$F$12</f>
        <v>128.03554373</v>
      </c>
      <c r="U197" s="36">
        <f>SUMIFS(СВЦЭМ!$F$33:$F$776,СВЦЭМ!$A$33:$A$776,$A197,СВЦЭМ!$B$33:$B$776,U$190)+'СЕТ СН'!$F$12</f>
        <v>128.592952</v>
      </c>
      <c r="V197" s="36">
        <f>SUMIFS(СВЦЭМ!$F$33:$F$776,СВЦЭМ!$A$33:$A$776,$A197,СВЦЭМ!$B$33:$B$776,V$190)+'СЕТ СН'!$F$12</f>
        <v>129.24319975</v>
      </c>
      <c r="W197" s="36">
        <f>SUMIFS(СВЦЭМ!$F$33:$F$776,СВЦЭМ!$A$33:$A$776,$A197,СВЦЭМ!$B$33:$B$776,W$190)+'СЕТ СН'!$F$12</f>
        <v>130.80516728000001</v>
      </c>
      <c r="X197" s="36">
        <f>SUMIFS(СВЦЭМ!$F$33:$F$776,СВЦЭМ!$A$33:$A$776,$A197,СВЦЭМ!$B$33:$B$776,X$190)+'СЕТ СН'!$F$12</f>
        <v>132.03172074</v>
      </c>
      <c r="Y197" s="36">
        <f>SUMIFS(СВЦЭМ!$F$33:$F$776,СВЦЭМ!$A$33:$A$776,$A197,СВЦЭМ!$B$33:$B$776,Y$190)+'СЕТ СН'!$F$12</f>
        <v>134.62408689</v>
      </c>
    </row>
    <row r="198" spans="1:25" ht="15.75" x14ac:dyDescent="0.2">
      <c r="A198" s="35">
        <f t="shared" si="5"/>
        <v>43898</v>
      </c>
      <c r="B198" s="36">
        <f>SUMIFS(СВЦЭМ!$F$33:$F$776,СВЦЭМ!$A$33:$A$776,$A198,СВЦЭМ!$B$33:$B$776,B$190)+'СЕТ СН'!$F$12</f>
        <v>139.29994052999999</v>
      </c>
      <c r="C198" s="36">
        <f>SUMIFS(СВЦЭМ!$F$33:$F$776,СВЦЭМ!$A$33:$A$776,$A198,СВЦЭМ!$B$33:$B$776,C$190)+'СЕТ СН'!$F$12</f>
        <v>143.09478894</v>
      </c>
      <c r="D198" s="36">
        <f>SUMIFS(СВЦЭМ!$F$33:$F$776,СВЦЭМ!$A$33:$A$776,$A198,СВЦЭМ!$B$33:$B$776,D$190)+'СЕТ СН'!$F$12</f>
        <v>144.85921167999999</v>
      </c>
      <c r="E198" s="36">
        <f>SUMIFS(СВЦЭМ!$F$33:$F$776,СВЦЭМ!$A$33:$A$776,$A198,СВЦЭМ!$B$33:$B$776,E$190)+'СЕТ СН'!$F$12</f>
        <v>145.82712304</v>
      </c>
      <c r="F198" s="36">
        <f>SUMIFS(СВЦЭМ!$F$33:$F$776,СВЦЭМ!$A$33:$A$776,$A198,СВЦЭМ!$B$33:$B$776,F$190)+'СЕТ СН'!$F$12</f>
        <v>145.57881219000001</v>
      </c>
      <c r="G198" s="36">
        <f>SUMIFS(СВЦЭМ!$F$33:$F$776,СВЦЭМ!$A$33:$A$776,$A198,СВЦЭМ!$B$33:$B$776,G$190)+'СЕТ СН'!$F$12</f>
        <v>144.06187263000001</v>
      </c>
      <c r="H198" s="36">
        <f>SUMIFS(СВЦЭМ!$F$33:$F$776,СВЦЭМ!$A$33:$A$776,$A198,СВЦЭМ!$B$33:$B$776,H$190)+'СЕТ СН'!$F$12</f>
        <v>140.70411103999999</v>
      </c>
      <c r="I198" s="36">
        <f>SUMIFS(СВЦЭМ!$F$33:$F$776,СВЦЭМ!$A$33:$A$776,$A198,СВЦЭМ!$B$33:$B$776,I$190)+'СЕТ СН'!$F$12</f>
        <v>134.71665705000001</v>
      </c>
      <c r="J198" s="36">
        <f>SUMIFS(СВЦЭМ!$F$33:$F$776,СВЦЭМ!$A$33:$A$776,$A198,СВЦЭМ!$B$33:$B$776,J$190)+'СЕТ СН'!$F$12</f>
        <v>127.33642252999999</v>
      </c>
      <c r="K198" s="36">
        <f>SUMIFS(СВЦЭМ!$F$33:$F$776,СВЦЭМ!$A$33:$A$776,$A198,СВЦЭМ!$B$33:$B$776,K$190)+'СЕТ СН'!$F$12</f>
        <v>122.97577013</v>
      </c>
      <c r="L198" s="36">
        <f>SUMIFS(СВЦЭМ!$F$33:$F$776,СВЦЭМ!$A$33:$A$776,$A198,СВЦЭМ!$B$33:$B$776,L$190)+'СЕТ СН'!$F$12</f>
        <v>124.17196267</v>
      </c>
      <c r="M198" s="36">
        <f>SUMIFS(СВЦЭМ!$F$33:$F$776,СВЦЭМ!$A$33:$A$776,$A198,СВЦЭМ!$B$33:$B$776,M$190)+'СЕТ СН'!$F$12</f>
        <v>124.16381659</v>
      </c>
      <c r="N198" s="36">
        <f>SUMIFS(СВЦЭМ!$F$33:$F$776,СВЦЭМ!$A$33:$A$776,$A198,СВЦЭМ!$B$33:$B$776,N$190)+'СЕТ СН'!$F$12</f>
        <v>126.0259813</v>
      </c>
      <c r="O198" s="36">
        <f>SUMIFS(СВЦЭМ!$F$33:$F$776,СВЦЭМ!$A$33:$A$776,$A198,СВЦЭМ!$B$33:$B$776,O$190)+'СЕТ СН'!$F$12</f>
        <v>128.72535966000001</v>
      </c>
      <c r="P198" s="36">
        <f>SUMIFS(СВЦЭМ!$F$33:$F$776,СВЦЭМ!$A$33:$A$776,$A198,СВЦЭМ!$B$33:$B$776,P$190)+'СЕТ СН'!$F$12</f>
        <v>130.81498452</v>
      </c>
      <c r="Q198" s="36">
        <f>SUMIFS(СВЦЭМ!$F$33:$F$776,СВЦЭМ!$A$33:$A$776,$A198,СВЦЭМ!$B$33:$B$776,Q$190)+'СЕТ СН'!$F$12</f>
        <v>132.03561374</v>
      </c>
      <c r="R198" s="36">
        <f>SUMIFS(СВЦЭМ!$F$33:$F$776,СВЦЭМ!$A$33:$A$776,$A198,СВЦЭМ!$B$33:$B$776,R$190)+'СЕТ СН'!$F$12</f>
        <v>131.17255584</v>
      </c>
      <c r="S198" s="36">
        <f>SUMIFS(СВЦЭМ!$F$33:$F$776,СВЦЭМ!$A$33:$A$776,$A198,СВЦЭМ!$B$33:$B$776,S$190)+'СЕТ СН'!$F$12</f>
        <v>129.9984408</v>
      </c>
      <c r="T198" s="36">
        <f>SUMIFS(СВЦЭМ!$F$33:$F$776,СВЦЭМ!$A$33:$A$776,$A198,СВЦЭМ!$B$33:$B$776,T$190)+'СЕТ СН'!$F$12</f>
        <v>127.14535235</v>
      </c>
      <c r="U198" s="36">
        <f>SUMIFS(СВЦЭМ!$F$33:$F$776,СВЦЭМ!$A$33:$A$776,$A198,СВЦЭМ!$B$33:$B$776,U$190)+'СЕТ СН'!$F$12</f>
        <v>125.20884708</v>
      </c>
      <c r="V198" s="36">
        <f>SUMIFS(СВЦЭМ!$F$33:$F$776,СВЦЭМ!$A$33:$A$776,$A198,СВЦЭМ!$B$33:$B$776,V$190)+'СЕТ СН'!$F$12</f>
        <v>124.69150625</v>
      </c>
      <c r="W198" s="36">
        <f>SUMIFS(СВЦЭМ!$F$33:$F$776,СВЦЭМ!$A$33:$A$776,$A198,СВЦЭМ!$B$33:$B$776,W$190)+'СЕТ СН'!$F$12</f>
        <v>125.99496225</v>
      </c>
      <c r="X198" s="36">
        <f>SUMIFS(СВЦЭМ!$F$33:$F$776,СВЦЭМ!$A$33:$A$776,$A198,СВЦЭМ!$B$33:$B$776,X$190)+'СЕТ СН'!$F$12</f>
        <v>127.60192754000001</v>
      </c>
      <c r="Y198" s="36">
        <f>SUMIFS(СВЦЭМ!$F$33:$F$776,СВЦЭМ!$A$33:$A$776,$A198,СВЦЭМ!$B$33:$B$776,Y$190)+'СЕТ СН'!$F$12</f>
        <v>131.17315521</v>
      </c>
    </row>
    <row r="199" spans="1:25" ht="15.75" x14ac:dyDescent="0.2">
      <c r="A199" s="35">
        <f t="shared" si="5"/>
        <v>43899</v>
      </c>
      <c r="B199" s="36">
        <f>SUMIFS(СВЦЭМ!$F$33:$F$776,СВЦЭМ!$A$33:$A$776,$A199,СВЦЭМ!$B$33:$B$776,B$190)+'СЕТ СН'!$F$12</f>
        <v>140.56968921999999</v>
      </c>
      <c r="C199" s="36">
        <f>SUMIFS(СВЦЭМ!$F$33:$F$776,СВЦЭМ!$A$33:$A$776,$A199,СВЦЭМ!$B$33:$B$776,C$190)+'СЕТ СН'!$F$12</f>
        <v>142.19183999000001</v>
      </c>
      <c r="D199" s="36">
        <f>SUMIFS(СВЦЭМ!$F$33:$F$776,СВЦЭМ!$A$33:$A$776,$A199,СВЦЭМ!$B$33:$B$776,D$190)+'СЕТ СН'!$F$12</f>
        <v>144.89939063</v>
      </c>
      <c r="E199" s="36">
        <f>SUMIFS(СВЦЭМ!$F$33:$F$776,СВЦЭМ!$A$33:$A$776,$A199,СВЦЭМ!$B$33:$B$776,E$190)+'СЕТ СН'!$F$12</f>
        <v>146.85773232</v>
      </c>
      <c r="F199" s="36">
        <f>SUMIFS(СВЦЭМ!$F$33:$F$776,СВЦЭМ!$A$33:$A$776,$A199,СВЦЭМ!$B$33:$B$776,F$190)+'СЕТ СН'!$F$12</f>
        <v>146.88174655</v>
      </c>
      <c r="G199" s="36">
        <f>SUMIFS(СВЦЭМ!$F$33:$F$776,СВЦЭМ!$A$33:$A$776,$A199,СВЦЭМ!$B$33:$B$776,G$190)+'СЕТ СН'!$F$12</f>
        <v>146.22416741000001</v>
      </c>
      <c r="H199" s="36">
        <f>SUMIFS(СВЦЭМ!$F$33:$F$776,СВЦЭМ!$A$33:$A$776,$A199,СВЦЭМ!$B$33:$B$776,H$190)+'СЕТ СН'!$F$12</f>
        <v>143.00383776999999</v>
      </c>
      <c r="I199" s="36">
        <f>SUMIFS(СВЦЭМ!$F$33:$F$776,СВЦЭМ!$A$33:$A$776,$A199,СВЦЭМ!$B$33:$B$776,I$190)+'СЕТ СН'!$F$12</f>
        <v>137.7569135</v>
      </c>
      <c r="J199" s="36">
        <f>SUMIFS(СВЦЭМ!$F$33:$F$776,СВЦЭМ!$A$33:$A$776,$A199,СВЦЭМ!$B$33:$B$776,J$190)+'СЕТ СН'!$F$12</f>
        <v>132.91228620999999</v>
      </c>
      <c r="K199" s="36">
        <f>SUMIFS(СВЦЭМ!$F$33:$F$776,СВЦЭМ!$A$33:$A$776,$A199,СВЦЭМ!$B$33:$B$776,K$190)+'СЕТ СН'!$F$12</f>
        <v>130.51907969999999</v>
      </c>
      <c r="L199" s="36">
        <f>SUMIFS(СВЦЭМ!$F$33:$F$776,СВЦЭМ!$A$33:$A$776,$A199,СВЦЭМ!$B$33:$B$776,L$190)+'СЕТ СН'!$F$12</f>
        <v>128.95332576999999</v>
      </c>
      <c r="M199" s="36">
        <f>SUMIFS(СВЦЭМ!$F$33:$F$776,СВЦЭМ!$A$33:$A$776,$A199,СВЦЭМ!$B$33:$B$776,M$190)+'СЕТ СН'!$F$12</f>
        <v>129.12814047000001</v>
      </c>
      <c r="N199" s="36">
        <f>SUMIFS(СВЦЭМ!$F$33:$F$776,СВЦЭМ!$A$33:$A$776,$A199,СВЦЭМ!$B$33:$B$776,N$190)+'СЕТ СН'!$F$12</f>
        <v>130.89400984</v>
      </c>
      <c r="O199" s="36">
        <f>SUMIFS(СВЦЭМ!$F$33:$F$776,СВЦЭМ!$A$33:$A$776,$A199,СВЦЭМ!$B$33:$B$776,O$190)+'СЕТ СН'!$F$12</f>
        <v>132.49516487</v>
      </c>
      <c r="P199" s="36">
        <f>SUMIFS(СВЦЭМ!$F$33:$F$776,СВЦЭМ!$A$33:$A$776,$A199,СВЦЭМ!$B$33:$B$776,P$190)+'СЕТ СН'!$F$12</f>
        <v>133.82241601000001</v>
      </c>
      <c r="Q199" s="36">
        <f>SUMIFS(СВЦЭМ!$F$33:$F$776,СВЦЭМ!$A$33:$A$776,$A199,СВЦЭМ!$B$33:$B$776,Q$190)+'СЕТ СН'!$F$12</f>
        <v>134.43172322999999</v>
      </c>
      <c r="R199" s="36">
        <f>SUMIFS(СВЦЭМ!$F$33:$F$776,СВЦЭМ!$A$33:$A$776,$A199,СВЦЭМ!$B$33:$B$776,R$190)+'СЕТ СН'!$F$12</f>
        <v>134.58905000999999</v>
      </c>
      <c r="S199" s="36">
        <f>SUMIFS(СВЦЭМ!$F$33:$F$776,СВЦЭМ!$A$33:$A$776,$A199,СВЦЭМ!$B$33:$B$776,S$190)+'СЕТ СН'!$F$12</f>
        <v>132.31596872</v>
      </c>
      <c r="T199" s="36">
        <f>SUMIFS(СВЦЭМ!$F$33:$F$776,СВЦЭМ!$A$33:$A$776,$A199,СВЦЭМ!$B$33:$B$776,T$190)+'СЕТ СН'!$F$12</f>
        <v>129.60401722</v>
      </c>
      <c r="U199" s="36">
        <f>SUMIFS(СВЦЭМ!$F$33:$F$776,СВЦЭМ!$A$33:$A$776,$A199,СВЦЭМ!$B$33:$B$776,U$190)+'СЕТ СН'!$F$12</f>
        <v>127.4171054</v>
      </c>
      <c r="V199" s="36">
        <f>SUMIFS(СВЦЭМ!$F$33:$F$776,СВЦЭМ!$A$33:$A$776,$A199,СВЦЭМ!$B$33:$B$776,V$190)+'СЕТ СН'!$F$12</f>
        <v>127.81152382000001</v>
      </c>
      <c r="W199" s="36">
        <f>SUMIFS(СВЦЭМ!$F$33:$F$776,СВЦЭМ!$A$33:$A$776,$A199,СВЦЭМ!$B$33:$B$776,W$190)+'СЕТ СН'!$F$12</f>
        <v>129.82739301000001</v>
      </c>
      <c r="X199" s="36">
        <f>SUMIFS(СВЦЭМ!$F$33:$F$776,СВЦЭМ!$A$33:$A$776,$A199,СВЦЭМ!$B$33:$B$776,X$190)+'СЕТ СН'!$F$12</f>
        <v>133.14866885999999</v>
      </c>
      <c r="Y199" s="36">
        <f>SUMIFS(СВЦЭМ!$F$33:$F$776,СВЦЭМ!$A$33:$A$776,$A199,СВЦЭМ!$B$33:$B$776,Y$190)+'СЕТ СН'!$F$12</f>
        <v>136.7927239</v>
      </c>
    </row>
    <row r="200" spans="1:25" ht="15.75" x14ac:dyDescent="0.2">
      <c r="A200" s="35">
        <f t="shared" si="5"/>
        <v>43900</v>
      </c>
      <c r="B200" s="36">
        <f>SUMIFS(СВЦЭМ!$F$33:$F$776,СВЦЭМ!$A$33:$A$776,$A200,СВЦЭМ!$B$33:$B$776,B$190)+'СЕТ СН'!$F$12</f>
        <v>139.67700762000001</v>
      </c>
      <c r="C200" s="36">
        <f>SUMIFS(СВЦЭМ!$F$33:$F$776,СВЦЭМ!$A$33:$A$776,$A200,СВЦЭМ!$B$33:$B$776,C$190)+'СЕТ СН'!$F$12</f>
        <v>144.48283817999999</v>
      </c>
      <c r="D200" s="36">
        <f>SUMIFS(СВЦЭМ!$F$33:$F$776,СВЦЭМ!$A$33:$A$776,$A200,СВЦЭМ!$B$33:$B$776,D$190)+'СЕТ СН'!$F$12</f>
        <v>144.09424552999999</v>
      </c>
      <c r="E200" s="36">
        <f>SUMIFS(СВЦЭМ!$F$33:$F$776,СВЦЭМ!$A$33:$A$776,$A200,СВЦЭМ!$B$33:$B$776,E$190)+'СЕТ СН'!$F$12</f>
        <v>144.54817086</v>
      </c>
      <c r="F200" s="36">
        <f>SUMIFS(СВЦЭМ!$F$33:$F$776,СВЦЭМ!$A$33:$A$776,$A200,СВЦЭМ!$B$33:$B$776,F$190)+'СЕТ СН'!$F$12</f>
        <v>143.80431350000001</v>
      </c>
      <c r="G200" s="36">
        <f>SUMIFS(СВЦЭМ!$F$33:$F$776,СВЦЭМ!$A$33:$A$776,$A200,СВЦЭМ!$B$33:$B$776,G$190)+'СЕТ СН'!$F$12</f>
        <v>136.59489590999999</v>
      </c>
      <c r="H200" s="36">
        <f>SUMIFS(СВЦЭМ!$F$33:$F$776,СВЦЭМ!$A$33:$A$776,$A200,СВЦЭМ!$B$33:$B$776,H$190)+'СЕТ СН'!$F$12</f>
        <v>132.92154335000001</v>
      </c>
      <c r="I200" s="36">
        <f>SUMIFS(СВЦЭМ!$F$33:$F$776,СВЦЭМ!$A$33:$A$776,$A200,СВЦЭМ!$B$33:$B$776,I$190)+'СЕТ СН'!$F$12</f>
        <v>127.50924015</v>
      </c>
      <c r="J200" s="36">
        <f>SUMIFS(СВЦЭМ!$F$33:$F$776,СВЦЭМ!$A$33:$A$776,$A200,СВЦЭМ!$B$33:$B$776,J$190)+'СЕТ СН'!$F$12</f>
        <v>122.91833285</v>
      </c>
      <c r="K200" s="36">
        <f>SUMIFS(СВЦЭМ!$F$33:$F$776,СВЦЭМ!$A$33:$A$776,$A200,СВЦЭМ!$B$33:$B$776,K$190)+'СЕТ СН'!$F$12</f>
        <v>124.76684849</v>
      </c>
      <c r="L200" s="36">
        <f>SUMIFS(СВЦЭМ!$F$33:$F$776,СВЦЭМ!$A$33:$A$776,$A200,СВЦЭМ!$B$33:$B$776,L$190)+'СЕТ СН'!$F$12</f>
        <v>124.48669062</v>
      </c>
      <c r="M200" s="36">
        <f>SUMIFS(СВЦЭМ!$F$33:$F$776,СВЦЭМ!$A$33:$A$776,$A200,СВЦЭМ!$B$33:$B$776,M$190)+'СЕТ СН'!$F$12</f>
        <v>123.56308553</v>
      </c>
      <c r="N200" s="36">
        <f>SUMIFS(СВЦЭМ!$F$33:$F$776,СВЦЭМ!$A$33:$A$776,$A200,СВЦЭМ!$B$33:$B$776,N$190)+'СЕТ СН'!$F$12</f>
        <v>122.89611944000001</v>
      </c>
      <c r="O200" s="36">
        <f>SUMIFS(СВЦЭМ!$F$33:$F$776,СВЦЭМ!$A$33:$A$776,$A200,СВЦЭМ!$B$33:$B$776,O$190)+'СЕТ СН'!$F$12</f>
        <v>122.12635314000001</v>
      </c>
      <c r="P200" s="36">
        <f>SUMIFS(СВЦЭМ!$F$33:$F$776,СВЦЭМ!$A$33:$A$776,$A200,СВЦЭМ!$B$33:$B$776,P$190)+'СЕТ СН'!$F$12</f>
        <v>122.27400013</v>
      </c>
      <c r="Q200" s="36">
        <f>SUMIFS(СВЦЭМ!$F$33:$F$776,СВЦЭМ!$A$33:$A$776,$A200,СВЦЭМ!$B$33:$B$776,Q$190)+'СЕТ СН'!$F$12</f>
        <v>121.94504116</v>
      </c>
      <c r="R200" s="36">
        <f>SUMIFS(СВЦЭМ!$F$33:$F$776,СВЦЭМ!$A$33:$A$776,$A200,СВЦЭМ!$B$33:$B$776,R$190)+'СЕТ СН'!$F$12</f>
        <v>120.41326981</v>
      </c>
      <c r="S200" s="36">
        <f>SUMIFS(СВЦЭМ!$F$33:$F$776,СВЦЭМ!$A$33:$A$776,$A200,СВЦЭМ!$B$33:$B$776,S$190)+'СЕТ СН'!$F$12</f>
        <v>120.48267683</v>
      </c>
      <c r="T200" s="36">
        <f>SUMIFS(СВЦЭМ!$F$33:$F$776,СВЦЭМ!$A$33:$A$776,$A200,СВЦЭМ!$B$33:$B$776,T$190)+'СЕТ СН'!$F$12</f>
        <v>119.84556291</v>
      </c>
      <c r="U200" s="36">
        <f>SUMIFS(СВЦЭМ!$F$33:$F$776,СВЦЭМ!$A$33:$A$776,$A200,СВЦЭМ!$B$33:$B$776,U$190)+'СЕТ СН'!$F$12</f>
        <v>123.44884505</v>
      </c>
      <c r="V200" s="36">
        <f>SUMIFS(СВЦЭМ!$F$33:$F$776,СВЦЭМ!$A$33:$A$776,$A200,СВЦЭМ!$B$33:$B$776,V$190)+'СЕТ СН'!$F$12</f>
        <v>123.23579411</v>
      </c>
      <c r="W200" s="36">
        <f>SUMIFS(СВЦЭМ!$F$33:$F$776,СВЦЭМ!$A$33:$A$776,$A200,СВЦЭМ!$B$33:$B$776,W$190)+'СЕТ СН'!$F$12</f>
        <v>122.61913563</v>
      </c>
      <c r="X200" s="36">
        <f>SUMIFS(СВЦЭМ!$F$33:$F$776,СВЦЭМ!$A$33:$A$776,$A200,СВЦЭМ!$B$33:$B$776,X$190)+'СЕТ СН'!$F$12</f>
        <v>121.35182431</v>
      </c>
      <c r="Y200" s="36">
        <f>SUMIFS(СВЦЭМ!$F$33:$F$776,СВЦЭМ!$A$33:$A$776,$A200,СВЦЭМ!$B$33:$B$776,Y$190)+'СЕТ СН'!$F$12</f>
        <v>122.40375308</v>
      </c>
    </row>
    <row r="201" spans="1:25" ht="15.75" x14ac:dyDescent="0.2">
      <c r="A201" s="35">
        <f t="shared" si="5"/>
        <v>43901</v>
      </c>
      <c r="B201" s="36">
        <f>SUMIFS(СВЦЭМ!$F$33:$F$776,СВЦЭМ!$A$33:$A$776,$A201,СВЦЭМ!$B$33:$B$776,B$190)+'СЕТ СН'!$F$12</f>
        <v>139.30357182</v>
      </c>
      <c r="C201" s="36">
        <f>SUMIFS(СВЦЭМ!$F$33:$F$776,СВЦЭМ!$A$33:$A$776,$A201,СВЦЭМ!$B$33:$B$776,C$190)+'СЕТ СН'!$F$12</f>
        <v>137.48975106</v>
      </c>
      <c r="D201" s="36">
        <f>SUMIFS(СВЦЭМ!$F$33:$F$776,СВЦЭМ!$A$33:$A$776,$A201,СВЦЭМ!$B$33:$B$776,D$190)+'СЕТ СН'!$F$12</f>
        <v>135.82587176000001</v>
      </c>
      <c r="E201" s="36">
        <f>SUMIFS(СВЦЭМ!$F$33:$F$776,СВЦЭМ!$A$33:$A$776,$A201,СВЦЭМ!$B$33:$B$776,E$190)+'СЕТ СН'!$F$12</f>
        <v>135.28735971</v>
      </c>
      <c r="F201" s="36">
        <f>SUMIFS(СВЦЭМ!$F$33:$F$776,СВЦЭМ!$A$33:$A$776,$A201,СВЦЭМ!$B$33:$B$776,F$190)+'СЕТ СН'!$F$12</f>
        <v>134.78473829000001</v>
      </c>
      <c r="G201" s="36">
        <f>SUMIFS(СВЦЭМ!$F$33:$F$776,СВЦЭМ!$A$33:$A$776,$A201,СВЦЭМ!$B$33:$B$776,G$190)+'СЕТ СН'!$F$12</f>
        <v>135.56142112000001</v>
      </c>
      <c r="H201" s="36">
        <f>SUMIFS(СВЦЭМ!$F$33:$F$776,СВЦЭМ!$A$33:$A$776,$A201,СВЦЭМ!$B$33:$B$776,H$190)+'СЕТ СН'!$F$12</f>
        <v>138.13151475999999</v>
      </c>
      <c r="I201" s="36">
        <f>SUMIFS(СВЦЭМ!$F$33:$F$776,СВЦЭМ!$A$33:$A$776,$A201,СВЦЭМ!$B$33:$B$776,I$190)+'СЕТ СН'!$F$12</f>
        <v>135.58089971000001</v>
      </c>
      <c r="J201" s="36">
        <f>SUMIFS(СВЦЭМ!$F$33:$F$776,СВЦЭМ!$A$33:$A$776,$A201,СВЦЭМ!$B$33:$B$776,J$190)+'СЕТ СН'!$F$12</f>
        <v>129.29553475</v>
      </c>
      <c r="K201" s="36">
        <f>SUMIFS(СВЦЭМ!$F$33:$F$776,СВЦЭМ!$A$33:$A$776,$A201,СВЦЭМ!$B$33:$B$776,K$190)+'СЕТ СН'!$F$12</f>
        <v>129.25632755000001</v>
      </c>
      <c r="L201" s="36">
        <f>SUMIFS(СВЦЭМ!$F$33:$F$776,СВЦЭМ!$A$33:$A$776,$A201,СВЦЭМ!$B$33:$B$776,L$190)+'СЕТ СН'!$F$12</f>
        <v>130.57840920000001</v>
      </c>
      <c r="M201" s="36">
        <f>SUMIFS(СВЦЭМ!$F$33:$F$776,СВЦЭМ!$A$33:$A$776,$A201,СВЦЭМ!$B$33:$B$776,M$190)+'СЕТ СН'!$F$12</f>
        <v>130.66968241999999</v>
      </c>
      <c r="N201" s="36">
        <f>SUMIFS(СВЦЭМ!$F$33:$F$776,СВЦЭМ!$A$33:$A$776,$A201,СВЦЭМ!$B$33:$B$776,N$190)+'СЕТ СН'!$F$12</f>
        <v>131.32809552000001</v>
      </c>
      <c r="O201" s="36">
        <f>SUMIFS(СВЦЭМ!$F$33:$F$776,СВЦЭМ!$A$33:$A$776,$A201,СВЦЭМ!$B$33:$B$776,O$190)+'СЕТ СН'!$F$12</f>
        <v>132.50743009999999</v>
      </c>
      <c r="P201" s="36">
        <f>SUMIFS(СВЦЭМ!$F$33:$F$776,СВЦЭМ!$A$33:$A$776,$A201,СВЦЭМ!$B$33:$B$776,P$190)+'СЕТ СН'!$F$12</f>
        <v>133.21099662</v>
      </c>
      <c r="Q201" s="36">
        <f>SUMIFS(СВЦЭМ!$F$33:$F$776,СВЦЭМ!$A$33:$A$776,$A201,СВЦЭМ!$B$33:$B$776,Q$190)+'СЕТ СН'!$F$12</f>
        <v>134.19574255000001</v>
      </c>
      <c r="R201" s="36">
        <f>SUMIFS(СВЦЭМ!$F$33:$F$776,СВЦЭМ!$A$33:$A$776,$A201,СВЦЭМ!$B$33:$B$776,R$190)+'СЕТ СН'!$F$12</f>
        <v>134.21371216</v>
      </c>
      <c r="S201" s="36">
        <f>SUMIFS(СВЦЭМ!$F$33:$F$776,СВЦЭМ!$A$33:$A$776,$A201,СВЦЭМ!$B$33:$B$776,S$190)+'СЕТ СН'!$F$12</f>
        <v>132.94870675999999</v>
      </c>
      <c r="T201" s="36">
        <f>SUMIFS(СВЦЭМ!$F$33:$F$776,СВЦЭМ!$A$33:$A$776,$A201,СВЦЭМ!$B$33:$B$776,T$190)+'СЕТ СН'!$F$12</f>
        <v>132.65441705000001</v>
      </c>
      <c r="U201" s="36">
        <f>SUMIFS(СВЦЭМ!$F$33:$F$776,СВЦЭМ!$A$33:$A$776,$A201,СВЦЭМ!$B$33:$B$776,U$190)+'СЕТ СН'!$F$12</f>
        <v>133.14536007000001</v>
      </c>
      <c r="V201" s="36">
        <f>SUMIFS(СВЦЭМ!$F$33:$F$776,СВЦЭМ!$A$33:$A$776,$A201,СВЦЭМ!$B$33:$B$776,V$190)+'СЕТ СН'!$F$12</f>
        <v>133.54866186000001</v>
      </c>
      <c r="W201" s="36">
        <f>SUMIFS(СВЦЭМ!$F$33:$F$776,СВЦЭМ!$A$33:$A$776,$A201,СВЦЭМ!$B$33:$B$776,W$190)+'СЕТ СН'!$F$12</f>
        <v>133.85809413999999</v>
      </c>
      <c r="X201" s="36">
        <f>SUMIFS(СВЦЭМ!$F$33:$F$776,СВЦЭМ!$A$33:$A$776,$A201,СВЦЭМ!$B$33:$B$776,X$190)+'СЕТ СН'!$F$12</f>
        <v>136.45034859</v>
      </c>
      <c r="Y201" s="36">
        <f>SUMIFS(СВЦЭМ!$F$33:$F$776,СВЦЭМ!$A$33:$A$776,$A201,СВЦЭМ!$B$33:$B$776,Y$190)+'СЕТ СН'!$F$12</f>
        <v>139.01514111</v>
      </c>
    </row>
    <row r="202" spans="1:25" ht="15.75" x14ac:dyDescent="0.2">
      <c r="A202" s="35">
        <f t="shared" si="5"/>
        <v>43902</v>
      </c>
      <c r="B202" s="36">
        <f>SUMIFS(СВЦЭМ!$F$33:$F$776,СВЦЭМ!$A$33:$A$776,$A202,СВЦЭМ!$B$33:$B$776,B$190)+'СЕТ СН'!$F$12</f>
        <v>135.04140369999999</v>
      </c>
      <c r="C202" s="36">
        <f>SUMIFS(СВЦЭМ!$F$33:$F$776,СВЦЭМ!$A$33:$A$776,$A202,СВЦЭМ!$B$33:$B$776,C$190)+'СЕТ СН'!$F$12</f>
        <v>138.59040027</v>
      </c>
      <c r="D202" s="36">
        <f>SUMIFS(СВЦЭМ!$F$33:$F$776,СВЦЭМ!$A$33:$A$776,$A202,СВЦЭМ!$B$33:$B$776,D$190)+'СЕТ СН'!$F$12</f>
        <v>140.11774606</v>
      </c>
      <c r="E202" s="36">
        <f>SUMIFS(СВЦЭМ!$F$33:$F$776,СВЦЭМ!$A$33:$A$776,$A202,СВЦЭМ!$B$33:$B$776,E$190)+'СЕТ СН'!$F$12</f>
        <v>140.96905355999999</v>
      </c>
      <c r="F202" s="36">
        <f>SUMIFS(СВЦЭМ!$F$33:$F$776,СВЦЭМ!$A$33:$A$776,$A202,СВЦЭМ!$B$33:$B$776,F$190)+'СЕТ СН'!$F$12</f>
        <v>139.93679438000001</v>
      </c>
      <c r="G202" s="36">
        <f>SUMIFS(СВЦЭМ!$F$33:$F$776,СВЦЭМ!$A$33:$A$776,$A202,СВЦЭМ!$B$33:$B$776,G$190)+'СЕТ СН'!$F$12</f>
        <v>138.43503924000001</v>
      </c>
      <c r="H202" s="36">
        <f>SUMIFS(СВЦЭМ!$F$33:$F$776,СВЦЭМ!$A$33:$A$776,$A202,СВЦЭМ!$B$33:$B$776,H$190)+'СЕТ СН'!$F$12</f>
        <v>137.44375446999999</v>
      </c>
      <c r="I202" s="36">
        <f>SUMIFS(СВЦЭМ!$F$33:$F$776,СВЦЭМ!$A$33:$A$776,$A202,СВЦЭМ!$B$33:$B$776,I$190)+'СЕТ СН'!$F$12</f>
        <v>136.81828874000001</v>
      </c>
      <c r="J202" s="36">
        <f>SUMIFS(СВЦЭМ!$F$33:$F$776,СВЦЭМ!$A$33:$A$776,$A202,СВЦЭМ!$B$33:$B$776,J$190)+'СЕТ СН'!$F$12</f>
        <v>131.34465441</v>
      </c>
      <c r="K202" s="36">
        <f>SUMIFS(СВЦЭМ!$F$33:$F$776,СВЦЭМ!$A$33:$A$776,$A202,СВЦЭМ!$B$33:$B$776,K$190)+'СЕТ СН'!$F$12</f>
        <v>131.07288743000001</v>
      </c>
      <c r="L202" s="36">
        <f>SUMIFS(СВЦЭМ!$F$33:$F$776,СВЦЭМ!$A$33:$A$776,$A202,СВЦЭМ!$B$33:$B$776,L$190)+'СЕТ СН'!$F$12</f>
        <v>132.08870264999999</v>
      </c>
      <c r="M202" s="36">
        <f>SUMIFS(СВЦЭМ!$F$33:$F$776,СВЦЭМ!$A$33:$A$776,$A202,СВЦЭМ!$B$33:$B$776,M$190)+'СЕТ СН'!$F$12</f>
        <v>134.87984524999999</v>
      </c>
      <c r="N202" s="36">
        <f>SUMIFS(СВЦЭМ!$F$33:$F$776,СВЦЭМ!$A$33:$A$776,$A202,СВЦЭМ!$B$33:$B$776,N$190)+'СЕТ СН'!$F$12</f>
        <v>135.57949633000001</v>
      </c>
      <c r="O202" s="36">
        <f>SUMIFS(СВЦЭМ!$F$33:$F$776,СВЦЭМ!$A$33:$A$776,$A202,СВЦЭМ!$B$33:$B$776,O$190)+'СЕТ СН'!$F$12</f>
        <v>137.11079831000001</v>
      </c>
      <c r="P202" s="36">
        <f>SUMIFS(СВЦЭМ!$F$33:$F$776,СВЦЭМ!$A$33:$A$776,$A202,СВЦЭМ!$B$33:$B$776,P$190)+'СЕТ СН'!$F$12</f>
        <v>138.51881696000001</v>
      </c>
      <c r="Q202" s="36">
        <f>SUMIFS(СВЦЭМ!$F$33:$F$776,СВЦЭМ!$A$33:$A$776,$A202,СВЦЭМ!$B$33:$B$776,Q$190)+'СЕТ СН'!$F$12</f>
        <v>139.43427822999999</v>
      </c>
      <c r="R202" s="36">
        <f>SUMIFS(СВЦЭМ!$F$33:$F$776,СВЦЭМ!$A$33:$A$776,$A202,СВЦЭМ!$B$33:$B$776,R$190)+'СЕТ СН'!$F$12</f>
        <v>139.65007334000001</v>
      </c>
      <c r="S202" s="36">
        <f>SUMIFS(СВЦЭМ!$F$33:$F$776,СВЦЭМ!$A$33:$A$776,$A202,СВЦЭМ!$B$33:$B$776,S$190)+'СЕТ СН'!$F$12</f>
        <v>138.69819582</v>
      </c>
      <c r="T202" s="36">
        <f>SUMIFS(СВЦЭМ!$F$33:$F$776,СВЦЭМ!$A$33:$A$776,$A202,СВЦЭМ!$B$33:$B$776,T$190)+'СЕТ СН'!$F$12</f>
        <v>133.89976870999999</v>
      </c>
      <c r="U202" s="36">
        <f>SUMIFS(СВЦЭМ!$F$33:$F$776,СВЦЭМ!$A$33:$A$776,$A202,СВЦЭМ!$B$33:$B$776,U$190)+'СЕТ СН'!$F$12</f>
        <v>131.17594903</v>
      </c>
      <c r="V202" s="36">
        <f>SUMIFS(СВЦЭМ!$F$33:$F$776,СВЦЭМ!$A$33:$A$776,$A202,СВЦЭМ!$B$33:$B$776,V$190)+'СЕТ СН'!$F$12</f>
        <v>130.37726264</v>
      </c>
      <c r="W202" s="36">
        <f>SUMIFS(СВЦЭМ!$F$33:$F$776,СВЦЭМ!$A$33:$A$776,$A202,СВЦЭМ!$B$33:$B$776,W$190)+'СЕТ СН'!$F$12</f>
        <v>132.71861386</v>
      </c>
      <c r="X202" s="36">
        <f>SUMIFS(СВЦЭМ!$F$33:$F$776,СВЦЭМ!$A$33:$A$776,$A202,СВЦЭМ!$B$33:$B$776,X$190)+'СЕТ СН'!$F$12</f>
        <v>135.60361399999999</v>
      </c>
      <c r="Y202" s="36">
        <f>SUMIFS(СВЦЭМ!$F$33:$F$776,СВЦЭМ!$A$33:$A$776,$A202,СВЦЭМ!$B$33:$B$776,Y$190)+'СЕТ СН'!$F$12</f>
        <v>138.08011017999999</v>
      </c>
    </row>
    <row r="203" spans="1:25" ht="15.75" x14ac:dyDescent="0.2">
      <c r="A203" s="35">
        <f t="shared" si="5"/>
        <v>43903</v>
      </c>
      <c r="B203" s="36">
        <f>SUMIFS(СВЦЭМ!$F$33:$F$776,СВЦЭМ!$A$33:$A$776,$A203,СВЦЭМ!$B$33:$B$776,B$190)+'СЕТ СН'!$F$12</f>
        <v>147.23650493</v>
      </c>
      <c r="C203" s="36">
        <f>SUMIFS(СВЦЭМ!$F$33:$F$776,СВЦЭМ!$A$33:$A$776,$A203,СВЦЭМ!$B$33:$B$776,C$190)+'СЕТ СН'!$F$12</f>
        <v>149.42635676</v>
      </c>
      <c r="D203" s="36">
        <f>SUMIFS(СВЦЭМ!$F$33:$F$776,СВЦЭМ!$A$33:$A$776,$A203,СВЦЭМ!$B$33:$B$776,D$190)+'СЕТ СН'!$F$12</f>
        <v>151.31709501</v>
      </c>
      <c r="E203" s="36">
        <f>SUMIFS(СВЦЭМ!$F$33:$F$776,СВЦЭМ!$A$33:$A$776,$A203,СВЦЭМ!$B$33:$B$776,E$190)+'СЕТ СН'!$F$12</f>
        <v>151.32985031000001</v>
      </c>
      <c r="F203" s="36">
        <f>SUMIFS(СВЦЭМ!$F$33:$F$776,СВЦЭМ!$A$33:$A$776,$A203,СВЦЭМ!$B$33:$B$776,F$190)+'СЕТ СН'!$F$12</f>
        <v>150.63551251000001</v>
      </c>
      <c r="G203" s="36">
        <f>SUMIFS(СВЦЭМ!$F$33:$F$776,СВЦЭМ!$A$33:$A$776,$A203,СВЦЭМ!$B$33:$B$776,G$190)+'СЕТ СН'!$F$12</f>
        <v>147.09732806</v>
      </c>
      <c r="H203" s="36">
        <f>SUMIFS(СВЦЭМ!$F$33:$F$776,СВЦЭМ!$A$33:$A$776,$A203,СВЦЭМ!$B$33:$B$776,H$190)+'СЕТ СН'!$F$12</f>
        <v>141.85273806999999</v>
      </c>
      <c r="I203" s="36">
        <f>SUMIFS(СВЦЭМ!$F$33:$F$776,СВЦЭМ!$A$33:$A$776,$A203,СВЦЭМ!$B$33:$B$776,I$190)+'СЕТ СН'!$F$12</f>
        <v>137.46652585000001</v>
      </c>
      <c r="J203" s="36">
        <f>SUMIFS(СВЦЭМ!$F$33:$F$776,СВЦЭМ!$A$33:$A$776,$A203,СВЦЭМ!$B$33:$B$776,J$190)+'СЕТ СН'!$F$12</f>
        <v>130.31243982000001</v>
      </c>
      <c r="K203" s="36">
        <f>SUMIFS(СВЦЭМ!$F$33:$F$776,СВЦЭМ!$A$33:$A$776,$A203,СВЦЭМ!$B$33:$B$776,K$190)+'СЕТ СН'!$F$12</f>
        <v>129.51668715</v>
      </c>
      <c r="L203" s="36">
        <f>SUMIFS(СВЦЭМ!$F$33:$F$776,СВЦЭМ!$A$33:$A$776,$A203,СВЦЭМ!$B$33:$B$776,L$190)+'СЕТ СН'!$F$12</f>
        <v>130.82851206999999</v>
      </c>
      <c r="M203" s="36">
        <f>SUMIFS(СВЦЭМ!$F$33:$F$776,СВЦЭМ!$A$33:$A$776,$A203,СВЦЭМ!$B$33:$B$776,M$190)+'СЕТ СН'!$F$12</f>
        <v>132.26233889</v>
      </c>
      <c r="N203" s="36">
        <f>SUMIFS(СВЦЭМ!$F$33:$F$776,СВЦЭМ!$A$33:$A$776,$A203,СВЦЭМ!$B$33:$B$776,N$190)+'СЕТ СН'!$F$12</f>
        <v>132.75786156999999</v>
      </c>
      <c r="O203" s="36">
        <f>SUMIFS(СВЦЭМ!$F$33:$F$776,СВЦЭМ!$A$33:$A$776,$A203,СВЦЭМ!$B$33:$B$776,O$190)+'СЕТ СН'!$F$12</f>
        <v>134.38055130999999</v>
      </c>
      <c r="P203" s="36">
        <f>SUMIFS(СВЦЭМ!$F$33:$F$776,СВЦЭМ!$A$33:$A$776,$A203,СВЦЭМ!$B$33:$B$776,P$190)+'СЕТ СН'!$F$12</f>
        <v>135.74992839000001</v>
      </c>
      <c r="Q203" s="36">
        <f>SUMIFS(СВЦЭМ!$F$33:$F$776,СВЦЭМ!$A$33:$A$776,$A203,СВЦЭМ!$B$33:$B$776,Q$190)+'СЕТ СН'!$F$12</f>
        <v>137.01507068000001</v>
      </c>
      <c r="R203" s="36">
        <f>SUMIFS(СВЦЭМ!$F$33:$F$776,СВЦЭМ!$A$33:$A$776,$A203,СВЦЭМ!$B$33:$B$776,R$190)+'СЕТ СН'!$F$12</f>
        <v>137.50612799000001</v>
      </c>
      <c r="S203" s="36">
        <f>SUMIFS(СВЦЭМ!$F$33:$F$776,СВЦЭМ!$A$33:$A$776,$A203,СВЦЭМ!$B$33:$B$776,S$190)+'СЕТ СН'!$F$12</f>
        <v>136.6738393</v>
      </c>
      <c r="T203" s="36">
        <f>SUMIFS(СВЦЭМ!$F$33:$F$776,СВЦЭМ!$A$33:$A$776,$A203,СВЦЭМ!$B$33:$B$776,T$190)+'СЕТ СН'!$F$12</f>
        <v>133.13700942</v>
      </c>
      <c r="U203" s="36">
        <f>SUMIFS(СВЦЭМ!$F$33:$F$776,СВЦЭМ!$A$33:$A$776,$A203,СВЦЭМ!$B$33:$B$776,U$190)+'СЕТ СН'!$F$12</f>
        <v>129.17457712000001</v>
      </c>
      <c r="V203" s="36">
        <f>SUMIFS(СВЦЭМ!$F$33:$F$776,СВЦЭМ!$A$33:$A$776,$A203,СВЦЭМ!$B$33:$B$776,V$190)+'СЕТ СН'!$F$12</f>
        <v>128.10308180000001</v>
      </c>
      <c r="W203" s="36">
        <f>SUMIFS(СВЦЭМ!$F$33:$F$776,СВЦЭМ!$A$33:$A$776,$A203,СВЦЭМ!$B$33:$B$776,W$190)+'СЕТ СН'!$F$12</f>
        <v>128.81604035999999</v>
      </c>
      <c r="X203" s="36">
        <f>SUMIFS(СВЦЭМ!$F$33:$F$776,СВЦЭМ!$A$33:$A$776,$A203,СВЦЭМ!$B$33:$B$776,X$190)+'СЕТ СН'!$F$12</f>
        <v>128.65743283</v>
      </c>
      <c r="Y203" s="36">
        <f>SUMIFS(СВЦЭМ!$F$33:$F$776,СВЦЭМ!$A$33:$A$776,$A203,СВЦЭМ!$B$33:$B$776,Y$190)+'СЕТ СН'!$F$12</f>
        <v>132.14289959999999</v>
      </c>
    </row>
    <row r="204" spans="1:25" ht="15.75" x14ac:dyDescent="0.2">
      <c r="A204" s="35">
        <f t="shared" si="5"/>
        <v>43904</v>
      </c>
      <c r="B204" s="36">
        <f>SUMIFS(СВЦЭМ!$F$33:$F$776,СВЦЭМ!$A$33:$A$776,$A204,СВЦЭМ!$B$33:$B$776,B$190)+'СЕТ СН'!$F$12</f>
        <v>135.5470747</v>
      </c>
      <c r="C204" s="36">
        <f>SUMIFS(СВЦЭМ!$F$33:$F$776,СВЦЭМ!$A$33:$A$776,$A204,СВЦЭМ!$B$33:$B$776,C$190)+'СЕТ СН'!$F$12</f>
        <v>139.22189707999999</v>
      </c>
      <c r="D204" s="36">
        <f>SUMIFS(СВЦЭМ!$F$33:$F$776,СВЦЭМ!$A$33:$A$776,$A204,СВЦЭМ!$B$33:$B$776,D$190)+'СЕТ СН'!$F$12</f>
        <v>141.37492134999999</v>
      </c>
      <c r="E204" s="36">
        <f>SUMIFS(СВЦЭМ!$F$33:$F$776,СВЦЭМ!$A$33:$A$776,$A204,СВЦЭМ!$B$33:$B$776,E$190)+'СЕТ СН'!$F$12</f>
        <v>143.20647851000001</v>
      </c>
      <c r="F204" s="36">
        <f>SUMIFS(СВЦЭМ!$F$33:$F$776,СВЦЭМ!$A$33:$A$776,$A204,СВЦЭМ!$B$33:$B$776,F$190)+'СЕТ СН'!$F$12</f>
        <v>142.33751927</v>
      </c>
      <c r="G204" s="36">
        <f>SUMIFS(СВЦЭМ!$F$33:$F$776,СВЦЭМ!$A$33:$A$776,$A204,СВЦЭМ!$B$33:$B$776,G$190)+'СЕТ СН'!$F$12</f>
        <v>140.04006809000001</v>
      </c>
      <c r="H204" s="36">
        <f>SUMIFS(СВЦЭМ!$F$33:$F$776,СВЦЭМ!$A$33:$A$776,$A204,СВЦЭМ!$B$33:$B$776,H$190)+'СЕТ СН'!$F$12</f>
        <v>136.77106857999999</v>
      </c>
      <c r="I204" s="36">
        <f>SUMIFS(СВЦЭМ!$F$33:$F$776,СВЦЭМ!$A$33:$A$776,$A204,СВЦЭМ!$B$33:$B$776,I$190)+'СЕТ СН'!$F$12</f>
        <v>133.68943672</v>
      </c>
      <c r="J204" s="36">
        <f>SUMIFS(СВЦЭМ!$F$33:$F$776,СВЦЭМ!$A$33:$A$776,$A204,СВЦЭМ!$B$33:$B$776,J$190)+'СЕТ СН'!$F$12</f>
        <v>129.24280041</v>
      </c>
      <c r="K204" s="36">
        <f>SUMIFS(СВЦЭМ!$F$33:$F$776,СВЦЭМ!$A$33:$A$776,$A204,СВЦЭМ!$B$33:$B$776,K$190)+'СЕТ СН'!$F$12</f>
        <v>131.79916915999999</v>
      </c>
      <c r="L204" s="36">
        <f>SUMIFS(СВЦЭМ!$F$33:$F$776,СВЦЭМ!$A$33:$A$776,$A204,СВЦЭМ!$B$33:$B$776,L$190)+'СЕТ СН'!$F$12</f>
        <v>133.10436949000001</v>
      </c>
      <c r="M204" s="36">
        <f>SUMIFS(СВЦЭМ!$F$33:$F$776,СВЦЭМ!$A$33:$A$776,$A204,СВЦЭМ!$B$33:$B$776,M$190)+'СЕТ СН'!$F$12</f>
        <v>134.25943516000001</v>
      </c>
      <c r="N204" s="36">
        <f>SUMIFS(СВЦЭМ!$F$33:$F$776,СВЦЭМ!$A$33:$A$776,$A204,СВЦЭМ!$B$33:$B$776,N$190)+'СЕТ СН'!$F$12</f>
        <v>136.21798529</v>
      </c>
      <c r="O204" s="36">
        <f>SUMIFS(СВЦЭМ!$F$33:$F$776,СВЦЭМ!$A$33:$A$776,$A204,СВЦЭМ!$B$33:$B$776,O$190)+'СЕТ СН'!$F$12</f>
        <v>138.578181</v>
      </c>
      <c r="P204" s="36">
        <f>SUMIFS(СВЦЭМ!$F$33:$F$776,СВЦЭМ!$A$33:$A$776,$A204,СВЦЭМ!$B$33:$B$776,P$190)+'СЕТ СН'!$F$12</f>
        <v>138.68990277</v>
      </c>
      <c r="Q204" s="36">
        <f>SUMIFS(СВЦЭМ!$F$33:$F$776,СВЦЭМ!$A$33:$A$776,$A204,СВЦЭМ!$B$33:$B$776,Q$190)+'СЕТ СН'!$F$12</f>
        <v>138.98179698999999</v>
      </c>
      <c r="R204" s="36">
        <f>SUMIFS(СВЦЭМ!$F$33:$F$776,СВЦЭМ!$A$33:$A$776,$A204,СВЦЭМ!$B$33:$B$776,R$190)+'СЕТ СН'!$F$12</f>
        <v>136.12562740000001</v>
      </c>
      <c r="S204" s="36">
        <f>SUMIFS(СВЦЭМ!$F$33:$F$776,СВЦЭМ!$A$33:$A$776,$A204,СВЦЭМ!$B$33:$B$776,S$190)+'СЕТ СН'!$F$12</f>
        <v>134.92590673999999</v>
      </c>
      <c r="T204" s="36">
        <f>SUMIFS(СВЦЭМ!$F$33:$F$776,СВЦЭМ!$A$33:$A$776,$A204,СВЦЭМ!$B$33:$B$776,T$190)+'СЕТ СН'!$F$12</f>
        <v>131.85639341999999</v>
      </c>
      <c r="U204" s="36">
        <f>SUMIFS(СВЦЭМ!$F$33:$F$776,СВЦЭМ!$A$33:$A$776,$A204,СВЦЭМ!$B$33:$B$776,U$190)+'СЕТ СН'!$F$12</f>
        <v>130.24953969000001</v>
      </c>
      <c r="V204" s="36">
        <f>SUMIFS(СВЦЭМ!$F$33:$F$776,СВЦЭМ!$A$33:$A$776,$A204,СВЦЭМ!$B$33:$B$776,V$190)+'СЕТ СН'!$F$12</f>
        <v>128.10317773</v>
      </c>
      <c r="W204" s="36">
        <f>SUMIFS(СВЦЭМ!$F$33:$F$776,СВЦЭМ!$A$33:$A$776,$A204,СВЦЭМ!$B$33:$B$776,W$190)+'СЕТ СН'!$F$12</f>
        <v>131.28253131</v>
      </c>
      <c r="X204" s="36">
        <f>SUMIFS(СВЦЭМ!$F$33:$F$776,СВЦЭМ!$A$33:$A$776,$A204,СВЦЭМ!$B$33:$B$776,X$190)+'СЕТ СН'!$F$12</f>
        <v>131.54638689999999</v>
      </c>
      <c r="Y204" s="36">
        <f>SUMIFS(СВЦЭМ!$F$33:$F$776,СВЦЭМ!$A$33:$A$776,$A204,СВЦЭМ!$B$33:$B$776,Y$190)+'СЕТ СН'!$F$12</f>
        <v>131.63233206000001</v>
      </c>
    </row>
    <row r="205" spans="1:25" ht="15.75" x14ac:dyDescent="0.2">
      <c r="A205" s="35">
        <f t="shared" si="5"/>
        <v>43905</v>
      </c>
      <c r="B205" s="36">
        <f>SUMIFS(СВЦЭМ!$F$33:$F$776,СВЦЭМ!$A$33:$A$776,$A205,СВЦЭМ!$B$33:$B$776,B$190)+'СЕТ СН'!$F$12</f>
        <v>136.07787192999999</v>
      </c>
      <c r="C205" s="36">
        <f>SUMIFS(СВЦЭМ!$F$33:$F$776,СВЦЭМ!$A$33:$A$776,$A205,СВЦЭМ!$B$33:$B$776,C$190)+'СЕТ СН'!$F$12</f>
        <v>139.8279507</v>
      </c>
      <c r="D205" s="36">
        <f>SUMIFS(СВЦЭМ!$F$33:$F$776,СВЦЭМ!$A$33:$A$776,$A205,СВЦЭМ!$B$33:$B$776,D$190)+'СЕТ СН'!$F$12</f>
        <v>141.60184333000001</v>
      </c>
      <c r="E205" s="36">
        <f>SUMIFS(СВЦЭМ!$F$33:$F$776,СВЦЭМ!$A$33:$A$776,$A205,СВЦЭМ!$B$33:$B$776,E$190)+'СЕТ СН'!$F$12</f>
        <v>143.82086613000001</v>
      </c>
      <c r="F205" s="36">
        <f>SUMIFS(СВЦЭМ!$F$33:$F$776,СВЦЭМ!$A$33:$A$776,$A205,СВЦЭМ!$B$33:$B$776,F$190)+'СЕТ СН'!$F$12</f>
        <v>144.31036324999999</v>
      </c>
      <c r="G205" s="36">
        <f>SUMIFS(СВЦЭМ!$F$33:$F$776,СВЦЭМ!$A$33:$A$776,$A205,СВЦЭМ!$B$33:$B$776,G$190)+'СЕТ СН'!$F$12</f>
        <v>144.58383108000001</v>
      </c>
      <c r="H205" s="36">
        <f>SUMIFS(СВЦЭМ!$F$33:$F$776,СВЦЭМ!$A$33:$A$776,$A205,СВЦЭМ!$B$33:$B$776,H$190)+'СЕТ СН'!$F$12</f>
        <v>143.38205798000001</v>
      </c>
      <c r="I205" s="36">
        <f>SUMIFS(СВЦЭМ!$F$33:$F$776,СВЦЭМ!$A$33:$A$776,$A205,СВЦЭМ!$B$33:$B$776,I$190)+'СЕТ СН'!$F$12</f>
        <v>139.42877852000001</v>
      </c>
      <c r="J205" s="36">
        <f>SUMIFS(СВЦЭМ!$F$33:$F$776,СВЦЭМ!$A$33:$A$776,$A205,СВЦЭМ!$B$33:$B$776,J$190)+'СЕТ СН'!$F$12</f>
        <v>132.85961814000001</v>
      </c>
      <c r="K205" s="36">
        <f>SUMIFS(СВЦЭМ!$F$33:$F$776,СВЦЭМ!$A$33:$A$776,$A205,СВЦЭМ!$B$33:$B$776,K$190)+'СЕТ СН'!$F$12</f>
        <v>127.99432665</v>
      </c>
      <c r="L205" s="36">
        <f>SUMIFS(СВЦЭМ!$F$33:$F$776,СВЦЭМ!$A$33:$A$776,$A205,СВЦЭМ!$B$33:$B$776,L$190)+'СЕТ СН'!$F$12</f>
        <v>126.13324643999999</v>
      </c>
      <c r="M205" s="36">
        <f>SUMIFS(СВЦЭМ!$F$33:$F$776,СВЦЭМ!$A$33:$A$776,$A205,СВЦЭМ!$B$33:$B$776,M$190)+'СЕТ СН'!$F$12</f>
        <v>126.49938004000001</v>
      </c>
      <c r="N205" s="36">
        <f>SUMIFS(СВЦЭМ!$F$33:$F$776,СВЦЭМ!$A$33:$A$776,$A205,СВЦЭМ!$B$33:$B$776,N$190)+'СЕТ СН'!$F$12</f>
        <v>128.93906823</v>
      </c>
      <c r="O205" s="36">
        <f>SUMIFS(СВЦЭМ!$F$33:$F$776,СВЦЭМ!$A$33:$A$776,$A205,СВЦЭМ!$B$33:$B$776,O$190)+'СЕТ СН'!$F$12</f>
        <v>131.59941452999999</v>
      </c>
      <c r="P205" s="36">
        <f>SUMIFS(СВЦЭМ!$F$33:$F$776,СВЦЭМ!$A$33:$A$776,$A205,СВЦЭМ!$B$33:$B$776,P$190)+'СЕТ СН'!$F$12</f>
        <v>133.01552669</v>
      </c>
      <c r="Q205" s="36">
        <f>SUMIFS(СВЦЭМ!$F$33:$F$776,СВЦЭМ!$A$33:$A$776,$A205,СВЦЭМ!$B$33:$B$776,Q$190)+'СЕТ СН'!$F$12</f>
        <v>133.77263972</v>
      </c>
      <c r="R205" s="36">
        <f>SUMIFS(СВЦЭМ!$F$33:$F$776,СВЦЭМ!$A$33:$A$776,$A205,СВЦЭМ!$B$33:$B$776,R$190)+'СЕТ СН'!$F$12</f>
        <v>133.52364426</v>
      </c>
      <c r="S205" s="36">
        <f>SUMIFS(СВЦЭМ!$F$33:$F$776,СВЦЭМ!$A$33:$A$776,$A205,СВЦЭМ!$B$33:$B$776,S$190)+'СЕТ СН'!$F$12</f>
        <v>132.70523933999999</v>
      </c>
      <c r="T205" s="36">
        <f>SUMIFS(СВЦЭМ!$F$33:$F$776,СВЦЭМ!$A$33:$A$776,$A205,СВЦЭМ!$B$33:$B$776,T$190)+'СЕТ СН'!$F$12</f>
        <v>129.24737307000001</v>
      </c>
      <c r="U205" s="36">
        <f>SUMIFS(СВЦЭМ!$F$33:$F$776,СВЦЭМ!$A$33:$A$776,$A205,СВЦЭМ!$B$33:$B$776,U$190)+'СЕТ СН'!$F$12</f>
        <v>127.33912606</v>
      </c>
      <c r="V205" s="36">
        <f>SUMIFS(СВЦЭМ!$F$33:$F$776,СВЦЭМ!$A$33:$A$776,$A205,СВЦЭМ!$B$33:$B$776,V$190)+'СЕТ СН'!$F$12</f>
        <v>126.92329875999999</v>
      </c>
      <c r="W205" s="36">
        <f>SUMIFS(СВЦЭМ!$F$33:$F$776,СВЦЭМ!$A$33:$A$776,$A205,СВЦЭМ!$B$33:$B$776,W$190)+'СЕТ СН'!$F$12</f>
        <v>128.27120740999999</v>
      </c>
      <c r="X205" s="36">
        <f>SUMIFS(СВЦЭМ!$F$33:$F$776,СВЦЭМ!$A$33:$A$776,$A205,СВЦЭМ!$B$33:$B$776,X$190)+'СЕТ СН'!$F$12</f>
        <v>131.55854711000001</v>
      </c>
      <c r="Y205" s="36">
        <f>SUMIFS(СВЦЭМ!$F$33:$F$776,СВЦЭМ!$A$33:$A$776,$A205,СВЦЭМ!$B$33:$B$776,Y$190)+'СЕТ СН'!$F$12</f>
        <v>136.49862282000001</v>
      </c>
    </row>
    <row r="206" spans="1:25" ht="15.75" x14ac:dyDescent="0.2">
      <c r="A206" s="35">
        <f t="shared" si="5"/>
        <v>43906</v>
      </c>
      <c r="B206" s="36">
        <f>SUMIFS(СВЦЭМ!$F$33:$F$776,СВЦЭМ!$A$33:$A$776,$A206,СВЦЭМ!$B$33:$B$776,B$190)+'СЕТ СН'!$F$12</f>
        <v>143.14339457</v>
      </c>
      <c r="C206" s="36">
        <f>SUMIFS(СВЦЭМ!$F$33:$F$776,СВЦЭМ!$A$33:$A$776,$A206,СВЦЭМ!$B$33:$B$776,C$190)+'СЕТ СН'!$F$12</f>
        <v>146.03129376000001</v>
      </c>
      <c r="D206" s="36">
        <f>SUMIFS(СВЦЭМ!$F$33:$F$776,СВЦЭМ!$A$33:$A$776,$A206,СВЦЭМ!$B$33:$B$776,D$190)+'СЕТ СН'!$F$12</f>
        <v>146.55486604000001</v>
      </c>
      <c r="E206" s="36">
        <f>SUMIFS(СВЦЭМ!$F$33:$F$776,СВЦЭМ!$A$33:$A$776,$A206,СВЦЭМ!$B$33:$B$776,E$190)+'СЕТ СН'!$F$12</f>
        <v>146.69349134999999</v>
      </c>
      <c r="F206" s="36">
        <f>SUMIFS(СВЦЭМ!$F$33:$F$776,СВЦЭМ!$A$33:$A$776,$A206,СВЦЭМ!$B$33:$B$776,F$190)+'СЕТ СН'!$F$12</f>
        <v>146.69101257</v>
      </c>
      <c r="G206" s="36">
        <f>SUMIFS(СВЦЭМ!$F$33:$F$776,СВЦЭМ!$A$33:$A$776,$A206,СВЦЭМ!$B$33:$B$776,G$190)+'СЕТ СН'!$F$12</f>
        <v>146.76285204000001</v>
      </c>
      <c r="H206" s="36">
        <f>SUMIFS(СВЦЭМ!$F$33:$F$776,СВЦЭМ!$A$33:$A$776,$A206,СВЦЭМ!$B$33:$B$776,H$190)+'СЕТ СН'!$F$12</f>
        <v>143.34156346</v>
      </c>
      <c r="I206" s="36">
        <f>SUMIFS(СВЦЭМ!$F$33:$F$776,СВЦЭМ!$A$33:$A$776,$A206,СВЦЭМ!$B$33:$B$776,I$190)+'СЕТ СН'!$F$12</f>
        <v>136.61424259</v>
      </c>
      <c r="J206" s="36">
        <f>SUMIFS(СВЦЭМ!$F$33:$F$776,СВЦЭМ!$A$33:$A$776,$A206,СВЦЭМ!$B$33:$B$776,J$190)+'СЕТ СН'!$F$12</f>
        <v>126.67304331</v>
      </c>
      <c r="K206" s="36">
        <f>SUMIFS(СВЦЭМ!$F$33:$F$776,СВЦЭМ!$A$33:$A$776,$A206,СВЦЭМ!$B$33:$B$776,K$190)+'СЕТ СН'!$F$12</f>
        <v>126.60222315</v>
      </c>
      <c r="L206" s="36">
        <f>SUMIFS(СВЦЭМ!$F$33:$F$776,СВЦЭМ!$A$33:$A$776,$A206,СВЦЭМ!$B$33:$B$776,L$190)+'СЕТ СН'!$F$12</f>
        <v>126.57176954000001</v>
      </c>
      <c r="M206" s="36">
        <f>SUMIFS(СВЦЭМ!$F$33:$F$776,СВЦЭМ!$A$33:$A$776,$A206,СВЦЭМ!$B$33:$B$776,M$190)+'СЕТ СН'!$F$12</f>
        <v>129.05039187</v>
      </c>
      <c r="N206" s="36">
        <f>SUMIFS(СВЦЭМ!$F$33:$F$776,СВЦЭМ!$A$33:$A$776,$A206,СВЦЭМ!$B$33:$B$776,N$190)+'СЕТ СН'!$F$12</f>
        <v>131.56698444</v>
      </c>
      <c r="O206" s="36">
        <f>SUMIFS(СВЦЭМ!$F$33:$F$776,СВЦЭМ!$A$33:$A$776,$A206,СВЦЭМ!$B$33:$B$776,O$190)+'СЕТ СН'!$F$12</f>
        <v>134.99163429000001</v>
      </c>
      <c r="P206" s="36">
        <f>SUMIFS(СВЦЭМ!$F$33:$F$776,СВЦЭМ!$A$33:$A$776,$A206,СВЦЭМ!$B$33:$B$776,P$190)+'СЕТ СН'!$F$12</f>
        <v>136.12740771</v>
      </c>
      <c r="Q206" s="36">
        <f>SUMIFS(СВЦЭМ!$F$33:$F$776,СВЦЭМ!$A$33:$A$776,$A206,СВЦЭМ!$B$33:$B$776,Q$190)+'СЕТ СН'!$F$12</f>
        <v>136.0889081</v>
      </c>
      <c r="R206" s="36">
        <f>SUMIFS(СВЦЭМ!$F$33:$F$776,СВЦЭМ!$A$33:$A$776,$A206,СВЦЭМ!$B$33:$B$776,R$190)+'СЕТ СН'!$F$12</f>
        <v>136.95763875</v>
      </c>
      <c r="S206" s="36">
        <f>SUMIFS(СВЦЭМ!$F$33:$F$776,СВЦЭМ!$A$33:$A$776,$A206,СВЦЭМ!$B$33:$B$776,S$190)+'СЕТ СН'!$F$12</f>
        <v>135.62164041</v>
      </c>
      <c r="T206" s="36">
        <f>SUMIFS(СВЦЭМ!$F$33:$F$776,СВЦЭМ!$A$33:$A$776,$A206,СВЦЭМ!$B$33:$B$776,T$190)+'СЕТ СН'!$F$12</f>
        <v>132.50654792</v>
      </c>
      <c r="U206" s="36">
        <f>SUMIFS(СВЦЭМ!$F$33:$F$776,СВЦЭМ!$A$33:$A$776,$A206,СВЦЭМ!$B$33:$B$776,U$190)+'СЕТ СН'!$F$12</f>
        <v>129.25079135999999</v>
      </c>
      <c r="V206" s="36">
        <f>SUMIFS(СВЦЭМ!$F$33:$F$776,СВЦЭМ!$A$33:$A$776,$A206,СВЦЭМ!$B$33:$B$776,V$190)+'СЕТ СН'!$F$12</f>
        <v>128.38698878</v>
      </c>
      <c r="W206" s="36">
        <f>SUMIFS(СВЦЭМ!$F$33:$F$776,СВЦЭМ!$A$33:$A$776,$A206,СВЦЭМ!$B$33:$B$776,W$190)+'СЕТ СН'!$F$12</f>
        <v>131.53815925000001</v>
      </c>
      <c r="X206" s="36">
        <f>SUMIFS(СВЦЭМ!$F$33:$F$776,СВЦЭМ!$A$33:$A$776,$A206,СВЦЭМ!$B$33:$B$776,X$190)+'СЕТ СН'!$F$12</f>
        <v>135.54770273</v>
      </c>
      <c r="Y206" s="36">
        <f>SUMIFS(СВЦЭМ!$F$33:$F$776,СВЦЭМ!$A$33:$A$776,$A206,СВЦЭМ!$B$33:$B$776,Y$190)+'СЕТ СН'!$F$12</f>
        <v>139.61906239000001</v>
      </c>
    </row>
    <row r="207" spans="1:25" ht="15.75" x14ac:dyDescent="0.2">
      <c r="A207" s="35">
        <f t="shared" si="5"/>
        <v>43907</v>
      </c>
      <c r="B207" s="36">
        <f>SUMIFS(СВЦЭМ!$F$33:$F$776,СВЦЭМ!$A$33:$A$776,$A207,СВЦЭМ!$B$33:$B$776,B$190)+'СЕТ СН'!$F$12</f>
        <v>133.52210310999999</v>
      </c>
      <c r="C207" s="36">
        <f>SUMIFS(СВЦЭМ!$F$33:$F$776,СВЦЭМ!$A$33:$A$776,$A207,СВЦЭМ!$B$33:$B$776,C$190)+'СЕТ СН'!$F$12</f>
        <v>135.67236258</v>
      </c>
      <c r="D207" s="36">
        <f>SUMIFS(СВЦЭМ!$F$33:$F$776,СВЦЭМ!$A$33:$A$776,$A207,СВЦЭМ!$B$33:$B$776,D$190)+'СЕТ СН'!$F$12</f>
        <v>137.99065826</v>
      </c>
      <c r="E207" s="36">
        <f>SUMIFS(СВЦЭМ!$F$33:$F$776,СВЦЭМ!$A$33:$A$776,$A207,СВЦЭМ!$B$33:$B$776,E$190)+'СЕТ СН'!$F$12</f>
        <v>138.69535150999999</v>
      </c>
      <c r="F207" s="36">
        <f>SUMIFS(СВЦЭМ!$F$33:$F$776,СВЦЭМ!$A$33:$A$776,$A207,СВЦЭМ!$B$33:$B$776,F$190)+'СЕТ СН'!$F$12</f>
        <v>137.46569561999999</v>
      </c>
      <c r="G207" s="36">
        <f>SUMIFS(СВЦЭМ!$F$33:$F$776,СВЦЭМ!$A$33:$A$776,$A207,СВЦЭМ!$B$33:$B$776,G$190)+'СЕТ СН'!$F$12</f>
        <v>135.20756999</v>
      </c>
      <c r="H207" s="36">
        <f>SUMIFS(СВЦЭМ!$F$33:$F$776,СВЦЭМ!$A$33:$A$776,$A207,СВЦЭМ!$B$33:$B$776,H$190)+'СЕТ СН'!$F$12</f>
        <v>131.68606725000001</v>
      </c>
      <c r="I207" s="36">
        <f>SUMIFS(СВЦЭМ!$F$33:$F$776,СВЦЭМ!$A$33:$A$776,$A207,СВЦЭМ!$B$33:$B$776,I$190)+'СЕТ СН'!$F$12</f>
        <v>127.87569135</v>
      </c>
      <c r="J207" s="36">
        <f>SUMIFS(СВЦЭМ!$F$33:$F$776,СВЦЭМ!$A$33:$A$776,$A207,СВЦЭМ!$B$33:$B$776,J$190)+'СЕТ СН'!$F$12</f>
        <v>126.60268286</v>
      </c>
      <c r="K207" s="36">
        <f>SUMIFS(СВЦЭМ!$F$33:$F$776,СВЦЭМ!$A$33:$A$776,$A207,СВЦЭМ!$B$33:$B$776,K$190)+'СЕТ СН'!$F$12</f>
        <v>127.34627539</v>
      </c>
      <c r="L207" s="36">
        <f>SUMIFS(СВЦЭМ!$F$33:$F$776,СВЦЭМ!$A$33:$A$776,$A207,СВЦЭМ!$B$33:$B$776,L$190)+'СЕТ СН'!$F$12</f>
        <v>128.15760323999999</v>
      </c>
      <c r="M207" s="36">
        <f>SUMIFS(СВЦЭМ!$F$33:$F$776,СВЦЭМ!$A$33:$A$776,$A207,СВЦЭМ!$B$33:$B$776,M$190)+'СЕТ СН'!$F$12</f>
        <v>131.41635060999999</v>
      </c>
      <c r="N207" s="36">
        <f>SUMIFS(СВЦЭМ!$F$33:$F$776,СВЦЭМ!$A$33:$A$776,$A207,СВЦЭМ!$B$33:$B$776,N$190)+'СЕТ СН'!$F$12</f>
        <v>135.30957871000001</v>
      </c>
      <c r="O207" s="36">
        <f>SUMIFS(СВЦЭМ!$F$33:$F$776,СВЦЭМ!$A$33:$A$776,$A207,СВЦЭМ!$B$33:$B$776,O$190)+'СЕТ СН'!$F$12</f>
        <v>135.82028624</v>
      </c>
      <c r="P207" s="36">
        <f>SUMIFS(СВЦЭМ!$F$33:$F$776,СВЦЭМ!$A$33:$A$776,$A207,СВЦЭМ!$B$33:$B$776,P$190)+'СЕТ СН'!$F$12</f>
        <v>135.06399787999999</v>
      </c>
      <c r="Q207" s="36">
        <f>SUMIFS(СВЦЭМ!$F$33:$F$776,СВЦЭМ!$A$33:$A$776,$A207,СВЦЭМ!$B$33:$B$776,Q$190)+'СЕТ СН'!$F$12</f>
        <v>135.26961173999999</v>
      </c>
      <c r="R207" s="36">
        <f>SUMIFS(СВЦЭМ!$F$33:$F$776,СВЦЭМ!$A$33:$A$776,$A207,СВЦЭМ!$B$33:$B$776,R$190)+'СЕТ СН'!$F$12</f>
        <v>134.53284203000001</v>
      </c>
      <c r="S207" s="36">
        <f>SUMIFS(СВЦЭМ!$F$33:$F$776,СВЦЭМ!$A$33:$A$776,$A207,СВЦЭМ!$B$33:$B$776,S$190)+'СЕТ СН'!$F$12</f>
        <v>133.89007054000001</v>
      </c>
      <c r="T207" s="36">
        <f>SUMIFS(СВЦЭМ!$F$33:$F$776,СВЦЭМ!$A$33:$A$776,$A207,СВЦЭМ!$B$33:$B$776,T$190)+'СЕТ СН'!$F$12</f>
        <v>133.57520683999999</v>
      </c>
      <c r="U207" s="36">
        <f>SUMIFS(СВЦЭМ!$F$33:$F$776,СВЦЭМ!$A$33:$A$776,$A207,СВЦЭМ!$B$33:$B$776,U$190)+'СЕТ СН'!$F$12</f>
        <v>134.31436855000001</v>
      </c>
      <c r="V207" s="36">
        <f>SUMIFS(СВЦЭМ!$F$33:$F$776,СВЦЭМ!$A$33:$A$776,$A207,СВЦЭМ!$B$33:$B$776,V$190)+'СЕТ СН'!$F$12</f>
        <v>133.48187895999999</v>
      </c>
      <c r="W207" s="36">
        <f>SUMIFS(СВЦЭМ!$F$33:$F$776,СВЦЭМ!$A$33:$A$776,$A207,СВЦЭМ!$B$33:$B$776,W$190)+'СЕТ СН'!$F$12</f>
        <v>130.61184367000001</v>
      </c>
      <c r="X207" s="36">
        <f>SUMIFS(СВЦЭМ!$F$33:$F$776,СВЦЭМ!$A$33:$A$776,$A207,СВЦЭМ!$B$33:$B$776,X$190)+'СЕТ СН'!$F$12</f>
        <v>129.37396072999999</v>
      </c>
      <c r="Y207" s="36">
        <f>SUMIFS(СВЦЭМ!$F$33:$F$776,СВЦЭМ!$A$33:$A$776,$A207,СВЦЭМ!$B$33:$B$776,Y$190)+'СЕТ СН'!$F$12</f>
        <v>129.51430995000001</v>
      </c>
    </row>
    <row r="208" spans="1:25" ht="15.75" x14ac:dyDescent="0.2">
      <c r="A208" s="35">
        <f t="shared" si="5"/>
        <v>43908</v>
      </c>
      <c r="B208" s="36">
        <f>SUMIFS(СВЦЭМ!$F$33:$F$776,СВЦЭМ!$A$33:$A$776,$A208,СВЦЭМ!$B$33:$B$776,B$190)+'СЕТ СН'!$F$12</f>
        <v>139.65617456000001</v>
      </c>
      <c r="C208" s="36">
        <f>SUMIFS(СВЦЭМ!$F$33:$F$776,СВЦЭМ!$A$33:$A$776,$A208,СВЦЭМ!$B$33:$B$776,C$190)+'СЕТ СН'!$F$12</f>
        <v>144.28617596000001</v>
      </c>
      <c r="D208" s="36">
        <f>SUMIFS(СВЦЭМ!$F$33:$F$776,СВЦЭМ!$A$33:$A$776,$A208,СВЦЭМ!$B$33:$B$776,D$190)+'СЕТ СН'!$F$12</f>
        <v>147.82438746</v>
      </c>
      <c r="E208" s="36">
        <f>SUMIFS(СВЦЭМ!$F$33:$F$776,СВЦЭМ!$A$33:$A$776,$A208,СВЦЭМ!$B$33:$B$776,E$190)+'СЕТ СН'!$F$12</f>
        <v>148.71350623000001</v>
      </c>
      <c r="F208" s="36">
        <f>SUMIFS(СВЦЭМ!$F$33:$F$776,СВЦЭМ!$A$33:$A$776,$A208,СВЦЭМ!$B$33:$B$776,F$190)+'СЕТ СН'!$F$12</f>
        <v>148.88777684999999</v>
      </c>
      <c r="G208" s="36">
        <f>SUMIFS(СВЦЭМ!$F$33:$F$776,СВЦЭМ!$A$33:$A$776,$A208,СВЦЭМ!$B$33:$B$776,G$190)+'СЕТ СН'!$F$12</f>
        <v>146.00123772000001</v>
      </c>
      <c r="H208" s="36">
        <f>SUMIFS(СВЦЭМ!$F$33:$F$776,СВЦЭМ!$A$33:$A$776,$A208,СВЦЭМ!$B$33:$B$776,H$190)+'СЕТ СН'!$F$12</f>
        <v>138.79748072999999</v>
      </c>
      <c r="I208" s="36">
        <f>SUMIFS(СВЦЭМ!$F$33:$F$776,СВЦЭМ!$A$33:$A$776,$A208,СВЦЭМ!$B$33:$B$776,I$190)+'СЕТ СН'!$F$12</f>
        <v>131.55202083</v>
      </c>
      <c r="J208" s="36">
        <f>SUMIFS(СВЦЭМ!$F$33:$F$776,СВЦЭМ!$A$33:$A$776,$A208,СВЦЭМ!$B$33:$B$776,J$190)+'СЕТ СН'!$F$12</f>
        <v>125.76385298</v>
      </c>
      <c r="K208" s="36">
        <f>SUMIFS(СВЦЭМ!$F$33:$F$776,СВЦЭМ!$A$33:$A$776,$A208,СВЦЭМ!$B$33:$B$776,K$190)+'СЕТ СН'!$F$12</f>
        <v>126.85960918000001</v>
      </c>
      <c r="L208" s="36">
        <f>SUMIFS(СВЦЭМ!$F$33:$F$776,СВЦЭМ!$A$33:$A$776,$A208,СВЦЭМ!$B$33:$B$776,L$190)+'СЕТ СН'!$F$12</f>
        <v>126.71921464</v>
      </c>
      <c r="M208" s="36">
        <f>SUMIFS(СВЦЭМ!$F$33:$F$776,СВЦЭМ!$A$33:$A$776,$A208,СВЦЭМ!$B$33:$B$776,M$190)+'СЕТ СН'!$F$12</f>
        <v>124.39588401</v>
      </c>
      <c r="N208" s="36">
        <f>SUMIFS(СВЦЭМ!$F$33:$F$776,СВЦЭМ!$A$33:$A$776,$A208,СВЦЭМ!$B$33:$B$776,N$190)+'СЕТ СН'!$F$12</f>
        <v>126.86397786000001</v>
      </c>
      <c r="O208" s="36">
        <f>SUMIFS(СВЦЭМ!$F$33:$F$776,СВЦЭМ!$A$33:$A$776,$A208,СВЦЭМ!$B$33:$B$776,O$190)+'СЕТ СН'!$F$12</f>
        <v>128.47414344000001</v>
      </c>
      <c r="P208" s="36">
        <f>SUMIFS(СВЦЭМ!$F$33:$F$776,СВЦЭМ!$A$33:$A$776,$A208,СВЦЭМ!$B$33:$B$776,P$190)+'СЕТ СН'!$F$12</f>
        <v>127.96420996000001</v>
      </c>
      <c r="Q208" s="36">
        <f>SUMIFS(СВЦЭМ!$F$33:$F$776,СВЦЭМ!$A$33:$A$776,$A208,СВЦЭМ!$B$33:$B$776,Q$190)+'СЕТ СН'!$F$12</f>
        <v>129.05053617999999</v>
      </c>
      <c r="R208" s="36">
        <f>SUMIFS(СВЦЭМ!$F$33:$F$776,СВЦЭМ!$A$33:$A$776,$A208,СВЦЭМ!$B$33:$B$776,R$190)+'СЕТ СН'!$F$12</f>
        <v>132.78189388000001</v>
      </c>
      <c r="S208" s="36">
        <f>SUMIFS(СВЦЭМ!$F$33:$F$776,СВЦЭМ!$A$33:$A$776,$A208,СВЦЭМ!$B$33:$B$776,S$190)+'СЕТ СН'!$F$12</f>
        <v>130.93294376</v>
      </c>
      <c r="T208" s="36">
        <f>SUMIFS(СВЦЭМ!$F$33:$F$776,СВЦЭМ!$A$33:$A$776,$A208,СВЦЭМ!$B$33:$B$776,T$190)+'СЕТ СН'!$F$12</f>
        <v>129.14961861</v>
      </c>
      <c r="U208" s="36">
        <f>SUMIFS(СВЦЭМ!$F$33:$F$776,СВЦЭМ!$A$33:$A$776,$A208,СВЦЭМ!$B$33:$B$776,U$190)+'СЕТ СН'!$F$12</f>
        <v>124.71359439</v>
      </c>
      <c r="V208" s="36">
        <f>SUMIFS(СВЦЭМ!$F$33:$F$776,СВЦЭМ!$A$33:$A$776,$A208,СВЦЭМ!$B$33:$B$776,V$190)+'СЕТ СН'!$F$12</f>
        <v>124.57013551</v>
      </c>
      <c r="W208" s="36">
        <f>SUMIFS(СВЦЭМ!$F$33:$F$776,СВЦЭМ!$A$33:$A$776,$A208,СВЦЭМ!$B$33:$B$776,W$190)+'СЕТ СН'!$F$12</f>
        <v>123.46326592</v>
      </c>
      <c r="X208" s="36">
        <f>SUMIFS(СВЦЭМ!$F$33:$F$776,СВЦЭМ!$A$33:$A$776,$A208,СВЦЭМ!$B$33:$B$776,X$190)+'СЕТ СН'!$F$12</f>
        <v>125.30329008</v>
      </c>
      <c r="Y208" s="36">
        <f>SUMIFS(СВЦЭМ!$F$33:$F$776,СВЦЭМ!$A$33:$A$776,$A208,СВЦЭМ!$B$33:$B$776,Y$190)+'СЕТ СН'!$F$12</f>
        <v>128.48092518000001</v>
      </c>
    </row>
    <row r="209" spans="1:25" ht="15.75" x14ac:dyDescent="0.2">
      <c r="A209" s="35">
        <f t="shared" si="5"/>
        <v>43909</v>
      </c>
      <c r="B209" s="36">
        <f>SUMIFS(СВЦЭМ!$F$33:$F$776,СВЦЭМ!$A$33:$A$776,$A209,СВЦЭМ!$B$33:$B$776,B$190)+'СЕТ СН'!$F$12</f>
        <v>134.26472602999999</v>
      </c>
      <c r="C209" s="36">
        <f>SUMIFS(СВЦЭМ!$F$33:$F$776,СВЦЭМ!$A$33:$A$776,$A209,СВЦЭМ!$B$33:$B$776,C$190)+'СЕТ СН'!$F$12</f>
        <v>138.72275930000001</v>
      </c>
      <c r="D209" s="36">
        <f>SUMIFS(СВЦЭМ!$F$33:$F$776,СВЦЭМ!$A$33:$A$776,$A209,СВЦЭМ!$B$33:$B$776,D$190)+'СЕТ СН'!$F$12</f>
        <v>141.15892439000001</v>
      </c>
      <c r="E209" s="36">
        <f>SUMIFS(СВЦЭМ!$F$33:$F$776,СВЦЭМ!$A$33:$A$776,$A209,СВЦЭМ!$B$33:$B$776,E$190)+'СЕТ СН'!$F$12</f>
        <v>142.81709175</v>
      </c>
      <c r="F209" s="36">
        <f>SUMIFS(СВЦЭМ!$F$33:$F$776,СВЦЭМ!$A$33:$A$776,$A209,СВЦЭМ!$B$33:$B$776,F$190)+'СЕТ СН'!$F$12</f>
        <v>143.13427228</v>
      </c>
      <c r="G209" s="36">
        <f>SUMIFS(СВЦЭМ!$F$33:$F$776,СВЦЭМ!$A$33:$A$776,$A209,СВЦЭМ!$B$33:$B$776,G$190)+'СЕТ СН'!$F$12</f>
        <v>139.30381990999999</v>
      </c>
      <c r="H209" s="36">
        <f>SUMIFS(СВЦЭМ!$F$33:$F$776,СВЦЭМ!$A$33:$A$776,$A209,СВЦЭМ!$B$33:$B$776,H$190)+'СЕТ СН'!$F$12</f>
        <v>132.13996624999999</v>
      </c>
      <c r="I209" s="36">
        <f>SUMIFS(СВЦЭМ!$F$33:$F$776,СВЦЭМ!$A$33:$A$776,$A209,СВЦЭМ!$B$33:$B$776,I$190)+'СЕТ СН'!$F$12</f>
        <v>126.57234449000001</v>
      </c>
      <c r="J209" s="36">
        <f>SUMIFS(СВЦЭМ!$F$33:$F$776,СВЦЭМ!$A$33:$A$776,$A209,СВЦЭМ!$B$33:$B$776,J$190)+'СЕТ СН'!$F$12</f>
        <v>126.57351684</v>
      </c>
      <c r="K209" s="36">
        <f>SUMIFS(СВЦЭМ!$F$33:$F$776,СВЦЭМ!$A$33:$A$776,$A209,СВЦЭМ!$B$33:$B$776,K$190)+'СЕТ СН'!$F$12</f>
        <v>128.19514699000001</v>
      </c>
      <c r="L209" s="36">
        <f>SUMIFS(СВЦЭМ!$F$33:$F$776,СВЦЭМ!$A$33:$A$776,$A209,СВЦЭМ!$B$33:$B$776,L$190)+'СЕТ СН'!$F$12</f>
        <v>128.41661626999999</v>
      </c>
      <c r="M209" s="36">
        <f>SUMIFS(СВЦЭМ!$F$33:$F$776,СВЦЭМ!$A$33:$A$776,$A209,СВЦЭМ!$B$33:$B$776,M$190)+'СЕТ СН'!$F$12</f>
        <v>124.1612306</v>
      </c>
      <c r="N209" s="36">
        <f>SUMIFS(СВЦЭМ!$F$33:$F$776,СВЦЭМ!$A$33:$A$776,$A209,СВЦЭМ!$B$33:$B$776,N$190)+'СЕТ СН'!$F$12</f>
        <v>123.62280532</v>
      </c>
      <c r="O209" s="36">
        <f>SUMIFS(СВЦЭМ!$F$33:$F$776,СВЦЭМ!$A$33:$A$776,$A209,СВЦЭМ!$B$33:$B$776,O$190)+'СЕТ СН'!$F$12</f>
        <v>126.93724401</v>
      </c>
      <c r="P209" s="36">
        <f>SUMIFS(СВЦЭМ!$F$33:$F$776,СВЦЭМ!$A$33:$A$776,$A209,СВЦЭМ!$B$33:$B$776,P$190)+'СЕТ СН'!$F$12</f>
        <v>126.16411504</v>
      </c>
      <c r="Q209" s="36">
        <f>SUMIFS(СВЦЭМ!$F$33:$F$776,СВЦЭМ!$A$33:$A$776,$A209,СВЦЭМ!$B$33:$B$776,Q$190)+'СЕТ СН'!$F$12</f>
        <v>126.77549174000001</v>
      </c>
      <c r="R209" s="36">
        <f>SUMIFS(СВЦЭМ!$F$33:$F$776,СВЦЭМ!$A$33:$A$776,$A209,СВЦЭМ!$B$33:$B$776,R$190)+'СЕТ СН'!$F$12</f>
        <v>125.03911225</v>
      </c>
      <c r="S209" s="36">
        <f>SUMIFS(СВЦЭМ!$F$33:$F$776,СВЦЭМ!$A$33:$A$776,$A209,СВЦЭМ!$B$33:$B$776,S$190)+'СЕТ СН'!$F$12</f>
        <v>125.41560225000001</v>
      </c>
      <c r="T209" s="36">
        <f>SUMIFS(СВЦЭМ!$F$33:$F$776,СВЦЭМ!$A$33:$A$776,$A209,СВЦЭМ!$B$33:$B$776,T$190)+'СЕТ СН'!$F$12</f>
        <v>126.86503261999999</v>
      </c>
      <c r="U209" s="36">
        <f>SUMIFS(СВЦЭМ!$F$33:$F$776,СВЦЭМ!$A$33:$A$776,$A209,СВЦЭМ!$B$33:$B$776,U$190)+'СЕТ СН'!$F$12</f>
        <v>126.55970263</v>
      </c>
      <c r="V209" s="36">
        <f>SUMIFS(СВЦЭМ!$F$33:$F$776,СВЦЭМ!$A$33:$A$776,$A209,СВЦЭМ!$B$33:$B$776,V$190)+'СЕТ СН'!$F$12</f>
        <v>124.70816137</v>
      </c>
      <c r="W209" s="36">
        <f>SUMIFS(СВЦЭМ!$F$33:$F$776,СВЦЭМ!$A$33:$A$776,$A209,СВЦЭМ!$B$33:$B$776,W$190)+'СЕТ СН'!$F$12</f>
        <v>128.07009009000001</v>
      </c>
      <c r="X209" s="36">
        <f>SUMIFS(СВЦЭМ!$F$33:$F$776,СВЦЭМ!$A$33:$A$776,$A209,СВЦЭМ!$B$33:$B$776,X$190)+'СЕТ СН'!$F$12</f>
        <v>125.8972708</v>
      </c>
      <c r="Y209" s="36">
        <f>SUMIFS(СВЦЭМ!$F$33:$F$776,СВЦЭМ!$A$33:$A$776,$A209,СВЦЭМ!$B$33:$B$776,Y$190)+'СЕТ СН'!$F$12</f>
        <v>127.6348643</v>
      </c>
    </row>
    <row r="210" spans="1:25" ht="15.75" x14ac:dyDescent="0.2">
      <c r="A210" s="35">
        <f t="shared" si="5"/>
        <v>43910</v>
      </c>
      <c r="B210" s="36">
        <f>SUMIFS(СВЦЭМ!$F$33:$F$776,СВЦЭМ!$A$33:$A$776,$A210,СВЦЭМ!$B$33:$B$776,B$190)+'СЕТ СН'!$F$12</f>
        <v>142.01255567999999</v>
      </c>
      <c r="C210" s="36">
        <f>SUMIFS(СВЦЭМ!$F$33:$F$776,СВЦЭМ!$A$33:$A$776,$A210,СВЦЭМ!$B$33:$B$776,C$190)+'СЕТ СН'!$F$12</f>
        <v>145.32241974999999</v>
      </c>
      <c r="D210" s="36">
        <f>SUMIFS(СВЦЭМ!$F$33:$F$776,СВЦЭМ!$A$33:$A$776,$A210,СВЦЭМ!$B$33:$B$776,D$190)+'СЕТ СН'!$F$12</f>
        <v>147.78324678000001</v>
      </c>
      <c r="E210" s="36">
        <f>SUMIFS(СВЦЭМ!$F$33:$F$776,СВЦЭМ!$A$33:$A$776,$A210,СВЦЭМ!$B$33:$B$776,E$190)+'СЕТ СН'!$F$12</f>
        <v>148.36115383999999</v>
      </c>
      <c r="F210" s="36">
        <f>SUMIFS(СВЦЭМ!$F$33:$F$776,СВЦЭМ!$A$33:$A$776,$A210,СВЦЭМ!$B$33:$B$776,F$190)+'СЕТ СН'!$F$12</f>
        <v>147.92759685999999</v>
      </c>
      <c r="G210" s="36">
        <f>SUMIFS(СВЦЭМ!$F$33:$F$776,СВЦЭМ!$A$33:$A$776,$A210,СВЦЭМ!$B$33:$B$776,G$190)+'СЕТ СН'!$F$12</f>
        <v>145.53895123000001</v>
      </c>
      <c r="H210" s="36">
        <f>SUMIFS(СВЦЭМ!$F$33:$F$776,СВЦЭМ!$A$33:$A$776,$A210,СВЦЭМ!$B$33:$B$776,H$190)+'СЕТ СН'!$F$12</f>
        <v>140.46378379000001</v>
      </c>
      <c r="I210" s="36">
        <f>SUMIFS(СВЦЭМ!$F$33:$F$776,СВЦЭМ!$A$33:$A$776,$A210,СВЦЭМ!$B$33:$B$776,I$190)+'СЕТ СН'!$F$12</f>
        <v>132.84081309999999</v>
      </c>
      <c r="J210" s="36">
        <f>SUMIFS(СВЦЭМ!$F$33:$F$776,СВЦЭМ!$A$33:$A$776,$A210,СВЦЭМ!$B$33:$B$776,J$190)+'СЕТ СН'!$F$12</f>
        <v>127.5490246</v>
      </c>
      <c r="K210" s="36">
        <f>SUMIFS(СВЦЭМ!$F$33:$F$776,СВЦЭМ!$A$33:$A$776,$A210,СВЦЭМ!$B$33:$B$776,K$190)+'СЕТ СН'!$F$12</f>
        <v>128.51816579999999</v>
      </c>
      <c r="L210" s="36">
        <f>SUMIFS(СВЦЭМ!$F$33:$F$776,СВЦЭМ!$A$33:$A$776,$A210,СВЦЭМ!$B$33:$B$776,L$190)+'СЕТ СН'!$F$12</f>
        <v>127.99687283999999</v>
      </c>
      <c r="M210" s="36">
        <f>SUMIFS(СВЦЭМ!$F$33:$F$776,СВЦЭМ!$A$33:$A$776,$A210,СВЦЭМ!$B$33:$B$776,M$190)+'СЕТ СН'!$F$12</f>
        <v>125.01921286</v>
      </c>
      <c r="N210" s="36">
        <f>SUMIFS(СВЦЭМ!$F$33:$F$776,СВЦЭМ!$A$33:$A$776,$A210,СВЦЭМ!$B$33:$B$776,N$190)+'СЕТ СН'!$F$12</f>
        <v>124.04197641</v>
      </c>
      <c r="O210" s="36">
        <f>SUMIFS(СВЦЭМ!$F$33:$F$776,СВЦЭМ!$A$33:$A$776,$A210,СВЦЭМ!$B$33:$B$776,O$190)+'СЕТ СН'!$F$12</f>
        <v>124.81837412</v>
      </c>
      <c r="P210" s="36">
        <f>SUMIFS(СВЦЭМ!$F$33:$F$776,СВЦЭМ!$A$33:$A$776,$A210,СВЦЭМ!$B$33:$B$776,P$190)+'СЕТ СН'!$F$12</f>
        <v>125.78535751</v>
      </c>
      <c r="Q210" s="36">
        <f>SUMIFS(СВЦЭМ!$F$33:$F$776,СВЦЭМ!$A$33:$A$776,$A210,СВЦЭМ!$B$33:$B$776,Q$190)+'СЕТ СН'!$F$12</f>
        <v>128.00297140999999</v>
      </c>
      <c r="R210" s="36">
        <f>SUMIFS(СВЦЭМ!$F$33:$F$776,СВЦЭМ!$A$33:$A$776,$A210,СВЦЭМ!$B$33:$B$776,R$190)+'СЕТ СН'!$F$12</f>
        <v>127.27967402</v>
      </c>
      <c r="S210" s="36">
        <f>SUMIFS(СВЦЭМ!$F$33:$F$776,СВЦЭМ!$A$33:$A$776,$A210,СВЦЭМ!$B$33:$B$776,S$190)+'СЕТ СН'!$F$12</f>
        <v>124.74870608000001</v>
      </c>
      <c r="T210" s="36">
        <f>SUMIFS(СВЦЭМ!$F$33:$F$776,СВЦЭМ!$A$33:$A$776,$A210,СВЦЭМ!$B$33:$B$776,T$190)+'СЕТ СН'!$F$12</f>
        <v>119.79743301000001</v>
      </c>
      <c r="U210" s="36">
        <f>SUMIFS(СВЦЭМ!$F$33:$F$776,СВЦЭМ!$A$33:$A$776,$A210,СВЦЭМ!$B$33:$B$776,U$190)+'СЕТ СН'!$F$12</f>
        <v>120.20821470999999</v>
      </c>
      <c r="V210" s="36">
        <f>SUMIFS(СВЦЭМ!$F$33:$F$776,СВЦЭМ!$A$33:$A$776,$A210,СВЦЭМ!$B$33:$B$776,V$190)+'СЕТ СН'!$F$12</f>
        <v>120.74511372000001</v>
      </c>
      <c r="W210" s="36">
        <f>SUMIFS(СВЦЭМ!$F$33:$F$776,СВЦЭМ!$A$33:$A$776,$A210,СВЦЭМ!$B$33:$B$776,W$190)+'СЕТ СН'!$F$12</f>
        <v>121.80928111999999</v>
      </c>
      <c r="X210" s="36">
        <f>SUMIFS(СВЦЭМ!$F$33:$F$776,СВЦЭМ!$A$33:$A$776,$A210,СВЦЭМ!$B$33:$B$776,X$190)+'СЕТ СН'!$F$12</f>
        <v>122.81593355</v>
      </c>
      <c r="Y210" s="36">
        <f>SUMIFS(СВЦЭМ!$F$33:$F$776,СВЦЭМ!$A$33:$A$776,$A210,СВЦЭМ!$B$33:$B$776,Y$190)+'СЕТ СН'!$F$12</f>
        <v>125.98294082</v>
      </c>
    </row>
    <row r="211" spans="1:25" ht="15.75" x14ac:dyDescent="0.2">
      <c r="A211" s="35">
        <f t="shared" si="5"/>
        <v>43911</v>
      </c>
      <c r="B211" s="36">
        <f>SUMIFS(СВЦЭМ!$F$33:$F$776,СВЦЭМ!$A$33:$A$776,$A211,СВЦЭМ!$B$33:$B$776,B$190)+'СЕТ СН'!$F$12</f>
        <v>137.46856971</v>
      </c>
      <c r="C211" s="36">
        <f>SUMIFS(СВЦЭМ!$F$33:$F$776,СВЦЭМ!$A$33:$A$776,$A211,СВЦЭМ!$B$33:$B$776,C$190)+'СЕТ СН'!$F$12</f>
        <v>141.43469617</v>
      </c>
      <c r="D211" s="36">
        <f>SUMIFS(СВЦЭМ!$F$33:$F$776,СВЦЭМ!$A$33:$A$776,$A211,СВЦЭМ!$B$33:$B$776,D$190)+'СЕТ СН'!$F$12</f>
        <v>143.56044548</v>
      </c>
      <c r="E211" s="36">
        <f>SUMIFS(СВЦЭМ!$F$33:$F$776,СВЦЭМ!$A$33:$A$776,$A211,СВЦЭМ!$B$33:$B$776,E$190)+'СЕТ СН'!$F$12</f>
        <v>143.71528692999999</v>
      </c>
      <c r="F211" s="36">
        <f>SUMIFS(СВЦЭМ!$F$33:$F$776,СВЦЭМ!$A$33:$A$776,$A211,СВЦЭМ!$B$33:$B$776,F$190)+'СЕТ СН'!$F$12</f>
        <v>143.12687757</v>
      </c>
      <c r="G211" s="36">
        <f>SUMIFS(СВЦЭМ!$F$33:$F$776,СВЦЭМ!$A$33:$A$776,$A211,СВЦЭМ!$B$33:$B$776,G$190)+'СЕТ СН'!$F$12</f>
        <v>143.09496232000001</v>
      </c>
      <c r="H211" s="36">
        <f>SUMIFS(СВЦЭМ!$F$33:$F$776,СВЦЭМ!$A$33:$A$776,$A211,СВЦЭМ!$B$33:$B$776,H$190)+'СЕТ СН'!$F$12</f>
        <v>140.22050815</v>
      </c>
      <c r="I211" s="36">
        <f>SUMIFS(СВЦЭМ!$F$33:$F$776,СВЦЭМ!$A$33:$A$776,$A211,СВЦЭМ!$B$33:$B$776,I$190)+'СЕТ СН'!$F$12</f>
        <v>132.92976737999999</v>
      </c>
      <c r="J211" s="36">
        <f>SUMIFS(СВЦЭМ!$F$33:$F$776,СВЦЭМ!$A$33:$A$776,$A211,СВЦЭМ!$B$33:$B$776,J$190)+'СЕТ СН'!$F$12</f>
        <v>125.6043734</v>
      </c>
      <c r="K211" s="36">
        <f>SUMIFS(СВЦЭМ!$F$33:$F$776,СВЦЭМ!$A$33:$A$776,$A211,СВЦЭМ!$B$33:$B$776,K$190)+'СЕТ СН'!$F$12</f>
        <v>126.6447943</v>
      </c>
      <c r="L211" s="36">
        <f>SUMIFS(СВЦЭМ!$F$33:$F$776,СВЦЭМ!$A$33:$A$776,$A211,СВЦЭМ!$B$33:$B$776,L$190)+'СЕТ СН'!$F$12</f>
        <v>126.4169397</v>
      </c>
      <c r="M211" s="36">
        <f>SUMIFS(СВЦЭМ!$F$33:$F$776,СВЦЭМ!$A$33:$A$776,$A211,СВЦЭМ!$B$33:$B$776,M$190)+'СЕТ СН'!$F$12</f>
        <v>126.65898636</v>
      </c>
      <c r="N211" s="36">
        <f>SUMIFS(СВЦЭМ!$F$33:$F$776,СВЦЭМ!$A$33:$A$776,$A211,СВЦЭМ!$B$33:$B$776,N$190)+'СЕТ СН'!$F$12</f>
        <v>127.70548921</v>
      </c>
      <c r="O211" s="36">
        <f>SUMIFS(СВЦЭМ!$F$33:$F$776,СВЦЭМ!$A$33:$A$776,$A211,СВЦЭМ!$B$33:$B$776,O$190)+'СЕТ СН'!$F$12</f>
        <v>128.35812555000001</v>
      </c>
      <c r="P211" s="36">
        <f>SUMIFS(СВЦЭМ!$F$33:$F$776,СВЦЭМ!$A$33:$A$776,$A211,СВЦЭМ!$B$33:$B$776,P$190)+'СЕТ СН'!$F$12</f>
        <v>128.46692143000001</v>
      </c>
      <c r="Q211" s="36">
        <f>SUMIFS(СВЦЭМ!$F$33:$F$776,СВЦЭМ!$A$33:$A$776,$A211,СВЦЭМ!$B$33:$B$776,Q$190)+'СЕТ СН'!$F$12</f>
        <v>128.30585010999999</v>
      </c>
      <c r="R211" s="36">
        <f>SUMIFS(СВЦЭМ!$F$33:$F$776,СВЦЭМ!$A$33:$A$776,$A211,СВЦЭМ!$B$33:$B$776,R$190)+'СЕТ СН'!$F$12</f>
        <v>127.49803244</v>
      </c>
      <c r="S211" s="36">
        <f>SUMIFS(СВЦЭМ!$F$33:$F$776,СВЦЭМ!$A$33:$A$776,$A211,СВЦЭМ!$B$33:$B$776,S$190)+'СЕТ СН'!$F$12</f>
        <v>126.8649303</v>
      </c>
      <c r="T211" s="36">
        <f>SUMIFS(СВЦЭМ!$F$33:$F$776,СВЦЭМ!$A$33:$A$776,$A211,СВЦЭМ!$B$33:$B$776,T$190)+'СЕТ СН'!$F$12</f>
        <v>125.58908413</v>
      </c>
      <c r="U211" s="36">
        <f>SUMIFS(СВЦЭМ!$F$33:$F$776,СВЦЭМ!$A$33:$A$776,$A211,СВЦЭМ!$B$33:$B$776,U$190)+'СЕТ СН'!$F$12</f>
        <v>124.56784029000001</v>
      </c>
      <c r="V211" s="36">
        <f>SUMIFS(СВЦЭМ!$F$33:$F$776,СВЦЭМ!$A$33:$A$776,$A211,СВЦЭМ!$B$33:$B$776,V$190)+'СЕТ СН'!$F$12</f>
        <v>121.51387136</v>
      </c>
      <c r="W211" s="36">
        <f>SUMIFS(СВЦЭМ!$F$33:$F$776,СВЦЭМ!$A$33:$A$776,$A211,СВЦЭМ!$B$33:$B$776,W$190)+'СЕТ СН'!$F$12</f>
        <v>123.77221369</v>
      </c>
      <c r="X211" s="36">
        <f>SUMIFS(СВЦЭМ!$F$33:$F$776,СВЦЭМ!$A$33:$A$776,$A211,СВЦЭМ!$B$33:$B$776,X$190)+'СЕТ СН'!$F$12</f>
        <v>124.40443969</v>
      </c>
      <c r="Y211" s="36">
        <f>SUMIFS(СВЦЭМ!$F$33:$F$776,СВЦЭМ!$A$33:$A$776,$A211,СВЦЭМ!$B$33:$B$776,Y$190)+'СЕТ СН'!$F$12</f>
        <v>127.86684656</v>
      </c>
    </row>
    <row r="212" spans="1:25" ht="15.75" x14ac:dyDescent="0.2">
      <c r="A212" s="35">
        <f t="shared" si="5"/>
        <v>43912</v>
      </c>
      <c r="B212" s="36">
        <f>SUMIFS(СВЦЭМ!$F$33:$F$776,СВЦЭМ!$A$33:$A$776,$A212,СВЦЭМ!$B$33:$B$776,B$190)+'СЕТ СН'!$F$12</f>
        <v>142.47759314000001</v>
      </c>
      <c r="C212" s="36">
        <f>SUMIFS(СВЦЭМ!$F$33:$F$776,СВЦЭМ!$A$33:$A$776,$A212,СВЦЭМ!$B$33:$B$776,C$190)+'СЕТ СН'!$F$12</f>
        <v>143.95507692999999</v>
      </c>
      <c r="D212" s="36">
        <f>SUMIFS(СВЦЭМ!$F$33:$F$776,СВЦЭМ!$A$33:$A$776,$A212,СВЦЭМ!$B$33:$B$776,D$190)+'СЕТ СН'!$F$12</f>
        <v>145.85816574</v>
      </c>
      <c r="E212" s="36">
        <f>SUMIFS(СВЦЭМ!$F$33:$F$776,СВЦЭМ!$A$33:$A$776,$A212,СВЦЭМ!$B$33:$B$776,E$190)+'СЕТ СН'!$F$12</f>
        <v>147.3593018</v>
      </c>
      <c r="F212" s="36">
        <f>SUMIFS(СВЦЭМ!$F$33:$F$776,СВЦЭМ!$A$33:$A$776,$A212,СВЦЭМ!$B$33:$B$776,F$190)+'СЕТ СН'!$F$12</f>
        <v>147.59952543</v>
      </c>
      <c r="G212" s="36">
        <f>SUMIFS(СВЦЭМ!$F$33:$F$776,СВЦЭМ!$A$33:$A$776,$A212,СВЦЭМ!$B$33:$B$776,G$190)+'СЕТ СН'!$F$12</f>
        <v>144.47096633000001</v>
      </c>
      <c r="H212" s="36">
        <f>SUMIFS(СВЦЭМ!$F$33:$F$776,СВЦЭМ!$A$33:$A$776,$A212,СВЦЭМ!$B$33:$B$776,H$190)+'СЕТ СН'!$F$12</f>
        <v>138.19256730000001</v>
      </c>
      <c r="I212" s="36">
        <f>SUMIFS(СВЦЭМ!$F$33:$F$776,СВЦЭМ!$A$33:$A$776,$A212,СВЦЭМ!$B$33:$B$776,I$190)+'СЕТ СН'!$F$12</f>
        <v>130.77801649</v>
      </c>
      <c r="J212" s="36">
        <f>SUMIFS(СВЦЭМ!$F$33:$F$776,СВЦЭМ!$A$33:$A$776,$A212,СВЦЭМ!$B$33:$B$776,J$190)+'СЕТ СН'!$F$12</f>
        <v>121.22551402000001</v>
      </c>
      <c r="K212" s="36">
        <f>SUMIFS(СВЦЭМ!$F$33:$F$776,СВЦЭМ!$A$33:$A$776,$A212,СВЦЭМ!$B$33:$B$776,K$190)+'СЕТ СН'!$F$12</f>
        <v>121.33527872000001</v>
      </c>
      <c r="L212" s="36">
        <f>SUMIFS(СВЦЭМ!$F$33:$F$776,СВЦЭМ!$A$33:$A$776,$A212,СВЦЭМ!$B$33:$B$776,L$190)+'СЕТ СН'!$F$12</f>
        <v>121.39551856999999</v>
      </c>
      <c r="M212" s="36">
        <f>SUMIFS(СВЦЭМ!$F$33:$F$776,СВЦЭМ!$A$33:$A$776,$A212,СВЦЭМ!$B$33:$B$776,M$190)+'СЕТ СН'!$F$12</f>
        <v>122.98069009</v>
      </c>
      <c r="N212" s="36">
        <f>SUMIFS(СВЦЭМ!$F$33:$F$776,СВЦЭМ!$A$33:$A$776,$A212,СВЦЭМ!$B$33:$B$776,N$190)+'СЕТ СН'!$F$12</f>
        <v>124.39470147999999</v>
      </c>
      <c r="O212" s="36">
        <f>SUMIFS(СВЦЭМ!$F$33:$F$776,СВЦЭМ!$A$33:$A$776,$A212,СВЦЭМ!$B$33:$B$776,O$190)+'СЕТ СН'!$F$12</f>
        <v>126.41981483000001</v>
      </c>
      <c r="P212" s="36">
        <f>SUMIFS(СВЦЭМ!$F$33:$F$776,СВЦЭМ!$A$33:$A$776,$A212,СВЦЭМ!$B$33:$B$776,P$190)+'СЕТ СН'!$F$12</f>
        <v>128.42397928</v>
      </c>
      <c r="Q212" s="36">
        <f>SUMIFS(СВЦЭМ!$F$33:$F$776,СВЦЭМ!$A$33:$A$776,$A212,СВЦЭМ!$B$33:$B$776,Q$190)+'СЕТ СН'!$F$12</f>
        <v>128.82745370000001</v>
      </c>
      <c r="R212" s="36">
        <f>SUMIFS(СВЦЭМ!$F$33:$F$776,СВЦЭМ!$A$33:$A$776,$A212,СВЦЭМ!$B$33:$B$776,R$190)+'СЕТ СН'!$F$12</f>
        <v>127.86796200000001</v>
      </c>
      <c r="S212" s="36">
        <f>SUMIFS(СВЦЭМ!$F$33:$F$776,СВЦЭМ!$A$33:$A$776,$A212,СВЦЭМ!$B$33:$B$776,S$190)+'СЕТ СН'!$F$12</f>
        <v>126.4602713</v>
      </c>
      <c r="T212" s="36">
        <f>SUMIFS(СВЦЭМ!$F$33:$F$776,СВЦЭМ!$A$33:$A$776,$A212,СВЦЭМ!$B$33:$B$776,T$190)+'СЕТ СН'!$F$12</f>
        <v>123.12086840000001</v>
      </c>
      <c r="U212" s="36">
        <f>SUMIFS(СВЦЭМ!$F$33:$F$776,СВЦЭМ!$A$33:$A$776,$A212,СВЦЭМ!$B$33:$B$776,U$190)+'СЕТ СН'!$F$12</f>
        <v>120.91490819000001</v>
      </c>
      <c r="V212" s="36">
        <f>SUMIFS(СВЦЭМ!$F$33:$F$776,СВЦЭМ!$A$33:$A$776,$A212,СВЦЭМ!$B$33:$B$776,V$190)+'СЕТ СН'!$F$12</f>
        <v>121.37113184</v>
      </c>
      <c r="W212" s="36">
        <f>SUMIFS(СВЦЭМ!$F$33:$F$776,СВЦЭМ!$A$33:$A$776,$A212,СВЦЭМ!$B$33:$B$776,W$190)+'СЕТ СН'!$F$12</f>
        <v>121.3029875</v>
      </c>
      <c r="X212" s="36">
        <f>SUMIFS(СВЦЭМ!$F$33:$F$776,СВЦЭМ!$A$33:$A$776,$A212,СВЦЭМ!$B$33:$B$776,X$190)+'СЕТ СН'!$F$12</f>
        <v>121.07325718</v>
      </c>
      <c r="Y212" s="36">
        <f>SUMIFS(СВЦЭМ!$F$33:$F$776,СВЦЭМ!$A$33:$A$776,$A212,СВЦЭМ!$B$33:$B$776,Y$190)+'СЕТ СН'!$F$12</f>
        <v>128.86434188999999</v>
      </c>
    </row>
    <row r="213" spans="1:25" ht="15.75" x14ac:dyDescent="0.2">
      <c r="A213" s="35">
        <f t="shared" si="5"/>
        <v>43913</v>
      </c>
      <c r="B213" s="36">
        <f>SUMIFS(СВЦЭМ!$F$33:$F$776,СВЦЭМ!$A$33:$A$776,$A213,СВЦЭМ!$B$33:$B$776,B$190)+'СЕТ СН'!$F$12</f>
        <v>139.18597324999999</v>
      </c>
      <c r="C213" s="36">
        <f>SUMIFS(СВЦЭМ!$F$33:$F$776,СВЦЭМ!$A$33:$A$776,$A213,СВЦЭМ!$B$33:$B$776,C$190)+'СЕТ СН'!$F$12</f>
        <v>143.22471848999999</v>
      </c>
      <c r="D213" s="36">
        <f>SUMIFS(СВЦЭМ!$F$33:$F$776,СВЦЭМ!$A$33:$A$776,$A213,СВЦЭМ!$B$33:$B$776,D$190)+'СЕТ СН'!$F$12</f>
        <v>145.42139531000001</v>
      </c>
      <c r="E213" s="36">
        <f>SUMIFS(СВЦЭМ!$F$33:$F$776,СВЦЭМ!$A$33:$A$776,$A213,СВЦЭМ!$B$33:$B$776,E$190)+'СЕТ СН'!$F$12</f>
        <v>146.47842767</v>
      </c>
      <c r="F213" s="36">
        <f>SUMIFS(СВЦЭМ!$F$33:$F$776,СВЦЭМ!$A$33:$A$776,$A213,СВЦЭМ!$B$33:$B$776,F$190)+'СЕТ СН'!$F$12</f>
        <v>145.64109690999999</v>
      </c>
      <c r="G213" s="36">
        <f>SUMIFS(СВЦЭМ!$F$33:$F$776,СВЦЭМ!$A$33:$A$776,$A213,СВЦЭМ!$B$33:$B$776,G$190)+'СЕТ СН'!$F$12</f>
        <v>143.87996482</v>
      </c>
      <c r="H213" s="36">
        <f>SUMIFS(СВЦЭМ!$F$33:$F$776,СВЦЭМ!$A$33:$A$776,$A213,СВЦЭМ!$B$33:$B$776,H$190)+'СЕТ СН'!$F$12</f>
        <v>138.97875339000001</v>
      </c>
      <c r="I213" s="36">
        <f>SUMIFS(СВЦЭМ!$F$33:$F$776,СВЦЭМ!$A$33:$A$776,$A213,СВЦЭМ!$B$33:$B$776,I$190)+'СЕТ СН'!$F$12</f>
        <v>132.51434402000001</v>
      </c>
      <c r="J213" s="36">
        <f>SUMIFS(СВЦЭМ!$F$33:$F$776,СВЦЭМ!$A$33:$A$776,$A213,СВЦЭМ!$B$33:$B$776,J$190)+'СЕТ СН'!$F$12</f>
        <v>124.71197047</v>
      </c>
      <c r="K213" s="36">
        <f>SUMIFS(СВЦЭМ!$F$33:$F$776,СВЦЭМ!$A$33:$A$776,$A213,СВЦЭМ!$B$33:$B$776,K$190)+'СЕТ СН'!$F$12</f>
        <v>124.74386723000001</v>
      </c>
      <c r="L213" s="36">
        <f>SUMIFS(СВЦЭМ!$F$33:$F$776,СВЦЭМ!$A$33:$A$776,$A213,СВЦЭМ!$B$33:$B$776,L$190)+'СЕТ СН'!$F$12</f>
        <v>126.96736423999999</v>
      </c>
      <c r="M213" s="36">
        <f>SUMIFS(СВЦЭМ!$F$33:$F$776,СВЦЭМ!$A$33:$A$776,$A213,СВЦЭМ!$B$33:$B$776,M$190)+'СЕТ СН'!$F$12</f>
        <v>124.67162182</v>
      </c>
      <c r="N213" s="36">
        <f>SUMIFS(СВЦЭМ!$F$33:$F$776,СВЦЭМ!$A$33:$A$776,$A213,СВЦЭМ!$B$33:$B$776,N$190)+'СЕТ СН'!$F$12</f>
        <v>125.37620192999999</v>
      </c>
      <c r="O213" s="36">
        <f>SUMIFS(СВЦЭМ!$F$33:$F$776,СВЦЭМ!$A$33:$A$776,$A213,СВЦЭМ!$B$33:$B$776,O$190)+'СЕТ СН'!$F$12</f>
        <v>128.07460952</v>
      </c>
      <c r="P213" s="36">
        <f>SUMIFS(СВЦЭМ!$F$33:$F$776,СВЦЭМ!$A$33:$A$776,$A213,СВЦЭМ!$B$33:$B$776,P$190)+'СЕТ СН'!$F$12</f>
        <v>129.77517899</v>
      </c>
      <c r="Q213" s="36">
        <f>SUMIFS(СВЦЭМ!$F$33:$F$776,СВЦЭМ!$A$33:$A$776,$A213,СВЦЭМ!$B$33:$B$776,Q$190)+'СЕТ СН'!$F$12</f>
        <v>130.81521950000001</v>
      </c>
      <c r="R213" s="36">
        <f>SUMIFS(СВЦЭМ!$F$33:$F$776,СВЦЭМ!$A$33:$A$776,$A213,СВЦЭМ!$B$33:$B$776,R$190)+'СЕТ СН'!$F$12</f>
        <v>130.70470205999999</v>
      </c>
      <c r="S213" s="36">
        <f>SUMIFS(СВЦЭМ!$F$33:$F$776,СВЦЭМ!$A$33:$A$776,$A213,СВЦЭМ!$B$33:$B$776,S$190)+'СЕТ СН'!$F$12</f>
        <v>130.90294141000001</v>
      </c>
      <c r="T213" s="36">
        <f>SUMIFS(СВЦЭМ!$F$33:$F$776,СВЦЭМ!$A$33:$A$776,$A213,СВЦЭМ!$B$33:$B$776,T$190)+'СЕТ СН'!$F$12</f>
        <v>129.15700229999999</v>
      </c>
      <c r="U213" s="36">
        <f>SUMIFS(СВЦЭМ!$F$33:$F$776,СВЦЭМ!$A$33:$A$776,$A213,СВЦЭМ!$B$33:$B$776,U$190)+'СЕТ СН'!$F$12</f>
        <v>126.63603517999999</v>
      </c>
      <c r="V213" s="36">
        <f>SUMIFS(СВЦЭМ!$F$33:$F$776,СВЦЭМ!$A$33:$A$776,$A213,СВЦЭМ!$B$33:$B$776,V$190)+'СЕТ СН'!$F$12</f>
        <v>125.45430664</v>
      </c>
      <c r="W213" s="36">
        <f>SUMIFS(СВЦЭМ!$F$33:$F$776,СВЦЭМ!$A$33:$A$776,$A213,СВЦЭМ!$B$33:$B$776,W$190)+'СЕТ СН'!$F$12</f>
        <v>120.25717557999999</v>
      </c>
      <c r="X213" s="36">
        <f>SUMIFS(СВЦЭМ!$F$33:$F$776,СВЦЭМ!$A$33:$A$776,$A213,СВЦЭМ!$B$33:$B$776,X$190)+'СЕТ СН'!$F$12</f>
        <v>120.14044708</v>
      </c>
      <c r="Y213" s="36">
        <f>SUMIFS(СВЦЭМ!$F$33:$F$776,СВЦЭМ!$A$33:$A$776,$A213,СВЦЭМ!$B$33:$B$776,Y$190)+'СЕТ СН'!$F$12</f>
        <v>127.99815022</v>
      </c>
    </row>
    <row r="214" spans="1:25" ht="15.75" x14ac:dyDescent="0.2">
      <c r="A214" s="35">
        <f t="shared" si="5"/>
        <v>43914</v>
      </c>
      <c r="B214" s="36">
        <f>SUMIFS(СВЦЭМ!$F$33:$F$776,СВЦЭМ!$A$33:$A$776,$A214,СВЦЭМ!$B$33:$B$776,B$190)+'СЕТ СН'!$F$12</f>
        <v>133.67379209999999</v>
      </c>
      <c r="C214" s="36">
        <f>SUMIFS(СВЦЭМ!$F$33:$F$776,СВЦЭМ!$A$33:$A$776,$A214,СВЦЭМ!$B$33:$B$776,C$190)+'СЕТ СН'!$F$12</f>
        <v>139.07914608999999</v>
      </c>
      <c r="D214" s="36">
        <f>SUMIFS(СВЦЭМ!$F$33:$F$776,СВЦЭМ!$A$33:$A$776,$A214,СВЦЭМ!$B$33:$B$776,D$190)+'СЕТ СН'!$F$12</f>
        <v>142.18789916</v>
      </c>
      <c r="E214" s="36">
        <f>SUMIFS(СВЦЭМ!$F$33:$F$776,СВЦЭМ!$A$33:$A$776,$A214,СВЦЭМ!$B$33:$B$776,E$190)+'СЕТ СН'!$F$12</f>
        <v>143.17313429999999</v>
      </c>
      <c r="F214" s="36">
        <f>SUMIFS(СВЦЭМ!$F$33:$F$776,СВЦЭМ!$A$33:$A$776,$A214,СВЦЭМ!$B$33:$B$776,F$190)+'СЕТ СН'!$F$12</f>
        <v>141.71943407000001</v>
      </c>
      <c r="G214" s="36">
        <f>SUMIFS(СВЦЭМ!$F$33:$F$776,СВЦЭМ!$A$33:$A$776,$A214,СВЦЭМ!$B$33:$B$776,G$190)+'СЕТ СН'!$F$12</f>
        <v>139.60343373000001</v>
      </c>
      <c r="H214" s="36">
        <f>SUMIFS(СВЦЭМ!$F$33:$F$776,СВЦЭМ!$A$33:$A$776,$A214,СВЦЭМ!$B$33:$B$776,H$190)+'СЕТ СН'!$F$12</f>
        <v>134.44767820000001</v>
      </c>
      <c r="I214" s="36">
        <f>SUMIFS(СВЦЭМ!$F$33:$F$776,СВЦЭМ!$A$33:$A$776,$A214,СВЦЭМ!$B$33:$B$776,I$190)+'СЕТ СН'!$F$12</f>
        <v>127.37168572</v>
      </c>
      <c r="J214" s="36">
        <f>SUMIFS(СВЦЭМ!$F$33:$F$776,СВЦЭМ!$A$33:$A$776,$A214,СВЦЭМ!$B$33:$B$776,J$190)+'СЕТ СН'!$F$12</f>
        <v>119.92674785</v>
      </c>
      <c r="K214" s="36">
        <f>SUMIFS(СВЦЭМ!$F$33:$F$776,СВЦЭМ!$A$33:$A$776,$A214,СВЦЭМ!$B$33:$B$776,K$190)+'СЕТ СН'!$F$12</f>
        <v>120.35566829</v>
      </c>
      <c r="L214" s="36">
        <f>SUMIFS(СВЦЭМ!$F$33:$F$776,СВЦЭМ!$A$33:$A$776,$A214,СВЦЭМ!$B$33:$B$776,L$190)+'СЕТ СН'!$F$12</f>
        <v>122.41738973</v>
      </c>
      <c r="M214" s="36">
        <f>SUMIFS(СВЦЭМ!$F$33:$F$776,СВЦЭМ!$A$33:$A$776,$A214,СВЦЭМ!$B$33:$B$776,M$190)+'СЕТ СН'!$F$12</f>
        <v>121.24403993999999</v>
      </c>
      <c r="N214" s="36">
        <f>SUMIFS(СВЦЭМ!$F$33:$F$776,СВЦЭМ!$A$33:$A$776,$A214,СВЦЭМ!$B$33:$B$776,N$190)+'СЕТ СН'!$F$12</f>
        <v>125.68967766999999</v>
      </c>
      <c r="O214" s="36">
        <f>SUMIFS(СВЦЭМ!$F$33:$F$776,СВЦЭМ!$A$33:$A$776,$A214,СВЦЭМ!$B$33:$B$776,O$190)+'СЕТ СН'!$F$12</f>
        <v>128.86453406999999</v>
      </c>
      <c r="P214" s="36">
        <f>SUMIFS(СВЦЭМ!$F$33:$F$776,СВЦЭМ!$A$33:$A$776,$A214,СВЦЭМ!$B$33:$B$776,P$190)+'СЕТ СН'!$F$12</f>
        <v>130.80412267</v>
      </c>
      <c r="Q214" s="36">
        <f>SUMIFS(СВЦЭМ!$F$33:$F$776,СВЦЭМ!$A$33:$A$776,$A214,СВЦЭМ!$B$33:$B$776,Q$190)+'СЕТ СН'!$F$12</f>
        <v>131.31555979000001</v>
      </c>
      <c r="R214" s="36">
        <f>SUMIFS(СВЦЭМ!$F$33:$F$776,СВЦЭМ!$A$33:$A$776,$A214,СВЦЭМ!$B$33:$B$776,R$190)+'СЕТ СН'!$F$12</f>
        <v>128.25273386999999</v>
      </c>
      <c r="S214" s="36">
        <f>SUMIFS(СВЦЭМ!$F$33:$F$776,СВЦЭМ!$A$33:$A$776,$A214,СВЦЭМ!$B$33:$B$776,S$190)+'СЕТ СН'!$F$12</f>
        <v>124.88552069000001</v>
      </c>
      <c r="T214" s="36">
        <f>SUMIFS(СВЦЭМ!$F$33:$F$776,СВЦЭМ!$A$33:$A$776,$A214,СВЦЭМ!$B$33:$B$776,T$190)+'СЕТ СН'!$F$12</f>
        <v>121.65765804</v>
      </c>
      <c r="U214" s="36">
        <f>SUMIFS(СВЦЭМ!$F$33:$F$776,СВЦЭМ!$A$33:$A$776,$A214,СВЦЭМ!$B$33:$B$776,U$190)+'СЕТ СН'!$F$12</f>
        <v>119.84169383</v>
      </c>
      <c r="V214" s="36">
        <f>SUMIFS(СВЦЭМ!$F$33:$F$776,СВЦЭМ!$A$33:$A$776,$A214,СВЦЭМ!$B$33:$B$776,V$190)+'СЕТ СН'!$F$12</f>
        <v>122.95962169000001</v>
      </c>
      <c r="W214" s="36">
        <f>SUMIFS(СВЦЭМ!$F$33:$F$776,СВЦЭМ!$A$33:$A$776,$A214,СВЦЭМ!$B$33:$B$776,W$190)+'СЕТ СН'!$F$12</f>
        <v>120.02856909</v>
      </c>
      <c r="X214" s="36">
        <f>SUMIFS(СВЦЭМ!$F$33:$F$776,СВЦЭМ!$A$33:$A$776,$A214,СВЦЭМ!$B$33:$B$776,X$190)+'СЕТ СН'!$F$12</f>
        <v>121.27887428</v>
      </c>
      <c r="Y214" s="36">
        <f>SUMIFS(СВЦЭМ!$F$33:$F$776,СВЦЭМ!$A$33:$A$776,$A214,СВЦЭМ!$B$33:$B$776,Y$190)+'СЕТ СН'!$F$12</f>
        <v>127.8707079</v>
      </c>
    </row>
    <row r="215" spans="1:25" ht="15.75" x14ac:dyDescent="0.2">
      <c r="A215" s="35">
        <f t="shared" si="5"/>
        <v>43915</v>
      </c>
      <c r="B215" s="36">
        <f>SUMIFS(СВЦЭМ!$F$33:$F$776,СВЦЭМ!$A$33:$A$776,$A215,СВЦЭМ!$B$33:$B$776,B$190)+'СЕТ СН'!$F$12</f>
        <v>136.78193623000001</v>
      </c>
      <c r="C215" s="36">
        <f>SUMIFS(СВЦЭМ!$F$33:$F$776,СВЦЭМ!$A$33:$A$776,$A215,СВЦЭМ!$B$33:$B$776,C$190)+'СЕТ СН'!$F$12</f>
        <v>141.38344717000001</v>
      </c>
      <c r="D215" s="36">
        <f>SUMIFS(СВЦЭМ!$F$33:$F$776,СВЦЭМ!$A$33:$A$776,$A215,СВЦЭМ!$B$33:$B$776,D$190)+'СЕТ СН'!$F$12</f>
        <v>143.39039371999999</v>
      </c>
      <c r="E215" s="36">
        <f>SUMIFS(СВЦЭМ!$F$33:$F$776,СВЦЭМ!$A$33:$A$776,$A215,СВЦЭМ!$B$33:$B$776,E$190)+'СЕТ СН'!$F$12</f>
        <v>145.27029911</v>
      </c>
      <c r="F215" s="36">
        <f>SUMIFS(СВЦЭМ!$F$33:$F$776,СВЦЭМ!$A$33:$A$776,$A215,СВЦЭМ!$B$33:$B$776,F$190)+'СЕТ СН'!$F$12</f>
        <v>144.87827361000001</v>
      </c>
      <c r="G215" s="36">
        <f>SUMIFS(СВЦЭМ!$F$33:$F$776,СВЦЭМ!$A$33:$A$776,$A215,СВЦЭМ!$B$33:$B$776,G$190)+'СЕТ СН'!$F$12</f>
        <v>142.51508125000001</v>
      </c>
      <c r="H215" s="36">
        <f>SUMIFS(СВЦЭМ!$F$33:$F$776,СВЦЭМ!$A$33:$A$776,$A215,СВЦЭМ!$B$33:$B$776,H$190)+'СЕТ СН'!$F$12</f>
        <v>137.10698683000001</v>
      </c>
      <c r="I215" s="36">
        <f>SUMIFS(СВЦЭМ!$F$33:$F$776,СВЦЭМ!$A$33:$A$776,$A215,СВЦЭМ!$B$33:$B$776,I$190)+'СЕТ СН'!$F$12</f>
        <v>130.62532666999999</v>
      </c>
      <c r="J215" s="36">
        <f>SUMIFS(СВЦЭМ!$F$33:$F$776,СВЦЭМ!$A$33:$A$776,$A215,СВЦЭМ!$B$33:$B$776,J$190)+'СЕТ СН'!$F$12</f>
        <v>123.02961886999999</v>
      </c>
      <c r="K215" s="36">
        <f>SUMIFS(СВЦЭМ!$F$33:$F$776,СВЦЭМ!$A$33:$A$776,$A215,СВЦЭМ!$B$33:$B$776,K$190)+'СЕТ СН'!$F$12</f>
        <v>123.5966373</v>
      </c>
      <c r="L215" s="36">
        <f>SUMIFS(СВЦЭМ!$F$33:$F$776,СВЦЭМ!$A$33:$A$776,$A215,СВЦЭМ!$B$33:$B$776,L$190)+'СЕТ СН'!$F$12</f>
        <v>125.58572893</v>
      </c>
      <c r="M215" s="36">
        <f>SUMIFS(СВЦЭМ!$F$33:$F$776,СВЦЭМ!$A$33:$A$776,$A215,СВЦЭМ!$B$33:$B$776,M$190)+'СЕТ СН'!$F$12</f>
        <v>122.14592397</v>
      </c>
      <c r="N215" s="36">
        <f>SUMIFS(СВЦЭМ!$F$33:$F$776,СВЦЭМ!$A$33:$A$776,$A215,СВЦЭМ!$B$33:$B$776,N$190)+'СЕТ СН'!$F$12</f>
        <v>123.5939369</v>
      </c>
      <c r="O215" s="36">
        <f>SUMIFS(СВЦЭМ!$F$33:$F$776,СВЦЭМ!$A$33:$A$776,$A215,СВЦЭМ!$B$33:$B$776,O$190)+'СЕТ СН'!$F$12</f>
        <v>125.59243969000001</v>
      </c>
      <c r="P215" s="36">
        <f>SUMIFS(СВЦЭМ!$F$33:$F$776,СВЦЭМ!$A$33:$A$776,$A215,СВЦЭМ!$B$33:$B$776,P$190)+'СЕТ СН'!$F$12</f>
        <v>127.3049985</v>
      </c>
      <c r="Q215" s="36">
        <f>SUMIFS(СВЦЭМ!$F$33:$F$776,СВЦЭМ!$A$33:$A$776,$A215,СВЦЭМ!$B$33:$B$776,Q$190)+'СЕТ СН'!$F$12</f>
        <v>128.14033074</v>
      </c>
      <c r="R215" s="36">
        <f>SUMIFS(СВЦЭМ!$F$33:$F$776,СВЦЭМ!$A$33:$A$776,$A215,СВЦЭМ!$B$33:$B$776,R$190)+'СЕТ СН'!$F$12</f>
        <v>127.28100714999999</v>
      </c>
      <c r="S215" s="36">
        <f>SUMIFS(СВЦЭМ!$F$33:$F$776,СВЦЭМ!$A$33:$A$776,$A215,СВЦЭМ!$B$33:$B$776,S$190)+'СЕТ СН'!$F$12</f>
        <v>124.92180200999999</v>
      </c>
      <c r="T215" s="36">
        <f>SUMIFS(СВЦЭМ!$F$33:$F$776,СВЦЭМ!$A$33:$A$776,$A215,СВЦЭМ!$B$33:$B$776,T$190)+'СЕТ СН'!$F$12</f>
        <v>121.18116721</v>
      </c>
      <c r="U215" s="36">
        <f>SUMIFS(СВЦЭМ!$F$33:$F$776,СВЦЭМ!$A$33:$A$776,$A215,СВЦЭМ!$B$33:$B$776,U$190)+'СЕТ СН'!$F$12</f>
        <v>119.87153249000001</v>
      </c>
      <c r="V215" s="36">
        <f>SUMIFS(СВЦЭМ!$F$33:$F$776,СВЦЭМ!$A$33:$A$776,$A215,СВЦЭМ!$B$33:$B$776,V$190)+'СЕТ СН'!$F$12</f>
        <v>122.75794965999999</v>
      </c>
      <c r="W215" s="36">
        <f>SUMIFS(СВЦЭМ!$F$33:$F$776,СВЦЭМ!$A$33:$A$776,$A215,СВЦЭМ!$B$33:$B$776,W$190)+'СЕТ СН'!$F$12</f>
        <v>121.03833083000001</v>
      </c>
      <c r="X215" s="36">
        <f>SUMIFS(СВЦЭМ!$F$33:$F$776,СВЦЭМ!$A$33:$A$776,$A215,СВЦЭМ!$B$33:$B$776,X$190)+'СЕТ СН'!$F$12</f>
        <v>120.64567476000001</v>
      </c>
      <c r="Y215" s="36">
        <f>SUMIFS(СВЦЭМ!$F$33:$F$776,СВЦЭМ!$A$33:$A$776,$A215,СВЦЭМ!$B$33:$B$776,Y$190)+'СЕТ СН'!$F$12</f>
        <v>120.50103888</v>
      </c>
    </row>
    <row r="216" spans="1:25" ht="15.75" x14ac:dyDescent="0.2">
      <c r="A216" s="35">
        <f t="shared" si="5"/>
        <v>43916</v>
      </c>
      <c r="B216" s="36">
        <f>SUMIFS(СВЦЭМ!$F$33:$F$776,СВЦЭМ!$A$33:$A$776,$A216,СВЦЭМ!$B$33:$B$776,B$190)+'СЕТ СН'!$F$12</f>
        <v>128.23343116999999</v>
      </c>
      <c r="C216" s="36">
        <f>SUMIFS(СВЦЭМ!$F$33:$F$776,СВЦЭМ!$A$33:$A$776,$A216,СВЦЭМ!$B$33:$B$776,C$190)+'СЕТ СН'!$F$12</f>
        <v>128.91853251000001</v>
      </c>
      <c r="D216" s="36">
        <f>SUMIFS(СВЦЭМ!$F$33:$F$776,СВЦЭМ!$A$33:$A$776,$A216,СВЦЭМ!$B$33:$B$776,D$190)+'СЕТ СН'!$F$12</f>
        <v>129.75866296000001</v>
      </c>
      <c r="E216" s="36">
        <f>SUMIFS(СВЦЭМ!$F$33:$F$776,СВЦЭМ!$A$33:$A$776,$A216,СВЦЭМ!$B$33:$B$776,E$190)+'СЕТ СН'!$F$12</f>
        <v>131.12287157</v>
      </c>
      <c r="F216" s="36">
        <f>SUMIFS(СВЦЭМ!$F$33:$F$776,СВЦЭМ!$A$33:$A$776,$A216,СВЦЭМ!$B$33:$B$776,F$190)+'СЕТ СН'!$F$12</f>
        <v>130.81836437999999</v>
      </c>
      <c r="G216" s="36">
        <f>SUMIFS(СВЦЭМ!$F$33:$F$776,СВЦЭМ!$A$33:$A$776,$A216,СВЦЭМ!$B$33:$B$776,G$190)+'СЕТ СН'!$F$12</f>
        <v>130.2409404</v>
      </c>
      <c r="H216" s="36">
        <f>SUMIFS(СВЦЭМ!$F$33:$F$776,СВЦЭМ!$A$33:$A$776,$A216,СВЦЭМ!$B$33:$B$776,H$190)+'СЕТ СН'!$F$12</f>
        <v>131.77266900999999</v>
      </c>
      <c r="I216" s="36">
        <f>SUMIFS(СВЦЭМ!$F$33:$F$776,СВЦЭМ!$A$33:$A$776,$A216,СВЦЭМ!$B$33:$B$776,I$190)+'СЕТ СН'!$F$12</f>
        <v>129.93271726</v>
      </c>
      <c r="J216" s="36">
        <f>SUMIFS(СВЦЭМ!$F$33:$F$776,СВЦЭМ!$A$33:$A$776,$A216,СВЦЭМ!$B$33:$B$776,J$190)+'СЕТ СН'!$F$12</f>
        <v>126.81672286</v>
      </c>
      <c r="K216" s="36">
        <f>SUMIFS(СВЦЭМ!$F$33:$F$776,СВЦЭМ!$A$33:$A$776,$A216,СВЦЭМ!$B$33:$B$776,K$190)+'СЕТ СН'!$F$12</f>
        <v>125.71426923999999</v>
      </c>
      <c r="L216" s="36">
        <f>SUMIFS(СВЦЭМ!$F$33:$F$776,СВЦЭМ!$A$33:$A$776,$A216,СВЦЭМ!$B$33:$B$776,L$190)+'СЕТ СН'!$F$12</f>
        <v>127.801648</v>
      </c>
      <c r="M216" s="36">
        <f>SUMIFS(СВЦЭМ!$F$33:$F$776,СВЦЭМ!$A$33:$A$776,$A216,СВЦЭМ!$B$33:$B$776,M$190)+'СЕТ СН'!$F$12</f>
        <v>126.13021293</v>
      </c>
      <c r="N216" s="36">
        <f>SUMIFS(СВЦЭМ!$F$33:$F$776,СВЦЭМ!$A$33:$A$776,$A216,СВЦЭМ!$B$33:$B$776,N$190)+'СЕТ СН'!$F$12</f>
        <v>127.61724658999999</v>
      </c>
      <c r="O216" s="36">
        <f>SUMIFS(СВЦЭМ!$F$33:$F$776,СВЦЭМ!$A$33:$A$776,$A216,СВЦЭМ!$B$33:$B$776,O$190)+'СЕТ СН'!$F$12</f>
        <v>129.04898109999999</v>
      </c>
      <c r="P216" s="36">
        <f>SUMIFS(СВЦЭМ!$F$33:$F$776,СВЦЭМ!$A$33:$A$776,$A216,СВЦЭМ!$B$33:$B$776,P$190)+'СЕТ СН'!$F$12</f>
        <v>129.38130928000001</v>
      </c>
      <c r="Q216" s="36">
        <f>SUMIFS(СВЦЭМ!$F$33:$F$776,СВЦЭМ!$A$33:$A$776,$A216,СВЦЭМ!$B$33:$B$776,Q$190)+'СЕТ СН'!$F$12</f>
        <v>130.00728875999999</v>
      </c>
      <c r="R216" s="36">
        <f>SUMIFS(СВЦЭМ!$F$33:$F$776,СВЦЭМ!$A$33:$A$776,$A216,СВЦЭМ!$B$33:$B$776,R$190)+'СЕТ СН'!$F$12</f>
        <v>130.26657202999999</v>
      </c>
      <c r="S216" s="36">
        <f>SUMIFS(СВЦЭМ!$F$33:$F$776,СВЦЭМ!$A$33:$A$776,$A216,СВЦЭМ!$B$33:$B$776,S$190)+'СЕТ СН'!$F$12</f>
        <v>129.19243976999999</v>
      </c>
      <c r="T216" s="36">
        <f>SUMIFS(СВЦЭМ!$F$33:$F$776,СВЦЭМ!$A$33:$A$776,$A216,СВЦЭМ!$B$33:$B$776,T$190)+'СЕТ СН'!$F$12</f>
        <v>126.72467265</v>
      </c>
      <c r="U216" s="36">
        <f>SUMIFS(СВЦЭМ!$F$33:$F$776,СВЦЭМ!$A$33:$A$776,$A216,СВЦЭМ!$B$33:$B$776,U$190)+'СЕТ СН'!$F$12</f>
        <v>125.37708985</v>
      </c>
      <c r="V216" s="36">
        <f>SUMIFS(СВЦЭМ!$F$33:$F$776,СВЦЭМ!$A$33:$A$776,$A216,СВЦЭМ!$B$33:$B$776,V$190)+'СЕТ СН'!$F$12</f>
        <v>124.88555095</v>
      </c>
      <c r="W216" s="36">
        <f>SUMIFS(СВЦЭМ!$F$33:$F$776,СВЦЭМ!$A$33:$A$776,$A216,СВЦЭМ!$B$33:$B$776,W$190)+'СЕТ СН'!$F$12</f>
        <v>123.5461131</v>
      </c>
      <c r="X216" s="36">
        <f>SUMIFS(СВЦЭМ!$F$33:$F$776,СВЦЭМ!$A$33:$A$776,$A216,СВЦЭМ!$B$33:$B$776,X$190)+'СЕТ СН'!$F$12</f>
        <v>125.55749582</v>
      </c>
      <c r="Y216" s="36">
        <f>SUMIFS(СВЦЭМ!$F$33:$F$776,СВЦЭМ!$A$33:$A$776,$A216,СВЦЭМ!$B$33:$B$776,Y$190)+'СЕТ СН'!$F$12</f>
        <v>128.03010918000001</v>
      </c>
    </row>
    <row r="217" spans="1:25" ht="15.75" x14ac:dyDescent="0.2">
      <c r="A217" s="35">
        <f t="shared" si="5"/>
        <v>43917</v>
      </c>
      <c r="B217" s="36">
        <f>SUMIFS(СВЦЭМ!$F$33:$F$776,СВЦЭМ!$A$33:$A$776,$A217,СВЦЭМ!$B$33:$B$776,B$190)+'СЕТ СН'!$F$12</f>
        <v>135.61383003</v>
      </c>
      <c r="C217" s="36">
        <f>SUMIFS(СВЦЭМ!$F$33:$F$776,СВЦЭМ!$A$33:$A$776,$A217,СВЦЭМ!$B$33:$B$776,C$190)+'СЕТ СН'!$F$12</f>
        <v>138.95199468000001</v>
      </c>
      <c r="D217" s="36">
        <f>SUMIFS(СВЦЭМ!$F$33:$F$776,СВЦЭМ!$A$33:$A$776,$A217,СВЦЭМ!$B$33:$B$776,D$190)+'СЕТ СН'!$F$12</f>
        <v>141.28751535999999</v>
      </c>
      <c r="E217" s="36">
        <f>SUMIFS(СВЦЭМ!$F$33:$F$776,СВЦЭМ!$A$33:$A$776,$A217,СВЦЭМ!$B$33:$B$776,E$190)+'СЕТ СН'!$F$12</f>
        <v>142.84103730000001</v>
      </c>
      <c r="F217" s="36">
        <f>SUMIFS(СВЦЭМ!$F$33:$F$776,СВЦЭМ!$A$33:$A$776,$A217,СВЦЭМ!$B$33:$B$776,F$190)+'СЕТ СН'!$F$12</f>
        <v>142.29273434000001</v>
      </c>
      <c r="G217" s="36">
        <f>SUMIFS(СВЦЭМ!$F$33:$F$776,СВЦЭМ!$A$33:$A$776,$A217,СВЦЭМ!$B$33:$B$776,G$190)+'СЕТ СН'!$F$12</f>
        <v>140.40968839000001</v>
      </c>
      <c r="H217" s="36">
        <f>SUMIFS(СВЦЭМ!$F$33:$F$776,СВЦЭМ!$A$33:$A$776,$A217,СВЦЭМ!$B$33:$B$776,H$190)+'СЕТ СН'!$F$12</f>
        <v>137.54808116999999</v>
      </c>
      <c r="I217" s="36">
        <f>SUMIFS(СВЦЭМ!$F$33:$F$776,СВЦЭМ!$A$33:$A$776,$A217,СВЦЭМ!$B$33:$B$776,I$190)+'СЕТ СН'!$F$12</f>
        <v>130.74792604000001</v>
      </c>
      <c r="J217" s="36">
        <f>SUMIFS(СВЦЭМ!$F$33:$F$776,СВЦЭМ!$A$33:$A$776,$A217,СВЦЭМ!$B$33:$B$776,J$190)+'СЕТ СН'!$F$12</f>
        <v>124.090948</v>
      </c>
      <c r="K217" s="36">
        <f>SUMIFS(СВЦЭМ!$F$33:$F$776,СВЦЭМ!$A$33:$A$776,$A217,СВЦЭМ!$B$33:$B$776,K$190)+'СЕТ СН'!$F$12</f>
        <v>122.87232417</v>
      </c>
      <c r="L217" s="36">
        <f>SUMIFS(СВЦЭМ!$F$33:$F$776,СВЦЭМ!$A$33:$A$776,$A217,СВЦЭМ!$B$33:$B$776,L$190)+'СЕТ СН'!$F$12</f>
        <v>126.17048404000001</v>
      </c>
      <c r="M217" s="36">
        <f>SUMIFS(СВЦЭМ!$F$33:$F$776,СВЦЭМ!$A$33:$A$776,$A217,СВЦЭМ!$B$33:$B$776,M$190)+'СЕТ СН'!$F$12</f>
        <v>125.57228962000001</v>
      </c>
      <c r="N217" s="36">
        <f>SUMIFS(СВЦЭМ!$F$33:$F$776,СВЦЭМ!$A$33:$A$776,$A217,СВЦЭМ!$B$33:$B$776,N$190)+'СЕТ СН'!$F$12</f>
        <v>127.64398891</v>
      </c>
      <c r="O217" s="36">
        <f>SUMIFS(СВЦЭМ!$F$33:$F$776,СВЦЭМ!$A$33:$A$776,$A217,СВЦЭМ!$B$33:$B$776,O$190)+'СЕТ СН'!$F$12</f>
        <v>130.13451782999999</v>
      </c>
      <c r="P217" s="36">
        <f>SUMIFS(СВЦЭМ!$F$33:$F$776,СВЦЭМ!$A$33:$A$776,$A217,СВЦЭМ!$B$33:$B$776,P$190)+'СЕТ СН'!$F$12</f>
        <v>131.59964693000001</v>
      </c>
      <c r="Q217" s="36">
        <f>SUMIFS(СВЦЭМ!$F$33:$F$776,СВЦЭМ!$A$33:$A$776,$A217,СВЦЭМ!$B$33:$B$776,Q$190)+'СЕТ СН'!$F$12</f>
        <v>132.56172029000001</v>
      </c>
      <c r="R217" s="36">
        <f>SUMIFS(СВЦЭМ!$F$33:$F$776,СВЦЭМ!$A$33:$A$776,$A217,СВЦЭМ!$B$33:$B$776,R$190)+'СЕТ СН'!$F$12</f>
        <v>132.05069011000001</v>
      </c>
      <c r="S217" s="36">
        <f>SUMIFS(СВЦЭМ!$F$33:$F$776,СВЦЭМ!$A$33:$A$776,$A217,СВЦЭМ!$B$33:$B$776,S$190)+'СЕТ СН'!$F$12</f>
        <v>129.56240589000001</v>
      </c>
      <c r="T217" s="36">
        <f>SUMIFS(СВЦЭМ!$F$33:$F$776,СВЦЭМ!$A$33:$A$776,$A217,СВЦЭМ!$B$33:$B$776,T$190)+'СЕТ СН'!$F$12</f>
        <v>127.09357627</v>
      </c>
      <c r="U217" s="36">
        <f>SUMIFS(СВЦЭМ!$F$33:$F$776,СВЦЭМ!$A$33:$A$776,$A217,СВЦЭМ!$B$33:$B$776,U$190)+'СЕТ СН'!$F$12</f>
        <v>124.75983947</v>
      </c>
      <c r="V217" s="36">
        <f>SUMIFS(СВЦЭМ!$F$33:$F$776,СВЦЭМ!$A$33:$A$776,$A217,СВЦЭМ!$B$33:$B$776,V$190)+'СЕТ СН'!$F$12</f>
        <v>125.12378228999999</v>
      </c>
      <c r="W217" s="36">
        <f>SUMIFS(СВЦЭМ!$F$33:$F$776,СВЦЭМ!$A$33:$A$776,$A217,СВЦЭМ!$B$33:$B$776,W$190)+'СЕТ СН'!$F$12</f>
        <v>125.09210840999999</v>
      </c>
      <c r="X217" s="36">
        <f>SUMIFS(СВЦЭМ!$F$33:$F$776,СВЦЭМ!$A$33:$A$776,$A217,СВЦЭМ!$B$33:$B$776,X$190)+'СЕТ СН'!$F$12</f>
        <v>126.24626008</v>
      </c>
      <c r="Y217" s="36">
        <f>SUMIFS(СВЦЭМ!$F$33:$F$776,СВЦЭМ!$A$33:$A$776,$A217,СВЦЭМ!$B$33:$B$776,Y$190)+'СЕТ СН'!$F$12</f>
        <v>129.85574456000001</v>
      </c>
    </row>
    <row r="218" spans="1:25" ht="15.75" x14ac:dyDescent="0.2">
      <c r="A218" s="35">
        <f t="shared" si="5"/>
        <v>43918</v>
      </c>
      <c r="B218" s="36">
        <f>SUMIFS(СВЦЭМ!$F$33:$F$776,СВЦЭМ!$A$33:$A$776,$A218,СВЦЭМ!$B$33:$B$776,B$190)+'СЕТ СН'!$F$12</f>
        <v>144.88273043000001</v>
      </c>
      <c r="C218" s="36">
        <f>SUMIFS(СВЦЭМ!$F$33:$F$776,СВЦЭМ!$A$33:$A$776,$A218,СВЦЭМ!$B$33:$B$776,C$190)+'СЕТ СН'!$F$12</f>
        <v>144.39518672</v>
      </c>
      <c r="D218" s="36">
        <f>SUMIFS(СВЦЭМ!$F$33:$F$776,СВЦЭМ!$A$33:$A$776,$A218,СВЦЭМ!$B$33:$B$776,D$190)+'СЕТ СН'!$F$12</f>
        <v>147.98533219000001</v>
      </c>
      <c r="E218" s="36">
        <f>SUMIFS(СВЦЭМ!$F$33:$F$776,СВЦЭМ!$A$33:$A$776,$A218,СВЦЭМ!$B$33:$B$776,E$190)+'СЕТ СН'!$F$12</f>
        <v>149.54566549</v>
      </c>
      <c r="F218" s="36">
        <f>SUMIFS(СВЦЭМ!$F$33:$F$776,СВЦЭМ!$A$33:$A$776,$A218,СВЦЭМ!$B$33:$B$776,F$190)+'СЕТ СН'!$F$12</f>
        <v>149.21845236999999</v>
      </c>
      <c r="G218" s="36">
        <f>SUMIFS(СВЦЭМ!$F$33:$F$776,СВЦЭМ!$A$33:$A$776,$A218,СВЦЭМ!$B$33:$B$776,G$190)+'СЕТ СН'!$F$12</f>
        <v>149.29567986999999</v>
      </c>
      <c r="H218" s="36">
        <f>SUMIFS(СВЦЭМ!$F$33:$F$776,СВЦЭМ!$A$33:$A$776,$A218,СВЦЭМ!$B$33:$B$776,H$190)+'СЕТ СН'!$F$12</f>
        <v>146.2230418</v>
      </c>
      <c r="I218" s="36">
        <f>SUMIFS(СВЦЭМ!$F$33:$F$776,СВЦЭМ!$A$33:$A$776,$A218,СВЦЭМ!$B$33:$B$776,I$190)+'СЕТ СН'!$F$12</f>
        <v>140.32669877000001</v>
      </c>
      <c r="J218" s="36">
        <f>SUMIFS(СВЦЭМ!$F$33:$F$776,СВЦЭМ!$A$33:$A$776,$A218,СВЦЭМ!$B$33:$B$776,J$190)+'СЕТ СН'!$F$12</f>
        <v>134.06061505</v>
      </c>
      <c r="K218" s="36">
        <f>SUMIFS(СВЦЭМ!$F$33:$F$776,СВЦЭМ!$A$33:$A$776,$A218,СВЦЭМ!$B$33:$B$776,K$190)+'СЕТ СН'!$F$12</f>
        <v>133.40876225</v>
      </c>
      <c r="L218" s="36">
        <f>SUMIFS(СВЦЭМ!$F$33:$F$776,СВЦЭМ!$A$33:$A$776,$A218,СВЦЭМ!$B$33:$B$776,L$190)+'СЕТ СН'!$F$12</f>
        <v>135.15703128999999</v>
      </c>
      <c r="M218" s="36">
        <f>SUMIFS(СВЦЭМ!$F$33:$F$776,СВЦЭМ!$A$33:$A$776,$A218,СВЦЭМ!$B$33:$B$776,M$190)+'СЕТ СН'!$F$12</f>
        <v>135.36609923</v>
      </c>
      <c r="N218" s="36">
        <f>SUMIFS(СВЦЭМ!$F$33:$F$776,СВЦЭМ!$A$33:$A$776,$A218,СВЦЭМ!$B$33:$B$776,N$190)+'СЕТ СН'!$F$12</f>
        <v>137.75530803000001</v>
      </c>
      <c r="O218" s="36">
        <f>SUMIFS(СВЦЭМ!$F$33:$F$776,СВЦЭМ!$A$33:$A$776,$A218,СВЦЭМ!$B$33:$B$776,O$190)+'СЕТ СН'!$F$12</f>
        <v>139.58175177999999</v>
      </c>
      <c r="P218" s="36">
        <f>SUMIFS(СВЦЭМ!$F$33:$F$776,СВЦЭМ!$A$33:$A$776,$A218,СВЦЭМ!$B$33:$B$776,P$190)+'СЕТ СН'!$F$12</f>
        <v>142.62039505999999</v>
      </c>
      <c r="Q218" s="36">
        <f>SUMIFS(СВЦЭМ!$F$33:$F$776,СВЦЭМ!$A$33:$A$776,$A218,СВЦЭМ!$B$33:$B$776,Q$190)+'СЕТ СН'!$F$12</f>
        <v>142.95250214999999</v>
      </c>
      <c r="R218" s="36">
        <f>SUMIFS(СВЦЭМ!$F$33:$F$776,СВЦЭМ!$A$33:$A$776,$A218,СВЦЭМ!$B$33:$B$776,R$190)+'СЕТ СН'!$F$12</f>
        <v>142.94775612999999</v>
      </c>
      <c r="S218" s="36">
        <f>SUMIFS(СВЦЭМ!$F$33:$F$776,СВЦЭМ!$A$33:$A$776,$A218,СВЦЭМ!$B$33:$B$776,S$190)+'СЕТ СН'!$F$12</f>
        <v>141.79451129</v>
      </c>
      <c r="T218" s="36">
        <f>SUMIFS(СВЦЭМ!$F$33:$F$776,СВЦЭМ!$A$33:$A$776,$A218,СВЦЭМ!$B$33:$B$776,T$190)+'СЕТ СН'!$F$12</f>
        <v>141.05938345000001</v>
      </c>
      <c r="U218" s="36">
        <f>SUMIFS(СВЦЭМ!$F$33:$F$776,СВЦЭМ!$A$33:$A$776,$A218,СВЦЭМ!$B$33:$B$776,U$190)+'СЕТ СН'!$F$12</f>
        <v>138.03221400000001</v>
      </c>
      <c r="V218" s="36">
        <f>SUMIFS(СВЦЭМ!$F$33:$F$776,СВЦЭМ!$A$33:$A$776,$A218,СВЦЭМ!$B$33:$B$776,V$190)+'СЕТ СН'!$F$12</f>
        <v>132.78742463</v>
      </c>
      <c r="W218" s="36">
        <f>SUMIFS(СВЦЭМ!$F$33:$F$776,СВЦЭМ!$A$33:$A$776,$A218,СВЦЭМ!$B$33:$B$776,W$190)+'СЕТ СН'!$F$12</f>
        <v>131.11575306</v>
      </c>
      <c r="X218" s="36">
        <f>SUMIFS(СВЦЭМ!$F$33:$F$776,СВЦЭМ!$A$33:$A$776,$A218,СВЦЭМ!$B$33:$B$776,X$190)+'СЕТ СН'!$F$12</f>
        <v>132.69910110000001</v>
      </c>
      <c r="Y218" s="36">
        <f>SUMIFS(СВЦЭМ!$F$33:$F$776,СВЦЭМ!$A$33:$A$776,$A218,СВЦЭМ!$B$33:$B$776,Y$190)+'СЕТ СН'!$F$12</f>
        <v>138.00438513</v>
      </c>
    </row>
    <row r="219" spans="1:25" ht="15.75" x14ac:dyDescent="0.2">
      <c r="A219" s="35">
        <f t="shared" si="5"/>
        <v>43919</v>
      </c>
      <c r="B219" s="36">
        <f>SUMIFS(СВЦЭМ!$F$33:$F$776,СВЦЭМ!$A$33:$A$776,$A219,СВЦЭМ!$B$33:$B$776,B$190)+'СЕТ СН'!$F$12</f>
        <v>146.44010158</v>
      </c>
      <c r="C219" s="36">
        <f>SUMIFS(СВЦЭМ!$F$33:$F$776,СВЦЭМ!$A$33:$A$776,$A219,СВЦЭМ!$B$33:$B$776,C$190)+'СЕТ СН'!$F$12</f>
        <v>148.43528105999999</v>
      </c>
      <c r="D219" s="36">
        <f>SUMIFS(СВЦЭМ!$F$33:$F$776,СВЦЭМ!$A$33:$A$776,$A219,СВЦЭМ!$B$33:$B$776,D$190)+'СЕТ СН'!$F$12</f>
        <v>152.51314400000001</v>
      </c>
      <c r="E219" s="36">
        <f>SUMIFS(СВЦЭМ!$F$33:$F$776,СВЦЭМ!$A$33:$A$776,$A219,СВЦЭМ!$B$33:$B$776,E$190)+'СЕТ СН'!$F$12</f>
        <v>153.97976488</v>
      </c>
      <c r="F219" s="36">
        <f>SUMIFS(СВЦЭМ!$F$33:$F$776,СВЦЭМ!$A$33:$A$776,$A219,СВЦЭМ!$B$33:$B$776,F$190)+'СЕТ СН'!$F$12</f>
        <v>154.05555823</v>
      </c>
      <c r="G219" s="36">
        <f>SUMIFS(СВЦЭМ!$F$33:$F$776,СВЦЭМ!$A$33:$A$776,$A219,СВЦЭМ!$B$33:$B$776,G$190)+'СЕТ СН'!$F$12</f>
        <v>153.47932098999999</v>
      </c>
      <c r="H219" s="36">
        <f>SUMIFS(СВЦЭМ!$F$33:$F$776,СВЦЭМ!$A$33:$A$776,$A219,СВЦЭМ!$B$33:$B$776,H$190)+'СЕТ СН'!$F$12</f>
        <v>150.57054597999999</v>
      </c>
      <c r="I219" s="36">
        <f>SUMIFS(СВЦЭМ!$F$33:$F$776,СВЦЭМ!$A$33:$A$776,$A219,СВЦЭМ!$B$33:$B$776,I$190)+'СЕТ СН'!$F$12</f>
        <v>144.83377763999999</v>
      </c>
      <c r="J219" s="36">
        <f>SUMIFS(СВЦЭМ!$F$33:$F$776,СВЦЭМ!$A$33:$A$776,$A219,СВЦЭМ!$B$33:$B$776,J$190)+'СЕТ СН'!$F$12</f>
        <v>132.77753984</v>
      </c>
      <c r="K219" s="36">
        <f>SUMIFS(СВЦЭМ!$F$33:$F$776,СВЦЭМ!$A$33:$A$776,$A219,СВЦЭМ!$B$33:$B$776,K$190)+'СЕТ СН'!$F$12</f>
        <v>128.29228850000001</v>
      </c>
      <c r="L219" s="36">
        <f>SUMIFS(СВЦЭМ!$F$33:$F$776,СВЦЭМ!$A$33:$A$776,$A219,СВЦЭМ!$B$33:$B$776,L$190)+'СЕТ СН'!$F$12</f>
        <v>130.66041891</v>
      </c>
      <c r="M219" s="36">
        <f>SUMIFS(СВЦЭМ!$F$33:$F$776,СВЦЭМ!$A$33:$A$776,$A219,СВЦЭМ!$B$33:$B$776,M$190)+'СЕТ СН'!$F$12</f>
        <v>132.37023471000001</v>
      </c>
      <c r="N219" s="36">
        <f>SUMIFS(СВЦЭМ!$F$33:$F$776,СВЦЭМ!$A$33:$A$776,$A219,СВЦЭМ!$B$33:$B$776,N$190)+'СЕТ СН'!$F$12</f>
        <v>134.37852305999999</v>
      </c>
      <c r="O219" s="36">
        <f>SUMIFS(СВЦЭМ!$F$33:$F$776,СВЦЭМ!$A$33:$A$776,$A219,СВЦЭМ!$B$33:$B$776,O$190)+'СЕТ СН'!$F$12</f>
        <v>135.45128514999999</v>
      </c>
      <c r="P219" s="36">
        <f>SUMIFS(СВЦЭМ!$F$33:$F$776,СВЦЭМ!$A$33:$A$776,$A219,СВЦЭМ!$B$33:$B$776,P$190)+'СЕТ СН'!$F$12</f>
        <v>136.62106689000001</v>
      </c>
      <c r="Q219" s="36">
        <f>SUMIFS(СВЦЭМ!$F$33:$F$776,СВЦЭМ!$A$33:$A$776,$A219,СВЦЭМ!$B$33:$B$776,Q$190)+'СЕТ СН'!$F$12</f>
        <v>137.85932452</v>
      </c>
      <c r="R219" s="36">
        <f>SUMIFS(СВЦЭМ!$F$33:$F$776,СВЦЭМ!$A$33:$A$776,$A219,СВЦЭМ!$B$33:$B$776,R$190)+'СЕТ СН'!$F$12</f>
        <v>137.16058651</v>
      </c>
      <c r="S219" s="36">
        <f>SUMIFS(СВЦЭМ!$F$33:$F$776,СВЦЭМ!$A$33:$A$776,$A219,СВЦЭМ!$B$33:$B$776,S$190)+'СЕТ СН'!$F$12</f>
        <v>136.72482647999999</v>
      </c>
      <c r="T219" s="36">
        <f>SUMIFS(СВЦЭМ!$F$33:$F$776,СВЦЭМ!$A$33:$A$776,$A219,СВЦЭМ!$B$33:$B$776,T$190)+'СЕТ СН'!$F$12</f>
        <v>134.01570042</v>
      </c>
      <c r="U219" s="36">
        <f>SUMIFS(СВЦЭМ!$F$33:$F$776,СВЦЭМ!$A$33:$A$776,$A219,СВЦЭМ!$B$33:$B$776,U$190)+'СЕТ СН'!$F$12</f>
        <v>130.78391465000001</v>
      </c>
      <c r="V219" s="36">
        <f>SUMIFS(СВЦЭМ!$F$33:$F$776,СВЦЭМ!$A$33:$A$776,$A219,СВЦЭМ!$B$33:$B$776,V$190)+'СЕТ СН'!$F$12</f>
        <v>127.40391618</v>
      </c>
      <c r="W219" s="36">
        <f>SUMIFS(СВЦЭМ!$F$33:$F$776,СВЦЭМ!$A$33:$A$776,$A219,СВЦЭМ!$B$33:$B$776,W$190)+'СЕТ СН'!$F$12</f>
        <v>123.75467218999999</v>
      </c>
      <c r="X219" s="36">
        <f>SUMIFS(СВЦЭМ!$F$33:$F$776,СВЦЭМ!$A$33:$A$776,$A219,СВЦЭМ!$B$33:$B$776,X$190)+'СЕТ СН'!$F$12</f>
        <v>123.02010783999999</v>
      </c>
      <c r="Y219" s="36">
        <f>SUMIFS(СВЦЭМ!$F$33:$F$776,СВЦЭМ!$A$33:$A$776,$A219,СВЦЭМ!$B$33:$B$776,Y$190)+'СЕТ СН'!$F$12</f>
        <v>128.68332905</v>
      </c>
    </row>
    <row r="220" spans="1:25" ht="15.75" x14ac:dyDescent="0.2">
      <c r="A220" s="35">
        <f t="shared" si="5"/>
        <v>43920</v>
      </c>
      <c r="B220" s="36">
        <f>SUMIFS(СВЦЭМ!$F$33:$F$776,СВЦЭМ!$A$33:$A$776,$A220,СВЦЭМ!$B$33:$B$776,B$190)+'СЕТ СН'!$F$12</f>
        <v>137.41610091999999</v>
      </c>
      <c r="C220" s="36">
        <f>SUMIFS(СВЦЭМ!$F$33:$F$776,СВЦЭМ!$A$33:$A$776,$A220,СВЦЭМ!$B$33:$B$776,C$190)+'СЕТ СН'!$F$12</f>
        <v>142.69254959</v>
      </c>
      <c r="D220" s="36">
        <f>SUMIFS(СВЦЭМ!$F$33:$F$776,СВЦЭМ!$A$33:$A$776,$A220,СВЦЭМ!$B$33:$B$776,D$190)+'СЕТ СН'!$F$12</f>
        <v>150.87406942999999</v>
      </c>
      <c r="E220" s="36">
        <f>SUMIFS(СВЦЭМ!$F$33:$F$776,СВЦЭМ!$A$33:$A$776,$A220,СВЦЭМ!$B$33:$B$776,E$190)+'СЕТ СН'!$F$12</f>
        <v>152.21265394</v>
      </c>
      <c r="F220" s="36">
        <f>SUMIFS(СВЦЭМ!$F$33:$F$776,СВЦЭМ!$A$33:$A$776,$A220,СВЦЭМ!$B$33:$B$776,F$190)+'СЕТ СН'!$F$12</f>
        <v>150.74696668999999</v>
      </c>
      <c r="G220" s="36">
        <f>SUMIFS(СВЦЭМ!$F$33:$F$776,СВЦЭМ!$A$33:$A$776,$A220,СВЦЭМ!$B$33:$B$776,G$190)+'СЕТ СН'!$F$12</f>
        <v>149.36589784</v>
      </c>
      <c r="H220" s="36">
        <f>SUMIFS(СВЦЭМ!$F$33:$F$776,СВЦЭМ!$A$33:$A$776,$A220,СВЦЭМ!$B$33:$B$776,H$190)+'СЕТ СН'!$F$12</f>
        <v>145.01084653999999</v>
      </c>
      <c r="I220" s="36">
        <f>SUMIFS(СВЦЭМ!$F$33:$F$776,СВЦЭМ!$A$33:$A$776,$A220,СВЦЭМ!$B$33:$B$776,I$190)+'СЕТ СН'!$F$12</f>
        <v>134.21793603</v>
      </c>
      <c r="J220" s="36">
        <f>SUMIFS(СВЦЭМ!$F$33:$F$776,СВЦЭМ!$A$33:$A$776,$A220,СВЦЭМ!$B$33:$B$776,J$190)+'СЕТ СН'!$F$12</f>
        <v>127.06041664</v>
      </c>
      <c r="K220" s="36">
        <f>SUMIFS(СВЦЭМ!$F$33:$F$776,СВЦЭМ!$A$33:$A$776,$A220,СВЦЭМ!$B$33:$B$776,K$190)+'СЕТ СН'!$F$12</f>
        <v>125.06201805000001</v>
      </c>
      <c r="L220" s="36">
        <f>SUMIFS(СВЦЭМ!$F$33:$F$776,СВЦЭМ!$A$33:$A$776,$A220,СВЦЭМ!$B$33:$B$776,L$190)+'СЕТ СН'!$F$12</f>
        <v>127.11596865</v>
      </c>
      <c r="M220" s="36">
        <f>SUMIFS(СВЦЭМ!$F$33:$F$776,СВЦЭМ!$A$33:$A$776,$A220,СВЦЭМ!$B$33:$B$776,M$190)+'СЕТ СН'!$F$12</f>
        <v>126.52917343999999</v>
      </c>
      <c r="N220" s="36">
        <f>SUMIFS(СВЦЭМ!$F$33:$F$776,СВЦЭМ!$A$33:$A$776,$A220,СВЦЭМ!$B$33:$B$776,N$190)+'СЕТ СН'!$F$12</f>
        <v>129.52594776999999</v>
      </c>
      <c r="O220" s="36">
        <f>SUMIFS(СВЦЭМ!$F$33:$F$776,СВЦЭМ!$A$33:$A$776,$A220,СВЦЭМ!$B$33:$B$776,O$190)+'СЕТ СН'!$F$12</f>
        <v>131.38229032999999</v>
      </c>
      <c r="P220" s="36">
        <f>SUMIFS(СВЦЭМ!$F$33:$F$776,СВЦЭМ!$A$33:$A$776,$A220,СВЦЭМ!$B$33:$B$776,P$190)+'СЕТ СН'!$F$12</f>
        <v>132.12388362999999</v>
      </c>
      <c r="Q220" s="36">
        <f>SUMIFS(СВЦЭМ!$F$33:$F$776,СВЦЭМ!$A$33:$A$776,$A220,СВЦЭМ!$B$33:$B$776,Q$190)+'СЕТ СН'!$F$12</f>
        <v>132.72710961000001</v>
      </c>
      <c r="R220" s="36">
        <f>SUMIFS(СВЦЭМ!$F$33:$F$776,СВЦЭМ!$A$33:$A$776,$A220,СВЦЭМ!$B$33:$B$776,R$190)+'СЕТ СН'!$F$12</f>
        <v>132.83779335</v>
      </c>
      <c r="S220" s="36">
        <f>SUMIFS(СВЦЭМ!$F$33:$F$776,СВЦЭМ!$A$33:$A$776,$A220,СВЦЭМ!$B$33:$B$776,S$190)+'СЕТ СН'!$F$12</f>
        <v>137.01079007000001</v>
      </c>
      <c r="T220" s="36">
        <f>SUMIFS(СВЦЭМ!$F$33:$F$776,СВЦЭМ!$A$33:$A$776,$A220,СВЦЭМ!$B$33:$B$776,T$190)+'СЕТ СН'!$F$12</f>
        <v>134.57244138999999</v>
      </c>
      <c r="U220" s="36">
        <f>SUMIFS(СВЦЭМ!$F$33:$F$776,СВЦЭМ!$A$33:$A$776,$A220,СВЦЭМ!$B$33:$B$776,U$190)+'СЕТ СН'!$F$12</f>
        <v>130.32543018000001</v>
      </c>
      <c r="V220" s="36">
        <f>SUMIFS(СВЦЭМ!$F$33:$F$776,СВЦЭМ!$A$33:$A$776,$A220,СВЦЭМ!$B$33:$B$776,V$190)+'СЕТ СН'!$F$12</f>
        <v>131.94491214999999</v>
      </c>
      <c r="W220" s="36">
        <f>SUMIFS(СВЦЭМ!$F$33:$F$776,СВЦЭМ!$A$33:$A$776,$A220,СВЦЭМ!$B$33:$B$776,W$190)+'СЕТ СН'!$F$12</f>
        <v>128.09464527</v>
      </c>
      <c r="X220" s="36">
        <f>SUMIFS(СВЦЭМ!$F$33:$F$776,СВЦЭМ!$A$33:$A$776,$A220,СВЦЭМ!$B$33:$B$776,X$190)+'СЕТ СН'!$F$12</f>
        <v>132.53658899000001</v>
      </c>
      <c r="Y220" s="36">
        <f>SUMIFS(СВЦЭМ!$F$33:$F$776,СВЦЭМ!$A$33:$A$776,$A220,СВЦЭМ!$B$33:$B$776,Y$190)+'СЕТ СН'!$F$12</f>
        <v>139.11891974</v>
      </c>
    </row>
    <row r="221" spans="1:25" ht="15.75" x14ac:dyDescent="0.2">
      <c r="A221" s="35">
        <f t="shared" si="5"/>
        <v>43921</v>
      </c>
      <c r="B221" s="36">
        <f>SUMIFS(СВЦЭМ!$F$33:$F$776,СВЦЭМ!$A$33:$A$776,$A221,СВЦЭМ!$B$33:$B$776,B$190)+'СЕТ СН'!$F$12</f>
        <v>139.75023508000001</v>
      </c>
      <c r="C221" s="36">
        <f>SUMIFS(СВЦЭМ!$F$33:$F$776,СВЦЭМ!$A$33:$A$776,$A221,СВЦЭМ!$B$33:$B$776,C$190)+'СЕТ СН'!$F$12</f>
        <v>144.86953783000001</v>
      </c>
      <c r="D221" s="36">
        <f>SUMIFS(СВЦЭМ!$F$33:$F$776,СВЦЭМ!$A$33:$A$776,$A221,СВЦЭМ!$B$33:$B$776,D$190)+'СЕТ СН'!$F$12</f>
        <v>152.11352373</v>
      </c>
      <c r="E221" s="36">
        <f>SUMIFS(СВЦЭМ!$F$33:$F$776,СВЦЭМ!$A$33:$A$776,$A221,СВЦЭМ!$B$33:$B$776,E$190)+'СЕТ СН'!$F$12</f>
        <v>154.26695694</v>
      </c>
      <c r="F221" s="36">
        <f>SUMIFS(СВЦЭМ!$F$33:$F$776,СВЦЭМ!$A$33:$A$776,$A221,СВЦЭМ!$B$33:$B$776,F$190)+'СЕТ СН'!$F$12</f>
        <v>153.76668089</v>
      </c>
      <c r="G221" s="36">
        <f>SUMIFS(СВЦЭМ!$F$33:$F$776,СВЦЭМ!$A$33:$A$776,$A221,СВЦЭМ!$B$33:$B$776,G$190)+'СЕТ СН'!$F$12</f>
        <v>151.11518824000001</v>
      </c>
      <c r="H221" s="36">
        <f>SUMIFS(СВЦЭМ!$F$33:$F$776,СВЦЭМ!$A$33:$A$776,$A221,СВЦЭМ!$B$33:$B$776,H$190)+'СЕТ СН'!$F$12</f>
        <v>146.09716569</v>
      </c>
      <c r="I221" s="36">
        <f>SUMIFS(СВЦЭМ!$F$33:$F$776,СВЦЭМ!$A$33:$A$776,$A221,СВЦЭМ!$B$33:$B$776,I$190)+'СЕТ СН'!$F$12</f>
        <v>137.83613868</v>
      </c>
      <c r="J221" s="36">
        <f>SUMIFS(СВЦЭМ!$F$33:$F$776,СВЦЭМ!$A$33:$A$776,$A221,СВЦЭМ!$B$33:$B$776,J$190)+'СЕТ СН'!$F$12</f>
        <v>130.83222486</v>
      </c>
      <c r="K221" s="36">
        <f>SUMIFS(СВЦЭМ!$F$33:$F$776,СВЦЭМ!$A$33:$A$776,$A221,СВЦЭМ!$B$33:$B$776,K$190)+'СЕТ СН'!$F$12</f>
        <v>128.52542800000001</v>
      </c>
      <c r="L221" s="36">
        <f>SUMIFS(СВЦЭМ!$F$33:$F$776,СВЦЭМ!$A$33:$A$776,$A221,СВЦЭМ!$B$33:$B$776,L$190)+'СЕТ СН'!$F$12</f>
        <v>128.02793385000001</v>
      </c>
      <c r="M221" s="36">
        <f>SUMIFS(СВЦЭМ!$F$33:$F$776,СВЦЭМ!$A$33:$A$776,$A221,СВЦЭМ!$B$33:$B$776,M$190)+'СЕТ СН'!$F$12</f>
        <v>126.57784793</v>
      </c>
      <c r="N221" s="36">
        <f>SUMIFS(СВЦЭМ!$F$33:$F$776,СВЦЭМ!$A$33:$A$776,$A221,СВЦЭМ!$B$33:$B$776,N$190)+'СЕТ СН'!$F$12</f>
        <v>128.31959282</v>
      </c>
      <c r="O221" s="36">
        <f>SUMIFS(СВЦЭМ!$F$33:$F$776,СВЦЭМ!$A$33:$A$776,$A221,СВЦЭМ!$B$33:$B$776,O$190)+'СЕТ СН'!$F$12</f>
        <v>130.24700139000001</v>
      </c>
      <c r="P221" s="36">
        <f>SUMIFS(СВЦЭМ!$F$33:$F$776,СВЦЭМ!$A$33:$A$776,$A221,СВЦЭМ!$B$33:$B$776,P$190)+'СЕТ СН'!$F$12</f>
        <v>131.73759846999999</v>
      </c>
      <c r="Q221" s="36">
        <f>SUMIFS(СВЦЭМ!$F$33:$F$776,СВЦЭМ!$A$33:$A$776,$A221,СВЦЭМ!$B$33:$B$776,Q$190)+'СЕТ СН'!$F$12</f>
        <v>132.25251238999999</v>
      </c>
      <c r="R221" s="36">
        <f>SUMIFS(СВЦЭМ!$F$33:$F$776,СВЦЭМ!$A$33:$A$776,$A221,СВЦЭМ!$B$33:$B$776,R$190)+'СЕТ СН'!$F$12</f>
        <v>131.05994941</v>
      </c>
      <c r="S221" s="36">
        <f>SUMIFS(СВЦЭМ!$F$33:$F$776,СВЦЭМ!$A$33:$A$776,$A221,СВЦЭМ!$B$33:$B$776,S$190)+'СЕТ СН'!$F$12</f>
        <v>131.08273772000001</v>
      </c>
      <c r="T221" s="36">
        <f>SUMIFS(СВЦЭМ!$F$33:$F$776,СВЦЭМ!$A$33:$A$776,$A221,СВЦЭМ!$B$33:$B$776,T$190)+'СЕТ СН'!$F$12</f>
        <v>126.85804996</v>
      </c>
      <c r="U221" s="36">
        <f>SUMIFS(СВЦЭМ!$F$33:$F$776,СВЦЭМ!$A$33:$A$776,$A221,СВЦЭМ!$B$33:$B$776,U$190)+'СЕТ СН'!$F$12</f>
        <v>123.00487087</v>
      </c>
      <c r="V221" s="36">
        <f>SUMIFS(СВЦЭМ!$F$33:$F$776,СВЦЭМ!$A$33:$A$776,$A221,СВЦЭМ!$B$33:$B$776,V$190)+'СЕТ СН'!$F$12</f>
        <v>122.63750403</v>
      </c>
      <c r="W221" s="36">
        <f>SUMIFS(СВЦЭМ!$F$33:$F$776,СВЦЭМ!$A$33:$A$776,$A221,СВЦЭМ!$B$33:$B$776,W$190)+'СЕТ СН'!$F$12</f>
        <v>125.37044475</v>
      </c>
      <c r="X221" s="36">
        <f>SUMIFS(СВЦЭМ!$F$33:$F$776,СВЦЭМ!$A$33:$A$776,$A221,СВЦЭМ!$B$33:$B$776,X$190)+'СЕТ СН'!$F$12</f>
        <v>124.65721483</v>
      </c>
      <c r="Y221" s="36">
        <f>SUMIFS(СВЦЭМ!$F$33:$F$776,СВЦЭМ!$A$33:$A$776,$A221,СВЦЭМ!$B$33:$B$776,Y$190)+'СЕТ СН'!$F$12</f>
        <v>127.30231655999999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43892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43893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43894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43895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43896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43897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43898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43899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43900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43901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43902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43903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43904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43905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43906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43907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43908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43909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43910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43911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43912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43913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43914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43915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43916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43917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43918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43919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43920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43921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43892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43893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43894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43895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43896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43897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43898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43899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43900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43901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43902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43903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43904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43905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43906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43907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43908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43909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43910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43911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43912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43913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43914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43915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43916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43917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43918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43919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43920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43921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43892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43893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43894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43895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43896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43897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43898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43899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43900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43901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43902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43903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43904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43905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43906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43907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43908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43909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43910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43911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43912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43913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43914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43915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43916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43917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43918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43919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43920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43921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43892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43893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43894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43895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43896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43897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43898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43899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43900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43901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43902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43903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43904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43905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43906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43907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43908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43909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43910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43911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43912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43913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43914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43915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43916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43917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43918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43919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43920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43921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43892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43893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43894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43895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43896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43897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43898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43899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43900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43901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43902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43903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43904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43905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43906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43907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43908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43909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43910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43911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43912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43913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43914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43915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43916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43917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43918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43919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43920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43921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43892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43893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43894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43895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43896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43897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43898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43899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43900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43901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43902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43903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43904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43905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43906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43907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43908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43909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43910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43911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43912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43913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43914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43915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43916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43917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43918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43919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43920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43921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5">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row>
    <row r="439" spans="1:26" ht="15.75" x14ac:dyDescent="0.25">
      <c r="A439" s="121"/>
      <c r="B439" s="121"/>
      <c r="C439" s="121"/>
      <c r="D439" s="121"/>
      <c r="E439" s="121"/>
      <c r="F439" s="121"/>
      <c r="G439" s="121"/>
      <c r="H439" s="121"/>
      <c r="I439" s="121"/>
      <c r="J439" s="121"/>
      <c r="K439" s="121"/>
      <c r="L439" s="121"/>
      <c r="M439" s="121"/>
      <c r="N439" s="124">
        <f>СВЦЭМ!$D$12+'СЕТ СН'!$F$10-'СЕТ СН'!$F$22</f>
        <v>603525.35229759302</v>
      </c>
      <c r="O439" s="125"/>
      <c r="P439" s="124">
        <f>СВЦЭМ!$D$12+'СЕТ СН'!$F$10-'СЕТ СН'!$G$22</f>
        <v>603525.35229759302</v>
      </c>
      <c r="Q439" s="125"/>
      <c r="R439" s="124">
        <f>СВЦЭМ!$D$12+'СЕТ СН'!$F$10-'СЕТ СН'!$H$22</f>
        <v>603525.35229759302</v>
      </c>
      <c r="S439" s="125"/>
      <c r="T439" s="124">
        <f>СВЦЭМ!$D$12+'СЕТ СН'!$F$10-'СЕТ СН'!$I$22</f>
        <v>603525.35229759302</v>
      </c>
      <c r="U439" s="125"/>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8" t="s">
        <v>42</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81</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СН'!$F$11+СВЦЭМ!$D$10+'СЕТ СН'!$F$6-'СЕТ СН'!$F$23</f>
        <v>915.62153278000005</v>
      </c>
      <c r="C12" s="36">
        <f>SUMIFS(СВЦЭМ!$D$33:$D$776,СВЦЭМ!$A$33:$A$776,$A12,СВЦЭМ!$B$33:$B$776,C$11)+'СЕТ СН'!$F$11+СВЦЭМ!$D$10+'СЕТ СН'!$F$6-'СЕТ СН'!$F$23</f>
        <v>944.77953019000006</v>
      </c>
      <c r="D12" s="36">
        <f>SUMIFS(СВЦЭМ!$D$33:$D$776,СВЦЭМ!$A$33:$A$776,$A12,СВЦЭМ!$B$33:$B$776,D$11)+'СЕТ СН'!$F$11+СВЦЭМ!$D$10+'СЕТ СН'!$F$6-'СЕТ СН'!$F$23</f>
        <v>953.56923021000011</v>
      </c>
      <c r="E12" s="36">
        <f>SUMIFS(СВЦЭМ!$D$33:$D$776,СВЦЭМ!$A$33:$A$776,$A12,СВЦЭМ!$B$33:$B$776,E$11)+'СЕТ СН'!$F$11+СВЦЭМ!$D$10+'СЕТ СН'!$F$6-'СЕТ СН'!$F$23</f>
        <v>961.79596210000011</v>
      </c>
      <c r="F12" s="36">
        <f>SUMIFS(СВЦЭМ!$D$33:$D$776,СВЦЭМ!$A$33:$A$776,$A12,СВЦЭМ!$B$33:$B$776,F$11)+'СЕТ СН'!$F$11+СВЦЭМ!$D$10+'СЕТ СН'!$F$6-'СЕТ СН'!$F$23</f>
        <v>958.22738886000013</v>
      </c>
      <c r="G12" s="36">
        <f>SUMIFS(СВЦЭМ!$D$33:$D$776,СВЦЭМ!$A$33:$A$776,$A12,СВЦЭМ!$B$33:$B$776,G$11)+'СЕТ СН'!$F$11+СВЦЭМ!$D$10+'СЕТ СН'!$F$6-'СЕТ СН'!$F$23</f>
        <v>957.56761898000013</v>
      </c>
      <c r="H12" s="36">
        <f>SUMIFS(СВЦЭМ!$D$33:$D$776,СВЦЭМ!$A$33:$A$776,$A12,СВЦЭМ!$B$33:$B$776,H$11)+'СЕТ СН'!$F$11+СВЦЭМ!$D$10+'СЕТ СН'!$F$6-'СЕТ СН'!$F$23</f>
        <v>947.54617128000007</v>
      </c>
      <c r="I12" s="36">
        <f>SUMIFS(СВЦЭМ!$D$33:$D$776,СВЦЭМ!$A$33:$A$776,$A12,СВЦЭМ!$B$33:$B$776,I$11)+'СЕТ СН'!$F$11+СВЦЭМ!$D$10+'СЕТ СН'!$F$6-'СЕТ СН'!$F$23</f>
        <v>915.44178061000014</v>
      </c>
      <c r="J12" s="36">
        <f>SUMIFS(СВЦЭМ!$D$33:$D$776,СВЦЭМ!$A$33:$A$776,$A12,СВЦЭМ!$B$33:$B$776,J$11)+'СЕТ СН'!$F$11+СВЦЭМ!$D$10+'СЕТ СН'!$F$6-'СЕТ СН'!$F$23</f>
        <v>857.67295947000014</v>
      </c>
      <c r="K12" s="36">
        <f>SUMIFS(СВЦЭМ!$D$33:$D$776,СВЦЭМ!$A$33:$A$776,$A12,СВЦЭМ!$B$33:$B$776,K$11)+'СЕТ СН'!$F$11+СВЦЭМ!$D$10+'СЕТ СН'!$F$6-'СЕТ СН'!$F$23</f>
        <v>842.14987989000008</v>
      </c>
      <c r="L12" s="36">
        <f>SUMIFS(СВЦЭМ!$D$33:$D$776,СВЦЭМ!$A$33:$A$776,$A12,СВЦЭМ!$B$33:$B$776,L$11)+'СЕТ СН'!$F$11+СВЦЭМ!$D$10+'СЕТ СН'!$F$6-'СЕТ СН'!$F$23</f>
        <v>828.57344172000012</v>
      </c>
      <c r="M12" s="36">
        <f>SUMIFS(СВЦЭМ!$D$33:$D$776,СВЦЭМ!$A$33:$A$776,$A12,СВЦЭМ!$B$33:$B$776,M$11)+'СЕТ СН'!$F$11+СВЦЭМ!$D$10+'СЕТ СН'!$F$6-'СЕТ СН'!$F$23</f>
        <v>831.01268514000014</v>
      </c>
      <c r="N12" s="36">
        <f>SUMIFS(СВЦЭМ!$D$33:$D$776,СВЦЭМ!$A$33:$A$776,$A12,СВЦЭМ!$B$33:$B$776,N$11)+'СЕТ СН'!$F$11+СВЦЭМ!$D$10+'СЕТ СН'!$F$6-'СЕТ СН'!$F$23</f>
        <v>840.08900060000008</v>
      </c>
      <c r="O12" s="36">
        <f>SUMIFS(СВЦЭМ!$D$33:$D$776,СВЦЭМ!$A$33:$A$776,$A12,СВЦЭМ!$B$33:$B$776,O$11)+'СЕТ СН'!$F$11+СВЦЭМ!$D$10+'СЕТ СН'!$F$6-'СЕТ СН'!$F$23</f>
        <v>854.93664980000005</v>
      </c>
      <c r="P12" s="36">
        <f>SUMIFS(СВЦЭМ!$D$33:$D$776,СВЦЭМ!$A$33:$A$776,$A12,СВЦЭМ!$B$33:$B$776,P$11)+'СЕТ СН'!$F$11+СВЦЭМ!$D$10+'СЕТ СН'!$F$6-'СЕТ СН'!$F$23</f>
        <v>865.82610451000005</v>
      </c>
      <c r="Q12" s="36">
        <f>SUMIFS(СВЦЭМ!$D$33:$D$776,СВЦЭМ!$A$33:$A$776,$A12,СВЦЭМ!$B$33:$B$776,Q$11)+'СЕТ СН'!$F$11+СВЦЭМ!$D$10+'СЕТ СН'!$F$6-'СЕТ СН'!$F$23</f>
        <v>875.31808490000014</v>
      </c>
      <c r="R12" s="36">
        <f>SUMIFS(СВЦЭМ!$D$33:$D$776,СВЦЭМ!$A$33:$A$776,$A12,СВЦЭМ!$B$33:$B$776,R$11)+'СЕТ СН'!$F$11+СВЦЭМ!$D$10+'СЕТ СН'!$F$6-'СЕТ СН'!$F$23</f>
        <v>870.73694530000012</v>
      </c>
      <c r="S12" s="36">
        <f>SUMIFS(СВЦЭМ!$D$33:$D$776,СВЦЭМ!$A$33:$A$776,$A12,СВЦЭМ!$B$33:$B$776,S$11)+'СЕТ СН'!$F$11+СВЦЭМ!$D$10+'СЕТ СН'!$F$6-'СЕТ СН'!$F$23</f>
        <v>867.47213281000006</v>
      </c>
      <c r="T12" s="36">
        <f>SUMIFS(СВЦЭМ!$D$33:$D$776,СВЦЭМ!$A$33:$A$776,$A12,СВЦЭМ!$B$33:$B$776,T$11)+'СЕТ СН'!$F$11+СВЦЭМ!$D$10+'СЕТ СН'!$F$6-'СЕТ СН'!$F$23</f>
        <v>856.79656900000009</v>
      </c>
      <c r="U12" s="36">
        <f>SUMIFS(СВЦЭМ!$D$33:$D$776,СВЦЭМ!$A$33:$A$776,$A12,СВЦЭМ!$B$33:$B$776,U$11)+'СЕТ СН'!$F$11+СВЦЭМ!$D$10+'СЕТ СН'!$F$6-'СЕТ СН'!$F$23</f>
        <v>843.13606742000013</v>
      </c>
      <c r="V12" s="36">
        <f>SUMIFS(СВЦЭМ!$D$33:$D$776,СВЦЭМ!$A$33:$A$776,$A12,СВЦЭМ!$B$33:$B$776,V$11)+'СЕТ СН'!$F$11+СВЦЭМ!$D$10+'СЕТ СН'!$F$6-'СЕТ СН'!$F$23</f>
        <v>836.61485997000011</v>
      </c>
      <c r="W12" s="36">
        <f>SUMIFS(СВЦЭМ!$D$33:$D$776,СВЦЭМ!$A$33:$A$776,$A12,СВЦЭМ!$B$33:$B$776,W$11)+'СЕТ СН'!$F$11+СВЦЭМ!$D$10+'СЕТ СН'!$F$6-'СЕТ СН'!$F$23</f>
        <v>841.39825444000007</v>
      </c>
      <c r="X12" s="36">
        <f>SUMIFS(СВЦЭМ!$D$33:$D$776,СВЦЭМ!$A$33:$A$776,$A12,СВЦЭМ!$B$33:$B$776,X$11)+'СЕТ СН'!$F$11+СВЦЭМ!$D$10+'СЕТ СН'!$F$6-'СЕТ СН'!$F$23</f>
        <v>853.14096956000014</v>
      </c>
      <c r="Y12" s="36">
        <f>SUMIFS(СВЦЭМ!$D$33:$D$776,СВЦЭМ!$A$33:$A$776,$A12,СВЦЭМ!$B$33:$B$776,Y$11)+'СЕТ СН'!$F$11+СВЦЭМ!$D$10+'СЕТ СН'!$F$6-'СЕТ СН'!$F$23</f>
        <v>886.79120820000014</v>
      </c>
      <c r="AA12" s="45"/>
    </row>
    <row r="13" spans="1:27" ht="15.75" x14ac:dyDescent="0.2">
      <c r="A13" s="35">
        <f>A12+1</f>
        <v>43892</v>
      </c>
      <c r="B13" s="36">
        <f>SUMIFS(СВЦЭМ!$D$33:$D$776,СВЦЭМ!$A$33:$A$776,$A13,СВЦЭМ!$B$33:$B$776,B$11)+'СЕТ СН'!$F$11+СВЦЭМ!$D$10+'СЕТ СН'!$F$6-'СЕТ СН'!$F$23</f>
        <v>860.73068576000014</v>
      </c>
      <c r="C13" s="36">
        <f>SUMIFS(СВЦЭМ!$D$33:$D$776,СВЦЭМ!$A$33:$A$776,$A13,СВЦЭМ!$B$33:$B$776,C$11)+'СЕТ СН'!$F$11+СВЦЭМ!$D$10+'СЕТ СН'!$F$6-'СЕТ СН'!$F$23</f>
        <v>863.15967286000011</v>
      </c>
      <c r="D13" s="36">
        <f>SUMIFS(СВЦЭМ!$D$33:$D$776,СВЦЭМ!$A$33:$A$776,$A13,СВЦЭМ!$B$33:$B$776,D$11)+'СЕТ СН'!$F$11+СВЦЭМ!$D$10+'СЕТ СН'!$F$6-'СЕТ СН'!$F$23</f>
        <v>874.76418151000007</v>
      </c>
      <c r="E13" s="36">
        <f>SUMIFS(СВЦЭМ!$D$33:$D$776,СВЦЭМ!$A$33:$A$776,$A13,СВЦЭМ!$B$33:$B$776,E$11)+'СЕТ СН'!$F$11+СВЦЭМ!$D$10+'СЕТ СН'!$F$6-'СЕТ СН'!$F$23</f>
        <v>874.73917078000011</v>
      </c>
      <c r="F13" s="36">
        <f>SUMIFS(СВЦЭМ!$D$33:$D$776,СВЦЭМ!$A$33:$A$776,$A13,СВЦЭМ!$B$33:$B$776,F$11)+'СЕТ СН'!$F$11+СВЦЭМ!$D$10+'СЕТ СН'!$F$6-'СЕТ СН'!$F$23</f>
        <v>874.11000783000009</v>
      </c>
      <c r="G13" s="36">
        <f>SUMIFS(СВЦЭМ!$D$33:$D$776,СВЦЭМ!$A$33:$A$776,$A13,СВЦЭМ!$B$33:$B$776,G$11)+'СЕТ СН'!$F$11+СВЦЭМ!$D$10+'СЕТ СН'!$F$6-'СЕТ СН'!$F$23</f>
        <v>887.24490188000004</v>
      </c>
      <c r="H13" s="36">
        <f>SUMIFS(СВЦЭМ!$D$33:$D$776,СВЦЭМ!$A$33:$A$776,$A13,СВЦЭМ!$B$33:$B$776,H$11)+'СЕТ СН'!$F$11+СВЦЭМ!$D$10+'СЕТ СН'!$F$6-'СЕТ СН'!$F$23</f>
        <v>936.74400102000004</v>
      </c>
      <c r="I13" s="36">
        <f>SUMIFS(СВЦЭМ!$D$33:$D$776,СВЦЭМ!$A$33:$A$776,$A13,СВЦЭМ!$B$33:$B$776,I$11)+'СЕТ СН'!$F$11+СВЦЭМ!$D$10+'СЕТ СН'!$F$6-'СЕТ СН'!$F$23</f>
        <v>910.30041903000006</v>
      </c>
      <c r="J13" s="36">
        <f>SUMIFS(СВЦЭМ!$D$33:$D$776,СВЦЭМ!$A$33:$A$776,$A13,СВЦЭМ!$B$33:$B$776,J$11)+'СЕТ СН'!$F$11+СВЦЭМ!$D$10+'СЕТ СН'!$F$6-'СЕТ СН'!$F$23</f>
        <v>870.1403475300001</v>
      </c>
      <c r="K13" s="36">
        <f>SUMIFS(СВЦЭМ!$D$33:$D$776,СВЦЭМ!$A$33:$A$776,$A13,СВЦЭМ!$B$33:$B$776,K$11)+'СЕТ СН'!$F$11+СВЦЭМ!$D$10+'СЕТ СН'!$F$6-'СЕТ СН'!$F$23</f>
        <v>858.00271441000007</v>
      </c>
      <c r="L13" s="36">
        <f>SUMIFS(СВЦЭМ!$D$33:$D$776,СВЦЭМ!$A$33:$A$776,$A13,СВЦЭМ!$B$33:$B$776,L$11)+'СЕТ СН'!$F$11+СВЦЭМ!$D$10+'СЕТ СН'!$F$6-'СЕТ СН'!$F$23</f>
        <v>861.85647332000008</v>
      </c>
      <c r="M13" s="36">
        <f>SUMIFS(СВЦЭМ!$D$33:$D$776,СВЦЭМ!$A$33:$A$776,$A13,СВЦЭМ!$B$33:$B$776,M$11)+'СЕТ СН'!$F$11+СВЦЭМ!$D$10+'СЕТ СН'!$F$6-'СЕТ СН'!$F$23</f>
        <v>871.8226372900001</v>
      </c>
      <c r="N13" s="36">
        <f>SUMIFS(СВЦЭМ!$D$33:$D$776,СВЦЭМ!$A$33:$A$776,$A13,СВЦЭМ!$B$33:$B$776,N$11)+'СЕТ СН'!$F$11+СВЦЭМ!$D$10+'СЕТ СН'!$F$6-'СЕТ СН'!$F$23</f>
        <v>885.62163700000008</v>
      </c>
      <c r="O13" s="36">
        <f>SUMIFS(СВЦЭМ!$D$33:$D$776,СВЦЭМ!$A$33:$A$776,$A13,СВЦЭМ!$B$33:$B$776,O$11)+'СЕТ СН'!$F$11+СВЦЭМ!$D$10+'СЕТ СН'!$F$6-'СЕТ СН'!$F$23</f>
        <v>901.92767862000005</v>
      </c>
      <c r="P13" s="36">
        <f>SUMIFS(СВЦЭМ!$D$33:$D$776,СВЦЭМ!$A$33:$A$776,$A13,СВЦЭМ!$B$33:$B$776,P$11)+'СЕТ СН'!$F$11+СВЦЭМ!$D$10+'СЕТ СН'!$F$6-'СЕТ СН'!$F$23</f>
        <v>911.6654058900001</v>
      </c>
      <c r="Q13" s="36">
        <f>SUMIFS(СВЦЭМ!$D$33:$D$776,СВЦЭМ!$A$33:$A$776,$A13,СВЦЭМ!$B$33:$B$776,Q$11)+'СЕТ СН'!$F$11+СВЦЭМ!$D$10+'СЕТ СН'!$F$6-'СЕТ СН'!$F$23</f>
        <v>919.84594630000004</v>
      </c>
      <c r="R13" s="36">
        <f>SUMIFS(СВЦЭМ!$D$33:$D$776,СВЦЭМ!$A$33:$A$776,$A13,СВЦЭМ!$B$33:$B$776,R$11)+'СЕТ СН'!$F$11+СВЦЭМ!$D$10+'СЕТ СН'!$F$6-'СЕТ СН'!$F$23</f>
        <v>919.78877852000005</v>
      </c>
      <c r="S13" s="36">
        <f>SUMIFS(СВЦЭМ!$D$33:$D$776,СВЦЭМ!$A$33:$A$776,$A13,СВЦЭМ!$B$33:$B$776,S$11)+'СЕТ СН'!$F$11+СВЦЭМ!$D$10+'СЕТ СН'!$F$6-'СЕТ СН'!$F$23</f>
        <v>914.09243924000009</v>
      </c>
      <c r="T13" s="36">
        <f>SUMIFS(СВЦЭМ!$D$33:$D$776,СВЦЭМ!$A$33:$A$776,$A13,СВЦЭМ!$B$33:$B$776,T$11)+'СЕТ СН'!$F$11+СВЦЭМ!$D$10+'СЕТ СН'!$F$6-'СЕТ СН'!$F$23</f>
        <v>894.91648007000003</v>
      </c>
      <c r="U13" s="36">
        <f>SUMIFS(СВЦЭМ!$D$33:$D$776,СВЦЭМ!$A$33:$A$776,$A13,СВЦЭМ!$B$33:$B$776,U$11)+'СЕТ СН'!$F$11+СВЦЭМ!$D$10+'СЕТ СН'!$F$6-'СЕТ СН'!$F$23</f>
        <v>872.80049899000005</v>
      </c>
      <c r="V13" s="36">
        <f>SUMIFS(СВЦЭМ!$D$33:$D$776,СВЦЭМ!$A$33:$A$776,$A13,СВЦЭМ!$B$33:$B$776,V$11)+'СЕТ СН'!$F$11+СВЦЭМ!$D$10+'СЕТ СН'!$F$6-'СЕТ СН'!$F$23</f>
        <v>876.99792186000013</v>
      </c>
      <c r="W13" s="36">
        <f>SUMIFS(СВЦЭМ!$D$33:$D$776,СВЦЭМ!$A$33:$A$776,$A13,СВЦЭМ!$B$33:$B$776,W$11)+'СЕТ СН'!$F$11+СВЦЭМ!$D$10+'СЕТ СН'!$F$6-'СЕТ СН'!$F$23</f>
        <v>888.66925876000005</v>
      </c>
      <c r="X13" s="36">
        <f>SUMIFS(СВЦЭМ!$D$33:$D$776,СВЦЭМ!$A$33:$A$776,$A13,СВЦЭМ!$B$33:$B$776,X$11)+'СЕТ СН'!$F$11+СВЦЭМ!$D$10+'СЕТ СН'!$F$6-'СЕТ СН'!$F$23</f>
        <v>903.9347994200001</v>
      </c>
      <c r="Y13" s="36">
        <f>SUMIFS(СВЦЭМ!$D$33:$D$776,СВЦЭМ!$A$33:$A$776,$A13,СВЦЭМ!$B$33:$B$776,Y$11)+'СЕТ СН'!$F$11+СВЦЭМ!$D$10+'СЕТ СН'!$F$6-'СЕТ СН'!$F$23</f>
        <v>932.19508793000011</v>
      </c>
    </row>
    <row r="14" spans="1:27" ht="15.75" x14ac:dyDescent="0.2">
      <c r="A14" s="35">
        <f t="shared" ref="A14:A42" si="0">A13+1</f>
        <v>43893</v>
      </c>
      <c r="B14" s="36">
        <f>SUMIFS(СВЦЭМ!$D$33:$D$776,СВЦЭМ!$A$33:$A$776,$A14,СВЦЭМ!$B$33:$B$776,B$11)+'СЕТ СН'!$F$11+СВЦЭМ!$D$10+'СЕТ СН'!$F$6-'СЕТ СН'!$F$23</f>
        <v>973.64877519000004</v>
      </c>
      <c r="C14" s="36">
        <f>SUMIFS(СВЦЭМ!$D$33:$D$776,СВЦЭМ!$A$33:$A$776,$A14,СВЦЭМ!$B$33:$B$776,C$11)+'СЕТ СН'!$F$11+СВЦЭМ!$D$10+'СЕТ СН'!$F$6-'СЕТ СН'!$F$23</f>
        <v>998.03812821000008</v>
      </c>
      <c r="D14" s="36">
        <f>SUMIFS(СВЦЭМ!$D$33:$D$776,СВЦЭМ!$A$33:$A$776,$A14,СВЦЭМ!$B$33:$B$776,D$11)+'СЕТ СН'!$F$11+СВЦЭМ!$D$10+'СЕТ СН'!$F$6-'СЕТ СН'!$F$23</f>
        <v>991.23495130000003</v>
      </c>
      <c r="E14" s="36">
        <f>SUMIFS(СВЦЭМ!$D$33:$D$776,СВЦЭМ!$A$33:$A$776,$A14,СВЦЭМ!$B$33:$B$776,E$11)+'СЕТ СН'!$F$11+СВЦЭМ!$D$10+'СЕТ СН'!$F$6-'СЕТ СН'!$F$23</f>
        <v>1002.1079187300001</v>
      </c>
      <c r="F14" s="36">
        <f>SUMIFS(СВЦЭМ!$D$33:$D$776,СВЦЭМ!$A$33:$A$776,$A14,СВЦЭМ!$B$33:$B$776,F$11)+'СЕТ СН'!$F$11+СВЦЭМ!$D$10+'СЕТ СН'!$F$6-'СЕТ СН'!$F$23</f>
        <v>986.37838592000014</v>
      </c>
      <c r="G14" s="36">
        <f>SUMIFS(СВЦЭМ!$D$33:$D$776,СВЦЭМ!$A$33:$A$776,$A14,СВЦЭМ!$B$33:$B$776,G$11)+'СЕТ СН'!$F$11+СВЦЭМ!$D$10+'СЕТ СН'!$F$6-'СЕТ СН'!$F$23</f>
        <v>992.53583945000014</v>
      </c>
      <c r="H14" s="36">
        <f>SUMIFS(СВЦЭМ!$D$33:$D$776,СВЦЭМ!$A$33:$A$776,$A14,СВЦЭМ!$B$33:$B$776,H$11)+'СЕТ СН'!$F$11+СВЦЭМ!$D$10+'СЕТ СН'!$F$6-'СЕТ СН'!$F$23</f>
        <v>971.57063137000011</v>
      </c>
      <c r="I14" s="36">
        <f>SUMIFS(СВЦЭМ!$D$33:$D$776,СВЦЭМ!$A$33:$A$776,$A14,СВЦЭМ!$B$33:$B$776,I$11)+'СЕТ СН'!$F$11+СВЦЭМ!$D$10+'СЕТ СН'!$F$6-'СЕТ СН'!$F$23</f>
        <v>884.59594578000008</v>
      </c>
      <c r="J14" s="36">
        <f>SUMIFS(СВЦЭМ!$D$33:$D$776,СВЦЭМ!$A$33:$A$776,$A14,СВЦЭМ!$B$33:$B$776,J$11)+'СЕТ СН'!$F$11+СВЦЭМ!$D$10+'СЕТ СН'!$F$6-'СЕТ СН'!$F$23</f>
        <v>814.65852074000009</v>
      </c>
      <c r="K14" s="36">
        <f>SUMIFS(СВЦЭМ!$D$33:$D$776,СВЦЭМ!$A$33:$A$776,$A14,СВЦЭМ!$B$33:$B$776,K$11)+'СЕТ СН'!$F$11+СВЦЭМ!$D$10+'СЕТ СН'!$F$6-'СЕТ СН'!$F$23</f>
        <v>810.42503520000014</v>
      </c>
      <c r="L14" s="36">
        <f>SUMIFS(СВЦЭМ!$D$33:$D$776,СВЦЭМ!$A$33:$A$776,$A14,СВЦЭМ!$B$33:$B$776,L$11)+'СЕТ СН'!$F$11+СВЦЭМ!$D$10+'СЕТ СН'!$F$6-'СЕТ СН'!$F$23</f>
        <v>811.19212597000012</v>
      </c>
      <c r="M14" s="36">
        <f>SUMIFS(СВЦЭМ!$D$33:$D$776,СВЦЭМ!$A$33:$A$776,$A14,СВЦЭМ!$B$33:$B$776,M$11)+'СЕТ СН'!$F$11+СВЦЭМ!$D$10+'СЕТ СН'!$F$6-'СЕТ СН'!$F$23</f>
        <v>815.98045765000006</v>
      </c>
      <c r="N14" s="36">
        <f>SUMIFS(СВЦЭМ!$D$33:$D$776,СВЦЭМ!$A$33:$A$776,$A14,СВЦЭМ!$B$33:$B$776,N$11)+'СЕТ СН'!$F$11+СВЦЭМ!$D$10+'СЕТ СН'!$F$6-'СЕТ СН'!$F$23</f>
        <v>831.28659445000005</v>
      </c>
      <c r="O14" s="36">
        <f>SUMIFS(СВЦЭМ!$D$33:$D$776,СВЦЭМ!$A$33:$A$776,$A14,СВЦЭМ!$B$33:$B$776,O$11)+'СЕТ СН'!$F$11+СВЦЭМ!$D$10+'СЕТ СН'!$F$6-'СЕТ СН'!$F$23</f>
        <v>846.28825165000012</v>
      </c>
      <c r="P14" s="36">
        <f>SUMIFS(СВЦЭМ!$D$33:$D$776,СВЦЭМ!$A$33:$A$776,$A14,СВЦЭМ!$B$33:$B$776,P$11)+'СЕТ СН'!$F$11+СВЦЭМ!$D$10+'СЕТ СН'!$F$6-'СЕТ СН'!$F$23</f>
        <v>854.5903100700001</v>
      </c>
      <c r="Q14" s="36">
        <f>SUMIFS(СВЦЭМ!$D$33:$D$776,СВЦЭМ!$A$33:$A$776,$A14,СВЦЭМ!$B$33:$B$776,Q$11)+'СЕТ СН'!$F$11+СВЦЭМ!$D$10+'СЕТ СН'!$F$6-'СЕТ СН'!$F$23</f>
        <v>860.3619649200001</v>
      </c>
      <c r="R14" s="36">
        <f>SUMIFS(СВЦЭМ!$D$33:$D$776,СВЦЭМ!$A$33:$A$776,$A14,СВЦЭМ!$B$33:$B$776,R$11)+'СЕТ СН'!$F$11+СВЦЭМ!$D$10+'СЕТ СН'!$F$6-'СЕТ СН'!$F$23</f>
        <v>854.20066011000006</v>
      </c>
      <c r="S14" s="36">
        <f>SUMIFS(СВЦЭМ!$D$33:$D$776,СВЦЭМ!$A$33:$A$776,$A14,СВЦЭМ!$B$33:$B$776,S$11)+'СЕТ СН'!$F$11+СВЦЭМ!$D$10+'СЕТ СН'!$F$6-'СЕТ СН'!$F$23</f>
        <v>849.35752987000012</v>
      </c>
      <c r="T14" s="36">
        <f>SUMIFS(СВЦЭМ!$D$33:$D$776,СВЦЭМ!$A$33:$A$776,$A14,СВЦЭМ!$B$33:$B$776,T$11)+'СЕТ СН'!$F$11+СВЦЭМ!$D$10+'СЕТ СН'!$F$6-'СЕТ СН'!$F$23</f>
        <v>831.0946279100001</v>
      </c>
      <c r="U14" s="36">
        <f>SUMIFS(СВЦЭМ!$D$33:$D$776,СВЦЭМ!$A$33:$A$776,$A14,СВЦЭМ!$B$33:$B$776,U$11)+'СЕТ СН'!$F$11+СВЦЭМ!$D$10+'СЕТ СН'!$F$6-'СЕТ СН'!$F$23</f>
        <v>856.20348758000011</v>
      </c>
      <c r="V14" s="36">
        <f>SUMIFS(СВЦЭМ!$D$33:$D$776,СВЦЭМ!$A$33:$A$776,$A14,СВЦЭМ!$B$33:$B$776,V$11)+'СЕТ СН'!$F$11+СВЦЭМ!$D$10+'СЕТ СН'!$F$6-'СЕТ СН'!$F$23</f>
        <v>863.14575402000014</v>
      </c>
      <c r="W14" s="36">
        <f>SUMIFS(СВЦЭМ!$D$33:$D$776,СВЦЭМ!$A$33:$A$776,$A14,СВЦЭМ!$B$33:$B$776,W$11)+'СЕТ СН'!$F$11+СВЦЭМ!$D$10+'СЕТ СН'!$F$6-'СЕТ СН'!$F$23</f>
        <v>844.66601068000011</v>
      </c>
      <c r="X14" s="36">
        <f>SUMIFS(СВЦЭМ!$D$33:$D$776,СВЦЭМ!$A$33:$A$776,$A14,СВЦЭМ!$B$33:$B$776,X$11)+'СЕТ СН'!$F$11+СВЦЭМ!$D$10+'СЕТ СН'!$F$6-'СЕТ СН'!$F$23</f>
        <v>840.67934337000008</v>
      </c>
      <c r="Y14" s="36">
        <f>SUMIFS(СВЦЭМ!$D$33:$D$776,СВЦЭМ!$A$33:$A$776,$A14,СВЦЭМ!$B$33:$B$776,Y$11)+'СЕТ СН'!$F$11+СВЦЭМ!$D$10+'СЕТ СН'!$F$6-'СЕТ СН'!$F$23</f>
        <v>887.83179684000004</v>
      </c>
    </row>
    <row r="15" spans="1:27" ht="15.75" x14ac:dyDescent="0.2">
      <c r="A15" s="35">
        <f t="shared" si="0"/>
        <v>43894</v>
      </c>
      <c r="B15" s="36">
        <f>SUMIFS(СВЦЭМ!$D$33:$D$776,СВЦЭМ!$A$33:$A$776,$A15,СВЦЭМ!$B$33:$B$776,B$11)+'СЕТ СН'!$F$11+СВЦЭМ!$D$10+'СЕТ СН'!$F$6-'СЕТ СН'!$F$23</f>
        <v>975.83429360000014</v>
      </c>
      <c r="C15" s="36">
        <f>SUMIFS(СВЦЭМ!$D$33:$D$776,СВЦЭМ!$A$33:$A$776,$A15,СВЦЭМ!$B$33:$B$776,C$11)+'СЕТ СН'!$F$11+СВЦЭМ!$D$10+'СЕТ СН'!$F$6-'СЕТ СН'!$F$23</f>
        <v>998.59212333000005</v>
      </c>
      <c r="D15" s="36">
        <f>SUMIFS(СВЦЭМ!$D$33:$D$776,СВЦЭМ!$A$33:$A$776,$A15,СВЦЭМ!$B$33:$B$776,D$11)+'СЕТ СН'!$F$11+СВЦЭМ!$D$10+'СЕТ СН'!$F$6-'СЕТ СН'!$F$23</f>
        <v>1009.2695528500001</v>
      </c>
      <c r="E15" s="36">
        <f>SUMIFS(СВЦЭМ!$D$33:$D$776,СВЦЭМ!$A$33:$A$776,$A15,СВЦЭМ!$B$33:$B$776,E$11)+'СЕТ СН'!$F$11+СВЦЭМ!$D$10+'СЕТ СН'!$F$6-'СЕТ СН'!$F$23</f>
        <v>1010.6136666000001</v>
      </c>
      <c r="F15" s="36">
        <f>SUMIFS(СВЦЭМ!$D$33:$D$776,СВЦЭМ!$A$33:$A$776,$A15,СВЦЭМ!$B$33:$B$776,F$11)+'СЕТ СН'!$F$11+СВЦЭМ!$D$10+'СЕТ СН'!$F$6-'СЕТ СН'!$F$23</f>
        <v>1004.2116959400001</v>
      </c>
      <c r="G15" s="36">
        <f>SUMIFS(СВЦЭМ!$D$33:$D$776,СВЦЭМ!$A$33:$A$776,$A15,СВЦЭМ!$B$33:$B$776,G$11)+'СЕТ СН'!$F$11+СВЦЭМ!$D$10+'СЕТ СН'!$F$6-'СЕТ СН'!$F$23</f>
        <v>943.00054453000007</v>
      </c>
      <c r="H15" s="36">
        <f>SUMIFS(СВЦЭМ!$D$33:$D$776,СВЦЭМ!$A$33:$A$776,$A15,СВЦЭМ!$B$33:$B$776,H$11)+'СЕТ СН'!$F$11+СВЦЭМ!$D$10+'СЕТ СН'!$F$6-'СЕТ СН'!$F$23</f>
        <v>897.77491339000005</v>
      </c>
      <c r="I15" s="36">
        <f>SUMIFS(СВЦЭМ!$D$33:$D$776,СВЦЭМ!$A$33:$A$776,$A15,СВЦЭМ!$B$33:$B$776,I$11)+'СЕТ СН'!$F$11+СВЦЭМ!$D$10+'СЕТ СН'!$F$6-'СЕТ СН'!$F$23</f>
        <v>867.80774649000011</v>
      </c>
      <c r="J15" s="36">
        <f>SUMIFS(СВЦЭМ!$D$33:$D$776,СВЦЭМ!$A$33:$A$776,$A15,СВЦЭМ!$B$33:$B$776,J$11)+'СЕТ СН'!$F$11+СВЦЭМ!$D$10+'СЕТ СН'!$F$6-'СЕТ СН'!$F$23</f>
        <v>826.51774106000005</v>
      </c>
      <c r="K15" s="36">
        <f>SUMIFS(СВЦЭМ!$D$33:$D$776,СВЦЭМ!$A$33:$A$776,$A15,СВЦЭМ!$B$33:$B$776,K$11)+'СЕТ СН'!$F$11+СВЦЭМ!$D$10+'СЕТ СН'!$F$6-'СЕТ СН'!$F$23</f>
        <v>834.47735094000006</v>
      </c>
      <c r="L15" s="36">
        <f>SUMIFS(СВЦЭМ!$D$33:$D$776,СВЦЭМ!$A$33:$A$776,$A15,СВЦЭМ!$B$33:$B$776,L$11)+'СЕТ СН'!$F$11+СВЦЭМ!$D$10+'СЕТ СН'!$F$6-'СЕТ СН'!$F$23</f>
        <v>839.52454089000014</v>
      </c>
      <c r="M15" s="36">
        <f>SUMIFS(СВЦЭМ!$D$33:$D$776,СВЦЭМ!$A$33:$A$776,$A15,СВЦЭМ!$B$33:$B$776,M$11)+'СЕТ СН'!$F$11+СВЦЭМ!$D$10+'СЕТ СН'!$F$6-'СЕТ СН'!$F$23</f>
        <v>857.14728905000004</v>
      </c>
      <c r="N15" s="36">
        <f>SUMIFS(СВЦЭМ!$D$33:$D$776,СВЦЭМ!$A$33:$A$776,$A15,СВЦЭМ!$B$33:$B$776,N$11)+'СЕТ СН'!$F$11+СВЦЭМ!$D$10+'СЕТ СН'!$F$6-'СЕТ СН'!$F$23</f>
        <v>868.32998051000004</v>
      </c>
      <c r="O15" s="36">
        <f>SUMIFS(СВЦЭМ!$D$33:$D$776,СВЦЭМ!$A$33:$A$776,$A15,СВЦЭМ!$B$33:$B$776,O$11)+'СЕТ СН'!$F$11+СВЦЭМ!$D$10+'СЕТ СН'!$F$6-'СЕТ СН'!$F$23</f>
        <v>880.63840466000011</v>
      </c>
      <c r="P15" s="36">
        <f>SUMIFS(СВЦЭМ!$D$33:$D$776,СВЦЭМ!$A$33:$A$776,$A15,СВЦЭМ!$B$33:$B$776,P$11)+'СЕТ СН'!$F$11+СВЦЭМ!$D$10+'СЕТ СН'!$F$6-'СЕТ СН'!$F$23</f>
        <v>892.05041191000009</v>
      </c>
      <c r="Q15" s="36">
        <f>SUMIFS(СВЦЭМ!$D$33:$D$776,СВЦЭМ!$A$33:$A$776,$A15,СВЦЭМ!$B$33:$B$776,Q$11)+'СЕТ СН'!$F$11+СВЦЭМ!$D$10+'СЕТ СН'!$F$6-'СЕТ СН'!$F$23</f>
        <v>902.44356490000007</v>
      </c>
      <c r="R15" s="36">
        <f>SUMIFS(СВЦЭМ!$D$33:$D$776,СВЦЭМ!$A$33:$A$776,$A15,СВЦЭМ!$B$33:$B$776,R$11)+'СЕТ СН'!$F$11+СВЦЭМ!$D$10+'СЕТ СН'!$F$6-'СЕТ СН'!$F$23</f>
        <v>895.24016186000006</v>
      </c>
      <c r="S15" s="36">
        <f>SUMIFS(СВЦЭМ!$D$33:$D$776,СВЦЭМ!$A$33:$A$776,$A15,СВЦЭМ!$B$33:$B$776,S$11)+'СЕТ СН'!$F$11+СВЦЭМ!$D$10+'СЕТ СН'!$F$6-'СЕТ СН'!$F$23</f>
        <v>880.32032444000004</v>
      </c>
      <c r="T15" s="36">
        <f>SUMIFS(СВЦЭМ!$D$33:$D$776,СВЦЭМ!$A$33:$A$776,$A15,СВЦЭМ!$B$33:$B$776,T$11)+'СЕТ СН'!$F$11+СВЦЭМ!$D$10+'СЕТ СН'!$F$6-'СЕТ СН'!$F$23</f>
        <v>862.47059229000013</v>
      </c>
      <c r="U15" s="36">
        <f>SUMIFS(СВЦЭМ!$D$33:$D$776,СВЦЭМ!$A$33:$A$776,$A15,СВЦЭМ!$B$33:$B$776,U$11)+'СЕТ СН'!$F$11+СВЦЭМ!$D$10+'СЕТ СН'!$F$6-'СЕТ СН'!$F$23</f>
        <v>855.83930300000009</v>
      </c>
      <c r="V15" s="36">
        <f>SUMIFS(СВЦЭМ!$D$33:$D$776,СВЦЭМ!$A$33:$A$776,$A15,СВЦЭМ!$B$33:$B$776,V$11)+'СЕТ СН'!$F$11+СВЦЭМ!$D$10+'СЕТ СН'!$F$6-'СЕТ СН'!$F$23</f>
        <v>852.72560567000005</v>
      </c>
      <c r="W15" s="36">
        <f>SUMIFS(СВЦЭМ!$D$33:$D$776,СВЦЭМ!$A$33:$A$776,$A15,СВЦЭМ!$B$33:$B$776,W$11)+'СЕТ СН'!$F$11+СВЦЭМ!$D$10+'СЕТ СН'!$F$6-'СЕТ СН'!$F$23</f>
        <v>857.32211023000013</v>
      </c>
      <c r="X15" s="36">
        <f>SUMIFS(СВЦЭМ!$D$33:$D$776,СВЦЭМ!$A$33:$A$776,$A15,СВЦЭМ!$B$33:$B$776,X$11)+'СЕТ СН'!$F$11+СВЦЭМ!$D$10+'СЕТ СН'!$F$6-'СЕТ СН'!$F$23</f>
        <v>866.16811084000005</v>
      </c>
      <c r="Y15" s="36">
        <f>SUMIFS(СВЦЭМ!$D$33:$D$776,СВЦЭМ!$A$33:$A$776,$A15,СВЦЭМ!$B$33:$B$776,Y$11)+'СЕТ СН'!$F$11+СВЦЭМ!$D$10+'СЕТ СН'!$F$6-'СЕТ СН'!$F$23</f>
        <v>903.20032528000013</v>
      </c>
    </row>
    <row r="16" spans="1:27" ht="15.75" x14ac:dyDescent="0.2">
      <c r="A16" s="35">
        <f t="shared" si="0"/>
        <v>43895</v>
      </c>
      <c r="B16" s="36">
        <f>SUMIFS(СВЦЭМ!$D$33:$D$776,СВЦЭМ!$A$33:$A$776,$A16,СВЦЭМ!$B$33:$B$776,B$11)+'СЕТ СН'!$F$11+СВЦЭМ!$D$10+'СЕТ СН'!$F$6-'СЕТ СН'!$F$23</f>
        <v>950.38840632000006</v>
      </c>
      <c r="C16" s="36">
        <f>SUMIFS(СВЦЭМ!$D$33:$D$776,СВЦЭМ!$A$33:$A$776,$A16,СВЦЭМ!$B$33:$B$776,C$11)+'СЕТ СН'!$F$11+СВЦЭМ!$D$10+'СЕТ СН'!$F$6-'СЕТ СН'!$F$23</f>
        <v>988.54558163000013</v>
      </c>
      <c r="D16" s="36">
        <f>SUMIFS(СВЦЭМ!$D$33:$D$776,СВЦЭМ!$A$33:$A$776,$A16,СВЦЭМ!$B$33:$B$776,D$11)+'СЕТ СН'!$F$11+СВЦЭМ!$D$10+'СЕТ СН'!$F$6-'СЕТ СН'!$F$23</f>
        <v>995.36223544000006</v>
      </c>
      <c r="E16" s="36">
        <f>SUMIFS(СВЦЭМ!$D$33:$D$776,СВЦЭМ!$A$33:$A$776,$A16,СВЦЭМ!$B$33:$B$776,E$11)+'СЕТ СН'!$F$11+СВЦЭМ!$D$10+'СЕТ СН'!$F$6-'СЕТ СН'!$F$23</f>
        <v>1007.7554993200001</v>
      </c>
      <c r="F16" s="36">
        <f>SUMIFS(СВЦЭМ!$D$33:$D$776,СВЦЭМ!$A$33:$A$776,$A16,СВЦЭМ!$B$33:$B$776,F$11)+'СЕТ СН'!$F$11+СВЦЭМ!$D$10+'СЕТ СН'!$F$6-'СЕТ СН'!$F$23</f>
        <v>982.41430084000012</v>
      </c>
      <c r="G16" s="36">
        <f>SUMIFS(СВЦЭМ!$D$33:$D$776,СВЦЭМ!$A$33:$A$776,$A16,СВЦЭМ!$B$33:$B$776,G$11)+'СЕТ СН'!$F$11+СВЦЭМ!$D$10+'СЕТ СН'!$F$6-'СЕТ СН'!$F$23</f>
        <v>967.93044841000005</v>
      </c>
      <c r="H16" s="36">
        <f>SUMIFS(СВЦЭМ!$D$33:$D$776,СВЦЭМ!$A$33:$A$776,$A16,СВЦЭМ!$B$33:$B$776,H$11)+'СЕТ СН'!$F$11+СВЦЭМ!$D$10+'СЕТ СН'!$F$6-'СЕТ СН'!$F$23</f>
        <v>923.3622207200001</v>
      </c>
      <c r="I16" s="36">
        <f>SUMIFS(СВЦЭМ!$D$33:$D$776,СВЦЭМ!$A$33:$A$776,$A16,СВЦЭМ!$B$33:$B$776,I$11)+'СЕТ СН'!$F$11+СВЦЭМ!$D$10+'СЕТ СН'!$F$6-'СЕТ СН'!$F$23</f>
        <v>905.2514776700001</v>
      </c>
      <c r="J16" s="36">
        <f>SUMIFS(СВЦЭМ!$D$33:$D$776,СВЦЭМ!$A$33:$A$776,$A16,СВЦЭМ!$B$33:$B$776,J$11)+'СЕТ СН'!$F$11+СВЦЭМ!$D$10+'СЕТ СН'!$F$6-'СЕТ СН'!$F$23</f>
        <v>862.34203800000012</v>
      </c>
      <c r="K16" s="36">
        <f>SUMIFS(СВЦЭМ!$D$33:$D$776,СВЦЭМ!$A$33:$A$776,$A16,СВЦЭМ!$B$33:$B$776,K$11)+'СЕТ СН'!$F$11+СВЦЭМ!$D$10+'СЕТ СН'!$F$6-'СЕТ СН'!$F$23</f>
        <v>862.13374389000012</v>
      </c>
      <c r="L16" s="36">
        <f>SUMIFS(СВЦЭМ!$D$33:$D$776,СВЦЭМ!$A$33:$A$776,$A16,СВЦЭМ!$B$33:$B$776,L$11)+'СЕТ СН'!$F$11+СВЦЭМ!$D$10+'СЕТ СН'!$F$6-'СЕТ СН'!$F$23</f>
        <v>882.66252570000006</v>
      </c>
      <c r="M16" s="36">
        <f>SUMIFS(СВЦЭМ!$D$33:$D$776,СВЦЭМ!$A$33:$A$776,$A16,СВЦЭМ!$B$33:$B$776,M$11)+'СЕТ СН'!$F$11+СВЦЭМ!$D$10+'СЕТ СН'!$F$6-'СЕТ СН'!$F$23</f>
        <v>909.47175304000007</v>
      </c>
      <c r="N16" s="36">
        <f>SUMIFS(СВЦЭМ!$D$33:$D$776,СВЦЭМ!$A$33:$A$776,$A16,СВЦЭМ!$B$33:$B$776,N$11)+'СЕТ СН'!$F$11+СВЦЭМ!$D$10+'СЕТ СН'!$F$6-'СЕТ СН'!$F$23</f>
        <v>915.90544062000004</v>
      </c>
      <c r="O16" s="36">
        <f>SUMIFS(СВЦЭМ!$D$33:$D$776,СВЦЭМ!$A$33:$A$776,$A16,СВЦЭМ!$B$33:$B$776,O$11)+'СЕТ СН'!$F$11+СВЦЭМ!$D$10+'СЕТ СН'!$F$6-'СЕТ СН'!$F$23</f>
        <v>927.16182398000012</v>
      </c>
      <c r="P16" s="36">
        <f>SUMIFS(СВЦЭМ!$D$33:$D$776,СВЦЭМ!$A$33:$A$776,$A16,СВЦЭМ!$B$33:$B$776,P$11)+'СЕТ СН'!$F$11+СВЦЭМ!$D$10+'СЕТ СН'!$F$6-'СЕТ СН'!$F$23</f>
        <v>937.66894081000009</v>
      </c>
      <c r="Q16" s="36">
        <f>SUMIFS(СВЦЭМ!$D$33:$D$776,СВЦЭМ!$A$33:$A$776,$A16,СВЦЭМ!$B$33:$B$776,Q$11)+'СЕТ СН'!$F$11+СВЦЭМ!$D$10+'СЕТ СН'!$F$6-'СЕТ СН'!$F$23</f>
        <v>947.31500892000008</v>
      </c>
      <c r="R16" s="36">
        <f>SUMIFS(СВЦЭМ!$D$33:$D$776,СВЦЭМ!$A$33:$A$776,$A16,СВЦЭМ!$B$33:$B$776,R$11)+'СЕТ СН'!$F$11+СВЦЭМ!$D$10+'СЕТ СН'!$F$6-'СЕТ СН'!$F$23</f>
        <v>946.38009910000005</v>
      </c>
      <c r="S16" s="36">
        <f>SUMIFS(СВЦЭМ!$D$33:$D$776,СВЦЭМ!$A$33:$A$776,$A16,СВЦЭМ!$B$33:$B$776,S$11)+'СЕТ СН'!$F$11+СВЦЭМ!$D$10+'СЕТ СН'!$F$6-'СЕТ СН'!$F$23</f>
        <v>936.16534680000007</v>
      </c>
      <c r="T16" s="36">
        <f>SUMIFS(СВЦЭМ!$D$33:$D$776,СВЦЭМ!$A$33:$A$776,$A16,СВЦЭМ!$B$33:$B$776,T$11)+'СЕТ СН'!$F$11+СВЦЭМ!$D$10+'СЕТ СН'!$F$6-'СЕТ СН'!$F$23</f>
        <v>917.79838657000005</v>
      </c>
      <c r="U16" s="36">
        <f>SUMIFS(СВЦЭМ!$D$33:$D$776,СВЦЭМ!$A$33:$A$776,$A16,СВЦЭМ!$B$33:$B$776,U$11)+'СЕТ СН'!$F$11+СВЦЭМ!$D$10+'СЕТ СН'!$F$6-'СЕТ СН'!$F$23</f>
        <v>894.83389264000004</v>
      </c>
      <c r="V16" s="36">
        <f>SUMIFS(СВЦЭМ!$D$33:$D$776,СВЦЭМ!$A$33:$A$776,$A16,СВЦЭМ!$B$33:$B$776,V$11)+'СЕТ СН'!$F$11+СВЦЭМ!$D$10+'СЕТ СН'!$F$6-'СЕТ СН'!$F$23</f>
        <v>892.19609751000007</v>
      </c>
      <c r="W16" s="36">
        <f>SUMIFS(СВЦЭМ!$D$33:$D$776,СВЦЭМ!$A$33:$A$776,$A16,СВЦЭМ!$B$33:$B$776,W$11)+'СЕТ СН'!$F$11+СВЦЭМ!$D$10+'СЕТ СН'!$F$6-'СЕТ СН'!$F$23</f>
        <v>903.65694911000014</v>
      </c>
      <c r="X16" s="36">
        <f>SUMIFS(СВЦЭМ!$D$33:$D$776,СВЦЭМ!$A$33:$A$776,$A16,СВЦЭМ!$B$33:$B$776,X$11)+'СЕТ СН'!$F$11+СВЦЭМ!$D$10+'СЕТ СН'!$F$6-'СЕТ СН'!$F$23</f>
        <v>918.18462363000015</v>
      </c>
      <c r="Y16" s="36">
        <f>SUMIFS(СВЦЭМ!$D$33:$D$776,СВЦЭМ!$A$33:$A$776,$A16,СВЦЭМ!$B$33:$B$776,Y$11)+'СЕТ СН'!$F$11+СВЦЭМ!$D$10+'СЕТ СН'!$F$6-'СЕТ СН'!$F$23</f>
        <v>934.9569528400001</v>
      </c>
    </row>
    <row r="17" spans="1:25" ht="15.75" x14ac:dyDescent="0.2">
      <c r="A17" s="35">
        <f t="shared" si="0"/>
        <v>43896</v>
      </c>
      <c r="B17" s="36">
        <f>SUMIFS(СВЦЭМ!$D$33:$D$776,СВЦЭМ!$A$33:$A$776,$A17,СВЦЭМ!$B$33:$B$776,B$11)+'СЕТ СН'!$F$11+СВЦЭМ!$D$10+'СЕТ СН'!$F$6-'СЕТ СН'!$F$23</f>
        <v>991.36751960000004</v>
      </c>
      <c r="C17" s="36">
        <f>SUMIFS(СВЦЭМ!$D$33:$D$776,СВЦЭМ!$A$33:$A$776,$A17,СВЦЭМ!$B$33:$B$776,C$11)+'СЕТ СН'!$F$11+СВЦЭМ!$D$10+'СЕТ СН'!$F$6-'СЕТ СН'!$F$23</f>
        <v>1015.8964799000001</v>
      </c>
      <c r="D17" s="36">
        <f>SUMIFS(СВЦЭМ!$D$33:$D$776,СВЦЭМ!$A$33:$A$776,$A17,СВЦЭМ!$B$33:$B$776,D$11)+'СЕТ СН'!$F$11+СВЦЭМ!$D$10+'СЕТ СН'!$F$6-'СЕТ СН'!$F$23</f>
        <v>1025.6457337700001</v>
      </c>
      <c r="E17" s="36">
        <f>SUMIFS(СВЦЭМ!$D$33:$D$776,СВЦЭМ!$A$33:$A$776,$A17,СВЦЭМ!$B$33:$B$776,E$11)+'СЕТ СН'!$F$11+СВЦЭМ!$D$10+'СЕТ СН'!$F$6-'СЕТ СН'!$F$23</f>
        <v>1031.4809841400001</v>
      </c>
      <c r="F17" s="36">
        <f>SUMIFS(СВЦЭМ!$D$33:$D$776,СВЦЭМ!$A$33:$A$776,$A17,СВЦЭМ!$B$33:$B$776,F$11)+'СЕТ СН'!$F$11+СВЦЭМ!$D$10+'СЕТ СН'!$F$6-'СЕТ СН'!$F$23</f>
        <v>1025.7219269300001</v>
      </c>
      <c r="G17" s="36">
        <f>SUMIFS(СВЦЭМ!$D$33:$D$776,СВЦЭМ!$A$33:$A$776,$A17,СВЦЭМ!$B$33:$B$776,G$11)+'СЕТ СН'!$F$11+СВЦЭМ!$D$10+'СЕТ СН'!$F$6-'СЕТ СН'!$F$23</f>
        <v>1005.8871568800001</v>
      </c>
      <c r="H17" s="36">
        <f>SUMIFS(СВЦЭМ!$D$33:$D$776,СВЦЭМ!$A$33:$A$776,$A17,СВЦЭМ!$B$33:$B$776,H$11)+'СЕТ СН'!$F$11+СВЦЭМ!$D$10+'СЕТ СН'!$F$6-'СЕТ СН'!$F$23</f>
        <v>970.95640592000007</v>
      </c>
      <c r="I17" s="36">
        <f>SUMIFS(СВЦЭМ!$D$33:$D$776,СВЦЭМ!$A$33:$A$776,$A17,СВЦЭМ!$B$33:$B$776,I$11)+'СЕТ СН'!$F$11+СВЦЭМ!$D$10+'СЕТ СН'!$F$6-'СЕТ СН'!$F$23</f>
        <v>933.68429735000007</v>
      </c>
      <c r="J17" s="36">
        <f>SUMIFS(СВЦЭМ!$D$33:$D$776,СВЦЭМ!$A$33:$A$776,$A17,СВЦЭМ!$B$33:$B$776,J$11)+'СЕТ СН'!$F$11+СВЦЭМ!$D$10+'СЕТ СН'!$F$6-'СЕТ СН'!$F$23</f>
        <v>883.89840156000014</v>
      </c>
      <c r="K17" s="36">
        <f>SUMIFS(СВЦЭМ!$D$33:$D$776,СВЦЭМ!$A$33:$A$776,$A17,СВЦЭМ!$B$33:$B$776,K$11)+'СЕТ СН'!$F$11+СВЦЭМ!$D$10+'СЕТ СН'!$F$6-'СЕТ СН'!$F$23</f>
        <v>874.76568117000011</v>
      </c>
      <c r="L17" s="36">
        <f>SUMIFS(СВЦЭМ!$D$33:$D$776,СВЦЭМ!$A$33:$A$776,$A17,СВЦЭМ!$B$33:$B$776,L$11)+'СЕТ СН'!$F$11+СВЦЭМ!$D$10+'СЕТ СН'!$F$6-'СЕТ СН'!$F$23</f>
        <v>888.36291099000005</v>
      </c>
      <c r="M17" s="36">
        <f>SUMIFS(СВЦЭМ!$D$33:$D$776,СВЦЭМ!$A$33:$A$776,$A17,СВЦЭМ!$B$33:$B$776,M$11)+'СЕТ СН'!$F$11+СВЦЭМ!$D$10+'СЕТ СН'!$F$6-'СЕТ СН'!$F$23</f>
        <v>908.34868129000006</v>
      </c>
      <c r="N17" s="36">
        <f>SUMIFS(СВЦЭМ!$D$33:$D$776,СВЦЭМ!$A$33:$A$776,$A17,СВЦЭМ!$B$33:$B$776,N$11)+'СЕТ СН'!$F$11+СВЦЭМ!$D$10+'СЕТ СН'!$F$6-'СЕТ СН'!$F$23</f>
        <v>918.49481071000014</v>
      </c>
      <c r="O17" s="36">
        <f>SUMIFS(СВЦЭМ!$D$33:$D$776,СВЦЭМ!$A$33:$A$776,$A17,СВЦЭМ!$B$33:$B$776,O$11)+'СЕТ СН'!$F$11+СВЦЭМ!$D$10+'СЕТ СН'!$F$6-'СЕТ СН'!$F$23</f>
        <v>935.85960840000007</v>
      </c>
      <c r="P17" s="36">
        <f>SUMIFS(СВЦЭМ!$D$33:$D$776,СВЦЭМ!$A$33:$A$776,$A17,СВЦЭМ!$B$33:$B$776,P$11)+'СЕТ СН'!$F$11+СВЦЭМ!$D$10+'СЕТ СН'!$F$6-'СЕТ СН'!$F$23</f>
        <v>946.49422764000008</v>
      </c>
      <c r="Q17" s="36">
        <f>SUMIFS(СВЦЭМ!$D$33:$D$776,СВЦЭМ!$A$33:$A$776,$A17,СВЦЭМ!$B$33:$B$776,Q$11)+'СЕТ СН'!$F$11+СВЦЭМ!$D$10+'СЕТ СН'!$F$6-'СЕТ СН'!$F$23</f>
        <v>950.14490075000015</v>
      </c>
      <c r="R17" s="36">
        <f>SUMIFS(СВЦЭМ!$D$33:$D$776,СВЦЭМ!$A$33:$A$776,$A17,СВЦЭМ!$B$33:$B$776,R$11)+'СЕТ СН'!$F$11+СВЦЭМ!$D$10+'СЕТ СН'!$F$6-'СЕТ СН'!$F$23</f>
        <v>947.37591734000011</v>
      </c>
      <c r="S17" s="36">
        <f>SUMIFS(СВЦЭМ!$D$33:$D$776,СВЦЭМ!$A$33:$A$776,$A17,СВЦЭМ!$B$33:$B$776,S$11)+'СЕТ СН'!$F$11+СВЦЭМ!$D$10+'СЕТ СН'!$F$6-'СЕТ СН'!$F$23</f>
        <v>936.73258802000009</v>
      </c>
      <c r="T17" s="36">
        <f>SUMIFS(СВЦЭМ!$D$33:$D$776,СВЦЭМ!$A$33:$A$776,$A17,СВЦЭМ!$B$33:$B$776,T$11)+'СЕТ СН'!$F$11+СВЦЭМ!$D$10+'СЕТ СН'!$F$6-'СЕТ СН'!$F$23</f>
        <v>910.99767861000009</v>
      </c>
      <c r="U17" s="36">
        <f>SUMIFS(СВЦЭМ!$D$33:$D$776,СВЦЭМ!$A$33:$A$776,$A17,СВЦЭМ!$B$33:$B$776,U$11)+'СЕТ СН'!$F$11+СВЦЭМ!$D$10+'СЕТ СН'!$F$6-'СЕТ СН'!$F$23</f>
        <v>903.40458711000008</v>
      </c>
      <c r="V17" s="36">
        <f>SUMIFS(СВЦЭМ!$D$33:$D$776,СВЦЭМ!$A$33:$A$776,$A17,СВЦЭМ!$B$33:$B$776,V$11)+'СЕТ СН'!$F$11+СВЦЭМ!$D$10+'СЕТ СН'!$F$6-'СЕТ СН'!$F$23</f>
        <v>899.21004521000009</v>
      </c>
      <c r="W17" s="36">
        <f>SUMIFS(СВЦЭМ!$D$33:$D$776,СВЦЭМ!$A$33:$A$776,$A17,СВЦЭМ!$B$33:$B$776,W$11)+'СЕТ СН'!$F$11+СВЦЭМ!$D$10+'СЕТ СН'!$F$6-'СЕТ СН'!$F$23</f>
        <v>912.75290267000014</v>
      </c>
      <c r="X17" s="36">
        <f>SUMIFS(СВЦЭМ!$D$33:$D$776,СВЦЭМ!$A$33:$A$776,$A17,СВЦЭМ!$B$33:$B$776,X$11)+'СЕТ СН'!$F$11+СВЦЭМ!$D$10+'СЕТ СН'!$F$6-'СЕТ СН'!$F$23</f>
        <v>920.02280724000013</v>
      </c>
      <c r="Y17" s="36">
        <f>SUMIFS(СВЦЭМ!$D$33:$D$776,СВЦЭМ!$A$33:$A$776,$A17,СВЦЭМ!$B$33:$B$776,Y$11)+'СЕТ СН'!$F$11+СВЦЭМ!$D$10+'СЕТ СН'!$F$6-'СЕТ СН'!$F$23</f>
        <v>929.27314573000012</v>
      </c>
    </row>
    <row r="18" spans="1:25" ht="15.75" x14ac:dyDescent="0.2">
      <c r="A18" s="35">
        <f t="shared" si="0"/>
        <v>43897</v>
      </c>
      <c r="B18" s="36">
        <f>SUMIFS(СВЦЭМ!$D$33:$D$776,СВЦЭМ!$A$33:$A$776,$A18,СВЦЭМ!$B$33:$B$776,B$11)+'СЕТ СН'!$F$11+СВЦЭМ!$D$10+'СЕТ СН'!$F$6-'СЕТ СН'!$F$23</f>
        <v>960.64241854000011</v>
      </c>
      <c r="C18" s="36">
        <f>SUMIFS(СВЦЭМ!$D$33:$D$776,СВЦЭМ!$A$33:$A$776,$A18,СВЦЭМ!$B$33:$B$776,C$11)+'СЕТ СН'!$F$11+СВЦЭМ!$D$10+'СЕТ СН'!$F$6-'СЕТ СН'!$F$23</f>
        <v>985.37173201000007</v>
      </c>
      <c r="D18" s="36">
        <f>SUMIFS(СВЦЭМ!$D$33:$D$776,СВЦЭМ!$A$33:$A$776,$A18,СВЦЭМ!$B$33:$B$776,D$11)+'СЕТ СН'!$F$11+СВЦЭМ!$D$10+'СЕТ СН'!$F$6-'СЕТ СН'!$F$23</f>
        <v>995.89883768000004</v>
      </c>
      <c r="E18" s="36">
        <f>SUMIFS(СВЦЭМ!$D$33:$D$776,СВЦЭМ!$A$33:$A$776,$A18,СВЦЭМ!$B$33:$B$776,E$11)+'СЕТ СН'!$F$11+СВЦЭМ!$D$10+'СЕТ СН'!$F$6-'СЕТ СН'!$F$23</f>
        <v>1005.77671796</v>
      </c>
      <c r="F18" s="36">
        <f>SUMIFS(СВЦЭМ!$D$33:$D$776,СВЦЭМ!$A$33:$A$776,$A18,СВЦЭМ!$B$33:$B$776,F$11)+'СЕТ СН'!$F$11+СВЦЭМ!$D$10+'СЕТ СН'!$F$6-'СЕТ СН'!$F$23</f>
        <v>1001.4812582600001</v>
      </c>
      <c r="G18" s="36">
        <f>SUMIFS(СВЦЭМ!$D$33:$D$776,СВЦЭМ!$A$33:$A$776,$A18,СВЦЭМ!$B$33:$B$776,G$11)+'СЕТ СН'!$F$11+СВЦЭМ!$D$10+'СЕТ СН'!$F$6-'СЕТ СН'!$F$23</f>
        <v>992.81192632000011</v>
      </c>
      <c r="H18" s="36">
        <f>SUMIFS(СВЦЭМ!$D$33:$D$776,СВЦЭМ!$A$33:$A$776,$A18,СВЦЭМ!$B$33:$B$776,H$11)+'СЕТ СН'!$F$11+СВЦЭМ!$D$10+'СЕТ СН'!$F$6-'СЕТ СН'!$F$23</f>
        <v>974.33571259000007</v>
      </c>
      <c r="I18" s="36">
        <f>SUMIFS(СВЦЭМ!$D$33:$D$776,СВЦЭМ!$A$33:$A$776,$A18,СВЦЭМ!$B$33:$B$776,I$11)+'СЕТ СН'!$F$11+СВЦЭМ!$D$10+'СЕТ СН'!$F$6-'СЕТ СН'!$F$23</f>
        <v>933.88503406000007</v>
      </c>
      <c r="J18" s="36">
        <f>SUMIFS(СВЦЭМ!$D$33:$D$776,СВЦЭМ!$A$33:$A$776,$A18,СВЦЭМ!$B$33:$B$776,J$11)+'СЕТ СН'!$F$11+СВЦЭМ!$D$10+'СЕТ СН'!$F$6-'СЕТ СН'!$F$23</f>
        <v>884.52995433000012</v>
      </c>
      <c r="K18" s="36">
        <f>SUMIFS(СВЦЭМ!$D$33:$D$776,СВЦЭМ!$A$33:$A$776,$A18,СВЦЭМ!$B$33:$B$776,K$11)+'СЕТ СН'!$F$11+СВЦЭМ!$D$10+'СЕТ СН'!$F$6-'СЕТ СН'!$F$23</f>
        <v>886.11832907000007</v>
      </c>
      <c r="L18" s="36">
        <f>SUMIFS(СВЦЭМ!$D$33:$D$776,СВЦЭМ!$A$33:$A$776,$A18,СВЦЭМ!$B$33:$B$776,L$11)+'СЕТ СН'!$F$11+СВЦЭМ!$D$10+'СЕТ СН'!$F$6-'СЕТ СН'!$F$23</f>
        <v>890.10352158000012</v>
      </c>
      <c r="M18" s="36">
        <f>SUMIFS(СВЦЭМ!$D$33:$D$776,СВЦЭМ!$A$33:$A$776,$A18,СВЦЭМ!$B$33:$B$776,M$11)+'СЕТ СН'!$F$11+СВЦЭМ!$D$10+'СЕТ СН'!$F$6-'СЕТ СН'!$F$23</f>
        <v>892.53934257000014</v>
      </c>
      <c r="N18" s="36">
        <f>SUMIFS(СВЦЭМ!$D$33:$D$776,СВЦЭМ!$A$33:$A$776,$A18,СВЦЭМ!$B$33:$B$776,N$11)+'СЕТ СН'!$F$11+СВЦЭМ!$D$10+'СЕТ СН'!$F$6-'СЕТ СН'!$F$23</f>
        <v>909.73375078000004</v>
      </c>
      <c r="O18" s="36">
        <f>SUMIFS(СВЦЭМ!$D$33:$D$776,СВЦЭМ!$A$33:$A$776,$A18,СВЦЭМ!$B$33:$B$776,O$11)+'СЕТ СН'!$F$11+СВЦЭМ!$D$10+'СЕТ СН'!$F$6-'СЕТ СН'!$F$23</f>
        <v>911.74189723000006</v>
      </c>
      <c r="P18" s="36">
        <f>SUMIFS(СВЦЭМ!$D$33:$D$776,СВЦЭМ!$A$33:$A$776,$A18,СВЦЭМ!$B$33:$B$776,P$11)+'СЕТ СН'!$F$11+СВЦЭМ!$D$10+'СЕТ СН'!$F$6-'СЕТ СН'!$F$23</f>
        <v>920.82346028000006</v>
      </c>
      <c r="Q18" s="36">
        <f>SUMIFS(СВЦЭМ!$D$33:$D$776,СВЦЭМ!$A$33:$A$776,$A18,СВЦЭМ!$B$33:$B$776,Q$11)+'СЕТ СН'!$F$11+СВЦЭМ!$D$10+'СЕТ СН'!$F$6-'СЕТ СН'!$F$23</f>
        <v>928.73806801000012</v>
      </c>
      <c r="R18" s="36">
        <f>SUMIFS(СВЦЭМ!$D$33:$D$776,СВЦЭМ!$A$33:$A$776,$A18,СВЦЭМ!$B$33:$B$776,R$11)+'СЕТ СН'!$F$11+СВЦЭМ!$D$10+'СЕТ СН'!$F$6-'СЕТ СН'!$F$23</f>
        <v>917.42113072000006</v>
      </c>
      <c r="S18" s="36">
        <f>SUMIFS(СВЦЭМ!$D$33:$D$776,СВЦЭМ!$A$33:$A$776,$A18,СВЦЭМ!$B$33:$B$776,S$11)+'СЕТ СН'!$F$11+СВЦЭМ!$D$10+'СЕТ СН'!$F$6-'СЕТ СН'!$F$23</f>
        <v>897.48356450000006</v>
      </c>
      <c r="T18" s="36">
        <f>SUMIFS(СВЦЭМ!$D$33:$D$776,СВЦЭМ!$A$33:$A$776,$A18,СВЦЭМ!$B$33:$B$776,T$11)+'СЕТ СН'!$F$11+СВЦЭМ!$D$10+'СЕТ СН'!$F$6-'СЕТ СН'!$F$23</f>
        <v>881.03174610000008</v>
      </c>
      <c r="U18" s="36">
        <f>SUMIFS(СВЦЭМ!$D$33:$D$776,СВЦЭМ!$A$33:$A$776,$A18,СВЦЭМ!$B$33:$B$776,U$11)+'СЕТ СН'!$F$11+СВЦЭМ!$D$10+'СЕТ СН'!$F$6-'СЕТ СН'!$F$23</f>
        <v>884.37879636000014</v>
      </c>
      <c r="V18" s="36">
        <f>SUMIFS(СВЦЭМ!$D$33:$D$776,СВЦЭМ!$A$33:$A$776,$A18,СВЦЭМ!$B$33:$B$776,V$11)+'СЕТ СН'!$F$11+СВЦЭМ!$D$10+'СЕТ СН'!$F$6-'СЕТ СН'!$F$23</f>
        <v>888.28331675000004</v>
      </c>
      <c r="W18" s="36">
        <f>SUMIFS(СВЦЭМ!$D$33:$D$776,СВЦЭМ!$A$33:$A$776,$A18,СВЦЭМ!$B$33:$B$776,W$11)+'СЕТ СН'!$F$11+СВЦЭМ!$D$10+'СЕТ СН'!$F$6-'СЕТ СН'!$F$23</f>
        <v>897.66240957000014</v>
      </c>
      <c r="X18" s="36">
        <f>SUMIFS(СВЦЭМ!$D$33:$D$776,СВЦЭМ!$A$33:$A$776,$A18,СВЦЭМ!$B$33:$B$776,X$11)+'СЕТ СН'!$F$11+СВЦЭМ!$D$10+'СЕТ СН'!$F$6-'СЕТ СН'!$F$23</f>
        <v>905.02745301000004</v>
      </c>
      <c r="Y18" s="36">
        <f>SUMIFS(СВЦЭМ!$D$33:$D$776,СВЦЭМ!$A$33:$A$776,$A18,СВЦЭМ!$B$33:$B$776,Y$11)+'СЕТ СН'!$F$11+СВЦЭМ!$D$10+'СЕТ СН'!$F$6-'СЕТ СН'!$F$23</f>
        <v>920.59374508000008</v>
      </c>
    </row>
    <row r="19" spans="1:25" ht="15.75" x14ac:dyDescent="0.2">
      <c r="A19" s="35">
        <f t="shared" si="0"/>
        <v>43898</v>
      </c>
      <c r="B19" s="36">
        <f>SUMIFS(СВЦЭМ!$D$33:$D$776,СВЦЭМ!$A$33:$A$776,$A19,СВЦЭМ!$B$33:$B$776,B$11)+'СЕТ СН'!$F$11+СВЦЭМ!$D$10+'СЕТ СН'!$F$6-'СЕТ СН'!$F$23</f>
        <v>948.67068296000014</v>
      </c>
      <c r="C19" s="36">
        <f>SUMIFS(СВЦЭМ!$D$33:$D$776,СВЦЭМ!$A$33:$A$776,$A19,СВЦЭМ!$B$33:$B$776,C$11)+'СЕТ СН'!$F$11+СВЦЭМ!$D$10+'СЕТ СН'!$F$6-'СЕТ СН'!$F$23</f>
        <v>971.45747897000012</v>
      </c>
      <c r="D19" s="36">
        <f>SUMIFS(СВЦЭМ!$D$33:$D$776,СВЦЭМ!$A$33:$A$776,$A19,СВЦЭМ!$B$33:$B$776,D$11)+'СЕТ СН'!$F$11+СВЦЭМ!$D$10+'СЕТ СН'!$F$6-'СЕТ СН'!$F$23</f>
        <v>982.05224768000005</v>
      </c>
      <c r="E19" s="36">
        <f>SUMIFS(СВЦЭМ!$D$33:$D$776,СВЦЭМ!$A$33:$A$776,$A19,СВЦЭМ!$B$33:$B$776,E$11)+'СЕТ СН'!$F$11+СВЦЭМ!$D$10+'СЕТ СН'!$F$6-'СЕТ СН'!$F$23</f>
        <v>987.86423178000007</v>
      </c>
      <c r="F19" s="36">
        <f>SUMIFS(СВЦЭМ!$D$33:$D$776,СВЦЭМ!$A$33:$A$776,$A19,СВЦЭМ!$B$33:$B$776,F$11)+'СЕТ СН'!$F$11+СВЦЭМ!$D$10+'СЕТ СН'!$F$6-'СЕТ СН'!$F$23</f>
        <v>986.3732081500001</v>
      </c>
      <c r="G19" s="36">
        <f>SUMIFS(СВЦЭМ!$D$33:$D$776,СВЦЭМ!$A$33:$A$776,$A19,СВЦЭМ!$B$33:$B$776,G$11)+'СЕТ СН'!$F$11+СВЦЭМ!$D$10+'СЕТ СН'!$F$6-'СЕТ СН'!$F$23</f>
        <v>977.26449324000009</v>
      </c>
      <c r="H19" s="36">
        <f>SUMIFS(СВЦЭМ!$D$33:$D$776,СВЦЭМ!$A$33:$A$776,$A19,СВЦЭМ!$B$33:$B$776,H$11)+'СЕТ СН'!$F$11+СВЦЭМ!$D$10+'СЕТ СН'!$F$6-'СЕТ СН'!$F$23</f>
        <v>957.10225748000005</v>
      </c>
      <c r="I19" s="36">
        <f>SUMIFS(СВЦЭМ!$D$33:$D$776,СВЦЭМ!$A$33:$A$776,$A19,СВЦЭМ!$B$33:$B$776,I$11)+'СЕТ СН'!$F$11+СВЦЭМ!$D$10+'СЕТ СН'!$F$6-'СЕТ СН'!$F$23</f>
        <v>921.14959794000004</v>
      </c>
      <c r="J19" s="36">
        <f>SUMIFS(СВЦЭМ!$D$33:$D$776,СВЦЭМ!$A$33:$A$776,$A19,СВЦЭМ!$B$33:$B$776,J$11)+'СЕТ СН'!$F$11+СВЦЭМ!$D$10+'СЕТ СН'!$F$6-'СЕТ СН'!$F$23</f>
        <v>876.8337569900001</v>
      </c>
      <c r="K19" s="36">
        <f>SUMIFS(СВЦЭМ!$D$33:$D$776,СВЦЭМ!$A$33:$A$776,$A19,СВЦЭМ!$B$33:$B$776,K$11)+'СЕТ СН'!$F$11+СВЦЭМ!$D$10+'СЕТ СН'!$F$6-'СЕТ СН'!$F$23</f>
        <v>850.64949720000004</v>
      </c>
      <c r="L19" s="36">
        <f>SUMIFS(СВЦЭМ!$D$33:$D$776,СВЦЭМ!$A$33:$A$776,$A19,СВЦЭМ!$B$33:$B$776,L$11)+'СЕТ СН'!$F$11+СВЦЭМ!$D$10+'СЕТ СН'!$F$6-'СЕТ СН'!$F$23</f>
        <v>857.83223348000013</v>
      </c>
      <c r="M19" s="36">
        <f>SUMIFS(СВЦЭМ!$D$33:$D$776,СВЦЭМ!$A$33:$A$776,$A19,СВЦЭМ!$B$33:$B$776,M$11)+'СЕТ СН'!$F$11+СВЦЭМ!$D$10+'СЕТ СН'!$F$6-'СЕТ СН'!$F$23</f>
        <v>857.78331901000013</v>
      </c>
      <c r="N19" s="36">
        <f>SUMIFS(СВЦЭМ!$D$33:$D$776,СВЦЭМ!$A$33:$A$776,$A19,СВЦЭМ!$B$33:$B$776,N$11)+'СЕТ СН'!$F$11+СВЦЭМ!$D$10+'СЕТ СН'!$F$6-'СЕТ СН'!$F$23</f>
        <v>868.96499553000012</v>
      </c>
      <c r="O19" s="36">
        <f>SUMIFS(СВЦЭМ!$D$33:$D$776,СВЦЭМ!$A$33:$A$776,$A19,СВЦЭМ!$B$33:$B$776,O$11)+'СЕТ СН'!$F$11+СВЦЭМ!$D$10+'СЕТ СН'!$F$6-'СЕТ СН'!$F$23</f>
        <v>885.17386012000009</v>
      </c>
      <c r="P19" s="36">
        <f>SUMIFS(СВЦЭМ!$D$33:$D$776,СВЦЭМ!$A$33:$A$776,$A19,СВЦЭМ!$B$33:$B$776,P$11)+'СЕТ СН'!$F$11+СВЦЭМ!$D$10+'СЕТ СН'!$F$6-'СЕТ СН'!$F$23</f>
        <v>897.7213588300001</v>
      </c>
      <c r="Q19" s="36">
        <f>SUMIFS(СВЦЭМ!$D$33:$D$776,СВЦЭМ!$A$33:$A$776,$A19,СВЦЭМ!$B$33:$B$776,Q$11)+'СЕТ СН'!$F$11+СВЦЭМ!$D$10+'СЕТ СН'!$F$6-'СЕТ СН'!$F$23</f>
        <v>905.05082918000005</v>
      </c>
      <c r="R19" s="36">
        <f>SUMIFS(СВЦЭМ!$D$33:$D$776,СВЦЭМ!$A$33:$A$776,$A19,СВЦЭМ!$B$33:$B$776,R$11)+'СЕТ СН'!$F$11+СВЦЭМ!$D$10+'СЕТ СН'!$F$6-'СЕТ СН'!$F$23</f>
        <v>899.86845502000006</v>
      </c>
      <c r="S19" s="36">
        <f>SUMIFS(СВЦЭМ!$D$33:$D$776,СВЦЭМ!$A$33:$A$776,$A19,СВЦЭМ!$B$33:$B$776,S$11)+'СЕТ СН'!$F$11+СВЦЭМ!$D$10+'СЕТ СН'!$F$6-'СЕТ СН'!$F$23</f>
        <v>892.8182867700001</v>
      </c>
      <c r="T19" s="36">
        <f>SUMIFS(СВЦЭМ!$D$33:$D$776,СВЦЭМ!$A$33:$A$776,$A19,СВЦЭМ!$B$33:$B$776,T$11)+'СЕТ СН'!$F$11+СВЦЭМ!$D$10+'СЕТ СН'!$F$6-'СЕТ СН'!$F$23</f>
        <v>875.68644446000008</v>
      </c>
      <c r="U19" s="36">
        <f>SUMIFS(СВЦЭМ!$D$33:$D$776,СВЦЭМ!$A$33:$A$776,$A19,СВЦЭМ!$B$33:$B$776,U$11)+'СЕТ СН'!$F$11+СВЦЭМ!$D$10+'СЕТ СН'!$F$6-'СЕТ СН'!$F$23</f>
        <v>864.05837772000007</v>
      </c>
      <c r="V19" s="36">
        <f>SUMIFS(СВЦЭМ!$D$33:$D$776,СВЦЭМ!$A$33:$A$776,$A19,СВЦЭМ!$B$33:$B$776,V$11)+'СЕТ СН'!$F$11+СВЦЭМ!$D$10+'СЕТ СН'!$F$6-'СЕТ СН'!$F$23</f>
        <v>860.95191899000008</v>
      </c>
      <c r="W19" s="36">
        <f>SUMIFS(СВЦЭМ!$D$33:$D$776,СВЦЭМ!$A$33:$A$776,$A19,СВЦЭМ!$B$33:$B$776,W$11)+'СЕТ СН'!$F$11+СВЦЭМ!$D$10+'СЕТ СН'!$F$6-'СЕТ СН'!$F$23</f>
        <v>868.77873650000004</v>
      </c>
      <c r="X19" s="36">
        <f>SUMIFS(СВЦЭМ!$D$33:$D$776,СВЦЭМ!$A$33:$A$776,$A19,СВЦЭМ!$B$33:$B$776,X$11)+'СЕТ СН'!$F$11+СВЦЭМ!$D$10+'СЕТ СН'!$F$6-'СЕТ СН'!$F$23</f>
        <v>878.42802585000004</v>
      </c>
      <c r="Y19" s="36">
        <f>SUMIFS(СВЦЭМ!$D$33:$D$776,СВЦЭМ!$A$33:$A$776,$A19,СВЦЭМ!$B$33:$B$776,Y$11)+'СЕТ СН'!$F$11+СВЦЭМ!$D$10+'СЕТ СН'!$F$6-'СЕТ СН'!$F$23</f>
        <v>899.87205403000007</v>
      </c>
    </row>
    <row r="20" spans="1:25" ht="15.75" x14ac:dyDescent="0.2">
      <c r="A20" s="35">
        <f t="shared" si="0"/>
        <v>43899</v>
      </c>
      <c r="B20" s="36">
        <f>SUMIFS(СВЦЭМ!$D$33:$D$776,СВЦЭМ!$A$33:$A$776,$A20,СВЦЭМ!$B$33:$B$776,B$11)+'СЕТ СН'!$F$11+СВЦЭМ!$D$10+'СЕТ СН'!$F$6-'СЕТ СН'!$F$23</f>
        <v>956.29509939000013</v>
      </c>
      <c r="C20" s="36">
        <f>SUMIFS(СВЦЭМ!$D$33:$D$776,СВЦЭМ!$A$33:$A$776,$A20,СВЦЭМ!$B$33:$B$776,C$11)+'СЕТ СН'!$F$11+СВЦЭМ!$D$10+'СЕТ СН'!$F$6-'СЕТ СН'!$F$23</f>
        <v>966.03557244000012</v>
      </c>
      <c r="D20" s="36">
        <f>SUMIFS(СВЦЭМ!$D$33:$D$776,СВЦЭМ!$A$33:$A$776,$A20,СВЦЭМ!$B$33:$B$776,D$11)+'СЕТ СН'!$F$11+СВЦЭМ!$D$10+'СЕТ СН'!$F$6-'СЕТ СН'!$F$23</f>
        <v>982.29350881000005</v>
      </c>
      <c r="E20" s="36">
        <f>SUMIFS(СВЦЭМ!$D$33:$D$776,СВЦЭМ!$A$33:$A$776,$A20,СВЦЭМ!$B$33:$B$776,E$11)+'СЕТ СН'!$F$11+СВЦЭМ!$D$10+'СЕТ СН'!$F$6-'СЕТ СН'!$F$23</f>
        <v>994.05269597000006</v>
      </c>
      <c r="F20" s="36">
        <f>SUMIFS(СВЦЭМ!$D$33:$D$776,СВЦЭМ!$A$33:$A$776,$A20,СВЦЭМ!$B$33:$B$776,F$11)+'СЕТ СН'!$F$11+СВЦЭМ!$D$10+'СЕТ СН'!$F$6-'СЕТ СН'!$F$23</f>
        <v>994.19689342000004</v>
      </c>
      <c r="G20" s="36">
        <f>SUMIFS(СВЦЭМ!$D$33:$D$776,СВЦЭМ!$A$33:$A$776,$A20,СВЦЭМ!$B$33:$B$776,G$11)+'СЕТ СН'!$F$11+СВЦЭМ!$D$10+'СЕТ СН'!$F$6-'СЕТ СН'!$F$23</f>
        <v>990.24835052000014</v>
      </c>
      <c r="H20" s="36">
        <f>SUMIFS(СВЦЭМ!$D$33:$D$776,СВЦЭМ!$A$33:$A$776,$A20,СВЦЭМ!$B$33:$B$776,H$11)+'СЕТ СН'!$F$11+СВЦЭМ!$D$10+'СЕТ СН'!$F$6-'СЕТ СН'!$F$23</f>
        <v>970.91134766000005</v>
      </c>
      <c r="I20" s="36">
        <f>SUMIFS(СВЦЭМ!$D$33:$D$776,СВЦЭМ!$A$33:$A$776,$A20,СВЦЭМ!$B$33:$B$776,I$11)+'СЕТ СН'!$F$11+СВЦЭМ!$D$10+'СЕТ СН'!$F$6-'СЕТ СН'!$F$23</f>
        <v>939.40532152000014</v>
      </c>
      <c r="J20" s="36">
        <f>SUMIFS(СВЦЭМ!$D$33:$D$776,СВЦЭМ!$A$33:$A$776,$A20,СВЦЭМ!$B$33:$B$776,J$11)+'СЕТ СН'!$F$11+СВЦЭМ!$D$10+'СЕТ СН'!$F$6-'СЕТ СН'!$F$23</f>
        <v>910.31495428000005</v>
      </c>
      <c r="K20" s="36">
        <f>SUMIFS(СВЦЭМ!$D$33:$D$776,СВЦЭМ!$A$33:$A$776,$A20,СВЦЭМ!$B$33:$B$776,K$11)+'СЕТ СН'!$F$11+СВЦЭМ!$D$10+'СЕТ СН'!$F$6-'СЕТ СН'!$F$23</f>
        <v>895.94454930000006</v>
      </c>
      <c r="L20" s="36">
        <f>SUMIFS(СВЦЭМ!$D$33:$D$776,СВЦЭМ!$A$33:$A$776,$A20,СВЦЭМ!$B$33:$B$776,L$11)+'СЕТ СН'!$F$11+СВЦЭМ!$D$10+'СЕТ СН'!$F$6-'СЕТ СН'!$F$23</f>
        <v>886.54272040000012</v>
      </c>
      <c r="M20" s="36">
        <f>SUMIFS(СВЦЭМ!$D$33:$D$776,СВЦЭМ!$A$33:$A$776,$A20,СВЦЭМ!$B$33:$B$776,M$11)+'СЕТ СН'!$F$11+СВЦЭМ!$D$10+'СЕТ СН'!$F$6-'СЕТ СН'!$F$23</f>
        <v>887.5924242100001</v>
      </c>
      <c r="N20" s="36">
        <f>SUMIFS(СВЦЭМ!$D$33:$D$776,СВЦЭМ!$A$33:$A$776,$A20,СВЦЭМ!$B$33:$B$776,N$11)+'СЕТ СН'!$F$11+СВЦЭМ!$D$10+'СЕТ СН'!$F$6-'СЕТ СН'!$F$23</f>
        <v>898.19587945000012</v>
      </c>
      <c r="O20" s="36">
        <f>SUMIFS(СВЦЭМ!$D$33:$D$776,СВЦЭМ!$A$33:$A$776,$A20,СВЦЭМ!$B$33:$B$776,O$11)+'СЕТ СН'!$F$11+СВЦЭМ!$D$10+'СЕТ СН'!$F$6-'СЕТ СН'!$F$23</f>
        <v>907.81028011000012</v>
      </c>
      <c r="P20" s="36">
        <f>SUMIFS(СВЦЭМ!$D$33:$D$776,СВЦЭМ!$A$33:$A$776,$A20,СВЦЭМ!$B$33:$B$776,P$11)+'СЕТ СН'!$F$11+СВЦЭМ!$D$10+'СЕТ СН'!$F$6-'СЕТ СН'!$F$23</f>
        <v>915.77997948000007</v>
      </c>
      <c r="Q20" s="36">
        <f>SUMIFS(СВЦЭМ!$D$33:$D$776,СВЦЭМ!$A$33:$A$776,$A20,СВЦЭМ!$B$33:$B$776,Q$11)+'СЕТ СН'!$F$11+СВЦЭМ!$D$10+'СЕТ СН'!$F$6-'СЕТ СН'!$F$23</f>
        <v>919.43866565000008</v>
      </c>
      <c r="R20" s="36">
        <f>SUMIFS(СВЦЭМ!$D$33:$D$776,СВЦЭМ!$A$33:$A$776,$A20,СВЦЭМ!$B$33:$B$776,R$11)+'СЕТ СН'!$F$11+СВЦЭМ!$D$10+'СЕТ СН'!$F$6-'СЕТ СН'!$F$23</f>
        <v>920.38336034000008</v>
      </c>
      <c r="S20" s="36">
        <f>SUMIFS(СВЦЭМ!$D$33:$D$776,СВЦЭМ!$A$33:$A$776,$A20,СВЦЭМ!$B$33:$B$776,S$11)+'СЕТ СН'!$F$11+СВЦЭМ!$D$10+'СЕТ СН'!$F$6-'СЕТ СН'!$F$23</f>
        <v>906.73426712000014</v>
      </c>
      <c r="T20" s="36">
        <f>SUMIFS(СВЦЭМ!$D$33:$D$776,СВЦЭМ!$A$33:$A$776,$A20,СВЦЭМ!$B$33:$B$776,T$11)+'СЕТ СН'!$F$11+СВЦЭМ!$D$10+'СЕТ СН'!$F$6-'СЕТ СН'!$F$23</f>
        <v>890.44990503000008</v>
      </c>
      <c r="U20" s="36">
        <f>SUMIFS(СВЦЭМ!$D$33:$D$776,СВЦЭМ!$A$33:$A$776,$A20,СВЦЭМ!$B$33:$B$776,U$11)+'СЕТ СН'!$F$11+СВЦЭМ!$D$10+'СЕТ СН'!$F$6-'СЕТ СН'!$F$23</f>
        <v>877.31823068000006</v>
      </c>
      <c r="V20" s="36">
        <f>SUMIFS(СВЦЭМ!$D$33:$D$776,СВЦЭМ!$A$33:$A$776,$A20,СВЦЭМ!$B$33:$B$776,V$11)+'СЕТ СН'!$F$11+СВЦЭМ!$D$10+'СЕТ СН'!$F$6-'СЕТ СН'!$F$23</f>
        <v>879.68658139000013</v>
      </c>
      <c r="W20" s="36">
        <f>SUMIFS(СВЦЭМ!$D$33:$D$776,СВЦЭМ!$A$33:$A$776,$A20,СВЦЭМ!$B$33:$B$776,W$11)+'СЕТ СН'!$F$11+СВЦЭМ!$D$10+'СЕТ СН'!$F$6-'СЕТ СН'!$F$23</f>
        <v>891.79120195000007</v>
      </c>
      <c r="X20" s="36">
        <f>SUMIFS(СВЦЭМ!$D$33:$D$776,СВЦЭМ!$A$33:$A$776,$A20,СВЦЭМ!$B$33:$B$776,X$11)+'СЕТ СН'!$F$11+СВЦЭМ!$D$10+'СЕТ СН'!$F$6-'СЕТ СН'!$F$23</f>
        <v>911.73435308000012</v>
      </c>
      <c r="Y20" s="36">
        <f>SUMIFS(СВЦЭМ!$D$33:$D$776,СВЦЭМ!$A$33:$A$776,$A20,СВЦЭМ!$B$33:$B$776,Y$11)+'СЕТ СН'!$F$11+СВЦЭМ!$D$10+'СЕТ СН'!$F$6-'СЕТ СН'!$F$23</f>
        <v>933.61568531000012</v>
      </c>
    </row>
    <row r="21" spans="1:25" ht="15.75" x14ac:dyDescent="0.2">
      <c r="A21" s="35">
        <f t="shared" si="0"/>
        <v>43900</v>
      </c>
      <c r="B21" s="36">
        <f>SUMIFS(СВЦЭМ!$D$33:$D$776,СВЦЭМ!$A$33:$A$776,$A21,СВЦЭМ!$B$33:$B$776,B$11)+'СЕТ СН'!$F$11+СВЦЭМ!$D$10+'СЕТ СН'!$F$6-'СЕТ СН'!$F$23</f>
        <v>950.93484481000007</v>
      </c>
      <c r="C21" s="36">
        <f>SUMIFS(СВЦЭМ!$D$33:$D$776,СВЦЭМ!$A$33:$A$776,$A21,СВЦЭМ!$B$33:$B$776,C$11)+'СЕТ СН'!$F$11+СВЦЭМ!$D$10+'СЕТ СН'!$F$6-'СЕТ СН'!$F$23</f>
        <v>979.79225066000004</v>
      </c>
      <c r="D21" s="36">
        <f>SUMIFS(СВЦЭМ!$D$33:$D$776,СВЦЭМ!$A$33:$A$776,$A21,СВЦЭМ!$B$33:$B$776,D$11)+'СЕТ СН'!$F$11+СВЦЭМ!$D$10+'СЕТ СН'!$F$6-'СЕТ СН'!$F$23</f>
        <v>977.4588816800001</v>
      </c>
      <c r="E21" s="36">
        <f>SUMIFS(СВЦЭМ!$D$33:$D$776,СВЦЭМ!$A$33:$A$776,$A21,СВЦЭМ!$B$33:$B$776,E$11)+'СЕТ СН'!$F$11+СВЦЭМ!$D$10+'СЕТ СН'!$F$6-'СЕТ СН'!$F$23</f>
        <v>980.18455156000005</v>
      </c>
      <c r="F21" s="36">
        <f>SUMIFS(СВЦЭМ!$D$33:$D$776,СВЦЭМ!$A$33:$A$776,$A21,СВЦЭМ!$B$33:$B$776,F$11)+'СЕТ СН'!$F$11+СВЦЭМ!$D$10+'СЕТ СН'!$F$6-'СЕТ СН'!$F$23</f>
        <v>975.71793679000007</v>
      </c>
      <c r="G21" s="36">
        <f>SUMIFS(СВЦЭМ!$D$33:$D$776,СВЦЭМ!$A$33:$A$776,$A21,СВЦЭМ!$B$33:$B$776,G$11)+'СЕТ СН'!$F$11+СВЦЭМ!$D$10+'СЕТ СН'!$F$6-'СЕТ СН'!$F$23</f>
        <v>932.42779437000013</v>
      </c>
      <c r="H21" s="36">
        <f>SUMIFS(СВЦЭМ!$D$33:$D$776,СВЦЭМ!$A$33:$A$776,$A21,СВЦЭМ!$B$33:$B$776,H$11)+'СЕТ СН'!$F$11+СВЦЭМ!$D$10+'СЕТ СН'!$F$6-'СЕТ СН'!$F$23</f>
        <v>910.37054033000004</v>
      </c>
      <c r="I21" s="36">
        <f>SUMIFS(СВЦЭМ!$D$33:$D$776,СВЦЭМ!$A$33:$A$776,$A21,СВЦЭМ!$B$33:$B$776,I$11)+'СЕТ СН'!$F$11+СВЦЭМ!$D$10+'СЕТ СН'!$F$6-'СЕТ СН'!$F$23</f>
        <v>877.87146901000006</v>
      </c>
      <c r="J21" s="36">
        <f>SUMIFS(СВЦЭМ!$D$33:$D$776,СВЦЭМ!$A$33:$A$776,$A21,СВЦЭМ!$B$33:$B$776,J$11)+'СЕТ СН'!$F$11+СВЦЭМ!$D$10+'СЕТ СН'!$F$6-'СЕТ СН'!$F$23</f>
        <v>850.30460549000009</v>
      </c>
      <c r="K21" s="36">
        <f>SUMIFS(СВЦЭМ!$D$33:$D$776,СВЦЭМ!$A$33:$A$776,$A21,СВЦЭМ!$B$33:$B$776,K$11)+'СЕТ СН'!$F$11+СВЦЭМ!$D$10+'СЕТ СН'!$F$6-'СЕТ СН'!$F$23</f>
        <v>861.40432392000014</v>
      </c>
      <c r="L21" s="36">
        <f>SUMIFS(СВЦЭМ!$D$33:$D$776,СВЦЭМ!$A$33:$A$776,$A21,СВЦЭМ!$B$33:$B$776,L$11)+'СЕТ СН'!$F$11+СВЦЭМ!$D$10+'СЕТ СН'!$F$6-'СЕТ СН'!$F$23</f>
        <v>859.72206962000007</v>
      </c>
      <c r="M21" s="36">
        <f>SUMIFS(СВЦЭМ!$D$33:$D$776,СВЦЭМ!$A$33:$A$776,$A21,СВЦЭМ!$B$33:$B$776,M$11)+'СЕТ СН'!$F$11+СВЦЭМ!$D$10+'СЕТ СН'!$F$6-'СЕТ СН'!$F$23</f>
        <v>854.17612980000013</v>
      </c>
      <c r="N21" s="36">
        <f>SUMIFS(СВЦЭМ!$D$33:$D$776,СВЦЭМ!$A$33:$A$776,$A21,СВЦЭМ!$B$33:$B$776,N$11)+'СЕТ СН'!$F$11+СВЦЭМ!$D$10+'СЕТ СН'!$F$6-'СЕТ СН'!$F$23</f>
        <v>850.17122142000005</v>
      </c>
      <c r="O21" s="36">
        <f>SUMIFS(СВЦЭМ!$D$33:$D$776,СВЦЭМ!$A$33:$A$776,$A21,СВЦЭМ!$B$33:$B$776,O$11)+'СЕТ СН'!$F$11+СВЦЭМ!$D$10+'СЕТ СН'!$F$6-'СЕТ СН'!$F$23</f>
        <v>845.54903213000011</v>
      </c>
      <c r="P21" s="36">
        <f>SUMIFS(СВЦЭМ!$D$33:$D$776,СВЦЭМ!$A$33:$A$776,$A21,СВЦЭМ!$B$33:$B$776,P$11)+'СЕТ СН'!$F$11+СВЦЭМ!$D$10+'СЕТ СН'!$F$6-'СЕТ СН'!$F$23</f>
        <v>846.43560293000007</v>
      </c>
      <c r="Q21" s="36">
        <f>SUMIFS(СВЦЭМ!$D$33:$D$776,СВЦЭМ!$A$33:$A$776,$A21,СВЦЭМ!$B$33:$B$776,Q$11)+'СЕТ СН'!$F$11+СВЦЭМ!$D$10+'СЕТ СН'!$F$6-'СЕТ СН'!$F$23</f>
        <v>844.46031431000006</v>
      </c>
      <c r="R21" s="36">
        <f>SUMIFS(СВЦЭМ!$D$33:$D$776,СВЦЭМ!$A$33:$A$776,$A21,СВЦЭМ!$B$33:$B$776,R$11)+'СЕТ СН'!$F$11+СВЦЭМ!$D$10+'СЕТ СН'!$F$6-'СЕТ СН'!$F$23</f>
        <v>835.26253946000008</v>
      </c>
      <c r="S21" s="36">
        <f>SUMIFS(СВЦЭМ!$D$33:$D$776,СВЦЭМ!$A$33:$A$776,$A21,СВЦЭМ!$B$33:$B$776,S$11)+'СЕТ СН'!$F$11+СВЦЭМ!$D$10+'СЕТ СН'!$F$6-'СЕТ СН'!$F$23</f>
        <v>835.67930537000007</v>
      </c>
      <c r="T21" s="36">
        <f>SUMIFS(СВЦЭМ!$D$33:$D$776,СВЦЭМ!$A$33:$A$776,$A21,СВЦЭМ!$B$33:$B$776,T$11)+'СЕТ СН'!$F$11+СВЦЭМ!$D$10+'СЕТ СН'!$F$6-'СЕТ СН'!$F$23</f>
        <v>831.85364931000004</v>
      </c>
      <c r="U21" s="36">
        <f>SUMIFS(СВЦЭМ!$D$33:$D$776,СВЦЭМ!$A$33:$A$776,$A21,СВЦЭМ!$B$33:$B$776,U$11)+'СЕТ СН'!$F$11+СВЦЭМ!$D$10+'СЕТ СН'!$F$6-'СЕТ СН'!$F$23</f>
        <v>853.49015394000014</v>
      </c>
      <c r="V21" s="36">
        <f>SUMIFS(СВЦЭМ!$D$33:$D$776,СВЦЭМ!$A$33:$A$776,$A21,СВЦЭМ!$B$33:$B$776,V$11)+'СЕТ СН'!$F$11+СВЦЭМ!$D$10+'СЕТ СН'!$F$6-'СЕТ СН'!$F$23</f>
        <v>852.21085427000014</v>
      </c>
      <c r="W21" s="36">
        <f>SUMIFS(СВЦЭМ!$D$33:$D$776,СВЦЭМ!$A$33:$A$776,$A21,СВЦЭМ!$B$33:$B$776,W$11)+'СЕТ СН'!$F$11+СВЦЭМ!$D$10+'СЕТ СН'!$F$6-'СЕТ СН'!$F$23</f>
        <v>848.50802622000015</v>
      </c>
      <c r="X21" s="36">
        <f>SUMIFS(СВЦЭМ!$D$33:$D$776,СВЦЭМ!$A$33:$A$776,$A21,СВЦЭМ!$B$33:$B$776,X$11)+'СЕТ СН'!$F$11+СВЦЭМ!$D$10+'СЕТ СН'!$F$6-'СЕТ СН'!$F$23</f>
        <v>840.89824547000012</v>
      </c>
      <c r="Y21" s="36">
        <f>SUMIFS(СВЦЭМ!$D$33:$D$776,СВЦЭМ!$A$33:$A$776,$A21,СВЦЭМ!$B$33:$B$776,Y$11)+'СЕТ СН'!$F$11+СВЦЭМ!$D$10+'СЕТ СН'!$F$6-'СЕТ СН'!$F$23</f>
        <v>847.21472601000005</v>
      </c>
    </row>
    <row r="22" spans="1:25" ht="15.75" x14ac:dyDescent="0.2">
      <c r="A22" s="35">
        <f t="shared" si="0"/>
        <v>43901</v>
      </c>
      <c r="B22" s="36">
        <f>SUMIFS(СВЦЭМ!$D$33:$D$776,СВЦЭМ!$A$33:$A$776,$A22,СВЦЭМ!$B$33:$B$776,B$11)+'СЕТ СН'!$F$11+СВЦЭМ!$D$10+'СЕТ СН'!$F$6-'СЕТ СН'!$F$23</f>
        <v>948.6924876600001</v>
      </c>
      <c r="C22" s="36">
        <f>SUMIFS(СВЦЭМ!$D$33:$D$776,СВЦЭМ!$A$33:$A$776,$A22,СВЦЭМ!$B$33:$B$776,C$11)+'СЕТ СН'!$F$11+СВЦЭМ!$D$10+'СЕТ СН'!$F$6-'СЕТ СН'!$F$23</f>
        <v>937.8011003900001</v>
      </c>
      <c r="D22" s="36">
        <f>SUMIFS(СВЦЭМ!$D$33:$D$776,СВЦЭМ!$A$33:$A$776,$A22,СВЦЭМ!$B$33:$B$776,D$11)+'СЕТ СН'!$F$11+СВЦЭМ!$D$10+'СЕТ СН'!$F$6-'СЕТ СН'!$F$23</f>
        <v>927.81006147000005</v>
      </c>
      <c r="E22" s="36">
        <f>SUMIFS(СВЦЭМ!$D$33:$D$776,СВЦЭМ!$A$33:$A$776,$A22,СВЦЭМ!$B$33:$B$776,E$11)+'СЕТ СН'!$F$11+СВЦЭМ!$D$10+'СЕТ СН'!$F$6-'СЕТ СН'!$F$23</f>
        <v>924.57647666000014</v>
      </c>
      <c r="F22" s="36">
        <f>SUMIFS(СВЦЭМ!$D$33:$D$776,СВЦЭМ!$A$33:$A$776,$A22,СВЦЭМ!$B$33:$B$776,F$11)+'СЕТ СН'!$F$11+СВЦЭМ!$D$10+'СЕТ СН'!$F$6-'СЕТ СН'!$F$23</f>
        <v>921.55840301000012</v>
      </c>
      <c r="G22" s="36">
        <f>SUMIFS(СВЦЭМ!$D$33:$D$776,СВЦЭМ!$A$33:$A$776,$A22,СВЦЭМ!$B$33:$B$776,G$11)+'СЕТ СН'!$F$11+СВЦЭМ!$D$10+'СЕТ СН'!$F$6-'СЕТ СН'!$F$23</f>
        <v>926.22212375000004</v>
      </c>
      <c r="H22" s="36">
        <f>SUMIFS(СВЦЭМ!$D$33:$D$776,СВЦЭМ!$A$33:$A$776,$A22,СВЦЭМ!$B$33:$B$776,H$11)+'СЕТ СН'!$F$11+СВЦЭМ!$D$10+'СЕТ СН'!$F$6-'СЕТ СН'!$F$23</f>
        <v>941.65467687000012</v>
      </c>
      <c r="I22" s="36">
        <f>SUMIFS(СВЦЭМ!$D$33:$D$776,СВЦЭМ!$A$33:$A$776,$A22,СВЦЭМ!$B$33:$B$776,I$11)+'СЕТ СН'!$F$11+СВЦЭМ!$D$10+'СЕТ СН'!$F$6-'СЕТ СН'!$F$23</f>
        <v>926.3390861900001</v>
      </c>
      <c r="J22" s="36">
        <f>SUMIFS(СВЦЭМ!$D$33:$D$776,СВЦЭМ!$A$33:$A$776,$A22,СВЦЭМ!$B$33:$B$776,J$11)+'СЕТ СН'!$F$11+СВЦЭМ!$D$10+'СЕТ СН'!$F$6-'СЕТ СН'!$F$23</f>
        <v>888.59757091000006</v>
      </c>
      <c r="K22" s="36">
        <f>SUMIFS(СВЦЭМ!$D$33:$D$776,СВЦЭМ!$A$33:$A$776,$A22,СВЦЭМ!$B$33:$B$776,K$11)+'СЕТ СН'!$F$11+СВЦЭМ!$D$10+'СЕТ СН'!$F$6-'СЕТ СН'!$F$23</f>
        <v>888.36214476000009</v>
      </c>
      <c r="L22" s="36">
        <f>SUMIFS(СВЦЭМ!$D$33:$D$776,СВЦЭМ!$A$33:$A$776,$A22,СВЦЭМ!$B$33:$B$776,L$11)+'СЕТ СН'!$F$11+СВЦЭМ!$D$10+'СЕТ СН'!$F$6-'СЕТ СН'!$F$23</f>
        <v>896.30080308000004</v>
      </c>
      <c r="M22" s="36">
        <f>SUMIFS(СВЦЭМ!$D$33:$D$776,СВЦЭМ!$A$33:$A$776,$A22,СВЦЭМ!$B$33:$B$776,M$11)+'СЕТ СН'!$F$11+СВЦЭМ!$D$10+'СЕТ СН'!$F$6-'СЕТ СН'!$F$23</f>
        <v>896.84886830000005</v>
      </c>
      <c r="N22" s="36">
        <f>SUMIFS(СВЦЭМ!$D$33:$D$776,СВЦЭМ!$A$33:$A$776,$A22,СВЦЭМ!$B$33:$B$776,N$11)+'СЕТ СН'!$F$11+СВЦЭМ!$D$10+'СЕТ СН'!$F$6-'СЕТ СН'!$F$23</f>
        <v>900.80241884000009</v>
      </c>
      <c r="O22" s="36">
        <f>SUMIFS(СВЦЭМ!$D$33:$D$776,СВЦЭМ!$A$33:$A$776,$A22,СВЦЭМ!$B$33:$B$776,O$11)+'СЕТ СН'!$F$11+СВЦЭМ!$D$10+'СЕТ СН'!$F$6-'СЕТ СН'!$F$23</f>
        <v>907.88392872000009</v>
      </c>
      <c r="P22" s="36">
        <f>SUMIFS(СВЦЭМ!$D$33:$D$776,СВЦЭМ!$A$33:$A$776,$A22,СВЦЭМ!$B$33:$B$776,P$11)+'СЕТ СН'!$F$11+СВЦЭМ!$D$10+'СЕТ СН'!$F$6-'СЕТ СН'!$F$23</f>
        <v>912.10861046000014</v>
      </c>
      <c r="Q22" s="36">
        <f>SUMIFS(СВЦЭМ!$D$33:$D$776,СВЦЭМ!$A$33:$A$776,$A22,СВЦЭМ!$B$33:$B$776,Q$11)+'СЕТ СН'!$F$11+СВЦЭМ!$D$10+'СЕТ СН'!$F$6-'СЕТ СН'!$F$23</f>
        <v>918.02168053000014</v>
      </c>
      <c r="R22" s="36">
        <f>SUMIFS(СВЦЭМ!$D$33:$D$776,СВЦЭМ!$A$33:$A$776,$A22,СВЦЭМ!$B$33:$B$776,R$11)+'СЕТ СН'!$F$11+СВЦЭМ!$D$10+'СЕТ СН'!$F$6-'СЕТ СН'!$F$23</f>
        <v>918.12958202000004</v>
      </c>
      <c r="S22" s="36">
        <f>SUMIFS(СВЦЭМ!$D$33:$D$776,СВЦЭМ!$A$33:$A$776,$A22,СВЦЭМ!$B$33:$B$776,S$11)+'СЕТ СН'!$F$11+СВЦЭМ!$D$10+'СЕТ СН'!$F$6-'СЕТ СН'!$F$23</f>
        <v>910.53364754000006</v>
      </c>
      <c r="T22" s="36">
        <f>SUMIFS(СВЦЭМ!$D$33:$D$776,СВЦЭМ!$A$33:$A$776,$A22,СВЦЭМ!$B$33:$B$776,T$11)+'СЕТ СН'!$F$11+СВЦЭМ!$D$10+'СЕТ СН'!$F$6-'СЕТ СН'!$F$23</f>
        <v>908.76653617000011</v>
      </c>
      <c r="U22" s="36">
        <f>SUMIFS(СВЦЭМ!$D$33:$D$776,СВЦЭМ!$A$33:$A$776,$A22,СВЦЭМ!$B$33:$B$776,U$11)+'СЕТ СН'!$F$11+СВЦЭМ!$D$10+'СЕТ СН'!$F$6-'СЕТ СН'!$F$23</f>
        <v>911.71448487000009</v>
      </c>
      <c r="V22" s="36">
        <f>SUMIFS(СВЦЭМ!$D$33:$D$776,СВЦЭМ!$A$33:$A$776,$A22,СВЦЭМ!$B$33:$B$776,V$11)+'СЕТ СН'!$F$11+СВЦЭМ!$D$10+'СЕТ СН'!$F$6-'СЕТ СН'!$F$23</f>
        <v>914.13617733000012</v>
      </c>
      <c r="W22" s="36">
        <f>SUMIFS(СВЦЭМ!$D$33:$D$776,СВЦЭМ!$A$33:$A$776,$A22,СВЦЭМ!$B$33:$B$776,W$11)+'СЕТ СН'!$F$11+СВЦЭМ!$D$10+'СЕТ СН'!$F$6-'СЕТ СН'!$F$23</f>
        <v>915.99421470000004</v>
      </c>
      <c r="X22" s="36">
        <f>SUMIFS(СВЦЭМ!$D$33:$D$776,СВЦЭМ!$A$33:$A$776,$A22,СВЦЭМ!$B$33:$B$776,X$11)+'СЕТ СН'!$F$11+СВЦЭМ!$D$10+'СЕТ СН'!$F$6-'СЕТ СН'!$F$23</f>
        <v>931.55983606000007</v>
      </c>
      <c r="Y22" s="36">
        <f>SUMIFS(СВЦЭМ!$D$33:$D$776,СВЦЭМ!$A$33:$A$776,$A22,СВЦЭМ!$B$33:$B$776,Y$11)+'СЕТ СН'!$F$11+СВЦЭМ!$D$10+'СЕТ СН'!$F$6-'СЕТ СН'!$F$23</f>
        <v>946.96055766000006</v>
      </c>
    </row>
    <row r="23" spans="1:25" ht="15.75" x14ac:dyDescent="0.2">
      <c r="A23" s="35">
        <f t="shared" si="0"/>
        <v>43902</v>
      </c>
      <c r="B23" s="36">
        <f>SUMIFS(СВЦЭМ!$D$33:$D$776,СВЦЭМ!$A$33:$A$776,$A23,СВЦЭМ!$B$33:$B$776,B$11)+'СЕТ СН'!$F$11+СВЦЭМ!$D$10+'СЕТ СН'!$F$6-'СЕТ СН'!$F$23</f>
        <v>923.09959300000014</v>
      </c>
      <c r="C23" s="36">
        <f>SUMIFS(СВЦЭМ!$D$33:$D$776,СВЦЭМ!$A$33:$A$776,$A23,СВЦЭМ!$B$33:$B$776,C$11)+'СЕТ СН'!$F$11+СВЦЭМ!$D$10+'СЕТ СН'!$F$6-'СЕТ СН'!$F$23</f>
        <v>944.41013092000014</v>
      </c>
      <c r="D23" s="36">
        <f>SUMIFS(СВЦЭМ!$D$33:$D$776,СВЦЭМ!$A$33:$A$776,$A23,СВЦЭМ!$B$33:$B$776,D$11)+'СЕТ СН'!$F$11+СВЦЭМ!$D$10+'СЕТ СН'!$F$6-'СЕТ СН'!$F$23</f>
        <v>953.58133180000004</v>
      </c>
      <c r="E23" s="36">
        <f>SUMIFS(СВЦЭМ!$D$33:$D$776,СВЦЭМ!$A$33:$A$776,$A23,СВЦЭМ!$B$33:$B$776,E$11)+'СЕТ СН'!$F$11+СВЦЭМ!$D$10+'СЕТ СН'!$F$6-'СЕТ СН'!$F$23</f>
        <v>958.69314873000008</v>
      </c>
      <c r="F23" s="36">
        <f>SUMIFS(СВЦЭМ!$D$33:$D$776,СВЦЭМ!$A$33:$A$776,$A23,СВЦЭМ!$B$33:$B$776,F$11)+'СЕТ СН'!$F$11+СВЦЭМ!$D$10+'СЕТ СН'!$F$6-'СЕТ СН'!$F$23</f>
        <v>952.49477744000012</v>
      </c>
      <c r="G23" s="36">
        <f>SUMIFS(СВЦЭМ!$D$33:$D$776,СВЦЭМ!$A$33:$A$776,$A23,СВЦЭМ!$B$33:$B$776,G$11)+'СЕТ СН'!$F$11+СВЦЭМ!$D$10+'СЕТ СН'!$F$6-'СЕТ СН'!$F$23</f>
        <v>943.47723990000009</v>
      </c>
      <c r="H23" s="36">
        <f>SUMIFS(СВЦЭМ!$D$33:$D$776,СВЦЭМ!$A$33:$A$776,$A23,СВЦЭМ!$B$33:$B$776,H$11)+'СЕТ СН'!$F$11+СВЦЭМ!$D$10+'СЕТ СН'!$F$6-'СЕТ СН'!$F$23</f>
        <v>937.52490624000006</v>
      </c>
      <c r="I23" s="36">
        <f>SUMIFS(СВЦЭМ!$D$33:$D$776,СВЦЭМ!$A$33:$A$776,$A23,СВЦЭМ!$B$33:$B$776,I$11)+'СЕТ СН'!$F$11+СВЦЭМ!$D$10+'СЕТ СН'!$F$6-'СЕТ СН'!$F$23</f>
        <v>933.76919367000005</v>
      </c>
      <c r="J23" s="36">
        <f>SUMIFS(СВЦЭМ!$D$33:$D$776,СВЦЭМ!$A$33:$A$776,$A23,СВЦЭМ!$B$33:$B$776,J$11)+'СЕТ СН'!$F$11+СВЦЭМ!$D$10+'СЕТ СН'!$F$6-'СЕТ СН'!$F$23</f>
        <v>900.90184942000008</v>
      </c>
      <c r="K23" s="36">
        <f>SUMIFS(СВЦЭМ!$D$33:$D$776,СВЦЭМ!$A$33:$A$776,$A23,СВЦЭМ!$B$33:$B$776,K$11)+'СЕТ СН'!$F$11+СВЦЭМ!$D$10+'СЕТ СН'!$F$6-'СЕТ СН'!$F$23</f>
        <v>899.26997954000012</v>
      </c>
      <c r="L23" s="36">
        <f>SUMIFS(СВЦЭМ!$D$33:$D$776,СВЦЭМ!$A$33:$A$776,$A23,СВЦЭМ!$B$33:$B$776,L$11)+'СЕТ СН'!$F$11+СВЦЭМ!$D$10+'СЕТ СН'!$F$6-'СЕТ СН'!$F$23</f>
        <v>905.36961037000015</v>
      </c>
      <c r="M23" s="36">
        <f>SUMIFS(СВЦЭМ!$D$33:$D$776,СВЦЭМ!$A$33:$A$776,$A23,СВЦЭМ!$B$33:$B$776,M$11)+'СЕТ СН'!$F$11+СВЦЭМ!$D$10+'СЕТ СН'!$F$6-'СЕТ СН'!$F$23</f>
        <v>922.12948852000011</v>
      </c>
      <c r="N23" s="36">
        <f>SUMIFS(СВЦЭМ!$D$33:$D$776,СВЦЭМ!$A$33:$A$776,$A23,СВЦЭМ!$B$33:$B$776,N$11)+'СЕТ СН'!$F$11+СВЦЭМ!$D$10+'СЕТ СН'!$F$6-'СЕТ СН'!$F$23</f>
        <v>926.33065934000012</v>
      </c>
      <c r="O23" s="36">
        <f>SUMIFS(СВЦЭМ!$D$33:$D$776,СВЦЭМ!$A$33:$A$776,$A23,СВЦЭМ!$B$33:$B$776,O$11)+'СЕТ СН'!$F$11+СВЦЭМ!$D$10+'СЕТ СН'!$F$6-'СЕТ СН'!$F$23</f>
        <v>935.52561581000009</v>
      </c>
      <c r="P23" s="36">
        <f>SUMIFS(СВЦЭМ!$D$33:$D$776,СВЦЭМ!$A$33:$A$776,$A23,СВЦЭМ!$B$33:$B$776,P$11)+'СЕТ СН'!$F$11+СВЦЭМ!$D$10+'СЕТ СН'!$F$6-'СЕТ СН'!$F$23</f>
        <v>943.98029710000014</v>
      </c>
      <c r="Q23" s="36">
        <f>SUMIFS(СВЦЭМ!$D$33:$D$776,СВЦЭМ!$A$33:$A$776,$A23,СВЦЭМ!$B$33:$B$776,Q$11)+'СЕТ СН'!$F$11+СВЦЭМ!$D$10+'СЕТ СН'!$F$6-'СЕТ СН'!$F$23</f>
        <v>949.4773359400001</v>
      </c>
      <c r="R23" s="36">
        <f>SUMIFS(СВЦЭМ!$D$33:$D$776,СВЦЭМ!$A$33:$A$776,$A23,СВЦЭМ!$B$33:$B$776,R$11)+'СЕТ СН'!$F$11+СВЦЭМ!$D$10+'СЕТ СН'!$F$6-'СЕТ СН'!$F$23</f>
        <v>950.77311347000011</v>
      </c>
      <c r="S23" s="36">
        <f>SUMIFS(СВЦЭМ!$D$33:$D$776,СВЦЭМ!$A$33:$A$776,$A23,СВЦЭМ!$B$33:$B$776,S$11)+'СЕТ СН'!$F$11+СВЦЭМ!$D$10+'СЕТ СН'!$F$6-'СЕТ СН'!$F$23</f>
        <v>945.05740720000006</v>
      </c>
      <c r="T23" s="36">
        <f>SUMIFS(СВЦЭМ!$D$33:$D$776,СВЦЭМ!$A$33:$A$776,$A23,СВЦЭМ!$B$33:$B$776,T$11)+'СЕТ СН'!$F$11+СВЦЭМ!$D$10+'СЕТ СН'!$F$6-'СЕТ СН'!$F$23</f>
        <v>916.24445658000013</v>
      </c>
      <c r="U23" s="36">
        <f>SUMIFS(СВЦЭМ!$D$33:$D$776,СВЦЭМ!$A$33:$A$776,$A23,СВЦЭМ!$B$33:$B$776,U$11)+'СЕТ СН'!$F$11+СВЦЭМ!$D$10+'СЕТ СН'!$F$6-'СЕТ СН'!$F$23</f>
        <v>899.88883004000013</v>
      </c>
      <c r="V23" s="36">
        <f>SUMIFS(СВЦЭМ!$D$33:$D$776,СВЦЭМ!$A$33:$A$776,$A23,СВЦЭМ!$B$33:$B$776,V$11)+'СЕТ СН'!$F$11+СВЦЭМ!$D$10+'СЕТ СН'!$F$6-'СЕТ СН'!$F$23</f>
        <v>895.09298523000007</v>
      </c>
      <c r="W23" s="36">
        <f>SUMIFS(СВЦЭМ!$D$33:$D$776,СВЦЭМ!$A$33:$A$776,$A23,СВЦЭМ!$B$33:$B$776,W$11)+'СЕТ СН'!$F$11+СВЦЭМ!$D$10+'СЕТ СН'!$F$6-'СЕТ СН'!$F$23</f>
        <v>909.15201660000014</v>
      </c>
      <c r="X23" s="36">
        <f>SUMIFS(СВЦЭМ!$D$33:$D$776,СВЦЭМ!$A$33:$A$776,$A23,СВЦЭМ!$B$33:$B$776,X$11)+'СЕТ СН'!$F$11+СВЦЭМ!$D$10+'СЕТ СН'!$F$6-'СЕТ СН'!$F$23</f>
        <v>926.4754779000001</v>
      </c>
      <c r="Y23" s="36">
        <f>SUMIFS(СВЦЭМ!$D$33:$D$776,СВЦЭМ!$A$33:$A$776,$A23,СВЦЭМ!$B$33:$B$776,Y$11)+'СЕТ СН'!$F$11+СВЦЭМ!$D$10+'СЕТ СН'!$F$6-'СЕТ СН'!$F$23</f>
        <v>941.34600955000008</v>
      </c>
    </row>
    <row r="24" spans="1:25" ht="15.75" x14ac:dyDescent="0.2">
      <c r="A24" s="35">
        <f t="shared" si="0"/>
        <v>43903</v>
      </c>
      <c r="B24" s="36">
        <f>SUMIFS(СВЦЭМ!$D$33:$D$776,СВЦЭМ!$A$33:$A$776,$A24,СВЦЭМ!$B$33:$B$776,B$11)+'СЕТ СН'!$F$11+СВЦЭМ!$D$10+'СЕТ СН'!$F$6-'СЕТ СН'!$F$23</f>
        <v>996.32709890000012</v>
      </c>
      <c r="C24" s="36">
        <f>SUMIFS(СВЦЭМ!$D$33:$D$776,СВЦЭМ!$A$33:$A$776,$A24,СВЦЭМ!$B$33:$B$776,C$11)+'СЕТ СН'!$F$11+СВЦЭМ!$D$10+'СЕТ СН'!$F$6-'СЕТ СН'!$F$23</f>
        <v>1009.4764270000001</v>
      </c>
      <c r="D24" s="36">
        <f>SUMIFS(СВЦЭМ!$D$33:$D$776,СВЦЭМ!$A$33:$A$776,$A24,СВЦЭМ!$B$33:$B$776,D$11)+'СЕТ СН'!$F$11+СВЦЭМ!$D$10+'СЕТ СН'!$F$6-'СЕТ СН'!$F$23</f>
        <v>1020.8296781100001</v>
      </c>
      <c r="E24" s="36">
        <f>SUMIFS(СВЦЭМ!$D$33:$D$776,СВЦЭМ!$A$33:$A$776,$A24,СВЦЭМ!$B$33:$B$776,E$11)+'СЕТ СН'!$F$11+СВЦЭМ!$D$10+'СЕТ СН'!$F$6-'СЕТ СН'!$F$23</f>
        <v>1020.9062693800001</v>
      </c>
      <c r="F24" s="36">
        <f>SUMIFS(СВЦЭМ!$D$33:$D$776,СВЦЭМ!$A$33:$A$776,$A24,СВЦЭМ!$B$33:$B$776,F$11)+'СЕТ СН'!$F$11+СВЦЭМ!$D$10+'СЕТ СН'!$F$6-'СЕТ СН'!$F$23</f>
        <v>1016.7370030600001</v>
      </c>
      <c r="G24" s="36">
        <f>SUMIFS(СВЦЭМ!$D$33:$D$776,СВЦЭМ!$A$33:$A$776,$A24,СВЦЭМ!$B$33:$B$776,G$11)+'СЕТ СН'!$F$11+СВЦЭМ!$D$10+'СЕТ СН'!$F$6-'СЕТ СН'!$F$23</f>
        <v>995.49138828000014</v>
      </c>
      <c r="H24" s="36">
        <f>SUMIFS(СВЦЭМ!$D$33:$D$776,СВЦЭМ!$A$33:$A$776,$A24,СВЦЭМ!$B$33:$B$776,H$11)+'СЕТ СН'!$F$11+СВЦЭМ!$D$10+'СЕТ СН'!$F$6-'СЕТ СН'!$F$23</f>
        <v>963.99937879000004</v>
      </c>
      <c r="I24" s="36">
        <f>SUMIFS(СВЦЭМ!$D$33:$D$776,СВЦЭМ!$A$33:$A$776,$A24,СВЦЭМ!$B$33:$B$776,I$11)+'СЕТ СН'!$F$11+СВЦЭМ!$D$10+'СЕТ СН'!$F$6-'СЕТ СН'!$F$23</f>
        <v>937.66164075000006</v>
      </c>
      <c r="J24" s="36">
        <f>SUMIFS(СВЦЭМ!$D$33:$D$776,СВЦЭМ!$A$33:$A$776,$A24,СВЦЭМ!$B$33:$B$776,J$11)+'СЕТ СН'!$F$11+СВЦЭМ!$D$10+'СЕТ СН'!$F$6-'СЕТ СН'!$F$23</f>
        <v>894.70374587000003</v>
      </c>
      <c r="K24" s="36">
        <f>SUMIFS(СВЦЭМ!$D$33:$D$776,СВЦЭМ!$A$33:$A$776,$A24,СВЦЭМ!$B$33:$B$776,K$11)+'СЕТ СН'!$F$11+СВЦЭМ!$D$10+'СЕТ СН'!$F$6-'СЕТ СН'!$F$23</f>
        <v>889.92551712000011</v>
      </c>
      <c r="L24" s="36">
        <f>SUMIFS(СВЦЭМ!$D$33:$D$776,СВЦЭМ!$A$33:$A$776,$A24,СВЦЭМ!$B$33:$B$776,L$11)+'СЕТ СН'!$F$11+СВЦЭМ!$D$10+'СЕТ СН'!$F$6-'СЕТ СН'!$F$23</f>
        <v>897.80258724000009</v>
      </c>
      <c r="M24" s="36">
        <f>SUMIFS(СВЦЭМ!$D$33:$D$776,СВЦЭМ!$A$33:$A$776,$A24,СВЦЭМ!$B$33:$B$776,M$11)+'СЕТ СН'!$F$11+СВЦЭМ!$D$10+'СЕТ СН'!$F$6-'СЕТ СН'!$F$23</f>
        <v>906.41223795000008</v>
      </c>
      <c r="N24" s="36">
        <f>SUMIFS(СВЦЭМ!$D$33:$D$776,СВЦЭМ!$A$33:$A$776,$A24,СВЦЭМ!$B$33:$B$776,N$11)+'СЕТ СН'!$F$11+СВЦЭМ!$D$10+'СЕТ СН'!$F$6-'СЕТ СН'!$F$23</f>
        <v>909.38768593000009</v>
      </c>
      <c r="O24" s="36">
        <f>SUMIFS(СВЦЭМ!$D$33:$D$776,СВЦЭМ!$A$33:$A$776,$A24,СВЦЭМ!$B$33:$B$776,O$11)+'СЕТ СН'!$F$11+СВЦЭМ!$D$10+'СЕТ СН'!$F$6-'СЕТ СН'!$F$23</f>
        <v>919.13139537000006</v>
      </c>
      <c r="P24" s="36">
        <f>SUMIFS(СВЦЭМ!$D$33:$D$776,СВЦЭМ!$A$33:$A$776,$A24,СВЦЭМ!$B$33:$B$776,P$11)+'СЕТ СН'!$F$11+СВЦЭМ!$D$10+'СЕТ СН'!$F$6-'СЕТ СН'!$F$23</f>
        <v>927.35404688000006</v>
      </c>
      <c r="Q24" s="36">
        <f>SUMIFS(СВЦЭМ!$D$33:$D$776,СВЦЭМ!$A$33:$A$776,$A24,СВЦЭМ!$B$33:$B$776,Q$11)+'СЕТ СН'!$F$11+СВЦЭМ!$D$10+'СЕТ СН'!$F$6-'СЕТ СН'!$F$23</f>
        <v>934.95080343000006</v>
      </c>
      <c r="R24" s="36">
        <f>SUMIFS(СВЦЭМ!$D$33:$D$776,СВЦЭМ!$A$33:$A$776,$A24,СВЦЭМ!$B$33:$B$776,R$11)+'СЕТ СН'!$F$11+СВЦЭМ!$D$10+'СЕТ СН'!$F$6-'СЕТ СН'!$F$23</f>
        <v>937.89943838000011</v>
      </c>
      <c r="S24" s="36">
        <f>SUMIFS(СВЦЭМ!$D$33:$D$776,СВЦЭМ!$A$33:$A$776,$A24,СВЦЭМ!$B$33:$B$776,S$11)+'СЕТ СН'!$F$11+СВЦЭМ!$D$10+'СЕТ СН'!$F$6-'СЕТ СН'!$F$23</f>
        <v>932.90182305000008</v>
      </c>
      <c r="T24" s="36">
        <f>SUMIFS(СВЦЭМ!$D$33:$D$776,СВЦЭМ!$A$33:$A$776,$A24,СВЦЭМ!$B$33:$B$776,T$11)+'СЕТ СН'!$F$11+СВЦЭМ!$D$10+'СЕТ СН'!$F$6-'СЕТ СН'!$F$23</f>
        <v>911.66434201000004</v>
      </c>
      <c r="U24" s="36">
        <f>SUMIFS(СВЦЭМ!$D$33:$D$776,СВЦЭМ!$A$33:$A$776,$A24,СВЦЭМ!$B$33:$B$776,U$11)+'СЕТ СН'!$F$11+СВЦЭМ!$D$10+'СЕТ СН'!$F$6-'СЕТ СН'!$F$23</f>
        <v>887.87126078000006</v>
      </c>
      <c r="V24" s="36">
        <f>SUMIFS(СВЦЭМ!$D$33:$D$776,СВЦЭМ!$A$33:$A$776,$A24,СВЦЭМ!$B$33:$B$776,V$11)+'СЕТ СН'!$F$11+СВЦЭМ!$D$10+'СЕТ СН'!$F$6-'СЕТ СН'!$F$23</f>
        <v>881.43728959000009</v>
      </c>
      <c r="W24" s="36">
        <f>SUMIFS(СВЦЭМ!$D$33:$D$776,СВЦЭМ!$A$33:$A$776,$A24,СВЦЭМ!$B$33:$B$776,W$11)+'СЕТ СН'!$F$11+СВЦЭМ!$D$10+'СЕТ СН'!$F$6-'СЕТ СН'!$F$23</f>
        <v>885.71836739000014</v>
      </c>
      <c r="X24" s="36">
        <f>SUMIFS(СВЦЭМ!$D$33:$D$776,СВЦЭМ!$A$33:$A$776,$A24,СВЦЭМ!$B$33:$B$776,X$11)+'СЕТ СН'!$F$11+СВЦЭМ!$D$10+'СЕТ СН'!$F$6-'СЕТ СН'!$F$23</f>
        <v>884.76598220000005</v>
      </c>
      <c r="Y24" s="36">
        <f>SUMIFS(СВЦЭМ!$D$33:$D$776,СВЦЭМ!$A$33:$A$776,$A24,СВЦЭМ!$B$33:$B$776,Y$11)+'СЕТ СН'!$F$11+СВЦЭМ!$D$10+'СЕТ СН'!$F$6-'СЕТ СН'!$F$23</f>
        <v>905.69504490000008</v>
      </c>
    </row>
    <row r="25" spans="1:25" ht="15.75" x14ac:dyDescent="0.2">
      <c r="A25" s="35">
        <f t="shared" si="0"/>
        <v>43904</v>
      </c>
      <c r="B25" s="36">
        <f>SUMIFS(СВЦЭМ!$D$33:$D$776,СВЦЭМ!$A$33:$A$776,$A25,СВЦЭМ!$B$33:$B$776,B$11)+'СЕТ СН'!$F$11+СВЦЭМ!$D$10+'СЕТ СН'!$F$6-'СЕТ СН'!$F$23</f>
        <v>926.13597834000007</v>
      </c>
      <c r="C25" s="36">
        <f>SUMIFS(СВЦЭМ!$D$33:$D$776,СВЦЭМ!$A$33:$A$776,$A25,СВЦЭМ!$B$33:$B$776,C$11)+'СЕТ СН'!$F$11+СВЦЭМ!$D$10+'СЕТ СН'!$F$6-'СЕТ СН'!$F$23</f>
        <v>948.20205814000008</v>
      </c>
      <c r="D25" s="36">
        <f>SUMIFS(СВЦЭМ!$D$33:$D$776,СВЦЭМ!$A$33:$A$776,$A25,СВЦЭМ!$B$33:$B$776,D$11)+'СЕТ СН'!$F$11+СВЦЭМ!$D$10+'СЕТ СН'!$F$6-'СЕТ СН'!$F$23</f>
        <v>961.13024908000011</v>
      </c>
      <c r="E25" s="36">
        <f>SUMIFS(СВЦЭМ!$D$33:$D$776,СВЦЭМ!$A$33:$A$776,$A25,СВЦЭМ!$B$33:$B$776,E$11)+'СЕТ СН'!$F$11+СВЦЭМ!$D$10+'СЕТ СН'!$F$6-'СЕТ СН'!$F$23</f>
        <v>972.12813754000013</v>
      </c>
      <c r="F25" s="36">
        <f>SUMIFS(СВЦЭМ!$D$33:$D$776,СВЦЭМ!$A$33:$A$776,$A25,СВЦЭМ!$B$33:$B$776,F$11)+'СЕТ СН'!$F$11+СВЦЭМ!$D$10+'СЕТ СН'!$F$6-'СЕТ СН'!$F$23</f>
        <v>966.91032779000011</v>
      </c>
      <c r="G25" s="36">
        <f>SUMIFS(СВЦЭМ!$D$33:$D$776,СВЦЭМ!$A$33:$A$776,$A25,СВЦЭМ!$B$33:$B$776,G$11)+'СЕТ СН'!$F$11+СВЦЭМ!$D$10+'СЕТ СН'!$F$6-'СЕТ СН'!$F$23</f>
        <v>953.11490157000014</v>
      </c>
      <c r="H25" s="36">
        <f>SUMIFS(СВЦЭМ!$D$33:$D$776,СВЦЭМ!$A$33:$A$776,$A25,СВЦЭМ!$B$33:$B$776,H$11)+'СЕТ СН'!$F$11+СВЦЭМ!$D$10+'СЕТ СН'!$F$6-'СЕТ СН'!$F$23</f>
        <v>933.48565236000013</v>
      </c>
      <c r="I25" s="36">
        <f>SUMIFS(СВЦЭМ!$D$33:$D$776,СВЦЭМ!$A$33:$A$776,$A25,СВЦЭМ!$B$33:$B$776,I$11)+'СЕТ СН'!$F$11+СВЦЭМ!$D$10+'СЕТ СН'!$F$6-'СЕТ СН'!$F$23</f>
        <v>914.98148329000014</v>
      </c>
      <c r="J25" s="36">
        <f>SUMIFS(СВЦЭМ!$D$33:$D$776,СВЦЭМ!$A$33:$A$776,$A25,СВЦЭМ!$B$33:$B$776,J$11)+'СЕТ СН'!$F$11+СВЦЭМ!$D$10+'СЕТ СН'!$F$6-'СЕТ СН'!$F$23</f>
        <v>888.28091881000012</v>
      </c>
      <c r="K25" s="36">
        <f>SUMIFS(СВЦЭМ!$D$33:$D$776,СВЦЭМ!$A$33:$A$776,$A25,СВЦЭМ!$B$33:$B$776,K$11)+'СЕТ СН'!$F$11+СВЦЭМ!$D$10+'СЕТ СН'!$F$6-'СЕТ СН'!$F$23</f>
        <v>903.63105853000013</v>
      </c>
      <c r="L25" s="36">
        <f>SUMIFS(СВЦЭМ!$D$33:$D$776,СВЦЭМ!$A$33:$A$776,$A25,СВЦЭМ!$B$33:$B$776,L$11)+'СЕТ СН'!$F$11+СВЦЭМ!$D$10+'СЕТ СН'!$F$6-'СЕТ СН'!$F$23</f>
        <v>911.46835016000011</v>
      </c>
      <c r="M25" s="36">
        <f>SUMIFS(СВЦЭМ!$D$33:$D$776,СВЦЭМ!$A$33:$A$776,$A25,СВЦЭМ!$B$33:$B$776,M$11)+'СЕТ СН'!$F$11+СВЦЭМ!$D$10+'СЕТ СН'!$F$6-'СЕТ СН'!$F$23</f>
        <v>918.40413338000008</v>
      </c>
      <c r="N25" s="36">
        <f>SUMIFS(СВЦЭМ!$D$33:$D$776,СВЦЭМ!$A$33:$A$776,$A25,СВЦЭМ!$B$33:$B$776,N$11)+'СЕТ СН'!$F$11+СВЦЭМ!$D$10+'СЕТ СН'!$F$6-'СЕТ СН'!$F$23</f>
        <v>930.16457211000011</v>
      </c>
      <c r="O25" s="36">
        <f>SUMIFS(СВЦЭМ!$D$33:$D$776,СВЦЭМ!$A$33:$A$776,$A25,СВЦЭМ!$B$33:$B$776,O$11)+'СЕТ СН'!$F$11+СВЦЭМ!$D$10+'СЕТ СН'!$F$6-'СЕТ СН'!$F$23</f>
        <v>944.33675831000005</v>
      </c>
      <c r="P25" s="36">
        <f>SUMIFS(СВЦЭМ!$D$33:$D$776,СВЦЭМ!$A$33:$A$776,$A25,СВЦЭМ!$B$33:$B$776,P$11)+'СЕТ СН'!$F$11+СВЦЭМ!$D$10+'СЕТ СН'!$F$6-'СЕТ СН'!$F$23</f>
        <v>945.00761020000004</v>
      </c>
      <c r="Q25" s="36">
        <f>SUMIFS(СВЦЭМ!$D$33:$D$776,СВЦЭМ!$A$33:$A$776,$A25,СВЦЭМ!$B$33:$B$776,Q$11)+'СЕТ СН'!$F$11+СВЦЭМ!$D$10+'СЕТ СН'!$F$6-'СЕТ СН'!$F$23</f>
        <v>946.76033736000011</v>
      </c>
      <c r="R25" s="36">
        <f>SUMIFS(СВЦЭМ!$D$33:$D$776,СВЦЭМ!$A$33:$A$776,$A25,СВЦЭМ!$B$33:$B$776,R$11)+'СЕТ СН'!$F$11+СВЦЭМ!$D$10+'СЕТ СН'!$F$6-'СЕТ СН'!$F$23</f>
        <v>929.60999384000013</v>
      </c>
      <c r="S25" s="36">
        <f>SUMIFS(СВЦЭМ!$D$33:$D$776,СВЦЭМ!$A$33:$A$776,$A25,СВЦЭМ!$B$33:$B$776,S$11)+'СЕТ СН'!$F$11+СВЦЭМ!$D$10+'СЕТ СН'!$F$6-'СЕТ СН'!$F$23</f>
        <v>922.40607238000007</v>
      </c>
      <c r="T25" s="36">
        <f>SUMIFS(СВЦЭМ!$D$33:$D$776,СВЦЭМ!$A$33:$A$776,$A25,СВЦЭМ!$B$33:$B$776,T$11)+'СЕТ СН'!$F$11+СВЦЭМ!$D$10+'СЕТ СН'!$F$6-'СЕТ СН'!$F$23</f>
        <v>903.97467112000004</v>
      </c>
      <c r="U25" s="36">
        <f>SUMIFS(СВЦЭМ!$D$33:$D$776,СВЦЭМ!$A$33:$A$776,$A25,СВЦЭМ!$B$33:$B$776,U$11)+'СЕТ СН'!$F$11+СВЦЭМ!$D$10+'СЕТ СН'!$F$6-'СЕТ СН'!$F$23</f>
        <v>894.32605164000006</v>
      </c>
      <c r="V25" s="36">
        <f>SUMIFS(СВЦЭМ!$D$33:$D$776,СВЦЭМ!$A$33:$A$776,$A25,СВЦЭМ!$B$33:$B$776,V$11)+'СЕТ СН'!$F$11+СВЦЭМ!$D$10+'СЕТ СН'!$F$6-'СЕТ СН'!$F$23</f>
        <v>881.43786562000014</v>
      </c>
      <c r="W25" s="36">
        <f>SUMIFS(СВЦЭМ!$D$33:$D$776,СВЦЭМ!$A$33:$A$776,$A25,СВЦЭМ!$B$33:$B$776,W$11)+'СЕТ СН'!$F$11+СВЦЭМ!$D$10+'СЕТ СН'!$F$6-'СЕТ СН'!$F$23</f>
        <v>900.5288209900001</v>
      </c>
      <c r="X25" s="36">
        <f>SUMIFS(СВЦЭМ!$D$33:$D$776,СВЦЭМ!$A$33:$A$776,$A25,СВЦЭМ!$B$33:$B$776,X$11)+'СЕТ СН'!$F$11+СВЦЭМ!$D$10+'СЕТ СН'!$F$6-'СЕТ СН'!$F$23</f>
        <v>902.11318555000014</v>
      </c>
      <c r="Y25" s="36">
        <f>SUMIFS(СВЦЭМ!$D$33:$D$776,СВЦЭМ!$A$33:$A$776,$A25,СВЦЭМ!$B$33:$B$776,Y$11)+'СЕТ СН'!$F$11+СВЦЭМ!$D$10+'СЕТ СН'!$F$6-'СЕТ СН'!$F$23</f>
        <v>902.62925751000012</v>
      </c>
    </row>
    <row r="26" spans="1:25" ht="15.75" x14ac:dyDescent="0.2">
      <c r="A26" s="35">
        <f t="shared" si="0"/>
        <v>43905</v>
      </c>
      <c r="B26" s="36">
        <f>SUMIFS(СВЦЭМ!$D$33:$D$776,СВЦЭМ!$A$33:$A$776,$A26,СВЦЭМ!$B$33:$B$776,B$11)+'СЕТ СН'!$F$11+СВЦЭМ!$D$10+'СЕТ СН'!$F$6-'СЕТ СН'!$F$23</f>
        <v>929.32323821000011</v>
      </c>
      <c r="C26" s="36">
        <f>SUMIFS(СВЦЭМ!$D$33:$D$776,СВЦЭМ!$A$33:$A$776,$A26,СВЦЭМ!$B$33:$B$776,C$11)+'СЕТ СН'!$F$11+СВЦЭМ!$D$10+'СЕТ СН'!$F$6-'СЕТ СН'!$F$23</f>
        <v>951.84120752000013</v>
      </c>
      <c r="D26" s="36">
        <f>SUMIFS(СВЦЭМ!$D$33:$D$776,СВЦЭМ!$A$33:$A$776,$A26,СВЦЭМ!$B$33:$B$776,D$11)+'СЕТ СН'!$F$11+СВЦЭМ!$D$10+'СЕТ СН'!$F$6-'СЕТ СН'!$F$23</f>
        <v>962.49283974000014</v>
      </c>
      <c r="E26" s="36">
        <f>SUMIFS(СВЦЭМ!$D$33:$D$776,СВЦЭМ!$A$33:$A$776,$A26,СВЦЭМ!$B$33:$B$776,E$11)+'СЕТ СН'!$F$11+СВЦЭМ!$D$10+'СЕТ СН'!$F$6-'СЕТ СН'!$F$23</f>
        <v>975.81732981000005</v>
      </c>
      <c r="F26" s="36">
        <f>SUMIFS(СВЦЭМ!$D$33:$D$776,СВЦЭМ!$A$33:$A$776,$A26,СВЦЭМ!$B$33:$B$776,F$11)+'СЕТ СН'!$F$11+СВЦЭМ!$D$10+'СЕТ СН'!$F$6-'СЕТ СН'!$F$23</f>
        <v>978.75659635000011</v>
      </c>
      <c r="G26" s="36">
        <f>SUMIFS(СВЦЭМ!$D$33:$D$776,СВЦЭМ!$A$33:$A$776,$A26,СВЦЭМ!$B$33:$B$776,G$11)+'СЕТ СН'!$F$11+СВЦЭМ!$D$10+'СЕТ СН'!$F$6-'СЕТ СН'!$F$23</f>
        <v>980.39867926000011</v>
      </c>
      <c r="H26" s="36">
        <f>SUMIFS(СВЦЭМ!$D$33:$D$776,СВЦЭМ!$A$33:$A$776,$A26,СВЦЭМ!$B$33:$B$776,H$11)+'СЕТ СН'!$F$11+СВЦЭМ!$D$10+'СЕТ СН'!$F$6-'СЕТ СН'!$F$23</f>
        <v>973.18243355000004</v>
      </c>
      <c r="I26" s="36">
        <f>SUMIFS(СВЦЭМ!$D$33:$D$776,СВЦЭМ!$A$33:$A$776,$A26,СВЦЭМ!$B$33:$B$776,I$11)+'СЕТ СН'!$F$11+СВЦЭМ!$D$10+'СЕТ СН'!$F$6-'СЕТ СН'!$F$23</f>
        <v>949.44431203000011</v>
      </c>
      <c r="J26" s="36">
        <f>SUMIFS(СВЦЭМ!$D$33:$D$776,СВЦЭМ!$A$33:$A$776,$A26,СВЦЭМ!$B$33:$B$776,J$11)+'СЕТ СН'!$F$11+СВЦЭМ!$D$10+'СЕТ СН'!$F$6-'СЕТ СН'!$F$23</f>
        <v>909.9987001400001</v>
      </c>
      <c r="K26" s="36">
        <f>SUMIFS(СВЦЭМ!$D$33:$D$776,СВЦЭМ!$A$33:$A$776,$A26,СВЦЭМ!$B$33:$B$776,K$11)+'СЕТ СН'!$F$11+СВЦЭМ!$D$10+'СЕТ СН'!$F$6-'СЕТ СН'!$F$23</f>
        <v>880.78425131000006</v>
      </c>
      <c r="L26" s="36">
        <f>SUMIFS(СВЦЭМ!$D$33:$D$776,СВЦЭМ!$A$33:$A$776,$A26,СВЦЭМ!$B$33:$B$776,L$11)+'СЕТ СН'!$F$11+СВЦЭМ!$D$10+'СЕТ СН'!$F$6-'СЕТ СН'!$F$23</f>
        <v>869.60908681000012</v>
      </c>
      <c r="M26" s="36">
        <f>SUMIFS(СВЦЭМ!$D$33:$D$776,СВЦЭМ!$A$33:$A$776,$A26,СВЦЭМ!$B$33:$B$776,M$11)+'СЕТ СН'!$F$11+СВЦЭМ!$D$10+'СЕТ СН'!$F$6-'СЕТ СН'!$F$23</f>
        <v>871.80759668000007</v>
      </c>
      <c r="N26" s="36">
        <f>SUMIFS(СВЦЭМ!$D$33:$D$776,СВЦЭМ!$A$33:$A$776,$A26,СВЦЭМ!$B$33:$B$776,N$11)+'СЕТ СН'!$F$11+СВЦЭМ!$D$10+'СЕТ СН'!$F$6-'СЕТ СН'!$F$23</f>
        <v>886.4571086200001</v>
      </c>
      <c r="O26" s="36">
        <f>SUMIFS(СВЦЭМ!$D$33:$D$776,СВЦЭМ!$A$33:$A$776,$A26,СВЦЭМ!$B$33:$B$776,O$11)+'СЕТ СН'!$F$11+СВЦЭМ!$D$10+'СЕТ СН'!$F$6-'СЕТ СН'!$F$23</f>
        <v>902.43159879000007</v>
      </c>
      <c r="P26" s="36">
        <f>SUMIFS(СВЦЭМ!$D$33:$D$776,СВЦЭМ!$A$33:$A$776,$A26,СВЦЭМ!$B$33:$B$776,P$11)+'СЕТ СН'!$F$11+СВЦЭМ!$D$10+'СЕТ СН'!$F$6-'СЕТ СН'!$F$23</f>
        <v>910.93487885000013</v>
      </c>
      <c r="Q26" s="36">
        <f>SUMIFS(СВЦЭМ!$D$33:$D$776,СВЦЭМ!$A$33:$A$776,$A26,СВЦЭМ!$B$33:$B$776,Q$11)+'СЕТ СН'!$F$11+СВЦЭМ!$D$10+'СЕТ СН'!$F$6-'СЕТ СН'!$F$23</f>
        <v>915.48108950000005</v>
      </c>
      <c r="R26" s="36">
        <f>SUMIFS(СВЦЭМ!$D$33:$D$776,СВЦЭМ!$A$33:$A$776,$A26,СВЦЭМ!$B$33:$B$776,R$11)+'СЕТ СН'!$F$11+СВЦЭМ!$D$10+'СЕТ СН'!$F$6-'СЕТ СН'!$F$23</f>
        <v>913.9859549900001</v>
      </c>
      <c r="S26" s="36">
        <f>SUMIFS(СВЦЭМ!$D$33:$D$776,СВЦЭМ!$A$33:$A$776,$A26,СВЦЭМ!$B$33:$B$776,S$11)+'СЕТ СН'!$F$11+СВЦЭМ!$D$10+'СЕТ СН'!$F$6-'СЕТ СН'!$F$23</f>
        <v>909.07170706000011</v>
      </c>
      <c r="T26" s="36">
        <f>SUMIFS(СВЦЭМ!$D$33:$D$776,СВЦЭМ!$A$33:$A$776,$A26,СВЦЭМ!$B$33:$B$776,T$11)+'СЕТ СН'!$F$11+СВЦЭМ!$D$10+'СЕТ СН'!$F$6-'СЕТ СН'!$F$23</f>
        <v>888.30837610000015</v>
      </c>
      <c r="U26" s="36">
        <f>SUMIFS(СВЦЭМ!$D$33:$D$776,СВЦЭМ!$A$33:$A$776,$A26,СВЦЭМ!$B$33:$B$776,U$11)+'СЕТ СН'!$F$11+СВЦЭМ!$D$10+'СЕТ СН'!$F$6-'СЕТ СН'!$F$23</f>
        <v>876.84999081000012</v>
      </c>
      <c r="V26" s="36">
        <f>SUMIFS(СВЦЭМ!$D$33:$D$776,СВЦЭМ!$A$33:$A$776,$A26,СВЦЭМ!$B$33:$B$776,V$11)+'СЕТ СН'!$F$11+СВЦЭМ!$D$10+'СЕТ СН'!$F$6-'СЕТ СН'!$F$23</f>
        <v>874.35308686000008</v>
      </c>
      <c r="W26" s="36">
        <f>SUMIFS(СВЦЭМ!$D$33:$D$776,СВЦЭМ!$A$33:$A$776,$A26,СВЦЭМ!$B$33:$B$776,W$11)+'СЕТ СН'!$F$11+СВЦЭМ!$D$10+'СЕТ СН'!$F$6-'СЕТ СН'!$F$23</f>
        <v>882.44682768000007</v>
      </c>
      <c r="X26" s="36">
        <f>SUMIFS(СВЦЭМ!$D$33:$D$776,СВЦЭМ!$A$33:$A$776,$A26,СВЦЭМ!$B$33:$B$776,X$11)+'СЕТ СН'!$F$11+СВЦЭМ!$D$10+'СЕТ СН'!$F$6-'СЕТ СН'!$F$23</f>
        <v>902.18620360000011</v>
      </c>
      <c r="Y26" s="36">
        <f>SUMIFS(СВЦЭМ!$D$33:$D$776,СВЦЭМ!$A$33:$A$776,$A26,СВЦЭМ!$B$33:$B$776,Y$11)+'СЕТ СН'!$F$11+СВЦЭМ!$D$10+'СЕТ СН'!$F$6-'СЕТ СН'!$F$23</f>
        <v>931.84970666000004</v>
      </c>
    </row>
    <row r="27" spans="1:25" ht="15.75" x14ac:dyDescent="0.2">
      <c r="A27" s="35">
        <f t="shared" si="0"/>
        <v>43906</v>
      </c>
      <c r="B27" s="36">
        <f>SUMIFS(СВЦЭМ!$D$33:$D$776,СВЦЭМ!$A$33:$A$776,$A27,СВЦЭМ!$B$33:$B$776,B$11)+'СЕТ СН'!$F$11+СВЦЭМ!$D$10+'СЕТ СН'!$F$6-'СЕТ СН'!$F$23</f>
        <v>971.74933956000007</v>
      </c>
      <c r="C27" s="36">
        <f>SUMIFS(СВЦЭМ!$D$33:$D$776,СВЦЭМ!$A$33:$A$776,$A27,СВЦЭМ!$B$33:$B$776,C$11)+'СЕТ СН'!$F$11+СВЦЭМ!$D$10+'СЕТ СН'!$F$6-'СЕТ СН'!$F$23</f>
        <v>989.09020871000007</v>
      </c>
      <c r="D27" s="36">
        <f>SUMIFS(СВЦЭМ!$D$33:$D$776,СВЦЭМ!$A$33:$A$776,$A27,СВЦЭМ!$B$33:$B$776,D$11)+'СЕТ СН'!$F$11+СВЦЭМ!$D$10+'СЕТ СН'!$F$6-'СЕТ СН'!$F$23</f>
        <v>992.2340852100001</v>
      </c>
      <c r="E27" s="36">
        <f>SUMIFS(СВЦЭМ!$D$33:$D$776,СВЦЭМ!$A$33:$A$776,$A27,СВЦЭМ!$B$33:$B$776,E$11)+'СЕТ СН'!$F$11+СВЦЭМ!$D$10+'СЕТ СН'!$F$6-'СЕТ СН'!$F$23</f>
        <v>993.06648388000008</v>
      </c>
      <c r="F27" s="36">
        <f>SUMIFS(СВЦЭМ!$D$33:$D$776,СВЦЭМ!$A$33:$A$776,$A27,СВЦЭМ!$B$33:$B$776,F$11)+'СЕТ СН'!$F$11+СВЦЭМ!$D$10+'СЕТ СН'!$F$6-'СЕТ СН'!$F$23</f>
        <v>993.05159963000006</v>
      </c>
      <c r="G27" s="36">
        <f>SUMIFS(СВЦЭМ!$D$33:$D$776,СВЦЭМ!$A$33:$A$776,$A27,СВЦЭМ!$B$33:$B$776,G$11)+'СЕТ СН'!$F$11+СВЦЭМ!$D$10+'СЕТ СН'!$F$6-'СЕТ СН'!$F$23</f>
        <v>993.48297161000005</v>
      </c>
      <c r="H27" s="36">
        <f>SUMIFS(СВЦЭМ!$D$33:$D$776,СВЦЭМ!$A$33:$A$776,$A27,СВЦЭМ!$B$33:$B$776,H$11)+'СЕТ СН'!$F$11+СВЦЭМ!$D$10+'СЕТ СН'!$F$6-'СЕТ СН'!$F$23</f>
        <v>972.93927752000013</v>
      </c>
      <c r="I27" s="36">
        <f>SUMIFS(СВЦЭМ!$D$33:$D$776,СВЦЭМ!$A$33:$A$776,$A27,СВЦЭМ!$B$33:$B$776,I$11)+'СЕТ СН'!$F$11+СВЦЭМ!$D$10+'СЕТ СН'!$F$6-'СЕТ СН'!$F$23</f>
        <v>932.54396470000006</v>
      </c>
      <c r="J27" s="36">
        <f>SUMIFS(СВЦЭМ!$D$33:$D$776,СВЦЭМ!$A$33:$A$776,$A27,СВЦЭМ!$B$33:$B$776,J$11)+'СЕТ СН'!$F$11+СВЦЭМ!$D$10+'СЕТ СН'!$F$6-'СЕТ СН'!$F$23</f>
        <v>872.85038654000004</v>
      </c>
      <c r="K27" s="36">
        <f>SUMIFS(СВЦЭМ!$D$33:$D$776,СВЦЭМ!$A$33:$A$776,$A27,СВЦЭМ!$B$33:$B$776,K$11)+'СЕТ СН'!$F$11+СВЦЭМ!$D$10+'СЕТ СН'!$F$6-'СЕТ СН'!$F$23</f>
        <v>872.4251351800001</v>
      </c>
      <c r="L27" s="36">
        <f>SUMIFS(СВЦЭМ!$D$33:$D$776,СВЦЭМ!$A$33:$A$776,$A27,СВЦЭМ!$B$33:$B$776,L$11)+'СЕТ СН'!$F$11+СВЦЭМ!$D$10+'СЕТ СН'!$F$6-'СЕТ СН'!$F$23</f>
        <v>872.24227142000007</v>
      </c>
      <c r="M27" s="36">
        <f>SUMIFS(СВЦЭМ!$D$33:$D$776,СВЦЭМ!$A$33:$A$776,$A27,СВЦЭМ!$B$33:$B$776,M$11)+'СЕТ СН'!$F$11+СВЦЭМ!$D$10+'СЕТ СН'!$F$6-'СЕТ СН'!$F$23</f>
        <v>887.12556989000007</v>
      </c>
      <c r="N27" s="36">
        <f>SUMIFS(СВЦЭМ!$D$33:$D$776,СВЦЭМ!$A$33:$A$776,$A27,СВЦЭМ!$B$33:$B$776,N$11)+'СЕТ СН'!$F$11+СВЦЭМ!$D$10+'СЕТ СН'!$F$6-'СЕТ СН'!$F$23</f>
        <v>902.23686691000012</v>
      </c>
      <c r="O27" s="36">
        <f>SUMIFS(СВЦЭМ!$D$33:$D$776,СВЦЭМ!$A$33:$A$776,$A27,СВЦЭМ!$B$33:$B$776,O$11)+'СЕТ СН'!$F$11+СВЦЭМ!$D$10+'СЕТ СН'!$F$6-'СЕТ СН'!$F$23</f>
        <v>922.80074434000005</v>
      </c>
      <c r="P27" s="36">
        <f>SUMIFS(СВЦЭМ!$D$33:$D$776,СВЦЭМ!$A$33:$A$776,$A27,СВЦЭМ!$B$33:$B$776,P$11)+'СЕТ СН'!$F$11+СВЦЭМ!$D$10+'СЕТ СН'!$F$6-'СЕТ СН'!$F$23</f>
        <v>929.62068404000013</v>
      </c>
      <c r="Q27" s="36">
        <f>SUMIFS(СВЦЭМ!$D$33:$D$776,СВЦЭМ!$A$33:$A$776,$A27,СВЦЭМ!$B$33:$B$776,Q$11)+'СЕТ СН'!$F$11+СВЦЭМ!$D$10+'СЕТ СН'!$F$6-'СЕТ СН'!$F$23</f>
        <v>929.38950677000014</v>
      </c>
      <c r="R27" s="36">
        <f>SUMIFS(СВЦЭМ!$D$33:$D$776,СВЦЭМ!$A$33:$A$776,$A27,СВЦЭМ!$B$33:$B$776,R$11)+'СЕТ СН'!$F$11+СВЦЭМ!$D$10+'СЕТ СН'!$F$6-'СЕТ СН'!$F$23</f>
        <v>934.60594385000013</v>
      </c>
      <c r="S27" s="36">
        <f>SUMIFS(СВЦЭМ!$D$33:$D$776,СВЦЭМ!$A$33:$A$776,$A27,СВЦЭМ!$B$33:$B$776,S$11)+'СЕТ СН'!$F$11+СВЦЭМ!$D$10+'СЕТ СН'!$F$6-'СЕТ СН'!$F$23</f>
        <v>926.5837204500001</v>
      </c>
      <c r="T27" s="36">
        <f>SUMIFS(СВЦЭМ!$D$33:$D$776,СВЦЭМ!$A$33:$A$776,$A27,СВЦЭМ!$B$33:$B$776,T$11)+'СЕТ СН'!$F$11+СВЦЭМ!$D$10+'СЕТ СН'!$F$6-'СЕТ СН'!$F$23</f>
        <v>907.87863149000009</v>
      </c>
      <c r="U27" s="36">
        <f>SUMIFS(СВЦЭМ!$D$33:$D$776,СВЦЭМ!$A$33:$A$776,$A27,СВЦЭМ!$B$33:$B$776,U$11)+'СЕТ СН'!$F$11+СВЦЭМ!$D$10+'СЕТ СН'!$F$6-'СЕТ СН'!$F$23</f>
        <v>888.32890180000004</v>
      </c>
      <c r="V27" s="36">
        <f>SUMIFS(СВЦЭМ!$D$33:$D$776,СВЦЭМ!$A$33:$A$776,$A27,СВЦЭМ!$B$33:$B$776,V$11)+'СЕТ СН'!$F$11+СВЦЭМ!$D$10+'СЕТ СН'!$F$6-'СЕТ СН'!$F$23</f>
        <v>883.14205608000009</v>
      </c>
      <c r="W27" s="36">
        <f>SUMIFS(СВЦЭМ!$D$33:$D$776,СВЦЭМ!$A$33:$A$776,$A27,СВЦЭМ!$B$33:$B$776,W$11)+'СЕТ СН'!$F$11+СВЦЭМ!$D$10+'СЕТ СН'!$F$6-'СЕТ СН'!$F$23</f>
        <v>902.06378130000007</v>
      </c>
      <c r="X27" s="36">
        <f>SUMIFS(СВЦЭМ!$D$33:$D$776,СВЦЭМ!$A$33:$A$776,$A27,СВЦЭМ!$B$33:$B$776,X$11)+'СЕТ СН'!$F$11+СВЦЭМ!$D$10+'СЕТ СН'!$F$6-'СЕТ СН'!$F$23</f>
        <v>926.13974943000005</v>
      </c>
      <c r="Y27" s="36">
        <f>SUMIFS(СВЦЭМ!$D$33:$D$776,СВЦЭМ!$A$33:$A$776,$A27,СВЦЭМ!$B$33:$B$776,Y$11)+'СЕТ СН'!$F$11+СВЦЭМ!$D$10+'СЕТ СН'!$F$6-'СЕТ СН'!$F$23</f>
        <v>950.58690308000007</v>
      </c>
    </row>
    <row r="28" spans="1:25" ht="15.75" x14ac:dyDescent="0.2">
      <c r="A28" s="35">
        <f t="shared" si="0"/>
        <v>43907</v>
      </c>
      <c r="B28" s="36">
        <f>SUMIFS(СВЦЭМ!$D$33:$D$776,СВЦЭМ!$A$33:$A$776,$A28,СВЦЭМ!$B$33:$B$776,B$11)+'СЕТ СН'!$F$11+СВЦЭМ!$D$10+'СЕТ СН'!$F$6-'СЕТ СН'!$F$23</f>
        <v>913.97670093000011</v>
      </c>
      <c r="C28" s="36">
        <f>SUMIFS(СВЦЭМ!$D$33:$D$776,СВЦЭМ!$A$33:$A$776,$A28,СВЦЭМ!$B$33:$B$776,C$11)+'СЕТ СН'!$F$11+СВЦЭМ!$D$10+'СЕТ СН'!$F$6-'СЕТ СН'!$F$23</f>
        <v>926.88829017000012</v>
      </c>
      <c r="D28" s="36">
        <f>SUMIFS(СВЦЭМ!$D$33:$D$776,СВЦЭМ!$A$33:$A$776,$A28,СВЦЭМ!$B$33:$B$776,D$11)+'СЕТ СН'!$F$11+СВЦЭМ!$D$10+'СЕТ СН'!$F$6-'СЕТ СН'!$F$23</f>
        <v>940.80888069000014</v>
      </c>
      <c r="E28" s="36">
        <f>SUMIFS(СВЦЭМ!$D$33:$D$776,СВЦЭМ!$A$33:$A$776,$A28,СВЦЭМ!$B$33:$B$776,E$11)+'СЕТ СН'!$F$11+СВЦЭМ!$D$10+'СЕТ СН'!$F$6-'СЕТ СН'!$F$23</f>
        <v>945.04032801000005</v>
      </c>
      <c r="F28" s="36">
        <f>SUMIFS(СВЦЭМ!$D$33:$D$776,СВЦЭМ!$A$33:$A$776,$A28,СВЦЭМ!$B$33:$B$776,F$11)+'СЕТ СН'!$F$11+СВЦЭМ!$D$10+'СЕТ СН'!$F$6-'СЕТ СН'!$F$23</f>
        <v>937.65665550000006</v>
      </c>
      <c r="G28" s="36">
        <f>SUMIFS(СВЦЭМ!$D$33:$D$776,СВЦЭМ!$A$33:$A$776,$A28,СВЦЭМ!$B$33:$B$776,G$11)+'СЕТ СН'!$F$11+СВЦЭМ!$D$10+'СЕТ СН'!$F$6-'СЕТ СН'!$F$23</f>
        <v>924.09736605000012</v>
      </c>
      <c r="H28" s="36">
        <f>SUMIFS(СВЦЭМ!$D$33:$D$776,СВЦЭМ!$A$33:$A$776,$A28,СВЦЭМ!$B$33:$B$776,H$11)+'СЕТ СН'!$F$11+СВЦЭМ!$D$10+'СЕТ СН'!$F$6-'СЕТ СН'!$F$23</f>
        <v>902.95191936000015</v>
      </c>
      <c r="I28" s="36">
        <f>SUMIFS(СВЦЭМ!$D$33:$D$776,СВЦЭМ!$A$33:$A$776,$A28,СВЦЭМ!$B$33:$B$776,I$11)+'СЕТ СН'!$F$11+СВЦЭМ!$D$10+'СЕТ СН'!$F$6-'СЕТ СН'!$F$23</f>
        <v>880.07188600000006</v>
      </c>
      <c r="J28" s="36">
        <f>SUMIFS(СВЦЭМ!$D$33:$D$776,СВЦЭМ!$A$33:$A$776,$A28,СВЦЭМ!$B$33:$B$776,J$11)+'СЕТ СН'!$F$11+СВЦЭМ!$D$10+'СЕТ СН'!$F$6-'СЕТ СН'!$F$23</f>
        <v>872.42789558000004</v>
      </c>
      <c r="K28" s="36">
        <f>SUMIFS(СВЦЭМ!$D$33:$D$776,СВЦЭМ!$A$33:$A$776,$A28,СВЦЭМ!$B$33:$B$776,K$11)+'СЕТ СН'!$F$11+СВЦЭМ!$D$10+'СЕТ СН'!$F$6-'СЕТ СН'!$F$23</f>
        <v>876.89292016000013</v>
      </c>
      <c r="L28" s="36">
        <f>SUMIFS(СВЦЭМ!$D$33:$D$776,СВЦЭМ!$A$33:$A$776,$A28,СВЦЭМ!$B$33:$B$776,L$11)+'СЕТ СН'!$F$11+СВЦЭМ!$D$10+'СЕТ СН'!$F$6-'СЕТ СН'!$F$23</f>
        <v>881.76467262000006</v>
      </c>
      <c r="M28" s="36">
        <f>SUMIFS(СВЦЭМ!$D$33:$D$776,СВЦЭМ!$A$33:$A$776,$A28,СВЦЭМ!$B$33:$B$776,M$11)+'СЕТ СН'!$F$11+СВЦЭМ!$D$10+'СЕТ СН'!$F$6-'СЕТ СН'!$F$23</f>
        <v>901.33236111000008</v>
      </c>
      <c r="N28" s="36">
        <f>SUMIFS(СВЦЭМ!$D$33:$D$776,СВЦЭМ!$A$33:$A$776,$A28,СВЦЭМ!$B$33:$B$776,N$11)+'СЕТ СН'!$F$11+СВЦЭМ!$D$10+'СЕТ СН'!$F$6-'СЕТ СН'!$F$23</f>
        <v>924.7098943100001</v>
      </c>
      <c r="O28" s="36">
        <f>SUMIFS(СВЦЭМ!$D$33:$D$776,СВЦЭМ!$A$33:$A$776,$A28,СВЦЭМ!$B$33:$B$776,O$11)+'СЕТ СН'!$F$11+СВЦЭМ!$D$10+'СЕТ СН'!$F$6-'СЕТ СН'!$F$23</f>
        <v>927.77652229000012</v>
      </c>
      <c r="P28" s="36">
        <f>SUMIFS(СВЦЭМ!$D$33:$D$776,СВЦЭМ!$A$33:$A$776,$A28,СВЦЭМ!$B$33:$B$776,P$11)+'СЕТ СН'!$F$11+СВЦЭМ!$D$10+'СЕТ СН'!$F$6-'СЕТ СН'!$F$23</f>
        <v>923.2352635100001</v>
      </c>
      <c r="Q28" s="36">
        <f>SUMIFS(СВЦЭМ!$D$33:$D$776,СВЦЭМ!$A$33:$A$776,$A28,СВЦЭМ!$B$33:$B$776,Q$11)+'СЕТ СН'!$F$11+СВЦЭМ!$D$10+'СЕТ СН'!$F$6-'СЕТ СН'!$F$23</f>
        <v>924.46990598000014</v>
      </c>
      <c r="R28" s="36">
        <f>SUMIFS(СВЦЭМ!$D$33:$D$776,СВЦЭМ!$A$33:$A$776,$A28,СВЦЭМ!$B$33:$B$776,R$11)+'СЕТ СН'!$F$11+СВЦЭМ!$D$10+'СЕТ СН'!$F$6-'СЕТ СН'!$F$23</f>
        <v>920.04585022000015</v>
      </c>
      <c r="S28" s="36">
        <f>SUMIFS(СВЦЭМ!$D$33:$D$776,СВЦЭМ!$A$33:$A$776,$A28,СВЦЭМ!$B$33:$B$776,S$11)+'СЕТ СН'!$F$11+СВЦЭМ!$D$10+'СЕТ СН'!$F$6-'СЕТ СН'!$F$23</f>
        <v>916.18622230000005</v>
      </c>
      <c r="T28" s="36">
        <f>SUMIFS(СВЦЭМ!$D$33:$D$776,СВЦЭМ!$A$33:$A$776,$A28,СВЦЭМ!$B$33:$B$776,T$11)+'СЕТ СН'!$F$11+СВЦЭМ!$D$10+'СЕТ СН'!$F$6-'СЕТ СН'!$F$23</f>
        <v>914.29557106000004</v>
      </c>
      <c r="U28" s="36">
        <f>SUMIFS(СВЦЭМ!$D$33:$D$776,СВЦЭМ!$A$33:$A$776,$A28,СВЦЭМ!$B$33:$B$776,U$11)+'СЕТ СН'!$F$11+СВЦЭМ!$D$10+'СЕТ СН'!$F$6-'СЕТ СН'!$F$23</f>
        <v>918.73398998000005</v>
      </c>
      <c r="V28" s="36">
        <f>SUMIFS(СВЦЭМ!$D$33:$D$776,СВЦЭМ!$A$33:$A$776,$A28,СВЦЭМ!$B$33:$B$776,V$11)+'СЕТ СН'!$F$11+СВЦЭМ!$D$10+'СЕТ СН'!$F$6-'СЕТ СН'!$F$23</f>
        <v>913.73516832000007</v>
      </c>
      <c r="W28" s="36">
        <f>SUMIFS(СВЦЭМ!$D$33:$D$776,СВЦЭМ!$A$33:$A$776,$A28,СВЦЭМ!$B$33:$B$776,W$11)+'СЕТ СН'!$F$11+СВЦЭМ!$D$10+'СЕТ СН'!$F$6-'СЕТ СН'!$F$23</f>
        <v>896.50156593000008</v>
      </c>
      <c r="X28" s="36">
        <f>SUMIFS(СВЦЭМ!$D$33:$D$776,СВЦЭМ!$A$33:$A$776,$A28,СВЦЭМ!$B$33:$B$776,X$11)+'СЕТ СН'!$F$11+СВЦЭМ!$D$10+'СЕТ СН'!$F$6-'СЕТ СН'!$F$23</f>
        <v>889.06849272000011</v>
      </c>
      <c r="Y28" s="36">
        <f>SUMIFS(СВЦЭМ!$D$33:$D$776,СВЦЭМ!$A$33:$A$776,$A28,СВЦЭМ!$B$33:$B$776,Y$11)+'СЕТ СН'!$F$11+СВЦЭМ!$D$10+'СЕТ СН'!$F$6-'СЕТ СН'!$F$23</f>
        <v>889.91124288000015</v>
      </c>
    </row>
    <row r="29" spans="1:25" ht="15.75" x14ac:dyDescent="0.2">
      <c r="A29" s="35">
        <f t="shared" si="0"/>
        <v>43908</v>
      </c>
      <c r="B29" s="36">
        <f>SUMIFS(СВЦЭМ!$D$33:$D$776,СВЦЭМ!$A$33:$A$776,$A29,СВЦЭМ!$B$33:$B$776,B$11)+'СЕТ СН'!$F$11+СВЦЭМ!$D$10+'СЕТ СН'!$F$6-'СЕТ СН'!$F$23</f>
        <v>950.80974921000006</v>
      </c>
      <c r="C29" s="36">
        <f>SUMIFS(СВЦЭМ!$D$33:$D$776,СВЦЭМ!$A$33:$A$776,$A29,СВЦЭМ!$B$33:$B$776,C$11)+'СЕТ СН'!$F$11+СВЦЭМ!$D$10+'СЕТ СН'!$F$6-'СЕТ СН'!$F$23</f>
        <v>978.61135976000014</v>
      </c>
      <c r="D29" s="36">
        <f>SUMIFS(СВЦЭМ!$D$33:$D$776,СВЦЭМ!$A$33:$A$776,$A29,СВЦЭМ!$B$33:$B$776,D$11)+'СЕТ СН'!$F$11+СВЦЭМ!$D$10+'СЕТ СН'!$F$6-'СЕТ СН'!$F$23</f>
        <v>999.85713692000013</v>
      </c>
      <c r="E29" s="36">
        <f>SUMIFS(СВЦЭМ!$D$33:$D$776,СВЦЭМ!$A$33:$A$776,$A29,СВЦЭМ!$B$33:$B$776,E$11)+'СЕТ СН'!$F$11+СВЦЭМ!$D$10+'СЕТ СН'!$F$6-'СЕТ СН'!$F$23</f>
        <v>1005.1959978900001</v>
      </c>
      <c r="F29" s="36">
        <f>SUMIFS(СВЦЭМ!$D$33:$D$776,СВЦЭМ!$A$33:$A$776,$A29,СВЦЭМ!$B$33:$B$776,F$11)+'СЕТ СН'!$F$11+СВЦЭМ!$D$10+'СЕТ СН'!$F$6-'СЕТ СН'!$F$23</f>
        <v>1006.2424347100001</v>
      </c>
      <c r="G29" s="36">
        <f>SUMIFS(СВЦЭМ!$D$33:$D$776,СВЦЭМ!$A$33:$A$776,$A29,СВЦЭМ!$B$33:$B$776,G$11)+'СЕТ СН'!$F$11+СВЦЭМ!$D$10+'СЕТ СН'!$F$6-'СЕТ СН'!$F$23</f>
        <v>988.90973224000004</v>
      </c>
      <c r="H29" s="36">
        <f>SUMIFS(СВЦЭМ!$D$33:$D$776,СВЦЭМ!$A$33:$A$776,$A29,СВЦЭМ!$B$33:$B$776,H$11)+'СЕТ СН'!$F$11+СВЦЭМ!$D$10+'СЕТ СН'!$F$6-'СЕТ СН'!$F$23</f>
        <v>945.65357988000005</v>
      </c>
      <c r="I29" s="36">
        <f>SUMIFS(СВЦЭМ!$D$33:$D$776,СВЦЭМ!$A$33:$A$776,$A29,СВЦЭМ!$B$33:$B$776,I$11)+'СЕТ СН'!$F$11+СВЦЭМ!$D$10+'СЕТ СН'!$F$6-'СЕТ СН'!$F$23</f>
        <v>902.14701543000012</v>
      </c>
      <c r="J29" s="36">
        <f>SUMIFS(СВЦЭМ!$D$33:$D$776,СВЦЭМ!$A$33:$A$776,$A29,СВЦЭМ!$B$33:$B$776,J$11)+'СЕТ СН'!$F$11+СВЦЭМ!$D$10+'СЕТ СН'!$F$6-'СЕТ СН'!$F$23</f>
        <v>867.39100260000009</v>
      </c>
      <c r="K29" s="36">
        <f>SUMIFS(СВЦЭМ!$D$33:$D$776,СВЦЭМ!$A$33:$A$776,$A29,СВЦЭМ!$B$33:$B$776,K$11)+'СЕТ СН'!$F$11+СВЦЭМ!$D$10+'СЕТ СН'!$F$6-'СЕТ СН'!$F$23</f>
        <v>873.97065226000007</v>
      </c>
      <c r="L29" s="36">
        <f>SUMIFS(СВЦЭМ!$D$33:$D$776,СВЦЭМ!$A$33:$A$776,$A29,СВЦЭМ!$B$33:$B$776,L$11)+'СЕТ СН'!$F$11+СВЦЭМ!$D$10+'СЕТ СН'!$F$6-'СЕТ СН'!$F$23</f>
        <v>873.12762995000014</v>
      </c>
      <c r="M29" s="36">
        <f>SUMIFS(СВЦЭМ!$D$33:$D$776,СВЦЭМ!$A$33:$A$776,$A29,СВЦЭМ!$B$33:$B$776,M$11)+'СЕТ СН'!$F$11+СВЦЭМ!$D$10+'СЕТ СН'!$F$6-'СЕТ СН'!$F$23</f>
        <v>859.17680626000003</v>
      </c>
      <c r="N29" s="36">
        <f>SUMIFS(СВЦЭМ!$D$33:$D$776,СВЦЭМ!$A$33:$A$776,$A29,СВЦЭМ!$B$33:$B$776,N$11)+'СЕТ СН'!$F$11+СВЦЭМ!$D$10+'СЕТ СН'!$F$6-'СЕТ СН'!$F$23</f>
        <v>873.99688470000012</v>
      </c>
      <c r="O29" s="36">
        <f>SUMIFS(СВЦЭМ!$D$33:$D$776,СВЦЭМ!$A$33:$A$776,$A29,СВЦЭМ!$B$33:$B$776,O$11)+'СЕТ СН'!$F$11+СВЦЭМ!$D$10+'СЕТ СН'!$F$6-'СЕТ СН'!$F$23</f>
        <v>883.66539069000009</v>
      </c>
      <c r="P29" s="36">
        <f>SUMIFS(СВЦЭМ!$D$33:$D$776,СВЦЭМ!$A$33:$A$776,$A29,СВЦЭМ!$B$33:$B$776,P$11)+'СЕТ СН'!$F$11+СВЦЭМ!$D$10+'СЕТ СН'!$F$6-'СЕТ СН'!$F$23</f>
        <v>880.6034106300001</v>
      </c>
      <c r="Q29" s="36">
        <f>SUMIFS(СВЦЭМ!$D$33:$D$776,СВЦЭМ!$A$33:$A$776,$A29,СВЦЭМ!$B$33:$B$776,Q$11)+'СЕТ СН'!$F$11+СВЦЭМ!$D$10+'СЕТ СН'!$F$6-'СЕТ СН'!$F$23</f>
        <v>887.1264364000001</v>
      </c>
      <c r="R29" s="36">
        <f>SUMIFS(СВЦЭМ!$D$33:$D$776,СВЦЭМ!$A$33:$A$776,$A29,СВЦЭМ!$B$33:$B$776,R$11)+'СЕТ СН'!$F$11+СВЦЭМ!$D$10+'СЕТ СН'!$F$6-'СЕТ СН'!$F$23</f>
        <v>909.53199193000012</v>
      </c>
      <c r="S29" s="36">
        <f>SUMIFS(СВЦЭМ!$D$33:$D$776,СВЦЭМ!$A$33:$A$776,$A29,СВЦЭМ!$B$33:$B$776,S$11)+'СЕТ СН'!$F$11+СВЦЭМ!$D$10+'СЕТ СН'!$F$6-'СЕТ СН'!$F$23</f>
        <v>898.42966459000013</v>
      </c>
      <c r="T29" s="36">
        <f>SUMIFS(СВЦЭМ!$D$33:$D$776,СВЦЭМ!$A$33:$A$776,$A29,СВЦЭМ!$B$33:$B$776,T$11)+'СЕТ СН'!$F$11+СВЦЭМ!$D$10+'СЕТ СН'!$F$6-'СЕТ СН'!$F$23</f>
        <v>887.72139325000012</v>
      </c>
      <c r="U29" s="36">
        <f>SUMIFS(СВЦЭМ!$D$33:$D$776,СВЦЭМ!$A$33:$A$776,$A29,СВЦЭМ!$B$33:$B$776,U$11)+'СЕТ СН'!$F$11+СВЦЭМ!$D$10+'СЕТ СН'!$F$6-'СЕТ СН'!$F$23</f>
        <v>861.08455086000004</v>
      </c>
      <c r="V29" s="36">
        <f>SUMIFS(СВЦЭМ!$D$33:$D$776,СВЦЭМ!$A$33:$A$776,$A29,СВЦЭМ!$B$33:$B$776,V$11)+'СЕТ СН'!$F$11+СВЦЭМ!$D$10+'СЕТ СН'!$F$6-'СЕТ СН'!$F$23</f>
        <v>860.22312826000007</v>
      </c>
      <c r="W29" s="36">
        <f>SUMIFS(СВЦЭМ!$D$33:$D$776,СВЦЭМ!$A$33:$A$776,$A29,СВЦЭМ!$B$33:$B$776,W$11)+'СЕТ СН'!$F$11+СВЦЭМ!$D$10+'СЕТ СН'!$F$6-'СЕТ СН'!$F$23</f>
        <v>853.57674643000007</v>
      </c>
      <c r="X29" s="36">
        <f>SUMIFS(СВЦЭМ!$D$33:$D$776,СВЦЭМ!$A$33:$A$776,$A29,СВЦЭМ!$B$33:$B$776,X$11)+'СЕТ СН'!$F$11+СВЦЭМ!$D$10+'СЕТ СН'!$F$6-'СЕТ СН'!$F$23</f>
        <v>864.62547637000011</v>
      </c>
      <c r="Y29" s="36">
        <f>SUMIFS(СВЦЭМ!$D$33:$D$776,СВЦЭМ!$A$33:$A$776,$A29,СВЦЭМ!$B$33:$B$776,Y$11)+'СЕТ СН'!$F$11+СВЦЭМ!$D$10+'СЕТ СН'!$F$6-'СЕТ СН'!$F$23</f>
        <v>883.70611281000004</v>
      </c>
    </row>
    <row r="30" spans="1:25" ht="15.75" x14ac:dyDescent="0.2">
      <c r="A30" s="35">
        <f t="shared" si="0"/>
        <v>43909</v>
      </c>
      <c r="B30" s="36">
        <f>SUMIFS(СВЦЭМ!$D$33:$D$776,СВЦЭМ!$A$33:$A$776,$A30,СВЦЭМ!$B$33:$B$776,B$11)+'СЕТ СН'!$F$11+СВЦЭМ!$D$10+'СЕТ СН'!$F$6-'СЕТ СН'!$F$23</f>
        <v>918.43590329000006</v>
      </c>
      <c r="C30" s="36">
        <f>SUMIFS(СВЦЭМ!$D$33:$D$776,СВЦЭМ!$A$33:$A$776,$A30,СВЦЭМ!$B$33:$B$776,C$11)+'СЕТ СН'!$F$11+СВЦЭМ!$D$10+'СЕТ СН'!$F$6-'СЕТ СН'!$F$23</f>
        <v>945.20490268000015</v>
      </c>
      <c r="D30" s="36">
        <f>SUMIFS(СВЦЭМ!$D$33:$D$776,СВЦЭМ!$A$33:$A$776,$A30,СВЦЭМ!$B$33:$B$776,D$11)+'СЕТ СН'!$F$11+СВЦЭМ!$D$10+'СЕТ СН'!$F$6-'СЕТ СН'!$F$23</f>
        <v>959.83325959000013</v>
      </c>
      <c r="E30" s="36">
        <f>SUMIFS(СВЦЭМ!$D$33:$D$776,СВЦЭМ!$A$33:$A$776,$A30,СВЦЭМ!$B$33:$B$776,E$11)+'СЕТ СН'!$F$11+СВЦЭМ!$D$10+'СЕТ СН'!$F$6-'СЕТ СН'!$F$23</f>
        <v>969.79000023000015</v>
      </c>
      <c r="F30" s="36">
        <f>SUMIFS(СВЦЭМ!$D$33:$D$776,СВЦЭМ!$A$33:$A$776,$A30,СВЦЭМ!$B$33:$B$776,F$11)+'СЕТ СН'!$F$11+СВЦЭМ!$D$10+'СЕТ СН'!$F$6-'СЕТ СН'!$F$23</f>
        <v>971.69456327000012</v>
      </c>
      <c r="G30" s="36">
        <f>SUMIFS(СВЦЭМ!$D$33:$D$776,СВЦЭМ!$A$33:$A$776,$A30,СВЦЭМ!$B$33:$B$776,G$11)+'СЕТ СН'!$F$11+СВЦЭМ!$D$10+'СЕТ СН'!$F$6-'СЕТ СН'!$F$23</f>
        <v>948.6939773900001</v>
      </c>
      <c r="H30" s="36">
        <f>SUMIFS(СВЦЭМ!$D$33:$D$776,СВЦЭМ!$A$33:$A$776,$A30,СВЦЭМ!$B$33:$B$776,H$11)+'СЕТ СН'!$F$11+СВЦЭМ!$D$10+'СЕТ СН'!$F$6-'СЕТ СН'!$F$23</f>
        <v>905.67743115000007</v>
      </c>
      <c r="I30" s="36">
        <f>SUMIFS(СВЦЭМ!$D$33:$D$776,СВЦЭМ!$A$33:$A$776,$A30,СВЦЭМ!$B$33:$B$776,I$11)+'СЕТ СН'!$F$11+СВЦЭМ!$D$10+'СЕТ СН'!$F$6-'СЕТ СН'!$F$23</f>
        <v>872.24572383000009</v>
      </c>
      <c r="J30" s="36">
        <f>SUMIFS(СВЦЭМ!$D$33:$D$776,СВЦЭМ!$A$33:$A$776,$A30,СВЦЭМ!$B$33:$B$776,J$11)+'СЕТ СН'!$F$11+СВЦЭМ!$D$10+'СЕТ СН'!$F$6-'СЕТ СН'!$F$23</f>
        <v>872.25276339000004</v>
      </c>
      <c r="K30" s="36">
        <f>SUMIFS(СВЦЭМ!$D$33:$D$776,СВЦЭМ!$A$33:$A$776,$A30,СВЦЭМ!$B$33:$B$776,K$11)+'СЕТ СН'!$F$11+СВЦЭМ!$D$10+'СЕТ СН'!$F$6-'СЕТ СН'!$F$23</f>
        <v>881.99011030000008</v>
      </c>
      <c r="L30" s="36">
        <f>SUMIFS(СВЦЭМ!$D$33:$D$776,СВЦЭМ!$A$33:$A$776,$A30,СВЦЭМ!$B$33:$B$776,L$11)+'СЕТ СН'!$F$11+СВЦЭМ!$D$10+'СЕТ СН'!$F$6-'СЕТ СН'!$F$23</f>
        <v>883.31995928000003</v>
      </c>
      <c r="M30" s="36">
        <f>SUMIFS(СВЦЭМ!$D$33:$D$776,СВЦЭМ!$A$33:$A$776,$A30,СВЦЭМ!$B$33:$B$776,M$11)+'СЕТ СН'!$F$11+СВЦЭМ!$D$10+'СЕТ СН'!$F$6-'СЕТ СН'!$F$23</f>
        <v>857.76779096000007</v>
      </c>
      <c r="N30" s="36">
        <f>SUMIFS(СВЦЭМ!$D$33:$D$776,СВЦЭМ!$A$33:$A$776,$A30,СВЦЭМ!$B$33:$B$776,N$11)+'СЕТ СН'!$F$11+СВЦЭМ!$D$10+'СЕТ СН'!$F$6-'СЕТ СН'!$F$23</f>
        <v>854.53472718000012</v>
      </c>
      <c r="O30" s="36">
        <f>SUMIFS(СВЦЭМ!$D$33:$D$776,СВЦЭМ!$A$33:$A$776,$A30,СВЦЭМ!$B$33:$B$776,O$11)+'СЕТ СН'!$F$11+СВЦЭМ!$D$10+'СЕТ СН'!$F$6-'СЕТ СН'!$F$23</f>
        <v>874.43682342000011</v>
      </c>
      <c r="P30" s="36">
        <f>SUMIFS(СВЦЭМ!$D$33:$D$776,СВЦЭМ!$A$33:$A$776,$A30,СВЦЭМ!$B$33:$B$776,P$11)+'СЕТ СН'!$F$11+СВЦЭМ!$D$10+'СЕТ СН'!$F$6-'СЕТ СН'!$F$23</f>
        <v>869.79444245000013</v>
      </c>
      <c r="Q30" s="36">
        <f>SUMIFS(СВЦЭМ!$D$33:$D$776,СВЦЭМ!$A$33:$A$776,$A30,СВЦЭМ!$B$33:$B$776,Q$11)+'СЕТ СН'!$F$11+СВЦЭМ!$D$10+'СЕТ СН'!$F$6-'СЕТ СН'!$F$23</f>
        <v>873.46555515000011</v>
      </c>
      <c r="R30" s="36">
        <f>SUMIFS(СВЦЭМ!$D$33:$D$776,СВЦЭМ!$A$33:$A$776,$A30,СВЦЭМ!$B$33:$B$776,R$11)+'СЕТ СН'!$F$11+СВЦЭМ!$D$10+'СЕТ СН'!$F$6-'СЕТ СН'!$F$23</f>
        <v>863.03917679000006</v>
      </c>
      <c r="S30" s="36">
        <f>SUMIFS(СВЦЭМ!$D$33:$D$776,СВЦЭМ!$A$33:$A$776,$A30,СВЦЭМ!$B$33:$B$776,S$11)+'СЕТ СН'!$F$11+СВЦЭМ!$D$10+'СЕТ СН'!$F$6-'СЕТ СН'!$F$23</f>
        <v>865.29987337000011</v>
      </c>
      <c r="T30" s="36">
        <f>SUMIFS(СВЦЭМ!$D$33:$D$776,СВЦЭМ!$A$33:$A$776,$A30,СВЦЭМ!$B$33:$B$776,T$11)+'СЕТ СН'!$F$11+СВЦЭМ!$D$10+'СЕТ СН'!$F$6-'СЕТ СН'!$F$23</f>
        <v>874.00321821000011</v>
      </c>
      <c r="U30" s="36">
        <f>SUMIFS(СВЦЭМ!$D$33:$D$776,СВЦЭМ!$A$33:$A$776,$A30,СВЦЭМ!$B$33:$B$776,U$11)+'СЕТ СН'!$F$11+СВЦЭМ!$D$10+'СЕТ СН'!$F$6-'СЕТ СН'!$F$23</f>
        <v>872.16981367000005</v>
      </c>
      <c r="V30" s="36">
        <f>SUMIFS(СВЦЭМ!$D$33:$D$776,СВЦЭМ!$A$33:$A$776,$A30,СВЦЭМ!$B$33:$B$776,V$11)+'СЕТ СН'!$F$11+СВЦЭМ!$D$10+'СЕТ СН'!$F$6-'СЕТ СН'!$F$23</f>
        <v>861.05192740000007</v>
      </c>
      <c r="W30" s="36">
        <f>SUMIFS(СВЦЭМ!$D$33:$D$776,СВЦЭМ!$A$33:$A$776,$A30,СВЦЭМ!$B$33:$B$776,W$11)+'СЕТ СН'!$F$11+СВЦЭМ!$D$10+'СЕТ СН'!$F$6-'СЕТ СН'!$F$23</f>
        <v>881.23918540000011</v>
      </c>
      <c r="X30" s="36">
        <f>SUMIFS(СВЦЭМ!$D$33:$D$776,СВЦЭМ!$A$33:$A$776,$A30,СВЦЭМ!$B$33:$B$776,X$11)+'СЕТ СН'!$F$11+СВЦЭМ!$D$10+'СЕТ СН'!$F$6-'СЕТ СН'!$F$23</f>
        <v>868.19213201000014</v>
      </c>
      <c r="Y30" s="36">
        <f>SUMIFS(СВЦЭМ!$D$33:$D$776,СВЦЭМ!$A$33:$A$776,$A30,СВЦЭМ!$B$33:$B$776,Y$11)+'СЕТ СН'!$F$11+СВЦЭМ!$D$10+'СЕТ СН'!$F$6-'СЕТ СН'!$F$23</f>
        <v>878.62580008000009</v>
      </c>
    </row>
    <row r="31" spans="1:25" ht="15.75" x14ac:dyDescent="0.2">
      <c r="A31" s="35">
        <f t="shared" si="0"/>
        <v>43910</v>
      </c>
      <c r="B31" s="36">
        <f>SUMIFS(СВЦЭМ!$D$33:$D$776,СВЦЭМ!$A$33:$A$776,$A31,СВЦЭМ!$B$33:$B$776,B$11)+'СЕТ СН'!$F$11+СВЦЭМ!$D$10+'СЕТ СН'!$F$6-'СЕТ СН'!$F$23</f>
        <v>964.95903010000006</v>
      </c>
      <c r="C31" s="36">
        <f>SUMIFS(СВЦЭМ!$D$33:$D$776,СВЦЭМ!$A$33:$A$776,$A31,СВЦЭМ!$B$33:$B$776,C$11)+'СЕТ СН'!$F$11+СВЦЭМ!$D$10+'СЕТ СН'!$F$6-'СЕТ СН'!$F$23</f>
        <v>984.83365726000011</v>
      </c>
      <c r="D31" s="36">
        <f>SUMIFS(СВЦЭМ!$D$33:$D$776,СВЦЭМ!$A$33:$A$776,$A31,СВЦЭМ!$B$33:$B$776,D$11)+'СЕТ СН'!$F$11+СВЦЭМ!$D$10+'СЕТ СН'!$F$6-'СЕТ СН'!$F$23</f>
        <v>999.61010087000011</v>
      </c>
      <c r="E31" s="36">
        <f>SUMIFS(СВЦЭМ!$D$33:$D$776,СВЦЭМ!$A$33:$A$776,$A31,СВЦЭМ!$B$33:$B$776,E$11)+'СЕТ СН'!$F$11+СВЦЭМ!$D$10+'СЕТ СН'!$F$6-'СЕТ СН'!$F$23</f>
        <v>1003.0802395900001</v>
      </c>
      <c r="F31" s="36">
        <f>SUMIFS(СВЦЭМ!$D$33:$D$776,СВЦЭМ!$A$33:$A$776,$A31,СВЦЭМ!$B$33:$B$776,F$11)+'СЕТ СН'!$F$11+СВЦЭМ!$D$10+'СЕТ СН'!$F$6-'СЕТ СН'!$F$23</f>
        <v>1000.4768748900001</v>
      </c>
      <c r="G31" s="36">
        <f>SUMIFS(СВЦЭМ!$D$33:$D$776,СВЦЭМ!$A$33:$A$776,$A31,СВЦЭМ!$B$33:$B$776,G$11)+'СЕТ СН'!$F$11+СВЦЭМ!$D$10+'СЕТ СН'!$F$6-'СЕТ СН'!$F$23</f>
        <v>986.13385643000004</v>
      </c>
      <c r="H31" s="36">
        <f>SUMIFS(СВЦЭМ!$D$33:$D$776,СВЦЭМ!$A$33:$A$776,$A31,СВЦЭМ!$B$33:$B$776,H$11)+'СЕТ СН'!$F$11+СВЦЭМ!$D$10+'СЕТ СН'!$F$6-'СЕТ СН'!$F$23</f>
        <v>955.6591726900001</v>
      </c>
      <c r="I31" s="36">
        <f>SUMIFS(СВЦЭМ!$D$33:$D$776,СВЦЭМ!$A$33:$A$776,$A31,СВЦЭМ!$B$33:$B$776,I$11)+'СЕТ СН'!$F$11+СВЦЭМ!$D$10+'СЕТ СН'!$F$6-'СЕТ СН'!$F$23</f>
        <v>909.88578217000008</v>
      </c>
      <c r="J31" s="36">
        <f>SUMIFS(СВЦЭМ!$D$33:$D$776,СВЦЭМ!$A$33:$A$776,$A31,СВЦЭМ!$B$33:$B$776,J$11)+'СЕТ СН'!$F$11+СВЦЭМ!$D$10+'СЕТ СН'!$F$6-'СЕТ СН'!$F$23</f>
        <v>878.11036134000005</v>
      </c>
      <c r="K31" s="36">
        <f>SUMIFS(СВЦЭМ!$D$33:$D$776,СВЦЭМ!$A$33:$A$776,$A31,СВЦЭМ!$B$33:$B$776,K$11)+'СЕТ СН'!$F$11+СВЦЭМ!$D$10+'СЕТ СН'!$F$6-'СЕТ СН'!$F$23</f>
        <v>883.92973028000006</v>
      </c>
      <c r="L31" s="36">
        <f>SUMIFS(СВЦЭМ!$D$33:$D$776,СВЦЭМ!$A$33:$A$776,$A31,СВЦЭМ!$B$33:$B$776,L$11)+'СЕТ СН'!$F$11+СВЦЭМ!$D$10+'СЕТ СН'!$F$6-'СЕТ СН'!$F$23</f>
        <v>880.79954033000013</v>
      </c>
      <c r="M31" s="36">
        <f>SUMIFS(СВЦЭМ!$D$33:$D$776,СВЦЭМ!$A$33:$A$776,$A31,СВЦЭМ!$B$33:$B$776,M$11)+'СЕТ СН'!$F$11+СВЦЭМ!$D$10+'СЕТ СН'!$F$6-'СЕТ СН'!$F$23</f>
        <v>862.91968760000009</v>
      </c>
      <c r="N31" s="36">
        <f>SUMIFS(СВЦЭМ!$D$33:$D$776,СВЦЭМ!$A$33:$A$776,$A31,СВЦЭМ!$B$33:$B$776,N$11)+'СЕТ СН'!$F$11+СВЦЭМ!$D$10+'СЕТ СН'!$F$6-'СЕТ СН'!$F$23</f>
        <v>857.0517094600001</v>
      </c>
      <c r="O31" s="36">
        <f>SUMIFS(СВЦЭМ!$D$33:$D$776,СВЦЭМ!$A$33:$A$776,$A31,СВЦЭМ!$B$33:$B$776,O$11)+'СЕТ СН'!$F$11+СВЦЭМ!$D$10+'СЕТ СН'!$F$6-'СЕТ СН'!$F$23</f>
        <v>861.71371813000007</v>
      </c>
      <c r="P31" s="36">
        <f>SUMIFS(СВЦЭМ!$D$33:$D$776,СВЦЭМ!$A$33:$A$776,$A31,СВЦЭМ!$B$33:$B$776,P$11)+'СЕТ СН'!$F$11+СВЦЭМ!$D$10+'СЕТ СН'!$F$6-'СЕТ СН'!$F$23</f>
        <v>867.52013011000008</v>
      </c>
      <c r="Q31" s="36">
        <f>SUMIFS(СВЦЭМ!$D$33:$D$776,СВЦЭМ!$A$33:$A$776,$A31,СВЦЭМ!$B$33:$B$776,Q$11)+'СЕТ СН'!$F$11+СВЦЭМ!$D$10+'СЕТ СН'!$F$6-'СЕТ СН'!$F$23</f>
        <v>880.83616018000009</v>
      </c>
      <c r="R31" s="36">
        <f>SUMIFS(СВЦЭМ!$D$33:$D$776,СВЦЭМ!$A$33:$A$776,$A31,СВЦЭМ!$B$33:$B$776,R$11)+'СЕТ СН'!$F$11+СВЦЭМ!$D$10+'СЕТ СН'!$F$6-'СЕТ СН'!$F$23</f>
        <v>876.49300117000007</v>
      </c>
      <c r="S31" s="36">
        <f>SUMIFS(СВЦЭМ!$D$33:$D$776,СВЦЭМ!$A$33:$A$776,$A31,СВЦЭМ!$B$33:$B$776,S$11)+'СЕТ СН'!$F$11+СВЦЭМ!$D$10+'СЕТ СН'!$F$6-'СЕТ СН'!$F$23</f>
        <v>861.29538485000012</v>
      </c>
      <c r="T31" s="36">
        <f>SUMIFS(СВЦЭМ!$D$33:$D$776,СВЦЭМ!$A$33:$A$776,$A31,СВЦЭМ!$B$33:$B$776,T$11)+'СЕТ СН'!$F$11+СВЦЭМ!$D$10+'СЕТ СН'!$F$6-'СЕТ СН'!$F$23</f>
        <v>831.56464533000008</v>
      </c>
      <c r="U31" s="36">
        <f>SUMIFS(СВЦЭМ!$D$33:$D$776,СВЦЭМ!$A$33:$A$776,$A31,СВЦЭМ!$B$33:$B$776,U$11)+'СЕТ СН'!$F$11+СВЦЭМ!$D$10+'СЕТ СН'!$F$6-'СЕТ СН'!$F$23</f>
        <v>834.03125212000009</v>
      </c>
      <c r="V31" s="36">
        <f>SUMIFS(СВЦЭМ!$D$33:$D$776,СВЦЭМ!$A$33:$A$776,$A31,СВЦЭМ!$B$33:$B$776,V$11)+'СЕТ СН'!$F$11+СВЦЭМ!$D$10+'СЕТ СН'!$F$6-'СЕТ СН'!$F$23</f>
        <v>837.25515116000008</v>
      </c>
      <c r="W31" s="36">
        <f>SUMIFS(СВЦЭМ!$D$33:$D$776,СВЦЭМ!$A$33:$A$776,$A31,СВЦЭМ!$B$33:$B$776,W$11)+'СЕТ СН'!$F$11+СВЦЭМ!$D$10+'СЕТ СН'!$F$6-'СЕТ СН'!$F$23</f>
        <v>843.6451206700001</v>
      </c>
      <c r="X31" s="36">
        <f>SUMIFS(СВЦЭМ!$D$33:$D$776,СВЦЭМ!$A$33:$A$776,$A31,СВЦЭМ!$B$33:$B$776,X$11)+'СЕТ СН'!$F$11+СВЦЭМ!$D$10+'СЕТ СН'!$F$6-'СЕТ СН'!$F$23</f>
        <v>849.68973194000012</v>
      </c>
      <c r="Y31" s="36">
        <f>SUMIFS(СВЦЭМ!$D$33:$D$776,СВЦЭМ!$A$33:$A$776,$A31,СВЦЭМ!$B$33:$B$776,Y$11)+'СЕТ СН'!$F$11+СВЦЭМ!$D$10+'СЕТ СН'!$F$6-'СЕТ СН'!$F$23</f>
        <v>868.70655182000007</v>
      </c>
    </row>
    <row r="32" spans="1:25" ht="15.75" x14ac:dyDescent="0.2">
      <c r="A32" s="35">
        <f t="shared" si="0"/>
        <v>43911</v>
      </c>
      <c r="B32" s="36">
        <f>SUMIFS(СВЦЭМ!$D$33:$D$776,СВЦЭМ!$A$33:$A$776,$A32,СВЦЭМ!$B$33:$B$776,B$11)+'СЕТ СН'!$F$11+СВЦЭМ!$D$10+'СЕТ СН'!$F$6-'СЕТ СН'!$F$23</f>
        <v>937.67391349000013</v>
      </c>
      <c r="C32" s="36">
        <f>SUMIFS(СВЦЭМ!$D$33:$D$776,СВЦЭМ!$A$33:$A$776,$A32,СВЦЭМ!$B$33:$B$776,C$11)+'СЕТ СН'!$F$11+СВЦЭМ!$D$10+'СЕТ СН'!$F$6-'СЕТ СН'!$F$23</f>
        <v>961.4891769300001</v>
      </c>
      <c r="D32" s="36">
        <f>SUMIFS(СВЦЭМ!$D$33:$D$776,СВЦЭМ!$A$33:$A$776,$A32,СВЦЭМ!$B$33:$B$776,D$11)+'СЕТ СН'!$F$11+СВЦЭМ!$D$10+'СЕТ СН'!$F$6-'СЕТ СН'!$F$23</f>
        <v>974.25359083000012</v>
      </c>
      <c r="E32" s="36">
        <f>SUMIFS(СВЦЭМ!$D$33:$D$776,СВЦЭМ!$A$33:$A$776,$A32,СВЦЭМ!$B$33:$B$776,E$11)+'СЕТ СН'!$F$11+СВЦЭМ!$D$10+'СЕТ СН'!$F$6-'СЕТ СН'!$F$23</f>
        <v>975.18336197000008</v>
      </c>
      <c r="F32" s="36">
        <f>SUMIFS(СВЦЭМ!$D$33:$D$776,СВЦЭМ!$A$33:$A$776,$A32,СВЦЭМ!$B$33:$B$776,F$11)+'СЕТ СН'!$F$11+СВЦЭМ!$D$10+'СЕТ СН'!$F$6-'СЕТ СН'!$F$23</f>
        <v>971.65016048000007</v>
      </c>
      <c r="G32" s="36">
        <f>SUMIFS(СВЦЭМ!$D$33:$D$776,СВЦЭМ!$A$33:$A$776,$A32,СВЦЭМ!$B$33:$B$776,G$11)+'СЕТ СН'!$F$11+СВЦЭМ!$D$10+'СЕТ СН'!$F$6-'СЕТ СН'!$F$23</f>
        <v>971.4585201000001</v>
      </c>
      <c r="H32" s="36">
        <f>SUMIFS(СВЦЭМ!$D$33:$D$776,СВЦЭМ!$A$33:$A$776,$A32,СВЦЭМ!$B$33:$B$776,H$11)+'СЕТ СН'!$F$11+СВЦЭМ!$D$10+'СЕТ СН'!$F$6-'СЕТ СН'!$F$23</f>
        <v>954.19838379000009</v>
      </c>
      <c r="I32" s="36">
        <f>SUMIFS(СВЦЭМ!$D$33:$D$776,СВЦЭМ!$A$33:$A$776,$A32,СВЦЭМ!$B$33:$B$776,I$11)+'СЕТ СН'!$F$11+СВЦЭМ!$D$10+'СЕТ СН'!$F$6-'СЕТ СН'!$F$23</f>
        <v>910.41992290000007</v>
      </c>
      <c r="J32" s="36">
        <f>SUMIFS(СВЦЭМ!$D$33:$D$776,СВЦЭМ!$A$33:$A$776,$A32,СВЦЭМ!$B$33:$B$776,J$11)+'СЕТ СН'!$F$11+СВЦЭМ!$D$10+'СЕТ СН'!$F$6-'СЕТ СН'!$F$23</f>
        <v>866.43338100000005</v>
      </c>
      <c r="K32" s="36">
        <f>SUMIFS(СВЦЭМ!$D$33:$D$776,СВЦЭМ!$A$33:$A$776,$A32,СВЦЭМ!$B$33:$B$776,K$11)+'СЕТ СН'!$F$11+СВЦЭМ!$D$10+'СЕТ СН'!$F$6-'СЕТ СН'!$F$23</f>
        <v>872.68076068000005</v>
      </c>
      <c r="L32" s="36">
        <f>SUMIFS(СВЦЭМ!$D$33:$D$776,СВЦЭМ!$A$33:$A$776,$A32,СВЦЭМ!$B$33:$B$776,L$11)+'СЕТ СН'!$F$11+СВЦЭМ!$D$10+'СЕТ СН'!$F$6-'СЕТ СН'!$F$23</f>
        <v>871.31257001000006</v>
      </c>
      <c r="M32" s="36">
        <f>SUMIFS(СВЦЭМ!$D$33:$D$776,СВЦЭМ!$A$33:$A$776,$A32,СВЦЭМ!$B$33:$B$776,M$11)+'СЕТ СН'!$F$11+СВЦЭМ!$D$10+'СЕТ СН'!$F$6-'СЕТ СН'!$F$23</f>
        <v>872.7659792500001</v>
      </c>
      <c r="N32" s="36">
        <f>SUMIFS(СВЦЭМ!$D$33:$D$776,СВЦЭМ!$A$33:$A$776,$A32,СВЦЭМ!$B$33:$B$776,N$11)+'СЕТ СН'!$F$11+СВЦЭМ!$D$10+'СЕТ СН'!$F$6-'СЕТ СН'!$F$23</f>
        <v>879.04987902000005</v>
      </c>
      <c r="O32" s="36">
        <f>SUMIFS(СВЦЭМ!$D$33:$D$776,СВЦЭМ!$A$33:$A$776,$A32,СВЦЭМ!$B$33:$B$776,O$11)+'СЕТ СН'!$F$11+СВЦЭМ!$D$10+'СЕТ СН'!$F$6-'СЕТ СН'!$F$23</f>
        <v>882.96874206000007</v>
      </c>
      <c r="P32" s="36">
        <f>SUMIFS(СВЦЭМ!$D$33:$D$776,СВЦЭМ!$A$33:$A$776,$A32,СВЦЭМ!$B$33:$B$776,P$11)+'СЕТ СН'!$F$11+СВЦЭМ!$D$10+'СЕТ СН'!$F$6-'СЕТ СН'!$F$23</f>
        <v>883.62202494000007</v>
      </c>
      <c r="Q32" s="36">
        <f>SUMIFS(СВЦЭМ!$D$33:$D$776,СВЦЭМ!$A$33:$A$776,$A32,СВЦЭМ!$B$33:$B$776,Q$11)+'СЕТ СН'!$F$11+СВЦЭМ!$D$10+'СЕТ СН'!$F$6-'СЕТ СН'!$F$23</f>
        <v>882.65484550000008</v>
      </c>
      <c r="R32" s="36">
        <f>SUMIFS(СВЦЭМ!$D$33:$D$776,СВЦЭМ!$A$33:$A$776,$A32,СВЦЭМ!$B$33:$B$776,R$11)+'СЕТ СН'!$F$11+СВЦЭМ!$D$10+'СЕТ СН'!$F$6-'СЕТ СН'!$F$23</f>
        <v>877.80417048000004</v>
      </c>
      <c r="S32" s="36">
        <f>SUMIFS(СВЦЭМ!$D$33:$D$776,СВЦЭМ!$A$33:$A$776,$A32,СВЦЭМ!$B$33:$B$776,S$11)+'СЕТ СН'!$F$11+СВЦЭМ!$D$10+'СЕТ СН'!$F$6-'СЕТ СН'!$F$23</f>
        <v>874.00260379000008</v>
      </c>
      <c r="T32" s="36">
        <f>SUMIFS(СВЦЭМ!$D$33:$D$776,СВЦЭМ!$A$33:$A$776,$A32,СВЦЭМ!$B$33:$B$776,T$11)+'СЕТ СН'!$F$11+СВЦЭМ!$D$10+'СЕТ СН'!$F$6-'СЕТ СН'!$F$23</f>
        <v>866.34157405000008</v>
      </c>
      <c r="U32" s="36">
        <f>SUMIFS(СВЦЭМ!$D$33:$D$776,СВЦЭМ!$A$33:$A$776,$A32,СВЦЭМ!$B$33:$B$776,U$11)+'СЕТ СН'!$F$11+СВЦЭМ!$D$10+'СЕТ СН'!$F$6-'СЕТ СН'!$F$23</f>
        <v>860.20934621000004</v>
      </c>
      <c r="V32" s="36">
        <f>SUMIFS(СВЦЭМ!$D$33:$D$776,СВЦЭМ!$A$33:$A$776,$A32,СВЦЭМ!$B$33:$B$776,V$11)+'СЕТ СН'!$F$11+СВЦЭМ!$D$10+'СЕТ СН'!$F$6-'СЕТ СН'!$F$23</f>
        <v>841.87128382000014</v>
      </c>
      <c r="W32" s="36">
        <f>SUMIFS(СВЦЭМ!$D$33:$D$776,СВЦЭМ!$A$33:$A$776,$A32,СВЦЭМ!$B$33:$B$776,W$11)+'СЕТ СН'!$F$11+СВЦЭМ!$D$10+'СЕТ СН'!$F$6-'СЕТ СН'!$F$23</f>
        <v>855.43187447000014</v>
      </c>
      <c r="X32" s="36">
        <f>SUMIFS(СВЦЭМ!$D$33:$D$776,СВЦЭМ!$A$33:$A$776,$A32,СВЦЭМ!$B$33:$B$776,X$11)+'СЕТ СН'!$F$11+СВЦЭМ!$D$10+'СЕТ СН'!$F$6-'СЕТ СН'!$F$23</f>
        <v>859.22818027000005</v>
      </c>
      <c r="Y32" s="36">
        <f>SUMIFS(СВЦЭМ!$D$33:$D$776,СВЦЭМ!$A$33:$A$776,$A32,СВЦЭМ!$B$33:$B$776,Y$11)+'СЕТ СН'!$F$11+СВЦЭМ!$D$10+'СЕТ СН'!$F$6-'СЕТ СН'!$F$23</f>
        <v>880.01877597000009</v>
      </c>
    </row>
    <row r="33" spans="1:27" ht="15.75" x14ac:dyDescent="0.2">
      <c r="A33" s="35">
        <f t="shared" si="0"/>
        <v>43912</v>
      </c>
      <c r="B33" s="36">
        <f>SUMIFS(СВЦЭМ!$D$33:$D$776,СВЦЭМ!$A$33:$A$776,$A33,СВЦЭМ!$B$33:$B$776,B$11)+'СЕТ СН'!$F$11+СВЦЭМ!$D$10+'СЕТ СН'!$F$6-'СЕТ СН'!$F$23</f>
        <v>967.75142453000012</v>
      </c>
      <c r="C33" s="36">
        <f>SUMIFS(СВЦЭМ!$D$33:$D$776,СВЦЭМ!$A$33:$A$776,$A33,СВЦЭМ!$B$33:$B$776,C$11)+'СЕТ СН'!$F$11+СВЦЭМ!$D$10+'СЕТ СН'!$F$6-'СЕТ СН'!$F$23</f>
        <v>976.6232207700001</v>
      </c>
      <c r="D33" s="36">
        <f>SUMIFS(СВЦЭМ!$D$33:$D$776,СВЦЭМ!$A$33:$A$776,$A33,СВЦЭМ!$B$33:$B$776,D$11)+'СЕТ СН'!$F$11+СВЦЭМ!$D$10+'СЕТ СН'!$F$6-'СЕТ СН'!$F$23</f>
        <v>988.05063282000015</v>
      </c>
      <c r="E33" s="36">
        <f>SUMIFS(СВЦЭМ!$D$33:$D$776,СВЦЭМ!$A$33:$A$776,$A33,СВЦЭМ!$B$33:$B$776,E$11)+'СЕТ СН'!$F$11+СВЦЭМ!$D$10+'СЕТ СН'!$F$6-'СЕТ СН'!$F$23</f>
        <v>997.06445301000008</v>
      </c>
      <c r="F33" s="36">
        <f>SUMIFS(СВЦЭМ!$D$33:$D$776,СВЦЭМ!$A$33:$A$776,$A33,СВЦЭМ!$B$33:$B$776,F$11)+'СЕТ СН'!$F$11+СВЦЭМ!$D$10+'СЕТ СН'!$F$6-'СЕТ СН'!$F$23</f>
        <v>998.50691560000007</v>
      </c>
      <c r="G33" s="36">
        <f>SUMIFS(СВЦЭМ!$D$33:$D$776,СВЦЭМ!$A$33:$A$776,$A33,СВЦЭМ!$B$33:$B$776,G$11)+'СЕТ СН'!$F$11+СВЦЭМ!$D$10+'СЕТ СН'!$F$6-'СЕТ СН'!$F$23</f>
        <v>979.72096414000009</v>
      </c>
      <c r="H33" s="36">
        <f>SUMIFS(СВЦЭМ!$D$33:$D$776,СВЦЭМ!$A$33:$A$776,$A33,СВЦЭМ!$B$33:$B$776,H$11)+'СЕТ СН'!$F$11+СВЦЭМ!$D$10+'СЕТ СН'!$F$6-'СЕТ СН'!$F$23</f>
        <v>942.0212769200001</v>
      </c>
      <c r="I33" s="36">
        <f>SUMIFS(СВЦЭМ!$D$33:$D$776,СВЦЭМ!$A$33:$A$776,$A33,СВЦЭМ!$B$33:$B$776,I$11)+'СЕТ СН'!$F$11+СВЦЭМ!$D$10+'СЕТ СН'!$F$6-'СЕТ СН'!$F$23</f>
        <v>897.4993781500001</v>
      </c>
      <c r="J33" s="36">
        <f>SUMIFS(СВЦЭМ!$D$33:$D$776,СВЦЭМ!$A$33:$A$776,$A33,СВЦЭМ!$B$33:$B$776,J$11)+'СЕТ СН'!$F$11+СВЦЭМ!$D$10+'СЕТ СН'!$F$6-'СЕТ СН'!$F$23</f>
        <v>840.13979437000012</v>
      </c>
      <c r="K33" s="36">
        <f>SUMIFS(СВЦЭМ!$D$33:$D$776,СВЦЭМ!$A$33:$A$776,$A33,СВЦЭМ!$B$33:$B$776,K$11)+'СЕТ СН'!$F$11+СВЦЭМ!$D$10+'СЕТ СН'!$F$6-'СЕТ СН'!$F$23</f>
        <v>840.79889469000011</v>
      </c>
      <c r="L33" s="36">
        <f>SUMIFS(СВЦЭМ!$D$33:$D$776,СВЦЭМ!$A$33:$A$776,$A33,СВЦЭМ!$B$33:$B$776,L$11)+'СЕТ СН'!$F$11+СВЦЭМ!$D$10+'СЕТ СН'!$F$6-'СЕТ СН'!$F$23</f>
        <v>841.16061486000012</v>
      </c>
      <c r="M33" s="36">
        <f>SUMIFS(СВЦЭМ!$D$33:$D$776,СВЦЭМ!$A$33:$A$776,$A33,СВЦЭМ!$B$33:$B$776,M$11)+'СЕТ СН'!$F$11+СВЦЭМ!$D$10+'СЕТ СН'!$F$6-'СЕТ СН'!$F$23</f>
        <v>850.67903990000013</v>
      </c>
      <c r="N33" s="36">
        <f>SUMIFS(СВЦЭМ!$D$33:$D$776,СВЦЭМ!$A$33:$A$776,$A33,СВЦЭМ!$B$33:$B$776,N$11)+'СЕТ СН'!$F$11+СВЦЭМ!$D$10+'СЕТ СН'!$F$6-'СЕТ СН'!$F$23</f>
        <v>859.16970556000012</v>
      </c>
      <c r="O33" s="36">
        <f>SUMIFS(СВЦЭМ!$D$33:$D$776,СВЦЭМ!$A$33:$A$776,$A33,СВЦЭМ!$B$33:$B$776,O$11)+'СЕТ СН'!$F$11+СВЦЭМ!$D$10+'СЕТ СН'!$F$6-'СЕТ СН'!$F$23</f>
        <v>871.32983418000003</v>
      </c>
      <c r="P33" s="36">
        <f>SUMIFS(СВЦЭМ!$D$33:$D$776,СВЦЭМ!$A$33:$A$776,$A33,СВЦЭМ!$B$33:$B$776,P$11)+'СЕТ СН'!$F$11+СВЦЭМ!$D$10+'СЕТ СН'!$F$6-'СЕТ СН'!$F$23</f>
        <v>883.36417172000006</v>
      </c>
      <c r="Q33" s="36">
        <f>SUMIFS(СВЦЭМ!$D$33:$D$776,СВЦЭМ!$A$33:$A$776,$A33,СВЦЭМ!$B$33:$B$776,Q$11)+'СЕТ СН'!$F$11+СВЦЭМ!$D$10+'СЕТ СН'!$F$6-'СЕТ СН'!$F$23</f>
        <v>885.78690070000005</v>
      </c>
      <c r="R33" s="36">
        <f>SUMIFS(СВЦЭМ!$D$33:$D$776,СВЦЭМ!$A$33:$A$776,$A33,СВЦЭМ!$B$33:$B$776,R$11)+'СЕТ СН'!$F$11+СВЦЭМ!$D$10+'СЕТ СН'!$F$6-'СЕТ СН'!$F$23</f>
        <v>880.02547384000013</v>
      </c>
      <c r="S33" s="36">
        <f>SUMIFS(СВЦЭМ!$D$33:$D$776,СВЦЭМ!$A$33:$A$776,$A33,СВЦЭМ!$B$33:$B$776,S$11)+'СЕТ СН'!$F$11+СВЦЭМ!$D$10+'СЕТ СН'!$F$6-'СЕТ СН'!$F$23</f>
        <v>871.57276177000006</v>
      </c>
      <c r="T33" s="36">
        <f>SUMIFS(СВЦЭМ!$D$33:$D$776,СВЦЭМ!$A$33:$A$776,$A33,СВЦЭМ!$B$33:$B$776,T$11)+'СЕТ СН'!$F$11+СВЦЭМ!$D$10+'СЕТ СН'!$F$6-'СЕТ СН'!$F$23</f>
        <v>851.52076377000014</v>
      </c>
      <c r="U33" s="36">
        <f>SUMIFS(СВЦЭМ!$D$33:$D$776,СВЦЭМ!$A$33:$A$776,$A33,СВЦЭМ!$B$33:$B$776,U$11)+'СЕТ СН'!$F$11+СВЦЭМ!$D$10+'СЕТ СН'!$F$6-'СЕТ СН'!$F$23</f>
        <v>838.27471020000007</v>
      </c>
      <c r="V33" s="36">
        <f>SUMIFS(СВЦЭМ!$D$33:$D$776,СВЦЭМ!$A$33:$A$776,$A33,СВЦЭМ!$B$33:$B$776,V$11)+'СЕТ СН'!$F$11+СВЦЭМ!$D$10+'СЕТ СН'!$F$6-'СЕТ СН'!$F$23</f>
        <v>841.01418070000011</v>
      </c>
      <c r="W33" s="36">
        <f>SUMIFS(СВЦЭМ!$D$33:$D$776,СВЦЭМ!$A$33:$A$776,$A33,СВЦЭМ!$B$33:$B$776,W$11)+'СЕТ СН'!$F$11+СВЦЭМ!$D$10+'СЕТ СН'!$F$6-'СЕТ СН'!$F$23</f>
        <v>840.60499671000014</v>
      </c>
      <c r="X33" s="36">
        <f>SUMIFS(СВЦЭМ!$D$33:$D$776,СВЦЭМ!$A$33:$A$776,$A33,СВЦЭМ!$B$33:$B$776,X$11)+'СЕТ СН'!$F$11+СВЦЭМ!$D$10+'СЕТ СН'!$F$6-'СЕТ СН'!$F$23</f>
        <v>839.22554293000007</v>
      </c>
      <c r="Y33" s="36">
        <f>SUMIFS(СВЦЭМ!$D$33:$D$776,СВЦЭМ!$A$33:$A$776,$A33,СВЦЭМ!$B$33:$B$776,Y$11)+'СЕТ СН'!$F$11+СВЦЭМ!$D$10+'СЕТ СН'!$F$6-'СЕТ СН'!$F$23</f>
        <v>886.0084019300001</v>
      </c>
    </row>
    <row r="34" spans="1:27" ht="15.75" x14ac:dyDescent="0.2">
      <c r="A34" s="35">
        <f t="shared" si="0"/>
        <v>43913</v>
      </c>
      <c r="B34" s="36">
        <f>SUMIFS(СВЦЭМ!$D$33:$D$776,СВЦЭМ!$A$33:$A$776,$A34,СВЦЭМ!$B$33:$B$776,B$11)+'СЕТ СН'!$F$11+СВЦЭМ!$D$10+'СЕТ СН'!$F$6-'СЕТ СН'!$F$23</f>
        <v>947.98634754000011</v>
      </c>
      <c r="C34" s="36">
        <f>SUMIFS(СВЦЭМ!$D$33:$D$776,СВЦЭМ!$A$33:$A$776,$A34,СВЦЭМ!$B$33:$B$776,C$11)+'СЕТ СН'!$F$11+СВЦЭМ!$D$10+'СЕТ СН'!$F$6-'СЕТ СН'!$F$23</f>
        <v>972.23766251000006</v>
      </c>
      <c r="D34" s="36">
        <f>SUMIFS(СВЦЭМ!$D$33:$D$776,СВЦЭМ!$A$33:$A$776,$A34,СВЦЭМ!$B$33:$B$776,D$11)+'СЕТ СН'!$F$11+СВЦЭМ!$D$10+'СЕТ СН'!$F$6-'СЕТ СН'!$F$23</f>
        <v>985.42797243000007</v>
      </c>
      <c r="E34" s="36">
        <f>SUMIFS(СВЦЭМ!$D$33:$D$776,СВЦЭМ!$A$33:$A$776,$A34,СВЦЭМ!$B$33:$B$776,E$11)+'СЕТ СН'!$F$11+СВЦЭМ!$D$10+'СЕТ СН'!$F$6-'СЕТ СН'!$F$23</f>
        <v>991.77509834000011</v>
      </c>
      <c r="F34" s="36">
        <f>SUMIFS(СВЦЭМ!$D$33:$D$776,СВЦЭМ!$A$33:$A$776,$A34,СВЦЭМ!$B$33:$B$776,F$11)+'СЕТ СН'!$F$11+СВЦЭМ!$D$10+'СЕТ СН'!$F$6-'СЕТ СН'!$F$23</f>
        <v>986.74720711000009</v>
      </c>
      <c r="G34" s="36">
        <f>SUMIFS(СВЦЭМ!$D$33:$D$776,СВЦЭМ!$A$33:$A$776,$A34,СВЦЭМ!$B$33:$B$776,G$11)+'СЕТ СН'!$F$11+СВЦЭМ!$D$10+'СЕТ СН'!$F$6-'СЕТ СН'!$F$23</f>
        <v>976.17219767000006</v>
      </c>
      <c r="H34" s="36">
        <f>SUMIFS(СВЦЭМ!$D$33:$D$776,СВЦЭМ!$A$33:$A$776,$A34,СВЦЭМ!$B$33:$B$776,H$11)+'СЕТ СН'!$F$11+СВЦЭМ!$D$10+'СЕТ СН'!$F$6-'СЕТ СН'!$F$23</f>
        <v>946.74206157000015</v>
      </c>
      <c r="I34" s="36">
        <f>SUMIFS(СВЦЭМ!$D$33:$D$776,СВЦЭМ!$A$33:$A$776,$A34,СВЦЭМ!$B$33:$B$776,I$11)+'СЕТ СН'!$F$11+СВЦЭМ!$D$10+'СЕТ СН'!$F$6-'СЕТ СН'!$F$23</f>
        <v>907.9254444500001</v>
      </c>
      <c r="J34" s="36">
        <f>SUMIFS(СВЦЭМ!$D$33:$D$776,СВЦЭМ!$A$33:$A$776,$A34,СВЦЭМ!$B$33:$B$776,J$11)+'СЕТ СН'!$F$11+СВЦЭМ!$D$10+'СЕТ СН'!$F$6-'СЕТ СН'!$F$23</f>
        <v>861.07479975000012</v>
      </c>
      <c r="K34" s="36">
        <f>SUMIFS(СВЦЭМ!$D$33:$D$776,СВЦЭМ!$A$33:$A$776,$A34,СВЦЭМ!$B$33:$B$776,K$11)+'СЕТ СН'!$F$11+СВЦЭМ!$D$10+'СЕТ СН'!$F$6-'СЕТ СН'!$F$23</f>
        <v>861.26632916000005</v>
      </c>
      <c r="L34" s="36">
        <f>SUMIFS(СВЦЭМ!$D$33:$D$776,СВЦЭМ!$A$33:$A$776,$A34,СВЦЭМ!$B$33:$B$776,L$11)+'СЕТ СН'!$F$11+СВЦЭМ!$D$10+'СЕТ СН'!$F$6-'СЕТ СН'!$F$23</f>
        <v>874.61768538000013</v>
      </c>
      <c r="M34" s="36">
        <f>SUMIFS(СВЦЭМ!$D$33:$D$776,СВЦЭМ!$A$33:$A$776,$A34,СВЦЭМ!$B$33:$B$776,M$11)+'СЕТ СН'!$F$11+СВЦЭМ!$D$10+'СЕТ СН'!$F$6-'СЕТ СН'!$F$23</f>
        <v>860.83251965000011</v>
      </c>
      <c r="N34" s="36">
        <f>SUMIFS(СВЦЭМ!$D$33:$D$776,СВЦЭМ!$A$33:$A$776,$A34,СВЦЭМ!$B$33:$B$776,N$11)+'СЕТ СН'!$F$11+СВЦЭМ!$D$10+'СЕТ СН'!$F$6-'СЕТ СН'!$F$23</f>
        <v>865.0632876300001</v>
      </c>
      <c r="O34" s="36">
        <f>SUMIFS(СВЦЭМ!$D$33:$D$776,СВЦЭМ!$A$33:$A$776,$A34,СВЦЭМ!$B$33:$B$776,O$11)+'СЕТ СН'!$F$11+СВЦЭМ!$D$10+'СЕТ СН'!$F$6-'СЕТ СН'!$F$23</f>
        <v>881.2663230600001</v>
      </c>
      <c r="P34" s="36">
        <f>SUMIFS(СВЦЭМ!$D$33:$D$776,СВЦЭМ!$A$33:$A$776,$A34,СВЦЭМ!$B$33:$B$776,P$11)+'СЕТ СН'!$F$11+СВЦЭМ!$D$10+'СЕТ СН'!$F$6-'СЕТ СН'!$F$23</f>
        <v>891.47767424000006</v>
      </c>
      <c r="Q34" s="36">
        <f>SUMIFS(СВЦЭМ!$D$33:$D$776,СВЦЭМ!$A$33:$A$776,$A34,СВЦЭМ!$B$33:$B$776,Q$11)+'СЕТ СН'!$F$11+СВЦЭМ!$D$10+'СЕТ СН'!$F$6-'СЕТ СН'!$F$23</f>
        <v>897.72276977000013</v>
      </c>
      <c r="R34" s="36">
        <f>SUMIFS(СВЦЭМ!$D$33:$D$776,СВЦЭМ!$A$33:$A$776,$A34,СВЦЭМ!$B$33:$B$776,R$11)+'СЕТ СН'!$F$11+СВЦЭМ!$D$10+'СЕТ СН'!$F$6-'СЕТ СН'!$F$23</f>
        <v>897.0591494900001</v>
      </c>
      <c r="S34" s="36">
        <f>SUMIFS(СВЦЭМ!$D$33:$D$776,СВЦЭМ!$A$33:$A$776,$A34,СВЦЭМ!$B$33:$B$776,S$11)+'СЕТ СН'!$F$11+СВЦЭМ!$D$10+'СЕТ СН'!$F$6-'СЕТ СН'!$F$23</f>
        <v>898.24951053000007</v>
      </c>
      <c r="T34" s="36">
        <f>SUMIFS(СВЦЭМ!$D$33:$D$776,СВЦЭМ!$A$33:$A$776,$A34,СВЦЭМ!$B$33:$B$776,T$11)+'СЕТ СН'!$F$11+СВЦЭМ!$D$10+'СЕТ СН'!$F$6-'СЕТ СН'!$F$23</f>
        <v>887.76572986000008</v>
      </c>
      <c r="U34" s="36">
        <f>SUMIFS(СВЦЭМ!$D$33:$D$776,СВЦЭМ!$A$33:$A$776,$A34,СВЦЭМ!$B$33:$B$776,U$11)+'СЕТ СН'!$F$11+СВЦЭМ!$D$10+'СЕТ СН'!$F$6-'СЕТ СН'!$F$23</f>
        <v>872.62816510000005</v>
      </c>
      <c r="V34" s="36">
        <f>SUMIFS(СВЦЭМ!$D$33:$D$776,СВЦЭМ!$A$33:$A$776,$A34,СВЦЭМ!$B$33:$B$776,V$11)+'СЕТ СН'!$F$11+СВЦЭМ!$D$10+'СЕТ СН'!$F$6-'СЕТ СН'!$F$23</f>
        <v>865.53228031000015</v>
      </c>
      <c r="W34" s="36">
        <f>SUMIFS(СВЦЭМ!$D$33:$D$776,СВЦЭМ!$A$33:$A$776,$A34,СВЦЭМ!$B$33:$B$776,W$11)+'СЕТ СН'!$F$11+СВЦЭМ!$D$10+'СЕТ СН'!$F$6-'СЕТ СН'!$F$23</f>
        <v>834.32524580000006</v>
      </c>
      <c r="X34" s="36">
        <f>SUMIFS(СВЦЭМ!$D$33:$D$776,СВЦЭМ!$A$33:$A$776,$A34,СВЦЭМ!$B$33:$B$776,X$11)+'СЕТ СН'!$F$11+СВЦЭМ!$D$10+'СЕТ СН'!$F$6-'СЕТ СН'!$F$23</f>
        <v>833.62433016000011</v>
      </c>
      <c r="Y34" s="36">
        <f>SUMIFS(СВЦЭМ!$D$33:$D$776,СВЦЭМ!$A$33:$A$776,$A34,СВЦЭМ!$B$33:$B$776,Y$11)+'СЕТ СН'!$F$11+СВЦЭМ!$D$10+'СЕТ СН'!$F$6-'СЕТ СН'!$F$23</f>
        <v>880.80721056000004</v>
      </c>
    </row>
    <row r="35" spans="1:27" ht="15.75" x14ac:dyDescent="0.2">
      <c r="A35" s="35">
        <f t="shared" si="0"/>
        <v>43914</v>
      </c>
      <c r="B35" s="36">
        <f>SUMIFS(СВЦЭМ!$D$33:$D$776,СВЦЭМ!$A$33:$A$776,$A35,СВЦЭМ!$B$33:$B$776,B$11)+'СЕТ СН'!$F$11+СВЦЭМ!$D$10+'СЕТ СН'!$F$6-'СЕТ СН'!$F$23</f>
        <v>914.88754260000007</v>
      </c>
      <c r="C35" s="36">
        <f>SUMIFS(СВЦЭМ!$D$33:$D$776,СВЦЭМ!$A$33:$A$776,$A35,СВЦЭМ!$B$33:$B$776,C$11)+'СЕТ СН'!$F$11+СВЦЭМ!$D$10+'СЕТ СН'!$F$6-'СЕТ СН'!$F$23</f>
        <v>947.34488619000012</v>
      </c>
      <c r="D35" s="36">
        <f>SUMIFS(СВЦЭМ!$D$33:$D$776,СВЦЭМ!$A$33:$A$776,$A35,СВЦЭМ!$B$33:$B$776,D$11)+'СЕТ СН'!$F$11+СВЦЭМ!$D$10+'СЕТ СН'!$F$6-'СЕТ СН'!$F$23</f>
        <v>966.01190903000008</v>
      </c>
      <c r="E35" s="36">
        <f>SUMIFS(СВЦЭМ!$D$33:$D$776,СВЦЭМ!$A$33:$A$776,$A35,СВЦЭМ!$B$33:$B$776,E$11)+'СЕТ СН'!$F$11+СВЦЭМ!$D$10+'СЕТ СН'!$F$6-'СЕТ СН'!$F$23</f>
        <v>971.92791668000007</v>
      </c>
      <c r="F35" s="36">
        <f>SUMIFS(СВЦЭМ!$D$33:$D$776,СВЦЭМ!$A$33:$A$776,$A35,СВЦЭМ!$B$33:$B$776,F$11)+'СЕТ СН'!$F$11+СВЦЭМ!$D$10+'СЕТ СН'!$F$6-'СЕТ СН'!$F$23</f>
        <v>963.19893278000006</v>
      </c>
      <c r="G35" s="36">
        <f>SUMIFS(СВЦЭМ!$D$33:$D$776,СВЦЭМ!$A$33:$A$776,$A35,СВЦЭМ!$B$33:$B$776,G$11)+'СЕТ СН'!$F$11+СВЦЭМ!$D$10+'СЕТ СН'!$F$6-'СЕТ СН'!$F$23</f>
        <v>950.49305816000015</v>
      </c>
      <c r="H35" s="36">
        <f>SUMIFS(СВЦЭМ!$D$33:$D$776,СВЦЭМ!$A$33:$A$776,$A35,СВЦЭМ!$B$33:$B$776,H$11)+'СЕТ СН'!$F$11+СВЦЭМ!$D$10+'СЕТ СН'!$F$6-'СЕТ СН'!$F$23</f>
        <v>919.53446987000007</v>
      </c>
      <c r="I35" s="36">
        <f>SUMIFS(СВЦЭМ!$D$33:$D$776,СВЦЭМ!$A$33:$A$776,$A35,СВЦЭМ!$B$33:$B$776,I$11)+'СЕТ СН'!$F$11+СВЦЭМ!$D$10+'СЕТ СН'!$F$6-'СЕТ СН'!$F$23</f>
        <v>877.04550064000011</v>
      </c>
      <c r="J35" s="36">
        <f>SUMIFS(СВЦЭМ!$D$33:$D$776,СВЦЭМ!$A$33:$A$776,$A35,СВЦЭМ!$B$33:$B$776,J$11)+'СЕТ СН'!$F$11+СВЦЭМ!$D$10+'СЕТ СН'!$F$6-'СЕТ СН'!$F$23</f>
        <v>832.3411377000001</v>
      </c>
      <c r="K35" s="36">
        <f>SUMIFS(СВЦЭМ!$D$33:$D$776,СВЦЭМ!$A$33:$A$776,$A35,СВЦЭМ!$B$33:$B$776,K$11)+'СЕТ СН'!$F$11+СВЦЭМ!$D$10+'СЕТ СН'!$F$6-'СЕТ СН'!$F$23</f>
        <v>834.9166615800001</v>
      </c>
      <c r="L35" s="36">
        <f>SUMIFS(СВЦЭМ!$D$33:$D$776,СВЦЭМ!$A$33:$A$776,$A35,СВЦЭМ!$B$33:$B$776,L$11)+'СЕТ СН'!$F$11+СВЦЭМ!$D$10+'СЕТ СН'!$F$6-'СЕТ СН'!$F$23</f>
        <v>847.29660958000011</v>
      </c>
      <c r="M35" s="36">
        <f>SUMIFS(СВЦЭМ!$D$33:$D$776,СВЦЭМ!$A$33:$A$776,$A35,СВЦЭМ!$B$33:$B$776,M$11)+'СЕТ СН'!$F$11+СВЦЭМ!$D$10+'СЕТ СН'!$F$6-'СЕТ СН'!$F$23</f>
        <v>840.25103635000005</v>
      </c>
      <c r="N35" s="36">
        <f>SUMIFS(СВЦЭМ!$D$33:$D$776,СВЦЭМ!$A$33:$A$776,$A35,СВЦЭМ!$B$33:$B$776,N$11)+'СЕТ СН'!$F$11+СВЦЭМ!$D$10+'СЕТ СН'!$F$6-'СЕТ СН'!$F$23</f>
        <v>866.94560463000005</v>
      </c>
      <c r="O35" s="36">
        <f>SUMIFS(СВЦЭМ!$D$33:$D$776,СВЦЭМ!$A$33:$A$776,$A35,СВЦЭМ!$B$33:$B$776,O$11)+'СЕТ СН'!$F$11+СВЦЭМ!$D$10+'СЕТ СН'!$F$6-'СЕТ СН'!$F$23</f>
        <v>886.00955594000004</v>
      </c>
      <c r="P35" s="36">
        <f>SUMIFS(СВЦЭМ!$D$33:$D$776,СВЦЭМ!$A$33:$A$776,$A35,СВЦЭМ!$B$33:$B$776,P$11)+'СЕТ СН'!$F$11+СВЦЭМ!$D$10+'СЕТ СН'!$F$6-'СЕТ СН'!$F$23</f>
        <v>897.65613701000007</v>
      </c>
      <c r="Q35" s="36">
        <f>SUMIFS(СВЦЭМ!$D$33:$D$776,СВЦЭМ!$A$33:$A$776,$A35,СВЦЭМ!$B$33:$B$776,Q$11)+'СЕТ СН'!$F$11+СВЦЭМ!$D$10+'СЕТ СН'!$F$6-'СЕТ СН'!$F$23</f>
        <v>900.72714597000004</v>
      </c>
      <c r="R35" s="36">
        <f>SUMIFS(СВЦЭМ!$D$33:$D$776,СВЦЭМ!$A$33:$A$776,$A35,СВЦЭМ!$B$33:$B$776,R$11)+'СЕТ СН'!$F$11+СВЦЭМ!$D$10+'СЕТ СН'!$F$6-'СЕТ СН'!$F$23</f>
        <v>882.33590023000011</v>
      </c>
      <c r="S35" s="36">
        <f>SUMIFS(СВЦЭМ!$D$33:$D$776,СВЦЭМ!$A$33:$A$776,$A35,СВЦЭМ!$B$33:$B$776,S$11)+'СЕТ СН'!$F$11+СВЦЭМ!$D$10+'СЕТ СН'!$F$6-'СЕТ СН'!$F$23</f>
        <v>862.11691080000014</v>
      </c>
      <c r="T35" s="36">
        <f>SUMIFS(СВЦЭМ!$D$33:$D$776,СВЦЭМ!$A$33:$A$776,$A35,СВЦЭМ!$B$33:$B$776,T$11)+'СЕТ СН'!$F$11+СВЦЭМ!$D$10+'СЕТ СН'!$F$6-'СЕТ СН'!$F$23</f>
        <v>842.73467473000005</v>
      </c>
      <c r="U35" s="36">
        <f>SUMIFS(СВЦЭМ!$D$33:$D$776,СВЦЭМ!$A$33:$A$776,$A35,СВЦЭМ!$B$33:$B$776,U$11)+'СЕТ СН'!$F$11+СВЦЭМ!$D$10+'СЕТ СН'!$F$6-'СЕТ СН'!$F$23</f>
        <v>831.83041675000004</v>
      </c>
      <c r="V35" s="36">
        <f>SUMIFS(СВЦЭМ!$D$33:$D$776,СВЦЭМ!$A$33:$A$776,$A35,СВЦЭМ!$B$33:$B$776,V$11)+'СЕТ СН'!$F$11+СВЦЭМ!$D$10+'СЕТ СН'!$F$6-'СЕТ СН'!$F$23</f>
        <v>850.55253122000011</v>
      </c>
      <c r="W35" s="36">
        <f>SUMIFS(СВЦЭМ!$D$33:$D$776,СВЦЭМ!$A$33:$A$776,$A35,СВЦЭМ!$B$33:$B$776,W$11)+'СЕТ СН'!$F$11+СВЦЭМ!$D$10+'СЕТ СН'!$F$6-'СЕТ СН'!$F$23</f>
        <v>832.95254026000009</v>
      </c>
      <c r="X35" s="36">
        <f>SUMIFS(СВЦЭМ!$D$33:$D$776,СВЦЭМ!$A$33:$A$776,$A35,СВЦЭМ!$B$33:$B$776,X$11)+'СЕТ СН'!$F$11+СВЦЭМ!$D$10+'СЕТ СН'!$F$6-'СЕТ СН'!$F$23</f>
        <v>840.46020490000012</v>
      </c>
      <c r="Y35" s="36">
        <f>SUMIFS(СВЦЭМ!$D$33:$D$776,СВЦЭМ!$A$33:$A$776,$A35,СВЦЭМ!$B$33:$B$776,Y$11)+'СЕТ СН'!$F$11+СВЦЭМ!$D$10+'СЕТ СН'!$F$6-'СЕТ СН'!$F$23</f>
        <v>880.04196204000004</v>
      </c>
    </row>
    <row r="36" spans="1:27" ht="15.75" x14ac:dyDescent="0.2">
      <c r="A36" s="35">
        <f t="shared" si="0"/>
        <v>43915</v>
      </c>
      <c r="B36" s="36">
        <f>SUMIFS(СВЦЭМ!$D$33:$D$776,СВЦЭМ!$A$33:$A$776,$A36,СВЦЭМ!$B$33:$B$776,B$11)+'СЕТ СН'!$F$11+СВЦЭМ!$D$10+'СЕТ СН'!$F$6-'СЕТ СН'!$F$23</f>
        <v>933.55090898000014</v>
      </c>
      <c r="C36" s="36">
        <f>SUMIFS(СВЦЭМ!$D$33:$D$776,СВЦЭМ!$A$33:$A$776,$A36,СВЦЭМ!$B$33:$B$776,C$11)+'СЕТ СН'!$F$11+СВЦЭМ!$D$10+'СЕТ СН'!$F$6-'СЕТ СН'!$F$23</f>
        <v>961.18144380000012</v>
      </c>
      <c r="D36" s="36">
        <f>SUMIFS(СВЦЭМ!$D$33:$D$776,СВЦЭМ!$A$33:$A$776,$A36,СВЦЭМ!$B$33:$B$776,D$11)+'СЕТ СН'!$F$11+СВЦЭМ!$D$10+'СЕТ СН'!$F$6-'СЕТ СН'!$F$23</f>
        <v>973.23248689000013</v>
      </c>
      <c r="E36" s="36">
        <f>SUMIFS(СВЦЭМ!$D$33:$D$776,СВЦЭМ!$A$33:$A$776,$A36,СВЦЭМ!$B$33:$B$776,E$11)+'СЕТ СН'!$F$11+СВЦЭМ!$D$10+'СЕТ СН'!$F$6-'СЕТ СН'!$F$23</f>
        <v>984.52069026000004</v>
      </c>
      <c r="F36" s="36">
        <f>SUMIFS(СВЦЭМ!$D$33:$D$776,СВЦЭМ!$A$33:$A$776,$A36,СВЦЭМ!$B$33:$B$776,F$11)+'СЕТ СН'!$F$11+СВЦЭМ!$D$10+'СЕТ СН'!$F$6-'СЕТ СН'!$F$23</f>
        <v>982.16670821000014</v>
      </c>
      <c r="G36" s="36">
        <f>SUMIFS(СВЦЭМ!$D$33:$D$776,СВЦЭМ!$A$33:$A$776,$A36,СВЦЭМ!$B$33:$B$776,G$11)+'СЕТ СН'!$F$11+СВЦЭМ!$D$10+'СЕТ СН'!$F$6-'СЕТ СН'!$F$23</f>
        <v>967.97652814000014</v>
      </c>
      <c r="H36" s="36">
        <f>SUMIFS(СВЦЭМ!$D$33:$D$776,СВЦЭМ!$A$33:$A$776,$A36,СВЦЭМ!$B$33:$B$776,H$11)+'СЕТ СН'!$F$11+СВЦЭМ!$D$10+'СЕТ СН'!$F$6-'СЕТ СН'!$F$23</f>
        <v>935.50272916000006</v>
      </c>
      <c r="I36" s="36">
        <f>SUMIFS(СВЦЭМ!$D$33:$D$776,СВЦЭМ!$A$33:$A$776,$A36,СВЦЭМ!$B$33:$B$776,I$11)+'СЕТ СН'!$F$11+СВЦЭМ!$D$10+'СЕТ СН'!$F$6-'СЕТ СН'!$F$23</f>
        <v>896.5825268000001</v>
      </c>
      <c r="J36" s="36">
        <f>SUMIFS(СВЦЭМ!$D$33:$D$776,СВЦЭМ!$A$33:$A$776,$A36,СВЦЭМ!$B$33:$B$776,J$11)+'СЕТ СН'!$F$11+СВЦЭМ!$D$10+'СЕТ СН'!$F$6-'СЕТ СН'!$F$23</f>
        <v>850.97284087000014</v>
      </c>
      <c r="K36" s="36">
        <f>SUMIFS(СВЦЭМ!$D$33:$D$776,СВЦЭМ!$A$33:$A$776,$A36,СВЦЭМ!$B$33:$B$776,K$11)+'СЕТ СН'!$F$11+СВЦЭМ!$D$10+'СЕТ СН'!$F$6-'СЕТ СН'!$F$23</f>
        <v>854.37759697000013</v>
      </c>
      <c r="L36" s="36">
        <f>SUMIFS(СВЦЭМ!$D$33:$D$776,СВЦЭМ!$A$33:$A$776,$A36,СВЦЭМ!$B$33:$B$776,L$11)+'СЕТ СН'!$F$11+СВЦЭМ!$D$10+'СЕТ СН'!$F$6-'СЕТ СН'!$F$23</f>
        <v>866.32142723000004</v>
      </c>
      <c r="M36" s="36">
        <f>SUMIFS(СВЦЭМ!$D$33:$D$776,СВЦЭМ!$A$33:$A$776,$A36,СВЦЭМ!$B$33:$B$776,M$11)+'СЕТ СН'!$F$11+СВЦЭМ!$D$10+'СЕТ СН'!$F$6-'СЕТ СН'!$F$23</f>
        <v>845.66654841000013</v>
      </c>
      <c r="N36" s="36">
        <f>SUMIFS(СВЦЭМ!$D$33:$D$776,СВЦЭМ!$A$33:$A$776,$A36,СВЦЭМ!$B$33:$B$776,N$11)+'СЕТ СН'!$F$11+СВЦЭМ!$D$10+'СЕТ СН'!$F$6-'СЕТ СН'!$F$23</f>
        <v>854.36138196000013</v>
      </c>
      <c r="O36" s="36">
        <f>SUMIFS(СВЦЭМ!$D$33:$D$776,СВЦЭМ!$A$33:$A$776,$A36,СВЦЭМ!$B$33:$B$776,O$11)+'СЕТ СН'!$F$11+СВЦЭМ!$D$10+'СЕТ СН'!$F$6-'СЕТ СН'!$F$23</f>
        <v>866.36172310000006</v>
      </c>
      <c r="P36" s="36">
        <f>SUMIFS(СВЦЭМ!$D$33:$D$776,СВЦЭМ!$A$33:$A$776,$A36,СВЦЭМ!$B$33:$B$776,P$11)+'СЕТ СН'!$F$11+СВЦЭМ!$D$10+'СЕТ СН'!$F$6-'СЕТ СН'!$F$23</f>
        <v>876.6450662200001</v>
      </c>
      <c r="Q36" s="36">
        <f>SUMIFS(СВЦЭМ!$D$33:$D$776,СВЦЭМ!$A$33:$A$776,$A36,СВЦЭМ!$B$33:$B$776,Q$11)+'СЕТ СН'!$F$11+СВЦЭМ!$D$10+'СЕТ СН'!$F$6-'СЕТ СН'!$F$23</f>
        <v>881.66095703000008</v>
      </c>
      <c r="R36" s="36">
        <f>SUMIFS(СВЦЭМ!$D$33:$D$776,СВЦЭМ!$A$33:$A$776,$A36,СВЦЭМ!$B$33:$B$776,R$11)+'СЕТ СН'!$F$11+СВЦЭМ!$D$10+'СЕТ СН'!$F$6-'СЕТ СН'!$F$23</f>
        <v>876.50100615000008</v>
      </c>
      <c r="S36" s="36">
        <f>SUMIFS(СВЦЭМ!$D$33:$D$776,СВЦЭМ!$A$33:$A$776,$A36,СВЦЭМ!$B$33:$B$776,S$11)+'СЕТ СН'!$F$11+СВЦЭМ!$D$10+'СЕТ СН'!$F$6-'СЕТ СН'!$F$23</f>
        <v>862.33476800000005</v>
      </c>
      <c r="T36" s="36">
        <f>SUMIFS(СВЦЭМ!$D$33:$D$776,СВЦЭМ!$A$33:$A$776,$A36,СВЦЭМ!$B$33:$B$776,T$11)+'СЕТ СН'!$F$11+СВЦЭМ!$D$10+'СЕТ СН'!$F$6-'СЕТ СН'!$F$23</f>
        <v>839.87350661000005</v>
      </c>
      <c r="U36" s="36">
        <f>SUMIFS(СВЦЭМ!$D$33:$D$776,СВЦЭМ!$A$33:$A$776,$A36,СВЦЭМ!$B$33:$B$776,U$11)+'СЕТ СН'!$F$11+СВЦЭМ!$D$10+'СЕТ СН'!$F$6-'СЕТ СН'!$F$23</f>
        <v>832.00958794000007</v>
      </c>
      <c r="V36" s="36">
        <f>SUMIFS(СВЦЭМ!$D$33:$D$776,СВЦЭМ!$A$33:$A$776,$A36,СВЦЭМ!$B$33:$B$776,V$11)+'СЕТ СН'!$F$11+СВЦЭМ!$D$10+'СЕТ СН'!$F$6-'СЕТ СН'!$F$23</f>
        <v>849.34155807000013</v>
      </c>
      <c r="W36" s="36">
        <f>SUMIFS(СВЦЭМ!$D$33:$D$776,СВЦЭМ!$A$33:$A$776,$A36,СВЦЭМ!$B$33:$B$776,W$11)+'СЕТ СН'!$F$11+СВЦЭМ!$D$10+'СЕТ СН'!$F$6-'СЕТ СН'!$F$23</f>
        <v>839.01582188000009</v>
      </c>
      <c r="X36" s="36">
        <f>SUMIFS(СВЦЭМ!$D$33:$D$776,СВЦЭМ!$A$33:$A$776,$A36,СВЦЭМ!$B$33:$B$776,X$11)+'СЕТ СН'!$F$11+СВЦЭМ!$D$10+'СЕТ СН'!$F$6-'СЕТ СН'!$F$23</f>
        <v>836.65805345000012</v>
      </c>
      <c r="Y36" s="36">
        <f>SUMIFS(СВЦЭМ!$D$33:$D$776,СВЦЭМ!$A$33:$A$776,$A36,СВЦЭМ!$B$33:$B$776,Y$11)+'СЕТ СН'!$F$11+СВЦЭМ!$D$10+'СЕТ СН'!$F$6-'СЕТ СН'!$F$23</f>
        <v>835.78956339000013</v>
      </c>
    </row>
    <row r="37" spans="1:27" ht="15.75" x14ac:dyDescent="0.2">
      <c r="A37" s="35">
        <f t="shared" si="0"/>
        <v>43916</v>
      </c>
      <c r="B37" s="36">
        <f>SUMIFS(СВЦЭМ!$D$33:$D$776,СВЦЭМ!$A$33:$A$776,$A37,СВЦЭМ!$B$33:$B$776,B$11)+'СЕТ СН'!$F$11+СВЦЭМ!$D$10+'СЕТ СН'!$F$6-'СЕТ СН'!$F$23</f>
        <v>882.21999397000013</v>
      </c>
      <c r="C37" s="36">
        <f>SUMIFS(СВЦЭМ!$D$33:$D$776,СВЦЭМ!$A$33:$A$776,$A37,СВЦЭМ!$B$33:$B$776,C$11)+'СЕТ СН'!$F$11+СВЦЭМ!$D$10+'СЕТ СН'!$F$6-'СЕТ СН'!$F$23</f>
        <v>886.33379849000005</v>
      </c>
      <c r="D37" s="36">
        <f>SUMIFS(СВЦЭМ!$D$33:$D$776,СВЦЭМ!$A$33:$A$776,$A37,СВЦЭМ!$B$33:$B$776,D$11)+'СЕТ СН'!$F$11+СВЦЭМ!$D$10+'СЕТ СН'!$F$6-'СЕТ СН'!$F$23</f>
        <v>891.37850096000011</v>
      </c>
      <c r="E37" s="36">
        <f>SUMIFS(СВЦЭМ!$D$33:$D$776,СВЦЭМ!$A$33:$A$776,$A37,СВЦЭМ!$B$33:$B$776,E$11)+'СЕТ СН'!$F$11+СВЦЭМ!$D$10+'СЕТ СН'!$F$6-'СЕТ СН'!$F$23</f>
        <v>899.57011760000012</v>
      </c>
      <c r="F37" s="36">
        <f>SUMIFS(СВЦЭМ!$D$33:$D$776,СВЦЭМ!$A$33:$A$776,$A37,СВЦЭМ!$B$33:$B$776,F$11)+'СЕТ СН'!$F$11+СВЦЭМ!$D$10+'СЕТ СН'!$F$6-'СЕТ СН'!$F$23</f>
        <v>897.74165371000004</v>
      </c>
      <c r="G37" s="36">
        <f>SUMIFS(СВЦЭМ!$D$33:$D$776,СВЦЭМ!$A$33:$A$776,$A37,СВЦЭМ!$B$33:$B$776,G$11)+'СЕТ СН'!$F$11+СВЦЭМ!$D$10+'СЕТ СН'!$F$6-'СЕТ СН'!$F$23</f>
        <v>894.27441576000012</v>
      </c>
      <c r="H37" s="36">
        <f>SUMIFS(СВЦЭМ!$D$33:$D$776,СВЦЭМ!$A$33:$A$776,$A37,СВЦЭМ!$B$33:$B$776,H$11)+'СЕТ СН'!$F$11+СВЦЭМ!$D$10+'СЕТ СН'!$F$6-'СЕТ СН'!$F$23</f>
        <v>903.47193399000014</v>
      </c>
      <c r="I37" s="36">
        <f>SUMIFS(СВЦЭМ!$D$33:$D$776,СВЦЭМ!$A$33:$A$776,$A37,СВЦЭМ!$B$33:$B$776,I$11)+'СЕТ СН'!$F$11+СВЦЭМ!$D$10+'СЕТ СН'!$F$6-'СЕТ СН'!$F$23</f>
        <v>892.42363885000009</v>
      </c>
      <c r="J37" s="36">
        <f>SUMIFS(СВЦЭМ!$D$33:$D$776,СВЦЭМ!$A$33:$A$776,$A37,СВЦЭМ!$B$33:$B$776,J$11)+'СЕТ СН'!$F$11+СВЦЭМ!$D$10+'СЕТ СН'!$F$6-'СЕТ СН'!$F$23</f>
        <v>873.71313420000013</v>
      </c>
      <c r="K37" s="36">
        <f>SUMIFS(СВЦЭМ!$D$33:$D$776,СВЦЭМ!$A$33:$A$776,$A37,СВЦЭМ!$B$33:$B$776,K$11)+'СЕТ СН'!$F$11+СВЦЭМ!$D$10+'СЕТ СН'!$F$6-'СЕТ СН'!$F$23</f>
        <v>867.09326882000005</v>
      </c>
      <c r="L37" s="36">
        <f>SUMIFS(СВЦЭМ!$D$33:$D$776,СВЦЭМ!$A$33:$A$776,$A37,СВЦЭМ!$B$33:$B$776,L$11)+'СЕТ СН'!$F$11+СВЦЭМ!$D$10+'СЕТ СН'!$F$6-'СЕТ СН'!$F$23</f>
        <v>879.62728041000014</v>
      </c>
      <c r="M37" s="36">
        <f>SUMIFS(СВЦЭМ!$D$33:$D$776,СВЦЭМ!$A$33:$A$776,$A37,СВЦЭМ!$B$33:$B$776,M$11)+'СЕТ СН'!$F$11+СВЦЭМ!$D$10+'СЕТ СН'!$F$6-'СЕТ СН'!$F$23</f>
        <v>869.59087161000014</v>
      </c>
      <c r="N37" s="36">
        <f>SUMIFS(СВЦЭМ!$D$33:$D$776,СВЦЭМ!$A$33:$A$776,$A37,СВЦЭМ!$B$33:$B$776,N$11)+'СЕТ СН'!$F$11+СВЦЭМ!$D$10+'СЕТ СН'!$F$6-'СЕТ СН'!$F$23</f>
        <v>878.5200116200001</v>
      </c>
      <c r="O37" s="36">
        <f>SUMIFS(СВЦЭМ!$D$33:$D$776,СВЦЭМ!$A$33:$A$776,$A37,СВЦЭМ!$B$33:$B$776,O$11)+'СЕТ СН'!$F$11+СВЦЭМ!$D$10+'СЕТ СН'!$F$6-'СЕТ СН'!$F$23</f>
        <v>887.11709865000012</v>
      </c>
      <c r="P37" s="36">
        <f>SUMIFS(СВЦЭМ!$D$33:$D$776,СВЦЭМ!$A$33:$A$776,$A37,СВЦЭМ!$B$33:$B$776,P$11)+'СЕТ СН'!$F$11+СВЦЭМ!$D$10+'СЕТ СН'!$F$6-'СЕТ СН'!$F$23</f>
        <v>889.1126182700001</v>
      </c>
      <c r="Q37" s="36">
        <f>SUMIFS(СВЦЭМ!$D$33:$D$776,СВЦЭМ!$A$33:$A$776,$A37,СВЦЭМ!$B$33:$B$776,Q$11)+'СЕТ СН'!$F$11+СВЦЭМ!$D$10+'СЕТ СН'!$F$6-'СЕТ СН'!$F$23</f>
        <v>892.87141577000011</v>
      </c>
      <c r="R37" s="36">
        <f>SUMIFS(СВЦЭМ!$D$33:$D$776,СВЦЭМ!$A$33:$A$776,$A37,СВЦЭМ!$B$33:$B$776,R$11)+'СЕТ СН'!$F$11+СВЦЭМ!$D$10+'СЕТ СН'!$F$6-'СЕТ СН'!$F$23</f>
        <v>894.42832514000008</v>
      </c>
      <c r="S37" s="36">
        <f>SUMIFS(СВЦЭМ!$D$33:$D$776,СВЦЭМ!$A$33:$A$776,$A37,СВЦЭМ!$B$33:$B$776,S$11)+'СЕТ СН'!$F$11+СВЦЭМ!$D$10+'СЕТ СН'!$F$6-'СЕТ СН'!$F$23</f>
        <v>887.97852005000004</v>
      </c>
      <c r="T37" s="36">
        <f>SUMIFS(СВЦЭМ!$D$33:$D$776,СВЦЭМ!$A$33:$A$776,$A37,СВЦЭМ!$B$33:$B$776,T$11)+'СЕТ СН'!$F$11+СВЦЭМ!$D$10+'СЕТ СН'!$F$6-'СЕТ СН'!$F$23</f>
        <v>873.16040346000011</v>
      </c>
      <c r="U37" s="36">
        <f>SUMIFS(СВЦЭМ!$D$33:$D$776,СВЦЭМ!$A$33:$A$776,$A37,СВЦЭМ!$B$33:$B$776,U$11)+'СЕТ СН'!$F$11+СВЦЭМ!$D$10+'СЕТ СН'!$F$6-'СЕТ СН'!$F$23</f>
        <v>865.06861930000014</v>
      </c>
      <c r="V37" s="36">
        <f>SUMIFS(СВЦЭМ!$D$33:$D$776,СВЦЭМ!$A$33:$A$776,$A37,СВЦЭМ!$B$33:$B$776,V$11)+'СЕТ СН'!$F$11+СВЦЭМ!$D$10+'СЕТ СН'!$F$6-'СЕТ СН'!$F$23</f>
        <v>862.11709251000013</v>
      </c>
      <c r="W37" s="36">
        <f>SUMIFS(СВЦЭМ!$D$33:$D$776,СВЦЭМ!$A$33:$A$776,$A37,СВЦЭМ!$B$33:$B$776,W$11)+'СЕТ СН'!$F$11+СВЦЭМ!$D$10+'СЕТ СН'!$F$6-'СЕТ СН'!$F$23</f>
        <v>854.07421606000014</v>
      </c>
      <c r="X37" s="36">
        <f>SUMIFS(СВЦЭМ!$D$33:$D$776,СВЦЭМ!$A$33:$A$776,$A37,СВЦЭМ!$B$33:$B$776,X$11)+'СЕТ СН'!$F$11+СВЦЭМ!$D$10+'СЕТ СН'!$F$6-'СЕТ СН'!$F$23</f>
        <v>866.15189682000005</v>
      </c>
      <c r="Y37" s="36">
        <f>SUMIFS(СВЦЭМ!$D$33:$D$776,СВЦЭМ!$A$33:$A$776,$A37,СВЦЭМ!$B$33:$B$776,Y$11)+'СЕТ СН'!$F$11+СВЦЭМ!$D$10+'СЕТ СН'!$F$6-'СЕТ СН'!$F$23</f>
        <v>880.99911343000008</v>
      </c>
    </row>
    <row r="38" spans="1:27" ht="15.75" x14ac:dyDescent="0.2">
      <c r="A38" s="35">
        <f t="shared" si="0"/>
        <v>43917</v>
      </c>
      <c r="B38" s="36">
        <f>SUMIFS(СВЦЭМ!$D$33:$D$776,СВЦЭМ!$A$33:$A$776,$A38,СВЦЭМ!$B$33:$B$776,B$11)+'СЕТ СН'!$F$11+СВЦЭМ!$D$10+'СЕТ СН'!$F$6-'СЕТ СН'!$F$23</f>
        <v>926.53682176000007</v>
      </c>
      <c r="C38" s="36">
        <f>SUMIFS(СВЦЭМ!$D$33:$D$776,СВЦЭМ!$A$33:$A$776,$A38,СВЦЭМ!$B$33:$B$776,C$11)+'СЕТ СН'!$F$11+СВЦЭМ!$D$10+'СЕТ СН'!$F$6-'СЕТ СН'!$F$23</f>
        <v>946.58138449000012</v>
      </c>
      <c r="D38" s="36">
        <f>SUMIFS(СВЦЭМ!$D$33:$D$776,СВЦЭМ!$A$33:$A$776,$A38,СВЦЭМ!$B$33:$B$776,D$11)+'СЕТ СН'!$F$11+СВЦЭМ!$D$10+'СЕТ СН'!$F$6-'СЕТ СН'!$F$23</f>
        <v>960.60540534000006</v>
      </c>
      <c r="E38" s="36">
        <f>SUMIFS(СВЦЭМ!$D$33:$D$776,СВЦЭМ!$A$33:$A$776,$A38,СВЦЭМ!$B$33:$B$776,E$11)+'СЕТ СН'!$F$11+СВЦЭМ!$D$10+'СЕТ СН'!$F$6-'СЕТ СН'!$F$23</f>
        <v>969.93378523000013</v>
      </c>
      <c r="F38" s="36">
        <f>SUMIFS(СВЦЭМ!$D$33:$D$776,СВЦЭМ!$A$33:$A$776,$A38,СВЦЭМ!$B$33:$B$776,F$11)+'СЕТ СН'!$F$11+СВЦЭМ!$D$10+'СЕТ СН'!$F$6-'СЕТ СН'!$F$23</f>
        <v>966.64140928000006</v>
      </c>
      <c r="G38" s="36">
        <f>SUMIFS(СВЦЭМ!$D$33:$D$776,СВЦЭМ!$A$33:$A$776,$A38,СВЦЭМ!$B$33:$B$776,G$11)+'СЕТ СН'!$F$11+СВЦЭМ!$D$10+'СЕТ СН'!$F$6-'СЕТ СН'!$F$23</f>
        <v>955.33434786000009</v>
      </c>
      <c r="H38" s="36">
        <f>SUMIFS(СВЦЭМ!$D$33:$D$776,СВЦЭМ!$A$33:$A$776,$A38,СВЦЭМ!$B$33:$B$776,H$11)+'СЕТ СН'!$F$11+СВЦЭМ!$D$10+'СЕТ СН'!$F$6-'СЕТ СН'!$F$23</f>
        <v>938.15135322000015</v>
      </c>
      <c r="I38" s="36">
        <f>SUMIFS(СВЦЭМ!$D$33:$D$776,СВЦЭМ!$A$33:$A$776,$A38,СВЦЭМ!$B$33:$B$776,I$11)+'СЕТ СН'!$F$11+СВЦЭМ!$D$10+'СЕТ СН'!$F$6-'СЕТ СН'!$F$23</f>
        <v>897.3186950600001</v>
      </c>
      <c r="J38" s="36">
        <f>SUMIFS(СВЦЭМ!$D$33:$D$776,СВЦЭМ!$A$33:$A$776,$A38,СВЦЭМ!$B$33:$B$776,J$11)+'СЕТ СН'!$F$11+СВЦЭМ!$D$10+'СЕТ СН'!$F$6-'СЕТ СН'!$F$23</f>
        <v>857.34576745000004</v>
      </c>
      <c r="K38" s="36">
        <f>SUMIFS(СВЦЭМ!$D$33:$D$776,СВЦЭМ!$A$33:$A$776,$A38,СВЦЭМ!$B$33:$B$776,K$11)+'СЕТ СН'!$F$11+СВЦЭМ!$D$10+'СЕТ СН'!$F$6-'СЕТ СН'!$F$23</f>
        <v>850.02833879000013</v>
      </c>
      <c r="L38" s="36">
        <f>SUMIFS(СВЦЭМ!$D$33:$D$776,СВЦЭМ!$A$33:$A$776,$A38,СВЦЭМ!$B$33:$B$776,L$11)+'СЕТ СН'!$F$11+СВЦЭМ!$D$10+'СЕТ СН'!$F$6-'СЕТ СН'!$F$23</f>
        <v>869.8326861700001</v>
      </c>
      <c r="M38" s="36">
        <f>SUMIFS(СВЦЭМ!$D$33:$D$776,СВЦЭМ!$A$33:$A$776,$A38,СВЦЭМ!$B$33:$B$776,M$11)+'СЕТ СН'!$F$11+СВЦЭМ!$D$10+'СЕТ СН'!$F$6-'СЕТ СН'!$F$23</f>
        <v>866.24072865000005</v>
      </c>
      <c r="N38" s="36">
        <f>SUMIFS(СВЦЭМ!$D$33:$D$776,СВЦЭМ!$A$33:$A$776,$A38,СВЦЭМ!$B$33:$B$776,N$11)+'СЕТ СН'!$F$11+СВЦЭМ!$D$10+'СЕТ СН'!$F$6-'СЕТ СН'!$F$23</f>
        <v>878.68059029000005</v>
      </c>
      <c r="O38" s="36">
        <f>SUMIFS(СВЦЭМ!$D$33:$D$776,СВЦЭМ!$A$33:$A$776,$A38,СВЦЭМ!$B$33:$B$776,O$11)+'СЕТ СН'!$F$11+СВЦЭМ!$D$10+'СЕТ СН'!$F$6-'СЕТ СН'!$F$23</f>
        <v>893.63538384000015</v>
      </c>
      <c r="P38" s="36">
        <f>SUMIFS(СВЦЭМ!$D$33:$D$776,СВЦЭМ!$A$33:$A$776,$A38,СВЦЭМ!$B$33:$B$776,P$11)+'СЕТ СН'!$F$11+СВЦЭМ!$D$10+'СЕТ СН'!$F$6-'СЕТ СН'!$F$23</f>
        <v>902.43299428000012</v>
      </c>
      <c r="Q38" s="36">
        <f>SUMIFS(СВЦЭМ!$D$33:$D$776,СВЦЭМ!$A$33:$A$776,$A38,СВЦЭМ!$B$33:$B$776,Q$11)+'СЕТ СН'!$F$11+СВЦЭМ!$D$10+'СЕТ СН'!$F$6-'СЕТ СН'!$F$23</f>
        <v>908.20992313000011</v>
      </c>
      <c r="R38" s="36">
        <f>SUMIFS(СВЦЭМ!$D$33:$D$776,СВЦЭМ!$A$33:$A$776,$A38,СВЦЭМ!$B$33:$B$776,R$11)+'СЕТ СН'!$F$11+СВЦЭМ!$D$10+'СЕТ СН'!$F$6-'СЕТ СН'!$F$23</f>
        <v>905.14135776000012</v>
      </c>
      <c r="S38" s="36">
        <f>SUMIFS(СВЦЭМ!$D$33:$D$776,СВЦЭМ!$A$33:$A$776,$A38,СВЦЭМ!$B$33:$B$776,S$11)+'СЕТ СН'!$F$11+СВЦЭМ!$D$10+'СЕТ СН'!$F$6-'СЕТ СН'!$F$23</f>
        <v>890.20004288000007</v>
      </c>
      <c r="T38" s="36">
        <f>SUMIFS(СВЦЭМ!$D$33:$D$776,СВЦЭМ!$A$33:$A$776,$A38,СВЦЭМ!$B$33:$B$776,T$11)+'СЕТ СН'!$F$11+СВЦЭМ!$D$10+'СЕТ СН'!$F$6-'СЕТ СН'!$F$23</f>
        <v>875.37554641000008</v>
      </c>
      <c r="U38" s="36">
        <f>SUMIFS(СВЦЭМ!$D$33:$D$776,СВЦЭМ!$A$33:$A$776,$A38,СВЦЭМ!$B$33:$B$776,U$11)+'СЕТ СН'!$F$11+СВЦЭМ!$D$10+'СЕТ СН'!$F$6-'СЕТ СН'!$F$23</f>
        <v>861.36223715000006</v>
      </c>
      <c r="V38" s="36">
        <f>SUMIFS(СВЦЭМ!$D$33:$D$776,СВЦЭМ!$A$33:$A$776,$A38,СВЦЭМ!$B$33:$B$776,V$11)+'СЕТ СН'!$F$11+СВЦЭМ!$D$10+'СЕТ СН'!$F$6-'СЕТ СН'!$F$23</f>
        <v>863.54759210000009</v>
      </c>
      <c r="W38" s="36">
        <f>SUMIFS(СВЦЭМ!$D$33:$D$776,СВЦЭМ!$A$33:$A$776,$A38,СВЦЭМ!$B$33:$B$776,W$11)+'СЕТ СН'!$F$11+СВЦЭМ!$D$10+'СЕТ СН'!$F$6-'СЕТ СН'!$F$23</f>
        <v>863.35740102000011</v>
      </c>
      <c r="X38" s="36">
        <f>SUMIFS(СВЦЭМ!$D$33:$D$776,СВЦЭМ!$A$33:$A$776,$A38,СВЦЭМ!$B$33:$B$776,X$11)+'СЕТ СН'!$F$11+СВЦЭМ!$D$10+'СЕТ СН'!$F$6-'СЕТ СН'!$F$23</f>
        <v>870.28769595000006</v>
      </c>
      <c r="Y38" s="36">
        <f>SUMIFS(СВЦЭМ!$D$33:$D$776,СВЦЭМ!$A$33:$A$776,$A38,СВЦЭМ!$B$33:$B$776,Y$11)+'СЕТ СН'!$F$11+СВЦЭМ!$D$10+'СЕТ СН'!$F$6-'СЕТ СН'!$F$23</f>
        <v>891.96144353000011</v>
      </c>
    </row>
    <row r="39" spans="1:27" ht="15.75" x14ac:dyDescent="0.2">
      <c r="A39" s="35">
        <f t="shared" si="0"/>
        <v>43918</v>
      </c>
      <c r="B39" s="36">
        <f>SUMIFS(СВЦЭМ!$D$33:$D$776,СВЦЭМ!$A$33:$A$776,$A39,СВЦЭМ!$B$33:$B$776,B$11)+'СЕТ СН'!$F$11+СВЦЭМ!$D$10+'СЕТ СН'!$F$6-'СЕТ СН'!$F$23</f>
        <v>982.19346993000011</v>
      </c>
      <c r="C39" s="36">
        <f>SUMIFS(СВЦЭМ!$D$33:$D$776,СВЦЭМ!$A$33:$A$776,$A39,СВЦЭМ!$B$33:$B$776,C$11)+'СЕТ СН'!$F$11+СВЦЭМ!$D$10+'СЕТ СН'!$F$6-'СЕТ СН'!$F$23</f>
        <v>979.26593292000007</v>
      </c>
      <c r="D39" s="36">
        <f>SUMIFS(СВЦЭМ!$D$33:$D$776,СВЦЭМ!$A$33:$A$776,$A39,СВЦЭМ!$B$33:$B$776,D$11)+'СЕТ СН'!$F$11+СВЦЭМ!$D$10+'СЕТ СН'!$F$6-'СЕТ СН'!$F$23</f>
        <v>1000.8235562300001</v>
      </c>
      <c r="E39" s="36">
        <f>SUMIFS(СВЦЭМ!$D$33:$D$776,СВЦЭМ!$A$33:$A$776,$A39,СВЦЭМ!$B$33:$B$776,E$11)+'СЕТ СН'!$F$11+СВЦЭМ!$D$10+'СЕТ СН'!$F$6-'СЕТ СН'!$F$23</f>
        <v>1010.1928360600001</v>
      </c>
      <c r="F39" s="36">
        <f>SUMIFS(СВЦЭМ!$D$33:$D$776,СВЦЭМ!$A$33:$A$776,$A39,СВЦЭМ!$B$33:$B$776,F$11)+'СЕТ СН'!$F$11+СВЦЭМ!$D$10+'СЕТ СН'!$F$6-'СЕТ СН'!$F$23</f>
        <v>1008.2280306700001</v>
      </c>
      <c r="G39" s="36">
        <f>SUMIFS(СВЦЭМ!$D$33:$D$776,СВЦЭМ!$A$33:$A$776,$A39,СВЦЭМ!$B$33:$B$776,G$11)+'СЕТ СН'!$F$11+СВЦЭМ!$D$10+'СЕТ СН'!$F$6-'СЕТ СН'!$F$23</f>
        <v>1008.69175598</v>
      </c>
      <c r="H39" s="36">
        <f>SUMIFS(СВЦЭМ!$D$33:$D$776,СВЦЭМ!$A$33:$A$776,$A39,СВЦЭМ!$B$33:$B$776,H$11)+'СЕТ СН'!$F$11+СВЦЭМ!$D$10+'СЕТ СН'!$F$6-'СЕТ СН'!$F$23</f>
        <v>990.2415915900001</v>
      </c>
      <c r="I39" s="36">
        <f>SUMIFS(СВЦЭМ!$D$33:$D$776,СВЦЭМ!$A$33:$A$776,$A39,СВЦЭМ!$B$33:$B$776,I$11)+'СЕТ СН'!$F$11+СВЦЭМ!$D$10+'СЕТ СН'!$F$6-'СЕТ СН'!$F$23</f>
        <v>954.83602295000014</v>
      </c>
      <c r="J39" s="36">
        <f>SUMIFS(СВЦЭМ!$D$33:$D$776,СВЦЭМ!$A$33:$A$776,$A39,СВЦЭМ!$B$33:$B$776,J$11)+'СЕТ СН'!$F$11+СВЦЭМ!$D$10+'СЕТ СН'!$F$6-'СЕТ СН'!$F$23</f>
        <v>917.21028509000007</v>
      </c>
      <c r="K39" s="36">
        <f>SUMIFS(СВЦЭМ!$D$33:$D$776,СВЦЭМ!$A$33:$A$776,$A39,СВЦЭМ!$B$33:$B$776,K$11)+'СЕТ СН'!$F$11+СВЦЭМ!$D$10+'СЕТ СН'!$F$6-'СЕТ СН'!$F$23</f>
        <v>913.29612693000013</v>
      </c>
      <c r="L39" s="36">
        <f>SUMIFS(СВЦЭМ!$D$33:$D$776,СВЦЭМ!$A$33:$A$776,$A39,СВЦЭМ!$B$33:$B$776,L$11)+'СЕТ СН'!$F$11+СВЦЭМ!$D$10+'СЕТ СН'!$F$6-'СЕТ СН'!$F$23</f>
        <v>923.79389804000004</v>
      </c>
      <c r="M39" s="36">
        <f>SUMIFS(СВЦЭМ!$D$33:$D$776,СВЦЭМ!$A$33:$A$776,$A39,СВЦЭМ!$B$33:$B$776,M$11)+'СЕТ СН'!$F$11+СВЦЭМ!$D$10+'СЕТ СН'!$F$6-'СЕТ СН'!$F$23</f>
        <v>925.04928111000004</v>
      </c>
      <c r="N39" s="36">
        <f>SUMIFS(СВЦЭМ!$D$33:$D$776,СВЦЭМ!$A$33:$A$776,$A39,СВЦЭМ!$B$33:$B$776,N$11)+'СЕТ СН'!$F$11+СВЦЭМ!$D$10+'СЕТ СН'!$F$6-'СЕТ СН'!$F$23</f>
        <v>939.39568119000012</v>
      </c>
      <c r="O39" s="36">
        <f>SUMIFS(СВЦЭМ!$D$33:$D$776,СВЦЭМ!$A$33:$A$776,$A39,СВЦЭМ!$B$33:$B$776,O$11)+'СЕТ СН'!$F$11+СВЦЭМ!$D$10+'СЕТ СН'!$F$6-'СЕТ СН'!$F$23</f>
        <v>950.36286533000009</v>
      </c>
      <c r="P39" s="36">
        <f>SUMIFS(СВЦЭМ!$D$33:$D$776,СВЦЭМ!$A$33:$A$776,$A39,СВЦЭМ!$B$33:$B$776,P$11)+'СЕТ СН'!$F$11+СВЦЭМ!$D$10+'СЕТ СН'!$F$6-'СЕТ СН'!$F$23</f>
        <v>968.60890236000012</v>
      </c>
      <c r="Q39" s="36">
        <f>SUMIFS(СВЦЭМ!$D$33:$D$776,СВЦЭМ!$A$33:$A$776,$A39,СВЦЭМ!$B$33:$B$776,Q$11)+'СЕТ СН'!$F$11+СВЦЭМ!$D$10+'СЕТ СН'!$F$6-'СЕТ СН'!$F$23</f>
        <v>970.60309439000014</v>
      </c>
      <c r="R39" s="36">
        <f>SUMIFS(СВЦЭМ!$D$33:$D$776,СВЦЭМ!$A$33:$A$776,$A39,СВЦЭМ!$B$33:$B$776,R$11)+'СЕТ СН'!$F$11+СВЦЭМ!$D$10+'СЕТ СН'!$F$6-'СЕТ СН'!$F$23</f>
        <v>970.57459614000004</v>
      </c>
      <c r="S39" s="36">
        <f>SUMIFS(СВЦЭМ!$D$33:$D$776,СВЦЭМ!$A$33:$A$776,$A39,СВЦЭМ!$B$33:$B$776,S$11)+'СЕТ СН'!$F$11+СВЦЭМ!$D$10+'СЕТ СН'!$F$6-'СЕТ СН'!$F$23</f>
        <v>963.64974642000004</v>
      </c>
      <c r="T39" s="36">
        <f>SUMIFS(СВЦЭМ!$D$33:$D$776,СВЦЭМ!$A$33:$A$776,$A39,СВЦЭМ!$B$33:$B$776,T$11)+'СЕТ СН'!$F$11+СВЦЭМ!$D$10+'СЕТ СН'!$F$6-'СЕТ СН'!$F$23</f>
        <v>959.23554950000005</v>
      </c>
      <c r="U39" s="36">
        <f>SUMIFS(СВЦЭМ!$D$33:$D$776,СВЦЭМ!$A$33:$A$776,$A39,СВЦЭМ!$B$33:$B$776,U$11)+'СЕТ СН'!$F$11+СВЦЭМ!$D$10+'СЕТ СН'!$F$6-'СЕТ СН'!$F$23</f>
        <v>941.05840899000009</v>
      </c>
      <c r="V39" s="36">
        <f>SUMIFS(СВЦЭМ!$D$33:$D$776,СВЦЭМ!$A$33:$A$776,$A39,СВЦЭМ!$B$33:$B$776,V$11)+'СЕТ СН'!$F$11+СВЦЭМ!$D$10+'СЕТ СН'!$F$6-'СЕТ СН'!$F$23</f>
        <v>909.56520222000006</v>
      </c>
      <c r="W39" s="36">
        <f>SUMIFS(СВЦЭМ!$D$33:$D$776,СВЦЭМ!$A$33:$A$776,$A39,СВЦЭМ!$B$33:$B$776,W$11)+'СЕТ СН'!$F$11+СВЦЭМ!$D$10+'СЕТ СН'!$F$6-'СЕТ СН'!$F$23</f>
        <v>899.52737334000005</v>
      </c>
      <c r="X39" s="36">
        <f>SUMIFS(СВЦЭМ!$D$33:$D$776,СВЦЭМ!$A$33:$A$776,$A39,СВЦЭМ!$B$33:$B$776,X$11)+'СЕТ СН'!$F$11+СВЦЭМ!$D$10+'СЕТ СН'!$F$6-'СЕТ СН'!$F$23</f>
        <v>909.03484898000011</v>
      </c>
      <c r="Y39" s="36">
        <f>SUMIFS(СВЦЭМ!$D$33:$D$776,СВЦЭМ!$A$33:$A$776,$A39,СВЦЭМ!$B$33:$B$776,Y$11)+'СЕТ СН'!$F$11+СВЦЭМ!$D$10+'СЕТ СН'!$F$6-'СЕТ СН'!$F$23</f>
        <v>940.89130590000013</v>
      </c>
    </row>
    <row r="40" spans="1:27" ht="15.75" x14ac:dyDescent="0.2">
      <c r="A40" s="35">
        <f t="shared" si="0"/>
        <v>43919</v>
      </c>
      <c r="B40" s="36">
        <f>SUMIFS(СВЦЭМ!$D$33:$D$776,СВЦЭМ!$A$33:$A$776,$A40,СВЦЭМ!$B$33:$B$776,B$11)+'СЕТ СН'!$F$11+СВЦЭМ!$D$10+'СЕТ СН'!$F$6-'СЕТ СН'!$F$23</f>
        <v>991.54496301000006</v>
      </c>
      <c r="C40" s="36">
        <f>SUMIFS(СВЦЭМ!$D$33:$D$776,СВЦЭМ!$A$33:$A$776,$A40,СВЦЭМ!$B$33:$B$776,C$11)+'СЕТ СН'!$F$11+СВЦЭМ!$D$10+'СЕТ СН'!$F$6-'СЕТ СН'!$F$23</f>
        <v>1003.5253487900001</v>
      </c>
      <c r="D40" s="36">
        <f>SUMIFS(СВЦЭМ!$D$33:$D$776,СВЦЭМ!$A$33:$A$776,$A40,СВЦЭМ!$B$33:$B$776,D$11)+'СЕТ СН'!$F$11+СВЦЭМ!$D$10+'СЕТ СН'!$F$6-'СЕТ СН'!$F$23</f>
        <v>1028.01155242</v>
      </c>
      <c r="E40" s="36">
        <f>SUMIFS(СВЦЭМ!$D$33:$D$776,СВЦЭМ!$A$33:$A$776,$A40,СВЦЭМ!$B$33:$B$776,E$11)+'СЕТ СН'!$F$11+СВЦЭМ!$D$10+'СЕТ СН'!$F$6-'СЕТ СН'!$F$23</f>
        <v>1036.8181205000001</v>
      </c>
      <c r="F40" s="36">
        <f>SUMIFS(СВЦЭМ!$D$33:$D$776,СВЦЭМ!$A$33:$A$776,$A40,СВЦЭМ!$B$33:$B$776,F$11)+'СЕТ СН'!$F$11+СВЦЭМ!$D$10+'СЕТ СН'!$F$6-'СЕТ СН'!$F$23</f>
        <v>1037.27323419</v>
      </c>
      <c r="G40" s="36">
        <f>SUMIFS(СВЦЭМ!$D$33:$D$776,СВЦЭМ!$A$33:$A$776,$A40,СВЦЭМ!$B$33:$B$776,G$11)+'СЕТ СН'!$F$11+СВЦЭМ!$D$10+'СЕТ СН'!$F$6-'СЕТ СН'!$F$23</f>
        <v>1033.81312222</v>
      </c>
      <c r="H40" s="36">
        <f>SUMIFS(СВЦЭМ!$D$33:$D$776,СВЦЭМ!$A$33:$A$776,$A40,СВЦЭМ!$B$33:$B$776,H$11)+'СЕТ СН'!$F$11+СВЦЭМ!$D$10+'СЕТ СН'!$F$6-'СЕТ СН'!$F$23</f>
        <v>1016.3469007500001</v>
      </c>
      <c r="I40" s="36">
        <f>SUMIFS(СВЦЭМ!$D$33:$D$776,СВЦЭМ!$A$33:$A$776,$A40,СВЦЭМ!$B$33:$B$776,I$11)+'СЕТ СН'!$F$11+СВЦЭМ!$D$10+'СЕТ СН'!$F$6-'СЕТ СН'!$F$23</f>
        <v>981.89952476000008</v>
      </c>
      <c r="J40" s="36">
        <f>SUMIFS(СВЦЭМ!$D$33:$D$776,СВЦЭМ!$A$33:$A$776,$A40,СВЦЭМ!$B$33:$B$776,J$11)+'СЕТ СН'!$F$11+СВЦЭМ!$D$10+'СЕТ СН'!$F$6-'СЕТ СН'!$F$23</f>
        <v>909.50584736000008</v>
      </c>
      <c r="K40" s="36">
        <f>SUMIFS(СВЦЭМ!$D$33:$D$776,СВЦЭМ!$A$33:$A$776,$A40,СВЦЭМ!$B$33:$B$776,K$11)+'СЕТ СН'!$F$11+СВЦЭМ!$D$10+'СЕТ СН'!$F$6-'СЕТ СН'!$F$23</f>
        <v>882.57341256000007</v>
      </c>
      <c r="L40" s="36">
        <f>SUMIFS(СВЦЭМ!$D$33:$D$776,СВЦЭМ!$A$33:$A$776,$A40,СВЦЭМ!$B$33:$B$776,L$11)+'СЕТ СН'!$F$11+СВЦЭМ!$D$10+'СЕТ СН'!$F$6-'СЕТ СН'!$F$23</f>
        <v>896.79324397000005</v>
      </c>
      <c r="M40" s="36">
        <f>SUMIFS(СВЦЭМ!$D$33:$D$776,СВЦЭМ!$A$33:$A$776,$A40,СВЦЭМ!$B$33:$B$776,M$11)+'СЕТ СН'!$F$11+СВЦЭМ!$D$10+'СЕТ СН'!$F$6-'СЕТ СН'!$F$23</f>
        <v>907.06011624000007</v>
      </c>
      <c r="N40" s="36">
        <f>SUMIFS(СВЦЭМ!$D$33:$D$776,СВЦЭМ!$A$33:$A$776,$A40,СВЦЭМ!$B$33:$B$776,N$11)+'СЕТ СН'!$F$11+СВЦЭМ!$D$10+'СЕТ СН'!$F$6-'СЕТ СН'!$F$23</f>
        <v>919.11921641000004</v>
      </c>
      <c r="O40" s="36">
        <f>SUMIFS(СВЦЭМ!$D$33:$D$776,СВЦЭМ!$A$33:$A$776,$A40,СВЦЭМ!$B$33:$B$776,O$11)+'СЕТ СН'!$F$11+СВЦЭМ!$D$10+'СЕТ СН'!$F$6-'СЕТ СН'!$F$23</f>
        <v>925.56079410000007</v>
      </c>
      <c r="P40" s="36">
        <f>SUMIFS(СВЦЭМ!$D$33:$D$776,СВЦЭМ!$A$33:$A$776,$A40,СВЦЭМ!$B$33:$B$776,P$11)+'СЕТ СН'!$F$11+СВЦЭМ!$D$10+'СЕТ СН'!$F$6-'СЕТ СН'!$F$23</f>
        <v>932.58494238000014</v>
      </c>
      <c r="Q40" s="36">
        <f>SUMIFS(СВЦЭМ!$D$33:$D$776,СВЦЭМ!$A$33:$A$776,$A40,СВЦЭМ!$B$33:$B$776,Q$11)+'СЕТ СН'!$F$11+СВЦЭМ!$D$10+'СЕТ СН'!$F$6-'СЕТ СН'!$F$23</f>
        <v>940.02026545000012</v>
      </c>
      <c r="R40" s="36">
        <f>SUMIFS(СВЦЭМ!$D$33:$D$776,СВЦЭМ!$A$33:$A$776,$A40,СВЦЭМ!$B$33:$B$776,R$11)+'СЕТ СН'!$F$11+СВЦЭМ!$D$10+'СЕТ СН'!$F$6-'СЕТ СН'!$F$23</f>
        <v>935.82457732000012</v>
      </c>
      <c r="S40" s="36">
        <f>SUMIFS(СВЦЭМ!$D$33:$D$776,СВЦЭМ!$A$33:$A$776,$A40,СВЦЭМ!$B$33:$B$776,S$11)+'СЕТ СН'!$F$11+СВЦЭМ!$D$10+'СЕТ СН'!$F$6-'СЕТ СН'!$F$23</f>
        <v>933.20798401000013</v>
      </c>
      <c r="T40" s="36">
        <f>SUMIFS(СВЦЭМ!$D$33:$D$776,СВЦЭМ!$A$33:$A$776,$A40,СВЦЭМ!$B$33:$B$776,T$11)+'СЕТ СН'!$F$11+СВЦЭМ!$D$10+'СЕТ СН'!$F$6-'СЕТ СН'!$F$23</f>
        <v>916.94058776000008</v>
      </c>
      <c r="U40" s="36">
        <f>SUMIFS(СВЦЭМ!$D$33:$D$776,СВЦЭМ!$A$33:$A$776,$A40,СВЦЭМ!$B$33:$B$776,U$11)+'СЕТ СН'!$F$11+СВЦЭМ!$D$10+'СЕТ СН'!$F$6-'СЕТ СН'!$F$23</f>
        <v>897.53479464000009</v>
      </c>
      <c r="V40" s="36">
        <f>SUMIFS(СВЦЭМ!$D$33:$D$776,СВЦЭМ!$A$33:$A$776,$A40,СВЦЭМ!$B$33:$B$776,V$11)+'СЕТ СН'!$F$11+СВЦЭМ!$D$10+'СЕТ СН'!$F$6-'СЕТ СН'!$F$23</f>
        <v>877.23903379000012</v>
      </c>
      <c r="W40" s="36">
        <f>SUMIFS(СВЦЭМ!$D$33:$D$776,СВЦЭМ!$A$33:$A$776,$A40,СВЦЭМ!$B$33:$B$776,W$11)+'СЕТ СН'!$F$11+СВЦЭМ!$D$10+'СЕТ СН'!$F$6-'СЕТ СН'!$F$23</f>
        <v>855.32654366000008</v>
      </c>
      <c r="X40" s="36">
        <f>SUMIFS(СВЦЭМ!$D$33:$D$776,СВЦЭМ!$A$33:$A$776,$A40,СВЦЭМ!$B$33:$B$776,X$11)+'СЕТ СН'!$F$11+СВЦЭМ!$D$10+'СЕТ СН'!$F$6-'СЕТ СН'!$F$23</f>
        <v>850.91573031000007</v>
      </c>
      <c r="Y40" s="36">
        <f>SUMIFS(СВЦЭМ!$D$33:$D$776,СВЦЭМ!$A$33:$A$776,$A40,СВЦЭМ!$B$33:$B$776,Y$11)+'СЕТ СН'!$F$11+СВЦЭМ!$D$10+'СЕТ СН'!$F$6-'СЕТ СН'!$F$23</f>
        <v>884.92148035000014</v>
      </c>
    </row>
    <row r="41" spans="1:27" ht="15.75" x14ac:dyDescent="0.2">
      <c r="A41" s="35">
        <f t="shared" si="0"/>
        <v>43920</v>
      </c>
      <c r="B41" s="36">
        <f>SUMIFS(СВЦЭМ!$D$33:$D$776,СВЦЭМ!$A$33:$A$776,$A41,СВЦЭМ!$B$33:$B$776,B$11)+'СЕТ СН'!$F$11+СВЦЭМ!$D$10+'СЕТ СН'!$F$6-'СЕТ СН'!$F$23</f>
        <v>937.35885594000013</v>
      </c>
      <c r="C41" s="36">
        <f>SUMIFS(СВЦЭМ!$D$33:$D$776,СВЦЭМ!$A$33:$A$776,$A41,СВЦЭМ!$B$33:$B$776,C$11)+'СЕТ СН'!$F$11+СВЦЭМ!$D$10+'СЕТ СН'!$F$6-'СЕТ СН'!$F$23</f>
        <v>969.04216617000009</v>
      </c>
      <c r="D41" s="36">
        <f>SUMIFS(СВЦЭМ!$D$33:$D$776,СВЦЭМ!$A$33:$A$776,$A41,СВЦЭМ!$B$33:$B$776,D$11)+'СЕТ СН'!$F$11+СВЦЭМ!$D$10+'СЕТ СН'!$F$6-'СЕТ СН'!$F$23</f>
        <v>1018.1694575800001</v>
      </c>
      <c r="E41" s="36">
        <f>SUMIFS(СВЦЭМ!$D$33:$D$776,СВЦЭМ!$A$33:$A$776,$A41,СВЦЭМ!$B$33:$B$776,E$11)+'СЕТ СН'!$F$11+СВЦЭМ!$D$10+'СЕТ СН'!$F$6-'СЕТ СН'!$F$23</f>
        <v>1026.20721005</v>
      </c>
      <c r="F41" s="36">
        <f>SUMIFS(СВЦЭМ!$D$33:$D$776,СВЦЭМ!$A$33:$A$776,$A41,СВЦЭМ!$B$33:$B$776,F$11)+'СЕТ СН'!$F$11+СВЦЭМ!$D$10+'СЕТ СН'!$F$6-'СЕТ СН'!$F$23</f>
        <v>1017.4062481300001</v>
      </c>
      <c r="G41" s="36">
        <f>SUMIFS(СВЦЭМ!$D$33:$D$776,СВЦЭМ!$A$33:$A$776,$A41,СВЦЭМ!$B$33:$B$776,G$11)+'СЕТ СН'!$F$11+СВЦЭМ!$D$10+'СЕТ СН'!$F$6-'СЕТ СН'!$F$23</f>
        <v>1009.1133913900001</v>
      </c>
      <c r="H41" s="36">
        <f>SUMIFS(СВЦЭМ!$D$33:$D$776,СВЦЭМ!$A$33:$A$776,$A41,СВЦЭМ!$B$33:$B$776,H$11)+'СЕТ СН'!$F$11+СВЦЭМ!$D$10+'СЕТ СН'!$F$6-'СЕТ СН'!$F$23</f>
        <v>982.96276433000014</v>
      </c>
      <c r="I41" s="36">
        <f>SUMIFS(СВЦЭМ!$D$33:$D$776,СВЦЭМ!$A$33:$A$776,$A41,СВЦЭМ!$B$33:$B$776,I$11)+'СЕТ СН'!$F$11+СВЦЭМ!$D$10+'СЕТ СН'!$F$6-'СЕТ СН'!$F$23</f>
        <v>918.1549449800001</v>
      </c>
      <c r="J41" s="36">
        <f>SUMIFS(СВЦЭМ!$D$33:$D$776,СВЦЭМ!$A$33:$A$776,$A41,СВЦЭМ!$B$33:$B$776,J$11)+'СЕТ СН'!$F$11+СВЦЭМ!$D$10+'СЕТ СН'!$F$6-'СЕТ СН'!$F$23</f>
        <v>875.1764338800001</v>
      </c>
      <c r="K41" s="36">
        <f>SUMIFS(СВЦЭМ!$D$33:$D$776,СВЦЭМ!$A$33:$A$776,$A41,СВЦЭМ!$B$33:$B$776,K$11)+'СЕТ СН'!$F$11+СВЦЭМ!$D$10+'СЕТ СН'!$F$6-'СЕТ СН'!$F$23</f>
        <v>863.1767184900001</v>
      </c>
      <c r="L41" s="36">
        <f>SUMIFS(СВЦЭМ!$D$33:$D$776,СВЦЭМ!$A$33:$A$776,$A41,СВЦЭМ!$B$33:$B$776,L$11)+'СЕТ СН'!$F$11+СВЦЭМ!$D$10+'СЕТ СН'!$F$6-'СЕТ СН'!$F$23</f>
        <v>875.51000513000008</v>
      </c>
      <c r="M41" s="36">
        <f>SUMIFS(СВЦЭМ!$D$33:$D$776,СВЦЭМ!$A$33:$A$776,$A41,СВЦЭМ!$B$33:$B$776,M$11)+'СЕТ СН'!$F$11+СВЦЭМ!$D$10+'СЕТ СН'!$F$6-'СЕТ СН'!$F$23</f>
        <v>871.98649611000008</v>
      </c>
      <c r="N41" s="36">
        <f>SUMIFS(СВЦЭМ!$D$33:$D$776,СВЦЭМ!$A$33:$A$776,$A41,СВЦЭМ!$B$33:$B$776,N$11)+'СЕТ СН'!$F$11+СВЦЭМ!$D$10+'СЕТ СН'!$F$6-'СЕТ СН'!$F$23</f>
        <v>889.98112406000007</v>
      </c>
      <c r="O41" s="36">
        <f>SUMIFS(СВЦЭМ!$D$33:$D$776,СВЦЭМ!$A$33:$A$776,$A41,СВЦЭМ!$B$33:$B$776,O$11)+'СЕТ СН'!$F$11+СВЦЭМ!$D$10+'СЕТ СН'!$F$6-'СЕТ СН'!$F$23</f>
        <v>901.12784054000008</v>
      </c>
      <c r="P41" s="36">
        <f>SUMIFS(СВЦЭМ!$D$33:$D$776,СВЦЭМ!$A$33:$A$776,$A41,СВЦЭМ!$B$33:$B$776,P$11)+'СЕТ СН'!$F$11+СВЦЭМ!$D$10+'СЕТ СН'!$F$6-'СЕТ СН'!$F$23</f>
        <v>905.5808603800001</v>
      </c>
      <c r="Q41" s="36">
        <f>SUMIFS(СВЦЭМ!$D$33:$D$776,СВЦЭМ!$A$33:$A$776,$A41,СВЦЭМ!$B$33:$B$776,Q$11)+'СЕТ СН'!$F$11+СВЦЭМ!$D$10+'СЕТ СН'!$F$6-'СЕТ СН'!$F$23</f>
        <v>909.20303072000013</v>
      </c>
      <c r="R41" s="36">
        <f>SUMIFS(СВЦЭМ!$D$33:$D$776,СВЦЭМ!$A$33:$A$776,$A41,СВЦЭМ!$B$33:$B$776,R$11)+'СЕТ СН'!$F$11+СВЦЭМ!$D$10+'СЕТ СН'!$F$6-'СЕТ СН'!$F$23</f>
        <v>909.86764957000014</v>
      </c>
      <c r="S41" s="36">
        <f>SUMIFS(СВЦЭМ!$D$33:$D$776,СВЦЭМ!$A$33:$A$776,$A41,СВЦЭМ!$B$33:$B$776,S$11)+'СЕТ СН'!$F$11+СВЦЭМ!$D$10+'СЕТ СН'!$F$6-'СЕТ СН'!$F$23</f>
        <v>934.9250997900001</v>
      </c>
      <c r="T41" s="36">
        <f>SUMIFS(СВЦЭМ!$D$33:$D$776,СВЦЭМ!$A$33:$A$776,$A41,СВЦЭМ!$B$33:$B$776,T$11)+'СЕТ СН'!$F$11+СВЦЭМ!$D$10+'СЕТ СН'!$F$6-'СЕТ СН'!$F$23</f>
        <v>920.28363112000011</v>
      </c>
      <c r="U41" s="36">
        <f>SUMIFS(СВЦЭМ!$D$33:$D$776,СВЦЭМ!$A$33:$A$776,$A41,СВЦЭМ!$B$33:$B$776,U$11)+'СЕТ СН'!$F$11+СВЦЭМ!$D$10+'СЕТ СН'!$F$6-'СЕТ СН'!$F$23</f>
        <v>894.78174868000008</v>
      </c>
      <c r="V41" s="36">
        <f>SUMIFS(СВЦЭМ!$D$33:$D$776,СВЦЭМ!$A$33:$A$776,$A41,СВЦЭМ!$B$33:$B$776,V$11)+'СЕТ СН'!$F$11+СВЦЭМ!$D$10+'СЕТ СН'!$F$6-'СЕТ СН'!$F$23</f>
        <v>904.50619647000008</v>
      </c>
      <c r="W41" s="36">
        <f>SUMIFS(СВЦЭМ!$D$33:$D$776,СВЦЭМ!$A$33:$A$776,$A41,СВЦЭМ!$B$33:$B$776,W$11)+'СЕТ СН'!$F$11+СВЦЭМ!$D$10+'СЕТ СН'!$F$6-'СЕТ СН'!$F$23</f>
        <v>881.38663106000013</v>
      </c>
      <c r="X41" s="36">
        <f>SUMIFS(СВЦЭМ!$D$33:$D$776,СВЦЭМ!$A$33:$A$776,$A41,СВЦЭМ!$B$33:$B$776,X$11)+'СЕТ СН'!$F$11+СВЦЭМ!$D$10+'СЕТ СН'!$F$6-'СЕТ СН'!$F$23</f>
        <v>908.05901807000009</v>
      </c>
      <c r="Y41" s="36">
        <f>SUMIFS(СВЦЭМ!$D$33:$D$776,СВЦЭМ!$A$33:$A$776,$A41,СВЦЭМ!$B$33:$B$776,Y$11)+'СЕТ СН'!$F$11+СВЦЭМ!$D$10+'СЕТ СН'!$F$6-'СЕТ СН'!$F$23</f>
        <v>947.58371363000015</v>
      </c>
    </row>
    <row r="42" spans="1:27" ht="15.75" x14ac:dyDescent="0.2">
      <c r="A42" s="35">
        <f t="shared" si="0"/>
        <v>43921</v>
      </c>
      <c r="B42" s="36">
        <f>SUMIFS(СВЦЭМ!$D$33:$D$776,СВЦЭМ!$A$33:$A$776,$A42,СВЦЭМ!$B$33:$B$776,B$11)+'СЕТ СН'!$F$11+СВЦЭМ!$D$10+'СЕТ СН'!$F$6-'СЕТ СН'!$F$23</f>
        <v>951.37455119000015</v>
      </c>
      <c r="C42" s="36">
        <f>SUMIFS(СВЦЭМ!$D$33:$D$776,СВЦЭМ!$A$33:$A$776,$A42,СВЦЭМ!$B$33:$B$776,C$11)+'СЕТ СН'!$F$11+СВЦЭМ!$D$10+'СЕТ СН'!$F$6-'СЕТ СН'!$F$23</f>
        <v>982.11425278000013</v>
      </c>
      <c r="D42" s="36">
        <f>SUMIFS(СВЦЭМ!$D$33:$D$776,СВЦЭМ!$A$33:$A$776,$A42,СВЦЭМ!$B$33:$B$776,D$11)+'СЕТ СН'!$F$11+СВЦЭМ!$D$10+'СЕТ СН'!$F$6-'СЕТ СН'!$F$23</f>
        <v>1025.6119663100001</v>
      </c>
      <c r="E42" s="36">
        <f>SUMIFS(СВЦЭМ!$D$33:$D$776,СВЦЭМ!$A$33:$A$776,$A42,СВЦЭМ!$B$33:$B$776,E$11)+'СЕТ СН'!$F$11+СВЦЭМ!$D$10+'СЕТ СН'!$F$6-'СЕТ СН'!$F$23</f>
        <v>1038.5426128000001</v>
      </c>
      <c r="F42" s="36">
        <f>SUMIFS(СВЦЭМ!$D$33:$D$776,СВЦЭМ!$A$33:$A$776,$A42,СВЦЭМ!$B$33:$B$776,F$11)+'СЕТ СН'!$F$11+СВЦЭМ!$D$10+'СЕТ СН'!$F$6-'СЕТ СН'!$F$23</f>
        <v>1035.5386223600001</v>
      </c>
      <c r="G42" s="36">
        <f>SUMIFS(СВЦЭМ!$D$33:$D$776,СВЦЭМ!$A$33:$A$776,$A42,СВЦЭМ!$B$33:$B$776,G$11)+'СЕТ СН'!$F$11+СВЦЭМ!$D$10+'СЕТ СН'!$F$6-'СЕТ СН'!$F$23</f>
        <v>1019.6172954200001</v>
      </c>
      <c r="H42" s="36">
        <f>SUMIFS(СВЦЭМ!$D$33:$D$776,СВЦЭМ!$A$33:$A$776,$A42,СВЦЭМ!$B$33:$B$776,H$11)+'СЕТ СН'!$F$11+СВЦЭМ!$D$10+'СЕТ СН'!$F$6-'СЕТ СН'!$F$23</f>
        <v>989.48574763000011</v>
      </c>
      <c r="I42" s="36">
        <f>SUMIFS(СВЦЭМ!$D$33:$D$776,СВЦЭМ!$A$33:$A$776,$A42,СВЦЭМ!$B$33:$B$776,I$11)+'СЕТ СН'!$F$11+СВЦЭМ!$D$10+'СЕТ СН'!$F$6-'СЕТ СН'!$F$23</f>
        <v>939.88104225000006</v>
      </c>
      <c r="J42" s="36">
        <f>SUMIFS(СВЦЭМ!$D$33:$D$776,СВЦЭМ!$A$33:$A$776,$A42,СВЦЭМ!$B$33:$B$776,J$11)+'СЕТ СН'!$F$11+СВЦЭМ!$D$10+'СЕТ СН'!$F$6-'СЕТ СН'!$F$23</f>
        <v>897.8248812600001</v>
      </c>
      <c r="K42" s="36">
        <f>SUMIFS(СВЦЭМ!$D$33:$D$776,СВЦЭМ!$A$33:$A$776,$A42,СВЦЭМ!$B$33:$B$776,K$11)+'СЕТ СН'!$F$11+СВЦЭМ!$D$10+'СЕТ СН'!$F$6-'СЕТ СН'!$F$23</f>
        <v>883.97333737000008</v>
      </c>
      <c r="L42" s="36">
        <f>SUMIFS(СВЦЭМ!$D$33:$D$776,СВЦЭМ!$A$33:$A$776,$A42,СВЦЭМ!$B$33:$B$776,L$11)+'СЕТ СН'!$F$11+СВЦЭМ!$D$10+'СЕТ СН'!$F$6-'СЕТ СН'!$F$23</f>
        <v>880.98605128000008</v>
      </c>
      <c r="M42" s="36">
        <f>SUMIFS(СВЦЭМ!$D$33:$D$776,СВЦЭМ!$A$33:$A$776,$A42,СВЦЭМ!$B$33:$B$776,M$11)+'СЕТ СН'!$F$11+СВЦЭМ!$D$10+'СЕТ СН'!$F$6-'СЕТ СН'!$F$23</f>
        <v>872.27877013000011</v>
      </c>
      <c r="N42" s="36">
        <f>SUMIFS(СВЦЭМ!$D$33:$D$776,СВЦЭМ!$A$33:$A$776,$A42,СВЦЭМ!$B$33:$B$776,N$11)+'СЕТ СН'!$F$11+СВЦЭМ!$D$10+'СЕТ СН'!$F$6-'СЕТ СН'!$F$23</f>
        <v>882.73736589000009</v>
      </c>
      <c r="O42" s="36">
        <f>SUMIFS(СВЦЭМ!$D$33:$D$776,СВЦЭМ!$A$33:$A$776,$A42,СВЦЭМ!$B$33:$B$776,O$11)+'СЕТ СН'!$F$11+СВЦЭМ!$D$10+'СЕТ СН'!$F$6-'СЕТ СН'!$F$23</f>
        <v>894.31081001000007</v>
      </c>
      <c r="P42" s="36">
        <f>SUMIFS(СВЦЭМ!$D$33:$D$776,СВЦЭМ!$A$33:$A$776,$A42,СВЦЭМ!$B$33:$B$776,P$11)+'СЕТ СН'!$F$11+СВЦЭМ!$D$10+'СЕТ СН'!$F$6-'СЕТ СН'!$F$23</f>
        <v>903.26134714000011</v>
      </c>
      <c r="Q42" s="36">
        <f>SUMIFS(СВЦЭМ!$D$33:$D$776,СВЦЭМ!$A$33:$A$776,$A42,СВЦЭМ!$B$33:$B$776,Q$11)+'СЕТ СН'!$F$11+СВЦЭМ!$D$10+'СЕТ СН'!$F$6-'СЕТ СН'!$F$23</f>
        <v>906.35323305000009</v>
      </c>
      <c r="R42" s="36">
        <f>SUMIFS(СВЦЭМ!$D$33:$D$776,СВЦЭМ!$A$33:$A$776,$A42,СВЦЭМ!$B$33:$B$776,R$11)+'СЕТ СН'!$F$11+СВЦЭМ!$D$10+'СЕТ СН'!$F$6-'СЕТ СН'!$F$23</f>
        <v>899.19229107000012</v>
      </c>
      <c r="S42" s="36">
        <f>SUMIFS(СВЦЭМ!$D$33:$D$776,СВЦЭМ!$A$33:$A$776,$A42,СВЦЭМ!$B$33:$B$776,S$11)+'СЕТ СН'!$F$11+СВЦЭМ!$D$10+'СЕТ СН'!$F$6-'СЕТ СН'!$F$23</f>
        <v>899.32912728000008</v>
      </c>
      <c r="T42" s="36">
        <f>SUMIFS(СВЦЭМ!$D$33:$D$776,СВЦЭМ!$A$33:$A$776,$A42,СВЦЭМ!$B$33:$B$776,T$11)+'СЕТ СН'!$F$11+СВЦЭМ!$D$10+'СЕТ СН'!$F$6-'СЕТ СН'!$F$23</f>
        <v>873.96128965000014</v>
      </c>
      <c r="U42" s="36">
        <f>SUMIFS(СВЦЭМ!$D$33:$D$776,СВЦЭМ!$A$33:$A$776,$A42,СВЦЭМ!$B$33:$B$776,U$11)+'СЕТ СН'!$F$11+СВЦЭМ!$D$10+'СЕТ СН'!$F$6-'СЕТ СН'!$F$23</f>
        <v>850.82423737000011</v>
      </c>
      <c r="V42" s="36">
        <f>SUMIFS(СВЦЭМ!$D$33:$D$776,СВЦЭМ!$A$33:$A$776,$A42,СВЦЭМ!$B$33:$B$776,V$11)+'СЕТ СН'!$F$11+СВЦЭМ!$D$10+'СЕТ СН'!$F$6-'СЕТ СН'!$F$23</f>
        <v>848.61832231000005</v>
      </c>
      <c r="W42" s="36">
        <f>SUMIFS(СВЦЭМ!$D$33:$D$776,СВЦЭМ!$A$33:$A$776,$A42,СВЦЭМ!$B$33:$B$776,W$11)+'СЕТ СН'!$F$11+СВЦЭМ!$D$10+'СЕТ СН'!$F$6-'СЕТ СН'!$F$23</f>
        <v>865.02871769000012</v>
      </c>
      <c r="X42" s="36">
        <f>SUMIFS(СВЦЭМ!$D$33:$D$776,СВЦЭМ!$A$33:$A$776,$A42,СВЦЭМ!$B$33:$B$776,X$11)+'СЕТ СН'!$F$11+СВЦЭМ!$D$10+'СЕТ СН'!$F$6-'СЕТ СН'!$F$23</f>
        <v>860.74601046000009</v>
      </c>
      <c r="Y42" s="36">
        <f>SUMIFS(СВЦЭМ!$D$33:$D$776,СВЦЭМ!$A$33:$A$776,$A42,СВЦЭМ!$B$33:$B$776,Y$11)+'СЕТ СН'!$F$11+СВЦЭМ!$D$10+'СЕТ СН'!$F$6-'СЕТ СН'!$F$23</f>
        <v>876.62896203000014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СН'!$G$11+СВЦЭМ!$D$10+'СЕТ СН'!$G$6-'СЕТ СН'!$G$23</f>
        <v>989.43153278</v>
      </c>
      <c r="C48" s="36">
        <f>SUMIFS(СВЦЭМ!$D$33:$D$776,СВЦЭМ!$A$33:$A$776,$A48,СВЦЭМ!$B$33:$B$776,C$47)+'СЕТ СН'!$G$11+СВЦЭМ!$D$10+'СЕТ СН'!$G$6-'СЕТ СН'!$G$23</f>
        <v>1018.58953019</v>
      </c>
      <c r="D48" s="36">
        <f>SUMIFS(СВЦЭМ!$D$33:$D$776,СВЦЭМ!$A$33:$A$776,$A48,СВЦЭМ!$B$33:$B$776,D$47)+'СЕТ СН'!$G$11+СВЦЭМ!$D$10+'СЕТ СН'!$G$6-'СЕТ СН'!$G$23</f>
        <v>1027.3792302100001</v>
      </c>
      <c r="E48" s="36">
        <f>SUMIFS(СВЦЭМ!$D$33:$D$776,СВЦЭМ!$A$33:$A$776,$A48,СВЦЭМ!$B$33:$B$776,E$47)+'СЕТ СН'!$G$11+СВЦЭМ!$D$10+'СЕТ СН'!$G$6-'СЕТ СН'!$G$23</f>
        <v>1035.6059621000002</v>
      </c>
      <c r="F48" s="36">
        <f>SUMIFS(СВЦЭМ!$D$33:$D$776,СВЦЭМ!$A$33:$A$776,$A48,СВЦЭМ!$B$33:$B$776,F$47)+'СЕТ СН'!$G$11+СВЦЭМ!$D$10+'СЕТ СН'!$G$6-'СЕТ СН'!$G$23</f>
        <v>1032.0373888600002</v>
      </c>
      <c r="G48" s="36">
        <f>SUMIFS(СВЦЭМ!$D$33:$D$776,СВЦЭМ!$A$33:$A$776,$A48,СВЦЭМ!$B$33:$B$776,G$47)+'СЕТ СН'!$G$11+СВЦЭМ!$D$10+'СЕТ СН'!$G$6-'СЕТ СН'!$G$23</f>
        <v>1031.3776189800001</v>
      </c>
      <c r="H48" s="36">
        <f>SUMIFS(СВЦЭМ!$D$33:$D$776,СВЦЭМ!$A$33:$A$776,$A48,СВЦЭМ!$B$33:$B$776,H$47)+'СЕТ СН'!$G$11+СВЦЭМ!$D$10+'СЕТ СН'!$G$6-'СЕТ СН'!$G$23</f>
        <v>1021.35617128</v>
      </c>
      <c r="I48" s="36">
        <f>SUMIFS(СВЦЭМ!$D$33:$D$776,СВЦЭМ!$A$33:$A$776,$A48,СВЦЭМ!$B$33:$B$776,I$47)+'СЕТ СН'!$G$11+СВЦЭМ!$D$10+'СЕТ СН'!$G$6-'СЕТ СН'!$G$23</f>
        <v>989.25178061000008</v>
      </c>
      <c r="J48" s="36">
        <f>SUMIFS(СВЦЭМ!$D$33:$D$776,СВЦЭМ!$A$33:$A$776,$A48,СВЦЭМ!$B$33:$B$776,J$47)+'СЕТ СН'!$G$11+СВЦЭМ!$D$10+'СЕТ СН'!$G$6-'СЕТ СН'!$G$23</f>
        <v>931.48295947000008</v>
      </c>
      <c r="K48" s="36">
        <f>SUMIFS(СВЦЭМ!$D$33:$D$776,СВЦЭМ!$A$33:$A$776,$A48,СВЦЭМ!$B$33:$B$776,K$47)+'СЕТ СН'!$G$11+СВЦЭМ!$D$10+'СЕТ СН'!$G$6-'СЕТ СН'!$G$23</f>
        <v>915.95987989000002</v>
      </c>
      <c r="L48" s="36">
        <f>SUMIFS(СВЦЭМ!$D$33:$D$776,СВЦЭМ!$A$33:$A$776,$A48,СВЦЭМ!$B$33:$B$776,L$47)+'СЕТ СН'!$G$11+СВЦЭМ!$D$10+'СЕТ СН'!$G$6-'СЕТ СН'!$G$23</f>
        <v>902.38344172000006</v>
      </c>
      <c r="M48" s="36">
        <f>SUMIFS(СВЦЭМ!$D$33:$D$776,СВЦЭМ!$A$33:$A$776,$A48,СВЦЭМ!$B$33:$B$776,M$47)+'СЕТ СН'!$G$11+СВЦЭМ!$D$10+'СЕТ СН'!$G$6-'СЕТ СН'!$G$23</f>
        <v>904.82268514000009</v>
      </c>
      <c r="N48" s="36">
        <f>SUMIFS(СВЦЭМ!$D$33:$D$776,СВЦЭМ!$A$33:$A$776,$A48,СВЦЭМ!$B$33:$B$776,N$47)+'СЕТ СН'!$G$11+СВЦЭМ!$D$10+'СЕТ СН'!$G$6-'СЕТ СН'!$G$23</f>
        <v>913.89900060000002</v>
      </c>
      <c r="O48" s="36">
        <f>SUMIFS(СВЦЭМ!$D$33:$D$776,СВЦЭМ!$A$33:$A$776,$A48,СВЦЭМ!$B$33:$B$776,O$47)+'СЕТ СН'!$G$11+СВЦЭМ!$D$10+'СЕТ СН'!$G$6-'СЕТ СН'!$G$23</f>
        <v>928.7466498</v>
      </c>
      <c r="P48" s="36">
        <f>SUMIFS(СВЦЭМ!$D$33:$D$776,СВЦЭМ!$A$33:$A$776,$A48,СВЦЭМ!$B$33:$B$776,P$47)+'СЕТ СН'!$G$11+СВЦЭМ!$D$10+'СЕТ СН'!$G$6-'СЕТ СН'!$G$23</f>
        <v>939.63610451</v>
      </c>
      <c r="Q48" s="36">
        <f>SUMIFS(СВЦЭМ!$D$33:$D$776,СВЦЭМ!$A$33:$A$776,$A48,СВЦЭМ!$B$33:$B$776,Q$47)+'СЕТ СН'!$G$11+СВЦЭМ!$D$10+'СЕТ СН'!$G$6-'СЕТ СН'!$G$23</f>
        <v>949.12808490000009</v>
      </c>
      <c r="R48" s="36">
        <f>SUMIFS(СВЦЭМ!$D$33:$D$776,СВЦЭМ!$A$33:$A$776,$A48,СВЦЭМ!$B$33:$B$776,R$47)+'СЕТ СН'!$G$11+СВЦЭМ!$D$10+'СЕТ СН'!$G$6-'СЕТ СН'!$G$23</f>
        <v>944.54694530000006</v>
      </c>
      <c r="S48" s="36">
        <f>SUMIFS(СВЦЭМ!$D$33:$D$776,СВЦЭМ!$A$33:$A$776,$A48,СВЦЭМ!$B$33:$B$776,S$47)+'СЕТ СН'!$G$11+СВЦЭМ!$D$10+'СЕТ СН'!$G$6-'СЕТ СН'!$G$23</f>
        <v>941.28213281000001</v>
      </c>
      <c r="T48" s="36">
        <f>SUMIFS(СВЦЭМ!$D$33:$D$776,СВЦЭМ!$A$33:$A$776,$A48,СВЦЭМ!$B$33:$B$776,T$47)+'СЕТ СН'!$G$11+СВЦЭМ!$D$10+'СЕТ СН'!$G$6-'СЕТ СН'!$G$23</f>
        <v>930.60656900000004</v>
      </c>
      <c r="U48" s="36">
        <f>SUMIFS(СВЦЭМ!$D$33:$D$776,СВЦЭМ!$A$33:$A$776,$A48,СВЦЭМ!$B$33:$B$776,U$47)+'СЕТ СН'!$G$11+СВЦЭМ!$D$10+'СЕТ СН'!$G$6-'СЕТ СН'!$G$23</f>
        <v>916.94606742000008</v>
      </c>
      <c r="V48" s="36">
        <f>SUMIFS(СВЦЭМ!$D$33:$D$776,СВЦЭМ!$A$33:$A$776,$A48,СВЦЭМ!$B$33:$B$776,V$47)+'СЕТ СН'!$G$11+СВЦЭМ!$D$10+'СЕТ СН'!$G$6-'СЕТ СН'!$G$23</f>
        <v>910.42485997000006</v>
      </c>
      <c r="W48" s="36">
        <f>SUMIFS(СВЦЭМ!$D$33:$D$776,СВЦЭМ!$A$33:$A$776,$A48,СВЦЭМ!$B$33:$B$776,W$47)+'СЕТ СН'!$G$11+СВЦЭМ!$D$10+'СЕТ СН'!$G$6-'СЕТ СН'!$G$23</f>
        <v>915.20825444000002</v>
      </c>
      <c r="X48" s="36">
        <f>SUMIFS(СВЦЭМ!$D$33:$D$776,СВЦЭМ!$A$33:$A$776,$A48,СВЦЭМ!$B$33:$B$776,X$47)+'СЕТ СН'!$G$11+СВЦЭМ!$D$10+'СЕТ СН'!$G$6-'СЕТ СН'!$G$23</f>
        <v>926.95096956000009</v>
      </c>
      <c r="Y48" s="36">
        <f>SUMIFS(СВЦЭМ!$D$33:$D$776,СВЦЭМ!$A$33:$A$776,$A48,СВЦЭМ!$B$33:$B$776,Y$47)+'СЕТ СН'!$G$11+СВЦЭМ!$D$10+'СЕТ СН'!$G$6-'СЕТ СН'!$G$23</f>
        <v>960.60120820000009</v>
      </c>
      <c r="AA48" s="45"/>
    </row>
    <row r="49" spans="1:25" ht="15.75" x14ac:dyDescent="0.2">
      <c r="A49" s="35">
        <f>A48+1</f>
        <v>43892</v>
      </c>
      <c r="B49" s="36">
        <f>SUMIFS(СВЦЭМ!$D$33:$D$776,СВЦЭМ!$A$33:$A$776,$A49,СВЦЭМ!$B$33:$B$776,B$47)+'СЕТ СН'!$G$11+СВЦЭМ!$D$10+'СЕТ СН'!$G$6-'СЕТ СН'!$G$23</f>
        <v>934.54068576000009</v>
      </c>
      <c r="C49" s="36">
        <f>SUMIFS(СВЦЭМ!$D$33:$D$776,СВЦЭМ!$A$33:$A$776,$A49,СВЦЭМ!$B$33:$B$776,C$47)+'СЕТ СН'!$G$11+СВЦЭМ!$D$10+'СЕТ СН'!$G$6-'СЕТ СН'!$G$23</f>
        <v>936.96967286000006</v>
      </c>
      <c r="D49" s="36">
        <f>SUMIFS(СВЦЭМ!$D$33:$D$776,СВЦЭМ!$A$33:$A$776,$A49,СВЦЭМ!$B$33:$B$776,D$47)+'СЕТ СН'!$G$11+СВЦЭМ!$D$10+'СЕТ СН'!$G$6-'СЕТ СН'!$G$23</f>
        <v>948.57418151000002</v>
      </c>
      <c r="E49" s="36">
        <f>SUMIFS(СВЦЭМ!$D$33:$D$776,СВЦЭМ!$A$33:$A$776,$A49,СВЦЭМ!$B$33:$B$776,E$47)+'СЕТ СН'!$G$11+СВЦЭМ!$D$10+'СЕТ СН'!$G$6-'СЕТ СН'!$G$23</f>
        <v>948.54917078000005</v>
      </c>
      <c r="F49" s="36">
        <f>SUMIFS(СВЦЭМ!$D$33:$D$776,СВЦЭМ!$A$33:$A$776,$A49,СВЦЭМ!$B$33:$B$776,F$47)+'СЕТ СН'!$G$11+СВЦЭМ!$D$10+'СЕТ СН'!$G$6-'СЕТ СН'!$G$23</f>
        <v>947.92000783000003</v>
      </c>
      <c r="G49" s="36">
        <f>SUMIFS(СВЦЭМ!$D$33:$D$776,СВЦЭМ!$A$33:$A$776,$A49,СВЦЭМ!$B$33:$B$776,G$47)+'СЕТ СН'!$G$11+СВЦЭМ!$D$10+'СЕТ СН'!$G$6-'СЕТ СН'!$G$23</f>
        <v>961.05490187999999</v>
      </c>
      <c r="H49" s="36">
        <f>SUMIFS(СВЦЭМ!$D$33:$D$776,СВЦЭМ!$A$33:$A$776,$A49,СВЦЭМ!$B$33:$B$776,H$47)+'СЕТ СН'!$G$11+СВЦЭМ!$D$10+'СЕТ СН'!$G$6-'СЕТ СН'!$G$23</f>
        <v>1010.55400102</v>
      </c>
      <c r="I49" s="36">
        <f>SUMIFS(СВЦЭМ!$D$33:$D$776,СВЦЭМ!$A$33:$A$776,$A49,СВЦЭМ!$B$33:$B$776,I$47)+'СЕТ СН'!$G$11+СВЦЭМ!$D$10+'СЕТ СН'!$G$6-'СЕТ СН'!$G$23</f>
        <v>984.11041903</v>
      </c>
      <c r="J49" s="36">
        <f>SUMIFS(СВЦЭМ!$D$33:$D$776,СВЦЭМ!$A$33:$A$776,$A49,СВЦЭМ!$B$33:$B$776,J$47)+'СЕТ СН'!$G$11+СВЦЭМ!$D$10+'СЕТ СН'!$G$6-'СЕТ СН'!$G$23</f>
        <v>943.95034753000004</v>
      </c>
      <c r="K49" s="36">
        <f>SUMIFS(СВЦЭМ!$D$33:$D$776,СВЦЭМ!$A$33:$A$776,$A49,СВЦЭМ!$B$33:$B$776,K$47)+'СЕТ СН'!$G$11+СВЦЭМ!$D$10+'СЕТ СН'!$G$6-'СЕТ СН'!$G$23</f>
        <v>931.81271441000001</v>
      </c>
      <c r="L49" s="36">
        <f>SUMIFS(СВЦЭМ!$D$33:$D$776,СВЦЭМ!$A$33:$A$776,$A49,СВЦЭМ!$B$33:$B$776,L$47)+'СЕТ СН'!$G$11+СВЦЭМ!$D$10+'СЕТ СН'!$G$6-'СЕТ СН'!$G$23</f>
        <v>935.66647332000002</v>
      </c>
      <c r="M49" s="36">
        <f>SUMIFS(СВЦЭМ!$D$33:$D$776,СВЦЭМ!$A$33:$A$776,$A49,СВЦЭМ!$B$33:$B$776,M$47)+'СЕТ СН'!$G$11+СВЦЭМ!$D$10+'СЕТ СН'!$G$6-'СЕТ СН'!$G$23</f>
        <v>945.63263729000005</v>
      </c>
      <c r="N49" s="36">
        <f>SUMIFS(СВЦЭМ!$D$33:$D$776,СВЦЭМ!$A$33:$A$776,$A49,СВЦЭМ!$B$33:$B$776,N$47)+'СЕТ СН'!$G$11+СВЦЭМ!$D$10+'СЕТ СН'!$G$6-'СЕТ СН'!$G$23</f>
        <v>959.43163700000002</v>
      </c>
      <c r="O49" s="36">
        <f>SUMIFS(СВЦЭМ!$D$33:$D$776,СВЦЭМ!$A$33:$A$776,$A49,СВЦЭМ!$B$33:$B$776,O$47)+'СЕТ СН'!$G$11+СВЦЭМ!$D$10+'СЕТ СН'!$G$6-'СЕТ СН'!$G$23</f>
        <v>975.73767862</v>
      </c>
      <c r="P49" s="36">
        <f>SUMIFS(СВЦЭМ!$D$33:$D$776,СВЦЭМ!$A$33:$A$776,$A49,СВЦЭМ!$B$33:$B$776,P$47)+'СЕТ СН'!$G$11+СВЦЭМ!$D$10+'СЕТ СН'!$G$6-'СЕТ СН'!$G$23</f>
        <v>985.47540589000005</v>
      </c>
      <c r="Q49" s="36">
        <f>SUMIFS(СВЦЭМ!$D$33:$D$776,СВЦЭМ!$A$33:$A$776,$A49,СВЦЭМ!$B$33:$B$776,Q$47)+'СЕТ СН'!$G$11+СВЦЭМ!$D$10+'СЕТ СН'!$G$6-'СЕТ СН'!$G$23</f>
        <v>993.65594629999998</v>
      </c>
      <c r="R49" s="36">
        <f>SUMIFS(СВЦЭМ!$D$33:$D$776,СВЦЭМ!$A$33:$A$776,$A49,СВЦЭМ!$B$33:$B$776,R$47)+'СЕТ СН'!$G$11+СВЦЭМ!$D$10+'СЕТ СН'!$G$6-'СЕТ СН'!$G$23</f>
        <v>993.59877852</v>
      </c>
      <c r="S49" s="36">
        <f>SUMIFS(СВЦЭМ!$D$33:$D$776,СВЦЭМ!$A$33:$A$776,$A49,СВЦЭМ!$B$33:$B$776,S$47)+'СЕТ СН'!$G$11+СВЦЭМ!$D$10+'СЕТ СН'!$G$6-'СЕТ СН'!$G$23</f>
        <v>987.90243924000004</v>
      </c>
      <c r="T49" s="36">
        <f>SUMIFS(СВЦЭМ!$D$33:$D$776,СВЦЭМ!$A$33:$A$776,$A49,СВЦЭМ!$B$33:$B$776,T$47)+'СЕТ СН'!$G$11+СВЦЭМ!$D$10+'СЕТ СН'!$G$6-'СЕТ СН'!$G$23</f>
        <v>968.72648006999998</v>
      </c>
      <c r="U49" s="36">
        <f>SUMIFS(СВЦЭМ!$D$33:$D$776,СВЦЭМ!$A$33:$A$776,$A49,СВЦЭМ!$B$33:$B$776,U$47)+'СЕТ СН'!$G$11+СВЦЭМ!$D$10+'СЕТ СН'!$G$6-'СЕТ СН'!$G$23</f>
        <v>946.61049899</v>
      </c>
      <c r="V49" s="36">
        <f>SUMIFS(СВЦЭМ!$D$33:$D$776,СВЦЭМ!$A$33:$A$776,$A49,СВЦЭМ!$B$33:$B$776,V$47)+'СЕТ СН'!$G$11+СВЦЭМ!$D$10+'СЕТ СН'!$G$6-'СЕТ СН'!$G$23</f>
        <v>950.80792186000008</v>
      </c>
      <c r="W49" s="36">
        <f>SUMIFS(СВЦЭМ!$D$33:$D$776,СВЦЭМ!$A$33:$A$776,$A49,СВЦЭМ!$B$33:$B$776,W$47)+'СЕТ СН'!$G$11+СВЦЭМ!$D$10+'СЕТ СН'!$G$6-'СЕТ СН'!$G$23</f>
        <v>962.47925875999999</v>
      </c>
      <c r="X49" s="36">
        <f>SUMIFS(СВЦЭМ!$D$33:$D$776,СВЦЭМ!$A$33:$A$776,$A49,СВЦЭМ!$B$33:$B$776,X$47)+'СЕТ СН'!$G$11+СВЦЭМ!$D$10+'СЕТ СН'!$G$6-'СЕТ СН'!$G$23</f>
        <v>977.74479942000005</v>
      </c>
      <c r="Y49" s="36">
        <f>SUMIFS(СВЦЭМ!$D$33:$D$776,СВЦЭМ!$A$33:$A$776,$A49,СВЦЭМ!$B$33:$B$776,Y$47)+'СЕТ СН'!$G$11+СВЦЭМ!$D$10+'СЕТ СН'!$G$6-'СЕТ СН'!$G$23</f>
        <v>1006.0050879300001</v>
      </c>
    </row>
    <row r="50" spans="1:25" ht="15.75" x14ac:dyDescent="0.2">
      <c r="A50" s="35">
        <f t="shared" ref="A50:A78" si="1">A49+1</f>
        <v>43893</v>
      </c>
      <c r="B50" s="36">
        <f>SUMIFS(СВЦЭМ!$D$33:$D$776,СВЦЭМ!$A$33:$A$776,$A50,СВЦЭМ!$B$33:$B$776,B$47)+'СЕТ СН'!$G$11+СВЦЭМ!$D$10+'СЕТ СН'!$G$6-'СЕТ СН'!$G$23</f>
        <v>1047.4587751900001</v>
      </c>
      <c r="C50" s="36">
        <f>SUMIFS(СВЦЭМ!$D$33:$D$776,СВЦЭМ!$A$33:$A$776,$A50,СВЦЭМ!$B$33:$B$776,C$47)+'СЕТ СН'!$G$11+СВЦЭМ!$D$10+'СЕТ СН'!$G$6-'СЕТ СН'!$G$23</f>
        <v>1071.8481282100001</v>
      </c>
      <c r="D50" s="36">
        <f>SUMIFS(СВЦЭМ!$D$33:$D$776,СВЦЭМ!$A$33:$A$776,$A50,СВЦЭМ!$B$33:$B$776,D$47)+'СЕТ СН'!$G$11+СВЦЭМ!$D$10+'СЕТ СН'!$G$6-'СЕТ СН'!$G$23</f>
        <v>1065.0449513000001</v>
      </c>
      <c r="E50" s="36">
        <f>SUMIFS(СВЦЭМ!$D$33:$D$776,СВЦЭМ!$A$33:$A$776,$A50,СВЦЭМ!$B$33:$B$776,E$47)+'СЕТ СН'!$G$11+СВЦЭМ!$D$10+'СЕТ СН'!$G$6-'СЕТ СН'!$G$23</f>
        <v>1075.9179187300001</v>
      </c>
      <c r="F50" s="36">
        <f>SUMIFS(СВЦЭМ!$D$33:$D$776,СВЦЭМ!$A$33:$A$776,$A50,СВЦЭМ!$B$33:$B$776,F$47)+'СЕТ СН'!$G$11+СВЦЭМ!$D$10+'СЕТ СН'!$G$6-'СЕТ СН'!$G$23</f>
        <v>1060.1883859200002</v>
      </c>
      <c r="G50" s="36">
        <f>SUMIFS(СВЦЭМ!$D$33:$D$776,СВЦЭМ!$A$33:$A$776,$A50,СВЦЭМ!$B$33:$B$776,G$47)+'СЕТ СН'!$G$11+СВЦЭМ!$D$10+'СЕТ СН'!$G$6-'СЕТ СН'!$G$23</f>
        <v>1066.3458394500001</v>
      </c>
      <c r="H50" s="36">
        <f>SUMIFS(СВЦЭМ!$D$33:$D$776,СВЦЭМ!$A$33:$A$776,$A50,СВЦЭМ!$B$33:$B$776,H$47)+'СЕТ СН'!$G$11+СВЦЭМ!$D$10+'СЕТ СН'!$G$6-'СЕТ СН'!$G$23</f>
        <v>1045.3806313700002</v>
      </c>
      <c r="I50" s="36">
        <f>SUMIFS(СВЦЭМ!$D$33:$D$776,СВЦЭМ!$A$33:$A$776,$A50,СВЦЭМ!$B$33:$B$776,I$47)+'СЕТ СН'!$G$11+СВЦЭМ!$D$10+'СЕТ СН'!$G$6-'СЕТ СН'!$G$23</f>
        <v>958.40594578000002</v>
      </c>
      <c r="J50" s="36">
        <f>SUMIFS(СВЦЭМ!$D$33:$D$776,СВЦЭМ!$A$33:$A$776,$A50,СВЦЭМ!$B$33:$B$776,J$47)+'СЕТ СН'!$G$11+СВЦЭМ!$D$10+'СЕТ СН'!$G$6-'СЕТ СН'!$G$23</f>
        <v>888.46852074000003</v>
      </c>
      <c r="K50" s="36">
        <f>SUMIFS(СВЦЭМ!$D$33:$D$776,СВЦЭМ!$A$33:$A$776,$A50,СВЦЭМ!$B$33:$B$776,K$47)+'СЕТ СН'!$G$11+СВЦЭМ!$D$10+'СЕТ СН'!$G$6-'СЕТ СН'!$G$23</f>
        <v>884.23503520000008</v>
      </c>
      <c r="L50" s="36">
        <f>SUMIFS(СВЦЭМ!$D$33:$D$776,СВЦЭМ!$A$33:$A$776,$A50,СВЦЭМ!$B$33:$B$776,L$47)+'СЕТ СН'!$G$11+СВЦЭМ!$D$10+'СЕТ СН'!$G$6-'СЕТ СН'!$G$23</f>
        <v>885.00212597000007</v>
      </c>
      <c r="M50" s="36">
        <f>SUMIFS(СВЦЭМ!$D$33:$D$776,СВЦЭМ!$A$33:$A$776,$A50,СВЦЭМ!$B$33:$B$776,M$47)+'СЕТ СН'!$G$11+СВЦЭМ!$D$10+'СЕТ СН'!$G$6-'СЕТ СН'!$G$23</f>
        <v>889.79045765000001</v>
      </c>
      <c r="N50" s="36">
        <f>SUMIFS(СВЦЭМ!$D$33:$D$776,СВЦЭМ!$A$33:$A$776,$A50,СВЦЭМ!$B$33:$B$776,N$47)+'СЕТ СН'!$G$11+СВЦЭМ!$D$10+'СЕТ СН'!$G$6-'СЕТ СН'!$G$23</f>
        <v>905.09659445</v>
      </c>
      <c r="O50" s="36">
        <f>SUMIFS(СВЦЭМ!$D$33:$D$776,СВЦЭМ!$A$33:$A$776,$A50,СВЦЭМ!$B$33:$B$776,O$47)+'СЕТ СН'!$G$11+СВЦЭМ!$D$10+'СЕТ СН'!$G$6-'СЕТ СН'!$G$23</f>
        <v>920.09825165000007</v>
      </c>
      <c r="P50" s="36">
        <f>SUMIFS(СВЦЭМ!$D$33:$D$776,СВЦЭМ!$A$33:$A$776,$A50,СВЦЭМ!$B$33:$B$776,P$47)+'СЕТ СН'!$G$11+СВЦЭМ!$D$10+'СЕТ СН'!$G$6-'СЕТ СН'!$G$23</f>
        <v>928.40031007000005</v>
      </c>
      <c r="Q50" s="36">
        <f>SUMIFS(СВЦЭМ!$D$33:$D$776,СВЦЭМ!$A$33:$A$776,$A50,СВЦЭМ!$B$33:$B$776,Q$47)+'СЕТ СН'!$G$11+СВЦЭМ!$D$10+'СЕТ СН'!$G$6-'СЕТ СН'!$G$23</f>
        <v>934.17196492000005</v>
      </c>
      <c r="R50" s="36">
        <f>SUMIFS(СВЦЭМ!$D$33:$D$776,СВЦЭМ!$A$33:$A$776,$A50,СВЦЭМ!$B$33:$B$776,R$47)+'СЕТ СН'!$G$11+СВЦЭМ!$D$10+'СЕТ СН'!$G$6-'СЕТ СН'!$G$23</f>
        <v>928.01066011</v>
      </c>
      <c r="S50" s="36">
        <f>SUMIFS(СВЦЭМ!$D$33:$D$776,СВЦЭМ!$A$33:$A$776,$A50,СВЦЭМ!$B$33:$B$776,S$47)+'СЕТ СН'!$G$11+СВЦЭМ!$D$10+'СЕТ СН'!$G$6-'СЕТ СН'!$G$23</f>
        <v>923.16752987000007</v>
      </c>
      <c r="T50" s="36">
        <f>SUMIFS(СВЦЭМ!$D$33:$D$776,СВЦЭМ!$A$33:$A$776,$A50,СВЦЭМ!$B$33:$B$776,T$47)+'СЕТ СН'!$G$11+СВЦЭМ!$D$10+'СЕТ СН'!$G$6-'СЕТ СН'!$G$23</f>
        <v>904.90462791000004</v>
      </c>
      <c r="U50" s="36">
        <f>SUMIFS(СВЦЭМ!$D$33:$D$776,СВЦЭМ!$A$33:$A$776,$A50,СВЦЭМ!$B$33:$B$776,U$47)+'СЕТ СН'!$G$11+СВЦЭМ!$D$10+'СЕТ СН'!$G$6-'СЕТ СН'!$G$23</f>
        <v>930.01348758000006</v>
      </c>
      <c r="V50" s="36">
        <f>SUMIFS(СВЦЭМ!$D$33:$D$776,СВЦЭМ!$A$33:$A$776,$A50,СВЦЭМ!$B$33:$B$776,V$47)+'СЕТ СН'!$G$11+СВЦЭМ!$D$10+'СЕТ СН'!$G$6-'СЕТ СН'!$G$23</f>
        <v>936.95575402000009</v>
      </c>
      <c r="W50" s="36">
        <f>SUMIFS(СВЦЭМ!$D$33:$D$776,СВЦЭМ!$A$33:$A$776,$A50,СВЦЭМ!$B$33:$B$776,W$47)+'СЕТ СН'!$G$11+СВЦЭМ!$D$10+'СЕТ СН'!$G$6-'СЕТ СН'!$G$23</f>
        <v>918.47601068000006</v>
      </c>
      <c r="X50" s="36">
        <f>SUMIFS(СВЦЭМ!$D$33:$D$776,СВЦЭМ!$A$33:$A$776,$A50,СВЦЭМ!$B$33:$B$776,X$47)+'СЕТ СН'!$G$11+СВЦЭМ!$D$10+'СЕТ СН'!$G$6-'СЕТ СН'!$G$23</f>
        <v>914.48934337000003</v>
      </c>
      <c r="Y50" s="36">
        <f>SUMIFS(СВЦЭМ!$D$33:$D$776,СВЦЭМ!$A$33:$A$776,$A50,СВЦЭМ!$B$33:$B$776,Y$47)+'СЕТ СН'!$G$11+СВЦЭМ!$D$10+'СЕТ СН'!$G$6-'СЕТ СН'!$G$23</f>
        <v>961.64179683999998</v>
      </c>
    </row>
    <row r="51" spans="1:25" ht="15.75" x14ac:dyDescent="0.2">
      <c r="A51" s="35">
        <f t="shared" si="1"/>
        <v>43894</v>
      </c>
      <c r="B51" s="36">
        <f>SUMIFS(СВЦЭМ!$D$33:$D$776,СВЦЭМ!$A$33:$A$776,$A51,СВЦЭМ!$B$33:$B$776,B$47)+'СЕТ СН'!$G$11+СВЦЭМ!$D$10+'СЕТ СН'!$G$6-'СЕТ СН'!$G$23</f>
        <v>1049.6442936000001</v>
      </c>
      <c r="C51" s="36">
        <f>SUMIFS(СВЦЭМ!$D$33:$D$776,СВЦЭМ!$A$33:$A$776,$A51,СВЦЭМ!$B$33:$B$776,C$47)+'СЕТ СН'!$G$11+СВЦЭМ!$D$10+'СЕТ СН'!$G$6-'СЕТ СН'!$G$23</f>
        <v>1072.40212333</v>
      </c>
      <c r="D51" s="36">
        <f>SUMIFS(СВЦЭМ!$D$33:$D$776,СВЦЭМ!$A$33:$A$776,$A51,СВЦЭМ!$B$33:$B$776,D$47)+'СЕТ СН'!$G$11+СВЦЭМ!$D$10+'СЕТ СН'!$G$6-'СЕТ СН'!$G$23</f>
        <v>1083.07955285</v>
      </c>
      <c r="E51" s="36">
        <f>SUMIFS(СВЦЭМ!$D$33:$D$776,СВЦЭМ!$A$33:$A$776,$A51,СВЦЭМ!$B$33:$B$776,E$47)+'СЕТ СН'!$G$11+СВЦЭМ!$D$10+'СЕТ СН'!$G$6-'СЕТ СН'!$G$23</f>
        <v>1084.4236666000002</v>
      </c>
      <c r="F51" s="36">
        <f>SUMIFS(СВЦЭМ!$D$33:$D$776,СВЦЭМ!$A$33:$A$776,$A51,СВЦЭМ!$B$33:$B$776,F$47)+'СЕТ СН'!$G$11+СВЦЭМ!$D$10+'СЕТ СН'!$G$6-'СЕТ СН'!$G$23</f>
        <v>1078.0216959400002</v>
      </c>
      <c r="G51" s="36">
        <f>SUMIFS(СВЦЭМ!$D$33:$D$776,СВЦЭМ!$A$33:$A$776,$A51,СВЦЭМ!$B$33:$B$776,G$47)+'СЕТ СН'!$G$11+СВЦЭМ!$D$10+'СЕТ СН'!$G$6-'СЕТ СН'!$G$23</f>
        <v>1016.81054453</v>
      </c>
      <c r="H51" s="36">
        <f>SUMIFS(СВЦЭМ!$D$33:$D$776,СВЦЭМ!$A$33:$A$776,$A51,СВЦЭМ!$B$33:$B$776,H$47)+'СЕТ СН'!$G$11+СВЦЭМ!$D$10+'СЕТ СН'!$G$6-'СЕТ СН'!$G$23</f>
        <v>971.58491339</v>
      </c>
      <c r="I51" s="36">
        <f>SUMIFS(СВЦЭМ!$D$33:$D$776,СВЦЭМ!$A$33:$A$776,$A51,СВЦЭМ!$B$33:$B$776,I$47)+'СЕТ СН'!$G$11+СВЦЭМ!$D$10+'СЕТ СН'!$G$6-'СЕТ СН'!$G$23</f>
        <v>941.61774649000006</v>
      </c>
      <c r="J51" s="36">
        <f>SUMIFS(СВЦЭМ!$D$33:$D$776,СВЦЭМ!$A$33:$A$776,$A51,СВЦЭМ!$B$33:$B$776,J$47)+'СЕТ СН'!$G$11+СВЦЭМ!$D$10+'СЕТ СН'!$G$6-'СЕТ СН'!$G$23</f>
        <v>900.32774105999999</v>
      </c>
      <c r="K51" s="36">
        <f>SUMIFS(СВЦЭМ!$D$33:$D$776,СВЦЭМ!$A$33:$A$776,$A51,СВЦЭМ!$B$33:$B$776,K$47)+'СЕТ СН'!$G$11+СВЦЭМ!$D$10+'СЕТ СН'!$G$6-'СЕТ СН'!$G$23</f>
        <v>908.28735094000001</v>
      </c>
      <c r="L51" s="36">
        <f>SUMIFS(СВЦЭМ!$D$33:$D$776,СВЦЭМ!$A$33:$A$776,$A51,СВЦЭМ!$B$33:$B$776,L$47)+'СЕТ СН'!$G$11+СВЦЭМ!$D$10+'СЕТ СН'!$G$6-'СЕТ СН'!$G$23</f>
        <v>913.33454089000008</v>
      </c>
      <c r="M51" s="36">
        <f>SUMIFS(СВЦЭМ!$D$33:$D$776,СВЦЭМ!$A$33:$A$776,$A51,СВЦЭМ!$B$33:$B$776,M$47)+'СЕТ СН'!$G$11+СВЦЭМ!$D$10+'СЕТ СН'!$G$6-'СЕТ СН'!$G$23</f>
        <v>930.95728904999999</v>
      </c>
      <c r="N51" s="36">
        <f>SUMIFS(СВЦЭМ!$D$33:$D$776,СВЦЭМ!$A$33:$A$776,$A51,СВЦЭМ!$B$33:$B$776,N$47)+'СЕТ СН'!$G$11+СВЦЭМ!$D$10+'СЕТ СН'!$G$6-'СЕТ СН'!$G$23</f>
        <v>942.13998050999999</v>
      </c>
      <c r="O51" s="36">
        <f>SUMIFS(СВЦЭМ!$D$33:$D$776,СВЦЭМ!$A$33:$A$776,$A51,СВЦЭМ!$B$33:$B$776,O$47)+'СЕТ СН'!$G$11+СВЦЭМ!$D$10+'СЕТ СН'!$G$6-'СЕТ СН'!$G$23</f>
        <v>954.44840466000005</v>
      </c>
      <c r="P51" s="36">
        <f>SUMIFS(СВЦЭМ!$D$33:$D$776,СВЦЭМ!$A$33:$A$776,$A51,СВЦЭМ!$B$33:$B$776,P$47)+'СЕТ СН'!$G$11+СВЦЭМ!$D$10+'СЕТ СН'!$G$6-'СЕТ СН'!$G$23</f>
        <v>965.86041191000004</v>
      </c>
      <c r="Q51" s="36">
        <f>SUMIFS(СВЦЭМ!$D$33:$D$776,СВЦЭМ!$A$33:$A$776,$A51,СВЦЭМ!$B$33:$B$776,Q$47)+'СЕТ СН'!$G$11+СВЦЭМ!$D$10+'СЕТ СН'!$G$6-'СЕТ СН'!$G$23</f>
        <v>976.25356490000001</v>
      </c>
      <c r="R51" s="36">
        <f>SUMIFS(СВЦЭМ!$D$33:$D$776,СВЦЭМ!$A$33:$A$776,$A51,СВЦЭМ!$B$33:$B$776,R$47)+'СЕТ СН'!$G$11+СВЦЭМ!$D$10+'СЕТ СН'!$G$6-'СЕТ СН'!$G$23</f>
        <v>969.05016186</v>
      </c>
      <c r="S51" s="36">
        <f>SUMIFS(СВЦЭМ!$D$33:$D$776,СВЦЭМ!$A$33:$A$776,$A51,СВЦЭМ!$B$33:$B$776,S$47)+'СЕТ СН'!$G$11+СВЦЭМ!$D$10+'СЕТ СН'!$G$6-'СЕТ СН'!$G$23</f>
        <v>954.13032443999998</v>
      </c>
      <c r="T51" s="36">
        <f>SUMIFS(СВЦЭМ!$D$33:$D$776,СВЦЭМ!$A$33:$A$776,$A51,СВЦЭМ!$B$33:$B$776,T$47)+'СЕТ СН'!$G$11+СВЦЭМ!$D$10+'СЕТ СН'!$G$6-'СЕТ СН'!$G$23</f>
        <v>936.28059229000007</v>
      </c>
      <c r="U51" s="36">
        <f>SUMIFS(СВЦЭМ!$D$33:$D$776,СВЦЭМ!$A$33:$A$776,$A51,СВЦЭМ!$B$33:$B$776,U$47)+'СЕТ СН'!$G$11+СВЦЭМ!$D$10+'СЕТ СН'!$G$6-'СЕТ СН'!$G$23</f>
        <v>929.64930300000003</v>
      </c>
      <c r="V51" s="36">
        <f>SUMIFS(СВЦЭМ!$D$33:$D$776,СВЦЭМ!$A$33:$A$776,$A51,СВЦЭМ!$B$33:$B$776,V$47)+'СЕТ СН'!$G$11+СВЦЭМ!$D$10+'СЕТ СН'!$G$6-'СЕТ СН'!$G$23</f>
        <v>926.53560567</v>
      </c>
      <c r="W51" s="36">
        <f>SUMIFS(СВЦЭМ!$D$33:$D$776,СВЦЭМ!$A$33:$A$776,$A51,СВЦЭМ!$B$33:$B$776,W$47)+'СЕТ СН'!$G$11+СВЦЭМ!$D$10+'СЕТ СН'!$G$6-'СЕТ СН'!$G$23</f>
        <v>931.13211023000008</v>
      </c>
      <c r="X51" s="36">
        <f>SUMIFS(СВЦЭМ!$D$33:$D$776,СВЦЭМ!$A$33:$A$776,$A51,СВЦЭМ!$B$33:$B$776,X$47)+'СЕТ СН'!$G$11+СВЦЭМ!$D$10+'СЕТ СН'!$G$6-'СЕТ СН'!$G$23</f>
        <v>939.97811084</v>
      </c>
      <c r="Y51" s="36">
        <f>SUMIFS(СВЦЭМ!$D$33:$D$776,СВЦЭМ!$A$33:$A$776,$A51,СВЦЭМ!$B$33:$B$776,Y$47)+'СЕТ СН'!$G$11+СВЦЭМ!$D$10+'СЕТ СН'!$G$6-'СЕТ СН'!$G$23</f>
        <v>977.01032528000007</v>
      </c>
    </row>
    <row r="52" spans="1:25" ht="15.75" x14ac:dyDescent="0.2">
      <c r="A52" s="35">
        <f t="shared" si="1"/>
        <v>43895</v>
      </c>
      <c r="B52" s="36">
        <f>SUMIFS(СВЦЭМ!$D$33:$D$776,СВЦЭМ!$A$33:$A$776,$A52,СВЦЭМ!$B$33:$B$776,B$47)+'СЕТ СН'!$G$11+СВЦЭМ!$D$10+'СЕТ СН'!$G$6-'СЕТ СН'!$G$23</f>
        <v>1024.19840632</v>
      </c>
      <c r="C52" s="36">
        <f>SUMIFS(СВЦЭМ!$D$33:$D$776,СВЦЭМ!$A$33:$A$776,$A52,СВЦЭМ!$B$33:$B$776,C$47)+'СЕТ СН'!$G$11+СВЦЭМ!$D$10+'СЕТ СН'!$G$6-'СЕТ СН'!$G$23</f>
        <v>1062.3555816300002</v>
      </c>
      <c r="D52" s="36">
        <f>SUMIFS(СВЦЭМ!$D$33:$D$776,СВЦЭМ!$A$33:$A$776,$A52,СВЦЭМ!$B$33:$B$776,D$47)+'СЕТ СН'!$G$11+СВЦЭМ!$D$10+'СЕТ СН'!$G$6-'СЕТ СН'!$G$23</f>
        <v>1069.1722354400001</v>
      </c>
      <c r="E52" s="36">
        <f>SUMIFS(СВЦЭМ!$D$33:$D$776,СВЦЭМ!$A$33:$A$776,$A52,СВЦЭМ!$B$33:$B$776,E$47)+'СЕТ СН'!$G$11+СВЦЭМ!$D$10+'СЕТ СН'!$G$6-'СЕТ СН'!$G$23</f>
        <v>1081.5654993200001</v>
      </c>
      <c r="F52" s="36">
        <f>SUMIFS(СВЦЭМ!$D$33:$D$776,СВЦЭМ!$A$33:$A$776,$A52,СВЦЭМ!$B$33:$B$776,F$47)+'СЕТ СН'!$G$11+СВЦЭМ!$D$10+'СЕТ СН'!$G$6-'СЕТ СН'!$G$23</f>
        <v>1056.2243008400001</v>
      </c>
      <c r="G52" s="36">
        <f>SUMIFS(СВЦЭМ!$D$33:$D$776,СВЦЭМ!$A$33:$A$776,$A52,СВЦЭМ!$B$33:$B$776,G$47)+'СЕТ СН'!$G$11+СВЦЭМ!$D$10+'СЕТ СН'!$G$6-'СЕТ СН'!$G$23</f>
        <v>1041.74044841</v>
      </c>
      <c r="H52" s="36">
        <f>SUMIFS(СВЦЭМ!$D$33:$D$776,СВЦЭМ!$A$33:$A$776,$A52,СВЦЭМ!$B$33:$B$776,H$47)+'СЕТ СН'!$G$11+СВЦЭМ!$D$10+'СЕТ СН'!$G$6-'СЕТ СН'!$G$23</f>
        <v>997.17222072000004</v>
      </c>
      <c r="I52" s="36">
        <f>SUMIFS(СВЦЭМ!$D$33:$D$776,СВЦЭМ!$A$33:$A$776,$A52,СВЦЭМ!$B$33:$B$776,I$47)+'СЕТ СН'!$G$11+СВЦЭМ!$D$10+'СЕТ СН'!$G$6-'СЕТ СН'!$G$23</f>
        <v>979.06147767000004</v>
      </c>
      <c r="J52" s="36">
        <f>SUMIFS(СВЦЭМ!$D$33:$D$776,СВЦЭМ!$A$33:$A$776,$A52,СВЦЭМ!$B$33:$B$776,J$47)+'СЕТ СН'!$G$11+СВЦЭМ!$D$10+'СЕТ СН'!$G$6-'СЕТ СН'!$G$23</f>
        <v>936.15203800000006</v>
      </c>
      <c r="K52" s="36">
        <f>SUMIFS(СВЦЭМ!$D$33:$D$776,СВЦЭМ!$A$33:$A$776,$A52,СВЦЭМ!$B$33:$B$776,K$47)+'СЕТ СН'!$G$11+СВЦЭМ!$D$10+'СЕТ СН'!$G$6-'СЕТ СН'!$G$23</f>
        <v>935.94374389000006</v>
      </c>
      <c r="L52" s="36">
        <f>SUMIFS(СВЦЭМ!$D$33:$D$776,СВЦЭМ!$A$33:$A$776,$A52,СВЦЭМ!$B$33:$B$776,L$47)+'СЕТ СН'!$G$11+СВЦЭМ!$D$10+'СЕТ СН'!$G$6-'СЕТ СН'!$G$23</f>
        <v>956.47252570000001</v>
      </c>
      <c r="M52" s="36">
        <f>SUMIFS(СВЦЭМ!$D$33:$D$776,СВЦЭМ!$A$33:$A$776,$A52,СВЦЭМ!$B$33:$B$776,M$47)+'СЕТ СН'!$G$11+СВЦЭМ!$D$10+'СЕТ СН'!$G$6-'СЕТ СН'!$G$23</f>
        <v>983.28175304000001</v>
      </c>
      <c r="N52" s="36">
        <f>SUMIFS(СВЦЭМ!$D$33:$D$776,СВЦЭМ!$A$33:$A$776,$A52,СВЦЭМ!$B$33:$B$776,N$47)+'СЕТ СН'!$G$11+СВЦЭМ!$D$10+'СЕТ СН'!$G$6-'СЕТ СН'!$G$23</f>
        <v>989.71544061999998</v>
      </c>
      <c r="O52" s="36">
        <f>SUMIFS(СВЦЭМ!$D$33:$D$776,СВЦЭМ!$A$33:$A$776,$A52,СВЦЭМ!$B$33:$B$776,O$47)+'СЕТ СН'!$G$11+СВЦЭМ!$D$10+'СЕТ СН'!$G$6-'СЕТ СН'!$G$23</f>
        <v>1000.9718239800001</v>
      </c>
      <c r="P52" s="36">
        <f>SUMIFS(СВЦЭМ!$D$33:$D$776,СВЦЭМ!$A$33:$A$776,$A52,СВЦЭМ!$B$33:$B$776,P$47)+'СЕТ СН'!$G$11+СВЦЭМ!$D$10+'СЕТ СН'!$G$6-'СЕТ СН'!$G$23</f>
        <v>1011.47894081</v>
      </c>
      <c r="Q52" s="36">
        <f>SUMIFS(СВЦЭМ!$D$33:$D$776,СВЦЭМ!$A$33:$A$776,$A52,СВЦЭМ!$B$33:$B$776,Q$47)+'СЕТ СН'!$G$11+СВЦЭМ!$D$10+'СЕТ СН'!$G$6-'СЕТ СН'!$G$23</f>
        <v>1021.12500892</v>
      </c>
      <c r="R52" s="36">
        <f>SUMIFS(СВЦЭМ!$D$33:$D$776,СВЦЭМ!$A$33:$A$776,$A52,СВЦЭМ!$B$33:$B$776,R$47)+'СЕТ СН'!$G$11+СВЦЭМ!$D$10+'СЕТ СН'!$G$6-'СЕТ СН'!$G$23</f>
        <v>1020.1900991</v>
      </c>
      <c r="S52" s="36">
        <f>SUMIFS(СВЦЭМ!$D$33:$D$776,СВЦЭМ!$A$33:$A$776,$A52,СВЦЭМ!$B$33:$B$776,S$47)+'СЕТ СН'!$G$11+СВЦЭМ!$D$10+'СЕТ СН'!$G$6-'СЕТ СН'!$G$23</f>
        <v>1009.9753468</v>
      </c>
      <c r="T52" s="36">
        <f>SUMIFS(СВЦЭМ!$D$33:$D$776,СВЦЭМ!$A$33:$A$776,$A52,СВЦЭМ!$B$33:$B$776,T$47)+'СЕТ СН'!$G$11+СВЦЭМ!$D$10+'СЕТ СН'!$G$6-'СЕТ СН'!$G$23</f>
        <v>991.60838656999999</v>
      </c>
      <c r="U52" s="36">
        <f>SUMIFS(СВЦЭМ!$D$33:$D$776,СВЦЭМ!$A$33:$A$776,$A52,СВЦЭМ!$B$33:$B$776,U$47)+'СЕТ СН'!$G$11+СВЦЭМ!$D$10+'СЕТ СН'!$G$6-'СЕТ СН'!$G$23</f>
        <v>968.64389263999999</v>
      </c>
      <c r="V52" s="36">
        <f>SUMIFS(СВЦЭМ!$D$33:$D$776,СВЦЭМ!$A$33:$A$776,$A52,СВЦЭМ!$B$33:$B$776,V$47)+'СЕТ СН'!$G$11+СВЦЭМ!$D$10+'СЕТ СН'!$G$6-'СЕТ СН'!$G$23</f>
        <v>966.00609751000002</v>
      </c>
      <c r="W52" s="36">
        <f>SUMIFS(СВЦЭМ!$D$33:$D$776,СВЦЭМ!$A$33:$A$776,$A52,СВЦЭМ!$B$33:$B$776,W$47)+'СЕТ СН'!$G$11+СВЦЭМ!$D$10+'СЕТ СН'!$G$6-'СЕТ СН'!$G$23</f>
        <v>977.46694911000009</v>
      </c>
      <c r="X52" s="36">
        <f>SUMIFS(СВЦЭМ!$D$33:$D$776,СВЦЭМ!$A$33:$A$776,$A52,СВЦЭМ!$B$33:$B$776,X$47)+'СЕТ СН'!$G$11+СВЦЭМ!$D$10+'СЕТ СН'!$G$6-'СЕТ СН'!$G$23</f>
        <v>991.99462363000009</v>
      </c>
      <c r="Y52" s="36">
        <f>SUMIFS(СВЦЭМ!$D$33:$D$776,СВЦЭМ!$A$33:$A$776,$A52,СВЦЭМ!$B$33:$B$776,Y$47)+'СЕТ СН'!$G$11+СВЦЭМ!$D$10+'СЕТ СН'!$G$6-'СЕТ СН'!$G$23</f>
        <v>1008.76695284</v>
      </c>
    </row>
    <row r="53" spans="1:25" ht="15.75" x14ac:dyDescent="0.2">
      <c r="A53" s="35">
        <f t="shared" si="1"/>
        <v>43896</v>
      </c>
      <c r="B53" s="36">
        <f>SUMIFS(СВЦЭМ!$D$33:$D$776,СВЦЭМ!$A$33:$A$776,$A53,СВЦЭМ!$B$33:$B$776,B$47)+'СЕТ СН'!$G$11+СВЦЭМ!$D$10+'СЕТ СН'!$G$6-'СЕТ СН'!$G$23</f>
        <v>1065.1775196000001</v>
      </c>
      <c r="C53" s="36">
        <f>SUMIFS(СВЦЭМ!$D$33:$D$776,СВЦЭМ!$A$33:$A$776,$A53,СВЦЭМ!$B$33:$B$776,C$47)+'СЕТ СН'!$G$11+СВЦЭМ!$D$10+'СЕТ СН'!$G$6-'СЕТ СН'!$G$23</f>
        <v>1089.7064799000002</v>
      </c>
      <c r="D53" s="36">
        <f>SUMIFS(СВЦЭМ!$D$33:$D$776,СВЦЭМ!$A$33:$A$776,$A53,СВЦЭМ!$B$33:$B$776,D$47)+'СЕТ СН'!$G$11+СВЦЭМ!$D$10+'СЕТ СН'!$G$6-'СЕТ СН'!$G$23</f>
        <v>1099.4557337700001</v>
      </c>
      <c r="E53" s="36">
        <f>SUMIFS(СВЦЭМ!$D$33:$D$776,СВЦЭМ!$A$33:$A$776,$A53,СВЦЭМ!$B$33:$B$776,E$47)+'СЕТ СН'!$G$11+СВЦЭМ!$D$10+'СЕТ СН'!$G$6-'СЕТ СН'!$G$23</f>
        <v>1105.2909841400001</v>
      </c>
      <c r="F53" s="36">
        <f>SUMIFS(СВЦЭМ!$D$33:$D$776,СВЦЭМ!$A$33:$A$776,$A53,СВЦЭМ!$B$33:$B$776,F$47)+'СЕТ СН'!$G$11+СВЦЭМ!$D$10+'СЕТ СН'!$G$6-'СЕТ СН'!$G$23</f>
        <v>1099.5319269300001</v>
      </c>
      <c r="G53" s="36">
        <f>SUMIFS(СВЦЭМ!$D$33:$D$776,СВЦЭМ!$A$33:$A$776,$A53,СВЦЭМ!$B$33:$B$776,G$47)+'СЕТ СН'!$G$11+СВЦЭМ!$D$10+'СЕТ СН'!$G$6-'СЕТ СН'!$G$23</f>
        <v>1079.6971568800002</v>
      </c>
      <c r="H53" s="36">
        <f>SUMIFS(СВЦЭМ!$D$33:$D$776,СВЦЭМ!$A$33:$A$776,$A53,СВЦЭМ!$B$33:$B$776,H$47)+'СЕТ СН'!$G$11+СВЦЭМ!$D$10+'СЕТ СН'!$G$6-'СЕТ СН'!$G$23</f>
        <v>1044.7664059200001</v>
      </c>
      <c r="I53" s="36">
        <f>SUMIFS(СВЦЭМ!$D$33:$D$776,СВЦЭМ!$A$33:$A$776,$A53,СВЦЭМ!$B$33:$B$776,I$47)+'СЕТ СН'!$G$11+СВЦЭМ!$D$10+'СЕТ СН'!$G$6-'СЕТ СН'!$G$23</f>
        <v>1007.49429735</v>
      </c>
      <c r="J53" s="36">
        <f>SUMIFS(СВЦЭМ!$D$33:$D$776,СВЦЭМ!$A$33:$A$776,$A53,СВЦЭМ!$B$33:$B$776,J$47)+'СЕТ СН'!$G$11+СВЦЭМ!$D$10+'СЕТ СН'!$G$6-'СЕТ СН'!$G$23</f>
        <v>957.70840156000008</v>
      </c>
      <c r="K53" s="36">
        <f>SUMIFS(СВЦЭМ!$D$33:$D$776,СВЦЭМ!$A$33:$A$776,$A53,СВЦЭМ!$B$33:$B$776,K$47)+'СЕТ СН'!$G$11+СВЦЭМ!$D$10+'СЕТ СН'!$G$6-'СЕТ СН'!$G$23</f>
        <v>948.57568117000005</v>
      </c>
      <c r="L53" s="36">
        <f>SUMIFS(СВЦЭМ!$D$33:$D$776,СВЦЭМ!$A$33:$A$776,$A53,СВЦЭМ!$B$33:$B$776,L$47)+'СЕТ СН'!$G$11+СВЦЭМ!$D$10+'СЕТ СН'!$G$6-'СЕТ СН'!$G$23</f>
        <v>962.17291098999999</v>
      </c>
      <c r="M53" s="36">
        <f>SUMIFS(СВЦЭМ!$D$33:$D$776,СВЦЭМ!$A$33:$A$776,$A53,СВЦЭМ!$B$33:$B$776,M$47)+'СЕТ СН'!$G$11+СВЦЭМ!$D$10+'СЕТ СН'!$G$6-'СЕТ СН'!$G$23</f>
        <v>982.15868129</v>
      </c>
      <c r="N53" s="36">
        <f>SUMIFS(СВЦЭМ!$D$33:$D$776,СВЦЭМ!$A$33:$A$776,$A53,СВЦЭМ!$B$33:$B$776,N$47)+'СЕТ СН'!$G$11+СВЦЭМ!$D$10+'СЕТ СН'!$G$6-'СЕТ СН'!$G$23</f>
        <v>992.30481071000008</v>
      </c>
      <c r="O53" s="36">
        <f>SUMIFS(СВЦЭМ!$D$33:$D$776,СВЦЭМ!$A$33:$A$776,$A53,СВЦЭМ!$B$33:$B$776,O$47)+'СЕТ СН'!$G$11+СВЦЭМ!$D$10+'СЕТ СН'!$G$6-'СЕТ СН'!$G$23</f>
        <v>1009.6696084</v>
      </c>
      <c r="P53" s="36">
        <f>SUMIFS(СВЦЭМ!$D$33:$D$776,СВЦЭМ!$A$33:$A$776,$A53,СВЦЭМ!$B$33:$B$776,P$47)+'СЕТ СН'!$G$11+СВЦЭМ!$D$10+'СЕТ СН'!$G$6-'СЕТ СН'!$G$23</f>
        <v>1020.30422764</v>
      </c>
      <c r="Q53" s="36">
        <f>SUMIFS(СВЦЭМ!$D$33:$D$776,СВЦЭМ!$A$33:$A$776,$A53,СВЦЭМ!$B$33:$B$776,Q$47)+'СЕТ СН'!$G$11+СВЦЭМ!$D$10+'СЕТ СН'!$G$6-'СЕТ СН'!$G$23</f>
        <v>1023.9549007500001</v>
      </c>
      <c r="R53" s="36">
        <f>SUMIFS(СВЦЭМ!$D$33:$D$776,СВЦЭМ!$A$33:$A$776,$A53,СВЦЭМ!$B$33:$B$776,R$47)+'СЕТ СН'!$G$11+СВЦЭМ!$D$10+'СЕТ СН'!$G$6-'СЕТ СН'!$G$23</f>
        <v>1021.1859173400001</v>
      </c>
      <c r="S53" s="36">
        <f>SUMIFS(СВЦЭМ!$D$33:$D$776,СВЦЭМ!$A$33:$A$776,$A53,СВЦЭМ!$B$33:$B$776,S$47)+'СЕТ СН'!$G$11+СВЦЭМ!$D$10+'СЕТ СН'!$G$6-'СЕТ СН'!$G$23</f>
        <v>1010.54258802</v>
      </c>
      <c r="T53" s="36">
        <f>SUMIFS(СВЦЭМ!$D$33:$D$776,СВЦЭМ!$A$33:$A$776,$A53,СВЦЭМ!$B$33:$B$776,T$47)+'СЕТ СН'!$G$11+СВЦЭМ!$D$10+'СЕТ СН'!$G$6-'СЕТ СН'!$G$23</f>
        <v>984.80767861000004</v>
      </c>
      <c r="U53" s="36">
        <f>SUMIFS(СВЦЭМ!$D$33:$D$776,СВЦЭМ!$A$33:$A$776,$A53,СВЦЭМ!$B$33:$B$776,U$47)+'СЕТ СН'!$G$11+СВЦЭМ!$D$10+'СЕТ СН'!$G$6-'СЕТ СН'!$G$23</f>
        <v>977.21458711000002</v>
      </c>
      <c r="V53" s="36">
        <f>SUMIFS(СВЦЭМ!$D$33:$D$776,СВЦЭМ!$A$33:$A$776,$A53,СВЦЭМ!$B$33:$B$776,V$47)+'СЕТ СН'!$G$11+СВЦЭМ!$D$10+'СЕТ СН'!$G$6-'СЕТ СН'!$G$23</f>
        <v>973.02004521000003</v>
      </c>
      <c r="W53" s="36">
        <f>SUMIFS(СВЦЭМ!$D$33:$D$776,СВЦЭМ!$A$33:$A$776,$A53,СВЦЭМ!$B$33:$B$776,W$47)+'СЕТ СН'!$G$11+СВЦЭМ!$D$10+'СЕТ СН'!$G$6-'СЕТ СН'!$G$23</f>
        <v>986.56290267000008</v>
      </c>
      <c r="X53" s="36">
        <f>SUMIFS(СВЦЭМ!$D$33:$D$776,СВЦЭМ!$A$33:$A$776,$A53,СВЦЭМ!$B$33:$B$776,X$47)+'СЕТ СН'!$G$11+СВЦЭМ!$D$10+'СЕТ СН'!$G$6-'СЕТ СН'!$G$23</f>
        <v>993.83280724000008</v>
      </c>
      <c r="Y53" s="36">
        <f>SUMIFS(СВЦЭМ!$D$33:$D$776,СВЦЭМ!$A$33:$A$776,$A53,СВЦЭМ!$B$33:$B$776,Y$47)+'СЕТ СН'!$G$11+СВЦЭМ!$D$10+'СЕТ СН'!$G$6-'СЕТ СН'!$G$23</f>
        <v>1003.0831457300001</v>
      </c>
    </row>
    <row r="54" spans="1:25" ht="15.75" x14ac:dyDescent="0.2">
      <c r="A54" s="35">
        <f t="shared" si="1"/>
        <v>43897</v>
      </c>
      <c r="B54" s="36">
        <f>SUMIFS(СВЦЭМ!$D$33:$D$776,СВЦЭМ!$A$33:$A$776,$A54,СВЦЭМ!$B$33:$B$776,B$47)+'СЕТ СН'!$G$11+СВЦЭМ!$D$10+'СЕТ СН'!$G$6-'СЕТ СН'!$G$23</f>
        <v>1034.4524185400001</v>
      </c>
      <c r="C54" s="36">
        <f>SUMIFS(СВЦЭМ!$D$33:$D$776,СВЦЭМ!$A$33:$A$776,$A54,СВЦЭМ!$B$33:$B$776,C$47)+'СЕТ СН'!$G$11+СВЦЭМ!$D$10+'СЕТ СН'!$G$6-'СЕТ СН'!$G$23</f>
        <v>1059.1817320100001</v>
      </c>
      <c r="D54" s="36">
        <f>SUMIFS(СВЦЭМ!$D$33:$D$776,СВЦЭМ!$A$33:$A$776,$A54,СВЦЭМ!$B$33:$B$776,D$47)+'СЕТ СН'!$G$11+СВЦЭМ!$D$10+'СЕТ СН'!$G$6-'СЕТ СН'!$G$23</f>
        <v>1069.70883768</v>
      </c>
      <c r="E54" s="36">
        <f>SUMIFS(СВЦЭМ!$D$33:$D$776,СВЦЭМ!$A$33:$A$776,$A54,СВЦЭМ!$B$33:$B$776,E$47)+'СЕТ СН'!$G$11+СВЦЭМ!$D$10+'СЕТ СН'!$G$6-'СЕТ СН'!$G$23</f>
        <v>1079.58671796</v>
      </c>
      <c r="F54" s="36">
        <f>SUMIFS(СВЦЭМ!$D$33:$D$776,СВЦЭМ!$A$33:$A$776,$A54,СВЦЭМ!$B$33:$B$776,F$47)+'СЕТ СН'!$G$11+СВЦЭМ!$D$10+'СЕТ СН'!$G$6-'СЕТ СН'!$G$23</f>
        <v>1075.2912582600002</v>
      </c>
      <c r="G54" s="36">
        <f>SUMIFS(СВЦЭМ!$D$33:$D$776,СВЦЭМ!$A$33:$A$776,$A54,СВЦЭМ!$B$33:$B$776,G$47)+'СЕТ СН'!$G$11+СВЦЭМ!$D$10+'СЕТ СН'!$G$6-'СЕТ СН'!$G$23</f>
        <v>1066.6219263200001</v>
      </c>
      <c r="H54" s="36">
        <f>SUMIFS(СВЦЭМ!$D$33:$D$776,СВЦЭМ!$A$33:$A$776,$A54,СВЦЭМ!$B$33:$B$776,H$47)+'СЕТ СН'!$G$11+СВЦЭМ!$D$10+'СЕТ СН'!$G$6-'СЕТ СН'!$G$23</f>
        <v>1048.1457125900001</v>
      </c>
      <c r="I54" s="36">
        <f>SUMIFS(СВЦЭМ!$D$33:$D$776,СВЦЭМ!$A$33:$A$776,$A54,СВЦЭМ!$B$33:$B$776,I$47)+'СЕТ СН'!$G$11+СВЦЭМ!$D$10+'СЕТ СН'!$G$6-'СЕТ СН'!$G$23</f>
        <v>1007.69503406</v>
      </c>
      <c r="J54" s="36">
        <f>SUMIFS(СВЦЭМ!$D$33:$D$776,СВЦЭМ!$A$33:$A$776,$A54,СВЦЭМ!$B$33:$B$776,J$47)+'СЕТ СН'!$G$11+СВЦЭМ!$D$10+'СЕТ СН'!$G$6-'СЕТ СН'!$G$23</f>
        <v>958.33995433000007</v>
      </c>
      <c r="K54" s="36">
        <f>SUMIFS(СВЦЭМ!$D$33:$D$776,СВЦЭМ!$A$33:$A$776,$A54,СВЦЭМ!$B$33:$B$776,K$47)+'СЕТ СН'!$G$11+СВЦЭМ!$D$10+'СЕТ СН'!$G$6-'СЕТ СН'!$G$23</f>
        <v>959.92832907000002</v>
      </c>
      <c r="L54" s="36">
        <f>SUMIFS(СВЦЭМ!$D$33:$D$776,СВЦЭМ!$A$33:$A$776,$A54,СВЦЭМ!$B$33:$B$776,L$47)+'СЕТ СН'!$G$11+СВЦЭМ!$D$10+'СЕТ СН'!$G$6-'СЕТ СН'!$G$23</f>
        <v>963.91352158000007</v>
      </c>
      <c r="M54" s="36">
        <f>SUMIFS(СВЦЭМ!$D$33:$D$776,СВЦЭМ!$A$33:$A$776,$A54,СВЦЭМ!$B$33:$B$776,M$47)+'СЕТ СН'!$G$11+СВЦЭМ!$D$10+'СЕТ СН'!$G$6-'СЕТ СН'!$G$23</f>
        <v>966.34934257000009</v>
      </c>
      <c r="N54" s="36">
        <f>SUMIFS(СВЦЭМ!$D$33:$D$776,СВЦЭМ!$A$33:$A$776,$A54,СВЦЭМ!$B$33:$B$776,N$47)+'СЕТ СН'!$G$11+СВЦЭМ!$D$10+'СЕТ СН'!$G$6-'СЕТ СН'!$G$23</f>
        <v>983.54375077999998</v>
      </c>
      <c r="O54" s="36">
        <f>SUMIFS(СВЦЭМ!$D$33:$D$776,СВЦЭМ!$A$33:$A$776,$A54,СВЦЭМ!$B$33:$B$776,O$47)+'СЕТ СН'!$G$11+СВЦЭМ!$D$10+'СЕТ СН'!$G$6-'СЕТ СН'!$G$23</f>
        <v>985.55189723000001</v>
      </c>
      <c r="P54" s="36">
        <f>SUMIFS(СВЦЭМ!$D$33:$D$776,СВЦЭМ!$A$33:$A$776,$A54,СВЦЭМ!$B$33:$B$776,P$47)+'СЕТ СН'!$G$11+СВЦЭМ!$D$10+'СЕТ СН'!$G$6-'СЕТ СН'!$G$23</f>
        <v>994.63346028000001</v>
      </c>
      <c r="Q54" s="36">
        <f>SUMIFS(СВЦЭМ!$D$33:$D$776,СВЦЭМ!$A$33:$A$776,$A54,СВЦЭМ!$B$33:$B$776,Q$47)+'СЕТ СН'!$G$11+СВЦЭМ!$D$10+'СЕТ СН'!$G$6-'СЕТ СН'!$G$23</f>
        <v>1002.5480680100001</v>
      </c>
      <c r="R54" s="36">
        <f>SUMIFS(СВЦЭМ!$D$33:$D$776,СВЦЭМ!$A$33:$A$776,$A54,СВЦЭМ!$B$33:$B$776,R$47)+'СЕТ СН'!$G$11+СВЦЭМ!$D$10+'СЕТ СН'!$G$6-'СЕТ СН'!$G$23</f>
        <v>991.23113072000001</v>
      </c>
      <c r="S54" s="36">
        <f>SUMIFS(СВЦЭМ!$D$33:$D$776,СВЦЭМ!$A$33:$A$776,$A54,СВЦЭМ!$B$33:$B$776,S$47)+'СЕТ СН'!$G$11+СВЦЭМ!$D$10+'СЕТ СН'!$G$6-'СЕТ СН'!$G$23</f>
        <v>971.2935645</v>
      </c>
      <c r="T54" s="36">
        <f>SUMIFS(СВЦЭМ!$D$33:$D$776,СВЦЭМ!$A$33:$A$776,$A54,СВЦЭМ!$B$33:$B$776,T$47)+'СЕТ СН'!$G$11+СВЦЭМ!$D$10+'СЕТ СН'!$G$6-'СЕТ СН'!$G$23</f>
        <v>954.84174610000002</v>
      </c>
      <c r="U54" s="36">
        <f>SUMIFS(СВЦЭМ!$D$33:$D$776,СВЦЭМ!$A$33:$A$776,$A54,СВЦЭМ!$B$33:$B$776,U$47)+'СЕТ СН'!$G$11+СВЦЭМ!$D$10+'СЕТ СН'!$G$6-'СЕТ СН'!$G$23</f>
        <v>958.18879636000008</v>
      </c>
      <c r="V54" s="36">
        <f>SUMIFS(СВЦЭМ!$D$33:$D$776,СВЦЭМ!$A$33:$A$776,$A54,СВЦЭМ!$B$33:$B$776,V$47)+'СЕТ СН'!$G$11+СВЦЭМ!$D$10+'СЕТ СН'!$G$6-'СЕТ СН'!$G$23</f>
        <v>962.09331674999999</v>
      </c>
      <c r="W54" s="36">
        <f>SUMIFS(СВЦЭМ!$D$33:$D$776,СВЦЭМ!$A$33:$A$776,$A54,СВЦЭМ!$B$33:$B$776,W$47)+'СЕТ СН'!$G$11+СВЦЭМ!$D$10+'СЕТ СН'!$G$6-'СЕТ СН'!$G$23</f>
        <v>971.47240957000008</v>
      </c>
      <c r="X54" s="36">
        <f>SUMIFS(СВЦЭМ!$D$33:$D$776,СВЦЭМ!$A$33:$A$776,$A54,СВЦЭМ!$B$33:$B$776,X$47)+'СЕТ СН'!$G$11+СВЦЭМ!$D$10+'СЕТ СН'!$G$6-'СЕТ СН'!$G$23</f>
        <v>978.83745300999999</v>
      </c>
      <c r="Y54" s="36">
        <f>SUMIFS(СВЦЭМ!$D$33:$D$776,СВЦЭМ!$A$33:$A$776,$A54,СВЦЭМ!$B$33:$B$776,Y$47)+'СЕТ СН'!$G$11+СВЦЭМ!$D$10+'СЕТ СН'!$G$6-'СЕТ СН'!$G$23</f>
        <v>994.40374508000002</v>
      </c>
    </row>
    <row r="55" spans="1:25" ht="15.75" x14ac:dyDescent="0.2">
      <c r="A55" s="35">
        <f t="shared" si="1"/>
        <v>43898</v>
      </c>
      <c r="B55" s="36">
        <f>SUMIFS(СВЦЭМ!$D$33:$D$776,СВЦЭМ!$A$33:$A$776,$A55,СВЦЭМ!$B$33:$B$776,B$47)+'СЕТ СН'!$G$11+СВЦЭМ!$D$10+'СЕТ СН'!$G$6-'СЕТ СН'!$G$23</f>
        <v>1022.4806829600001</v>
      </c>
      <c r="C55" s="36">
        <f>SUMIFS(СВЦЭМ!$D$33:$D$776,СВЦЭМ!$A$33:$A$776,$A55,СВЦЭМ!$B$33:$B$776,C$47)+'СЕТ СН'!$G$11+СВЦЭМ!$D$10+'СЕТ СН'!$G$6-'СЕТ СН'!$G$23</f>
        <v>1045.2674789700002</v>
      </c>
      <c r="D55" s="36">
        <f>SUMIFS(СВЦЭМ!$D$33:$D$776,СВЦЭМ!$A$33:$A$776,$A55,СВЦЭМ!$B$33:$B$776,D$47)+'СЕТ СН'!$G$11+СВЦЭМ!$D$10+'СЕТ СН'!$G$6-'СЕТ СН'!$G$23</f>
        <v>1055.8622476800001</v>
      </c>
      <c r="E55" s="36">
        <f>SUMIFS(СВЦЭМ!$D$33:$D$776,СВЦЭМ!$A$33:$A$776,$A55,СВЦЭМ!$B$33:$B$776,E$47)+'СЕТ СН'!$G$11+СВЦЭМ!$D$10+'СЕТ СН'!$G$6-'СЕТ СН'!$G$23</f>
        <v>1061.6742317800001</v>
      </c>
      <c r="F55" s="36">
        <f>SUMIFS(СВЦЭМ!$D$33:$D$776,СВЦЭМ!$A$33:$A$776,$A55,СВЦЭМ!$B$33:$B$776,F$47)+'СЕТ СН'!$G$11+СВЦЭМ!$D$10+'СЕТ СН'!$G$6-'СЕТ СН'!$G$23</f>
        <v>1060.1832081500002</v>
      </c>
      <c r="G55" s="36">
        <f>SUMIFS(СВЦЭМ!$D$33:$D$776,СВЦЭМ!$A$33:$A$776,$A55,СВЦЭМ!$B$33:$B$776,G$47)+'СЕТ СН'!$G$11+СВЦЭМ!$D$10+'СЕТ СН'!$G$6-'СЕТ СН'!$G$23</f>
        <v>1051.07449324</v>
      </c>
      <c r="H55" s="36">
        <f>SUMIFS(СВЦЭМ!$D$33:$D$776,СВЦЭМ!$A$33:$A$776,$A55,СВЦЭМ!$B$33:$B$776,H$47)+'СЕТ СН'!$G$11+СВЦЭМ!$D$10+'СЕТ СН'!$G$6-'СЕТ СН'!$G$23</f>
        <v>1030.9122574800001</v>
      </c>
      <c r="I55" s="36">
        <f>SUMIFS(СВЦЭМ!$D$33:$D$776,СВЦЭМ!$A$33:$A$776,$A55,СВЦЭМ!$B$33:$B$776,I$47)+'СЕТ СН'!$G$11+СВЦЭМ!$D$10+'СЕТ СН'!$G$6-'СЕТ СН'!$G$23</f>
        <v>994.95959793999998</v>
      </c>
      <c r="J55" s="36">
        <f>SUMIFS(СВЦЭМ!$D$33:$D$776,СВЦЭМ!$A$33:$A$776,$A55,СВЦЭМ!$B$33:$B$776,J$47)+'СЕТ СН'!$G$11+СВЦЭМ!$D$10+'СЕТ СН'!$G$6-'СЕТ СН'!$G$23</f>
        <v>950.64375699000004</v>
      </c>
      <c r="K55" s="36">
        <f>SUMIFS(СВЦЭМ!$D$33:$D$776,СВЦЭМ!$A$33:$A$776,$A55,СВЦЭМ!$B$33:$B$776,K$47)+'СЕТ СН'!$G$11+СВЦЭМ!$D$10+'СЕТ СН'!$G$6-'СЕТ СН'!$G$23</f>
        <v>924.45949719999999</v>
      </c>
      <c r="L55" s="36">
        <f>SUMIFS(СВЦЭМ!$D$33:$D$776,СВЦЭМ!$A$33:$A$776,$A55,СВЦЭМ!$B$33:$B$776,L$47)+'СЕТ СН'!$G$11+СВЦЭМ!$D$10+'СЕТ СН'!$G$6-'СЕТ СН'!$G$23</f>
        <v>931.64223348000007</v>
      </c>
      <c r="M55" s="36">
        <f>SUMIFS(СВЦЭМ!$D$33:$D$776,СВЦЭМ!$A$33:$A$776,$A55,СВЦЭМ!$B$33:$B$776,M$47)+'СЕТ СН'!$G$11+СВЦЭМ!$D$10+'СЕТ СН'!$G$6-'СЕТ СН'!$G$23</f>
        <v>931.59331901000007</v>
      </c>
      <c r="N55" s="36">
        <f>SUMIFS(СВЦЭМ!$D$33:$D$776,СВЦЭМ!$A$33:$A$776,$A55,СВЦЭМ!$B$33:$B$776,N$47)+'СЕТ СН'!$G$11+СВЦЭМ!$D$10+'СЕТ СН'!$G$6-'СЕТ СН'!$G$23</f>
        <v>942.77499553000007</v>
      </c>
      <c r="O55" s="36">
        <f>SUMIFS(СВЦЭМ!$D$33:$D$776,СВЦЭМ!$A$33:$A$776,$A55,СВЦЭМ!$B$33:$B$776,O$47)+'СЕТ СН'!$G$11+СВЦЭМ!$D$10+'СЕТ СН'!$G$6-'СЕТ СН'!$G$23</f>
        <v>958.98386012000003</v>
      </c>
      <c r="P55" s="36">
        <f>SUMIFS(СВЦЭМ!$D$33:$D$776,СВЦЭМ!$A$33:$A$776,$A55,СВЦЭМ!$B$33:$B$776,P$47)+'СЕТ СН'!$G$11+СВЦЭМ!$D$10+'СЕТ СН'!$G$6-'СЕТ СН'!$G$23</f>
        <v>971.53135883000004</v>
      </c>
      <c r="Q55" s="36">
        <f>SUMIFS(СВЦЭМ!$D$33:$D$776,СВЦЭМ!$A$33:$A$776,$A55,СВЦЭМ!$B$33:$B$776,Q$47)+'СЕТ СН'!$G$11+СВЦЭМ!$D$10+'СЕТ СН'!$G$6-'СЕТ СН'!$G$23</f>
        <v>978.86082918</v>
      </c>
      <c r="R55" s="36">
        <f>SUMIFS(СВЦЭМ!$D$33:$D$776,СВЦЭМ!$A$33:$A$776,$A55,СВЦЭМ!$B$33:$B$776,R$47)+'СЕТ СН'!$G$11+СВЦЭМ!$D$10+'СЕТ СН'!$G$6-'СЕТ СН'!$G$23</f>
        <v>973.67845502</v>
      </c>
      <c r="S55" s="36">
        <f>SUMIFS(СВЦЭМ!$D$33:$D$776,СВЦЭМ!$A$33:$A$776,$A55,СВЦЭМ!$B$33:$B$776,S$47)+'СЕТ СН'!$G$11+СВЦЭМ!$D$10+'СЕТ СН'!$G$6-'СЕТ СН'!$G$23</f>
        <v>966.62828677000005</v>
      </c>
      <c r="T55" s="36">
        <f>SUMIFS(СВЦЭМ!$D$33:$D$776,СВЦЭМ!$A$33:$A$776,$A55,СВЦЭМ!$B$33:$B$776,T$47)+'СЕТ СН'!$G$11+СВЦЭМ!$D$10+'СЕТ СН'!$G$6-'СЕТ СН'!$G$23</f>
        <v>949.49644446000002</v>
      </c>
      <c r="U55" s="36">
        <f>SUMIFS(СВЦЭМ!$D$33:$D$776,СВЦЭМ!$A$33:$A$776,$A55,СВЦЭМ!$B$33:$B$776,U$47)+'СЕТ СН'!$G$11+СВЦЭМ!$D$10+'СЕТ СН'!$G$6-'СЕТ СН'!$G$23</f>
        <v>937.86837772000001</v>
      </c>
      <c r="V55" s="36">
        <f>SUMIFS(СВЦЭМ!$D$33:$D$776,СВЦЭМ!$A$33:$A$776,$A55,СВЦЭМ!$B$33:$B$776,V$47)+'СЕТ СН'!$G$11+СВЦЭМ!$D$10+'СЕТ СН'!$G$6-'СЕТ СН'!$G$23</f>
        <v>934.76191899000003</v>
      </c>
      <c r="W55" s="36">
        <f>SUMIFS(СВЦЭМ!$D$33:$D$776,СВЦЭМ!$A$33:$A$776,$A55,СВЦЭМ!$B$33:$B$776,W$47)+'СЕТ СН'!$G$11+СВЦЭМ!$D$10+'СЕТ СН'!$G$6-'СЕТ СН'!$G$23</f>
        <v>942.58873649999998</v>
      </c>
      <c r="X55" s="36">
        <f>SUMIFS(СВЦЭМ!$D$33:$D$776,СВЦЭМ!$A$33:$A$776,$A55,СВЦЭМ!$B$33:$B$776,X$47)+'СЕТ СН'!$G$11+СВЦЭМ!$D$10+'СЕТ СН'!$G$6-'СЕТ СН'!$G$23</f>
        <v>952.23802584999999</v>
      </c>
      <c r="Y55" s="36">
        <f>SUMIFS(СВЦЭМ!$D$33:$D$776,СВЦЭМ!$A$33:$A$776,$A55,СВЦЭМ!$B$33:$B$776,Y$47)+'СЕТ СН'!$G$11+СВЦЭМ!$D$10+'СЕТ СН'!$G$6-'СЕТ СН'!$G$23</f>
        <v>973.68205403000002</v>
      </c>
    </row>
    <row r="56" spans="1:25" ht="15.75" x14ac:dyDescent="0.2">
      <c r="A56" s="35">
        <f t="shared" si="1"/>
        <v>43899</v>
      </c>
      <c r="B56" s="36">
        <f>SUMIFS(СВЦЭМ!$D$33:$D$776,СВЦЭМ!$A$33:$A$776,$A56,СВЦЭМ!$B$33:$B$776,B$47)+'СЕТ СН'!$G$11+СВЦЭМ!$D$10+'СЕТ СН'!$G$6-'СЕТ СН'!$G$23</f>
        <v>1030.1050993900001</v>
      </c>
      <c r="C56" s="36">
        <f>SUMIFS(СВЦЭМ!$D$33:$D$776,СВЦЭМ!$A$33:$A$776,$A56,СВЦЭМ!$B$33:$B$776,C$47)+'СЕТ СН'!$G$11+СВЦЭМ!$D$10+'СЕТ СН'!$G$6-'СЕТ СН'!$G$23</f>
        <v>1039.8455724400001</v>
      </c>
      <c r="D56" s="36">
        <f>SUMIFS(СВЦЭМ!$D$33:$D$776,СВЦЭМ!$A$33:$A$776,$A56,СВЦЭМ!$B$33:$B$776,D$47)+'СЕТ СН'!$G$11+СВЦЭМ!$D$10+'СЕТ СН'!$G$6-'СЕТ СН'!$G$23</f>
        <v>1056.10350881</v>
      </c>
      <c r="E56" s="36">
        <f>SUMIFS(СВЦЭМ!$D$33:$D$776,СВЦЭМ!$A$33:$A$776,$A56,СВЦЭМ!$B$33:$B$776,E$47)+'СЕТ СН'!$G$11+СВЦЭМ!$D$10+'СЕТ СН'!$G$6-'СЕТ СН'!$G$23</f>
        <v>1067.86269597</v>
      </c>
      <c r="F56" s="36">
        <f>SUMIFS(СВЦЭМ!$D$33:$D$776,СВЦЭМ!$A$33:$A$776,$A56,СВЦЭМ!$B$33:$B$776,F$47)+'СЕТ СН'!$G$11+СВЦЭМ!$D$10+'СЕТ СН'!$G$6-'СЕТ СН'!$G$23</f>
        <v>1068.0068934200001</v>
      </c>
      <c r="G56" s="36">
        <f>SUMIFS(СВЦЭМ!$D$33:$D$776,СВЦЭМ!$A$33:$A$776,$A56,СВЦЭМ!$B$33:$B$776,G$47)+'СЕТ СН'!$G$11+СВЦЭМ!$D$10+'СЕТ СН'!$G$6-'СЕТ СН'!$G$23</f>
        <v>1064.0583505200002</v>
      </c>
      <c r="H56" s="36">
        <f>SUMIFS(СВЦЭМ!$D$33:$D$776,СВЦЭМ!$A$33:$A$776,$A56,СВЦЭМ!$B$33:$B$776,H$47)+'СЕТ СН'!$G$11+СВЦЭМ!$D$10+'СЕТ СН'!$G$6-'СЕТ СН'!$G$23</f>
        <v>1044.72134766</v>
      </c>
      <c r="I56" s="36">
        <f>SUMIFS(СВЦЭМ!$D$33:$D$776,СВЦЭМ!$A$33:$A$776,$A56,СВЦЭМ!$B$33:$B$776,I$47)+'СЕТ СН'!$G$11+СВЦЭМ!$D$10+'СЕТ СН'!$G$6-'СЕТ СН'!$G$23</f>
        <v>1013.2153215200001</v>
      </c>
      <c r="J56" s="36">
        <f>SUMIFS(СВЦЭМ!$D$33:$D$776,СВЦЭМ!$A$33:$A$776,$A56,СВЦЭМ!$B$33:$B$776,J$47)+'СЕТ СН'!$G$11+СВЦЭМ!$D$10+'СЕТ СН'!$G$6-'СЕТ СН'!$G$23</f>
        <v>984.12495428</v>
      </c>
      <c r="K56" s="36">
        <f>SUMIFS(СВЦЭМ!$D$33:$D$776,СВЦЭМ!$A$33:$A$776,$A56,СВЦЭМ!$B$33:$B$776,K$47)+'СЕТ СН'!$G$11+СВЦЭМ!$D$10+'СЕТ СН'!$G$6-'СЕТ СН'!$G$23</f>
        <v>969.75454930000001</v>
      </c>
      <c r="L56" s="36">
        <f>SUMIFS(СВЦЭМ!$D$33:$D$776,СВЦЭМ!$A$33:$A$776,$A56,СВЦЭМ!$B$33:$B$776,L$47)+'СЕТ СН'!$G$11+СВЦЭМ!$D$10+'СЕТ СН'!$G$6-'СЕТ СН'!$G$23</f>
        <v>960.35272040000007</v>
      </c>
      <c r="M56" s="36">
        <f>SUMIFS(СВЦЭМ!$D$33:$D$776,СВЦЭМ!$A$33:$A$776,$A56,СВЦЭМ!$B$33:$B$776,M$47)+'СЕТ СН'!$G$11+СВЦЭМ!$D$10+'СЕТ СН'!$G$6-'СЕТ СН'!$G$23</f>
        <v>961.40242421000005</v>
      </c>
      <c r="N56" s="36">
        <f>SUMIFS(СВЦЭМ!$D$33:$D$776,СВЦЭМ!$A$33:$A$776,$A56,СВЦЭМ!$B$33:$B$776,N$47)+'СЕТ СН'!$G$11+СВЦЭМ!$D$10+'СЕТ СН'!$G$6-'СЕТ СН'!$G$23</f>
        <v>972.00587945000007</v>
      </c>
      <c r="O56" s="36">
        <f>SUMIFS(СВЦЭМ!$D$33:$D$776,СВЦЭМ!$A$33:$A$776,$A56,СВЦЭМ!$B$33:$B$776,O$47)+'СЕТ СН'!$G$11+СВЦЭМ!$D$10+'СЕТ СН'!$G$6-'СЕТ СН'!$G$23</f>
        <v>981.62028011000007</v>
      </c>
      <c r="P56" s="36">
        <f>SUMIFS(СВЦЭМ!$D$33:$D$776,СВЦЭМ!$A$33:$A$776,$A56,СВЦЭМ!$B$33:$B$776,P$47)+'СЕТ СН'!$G$11+СВЦЭМ!$D$10+'СЕТ СН'!$G$6-'СЕТ СН'!$G$23</f>
        <v>989.58997948000001</v>
      </c>
      <c r="Q56" s="36">
        <f>SUMIFS(СВЦЭМ!$D$33:$D$776,СВЦЭМ!$A$33:$A$776,$A56,СВЦЭМ!$B$33:$B$776,Q$47)+'СЕТ СН'!$G$11+СВЦЭМ!$D$10+'СЕТ СН'!$G$6-'СЕТ СН'!$G$23</f>
        <v>993.24866565000002</v>
      </c>
      <c r="R56" s="36">
        <f>SUMIFS(СВЦЭМ!$D$33:$D$776,СВЦЭМ!$A$33:$A$776,$A56,СВЦЭМ!$B$33:$B$776,R$47)+'СЕТ СН'!$G$11+СВЦЭМ!$D$10+'СЕТ СН'!$G$6-'СЕТ СН'!$G$23</f>
        <v>994.19336034000003</v>
      </c>
      <c r="S56" s="36">
        <f>SUMIFS(СВЦЭМ!$D$33:$D$776,СВЦЭМ!$A$33:$A$776,$A56,СВЦЭМ!$B$33:$B$776,S$47)+'СЕТ СН'!$G$11+СВЦЭМ!$D$10+'СЕТ СН'!$G$6-'СЕТ СН'!$G$23</f>
        <v>980.54426712000009</v>
      </c>
      <c r="T56" s="36">
        <f>SUMIFS(СВЦЭМ!$D$33:$D$776,СВЦЭМ!$A$33:$A$776,$A56,СВЦЭМ!$B$33:$B$776,T$47)+'СЕТ СН'!$G$11+СВЦЭМ!$D$10+'СЕТ СН'!$G$6-'СЕТ СН'!$G$23</f>
        <v>964.25990503000003</v>
      </c>
      <c r="U56" s="36">
        <f>SUMIFS(СВЦЭМ!$D$33:$D$776,СВЦЭМ!$A$33:$A$776,$A56,СВЦЭМ!$B$33:$B$776,U$47)+'СЕТ СН'!$G$11+СВЦЭМ!$D$10+'СЕТ СН'!$G$6-'СЕТ СН'!$G$23</f>
        <v>951.12823068</v>
      </c>
      <c r="V56" s="36">
        <f>SUMIFS(СВЦЭМ!$D$33:$D$776,СВЦЭМ!$A$33:$A$776,$A56,СВЦЭМ!$B$33:$B$776,V$47)+'СЕТ СН'!$G$11+СВЦЭМ!$D$10+'СЕТ СН'!$G$6-'СЕТ СН'!$G$23</f>
        <v>953.49658139000007</v>
      </c>
      <c r="W56" s="36">
        <f>SUMIFS(СВЦЭМ!$D$33:$D$776,СВЦЭМ!$A$33:$A$776,$A56,СВЦЭМ!$B$33:$B$776,W$47)+'СЕТ СН'!$G$11+СВЦЭМ!$D$10+'СЕТ СН'!$G$6-'СЕТ СН'!$G$23</f>
        <v>965.60120195000002</v>
      </c>
      <c r="X56" s="36">
        <f>SUMIFS(СВЦЭМ!$D$33:$D$776,СВЦЭМ!$A$33:$A$776,$A56,СВЦЭМ!$B$33:$B$776,X$47)+'СЕТ СН'!$G$11+СВЦЭМ!$D$10+'СЕТ СН'!$G$6-'СЕТ СН'!$G$23</f>
        <v>985.54435308000006</v>
      </c>
      <c r="Y56" s="36">
        <f>SUMIFS(СВЦЭМ!$D$33:$D$776,СВЦЭМ!$A$33:$A$776,$A56,СВЦЭМ!$B$33:$B$776,Y$47)+'СЕТ СН'!$G$11+СВЦЭМ!$D$10+'СЕТ СН'!$G$6-'СЕТ СН'!$G$23</f>
        <v>1007.4256853100001</v>
      </c>
    </row>
    <row r="57" spans="1:25" ht="15.75" x14ac:dyDescent="0.2">
      <c r="A57" s="35">
        <f t="shared" si="1"/>
        <v>43900</v>
      </c>
      <c r="B57" s="36">
        <f>SUMIFS(СВЦЭМ!$D$33:$D$776,СВЦЭМ!$A$33:$A$776,$A57,СВЦЭМ!$B$33:$B$776,B$47)+'СЕТ СН'!$G$11+СВЦЭМ!$D$10+'СЕТ СН'!$G$6-'СЕТ СН'!$G$23</f>
        <v>1024.7448448100001</v>
      </c>
      <c r="C57" s="36">
        <f>SUMIFS(СВЦЭМ!$D$33:$D$776,СВЦЭМ!$A$33:$A$776,$A57,СВЦЭМ!$B$33:$B$776,C$47)+'СЕТ СН'!$G$11+СВЦЭМ!$D$10+'СЕТ СН'!$G$6-'СЕТ СН'!$G$23</f>
        <v>1053.60225066</v>
      </c>
      <c r="D57" s="36">
        <f>SUMIFS(СВЦЭМ!$D$33:$D$776,СВЦЭМ!$A$33:$A$776,$A57,СВЦЭМ!$B$33:$B$776,D$47)+'СЕТ СН'!$G$11+СВЦЭМ!$D$10+'СЕТ СН'!$G$6-'СЕТ СН'!$G$23</f>
        <v>1051.26888168</v>
      </c>
      <c r="E57" s="36">
        <f>SUMIFS(СВЦЭМ!$D$33:$D$776,СВЦЭМ!$A$33:$A$776,$A57,СВЦЭМ!$B$33:$B$776,E$47)+'СЕТ СН'!$G$11+СВЦЭМ!$D$10+'СЕТ СН'!$G$6-'СЕТ СН'!$G$23</f>
        <v>1053.99455156</v>
      </c>
      <c r="F57" s="36">
        <f>SUMIFS(СВЦЭМ!$D$33:$D$776,СВЦЭМ!$A$33:$A$776,$A57,СВЦЭМ!$B$33:$B$776,F$47)+'СЕТ СН'!$G$11+СВЦЭМ!$D$10+'СЕТ СН'!$G$6-'СЕТ СН'!$G$23</f>
        <v>1049.52793679</v>
      </c>
      <c r="G57" s="36">
        <f>SUMIFS(СВЦЭМ!$D$33:$D$776,СВЦЭМ!$A$33:$A$776,$A57,СВЦЭМ!$B$33:$B$776,G$47)+'СЕТ СН'!$G$11+СВЦЭМ!$D$10+'СЕТ СН'!$G$6-'СЕТ СН'!$G$23</f>
        <v>1006.2377943700001</v>
      </c>
      <c r="H57" s="36">
        <f>SUMIFS(СВЦЭМ!$D$33:$D$776,СВЦЭМ!$A$33:$A$776,$A57,СВЦЭМ!$B$33:$B$776,H$47)+'СЕТ СН'!$G$11+СВЦЭМ!$D$10+'СЕТ СН'!$G$6-'СЕТ СН'!$G$23</f>
        <v>984.18054032999999</v>
      </c>
      <c r="I57" s="36">
        <f>SUMIFS(СВЦЭМ!$D$33:$D$776,СВЦЭМ!$A$33:$A$776,$A57,СВЦЭМ!$B$33:$B$776,I$47)+'СЕТ СН'!$G$11+СВЦЭМ!$D$10+'СЕТ СН'!$G$6-'СЕТ СН'!$G$23</f>
        <v>951.68146901</v>
      </c>
      <c r="J57" s="36">
        <f>SUMIFS(СВЦЭМ!$D$33:$D$776,СВЦЭМ!$A$33:$A$776,$A57,СВЦЭМ!$B$33:$B$776,J$47)+'СЕТ СН'!$G$11+СВЦЭМ!$D$10+'СЕТ СН'!$G$6-'СЕТ СН'!$G$23</f>
        <v>924.11460549000003</v>
      </c>
      <c r="K57" s="36">
        <f>SUMIFS(СВЦЭМ!$D$33:$D$776,СВЦЭМ!$A$33:$A$776,$A57,СВЦЭМ!$B$33:$B$776,K$47)+'СЕТ СН'!$G$11+СВЦЭМ!$D$10+'СЕТ СН'!$G$6-'СЕТ СН'!$G$23</f>
        <v>935.21432392000008</v>
      </c>
      <c r="L57" s="36">
        <f>SUMIFS(СВЦЭМ!$D$33:$D$776,СВЦЭМ!$A$33:$A$776,$A57,СВЦЭМ!$B$33:$B$776,L$47)+'СЕТ СН'!$G$11+СВЦЭМ!$D$10+'СЕТ СН'!$G$6-'СЕТ СН'!$G$23</f>
        <v>933.53206962000002</v>
      </c>
      <c r="M57" s="36">
        <f>SUMIFS(СВЦЭМ!$D$33:$D$776,СВЦЭМ!$A$33:$A$776,$A57,СВЦЭМ!$B$33:$B$776,M$47)+'СЕТ СН'!$G$11+СВЦЭМ!$D$10+'СЕТ СН'!$G$6-'СЕТ СН'!$G$23</f>
        <v>927.98612980000007</v>
      </c>
      <c r="N57" s="36">
        <f>SUMIFS(СВЦЭМ!$D$33:$D$776,СВЦЭМ!$A$33:$A$776,$A57,СВЦЭМ!$B$33:$B$776,N$47)+'СЕТ СН'!$G$11+СВЦЭМ!$D$10+'СЕТ СН'!$G$6-'СЕТ СН'!$G$23</f>
        <v>923.98122142</v>
      </c>
      <c r="O57" s="36">
        <f>SUMIFS(СВЦЭМ!$D$33:$D$776,СВЦЭМ!$A$33:$A$776,$A57,СВЦЭМ!$B$33:$B$776,O$47)+'СЕТ СН'!$G$11+СВЦЭМ!$D$10+'СЕТ СН'!$G$6-'СЕТ СН'!$G$23</f>
        <v>919.35903213000006</v>
      </c>
      <c r="P57" s="36">
        <f>SUMIFS(СВЦЭМ!$D$33:$D$776,СВЦЭМ!$A$33:$A$776,$A57,СВЦЭМ!$B$33:$B$776,P$47)+'СЕТ СН'!$G$11+СВЦЭМ!$D$10+'СЕТ СН'!$G$6-'СЕТ СН'!$G$23</f>
        <v>920.24560293000002</v>
      </c>
      <c r="Q57" s="36">
        <f>SUMIFS(СВЦЭМ!$D$33:$D$776,СВЦЭМ!$A$33:$A$776,$A57,СВЦЭМ!$B$33:$B$776,Q$47)+'СЕТ СН'!$G$11+СВЦЭМ!$D$10+'СЕТ СН'!$G$6-'СЕТ СН'!$G$23</f>
        <v>918.27031431</v>
      </c>
      <c r="R57" s="36">
        <f>SUMIFS(СВЦЭМ!$D$33:$D$776,СВЦЭМ!$A$33:$A$776,$A57,СВЦЭМ!$B$33:$B$776,R$47)+'СЕТ СН'!$G$11+СВЦЭМ!$D$10+'СЕТ СН'!$G$6-'СЕТ СН'!$G$23</f>
        <v>909.07253946000003</v>
      </c>
      <c r="S57" s="36">
        <f>SUMIFS(СВЦЭМ!$D$33:$D$776,СВЦЭМ!$A$33:$A$776,$A57,СВЦЭМ!$B$33:$B$776,S$47)+'СЕТ СН'!$G$11+СВЦЭМ!$D$10+'СЕТ СН'!$G$6-'СЕТ СН'!$G$23</f>
        <v>909.48930537000001</v>
      </c>
      <c r="T57" s="36">
        <f>SUMIFS(СВЦЭМ!$D$33:$D$776,СВЦЭМ!$A$33:$A$776,$A57,СВЦЭМ!$B$33:$B$776,T$47)+'СЕТ СН'!$G$11+СВЦЭМ!$D$10+'СЕТ СН'!$G$6-'СЕТ СН'!$G$23</f>
        <v>905.66364930999998</v>
      </c>
      <c r="U57" s="36">
        <f>SUMIFS(СВЦЭМ!$D$33:$D$776,СВЦЭМ!$A$33:$A$776,$A57,СВЦЭМ!$B$33:$B$776,U$47)+'СЕТ СН'!$G$11+СВЦЭМ!$D$10+'СЕТ СН'!$G$6-'СЕТ СН'!$G$23</f>
        <v>927.30015394000009</v>
      </c>
      <c r="V57" s="36">
        <f>SUMIFS(СВЦЭМ!$D$33:$D$776,СВЦЭМ!$A$33:$A$776,$A57,СВЦЭМ!$B$33:$B$776,V$47)+'СЕТ СН'!$G$11+СВЦЭМ!$D$10+'СЕТ СН'!$G$6-'СЕТ СН'!$G$23</f>
        <v>926.02085427000009</v>
      </c>
      <c r="W57" s="36">
        <f>SUMIFS(СВЦЭМ!$D$33:$D$776,СВЦЭМ!$A$33:$A$776,$A57,СВЦЭМ!$B$33:$B$776,W$47)+'СЕТ СН'!$G$11+СВЦЭМ!$D$10+'СЕТ СН'!$G$6-'СЕТ СН'!$G$23</f>
        <v>922.31802622000009</v>
      </c>
      <c r="X57" s="36">
        <f>SUMIFS(СВЦЭМ!$D$33:$D$776,СВЦЭМ!$A$33:$A$776,$A57,СВЦЭМ!$B$33:$B$776,X$47)+'СЕТ СН'!$G$11+СВЦЭМ!$D$10+'СЕТ СН'!$G$6-'СЕТ СН'!$G$23</f>
        <v>914.70824547000007</v>
      </c>
      <c r="Y57" s="36">
        <f>SUMIFS(СВЦЭМ!$D$33:$D$776,СВЦЭМ!$A$33:$A$776,$A57,СВЦЭМ!$B$33:$B$776,Y$47)+'СЕТ СН'!$G$11+СВЦЭМ!$D$10+'СЕТ СН'!$G$6-'СЕТ СН'!$G$23</f>
        <v>921.02472600999999</v>
      </c>
    </row>
    <row r="58" spans="1:25" ht="15.75" x14ac:dyDescent="0.2">
      <c r="A58" s="35">
        <f t="shared" si="1"/>
        <v>43901</v>
      </c>
      <c r="B58" s="36">
        <f>SUMIFS(СВЦЭМ!$D$33:$D$776,СВЦЭМ!$A$33:$A$776,$A58,СВЦЭМ!$B$33:$B$776,B$47)+'СЕТ СН'!$G$11+СВЦЭМ!$D$10+'СЕТ СН'!$G$6-'СЕТ СН'!$G$23</f>
        <v>1022.50248766</v>
      </c>
      <c r="C58" s="36">
        <f>SUMIFS(СВЦЭМ!$D$33:$D$776,СВЦЭМ!$A$33:$A$776,$A58,СВЦЭМ!$B$33:$B$776,C$47)+'СЕТ СН'!$G$11+СВЦЭМ!$D$10+'СЕТ СН'!$G$6-'СЕТ СН'!$G$23</f>
        <v>1011.61110039</v>
      </c>
      <c r="D58" s="36">
        <f>SUMIFS(СВЦЭМ!$D$33:$D$776,СВЦЭМ!$A$33:$A$776,$A58,СВЦЭМ!$B$33:$B$776,D$47)+'СЕТ СН'!$G$11+СВЦЭМ!$D$10+'СЕТ СН'!$G$6-'СЕТ СН'!$G$23</f>
        <v>1001.62006147</v>
      </c>
      <c r="E58" s="36">
        <f>SUMIFS(СВЦЭМ!$D$33:$D$776,СВЦЭМ!$A$33:$A$776,$A58,СВЦЭМ!$B$33:$B$776,E$47)+'СЕТ СН'!$G$11+СВЦЭМ!$D$10+'СЕТ СН'!$G$6-'СЕТ СН'!$G$23</f>
        <v>998.38647666000008</v>
      </c>
      <c r="F58" s="36">
        <f>SUMIFS(СВЦЭМ!$D$33:$D$776,СВЦЭМ!$A$33:$A$776,$A58,СВЦЭМ!$B$33:$B$776,F$47)+'СЕТ СН'!$G$11+СВЦЭМ!$D$10+'СЕТ СН'!$G$6-'СЕТ СН'!$G$23</f>
        <v>995.36840301000007</v>
      </c>
      <c r="G58" s="36">
        <f>SUMIFS(СВЦЭМ!$D$33:$D$776,СВЦЭМ!$A$33:$A$776,$A58,СВЦЭМ!$B$33:$B$776,G$47)+'СЕТ СН'!$G$11+СВЦЭМ!$D$10+'СЕТ СН'!$G$6-'СЕТ СН'!$G$23</f>
        <v>1000.03212375</v>
      </c>
      <c r="H58" s="36">
        <f>SUMIFS(СВЦЭМ!$D$33:$D$776,СВЦЭМ!$A$33:$A$776,$A58,СВЦЭМ!$B$33:$B$776,H$47)+'СЕТ СН'!$G$11+СВЦЭМ!$D$10+'СЕТ СН'!$G$6-'СЕТ СН'!$G$23</f>
        <v>1015.4646768700001</v>
      </c>
      <c r="I58" s="36">
        <f>SUMIFS(СВЦЭМ!$D$33:$D$776,СВЦЭМ!$A$33:$A$776,$A58,СВЦЭМ!$B$33:$B$776,I$47)+'СЕТ СН'!$G$11+СВЦЭМ!$D$10+'СЕТ СН'!$G$6-'СЕТ СН'!$G$23</f>
        <v>1000.14908619</v>
      </c>
      <c r="J58" s="36">
        <f>SUMIFS(СВЦЭМ!$D$33:$D$776,СВЦЭМ!$A$33:$A$776,$A58,СВЦЭМ!$B$33:$B$776,J$47)+'СЕТ СН'!$G$11+СВЦЭМ!$D$10+'СЕТ СН'!$G$6-'СЕТ СН'!$G$23</f>
        <v>962.40757091</v>
      </c>
      <c r="K58" s="36">
        <f>SUMIFS(СВЦЭМ!$D$33:$D$776,СВЦЭМ!$A$33:$A$776,$A58,СВЦЭМ!$B$33:$B$776,K$47)+'СЕТ СН'!$G$11+СВЦЭМ!$D$10+'СЕТ СН'!$G$6-'СЕТ СН'!$G$23</f>
        <v>962.17214476000004</v>
      </c>
      <c r="L58" s="36">
        <f>SUMIFS(СВЦЭМ!$D$33:$D$776,СВЦЭМ!$A$33:$A$776,$A58,СВЦЭМ!$B$33:$B$776,L$47)+'СЕТ СН'!$G$11+СВЦЭМ!$D$10+'СЕТ СН'!$G$6-'СЕТ СН'!$G$23</f>
        <v>970.11080307999998</v>
      </c>
      <c r="M58" s="36">
        <f>SUMIFS(СВЦЭМ!$D$33:$D$776,СВЦЭМ!$A$33:$A$776,$A58,СВЦЭМ!$B$33:$B$776,M$47)+'СЕТ СН'!$G$11+СВЦЭМ!$D$10+'СЕТ СН'!$G$6-'СЕТ СН'!$G$23</f>
        <v>970.65886829999999</v>
      </c>
      <c r="N58" s="36">
        <f>SUMIFS(СВЦЭМ!$D$33:$D$776,СВЦЭМ!$A$33:$A$776,$A58,СВЦЭМ!$B$33:$B$776,N$47)+'СЕТ СН'!$G$11+СВЦЭМ!$D$10+'СЕТ СН'!$G$6-'СЕТ СН'!$G$23</f>
        <v>974.61241884000003</v>
      </c>
      <c r="O58" s="36">
        <f>SUMIFS(СВЦЭМ!$D$33:$D$776,СВЦЭМ!$A$33:$A$776,$A58,СВЦЭМ!$B$33:$B$776,O$47)+'СЕТ СН'!$G$11+СВЦЭМ!$D$10+'СЕТ СН'!$G$6-'СЕТ СН'!$G$23</f>
        <v>981.69392872000003</v>
      </c>
      <c r="P58" s="36">
        <f>SUMIFS(СВЦЭМ!$D$33:$D$776,СВЦЭМ!$A$33:$A$776,$A58,СВЦЭМ!$B$33:$B$776,P$47)+'СЕТ СН'!$G$11+СВЦЭМ!$D$10+'СЕТ СН'!$G$6-'СЕТ СН'!$G$23</f>
        <v>985.91861046000008</v>
      </c>
      <c r="Q58" s="36">
        <f>SUMIFS(СВЦЭМ!$D$33:$D$776,СВЦЭМ!$A$33:$A$776,$A58,СВЦЭМ!$B$33:$B$776,Q$47)+'СЕТ СН'!$G$11+СВЦЭМ!$D$10+'СЕТ СН'!$G$6-'СЕТ СН'!$G$23</f>
        <v>991.83168053000009</v>
      </c>
      <c r="R58" s="36">
        <f>SUMIFS(СВЦЭМ!$D$33:$D$776,СВЦЭМ!$A$33:$A$776,$A58,СВЦЭМ!$B$33:$B$776,R$47)+'СЕТ СН'!$G$11+СВЦЭМ!$D$10+'СЕТ СН'!$G$6-'СЕТ СН'!$G$23</f>
        <v>991.93958201999999</v>
      </c>
      <c r="S58" s="36">
        <f>SUMIFS(СВЦЭМ!$D$33:$D$776,СВЦЭМ!$A$33:$A$776,$A58,СВЦЭМ!$B$33:$B$776,S$47)+'СЕТ СН'!$G$11+СВЦЭМ!$D$10+'СЕТ СН'!$G$6-'СЕТ СН'!$G$23</f>
        <v>984.34364754000001</v>
      </c>
      <c r="T58" s="36">
        <f>SUMIFS(СВЦЭМ!$D$33:$D$776,СВЦЭМ!$A$33:$A$776,$A58,СВЦЭМ!$B$33:$B$776,T$47)+'СЕТ СН'!$G$11+СВЦЭМ!$D$10+'СЕТ СН'!$G$6-'СЕТ СН'!$G$23</f>
        <v>982.57653617000005</v>
      </c>
      <c r="U58" s="36">
        <f>SUMIFS(СВЦЭМ!$D$33:$D$776,СВЦЭМ!$A$33:$A$776,$A58,СВЦЭМ!$B$33:$B$776,U$47)+'СЕТ СН'!$G$11+СВЦЭМ!$D$10+'СЕТ СН'!$G$6-'СЕТ СН'!$G$23</f>
        <v>985.52448487000004</v>
      </c>
      <c r="V58" s="36">
        <f>SUMIFS(СВЦЭМ!$D$33:$D$776,СВЦЭМ!$A$33:$A$776,$A58,СВЦЭМ!$B$33:$B$776,V$47)+'СЕТ СН'!$G$11+СВЦЭМ!$D$10+'СЕТ СН'!$G$6-'СЕТ СН'!$G$23</f>
        <v>987.94617733000007</v>
      </c>
      <c r="W58" s="36">
        <f>SUMIFS(СВЦЭМ!$D$33:$D$776,СВЦЭМ!$A$33:$A$776,$A58,СВЦЭМ!$B$33:$B$776,W$47)+'СЕТ СН'!$G$11+СВЦЭМ!$D$10+'СЕТ СН'!$G$6-'СЕТ СН'!$G$23</f>
        <v>989.80421469999999</v>
      </c>
      <c r="X58" s="36">
        <f>SUMIFS(СВЦЭМ!$D$33:$D$776,СВЦЭМ!$A$33:$A$776,$A58,СВЦЭМ!$B$33:$B$776,X$47)+'СЕТ СН'!$G$11+СВЦЭМ!$D$10+'СЕТ СН'!$G$6-'СЕТ СН'!$G$23</f>
        <v>1005.36983606</v>
      </c>
      <c r="Y58" s="36">
        <f>SUMIFS(СВЦЭМ!$D$33:$D$776,СВЦЭМ!$A$33:$A$776,$A58,СВЦЭМ!$B$33:$B$776,Y$47)+'СЕТ СН'!$G$11+СВЦЭМ!$D$10+'СЕТ СН'!$G$6-'СЕТ СН'!$G$23</f>
        <v>1020.77055766</v>
      </c>
    </row>
    <row r="59" spans="1:25" ht="15.75" x14ac:dyDescent="0.2">
      <c r="A59" s="35">
        <f t="shared" si="1"/>
        <v>43902</v>
      </c>
      <c r="B59" s="36">
        <f>SUMIFS(СВЦЭМ!$D$33:$D$776,СВЦЭМ!$A$33:$A$776,$A59,СВЦЭМ!$B$33:$B$776,B$47)+'СЕТ СН'!$G$11+СВЦЭМ!$D$10+'СЕТ СН'!$G$6-'СЕТ СН'!$G$23</f>
        <v>996.90959300000009</v>
      </c>
      <c r="C59" s="36">
        <f>SUMIFS(СВЦЭМ!$D$33:$D$776,СВЦЭМ!$A$33:$A$776,$A59,СВЦЭМ!$B$33:$B$776,C$47)+'СЕТ СН'!$G$11+СВЦЭМ!$D$10+'СЕТ СН'!$G$6-'СЕТ СН'!$G$23</f>
        <v>1018.2201309200001</v>
      </c>
      <c r="D59" s="36">
        <f>SUMIFS(СВЦЭМ!$D$33:$D$776,СВЦЭМ!$A$33:$A$776,$A59,СВЦЭМ!$B$33:$B$776,D$47)+'СЕТ СН'!$G$11+СВЦЭМ!$D$10+'СЕТ СН'!$G$6-'СЕТ СН'!$G$23</f>
        <v>1027.3913318</v>
      </c>
      <c r="E59" s="36">
        <f>SUMIFS(СВЦЭМ!$D$33:$D$776,СВЦЭМ!$A$33:$A$776,$A59,СВЦЭМ!$B$33:$B$776,E$47)+'СЕТ СН'!$G$11+СВЦЭМ!$D$10+'СЕТ СН'!$G$6-'СЕТ СН'!$G$23</f>
        <v>1032.50314873</v>
      </c>
      <c r="F59" s="36">
        <f>SUMIFS(СВЦЭМ!$D$33:$D$776,СВЦЭМ!$A$33:$A$776,$A59,СВЦЭМ!$B$33:$B$776,F$47)+'СЕТ СН'!$G$11+СВЦЭМ!$D$10+'СЕТ СН'!$G$6-'СЕТ СН'!$G$23</f>
        <v>1026.3047774400002</v>
      </c>
      <c r="G59" s="36">
        <f>SUMIFS(СВЦЭМ!$D$33:$D$776,СВЦЭМ!$A$33:$A$776,$A59,СВЦЭМ!$B$33:$B$776,G$47)+'СЕТ СН'!$G$11+СВЦЭМ!$D$10+'СЕТ СН'!$G$6-'СЕТ СН'!$G$23</f>
        <v>1017.2872399</v>
      </c>
      <c r="H59" s="36">
        <f>SUMIFS(СВЦЭМ!$D$33:$D$776,СВЦЭМ!$A$33:$A$776,$A59,СВЦЭМ!$B$33:$B$776,H$47)+'СЕТ СН'!$G$11+СВЦЭМ!$D$10+'СЕТ СН'!$G$6-'СЕТ СН'!$G$23</f>
        <v>1011.33490624</v>
      </c>
      <c r="I59" s="36">
        <f>SUMIFS(СВЦЭМ!$D$33:$D$776,СВЦЭМ!$A$33:$A$776,$A59,СВЦЭМ!$B$33:$B$776,I$47)+'СЕТ СН'!$G$11+СВЦЭМ!$D$10+'СЕТ СН'!$G$6-'СЕТ СН'!$G$23</f>
        <v>1007.57919367</v>
      </c>
      <c r="J59" s="36">
        <f>SUMIFS(СВЦЭМ!$D$33:$D$776,СВЦЭМ!$A$33:$A$776,$A59,СВЦЭМ!$B$33:$B$776,J$47)+'СЕТ СН'!$G$11+СВЦЭМ!$D$10+'СЕТ СН'!$G$6-'СЕТ СН'!$G$23</f>
        <v>974.71184942000002</v>
      </c>
      <c r="K59" s="36">
        <f>SUMIFS(СВЦЭМ!$D$33:$D$776,СВЦЭМ!$A$33:$A$776,$A59,СВЦЭМ!$B$33:$B$776,K$47)+'СЕТ СН'!$G$11+СВЦЭМ!$D$10+'СЕТ СН'!$G$6-'СЕТ СН'!$G$23</f>
        <v>973.07997954000007</v>
      </c>
      <c r="L59" s="36">
        <f>SUMIFS(СВЦЭМ!$D$33:$D$776,СВЦЭМ!$A$33:$A$776,$A59,СВЦЭМ!$B$33:$B$776,L$47)+'СЕТ СН'!$G$11+СВЦЭМ!$D$10+'СЕТ СН'!$G$6-'СЕТ СН'!$G$23</f>
        <v>979.17961037000009</v>
      </c>
      <c r="M59" s="36">
        <f>SUMIFS(СВЦЭМ!$D$33:$D$776,СВЦЭМ!$A$33:$A$776,$A59,СВЦЭМ!$B$33:$B$776,M$47)+'СЕТ СН'!$G$11+СВЦЭМ!$D$10+'СЕТ СН'!$G$6-'СЕТ СН'!$G$23</f>
        <v>995.93948852000005</v>
      </c>
      <c r="N59" s="36">
        <f>SUMIFS(СВЦЭМ!$D$33:$D$776,СВЦЭМ!$A$33:$A$776,$A59,СВЦЭМ!$B$33:$B$776,N$47)+'СЕТ СН'!$G$11+СВЦЭМ!$D$10+'СЕТ СН'!$G$6-'СЕТ СН'!$G$23</f>
        <v>1000.1406593400001</v>
      </c>
      <c r="O59" s="36">
        <f>SUMIFS(СВЦЭМ!$D$33:$D$776,СВЦЭМ!$A$33:$A$776,$A59,СВЦЭМ!$B$33:$B$776,O$47)+'СЕТ СН'!$G$11+СВЦЭМ!$D$10+'СЕТ СН'!$G$6-'СЕТ СН'!$G$23</f>
        <v>1009.33561581</v>
      </c>
      <c r="P59" s="36">
        <f>SUMIFS(СВЦЭМ!$D$33:$D$776,СВЦЭМ!$A$33:$A$776,$A59,СВЦЭМ!$B$33:$B$776,P$47)+'СЕТ СН'!$G$11+СВЦЭМ!$D$10+'СЕТ СН'!$G$6-'СЕТ СН'!$G$23</f>
        <v>1017.7902971000001</v>
      </c>
      <c r="Q59" s="36">
        <f>SUMIFS(СВЦЭМ!$D$33:$D$776,СВЦЭМ!$A$33:$A$776,$A59,СВЦЭМ!$B$33:$B$776,Q$47)+'СЕТ СН'!$G$11+СВЦЭМ!$D$10+'СЕТ СН'!$G$6-'СЕТ СН'!$G$23</f>
        <v>1023.28733594</v>
      </c>
      <c r="R59" s="36">
        <f>SUMIFS(СВЦЭМ!$D$33:$D$776,СВЦЭМ!$A$33:$A$776,$A59,СВЦЭМ!$B$33:$B$776,R$47)+'СЕТ СН'!$G$11+СВЦЭМ!$D$10+'СЕТ СН'!$G$6-'СЕТ СН'!$G$23</f>
        <v>1024.5831134700002</v>
      </c>
      <c r="S59" s="36">
        <f>SUMIFS(СВЦЭМ!$D$33:$D$776,СВЦЭМ!$A$33:$A$776,$A59,СВЦЭМ!$B$33:$B$776,S$47)+'СЕТ СН'!$G$11+СВЦЭМ!$D$10+'СЕТ СН'!$G$6-'СЕТ СН'!$G$23</f>
        <v>1018.8674072</v>
      </c>
      <c r="T59" s="36">
        <f>SUMIFS(СВЦЭМ!$D$33:$D$776,СВЦЭМ!$A$33:$A$776,$A59,СВЦЭМ!$B$33:$B$776,T$47)+'СЕТ СН'!$G$11+СВЦЭМ!$D$10+'СЕТ СН'!$G$6-'СЕТ СН'!$G$23</f>
        <v>990.05445658000008</v>
      </c>
      <c r="U59" s="36">
        <f>SUMIFS(СВЦЭМ!$D$33:$D$776,СВЦЭМ!$A$33:$A$776,$A59,СВЦЭМ!$B$33:$B$776,U$47)+'СЕТ СН'!$G$11+СВЦЭМ!$D$10+'СЕТ СН'!$G$6-'СЕТ СН'!$G$23</f>
        <v>973.69883004000008</v>
      </c>
      <c r="V59" s="36">
        <f>SUMIFS(СВЦЭМ!$D$33:$D$776,СВЦЭМ!$A$33:$A$776,$A59,СВЦЭМ!$B$33:$B$776,V$47)+'СЕТ СН'!$G$11+СВЦЭМ!$D$10+'СЕТ СН'!$G$6-'СЕТ СН'!$G$23</f>
        <v>968.90298523000001</v>
      </c>
      <c r="W59" s="36">
        <f>SUMIFS(СВЦЭМ!$D$33:$D$776,СВЦЭМ!$A$33:$A$776,$A59,СВЦЭМ!$B$33:$B$776,W$47)+'СЕТ СН'!$G$11+СВЦЭМ!$D$10+'СЕТ СН'!$G$6-'СЕТ СН'!$G$23</f>
        <v>982.96201660000008</v>
      </c>
      <c r="X59" s="36">
        <f>SUMIFS(СВЦЭМ!$D$33:$D$776,СВЦЭМ!$A$33:$A$776,$A59,СВЦЭМ!$B$33:$B$776,X$47)+'СЕТ СН'!$G$11+СВЦЭМ!$D$10+'СЕТ СН'!$G$6-'СЕТ СН'!$G$23</f>
        <v>1000.2854779</v>
      </c>
      <c r="Y59" s="36">
        <f>SUMIFS(СВЦЭМ!$D$33:$D$776,СВЦЭМ!$A$33:$A$776,$A59,СВЦЭМ!$B$33:$B$776,Y$47)+'СЕТ СН'!$G$11+СВЦЭМ!$D$10+'СЕТ СН'!$G$6-'СЕТ СН'!$G$23</f>
        <v>1015.15600955</v>
      </c>
    </row>
    <row r="60" spans="1:25" ht="15.75" x14ac:dyDescent="0.2">
      <c r="A60" s="35">
        <f t="shared" si="1"/>
        <v>43903</v>
      </c>
      <c r="B60" s="36">
        <f>SUMIFS(СВЦЭМ!$D$33:$D$776,СВЦЭМ!$A$33:$A$776,$A60,СВЦЭМ!$B$33:$B$776,B$47)+'СЕТ СН'!$G$11+СВЦЭМ!$D$10+'СЕТ СН'!$G$6-'СЕТ СН'!$G$23</f>
        <v>1070.1370989000002</v>
      </c>
      <c r="C60" s="36">
        <f>SUMIFS(СВЦЭМ!$D$33:$D$776,СВЦЭМ!$A$33:$A$776,$A60,СВЦЭМ!$B$33:$B$776,C$47)+'СЕТ СН'!$G$11+СВЦЭМ!$D$10+'СЕТ СН'!$G$6-'СЕТ СН'!$G$23</f>
        <v>1083.286427</v>
      </c>
      <c r="D60" s="36">
        <f>SUMIFS(СВЦЭМ!$D$33:$D$776,СВЦЭМ!$A$33:$A$776,$A60,СВЦЭМ!$B$33:$B$776,D$47)+'СЕТ СН'!$G$11+СВЦЭМ!$D$10+'СЕТ СН'!$G$6-'СЕТ СН'!$G$23</f>
        <v>1094.6396781100002</v>
      </c>
      <c r="E60" s="36">
        <f>SUMIFS(СВЦЭМ!$D$33:$D$776,СВЦЭМ!$A$33:$A$776,$A60,СВЦЭМ!$B$33:$B$776,E$47)+'СЕТ СН'!$G$11+СВЦЭМ!$D$10+'СЕТ СН'!$G$6-'СЕТ СН'!$G$23</f>
        <v>1094.7162693800001</v>
      </c>
      <c r="F60" s="36">
        <f>SUMIFS(СВЦЭМ!$D$33:$D$776,СВЦЭМ!$A$33:$A$776,$A60,СВЦЭМ!$B$33:$B$776,F$47)+'СЕТ СН'!$G$11+СВЦЭМ!$D$10+'СЕТ СН'!$G$6-'СЕТ СН'!$G$23</f>
        <v>1090.5470030600002</v>
      </c>
      <c r="G60" s="36">
        <f>SUMIFS(СВЦЭМ!$D$33:$D$776,СВЦЭМ!$A$33:$A$776,$A60,СВЦЭМ!$B$33:$B$776,G$47)+'СЕТ СН'!$G$11+СВЦЭМ!$D$10+'СЕТ СН'!$G$6-'СЕТ СН'!$G$23</f>
        <v>1069.3013882800001</v>
      </c>
      <c r="H60" s="36">
        <f>SUMIFS(СВЦЭМ!$D$33:$D$776,СВЦЭМ!$A$33:$A$776,$A60,СВЦЭМ!$B$33:$B$776,H$47)+'СЕТ СН'!$G$11+СВЦЭМ!$D$10+'СЕТ СН'!$G$6-'СЕТ СН'!$G$23</f>
        <v>1037.80937879</v>
      </c>
      <c r="I60" s="36">
        <f>SUMIFS(СВЦЭМ!$D$33:$D$776,СВЦЭМ!$A$33:$A$776,$A60,СВЦЭМ!$B$33:$B$776,I$47)+'СЕТ СН'!$G$11+СВЦЭМ!$D$10+'СЕТ СН'!$G$6-'СЕТ СН'!$G$23</f>
        <v>1011.47164075</v>
      </c>
      <c r="J60" s="36">
        <f>SUMIFS(СВЦЭМ!$D$33:$D$776,СВЦЭМ!$A$33:$A$776,$A60,СВЦЭМ!$B$33:$B$776,J$47)+'СЕТ СН'!$G$11+СВЦЭМ!$D$10+'СЕТ СН'!$G$6-'СЕТ СН'!$G$23</f>
        <v>968.51374586999998</v>
      </c>
      <c r="K60" s="36">
        <f>SUMIFS(СВЦЭМ!$D$33:$D$776,СВЦЭМ!$A$33:$A$776,$A60,СВЦЭМ!$B$33:$B$776,K$47)+'СЕТ СН'!$G$11+СВЦЭМ!$D$10+'СЕТ СН'!$G$6-'СЕТ СН'!$G$23</f>
        <v>963.73551712000005</v>
      </c>
      <c r="L60" s="36">
        <f>SUMIFS(СВЦЭМ!$D$33:$D$776,СВЦЭМ!$A$33:$A$776,$A60,СВЦЭМ!$B$33:$B$776,L$47)+'СЕТ СН'!$G$11+СВЦЭМ!$D$10+'СЕТ СН'!$G$6-'СЕТ СН'!$G$23</f>
        <v>971.61258724000004</v>
      </c>
      <c r="M60" s="36">
        <f>SUMIFS(СВЦЭМ!$D$33:$D$776,СВЦЭМ!$A$33:$A$776,$A60,СВЦЭМ!$B$33:$B$776,M$47)+'СЕТ СН'!$G$11+СВЦЭМ!$D$10+'СЕТ СН'!$G$6-'СЕТ СН'!$G$23</f>
        <v>980.22223795000002</v>
      </c>
      <c r="N60" s="36">
        <f>SUMIFS(СВЦЭМ!$D$33:$D$776,СВЦЭМ!$A$33:$A$776,$A60,СВЦЭМ!$B$33:$B$776,N$47)+'СЕТ СН'!$G$11+СВЦЭМ!$D$10+'СЕТ СН'!$G$6-'СЕТ СН'!$G$23</f>
        <v>983.19768593000003</v>
      </c>
      <c r="O60" s="36">
        <f>SUMIFS(СВЦЭМ!$D$33:$D$776,СВЦЭМ!$A$33:$A$776,$A60,СВЦЭМ!$B$33:$B$776,O$47)+'СЕТ СН'!$G$11+СВЦЭМ!$D$10+'СЕТ СН'!$G$6-'СЕТ СН'!$G$23</f>
        <v>992.94139537000001</v>
      </c>
      <c r="P60" s="36">
        <f>SUMIFS(СВЦЭМ!$D$33:$D$776,СВЦЭМ!$A$33:$A$776,$A60,СВЦЭМ!$B$33:$B$776,P$47)+'СЕТ СН'!$G$11+СВЦЭМ!$D$10+'СЕТ СН'!$G$6-'СЕТ СН'!$G$23</f>
        <v>1001.16404688</v>
      </c>
      <c r="Q60" s="36">
        <f>SUMIFS(СВЦЭМ!$D$33:$D$776,СВЦЭМ!$A$33:$A$776,$A60,СВЦЭМ!$B$33:$B$776,Q$47)+'СЕТ СН'!$G$11+СВЦЭМ!$D$10+'СЕТ СН'!$G$6-'СЕТ СН'!$G$23</f>
        <v>1008.76080343</v>
      </c>
      <c r="R60" s="36">
        <f>SUMIFS(СВЦЭМ!$D$33:$D$776,СВЦЭМ!$A$33:$A$776,$A60,СВЦЭМ!$B$33:$B$776,R$47)+'СЕТ СН'!$G$11+СВЦЭМ!$D$10+'СЕТ СН'!$G$6-'СЕТ СН'!$G$23</f>
        <v>1011.7094383800001</v>
      </c>
      <c r="S60" s="36">
        <f>SUMIFS(СВЦЭМ!$D$33:$D$776,СВЦЭМ!$A$33:$A$776,$A60,СВЦЭМ!$B$33:$B$776,S$47)+'СЕТ СН'!$G$11+СВЦЭМ!$D$10+'СЕТ СН'!$G$6-'СЕТ СН'!$G$23</f>
        <v>1006.71182305</v>
      </c>
      <c r="T60" s="36">
        <f>SUMIFS(СВЦЭМ!$D$33:$D$776,СВЦЭМ!$A$33:$A$776,$A60,СВЦЭМ!$B$33:$B$776,T$47)+'СЕТ СН'!$G$11+СВЦЭМ!$D$10+'СЕТ СН'!$G$6-'СЕТ СН'!$G$23</f>
        <v>985.47434200999999</v>
      </c>
      <c r="U60" s="36">
        <f>SUMIFS(СВЦЭМ!$D$33:$D$776,СВЦЭМ!$A$33:$A$776,$A60,СВЦЭМ!$B$33:$B$776,U$47)+'СЕТ СН'!$G$11+СВЦЭМ!$D$10+'СЕТ СН'!$G$6-'СЕТ СН'!$G$23</f>
        <v>961.68126078</v>
      </c>
      <c r="V60" s="36">
        <f>SUMIFS(СВЦЭМ!$D$33:$D$776,СВЦЭМ!$A$33:$A$776,$A60,СВЦЭМ!$B$33:$B$776,V$47)+'СЕТ СН'!$G$11+СВЦЭМ!$D$10+'СЕТ СН'!$G$6-'СЕТ СН'!$G$23</f>
        <v>955.24728959000004</v>
      </c>
      <c r="W60" s="36">
        <f>SUMIFS(СВЦЭМ!$D$33:$D$776,СВЦЭМ!$A$33:$A$776,$A60,СВЦЭМ!$B$33:$B$776,W$47)+'СЕТ СН'!$G$11+СВЦЭМ!$D$10+'СЕТ СН'!$G$6-'СЕТ СН'!$G$23</f>
        <v>959.52836739000008</v>
      </c>
      <c r="X60" s="36">
        <f>SUMIFS(СВЦЭМ!$D$33:$D$776,СВЦЭМ!$A$33:$A$776,$A60,СВЦЭМ!$B$33:$B$776,X$47)+'СЕТ СН'!$G$11+СВЦЭМ!$D$10+'СЕТ СН'!$G$6-'СЕТ СН'!$G$23</f>
        <v>958.5759822</v>
      </c>
      <c r="Y60" s="36">
        <f>SUMIFS(СВЦЭМ!$D$33:$D$776,СВЦЭМ!$A$33:$A$776,$A60,СВЦЭМ!$B$33:$B$776,Y$47)+'СЕТ СН'!$G$11+СВЦЭМ!$D$10+'СЕТ СН'!$G$6-'СЕТ СН'!$G$23</f>
        <v>979.50504490000003</v>
      </c>
    </row>
    <row r="61" spans="1:25" ht="15.75" x14ac:dyDescent="0.2">
      <c r="A61" s="35">
        <f t="shared" si="1"/>
        <v>43904</v>
      </c>
      <c r="B61" s="36">
        <f>SUMIFS(СВЦЭМ!$D$33:$D$776,СВЦЭМ!$A$33:$A$776,$A61,СВЦЭМ!$B$33:$B$776,B$47)+'СЕТ СН'!$G$11+СВЦЭМ!$D$10+'СЕТ СН'!$G$6-'СЕТ СН'!$G$23</f>
        <v>999.94597834000001</v>
      </c>
      <c r="C61" s="36">
        <f>SUMIFS(СВЦЭМ!$D$33:$D$776,СВЦЭМ!$A$33:$A$776,$A61,СВЦЭМ!$B$33:$B$776,C$47)+'СЕТ СН'!$G$11+СВЦЭМ!$D$10+'СЕТ СН'!$G$6-'СЕТ СН'!$G$23</f>
        <v>1022.01205814</v>
      </c>
      <c r="D61" s="36">
        <f>SUMIFS(СВЦЭМ!$D$33:$D$776,СВЦЭМ!$A$33:$A$776,$A61,СВЦЭМ!$B$33:$B$776,D$47)+'СЕТ СН'!$G$11+СВЦЭМ!$D$10+'СЕТ СН'!$G$6-'СЕТ СН'!$G$23</f>
        <v>1034.9402490800001</v>
      </c>
      <c r="E61" s="36">
        <f>SUMIFS(СВЦЭМ!$D$33:$D$776,СВЦЭМ!$A$33:$A$776,$A61,СВЦЭМ!$B$33:$B$776,E$47)+'СЕТ СН'!$G$11+СВЦЭМ!$D$10+'СЕТ СН'!$G$6-'СЕТ СН'!$G$23</f>
        <v>1045.9381375400001</v>
      </c>
      <c r="F61" s="36">
        <f>SUMIFS(СВЦЭМ!$D$33:$D$776,СВЦЭМ!$A$33:$A$776,$A61,СВЦЭМ!$B$33:$B$776,F$47)+'СЕТ СН'!$G$11+СВЦЭМ!$D$10+'СЕТ СН'!$G$6-'СЕТ СН'!$G$23</f>
        <v>1040.7203277900001</v>
      </c>
      <c r="G61" s="36">
        <f>SUMIFS(СВЦЭМ!$D$33:$D$776,СВЦЭМ!$A$33:$A$776,$A61,СВЦЭМ!$B$33:$B$776,G$47)+'СЕТ СН'!$G$11+СВЦЭМ!$D$10+'СЕТ СН'!$G$6-'СЕТ СН'!$G$23</f>
        <v>1026.9249015700002</v>
      </c>
      <c r="H61" s="36">
        <f>SUMIFS(СВЦЭМ!$D$33:$D$776,СВЦЭМ!$A$33:$A$776,$A61,СВЦЭМ!$B$33:$B$776,H$47)+'СЕТ СН'!$G$11+СВЦЭМ!$D$10+'СЕТ СН'!$G$6-'СЕТ СН'!$G$23</f>
        <v>1007.2956523600001</v>
      </c>
      <c r="I61" s="36">
        <f>SUMIFS(СВЦЭМ!$D$33:$D$776,СВЦЭМ!$A$33:$A$776,$A61,СВЦЭМ!$B$33:$B$776,I$47)+'СЕТ СН'!$G$11+СВЦЭМ!$D$10+'СЕТ СН'!$G$6-'СЕТ СН'!$G$23</f>
        <v>988.79148329000009</v>
      </c>
      <c r="J61" s="36">
        <f>SUMIFS(СВЦЭМ!$D$33:$D$776,СВЦЭМ!$A$33:$A$776,$A61,СВЦЭМ!$B$33:$B$776,J$47)+'СЕТ СН'!$G$11+СВЦЭМ!$D$10+'СЕТ СН'!$G$6-'СЕТ СН'!$G$23</f>
        <v>962.09091881000006</v>
      </c>
      <c r="K61" s="36">
        <f>SUMIFS(СВЦЭМ!$D$33:$D$776,СВЦЭМ!$A$33:$A$776,$A61,СВЦЭМ!$B$33:$B$776,K$47)+'СЕТ СН'!$G$11+СВЦЭМ!$D$10+'СЕТ СН'!$G$6-'СЕТ СН'!$G$23</f>
        <v>977.44105853000008</v>
      </c>
      <c r="L61" s="36">
        <f>SUMIFS(СВЦЭМ!$D$33:$D$776,СВЦЭМ!$A$33:$A$776,$A61,СВЦЭМ!$B$33:$B$776,L$47)+'СЕТ СН'!$G$11+СВЦЭМ!$D$10+'СЕТ СН'!$G$6-'СЕТ СН'!$G$23</f>
        <v>985.27835016000006</v>
      </c>
      <c r="M61" s="36">
        <f>SUMIFS(СВЦЭМ!$D$33:$D$776,СВЦЭМ!$A$33:$A$776,$A61,СВЦЭМ!$B$33:$B$776,M$47)+'СЕТ СН'!$G$11+СВЦЭМ!$D$10+'СЕТ СН'!$G$6-'СЕТ СН'!$G$23</f>
        <v>992.21413338000002</v>
      </c>
      <c r="N61" s="36">
        <f>SUMIFS(СВЦЭМ!$D$33:$D$776,СВЦЭМ!$A$33:$A$776,$A61,СВЦЭМ!$B$33:$B$776,N$47)+'СЕТ СН'!$G$11+СВЦЭМ!$D$10+'СЕТ СН'!$G$6-'СЕТ СН'!$G$23</f>
        <v>1003.9745721100001</v>
      </c>
      <c r="O61" s="36">
        <f>SUMIFS(СВЦЭМ!$D$33:$D$776,СВЦЭМ!$A$33:$A$776,$A61,СВЦЭМ!$B$33:$B$776,O$47)+'СЕТ СН'!$G$11+СВЦЭМ!$D$10+'СЕТ СН'!$G$6-'СЕТ СН'!$G$23</f>
        <v>1018.14675831</v>
      </c>
      <c r="P61" s="36">
        <f>SUMIFS(СВЦЭМ!$D$33:$D$776,СВЦЭМ!$A$33:$A$776,$A61,СВЦЭМ!$B$33:$B$776,P$47)+'СЕТ СН'!$G$11+СВЦЭМ!$D$10+'СЕТ СН'!$G$6-'СЕТ СН'!$G$23</f>
        <v>1018.8176102</v>
      </c>
      <c r="Q61" s="36">
        <f>SUMIFS(СВЦЭМ!$D$33:$D$776,СВЦЭМ!$A$33:$A$776,$A61,СВЦЭМ!$B$33:$B$776,Q$47)+'СЕТ СН'!$G$11+СВЦЭМ!$D$10+'СЕТ СН'!$G$6-'СЕТ СН'!$G$23</f>
        <v>1020.5703373600001</v>
      </c>
      <c r="R61" s="36">
        <f>SUMIFS(СВЦЭМ!$D$33:$D$776,СВЦЭМ!$A$33:$A$776,$A61,СВЦЭМ!$B$33:$B$776,R$47)+'СЕТ СН'!$G$11+СВЦЭМ!$D$10+'СЕТ СН'!$G$6-'СЕТ СН'!$G$23</f>
        <v>1003.4199938400001</v>
      </c>
      <c r="S61" s="36">
        <f>SUMIFS(СВЦЭМ!$D$33:$D$776,СВЦЭМ!$A$33:$A$776,$A61,СВЦЭМ!$B$33:$B$776,S$47)+'СЕТ СН'!$G$11+СВЦЭМ!$D$10+'СЕТ СН'!$G$6-'СЕТ СН'!$G$23</f>
        <v>996.21607238000001</v>
      </c>
      <c r="T61" s="36">
        <f>SUMIFS(СВЦЭМ!$D$33:$D$776,СВЦЭМ!$A$33:$A$776,$A61,СВЦЭМ!$B$33:$B$776,T$47)+'СЕТ СН'!$G$11+СВЦЭМ!$D$10+'СЕТ СН'!$G$6-'СЕТ СН'!$G$23</f>
        <v>977.78467111999998</v>
      </c>
      <c r="U61" s="36">
        <f>SUMIFS(СВЦЭМ!$D$33:$D$776,СВЦЭМ!$A$33:$A$776,$A61,СВЦЭМ!$B$33:$B$776,U$47)+'СЕТ СН'!$G$11+СВЦЭМ!$D$10+'СЕТ СН'!$G$6-'СЕТ СН'!$G$23</f>
        <v>968.13605164000001</v>
      </c>
      <c r="V61" s="36">
        <f>SUMIFS(СВЦЭМ!$D$33:$D$776,СВЦЭМ!$A$33:$A$776,$A61,СВЦЭМ!$B$33:$B$776,V$47)+'СЕТ СН'!$G$11+СВЦЭМ!$D$10+'СЕТ СН'!$G$6-'СЕТ СН'!$G$23</f>
        <v>955.24786562000008</v>
      </c>
      <c r="W61" s="36">
        <f>SUMIFS(СВЦЭМ!$D$33:$D$776,СВЦЭМ!$A$33:$A$776,$A61,СВЦЭМ!$B$33:$B$776,W$47)+'СЕТ СН'!$G$11+СВЦЭМ!$D$10+'СЕТ СН'!$G$6-'СЕТ СН'!$G$23</f>
        <v>974.33882099000004</v>
      </c>
      <c r="X61" s="36">
        <f>SUMIFS(СВЦЭМ!$D$33:$D$776,СВЦЭМ!$A$33:$A$776,$A61,СВЦЭМ!$B$33:$B$776,X$47)+'СЕТ СН'!$G$11+СВЦЭМ!$D$10+'СЕТ СН'!$G$6-'СЕТ СН'!$G$23</f>
        <v>975.92318555000008</v>
      </c>
      <c r="Y61" s="36">
        <f>SUMIFS(СВЦЭМ!$D$33:$D$776,СВЦЭМ!$A$33:$A$776,$A61,СВЦЭМ!$B$33:$B$776,Y$47)+'СЕТ СН'!$G$11+СВЦЭМ!$D$10+'СЕТ СН'!$G$6-'СЕТ СН'!$G$23</f>
        <v>976.43925751000006</v>
      </c>
    </row>
    <row r="62" spans="1:25" ht="15.75" x14ac:dyDescent="0.2">
      <c r="A62" s="35">
        <f t="shared" si="1"/>
        <v>43905</v>
      </c>
      <c r="B62" s="36">
        <f>SUMIFS(СВЦЭМ!$D$33:$D$776,СВЦЭМ!$A$33:$A$776,$A62,СВЦЭМ!$B$33:$B$776,B$47)+'СЕТ СН'!$G$11+СВЦЭМ!$D$10+'СЕТ СН'!$G$6-'СЕТ СН'!$G$23</f>
        <v>1003.1332382100001</v>
      </c>
      <c r="C62" s="36">
        <f>SUMIFS(СВЦЭМ!$D$33:$D$776,СВЦЭМ!$A$33:$A$776,$A62,СВЦЭМ!$B$33:$B$776,C$47)+'СЕТ СН'!$G$11+СВЦЭМ!$D$10+'СЕТ СН'!$G$6-'СЕТ СН'!$G$23</f>
        <v>1025.6512075200001</v>
      </c>
      <c r="D62" s="36">
        <f>SUMIFS(СВЦЭМ!$D$33:$D$776,СВЦЭМ!$A$33:$A$776,$A62,СВЦЭМ!$B$33:$B$776,D$47)+'СЕТ СН'!$G$11+СВЦЭМ!$D$10+'СЕТ СН'!$G$6-'СЕТ СН'!$G$23</f>
        <v>1036.3028397400001</v>
      </c>
      <c r="E62" s="36">
        <f>SUMIFS(СВЦЭМ!$D$33:$D$776,СВЦЭМ!$A$33:$A$776,$A62,СВЦЭМ!$B$33:$B$776,E$47)+'СЕТ СН'!$G$11+СВЦЭМ!$D$10+'СЕТ СН'!$G$6-'СЕТ СН'!$G$23</f>
        <v>1049.62732981</v>
      </c>
      <c r="F62" s="36">
        <f>SUMIFS(СВЦЭМ!$D$33:$D$776,СВЦЭМ!$A$33:$A$776,$A62,СВЦЭМ!$B$33:$B$776,F$47)+'СЕТ СН'!$G$11+СВЦЭМ!$D$10+'СЕТ СН'!$G$6-'СЕТ СН'!$G$23</f>
        <v>1052.5665963500001</v>
      </c>
      <c r="G62" s="36">
        <f>SUMIFS(СВЦЭМ!$D$33:$D$776,СВЦЭМ!$A$33:$A$776,$A62,СВЦЭМ!$B$33:$B$776,G$47)+'СЕТ СН'!$G$11+СВЦЭМ!$D$10+'СЕТ СН'!$G$6-'СЕТ СН'!$G$23</f>
        <v>1054.2086792600001</v>
      </c>
      <c r="H62" s="36">
        <f>SUMIFS(СВЦЭМ!$D$33:$D$776,СВЦЭМ!$A$33:$A$776,$A62,СВЦЭМ!$B$33:$B$776,H$47)+'СЕТ СН'!$G$11+СВЦЭМ!$D$10+'СЕТ СН'!$G$6-'СЕТ СН'!$G$23</f>
        <v>1046.99243355</v>
      </c>
      <c r="I62" s="36">
        <f>SUMIFS(СВЦЭМ!$D$33:$D$776,СВЦЭМ!$A$33:$A$776,$A62,СВЦЭМ!$B$33:$B$776,I$47)+'СЕТ СН'!$G$11+СВЦЭМ!$D$10+'СЕТ СН'!$G$6-'СЕТ СН'!$G$23</f>
        <v>1023.2543120300001</v>
      </c>
      <c r="J62" s="36">
        <f>SUMIFS(СВЦЭМ!$D$33:$D$776,СВЦЭМ!$A$33:$A$776,$A62,СВЦЭМ!$B$33:$B$776,J$47)+'СЕТ СН'!$G$11+СВЦЭМ!$D$10+'СЕТ СН'!$G$6-'СЕТ СН'!$G$23</f>
        <v>983.80870014000004</v>
      </c>
      <c r="K62" s="36">
        <f>SUMIFS(СВЦЭМ!$D$33:$D$776,СВЦЭМ!$A$33:$A$776,$A62,СВЦЭМ!$B$33:$B$776,K$47)+'СЕТ СН'!$G$11+СВЦЭМ!$D$10+'СЕТ СН'!$G$6-'СЕТ СН'!$G$23</f>
        <v>954.59425131</v>
      </c>
      <c r="L62" s="36">
        <f>SUMIFS(СВЦЭМ!$D$33:$D$776,СВЦЭМ!$A$33:$A$776,$A62,СВЦЭМ!$B$33:$B$776,L$47)+'СЕТ СН'!$G$11+СВЦЭМ!$D$10+'СЕТ СН'!$G$6-'СЕТ СН'!$G$23</f>
        <v>943.41908681000007</v>
      </c>
      <c r="M62" s="36">
        <f>SUMIFS(СВЦЭМ!$D$33:$D$776,СВЦЭМ!$A$33:$A$776,$A62,СВЦЭМ!$B$33:$B$776,M$47)+'СЕТ СН'!$G$11+СВЦЭМ!$D$10+'СЕТ СН'!$G$6-'СЕТ СН'!$G$23</f>
        <v>945.61759668000002</v>
      </c>
      <c r="N62" s="36">
        <f>SUMIFS(СВЦЭМ!$D$33:$D$776,СВЦЭМ!$A$33:$A$776,$A62,СВЦЭМ!$B$33:$B$776,N$47)+'СЕТ СН'!$G$11+СВЦЭМ!$D$10+'СЕТ СН'!$G$6-'СЕТ СН'!$G$23</f>
        <v>960.26710862000004</v>
      </c>
      <c r="O62" s="36">
        <f>SUMIFS(СВЦЭМ!$D$33:$D$776,СВЦЭМ!$A$33:$A$776,$A62,СВЦЭМ!$B$33:$B$776,O$47)+'СЕТ СН'!$G$11+СВЦЭМ!$D$10+'СЕТ СН'!$G$6-'СЕТ СН'!$G$23</f>
        <v>976.24159879000001</v>
      </c>
      <c r="P62" s="36">
        <f>SUMIFS(СВЦЭМ!$D$33:$D$776,СВЦЭМ!$A$33:$A$776,$A62,СВЦЭМ!$B$33:$B$776,P$47)+'СЕТ СН'!$G$11+СВЦЭМ!$D$10+'СЕТ СН'!$G$6-'СЕТ СН'!$G$23</f>
        <v>984.74487885000008</v>
      </c>
      <c r="Q62" s="36">
        <f>SUMIFS(СВЦЭМ!$D$33:$D$776,СВЦЭМ!$A$33:$A$776,$A62,СВЦЭМ!$B$33:$B$776,Q$47)+'СЕТ СН'!$G$11+СВЦЭМ!$D$10+'СЕТ СН'!$G$6-'СЕТ СН'!$G$23</f>
        <v>989.2910895</v>
      </c>
      <c r="R62" s="36">
        <f>SUMIFS(СВЦЭМ!$D$33:$D$776,СВЦЭМ!$A$33:$A$776,$A62,СВЦЭМ!$B$33:$B$776,R$47)+'СЕТ СН'!$G$11+СВЦЭМ!$D$10+'СЕТ СН'!$G$6-'СЕТ СН'!$G$23</f>
        <v>987.79595499000004</v>
      </c>
      <c r="S62" s="36">
        <f>SUMIFS(СВЦЭМ!$D$33:$D$776,СВЦЭМ!$A$33:$A$776,$A62,СВЦЭМ!$B$33:$B$776,S$47)+'СЕТ СН'!$G$11+СВЦЭМ!$D$10+'СЕТ СН'!$G$6-'СЕТ СН'!$G$23</f>
        <v>982.88170706000005</v>
      </c>
      <c r="T62" s="36">
        <f>SUMIFS(СВЦЭМ!$D$33:$D$776,СВЦЭМ!$A$33:$A$776,$A62,СВЦЭМ!$B$33:$B$776,T$47)+'СЕТ СН'!$G$11+СВЦЭМ!$D$10+'СЕТ СН'!$G$6-'СЕТ СН'!$G$23</f>
        <v>962.11837610000009</v>
      </c>
      <c r="U62" s="36">
        <f>SUMIFS(СВЦЭМ!$D$33:$D$776,СВЦЭМ!$A$33:$A$776,$A62,СВЦЭМ!$B$33:$B$776,U$47)+'СЕТ СН'!$G$11+СВЦЭМ!$D$10+'СЕТ СН'!$G$6-'СЕТ СН'!$G$23</f>
        <v>950.65999081000007</v>
      </c>
      <c r="V62" s="36">
        <f>SUMIFS(СВЦЭМ!$D$33:$D$776,СВЦЭМ!$A$33:$A$776,$A62,СВЦЭМ!$B$33:$B$776,V$47)+'СЕТ СН'!$G$11+СВЦЭМ!$D$10+'СЕТ СН'!$G$6-'СЕТ СН'!$G$23</f>
        <v>948.16308686000002</v>
      </c>
      <c r="W62" s="36">
        <f>SUMIFS(СВЦЭМ!$D$33:$D$776,СВЦЭМ!$A$33:$A$776,$A62,СВЦЭМ!$B$33:$B$776,W$47)+'СЕТ СН'!$G$11+СВЦЭМ!$D$10+'СЕТ СН'!$G$6-'СЕТ СН'!$G$23</f>
        <v>956.25682768000001</v>
      </c>
      <c r="X62" s="36">
        <f>SUMIFS(СВЦЭМ!$D$33:$D$776,СВЦЭМ!$A$33:$A$776,$A62,СВЦЭМ!$B$33:$B$776,X$47)+'СЕТ СН'!$G$11+СВЦЭМ!$D$10+'СЕТ СН'!$G$6-'СЕТ СН'!$G$23</f>
        <v>975.99620360000006</v>
      </c>
      <c r="Y62" s="36">
        <f>SUMIFS(СВЦЭМ!$D$33:$D$776,СВЦЭМ!$A$33:$A$776,$A62,СВЦЭМ!$B$33:$B$776,Y$47)+'СЕТ СН'!$G$11+СВЦЭМ!$D$10+'СЕТ СН'!$G$6-'СЕТ СН'!$G$23</f>
        <v>1005.65970666</v>
      </c>
    </row>
    <row r="63" spans="1:25" ht="15.75" x14ac:dyDescent="0.2">
      <c r="A63" s="35">
        <f t="shared" si="1"/>
        <v>43906</v>
      </c>
      <c r="B63" s="36">
        <f>SUMIFS(СВЦЭМ!$D$33:$D$776,СВЦЭМ!$A$33:$A$776,$A63,СВЦЭМ!$B$33:$B$776,B$47)+'СЕТ СН'!$G$11+СВЦЭМ!$D$10+'СЕТ СН'!$G$6-'СЕТ СН'!$G$23</f>
        <v>1045.5593395600001</v>
      </c>
      <c r="C63" s="36">
        <f>SUMIFS(СВЦЭМ!$D$33:$D$776,СВЦЭМ!$A$33:$A$776,$A63,СВЦЭМ!$B$33:$B$776,C$47)+'СЕТ СН'!$G$11+СВЦЭМ!$D$10+'СЕТ СН'!$G$6-'СЕТ СН'!$G$23</f>
        <v>1062.90020871</v>
      </c>
      <c r="D63" s="36">
        <f>SUMIFS(СВЦЭМ!$D$33:$D$776,СВЦЭМ!$A$33:$A$776,$A63,СВЦЭМ!$B$33:$B$776,D$47)+'СЕТ СН'!$G$11+СВЦЭМ!$D$10+'СЕТ СН'!$G$6-'СЕТ СН'!$G$23</f>
        <v>1066.04408521</v>
      </c>
      <c r="E63" s="36">
        <f>SUMIFS(СВЦЭМ!$D$33:$D$776,СВЦЭМ!$A$33:$A$776,$A63,СВЦЭМ!$B$33:$B$776,E$47)+'СЕТ СН'!$G$11+СВЦЭМ!$D$10+'СЕТ СН'!$G$6-'СЕТ СН'!$G$23</f>
        <v>1066.87648388</v>
      </c>
      <c r="F63" s="36">
        <f>SUMIFS(СВЦЭМ!$D$33:$D$776,СВЦЭМ!$A$33:$A$776,$A63,СВЦЭМ!$B$33:$B$776,F$47)+'СЕТ СН'!$G$11+СВЦЭМ!$D$10+'СЕТ СН'!$G$6-'СЕТ СН'!$G$23</f>
        <v>1066.86159963</v>
      </c>
      <c r="G63" s="36">
        <f>SUMIFS(СВЦЭМ!$D$33:$D$776,СВЦЭМ!$A$33:$A$776,$A63,СВЦЭМ!$B$33:$B$776,G$47)+'СЕТ СН'!$G$11+СВЦЭМ!$D$10+'СЕТ СН'!$G$6-'СЕТ СН'!$G$23</f>
        <v>1067.29297161</v>
      </c>
      <c r="H63" s="36">
        <f>SUMIFS(СВЦЭМ!$D$33:$D$776,СВЦЭМ!$A$33:$A$776,$A63,СВЦЭМ!$B$33:$B$776,H$47)+'СЕТ СН'!$G$11+СВЦЭМ!$D$10+'СЕТ СН'!$G$6-'СЕТ СН'!$G$23</f>
        <v>1046.7492775200001</v>
      </c>
      <c r="I63" s="36">
        <f>SUMIFS(СВЦЭМ!$D$33:$D$776,СВЦЭМ!$A$33:$A$776,$A63,СВЦЭМ!$B$33:$B$776,I$47)+'СЕТ СН'!$G$11+СВЦЭМ!$D$10+'СЕТ СН'!$G$6-'СЕТ СН'!$G$23</f>
        <v>1006.3539647</v>
      </c>
      <c r="J63" s="36">
        <f>SUMIFS(СВЦЭМ!$D$33:$D$776,СВЦЭМ!$A$33:$A$776,$A63,СВЦЭМ!$B$33:$B$776,J$47)+'СЕТ СН'!$G$11+СВЦЭМ!$D$10+'СЕТ СН'!$G$6-'СЕТ СН'!$G$23</f>
        <v>946.66038653999999</v>
      </c>
      <c r="K63" s="36">
        <f>SUMIFS(СВЦЭМ!$D$33:$D$776,СВЦЭМ!$A$33:$A$776,$A63,СВЦЭМ!$B$33:$B$776,K$47)+'СЕТ СН'!$G$11+СВЦЭМ!$D$10+'СЕТ СН'!$G$6-'СЕТ СН'!$G$23</f>
        <v>946.23513518000004</v>
      </c>
      <c r="L63" s="36">
        <f>SUMIFS(СВЦЭМ!$D$33:$D$776,СВЦЭМ!$A$33:$A$776,$A63,СВЦЭМ!$B$33:$B$776,L$47)+'СЕТ СН'!$G$11+СВЦЭМ!$D$10+'СЕТ СН'!$G$6-'СЕТ СН'!$G$23</f>
        <v>946.05227142000001</v>
      </c>
      <c r="M63" s="36">
        <f>SUMIFS(СВЦЭМ!$D$33:$D$776,СВЦЭМ!$A$33:$A$776,$A63,СВЦЭМ!$B$33:$B$776,M$47)+'СЕТ СН'!$G$11+СВЦЭМ!$D$10+'СЕТ СН'!$G$6-'СЕТ СН'!$G$23</f>
        <v>960.93556989000001</v>
      </c>
      <c r="N63" s="36">
        <f>SUMIFS(СВЦЭМ!$D$33:$D$776,СВЦЭМ!$A$33:$A$776,$A63,СВЦЭМ!$B$33:$B$776,N$47)+'СЕТ СН'!$G$11+СВЦЭМ!$D$10+'СЕТ СН'!$G$6-'СЕТ СН'!$G$23</f>
        <v>976.04686691000006</v>
      </c>
      <c r="O63" s="36">
        <f>SUMIFS(СВЦЭМ!$D$33:$D$776,СВЦЭМ!$A$33:$A$776,$A63,СВЦЭМ!$B$33:$B$776,O$47)+'СЕТ СН'!$G$11+СВЦЭМ!$D$10+'СЕТ СН'!$G$6-'СЕТ СН'!$G$23</f>
        <v>996.61074434</v>
      </c>
      <c r="P63" s="36">
        <f>SUMIFS(СВЦЭМ!$D$33:$D$776,СВЦЭМ!$A$33:$A$776,$A63,СВЦЭМ!$B$33:$B$776,P$47)+'СЕТ СН'!$G$11+СВЦЭМ!$D$10+'СЕТ СН'!$G$6-'СЕТ СН'!$G$23</f>
        <v>1003.4306840400001</v>
      </c>
      <c r="Q63" s="36">
        <f>SUMIFS(СВЦЭМ!$D$33:$D$776,СВЦЭМ!$A$33:$A$776,$A63,СВЦЭМ!$B$33:$B$776,Q$47)+'СЕТ СН'!$G$11+СВЦЭМ!$D$10+'СЕТ СН'!$G$6-'СЕТ СН'!$G$23</f>
        <v>1003.1995067700001</v>
      </c>
      <c r="R63" s="36">
        <f>SUMIFS(СВЦЭМ!$D$33:$D$776,СВЦЭМ!$A$33:$A$776,$A63,СВЦЭМ!$B$33:$B$776,R$47)+'СЕТ СН'!$G$11+СВЦЭМ!$D$10+'СЕТ СН'!$G$6-'СЕТ СН'!$G$23</f>
        <v>1008.4159438500001</v>
      </c>
      <c r="S63" s="36">
        <f>SUMIFS(СВЦЭМ!$D$33:$D$776,СВЦЭМ!$A$33:$A$776,$A63,СВЦЭМ!$B$33:$B$776,S$47)+'СЕТ СН'!$G$11+СВЦЭМ!$D$10+'СЕТ СН'!$G$6-'СЕТ СН'!$G$23</f>
        <v>1000.39372045</v>
      </c>
      <c r="T63" s="36">
        <f>SUMIFS(СВЦЭМ!$D$33:$D$776,СВЦЭМ!$A$33:$A$776,$A63,СВЦЭМ!$B$33:$B$776,T$47)+'СЕТ СН'!$G$11+СВЦЭМ!$D$10+'СЕТ СН'!$G$6-'СЕТ СН'!$G$23</f>
        <v>981.68863149000003</v>
      </c>
      <c r="U63" s="36">
        <f>SUMIFS(СВЦЭМ!$D$33:$D$776,СВЦЭМ!$A$33:$A$776,$A63,СВЦЭМ!$B$33:$B$776,U$47)+'СЕТ СН'!$G$11+СВЦЭМ!$D$10+'СЕТ СН'!$G$6-'СЕТ СН'!$G$23</f>
        <v>962.13890179999999</v>
      </c>
      <c r="V63" s="36">
        <f>SUMIFS(СВЦЭМ!$D$33:$D$776,СВЦЭМ!$A$33:$A$776,$A63,СВЦЭМ!$B$33:$B$776,V$47)+'СЕТ СН'!$G$11+СВЦЭМ!$D$10+'СЕТ СН'!$G$6-'СЕТ СН'!$G$23</f>
        <v>956.95205608000003</v>
      </c>
      <c r="W63" s="36">
        <f>SUMIFS(СВЦЭМ!$D$33:$D$776,СВЦЭМ!$A$33:$A$776,$A63,СВЦЭМ!$B$33:$B$776,W$47)+'СЕТ СН'!$G$11+СВЦЭМ!$D$10+'СЕТ СН'!$G$6-'СЕТ СН'!$G$23</f>
        <v>975.87378130000002</v>
      </c>
      <c r="X63" s="36">
        <f>SUMIFS(СВЦЭМ!$D$33:$D$776,СВЦЭМ!$A$33:$A$776,$A63,СВЦЭМ!$B$33:$B$776,X$47)+'СЕТ СН'!$G$11+СВЦЭМ!$D$10+'СЕТ СН'!$G$6-'СЕТ СН'!$G$23</f>
        <v>999.94974943</v>
      </c>
      <c r="Y63" s="36">
        <f>SUMIFS(СВЦЭМ!$D$33:$D$776,СВЦЭМ!$A$33:$A$776,$A63,СВЦЭМ!$B$33:$B$776,Y$47)+'СЕТ СН'!$G$11+СВЦЭМ!$D$10+'СЕТ СН'!$G$6-'СЕТ СН'!$G$23</f>
        <v>1024.3969030800001</v>
      </c>
    </row>
    <row r="64" spans="1:25" ht="15.75" x14ac:dyDescent="0.2">
      <c r="A64" s="35">
        <f t="shared" si="1"/>
        <v>43907</v>
      </c>
      <c r="B64" s="36">
        <f>SUMIFS(СВЦЭМ!$D$33:$D$776,СВЦЭМ!$A$33:$A$776,$A64,СВЦЭМ!$B$33:$B$776,B$47)+'СЕТ СН'!$G$11+СВЦЭМ!$D$10+'СЕТ СН'!$G$6-'СЕТ СН'!$G$23</f>
        <v>987.78670093000005</v>
      </c>
      <c r="C64" s="36">
        <f>SUMIFS(СВЦЭМ!$D$33:$D$776,СВЦЭМ!$A$33:$A$776,$A64,СВЦЭМ!$B$33:$B$776,C$47)+'СЕТ СН'!$G$11+СВЦЭМ!$D$10+'СЕТ СН'!$G$6-'СЕТ СН'!$G$23</f>
        <v>1000.6982901700001</v>
      </c>
      <c r="D64" s="36">
        <f>SUMIFS(СВЦЭМ!$D$33:$D$776,СВЦЭМ!$A$33:$A$776,$A64,СВЦЭМ!$B$33:$B$776,D$47)+'СЕТ СН'!$G$11+СВЦЭМ!$D$10+'СЕТ СН'!$G$6-'СЕТ СН'!$G$23</f>
        <v>1014.6188806900001</v>
      </c>
      <c r="E64" s="36">
        <f>SUMIFS(СВЦЭМ!$D$33:$D$776,СВЦЭМ!$A$33:$A$776,$A64,СВЦЭМ!$B$33:$B$776,E$47)+'СЕТ СН'!$G$11+СВЦЭМ!$D$10+'СЕТ СН'!$G$6-'СЕТ СН'!$G$23</f>
        <v>1018.85032801</v>
      </c>
      <c r="F64" s="36">
        <f>SUMIFS(СВЦЭМ!$D$33:$D$776,СВЦЭМ!$A$33:$A$776,$A64,СВЦЭМ!$B$33:$B$776,F$47)+'СЕТ СН'!$G$11+СВЦЭМ!$D$10+'СЕТ СН'!$G$6-'СЕТ СН'!$G$23</f>
        <v>1011.4666555</v>
      </c>
      <c r="G64" s="36">
        <f>SUMIFS(СВЦЭМ!$D$33:$D$776,СВЦЭМ!$A$33:$A$776,$A64,СВЦЭМ!$B$33:$B$776,G$47)+'СЕТ СН'!$G$11+СВЦЭМ!$D$10+'СЕТ СН'!$G$6-'СЕТ СН'!$G$23</f>
        <v>997.90736605000006</v>
      </c>
      <c r="H64" s="36">
        <f>SUMIFS(СВЦЭМ!$D$33:$D$776,СВЦЭМ!$A$33:$A$776,$A64,СВЦЭМ!$B$33:$B$776,H$47)+'СЕТ СН'!$G$11+СВЦЭМ!$D$10+'СЕТ СН'!$G$6-'СЕТ СН'!$G$23</f>
        <v>976.76191936000009</v>
      </c>
      <c r="I64" s="36">
        <f>SUMIFS(СВЦЭМ!$D$33:$D$776,СВЦЭМ!$A$33:$A$776,$A64,СВЦЭМ!$B$33:$B$776,I$47)+'СЕТ СН'!$G$11+СВЦЭМ!$D$10+'СЕТ СН'!$G$6-'СЕТ СН'!$G$23</f>
        <v>953.88188600000001</v>
      </c>
      <c r="J64" s="36">
        <f>SUMIFS(СВЦЭМ!$D$33:$D$776,СВЦЭМ!$A$33:$A$776,$A64,СВЦЭМ!$B$33:$B$776,J$47)+'СЕТ СН'!$G$11+СВЦЭМ!$D$10+'СЕТ СН'!$G$6-'СЕТ СН'!$G$23</f>
        <v>946.23789557999999</v>
      </c>
      <c r="K64" s="36">
        <f>SUMIFS(СВЦЭМ!$D$33:$D$776,СВЦЭМ!$A$33:$A$776,$A64,СВЦЭМ!$B$33:$B$776,K$47)+'СЕТ СН'!$G$11+СВЦЭМ!$D$10+'СЕТ СН'!$G$6-'СЕТ СН'!$G$23</f>
        <v>950.70292016000008</v>
      </c>
      <c r="L64" s="36">
        <f>SUMIFS(СВЦЭМ!$D$33:$D$776,СВЦЭМ!$A$33:$A$776,$A64,СВЦЭМ!$B$33:$B$776,L$47)+'СЕТ СН'!$G$11+СВЦЭМ!$D$10+'СЕТ СН'!$G$6-'СЕТ СН'!$G$23</f>
        <v>955.57467262</v>
      </c>
      <c r="M64" s="36">
        <f>SUMIFS(СВЦЭМ!$D$33:$D$776,СВЦЭМ!$A$33:$A$776,$A64,СВЦЭМ!$B$33:$B$776,M$47)+'СЕТ СН'!$G$11+СВЦЭМ!$D$10+'СЕТ СН'!$G$6-'СЕТ СН'!$G$23</f>
        <v>975.14236111000002</v>
      </c>
      <c r="N64" s="36">
        <f>SUMIFS(СВЦЭМ!$D$33:$D$776,СВЦЭМ!$A$33:$A$776,$A64,СВЦЭМ!$B$33:$B$776,N$47)+'СЕТ СН'!$G$11+СВЦЭМ!$D$10+'СЕТ СН'!$G$6-'СЕТ СН'!$G$23</f>
        <v>998.51989431000004</v>
      </c>
      <c r="O64" s="36">
        <f>SUMIFS(СВЦЭМ!$D$33:$D$776,СВЦЭМ!$A$33:$A$776,$A64,СВЦЭМ!$B$33:$B$776,O$47)+'СЕТ СН'!$G$11+СВЦЭМ!$D$10+'СЕТ СН'!$G$6-'СЕТ СН'!$G$23</f>
        <v>1001.5865222900001</v>
      </c>
      <c r="P64" s="36">
        <f>SUMIFS(СВЦЭМ!$D$33:$D$776,СВЦЭМ!$A$33:$A$776,$A64,СВЦЭМ!$B$33:$B$776,P$47)+'СЕТ СН'!$G$11+СВЦЭМ!$D$10+'СЕТ СН'!$G$6-'СЕТ СН'!$G$23</f>
        <v>997.04526351000004</v>
      </c>
      <c r="Q64" s="36">
        <f>SUMIFS(СВЦЭМ!$D$33:$D$776,СВЦЭМ!$A$33:$A$776,$A64,СВЦЭМ!$B$33:$B$776,Q$47)+'СЕТ СН'!$G$11+СВЦЭМ!$D$10+'СЕТ СН'!$G$6-'СЕТ СН'!$G$23</f>
        <v>998.27990598000008</v>
      </c>
      <c r="R64" s="36">
        <f>SUMIFS(СВЦЭМ!$D$33:$D$776,СВЦЭМ!$A$33:$A$776,$A64,СВЦЭМ!$B$33:$B$776,R$47)+'СЕТ СН'!$G$11+СВЦЭМ!$D$10+'СЕТ СН'!$G$6-'СЕТ СН'!$G$23</f>
        <v>993.85585022000009</v>
      </c>
      <c r="S64" s="36">
        <f>SUMIFS(СВЦЭМ!$D$33:$D$776,СВЦЭМ!$A$33:$A$776,$A64,СВЦЭМ!$B$33:$B$776,S$47)+'СЕТ СН'!$G$11+СВЦЭМ!$D$10+'СЕТ СН'!$G$6-'СЕТ СН'!$G$23</f>
        <v>989.9962223</v>
      </c>
      <c r="T64" s="36">
        <f>SUMIFS(СВЦЭМ!$D$33:$D$776,СВЦЭМ!$A$33:$A$776,$A64,СВЦЭМ!$B$33:$B$776,T$47)+'СЕТ СН'!$G$11+СВЦЭМ!$D$10+'СЕТ СН'!$G$6-'СЕТ СН'!$G$23</f>
        <v>988.10557105999999</v>
      </c>
      <c r="U64" s="36">
        <f>SUMIFS(СВЦЭМ!$D$33:$D$776,СВЦЭМ!$A$33:$A$776,$A64,СВЦЭМ!$B$33:$B$776,U$47)+'СЕТ СН'!$G$11+СВЦЭМ!$D$10+'СЕТ СН'!$G$6-'СЕТ СН'!$G$23</f>
        <v>992.54398997999999</v>
      </c>
      <c r="V64" s="36">
        <f>SUMIFS(СВЦЭМ!$D$33:$D$776,СВЦЭМ!$A$33:$A$776,$A64,СВЦЭМ!$B$33:$B$776,V$47)+'СЕТ СН'!$G$11+СВЦЭМ!$D$10+'СЕТ СН'!$G$6-'СЕТ СН'!$G$23</f>
        <v>987.54516832000002</v>
      </c>
      <c r="W64" s="36">
        <f>SUMIFS(СВЦЭМ!$D$33:$D$776,СВЦЭМ!$A$33:$A$776,$A64,СВЦЭМ!$B$33:$B$776,W$47)+'СЕТ СН'!$G$11+СВЦЭМ!$D$10+'СЕТ СН'!$G$6-'СЕТ СН'!$G$23</f>
        <v>970.31156593000003</v>
      </c>
      <c r="X64" s="36">
        <f>SUMIFS(СВЦЭМ!$D$33:$D$776,СВЦЭМ!$A$33:$A$776,$A64,СВЦЭМ!$B$33:$B$776,X$47)+'СЕТ СН'!$G$11+СВЦЭМ!$D$10+'СЕТ СН'!$G$6-'СЕТ СН'!$G$23</f>
        <v>962.87849272000005</v>
      </c>
      <c r="Y64" s="36">
        <f>SUMIFS(СВЦЭМ!$D$33:$D$776,СВЦЭМ!$A$33:$A$776,$A64,СВЦЭМ!$B$33:$B$776,Y$47)+'СЕТ СН'!$G$11+СВЦЭМ!$D$10+'СЕТ СН'!$G$6-'СЕТ СН'!$G$23</f>
        <v>963.72124288000009</v>
      </c>
    </row>
    <row r="65" spans="1:26" ht="15.75" x14ac:dyDescent="0.2">
      <c r="A65" s="35">
        <f t="shared" si="1"/>
        <v>43908</v>
      </c>
      <c r="B65" s="36">
        <f>SUMIFS(СВЦЭМ!$D$33:$D$776,СВЦЭМ!$A$33:$A$776,$A65,СВЦЭМ!$B$33:$B$776,B$47)+'СЕТ СН'!$G$11+СВЦЭМ!$D$10+'СЕТ СН'!$G$6-'СЕТ СН'!$G$23</f>
        <v>1024.61974921</v>
      </c>
      <c r="C65" s="36">
        <f>SUMIFS(СВЦЭМ!$D$33:$D$776,СВЦЭМ!$A$33:$A$776,$A65,СВЦЭМ!$B$33:$B$776,C$47)+'СЕТ СН'!$G$11+СВЦЭМ!$D$10+'СЕТ СН'!$G$6-'СЕТ СН'!$G$23</f>
        <v>1052.4213597600001</v>
      </c>
      <c r="D65" s="36">
        <f>SUMIFS(СВЦЭМ!$D$33:$D$776,СВЦЭМ!$A$33:$A$776,$A65,СВЦЭМ!$B$33:$B$776,D$47)+'СЕТ СН'!$G$11+СВЦЭМ!$D$10+'СЕТ СН'!$G$6-'СЕТ СН'!$G$23</f>
        <v>1073.6671369200001</v>
      </c>
      <c r="E65" s="36">
        <f>SUMIFS(СВЦЭМ!$D$33:$D$776,СВЦЭМ!$A$33:$A$776,$A65,СВЦЭМ!$B$33:$B$776,E$47)+'СЕТ СН'!$G$11+СВЦЭМ!$D$10+'СЕТ СН'!$G$6-'СЕТ СН'!$G$23</f>
        <v>1079.0059978900001</v>
      </c>
      <c r="F65" s="36">
        <f>SUMIFS(СВЦЭМ!$D$33:$D$776,СВЦЭМ!$A$33:$A$776,$A65,СВЦЭМ!$B$33:$B$776,F$47)+'СЕТ СН'!$G$11+СВЦЭМ!$D$10+'СЕТ СН'!$G$6-'СЕТ СН'!$G$23</f>
        <v>1080.0524347100002</v>
      </c>
      <c r="G65" s="36">
        <f>SUMIFS(СВЦЭМ!$D$33:$D$776,СВЦЭМ!$A$33:$A$776,$A65,СВЦЭМ!$B$33:$B$776,G$47)+'СЕТ СН'!$G$11+СВЦЭМ!$D$10+'СЕТ СН'!$G$6-'СЕТ СН'!$G$23</f>
        <v>1062.71973224</v>
      </c>
      <c r="H65" s="36">
        <f>SUMIFS(СВЦЭМ!$D$33:$D$776,СВЦЭМ!$A$33:$A$776,$A65,СВЦЭМ!$B$33:$B$776,H$47)+'СЕТ СН'!$G$11+СВЦЭМ!$D$10+'СЕТ СН'!$G$6-'СЕТ СН'!$G$23</f>
        <v>1019.46357988</v>
      </c>
      <c r="I65" s="36">
        <f>SUMIFS(СВЦЭМ!$D$33:$D$776,СВЦЭМ!$A$33:$A$776,$A65,СВЦЭМ!$B$33:$B$776,I$47)+'СЕТ СН'!$G$11+СВЦЭМ!$D$10+'СЕТ СН'!$G$6-'СЕТ СН'!$G$23</f>
        <v>975.95701543000007</v>
      </c>
      <c r="J65" s="36">
        <f>SUMIFS(СВЦЭМ!$D$33:$D$776,СВЦЭМ!$A$33:$A$776,$A65,СВЦЭМ!$B$33:$B$776,J$47)+'СЕТ СН'!$G$11+СВЦЭМ!$D$10+'СЕТ СН'!$G$6-'СЕТ СН'!$G$23</f>
        <v>941.20100260000004</v>
      </c>
      <c r="K65" s="36">
        <f>SUMIFS(СВЦЭМ!$D$33:$D$776,СВЦЭМ!$A$33:$A$776,$A65,СВЦЭМ!$B$33:$B$776,K$47)+'СЕТ СН'!$G$11+СВЦЭМ!$D$10+'СЕТ СН'!$G$6-'СЕТ СН'!$G$23</f>
        <v>947.78065226000001</v>
      </c>
      <c r="L65" s="36">
        <f>SUMIFS(СВЦЭМ!$D$33:$D$776,СВЦЭМ!$A$33:$A$776,$A65,СВЦЭМ!$B$33:$B$776,L$47)+'СЕТ СН'!$G$11+СВЦЭМ!$D$10+'СЕТ СН'!$G$6-'СЕТ СН'!$G$23</f>
        <v>946.93762995000009</v>
      </c>
      <c r="M65" s="36">
        <f>SUMIFS(СВЦЭМ!$D$33:$D$776,СВЦЭМ!$A$33:$A$776,$A65,СВЦЭМ!$B$33:$B$776,M$47)+'СЕТ СН'!$G$11+СВЦЭМ!$D$10+'СЕТ СН'!$G$6-'СЕТ СН'!$G$23</f>
        <v>932.98680625999998</v>
      </c>
      <c r="N65" s="36">
        <f>SUMIFS(СВЦЭМ!$D$33:$D$776,СВЦЭМ!$A$33:$A$776,$A65,СВЦЭМ!$B$33:$B$776,N$47)+'СЕТ СН'!$G$11+СВЦЭМ!$D$10+'СЕТ СН'!$G$6-'СЕТ СН'!$G$23</f>
        <v>947.80688470000007</v>
      </c>
      <c r="O65" s="36">
        <f>SUMIFS(СВЦЭМ!$D$33:$D$776,СВЦЭМ!$A$33:$A$776,$A65,СВЦЭМ!$B$33:$B$776,O$47)+'СЕТ СН'!$G$11+СВЦЭМ!$D$10+'СЕТ СН'!$G$6-'СЕТ СН'!$G$23</f>
        <v>957.47539069000004</v>
      </c>
      <c r="P65" s="36">
        <f>SUMIFS(СВЦЭМ!$D$33:$D$776,СВЦЭМ!$A$33:$A$776,$A65,СВЦЭМ!$B$33:$B$776,P$47)+'СЕТ СН'!$G$11+СВЦЭМ!$D$10+'СЕТ СН'!$G$6-'СЕТ СН'!$G$23</f>
        <v>954.41341063000004</v>
      </c>
      <c r="Q65" s="36">
        <f>SUMIFS(СВЦЭМ!$D$33:$D$776,СВЦЭМ!$A$33:$A$776,$A65,СВЦЭМ!$B$33:$B$776,Q$47)+'СЕТ СН'!$G$11+СВЦЭМ!$D$10+'СЕТ СН'!$G$6-'СЕТ СН'!$G$23</f>
        <v>960.93643640000005</v>
      </c>
      <c r="R65" s="36">
        <f>SUMIFS(СВЦЭМ!$D$33:$D$776,СВЦЭМ!$A$33:$A$776,$A65,СВЦЭМ!$B$33:$B$776,R$47)+'СЕТ СН'!$G$11+СВЦЭМ!$D$10+'СЕТ СН'!$G$6-'СЕТ СН'!$G$23</f>
        <v>983.34199193000006</v>
      </c>
      <c r="S65" s="36">
        <f>SUMIFS(СВЦЭМ!$D$33:$D$776,СВЦЭМ!$A$33:$A$776,$A65,СВЦЭМ!$B$33:$B$776,S$47)+'СЕТ СН'!$G$11+СВЦЭМ!$D$10+'СЕТ СН'!$G$6-'СЕТ СН'!$G$23</f>
        <v>972.23966459000007</v>
      </c>
      <c r="T65" s="36">
        <f>SUMIFS(СВЦЭМ!$D$33:$D$776,СВЦЭМ!$A$33:$A$776,$A65,СВЦЭМ!$B$33:$B$776,T$47)+'СЕТ СН'!$G$11+СВЦЭМ!$D$10+'СЕТ СН'!$G$6-'СЕТ СН'!$G$23</f>
        <v>961.53139325000006</v>
      </c>
      <c r="U65" s="36">
        <f>SUMIFS(СВЦЭМ!$D$33:$D$776,СВЦЭМ!$A$33:$A$776,$A65,СВЦЭМ!$B$33:$B$776,U$47)+'СЕТ СН'!$G$11+СВЦЭМ!$D$10+'СЕТ СН'!$G$6-'СЕТ СН'!$G$23</f>
        <v>934.89455085999998</v>
      </c>
      <c r="V65" s="36">
        <f>SUMIFS(СВЦЭМ!$D$33:$D$776,СВЦЭМ!$A$33:$A$776,$A65,СВЦЭМ!$B$33:$B$776,V$47)+'СЕТ СН'!$G$11+СВЦЭМ!$D$10+'СЕТ СН'!$G$6-'СЕТ СН'!$G$23</f>
        <v>934.03312826000001</v>
      </c>
      <c r="W65" s="36">
        <f>SUMIFS(СВЦЭМ!$D$33:$D$776,СВЦЭМ!$A$33:$A$776,$A65,СВЦЭМ!$B$33:$B$776,W$47)+'СЕТ СН'!$G$11+СВЦЭМ!$D$10+'СЕТ СН'!$G$6-'СЕТ СН'!$G$23</f>
        <v>927.38674643000002</v>
      </c>
      <c r="X65" s="36">
        <f>SUMIFS(СВЦЭМ!$D$33:$D$776,СВЦЭМ!$A$33:$A$776,$A65,СВЦЭМ!$B$33:$B$776,X$47)+'СЕТ СН'!$G$11+СВЦЭМ!$D$10+'СЕТ СН'!$G$6-'СЕТ СН'!$G$23</f>
        <v>938.43547637000006</v>
      </c>
      <c r="Y65" s="36">
        <f>SUMIFS(СВЦЭМ!$D$33:$D$776,СВЦЭМ!$A$33:$A$776,$A65,СВЦЭМ!$B$33:$B$776,Y$47)+'СЕТ СН'!$G$11+СВЦЭМ!$D$10+'СЕТ СН'!$G$6-'СЕТ СН'!$G$23</f>
        <v>957.51611280999998</v>
      </c>
    </row>
    <row r="66" spans="1:26" ht="15.75" x14ac:dyDescent="0.2">
      <c r="A66" s="35">
        <f t="shared" si="1"/>
        <v>43909</v>
      </c>
      <c r="B66" s="36">
        <f>SUMIFS(СВЦЭМ!$D$33:$D$776,СВЦЭМ!$A$33:$A$776,$A66,СВЦЭМ!$B$33:$B$776,B$47)+'СЕТ СН'!$G$11+СВЦЭМ!$D$10+'СЕТ СН'!$G$6-'СЕТ СН'!$G$23</f>
        <v>992.24590329</v>
      </c>
      <c r="C66" s="36">
        <f>SUMIFS(СВЦЭМ!$D$33:$D$776,СВЦЭМ!$A$33:$A$776,$A66,СВЦЭМ!$B$33:$B$776,C$47)+'СЕТ СН'!$G$11+СВЦЭМ!$D$10+'СЕТ СН'!$G$6-'СЕТ СН'!$G$23</f>
        <v>1019.0149026800001</v>
      </c>
      <c r="D66" s="36">
        <f>SUMIFS(СВЦЭМ!$D$33:$D$776,СВЦЭМ!$A$33:$A$776,$A66,СВЦЭМ!$B$33:$B$776,D$47)+'СЕТ СН'!$G$11+СВЦЭМ!$D$10+'СЕТ СН'!$G$6-'СЕТ СН'!$G$23</f>
        <v>1033.6432595900001</v>
      </c>
      <c r="E66" s="36">
        <f>SUMIFS(СВЦЭМ!$D$33:$D$776,СВЦЭМ!$A$33:$A$776,$A66,СВЦЭМ!$B$33:$B$776,E$47)+'СЕТ СН'!$G$11+СВЦЭМ!$D$10+'СЕТ СН'!$G$6-'СЕТ СН'!$G$23</f>
        <v>1043.6000002300002</v>
      </c>
      <c r="F66" s="36">
        <f>SUMIFS(СВЦЭМ!$D$33:$D$776,СВЦЭМ!$A$33:$A$776,$A66,СВЦЭМ!$B$33:$B$776,F$47)+'СЕТ СН'!$G$11+СВЦЭМ!$D$10+'СЕТ СН'!$G$6-'СЕТ СН'!$G$23</f>
        <v>1045.5045632700001</v>
      </c>
      <c r="G66" s="36">
        <f>SUMIFS(СВЦЭМ!$D$33:$D$776,СВЦЭМ!$A$33:$A$776,$A66,СВЦЭМ!$B$33:$B$776,G$47)+'СЕТ СН'!$G$11+СВЦЭМ!$D$10+'СЕТ СН'!$G$6-'СЕТ СН'!$G$23</f>
        <v>1022.50397739</v>
      </c>
      <c r="H66" s="36">
        <f>SUMIFS(СВЦЭМ!$D$33:$D$776,СВЦЭМ!$A$33:$A$776,$A66,СВЦЭМ!$B$33:$B$776,H$47)+'СЕТ СН'!$G$11+СВЦЭМ!$D$10+'СЕТ СН'!$G$6-'СЕТ СН'!$G$23</f>
        <v>979.48743115000002</v>
      </c>
      <c r="I66" s="36">
        <f>SUMIFS(СВЦЭМ!$D$33:$D$776,СВЦЭМ!$A$33:$A$776,$A66,СВЦЭМ!$B$33:$B$776,I$47)+'СЕТ СН'!$G$11+СВЦЭМ!$D$10+'СЕТ СН'!$G$6-'СЕТ СН'!$G$23</f>
        <v>946.05572383000003</v>
      </c>
      <c r="J66" s="36">
        <f>SUMIFS(СВЦЭМ!$D$33:$D$776,СВЦЭМ!$A$33:$A$776,$A66,СВЦЭМ!$B$33:$B$776,J$47)+'СЕТ СН'!$G$11+СВЦЭМ!$D$10+'СЕТ СН'!$G$6-'СЕТ СН'!$G$23</f>
        <v>946.06276338999999</v>
      </c>
      <c r="K66" s="36">
        <f>SUMIFS(СВЦЭМ!$D$33:$D$776,СВЦЭМ!$A$33:$A$776,$A66,СВЦЭМ!$B$33:$B$776,K$47)+'СЕТ СН'!$G$11+СВЦЭМ!$D$10+'СЕТ СН'!$G$6-'СЕТ СН'!$G$23</f>
        <v>955.80011030000003</v>
      </c>
      <c r="L66" s="36">
        <f>SUMIFS(СВЦЭМ!$D$33:$D$776,СВЦЭМ!$A$33:$A$776,$A66,СВЦЭМ!$B$33:$B$776,L$47)+'СЕТ СН'!$G$11+СВЦЭМ!$D$10+'СЕТ СН'!$G$6-'СЕТ СН'!$G$23</f>
        <v>957.12995927999998</v>
      </c>
      <c r="M66" s="36">
        <f>SUMIFS(СВЦЭМ!$D$33:$D$776,СВЦЭМ!$A$33:$A$776,$A66,СВЦЭМ!$B$33:$B$776,M$47)+'СЕТ СН'!$G$11+СВЦЭМ!$D$10+'СЕТ СН'!$G$6-'СЕТ СН'!$G$23</f>
        <v>931.57779096000002</v>
      </c>
      <c r="N66" s="36">
        <f>SUMIFS(СВЦЭМ!$D$33:$D$776,СВЦЭМ!$A$33:$A$776,$A66,СВЦЭМ!$B$33:$B$776,N$47)+'СЕТ СН'!$G$11+СВЦЭМ!$D$10+'СЕТ СН'!$G$6-'СЕТ СН'!$G$23</f>
        <v>928.34472718000006</v>
      </c>
      <c r="O66" s="36">
        <f>SUMIFS(СВЦЭМ!$D$33:$D$776,СВЦЭМ!$A$33:$A$776,$A66,СВЦЭМ!$B$33:$B$776,O$47)+'СЕТ СН'!$G$11+СВЦЭМ!$D$10+'СЕТ СН'!$G$6-'СЕТ СН'!$G$23</f>
        <v>948.24682342000006</v>
      </c>
      <c r="P66" s="36">
        <f>SUMIFS(СВЦЭМ!$D$33:$D$776,СВЦЭМ!$A$33:$A$776,$A66,СВЦЭМ!$B$33:$B$776,P$47)+'СЕТ СН'!$G$11+СВЦЭМ!$D$10+'СЕТ СН'!$G$6-'СЕТ СН'!$G$23</f>
        <v>943.60444245000008</v>
      </c>
      <c r="Q66" s="36">
        <f>SUMIFS(СВЦЭМ!$D$33:$D$776,СВЦЭМ!$A$33:$A$776,$A66,СВЦЭМ!$B$33:$B$776,Q$47)+'СЕТ СН'!$G$11+СВЦЭМ!$D$10+'СЕТ СН'!$G$6-'СЕТ СН'!$G$23</f>
        <v>947.27555515000006</v>
      </c>
      <c r="R66" s="36">
        <f>SUMIFS(СВЦЭМ!$D$33:$D$776,СВЦЭМ!$A$33:$A$776,$A66,СВЦЭМ!$B$33:$B$776,R$47)+'СЕТ СН'!$G$11+СВЦЭМ!$D$10+'СЕТ СН'!$G$6-'СЕТ СН'!$G$23</f>
        <v>936.84917679</v>
      </c>
      <c r="S66" s="36">
        <f>SUMIFS(СВЦЭМ!$D$33:$D$776,СВЦЭМ!$A$33:$A$776,$A66,СВЦЭМ!$B$33:$B$776,S$47)+'СЕТ СН'!$G$11+СВЦЭМ!$D$10+'СЕТ СН'!$G$6-'СЕТ СН'!$G$23</f>
        <v>939.10987337000006</v>
      </c>
      <c r="T66" s="36">
        <f>SUMIFS(СВЦЭМ!$D$33:$D$776,СВЦЭМ!$A$33:$A$776,$A66,СВЦЭМ!$B$33:$B$776,T$47)+'СЕТ СН'!$G$11+СВЦЭМ!$D$10+'СЕТ СН'!$G$6-'СЕТ СН'!$G$23</f>
        <v>947.81321821000006</v>
      </c>
      <c r="U66" s="36">
        <f>SUMIFS(СВЦЭМ!$D$33:$D$776,СВЦЭМ!$A$33:$A$776,$A66,СВЦЭМ!$B$33:$B$776,U$47)+'СЕТ СН'!$G$11+СВЦЭМ!$D$10+'СЕТ СН'!$G$6-'СЕТ СН'!$G$23</f>
        <v>945.97981367</v>
      </c>
      <c r="V66" s="36">
        <f>SUMIFS(СВЦЭМ!$D$33:$D$776,СВЦЭМ!$A$33:$A$776,$A66,СВЦЭМ!$B$33:$B$776,V$47)+'СЕТ СН'!$G$11+СВЦЭМ!$D$10+'СЕТ СН'!$G$6-'СЕТ СН'!$G$23</f>
        <v>934.86192740000001</v>
      </c>
      <c r="W66" s="36">
        <f>SUMIFS(СВЦЭМ!$D$33:$D$776,СВЦЭМ!$A$33:$A$776,$A66,СВЦЭМ!$B$33:$B$776,W$47)+'СЕТ СН'!$G$11+СВЦЭМ!$D$10+'СЕТ СН'!$G$6-'СЕТ СН'!$G$23</f>
        <v>955.04918540000006</v>
      </c>
      <c r="X66" s="36">
        <f>SUMIFS(СВЦЭМ!$D$33:$D$776,СВЦЭМ!$A$33:$A$776,$A66,СВЦЭМ!$B$33:$B$776,X$47)+'СЕТ СН'!$G$11+СВЦЭМ!$D$10+'СЕТ СН'!$G$6-'СЕТ СН'!$G$23</f>
        <v>942.00213201000008</v>
      </c>
      <c r="Y66" s="36">
        <f>SUMIFS(СВЦЭМ!$D$33:$D$776,СВЦЭМ!$A$33:$A$776,$A66,СВЦЭМ!$B$33:$B$776,Y$47)+'СЕТ СН'!$G$11+СВЦЭМ!$D$10+'СЕТ СН'!$G$6-'СЕТ СН'!$G$23</f>
        <v>952.43580008000004</v>
      </c>
    </row>
    <row r="67" spans="1:26" ht="15.75" x14ac:dyDescent="0.2">
      <c r="A67" s="35">
        <f t="shared" si="1"/>
        <v>43910</v>
      </c>
      <c r="B67" s="36">
        <f>SUMIFS(СВЦЭМ!$D$33:$D$776,СВЦЭМ!$A$33:$A$776,$A67,СВЦЭМ!$B$33:$B$776,B$47)+'СЕТ СН'!$G$11+СВЦЭМ!$D$10+'СЕТ СН'!$G$6-'СЕТ СН'!$G$23</f>
        <v>1038.7690301</v>
      </c>
      <c r="C67" s="36">
        <f>SUMIFS(СВЦЭМ!$D$33:$D$776,СВЦЭМ!$A$33:$A$776,$A67,СВЦЭМ!$B$33:$B$776,C$47)+'СЕТ СН'!$G$11+СВЦЭМ!$D$10+'СЕТ СН'!$G$6-'СЕТ СН'!$G$23</f>
        <v>1058.6436572600001</v>
      </c>
      <c r="D67" s="36">
        <f>SUMIFS(СВЦЭМ!$D$33:$D$776,СВЦЭМ!$A$33:$A$776,$A67,СВЦЭМ!$B$33:$B$776,D$47)+'СЕТ СН'!$G$11+СВЦЭМ!$D$10+'СЕТ СН'!$G$6-'СЕТ СН'!$G$23</f>
        <v>1073.4201008700002</v>
      </c>
      <c r="E67" s="36">
        <f>SUMIFS(СВЦЭМ!$D$33:$D$776,СВЦЭМ!$A$33:$A$776,$A67,СВЦЭМ!$B$33:$B$776,E$47)+'СЕТ СН'!$G$11+СВЦЭМ!$D$10+'СЕТ СН'!$G$6-'СЕТ СН'!$G$23</f>
        <v>1076.8902395900002</v>
      </c>
      <c r="F67" s="36">
        <f>SUMIFS(СВЦЭМ!$D$33:$D$776,СВЦЭМ!$A$33:$A$776,$A67,СВЦЭМ!$B$33:$B$776,F$47)+'СЕТ СН'!$G$11+СВЦЭМ!$D$10+'СЕТ СН'!$G$6-'СЕТ СН'!$G$23</f>
        <v>1074.28687489</v>
      </c>
      <c r="G67" s="36">
        <f>SUMIFS(СВЦЭМ!$D$33:$D$776,СВЦЭМ!$A$33:$A$776,$A67,СВЦЭМ!$B$33:$B$776,G$47)+'СЕТ СН'!$G$11+СВЦЭМ!$D$10+'СЕТ СН'!$G$6-'СЕТ СН'!$G$23</f>
        <v>1059.9438564300001</v>
      </c>
      <c r="H67" s="36">
        <f>SUMIFS(СВЦЭМ!$D$33:$D$776,СВЦЭМ!$A$33:$A$776,$A67,СВЦЭМ!$B$33:$B$776,H$47)+'СЕТ СН'!$G$11+СВЦЭМ!$D$10+'СЕТ СН'!$G$6-'СЕТ СН'!$G$23</f>
        <v>1029.4691726900001</v>
      </c>
      <c r="I67" s="36">
        <f>SUMIFS(СВЦЭМ!$D$33:$D$776,СВЦЭМ!$A$33:$A$776,$A67,СВЦЭМ!$B$33:$B$776,I$47)+'СЕТ СН'!$G$11+СВЦЭМ!$D$10+'СЕТ СН'!$G$6-'СЕТ СН'!$G$23</f>
        <v>983.69578217000003</v>
      </c>
      <c r="J67" s="36">
        <f>SUMIFS(СВЦЭМ!$D$33:$D$776,СВЦЭМ!$A$33:$A$776,$A67,СВЦЭМ!$B$33:$B$776,J$47)+'СЕТ СН'!$G$11+СВЦЭМ!$D$10+'СЕТ СН'!$G$6-'СЕТ СН'!$G$23</f>
        <v>951.92036134</v>
      </c>
      <c r="K67" s="36">
        <f>SUMIFS(СВЦЭМ!$D$33:$D$776,СВЦЭМ!$A$33:$A$776,$A67,СВЦЭМ!$B$33:$B$776,K$47)+'СЕТ СН'!$G$11+СВЦЭМ!$D$10+'СЕТ СН'!$G$6-'СЕТ СН'!$G$23</f>
        <v>957.73973028</v>
      </c>
      <c r="L67" s="36">
        <f>SUMIFS(СВЦЭМ!$D$33:$D$776,СВЦЭМ!$A$33:$A$776,$A67,СВЦЭМ!$B$33:$B$776,L$47)+'СЕТ СН'!$G$11+СВЦЭМ!$D$10+'СЕТ СН'!$G$6-'СЕТ СН'!$G$23</f>
        <v>954.60954033000007</v>
      </c>
      <c r="M67" s="36">
        <f>SUMIFS(СВЦЭМ!$D$33:$D$776,СВЦЭМ!$A$33:$A$776,$A67,СВЦЭМ!$B$33:$B$776,M$47)+'СЕТ СН'!$G$11+СВЦЭМ!$D$10+'СЕТ СН'!$G$6-'СЕТ СН'!$G$23</f>
        <v>936.72968760000003</v>
      </c>
      <c r="N67" s="36">
        <f>SUMIFS(СВЦЭМ!$D$33:$D$776,СВЦЭМ!$A$33:$A$776,$A67,СВЦЭМ!$B$33:$B$776,N$47)+'СЕТ СН'!$G$11+СВЦЭМ!$D$10+'СЕТ СН'!$G$6-'СЕТ СН'!$G$23</f>
        <v>930.86170946000004</v>
      </c>
      <c r="O67" s="36">
        <f>SUMIFS(СВЦЭМ!$D$33:$D$776,СВЦЭМ!$A$33:$A$776,$A67,СВЦЭМ!$B$33:$B$776,O$47)+'СЕТ СН'!$G$11+СВЦЭМ!$D$10+'СЕТ СН'!$G$6-'СЕТ СН'!$G$23</f>
        <v>935.52371813000002</v>
      </c>
      <c r="P67" s="36">
        <f>SUMIFS(СВЦЭМ!$D$33:$D$776,СВЦЭМ!$A$33:$A$776,$A67,СВЦЭМ!$B$33:$B$776,P$47)+'СЕТ СН'!$G$11+СВЦЭМ!$D$10+'СЕТ СН'!$G$6-'СЕТ СН'!$G$23</f>
        <v>941.33013011000003</v>
      </c>
      <c r="Q67" s="36">
        <f>SUMIFS(СВЦЭМ!$D$33:$D$776,СВЦЭМ!$A$33:$A$776,$A67,СВЦЭМ!$B$33:$B$776,Q$47)+'СЕТ СН'!$G$11+СВЦЭМ!$D$10+'СЕТ СН'!$G$6-'СЕТ СН'!$G$23</f>
        <v>954.64616018000004</v>
      </c>
      <c r="R67" s="36">
        <f>SUMIFS(СВЦЭМ!$D$33:$D$776,СВЦЭМ!$A$33:$A$776,$A67,СВЦЭМ!$B$33:$B$776,R$47)+'СЕТ СН'!$G$11+СВЦЭМ!$D$10+'СЕТ СН'!$G$6-'СЕТ СН'!$G$23</f>
        <v>950.30300117000002</v>
      </c>
      <c r="S67" s="36">
        <f>SUMIFS(СВЦЭМ!$D$33:$D$776,СВЦЭМ!$A$33:$A$776,$A67,СВЦЭМ!$B$33:$B$776,S$47)+'СЕТ СН'!$G$11+СВЦЭМ!$D$10+'СЕТ СН'!$G$6-'СЕТ СН'!$G$23</f>
        <v>935.10538485000006</v>
      </c>
      <c r="T67" s="36">
        <f>SUMIFS(СВЦЭМ!$D$33:$D$776,СВЦЭМ!$A$33:$A$776,$A67,СВЦЭМ!$B$33:$B$776,T$47)+'СЕТ СН'!$G$11+СВЦЭМ!$D$10+'СЕТ СН'!$G$6-'СЕТ СН'!$G$23</f>
        <v>905.37464533000002</v>
      </c>
      <c r="U67" s="36">
        <f>SUMIFS(СВЦЭМ!$D$33:$D$776,СВЦЭМ!$A$33:$A$776,$A67,СВЦЭМ!$B$33:$B$776,U$47)+'СЕТ СН'!$G$11+СВЦЭМ!$D$10+'СЕТ СН'!$G$6-'СЕТ СН'!$G$23</f>
        <v>907.84125212000004</v>
      </c>
      <c r="V67" s="36">
        <f>SUMIFS(СВЦЭМ!$D$33:$D$776,СВЦЭМ!$A$33:$A$776,$A67,СВЦЭМ!$B$33:$B$776,V$47)+'СЕТ СН'!$G$11+СВЦЭМ!$D$10+'СЕТ СН'!$G$6-'СЕТ СН'!$G$23</f>
        <v>911.06515116000003</v>
      </c>
      <c r="W67" s="36">
        <f>SUMIFS(СВЦЭМ!$D$33:$D$776,СВЦЭМ!$A$33:$A$776,$A67,СВЦЭМ!$B$33:$B$776,W$47)+'СЕТ СН'!$G$11+СВЦЭМ!$D$10+'СЕТ СН'!$G$6-'СЕТ СН'!$G$23</f>
        <v>917.45512067000004</v>
      </c>
      <c r="X67" s="36">
        <f>SUMIFS(СВЦЭМ!$D$33:$D$776,СВЦЭМ!$A$33:$A$776,$A67,СВЦЭМ!$B$33:$B$776,X$47)+'СЕТ СН'!$G$11+СВЦЭМ!$D$10+'СЕТ СН'!$G$6-'СЕТ СН'!$G$23</f>
        <v>923.49973194000006</v>
      </c>
      <c r="Y67" s="36">
        <f>SUMIFS(СВЦЭМ!$D$33:$D$776,СВЦЭМ!$A$33:$A$776,$A67,СВЦЭМ!$B$33:$B$776,Y$47)+'СЕТ СН'!$G$11+СВЦЭМ!$D$10+'СЕТ СН'!$G$6-'СЕТ СН'!$G$23</f>
        <v>942.51655182000002</v>
      </c>
    </row>
    <row r="68" spans="1:26" ht="15.75" x14ac:dyDescent="0.2">
      <c r="A68" s="35">
        <f t="shared" si="1"/>
        <v>43911</v>
      </c>
      <c r="B68" s="36">
        <f>SUMIFS(СВЦЭМ!$D$33:$D$776,СВЦЭМ!$A$33:$A$776,$A68,СВЦЭМ!$B$33:$B$776,B$47)+'СЕТ СН'!$G$11+СВЦЭМ!$D$10+'СЕТ СН'!$G$6-'СЕТ СН'!$G$23</f>
        <v>1011.4839134900001</v>
      </c>
      <c r="C68" s="36">
        <f>SUMIFS(СВЦЭМ!$D$33:$D$776,СВЦЭМ!$A$33:$A$776,$A68,СВЦЭМ!$B$33:$B$776,C$47)+'СЕТ СН'!$G$11+СВЦЭМ!$D$10+'СЕТ СН'!$G$6-'СЕТ СН'!$G$23</f>
        <v>1035.2991769300002</v>
      </c>
      <c r="D68" s="36">
        <f>SUMIFS(СВЦЭМ!$D$33:$D$776,СВЦЭМ!$A$33:$A$776,$A68,СВЦЭМ!$B$33:$B$776,D$47)+'СЕТ СН'!$G$11+СВЦЭМ!$D$10+'СЕТ СН'!$G$6-'СЕТ СН'!$G$23</f>
        <v>1048.0635908300001</v>
      </c>
      <c r="E68" s="36">
        <f>SUMIFS(СВЦЭМ!$D$33:$D$776,СВЦЭМ!$A$33:$A$776,$A68,СВЦЭМ!$B$33:$B$776,E$47)+'СЕТ СН'!$G$11+СВЦЭМ!$D$10+'СЕТ СН'!$G$6-'СЕТ СН'!$G$23</f>
        <v>1048.99336197</v>
      </c>
      <c r="F68" s="36">
        <f>SUMIFS(СВЦЭМ!$D$33:$D$776,СВЦЭМ!$A$33:$A$776,$A68,СВЦЭМ!$B$33:$B$776,F$47)+'СЕТ СН'!$G$11+СВЦЭМ!$D$10+'СЕТ СН'!$G$6-'СЕТ СН'!$G$23</f>
        <v>1045.46016048</v>
      </c>
      <c r="G68" s="36">
        <f>SUMIFS(СВЦЭМ!$D$33:$D$776,СВЦЭМ!$A$33:$A$776,$A68,СВЦЭМ!$B$33:$B$776,G$47)+'СЕТ СН'!$G$11+СВЦЭМ!$D$10+'СЕТ СН'!$G$6-'СЕТ СН'!$G$23</f>
        <v>1045.2685201000002</v>
      </c>
      <c r="H68" s="36">
        <f>SUMIFS(СВЦЭМ!$D$33:$D$776,СВЦЭМ!$A$33:$A$776,$A68,СВЦЭМ!$B$33:$B$776,H$47)+'СЕТ СН'!$G$11+СВЦЭМ!$D$10+'СЕТ СН'!$G$6-'СЕТ СН'!$G$23</f>
        <v>1028.0083837900002</v>
      </c>
      <c r="I68" s="36">
        <f>SUMIFS(СВЦЭМ!$D$33:$D$776,СВЦЭМ!$A$33:$A$776,$A68,СВЦЭМ!$B$33:$B$776,I$47)+'СЕТ СН'!$G$11+СВЦЭМ!$D$10+'СЕТ СН'!$G$6-'СЕТ СН'!$G$23</f>
        <v>984.22992290000002</v>
      </c>
      <c r="J68" s="36">
        <f>SUMIFS(СВЦЭМ!$D$33:$D$776,СВЦЭМ!$A$33:$A$776,$A68,СВЦЭМ!$B$33:$B$776,J$47)+'СЕТ СН'!$G$11+СВЦЭМ!$D$10+'СЕТ СН'!$G$6-'СЕТ СН'!$G$23</f>
        <v>940.243381</v>
      </c>
      <c r="K68" s="36">
        <f>SUMIFS(СВЦЭМ!$D$33:$D$776,СВЦЭМ!$A$33:$A$776,$A68,СВЦЭМ!$B$33:$B$776,K$47)+'СЕТ СН'!$G$11+СВЦЭМ!$D$10+'СЕТ СН'!$G$6-'СЕТ СН'!$G$23</f>
        <v>946.49076067999999</v>
      </c>
      <c r="L68" s="36">
        <f>SUMIFS(СВЦЭМ!$D$33:$D$776,СВЦЭМ!$A$33:$A$776,$A68,СВЦЭМ!$B$33:$B$776,L$47)+'СЕТ СН'!$G$11+СВЦЭМ!$D$10+'СЕТ СН'!$G$6-'СЕТ СН'!$G$23</f>
        <v>945.12257001</v>
      </c>
      <c r="M68" s="36">
        <f>SUMIFS(СВЦЭМ!$D$33:$D$776,СВЦЭМ!$A$33:$A$776,$A68,СВЦЭМ!$B$33:$B$776,M$47)+'СЕТ СН'!$G$11+СВЦЭМ!$D$10+'СЕТ СН'!$G$6-'СЕТ СН'!$G$23</f>
        <v>946.57597925000005</v>
      </c>
      <c r="N68" s="36">
        <f>SUMIFS(СВЦЭМ!$D$33:$D$776,СВЦЭМ!$A$33:$A$776,$A68,СВЦЭМ!$B$33:$B$776,N$47)+'СЕТ СН'!$G$11+СВЦЭМ!$D$10+'СЕТ СН'!$G$6-'СЕТ СН'!$G$23</f>
        <v>952.85987901999999</v>
      </c>
      <c r="O68" s="36">
        <f>SUMIFS(СВЦЭМ!$D$33:$D$776,СВЦЭМ!$A$33:$A$776,$A68,СВЦЭМ!$B$33:$B$776,O$47)+'СЕТ СН'!$G$11+СВЦЭМ!$D$10+'СЕТ СН'!$G$6-'СЕТ СН'!$G$23</f>
        <v>956.77874206000001</v>
      </c>
      <c r="P68" s="36">
        <f>SUMIFS(СВЦЭМ!$D$33:$D$776,СВЦЭМ!$A$33:$A$776,$A68,СВЦЭМ!$B$33:$B$776,P$47)+'СЕТ СН'!$G$11+СВЦЭМ!$D$10+'СЕТ СН'!$G$6-'СЕТ СН'!$G$23</f>
        <v>957.43202494000002</v>
      </c>
      <c r="Q68" s="36">
        <f>SUMIFS(СВЦЭМ!$D$33:$D$776,СВЦЭМ!$A$33:$A$776,$A68,СВЦЭМ!$B$33:$B$776,Q$47)+'СЕТ СН'!$G$11+СВЦЭМ!$D$10+'СЕТ СН'!$G$6-'СЕТ СН'!$G$23</f>
        <v>956.46484550000002</v>
      </c>
      <c r="R68" s="36">
        <f>SUMIFS(СВЦЭМ!$D$33:$D$776,СВЦЭМ!$A$33:$A$776,$A68,СВЦЭМ!$B$33:$B$776,R$47)+'СЕТ СН'!$G$11+СВЦЭМ!$D$10+'СЕТ СН'!$G$6-'СЕТ СН'!$G$23</f>
        <v>951.61417047999998</v>
      </c>
      <c r="S68" s="36">
        <f>SUMIFS(СВЦЭМ!$D$33:$D$776,СВЦЭМ!$A$33:$A$776,$A68,СВЦЭМ!$B$33:$B$776,S$47)+'СЕТ СН'!$G$11+СВЦЭМ!$D$10+'СЕТ СН'!$G$6-'СЕТ СН'!$G$23</f>
        <v>947.81260379000003</v>
      </c>
      <c r="T68" s="36">
        <f>SUMIFS(СВЦЭМ!$D$33:$D$776,СВЦЭМ!$A$33:$A$776,$A68,СВЦЭМ!$B$33:$B$776,T$47)+'СЕТ СН'!$G$11+СВЦЭМ!$D$10+'СЕТ СН'!$G$6-'СЕТ СН'!$G$23</f>
        <v>940.15157405000002</v>
      </c>
      <c r="U68" s="36">
        <f>SUMIFS(СВЦЭМ!$D$33:$D$776,СВЦЭМ!$A$33:$A$776,$A68,СВЦЭМ!$B$33:$B$776,U$47)+'СЕТ СН'!$G$11+СВЦЭМ!$D$10+'СЕТ СН'!$G$6-'СЕТ СН'!$G$23</f>
        <v>934.01934620999998</v>
      </c>
      <c r="V68" s="36">
        <f>SUMIFS(СВЦЭМ!$D$33:$D$776,СВЦЭМ!$A$33:$A$776,$A68,СВЦЭМ!$B$33:$B$776,V$47)+'СЕТ СН'!$G$11+СВЦЭМ!$D$10+'СЕТ СН'!$G$6-'СЕТ СН'!$G$23</f>
        <v>915.68128382000009</v>
      </c>
      <c r="W68" s="36">
        <f>SUMIFS(СВЦЭМ!$D$33:$D$776,СВЦЭМ!$A$33:$A$776,$A68,СВЦЭМ!$B$33:$B$776,W$47)+'СЕТ СН'!$G$11+СВЦЭМ!$D$10+'СЕТ СН'!$G$6-'СЕТ СН'!$G$23</f>
        <v>929.24187447000008</v>
      </c>
      <c r="X68" s="36">
        <f>SUMIFS(СВЦЭМ!$D$33:$D$776,СВЦЭМ!$A$33:$A$776,$A68,СВЦЭМ!$B$33:$B$776,X$47)+'СЕТ СН'!$G$11+СВЦЭМ!$D$10+'СЕТ СН'!$G$6-'СЕТ СН'!$G$23</f>
        <v>933.03818027</v>
      </c>
      <c r="Y68" s="36">
        <f>SUMIFS(СВЦЭМ!$D$33:$D$776,СВЦЭМ!$A$33:$A$776,$A68,СВЦЭМ!$B$33:$B$776,Y$47)+'СЕТ СН'!$G$11+СВЦЭМ!$D$10+'СЕТ СН'!$G$6-'СЕТ СН'!$G$23</f>
        <v>953.82877597000004</v>
      </c>
    </row>
    <row r="69" spans="1:26" ht="15.75" x14ac:dyDescent="0.2">
      <c r="A69" s="35">
        <f t="shared" si="1"/>
        <v>43912</v>
      </c>
      <c r="B69" s="36">
        <f>SUMIFS(СВЦЭМ!$D$33:$D$776,СВЦЭМ!$A$33:$A$776,$A69,СВЦЭМ!$B$33:$B$776,B$47)+'СЕТ СН'!$G$11+СВЦЭМ!$D$10+'СЕТ СН'!$G$6-'СЕТ СН'!$G$23</f>
        <v>1041.5614245300001</v>
      </c>
      <c r="C69" s="36">
        <f>SUMIFS(СВЦЭМ!$D$33:$D$776,СВЦЭМ!$A$33:$A$776,$A69,СВЦЭМ!$B$33:$B$776,C$47)+'СЕТ СН'!$G$11+СВЦЭМ!$D$10+'СЕТ СН'!$G$6-'СЕТ СН'!$G$23</f>
        <v>1050.4332207700002</v>
      </c>
      <c r="D69" s="36">
        <f>SUMIFS(СВЦЭМ!$D$33:$D$776,СВЦЭМ!$A$33:$A$776,$A69,СВЦЭМ!$B$33:$B$776,D$47)+'СЕТ СН'!$G$11+СВЦЭМ!$D$10+'СЕТ СН'!$G$6-'СЕТ СН'!$G$23</f>
        <v>1061.8606328200001</v>
      </c>
      <c r="E69" s="36">
        <f>SUMIFS(СВЦЭМ!$D$33:$D$776,СВЦЭМ!$A$33:$A$776,$A69,СВЦЭМ!$B$33:$B$776,E$47)+'СЕТ СН'!$G$11+СВЦЭМ!$D$10+'СЕТ СН'!$G$6-'СЕТ СН'!$G$23</f>
        <v>1070.87445301</v>
      </c>
      <c r="F69" s="36">
        <f>SUMIFS(СВЦЭМ!$D$33:$D$776,СВЦЭМ!$A$33:$A$776,$A69,СВЦЭМ!$B$33:$B$776,F$47)+'СЕТ СН'!$G$11+СВЦЭМ!$D$10+'СЕТ СН'!$G$6-'СЕТ СН'!$G$23</f>
        <v>1072.3169156000001</v>
      </c>
      <c r="G69" s="36">
        <f>SUMIFS(СВЦЭМ!$D$33:$D$776,СВЦЭМ!$A$33:$A$776,$A69,СВЦЭМ!$B$33:$B$776,G$47)+'СЕТ СН'!$G$11+СВЦЭМ!$D$10+'СЕТ СН'!$G$6-'СЕТ СН'!$G$23</f>
        <v>1053.5309641400002</v>
      </c>
      <c r="H69" s="36">
        <f>SUMIFS(СВЦЭМ!$D$33:$D$776,СВЦЭМ!$A$33:$A$776,$A69,СВЦЭМ!$B$33:$B$776,H$47)+'СЕТ СН'!$G$11+СВЦЭМ!$D$10+'СЕТ СН'!$G$6-'СЕТ СН'!$G$23</f>
        <v>1015.8312769200001</v>
      </c>
      <c r="I69" s="36">
        <f>SUMIFS(СВЦЭМ!$D$33:$D$776,СВЦЭМ!$A$33:$A$776,$A69,СВЦЭМ!$B$33:$B$776,I$47)+'СЕТ СН'!$G$11+СВЦЭМ!$D$10+'СЕТ СН'!$G$6-'СЕТ СН'!$G$23</f>
        <v>971.30937815000004</v>
      </c>
      <c r="J69" s="36">
        <f>SUMIFS(СВЦЭМ!$D$33:$D$776,СВЦЭМ!$A$33:$A$776,$A69,СВЦЭМ!$B$33:$B$776,J$47)+'СЕТ СН'!$G$11+СВЦЭМ!$D$10+'СЕТ СН'!$G$6-'СЕТ СН'!$G$23</f>
        <v>913.94979437000006</v>
      </c>
      <c r="K69" s="36">
        <f>SUMIFS(СВЦЭМ!$D$33:$D$776,СВЦЭМ!$A$33:$A$776,$A69,СВЦЭМ!$B$33:$B$776,K$47)+'СЕТ СН'!$G$11+СВЦЭМ!$D$10+'СЕТ СН'!$G$6-'СЕТ СН'!$G$23</f>
        <v>914.60889469000006</v>
      </c>
      <c r="L69" s="36">
        <f>SUMIFS(СВЦЭМ!$D$33:$D$776,СВЦЭМ!$A$33:$A$776,$A69,СВЦЭМ!$B$33:$B$776,L$47)+'СЕТ СН'!$G$11+СВЦЭМ!$D$10+'СЕТ СН'!$G$6-'СЕТ СН'!$G$23</f>
        <v>914.97061486000007</v>
      </c>
      <c r="M69" s="36">
        <f>SUMIFS(СВЦЭМ!$D$33:$D$776,СВЦЭМ!$A$33:$A$776,$A69,СВЦЭМ!$B$33:$B$776,M$47)+'СЕТ СН'!$G$11+СВЦЭМ!$D$10+'СЕТ СН'!$G$6-'СЕТ СН'!$G$23</f>
        <v>924.48903990000008</v>
      </c>
      <c r="N69" s="36">
        <f>SUMIFS(СВЦЭМ!$D$33:$D$776,СВЦЭМ!$A$33:$A$776,$A69,СВЦЭМ!$B$33:$B$776,N$47)+'СЕТ СН'!$G$11+СВЦЭМ!$D$10+'СЕТ СН'!$G$6-'СЕТ СН'!$G$23</f>
        <v>932.97970556000007</v>
      </c>
      <c r="O69" s="36">
        <f>SUMIFS(СВЦЭМ!$D$33:$D$776,СВЦЭМ!$A$33:$A$776,$A69,СВЦЭМ!$B$33:$B$776,O$47)+'СЕТ СН'!$G$11+СВЦЭМ!$D$10+'СЕТ СН'!$G$6-'СЕТ СН'!$G$23</f>
        <v>945.13983417999998</v>
      </c>
      <c r="P69" s="36">
        <f>SUMIFS(СВЦЭМ!$D$33:$D$776,СВЦЭМ!$A$33:$A$776,$A69,СВЦЭМ!$B$33:$B$776,P$47)+'СЕТ СН'!$G$11+СВЦЭМ!$D$10+'СЕТ СН'!$G$6-'СЕТ СН'!$G$23</f>
        <v>957.17417172</v>
      </c>
      <c r="Q69" s="36">
        <f>SUMIFS(СВЦЭМ!$D$33:$D$776,СВЦЭМ!$A$33:$A$776,$A69,СВЦЭМ!$B$33:$B$776,Q$47)+'СЕТ СН'!$G$11+СВЦЭМ!$D$10+'СЕТ СН'!$G$6-'СЕТ СН'!$G$23</f>
        <v>959.59690069999999</v>
      </c>
      <c r="R69" s="36">
        <f>SUMIFS(СВЦЭМ!$D$33:$D$776,СВЦЭМ!$A$33:$A$776,$A69,СВЦЭМ!$B$33:$B$776,R$47)+'СЕТ СН'!$G$11+СВЦЭМ!$D$10+'СЕТ СН'!$G$6-'СЕТ СН'!$G$23</f>
        <v>953.83547384000008</v>
      </c>
      <c r="S69" s="36">
        <f>SUMIFS(СВЦЭМ!$D$33:$D$776,СВЦЭМ!$A$33:$A$776,$A69,СВЦЭМ!$B$33:$B$776,S$47)+'СЕТ СН'!$G$11+СВЦЭМ!$D$10+'СЕТ СН'!$G$6-'СЕТ СН'!$G$23</f>
        <v>945.38276177</v>
      </c>
      <c r="T69" s="36">
        <f>SUMIFS(СВЦЭМ!$D$33:$D$776,СВЦЭМ!$A$33:$A$776,$A69,СВЦЭМ!$B$33:$B$776,T$47)+'СЕТ СН'!$G$11+СВЦЭМ!$D$10+'СЕТ СН'!$G$6-'СЕТ СН'!$G$23</f>
        <v>925.33076377000009</v>
      </c>
      <c r="U69" s="36">
        <f>SUMIFS(СВЦЭМ!$D$33:$D$776,СВЦЭМ!$A$33:$A$776,$A69,СВЦЭМ!$B$33:$B$776,U$47)+'СЕТ СН'!$G$11+СВЦЭМ!$D$10+'СЕТ СН'!$G$6-'СЕТ СН'!$G$23</f>
        <v>912.08471020000002</v>
      </c>
      <c r="V69" s="36">
        <f>SUMIFS(СВЦЭМ!$D$33:$D$776,СВЦЭМ!$A$33:$A$776,$A69,СВЦЭМ!$B$33:$B$776,V$47)+'СЕТ СН'!$G$11+СВЦЭМ!$D$10+'СЕТ СН'!$G$6-'СЕТ СН'!$G$23</f>
        <v>914.82418070000006</v>
      </c>
      <c r="W69" s="36">
        <f>SUMIFS(СВЦЭМ!$D$33:$D$776,СВЦЭМ!$A$33:$A$776,$A69,СВЦЭМ!$B$33:$B$776,W$47)+'СЕТ СН'!$G$11+СВЦЭМ!$D$10+'СЕТ СН'!$G$6-'СЕТ СН'!$G$23</f>
        <v>914.41499671000008</v>
      </c>
      <c r="X69" s="36">
        <f>SUMIFS(СВЦЭМ!$D$33:$D$776,СВЦЭМ!$A$33:$A$776,$A69,СВЦЭМ!$B$33:$B$776,X$47)+'СЕТ СН'!$G$11+СВЦЭМ!$D$10+'СЕТ СН'!$G$6-'СЕТ СН'!$G$23</f>
        <v>913.03554293000002</v>
      </c>
      <c r="Y69" s="36">
        <f>SUMIFS(СВЦЭМ!$D$33:$D$776,СВЦЭМ!$A$33:$A$776,$A69,СВЦЭМ!$B$33:$B$776,Y$47)+'СЕТ СН'!$G$11+СВЦЭМ!$D$10+'СЕТ СН'!$G$6-'СЕТ СН'!$G$23</f>
        <v>959.81840193000005</v>
      </c>
    </row>
    <row r="70" spans="1:26" ht="15.75" x14ac:dyDescent="0.2">
      <c r="A70" s="35">
        <f t="shared" si="1"/>
        <v>43913</v>
      </c>
      <c r="B70" s="36">
        <f>SUMIFS(СВЦЭМ!$D$33:$D$776,СВЦЭМ!$A$33:$A$776,$A70,СВЦЭМ!$B$33:$B$776,B$47)+'СЕТ СН'!$G$11+СВЦЭМ!$D$10+'СЕТ СН'!$G$6-'СЕТ СН'!$G$23</f>
        <v>1021.7963475400001</v>
      </c>
      <c r="C70" s="36">
        <f>SUMIFS(СВЦЭМ!$D$33:$D$776,СВЦЭМ!$A$33:$A$776,$A70,СВЦЭМ!$B$33:$B$776,C$47)+'СЕТ СН'!$G$11+СВЦЭМ!$D$10+'СЕТ СН'!$G$6-'СЕТ СН'!$G$23</f>
        <v>1046.04766251</v>
      </c>
      <c r="D70" s="36">
        <f>SUMIFS(СВЦЭМ!$D$33:$D$776,СВЦЭМ!$A$33:$A$776,$A70,СВЦЭМ!$B$33:$B$776,D$47)+'СЕТ СН'!$G$11+СВЦЭМ!$D$10+'СЕТ СН'!$G$6-'СЕТ СН'!$G$23</f>
        <v>1059.2379724300001</v>
      </c>
      <c r="E70" s="36">
        <f>SUMIFS(СВЦЭМ!$D$33:$D$776,СВЦЭМ!$A$33:$A$776,$A70,СВЦЭМ!$B$33:$B$776,E$47)+'СЕТ СН'!$G$11+СВЦЭМ!$D$10+'СЕТ СН'!$G$6-'СЕТ СН'!$G$23</f>
        <v>1065.5850983400001</v>
      </c>
      <c r="F70" s="36">
        <f>SUMIFS(СВЦЭМ!$D$33:$D$776,СВЦЭМ!$A$33:$A$776,$A70,СВЦЭМ!$B$33:$B$776,F$47)+'СЕТ СН'!$G$11+СВЦЭМ!$D$10+'СЕТ СН'!$G$6-'СЕТ СН'!$G$23</f>
        <v>1060.55720711</v>
      </c>
      <c r="G70" s="36">
        <f>SUMIFS(СВЦЭМ!$D$33:$D$776,СВЦЭМ!$A$33:$A$776,$A70,СВЦЭМ!$B$33:$B$776,G$47)+'СЕТ СН'!$G$11+СВЦЭМ!$D$10+'СЕТ СН'!$G$6-'СЕТ СН'!$G$23</f>
        <v>1049.98219767</v>
      </c>
      <c r="H70" s="36">
        <f>SUMIFS(СВЦЭМ!$D$33:$D$776,СВЦЭМ!$A$33:$A$776,$A70,СВЦЭМ!$B$33:$B$776,H$47)+'СЕТ СН'!$G$11+СВЦЭМ!$D$10+'СЕТ СН'!$G$6-'СЕТ СН'!$G$23</f>
        <v>1020.5520615700001</v>
      </c>
      <c r="I70" s="36">
        <f>SUMIFS(СВЦЭМ!$D$33:$D$776,СВЦЭМ!$A$33:$A$776,$A70,СВЦЭМ!$B$33:$B$776,I$47)+'СЕТ СН'!$G$11+СВЦЭМ!$D$10+'СЕТ СН'!$G$6-'СЕТ СН'!$G$23</f>
        <v>981.73544445000005</v>
      </c>
      <c r="J70" s="36">
        <f>SUMIFS(СВЦЭМ!$D$33:$D$776,СВЦЭМ!$A$33:$A$776,$A70,СВЦЭМ!$B$33:$B$776,J$47)+'СЕТ СН'!$G$11+СВЦЭМ!$D$10+'СЕТ СН'!$G$6-'СЕТ СН'!$G$23</f>
        <v>934.88479975000007</v>
      </c>
      <c r="K70" s="36">
        <f>SUMIFS(СВЦЭМ!$D$33:$D$776,СВЦЭМ!$A$33:$A$776,$A70,СВЦЭМ!$B$33:$B$776,K$47)+'СЕТ СН'!$G$11+СВЦЭМ!$D$10+'СЕТ СН'!$G$6-'СЕТ СН'!$G$23</f>
        <v>935.07632916</v>
      </c>
      <c r="L70" s="36">
        <f>SUMIFS(СВЦЭМ!$D$33:$D$776,СВЦЭМ!$A$33:$A$776,$A70,СВЦЭМ!$B$33:$B$776,L$47)+'СЕТ СН'!$G$11+СВЦЭМ!$D$10+'СЕТ СН'!$G$6-'СЕТ СН'!$G$23</f>
        <v>948.42768538000007</v>
      </c>
      <c r="M70" s="36">
        <f>SUMIFS(СВЦЭМ!$D$33:$D$776,СВЦЭМ!$A$33:$A$776,$A70,СВЦЭМ!$B$33:$B$776,M$47)+'СЕТ СН'!$G$11+СВЦЭМ!$D$10+'СЕТ СН'!$G$6-'СЕТ СН'!$G$23</f>
        <v>934.64251965000005</v>
      </c>
      <c r="N70" s="36">
        <f>SUMIFS(СВЦЭМ!$D$33:$D$776,СВЦЭМ!$A$33:$A$776,$A70,СВЦЭМ!$B$33:$B$776,N$47)+'СЕТ СН'!$G$11+СВЦЭМ!$D$10+'СЕТ СН'!$G$6-'СЕТ СН'!$G$23</f>
        <v>938.87328763000005</v>
      </c>
      <c r="O70" s="36">
        <f>SUMIFS(СВЦЭМ!$D$33:$D$776,СВЦЭМ!$A$33:$A$776,$A70,СВЦЭМ!$B$33:$B$776,O$47)+'СЕТ СН'!$G$11+СВЦЭМ!$D$10+'СЕТ СН'!$G$6-'СЕТ СН'!$G$23</f>
        <v>955.07632306000005</v>
      </c>
      <c r="P70" s="36">
        <f>SUMIFS(СВЦЭМ!$D$33:$D$776,СВЦЭМ!$A$33:$A$776,$A70,СВЦЭМ!$B$33:$B$776,P$47)+'СЕТ СН'!$G$11+СВЦЭМ!$D$10+'СЕТ СН'!$G$6-'СЕТ СН'!$G$23</f>
        <v>965.28767424</v>
      </c>
      <c r="Q70" s="36">
        <f>SUMIFS(СВЦЭМ!$D$33:$D$776,СВЦЭМ!$A$33:$A$776,$A70,СВЦЭМ!$B$33:$B$776,Q$47)+'СЕТ СН'!$G$11+СВЦЭМ!$D$10+'СЕТ СН'!$G$6-'СЕТ СН'!$G$23</f>
        <v>971.53276977000007</v>
      </c>
      <c r="R70" s="36">
        <f>SUMIFS(СВЦЭМ!$D$33:$D$776,СВЦЭМ!$A$33:$A$776,$A70,СВЦЭМ!$B$33:$B$776,R$47)+'СЕТ СН'!$G$11+СВЦЭМ!$D$10+'СЕТ СН'!$G$6-'СЕТ СН'!$G$23</f>
        <v>970.86914949000004</v>
      </c>
      <c r="S70" s="36">
        <f>SUMIFS(СВЦЭМ!$D$33:$D$776,СВЦЭМ!$A$33:$A$776,$A70,СВЦЭМ!$B$33:$B$776,S$47)+'СЕТ СН'!$G$11+СВЦЭМ!$D$10+'СЕТ СН'!$G$6-'СЕТ СН'!$G$23</f>
        <v>972.05951053000001</v>
      </c>
      <c r="T70" s="36">
        <f>SUMIFS(СВЦЭМ!$D$33:$D$776,СВЦЭМ!$A$33:$A$776,$A70,СВЦЭМ!$B$33:$B$776,T$47)+'СЕТ СН'!$G$11+СВЦЭМ!$D$10+'СЕТ СН'!$G$6-'СЕТ СН'!$G$23</f>
        <v>961.57572986000002</v>
      </c>
      <c r="U70" s="36">
        <f>SUMIFS(СВЦЭМ!$D$33:$D$776,СВЦЭМ!$A$33:$A$776,$A70,СВЦЭМ!$B$33:$B$776,U$47)+'СЕТ СН'!$G$11+СВЦЭМ!$D$10+'СЕТ СН'!$G$6-'СЕТ СН'!$G$23</f>
        <v>946.43816509999999</v>
      </c>
      <c r="V70" s="36">
        <f>SUMIFS(СВЦЭМ!$D$33:$D$776,СВЦЭМ!$A$33:$A$776,$A70,СВЦЭМ!$B$33:$B$776,V$47)+'СЕТ СН'!$G$11+СВЦЭМ!$D$10+'СЕТ СН'!$G$6-'СЕТ СН'!$G$23</f>
        <v>939.34228031000009</v>
      </c>
      <c r="W70" s="36">
        <f>SUMIFS(СВЦЭМ!$D$33:$D$776,СВЦЭМ!$A$33:$A$776,$A70,СВЦЭМ!$B$33:$B$776,W$47)+'СЕТ СН'!$G$11+СВЦЭМ!$D$10+'СЕТ СН'!$G$6-'СЕТ СН'!$G$23</f>
        <v>908.13524580000001</v>
      </c>
      <c r="X70" s="36">
        <f>SUMIFS(СВЦЭМ!$D$33:$D$776,СВЦЭМ!$A$33:$A$776,$A70,СВЦЭМ!$B$33:$B$776,X$47)+'СЕТ СН'!$G$11+СВЦЭМ!$D$10+'СЕТ СН'!$G$6-'СЕТ СН'!$G$23</f>
        <v>907.43433016000006</v>
      </c>
      <c r="Y70" s="36">
        <f>SUMIFS(СВЦЭМ!$D$33:$D$776,СВЦЭМ!$A$33:$A$776,$A70,СВЦЭМ!$B$33:$B$776,Y$47)+'СЕТ СН'!$G$11+СВЦЭМ!$D$10+'СЕТ СН'!$G$6-'СЕТ СН'!$G$23</f>
        <v>954.61721055999999</v>
      </c>
    </row>
    <row r="71" spans="1:26" ht="15.75" x14ac:dyDescent="0.2">
      <c r="A71" s="35">
        <f t="shared" si="1"/>
        <v>43914</v>
      </c>
      <c r="B71" s="36">
        <f>SUMIFS(СВЦЭМ!$D$33:$D$776,СВЦЭМ!$A$33:$A$776,$A71,СВЦЭМ!$B$33:$B$776,B$47)+'СЕТ СН'!$G$11+СВЦЭМ!$D$10+'СЕТ СН'!$G$6-'СЕТ СН'!$G$23</f>
        <v>988.69754260000002</v>
      </c>
      <c r="C71" s="36">
        <f>SUMIFS(СВЦЭМ!$D$33:$D$776,СВЦЭМ!$A$33:$A$776,$A71,СВЦЭМ!$B$33:$B$776,C$47)+'СЕТ СН'!$G$11+СВЦЭМ!$D$10+'СЕТ СН'!$G$6-'СЕТ СН'!$G$23</f>
        <v>1021.1548861900001</v>
      </c>
      <c r="D71" s="36">
        <f>SUMIFS(СВЦЭМ!$D$33:$D$776,СВЦЭМ!$A$33:$A$776,$A71,СВЦЭМ!$B$33:$B$776,D$47)+'СЕТ СН'!$G$11+СВЦЭМ!$D$10+'СЕТ СН'!$G$6-'СЕТ СН'!$G$23</f>
        <v>1039.8219090300001</v>
      </c>
      <c r="E71" s="36">
        <f>SUMIFS(СВЦЭМ!$D$33:$D$776,СВЦЭМ!$A$33:$A$776,$A71,СВЦЭМ!$B$33:$B$776,E$47)+'СЕТ СН'!$G$11+СВЦЭМ!$D$10+'СЕТ СН'!$G$6-'СЕТ СН'!$G$23</f>
        <v>1045.7379166800001</v>
      </c>
      <c r="F71" s="36">
        <f>SUMIFS(СВЦЭМ!$D$33:$D$776,СВЦЭМ!$A$33:$A$776,$A71,СВЦЭМ!$B$33:$B$776,F$47)+'СЕТ СН'!$G$11+СВЦЭМ!$D$10+'СЕТ СН'!$G$6-'СЕТ СН'!$G$23</f>
        <v>1037.0089327800001</v>
      </c>
      <c r="G71" s="36">
        <f>SUMIFS(СВЦЭМ!$D$33:$D$776,СВЦЭМ!$A$33:$A$776,$A71,СВЦЭМ!$B$33:$B$776,G$47)+'СЕТ СН'!$G$11+СВЦЭМ!$D$10+'СЕТ СН'!$G$6-'СЕТ СН'!$G$23</f>
        <v>1024.3030581600001</v>
      </c>
      <c r="H71" s="36">
        <f>SUMIFS(СВЦЭМ!$D$33:$D$776,СВЦЭМ!$A$33:$A$776,$A71,СВЦЭМ!$B$33:$B$776,H$47)+'СЕТ СН'!$G$11+СВЦЭМ!$D$10+'СЕТ СН'!$G$6-'СЕТ СН'!$G$23</f>
        <v>993.34446987000001</v>
      </c>
      <c r="I71" s="36">
        <f>SUMIFS(СВЦЭМ!$D$33:$D$776,СВЦЭМ!$A$33:$A$776,$A71,СВЦЭМ!$B$33:$B$776,I$47)+'СЕТ СН'!$G$11+СВЦЭМ!$D$10+'СЕТ СН'!$G$6-'СЕТ СН'!$G$23</f>
        <v>950.85550064000006</v>
      </c>
      <c r="J71" s="36">
        <f>SUMIFS(СВЦЭМ!$D$33:$D$776,СВЦЭМ!$A$33:$A$776,$A71,СВЦЭМ!$B$33:$B$776,J$47)+'СЕТ СН'!$G$11+СВЦЭМ!$D$10+'СЕТ СН'!$G$6-'СЕТ СН'!$G$23</f>
        <v>906.15113770000005</v>
      </c>
      <c r="K71" s="36">
        <f>SUMIFS(СВЦЭМ!$D$33:$D$776,СВЦЭМ!$A$33:$A$776,$A71,СВЦЭМ!$B$33:$B$776,K$47)+'СЕТ СН'!$G$11+СВЦЭМ!$D$10+'СЕТ СН'!$G$6-'СЕТ СН'!$G$23</f>
        <v>908.72666158000004</v>
      </c>
      <c r="L71" s="36">
        <f>SUMIFS(СВЦЭМ!$D$33:$D$776,СВЦЭМ!$A$33:$A$776,$A71,СВЦЭМ!$B$33:$B$776,L$47)+'СЕТ СН'!$G$11+СВЦЭМ!$D$10+'СЕТ СН'!$G$6-'СЕТ СН'!$G$23</f>
        <v>921.10660958000005</v>
      </c>
      <c r="M71" s="36">
        <f>SUMIFS(СВЦЭМ!$D$33:$D$776,СВЦЭМ!$A$33:$A$776,$A71,СВЦЭМ!$B$33:$B$776,M$47)+'СЕТ СН'!$G$11+СВЦЭМ!$D$10+'СЕТ СН'!$G$6-'СЕТ СН'!$G$23</f>
        <v>914.06103634999999</v>
      </c>
      <c r="N71" s="36">
        <f>SUMIFS(СВЦЭМ!$D$33:$D$776,СВЦЭМ!$A$33:$A$776,$A71,СВЦЭМ!$B$33:$B$776,N$47)+'СЕТ СН'!$G$11+СВЦЭМ!$D$10+'СЕТ СН'!$G$6-'СЕТ СН'!$G$23</f>
        <v>940.75560462999999</v>
      </c>
      <c r="O71" s="36">
        <f>SUMIFS(СВЦЭМ!$D$33:$D$776,СВЦЭМ!$A$33:$A$776,$A71,СВЦЭМ!$B$33:$B$776,O$47)+'СЕТ СН'!$G$11+СВЦЭМ!$D$10+'СЕТ СН'!$G$6-'СЕТ СН'!$G$23</f>
        <v>959.81955593999999</v>
      </c>
      <c r="P71" s="36">
        <f>SUMIFS(СВЦЭМ!$D$33:$D$776,СВЦЭМ!$A$33:$A$776,$A71,СВЦЭМ!$B$33:$B$776,P$47)+'СЕТ СН'!$G$11+СВЦЭМ!$D$10+'СЕТ СН'!$G$6-'СЕТ СН'!$G$23</f>
        <v>971.46613701000001</v>
      </c>
      <c r="Q71" s="36">
        <f>SUMIFS(СВЦЭМ!$D$33:$D$776,СВЦЭМ!$A$33:$A$776,$A71,СВЦЭМ!$B$33:$B$776,Q$47)+'СЕТ СН'!$G$11+СВЦЭМ!$D$10+'СЕТ СН'!$G$6-'СЕТ СН'!$G$23</f>
        <v>974.53714596999998</v>
      </c>
      <c r="R71" s="36">
        <f>SUMIFS(СВЦЭМ!$D$33:$D$776,СВЦЭМ!$A$33:$A$776,$A71,СВЦЭМ!$B$33:$B$776,R$47)+'СЕТ СН'!$G$11+СВЦЭМ!$D$10+'СЕТ СН'!$G$6-'СЕТ СН'!$G$23</f>
        <v>956.14590023000005</v>
      </c>
      <c r="S71" s="36">
        <f>SUMIFS(СВЦЭМ!$D$33:$D$776,СВЦЭМ!$A$33:$A$776,$A71,СВЦЭМ!$B$33:$B$776,S$47)+'СЕТ СН'!$G$11+СВЦЭМ!$D$10+'СЕТ СН'!$G$6-'СЕТ СН'!$G$23</f>
        <v>935.92691080000009</v>
      </c>
      <c r="T71" s="36">
        <f>SUMIFS(СВЦЭМ!$D$33:$D$776,СВЦЭМ!$A$33:$A$776,$A71,СВЦЭМ!$B$33:$B$776,T$47)+'СЕТ СН'!$G$11+СВЦЭМ!$D$10+'СЕТ СН'!$G$6-'СЕТ СН'!$G$23</f>
        <v>916.54467473</v>
      </c>
      <c r="U71" s="36">
        <f>SUMIFS(СВЦЭМ!$D$33:$D$776,СВЦЭМ!$A$33:$A$776,$A71,СВЦЭМ!$B$33:$B$776,U$47)+'СЕТ СН'!$G$11+СВЦЭМ!$D$10+'СЕТ СН'!$G$6-'СЕТ СН'!$G$23</f>
        <v>905.64041674999999</v>
      </c>
      <c r="V71" s="36">
        <f>SUMIFS(СВЦЭМ!$D$33:$D$776,СВЦЭМ!$A$33:$A$776,$A71,СВЦЭМ!$B$33:$B$776,V$47)+'СЕТ СН'!$G$11+СВЦЭМ!$D$10+'СЕТ СН'!$G$6-'СЕТ СН'!$G$23</f>
        <v>924.36253122000005</v>
      </c>
      <c r="W71" s="36">
        <f>SUMIFS(СВЦЭМ!$D$33:$D$776,СВЦЭМ!$A$33:$A$776,$A71,СВЦЭМ!$B$33:$B$776,W$47)+'СЕТ СН'!$G$11+СВЦЭМ!$D$10+'СЕТ СН'!$G$6-'СЕТ СН'!$G$23</f>
        <v>906.76254026000004</v>
      </c>
      <c r="X71" s="36">
        <f>SUMIFS(СВЦЭМ!$D$33:$D$776,СВЦЭМ!$A$33:$A$776,$A71,СВЦЭМ!$B$33:$B$776,X$47)+'СЕТ СН'!$G$11+СВЦЭМ!$D$10+'СЕТ СН'!$G$6-'СЕТ СН'!$G$23</f>
        <v>914.27020490000007</v>
      </c>
      <c r="Y71" s="36">
        <f>SUMIFS(СВЦЭМ!$D$33:$D$776,СВЦЭМ!$A$33:$A$776,$A71,СВЦЭМ!$B$33:$B$776,Y$47)+'СЕТ СН'!$G$11+СВЦЭМ!$D$10+'СЕТ СН'!$G$6-'СЕТ СН'!$G$23</f>
        <v>953.85196203999999</v>
      </c>
    </row>
    <row r="72" spans="1:26" ht="15.75" x14ac:dyDescent="0.2">
      <c r="A72" s="35">
        <f t="shared" si="1"/>
        <v>43915</v>
      </c>
      <c r="B72" s="36">
        <f>SUMIFS(СВЦЭМ!$D$33:$D$776,СВЦЭМ!$A$33:$A$776,$A72,СВЦЭМ!$B$33:$B$776,B$47)+'СЕТ СН'!$G$11+СВЦЭМ!$D$10+'СЕТ СН'!$G$6-'СЕТ СН'!$G$23</f>
        <v>1007.3609089800001</v>
      </c>
      <c r="C72" s="36">
        <f>SUMIFS(СВЦЭМ!$D$33:$D$776,СВЦЭМ!$A$33:$A$776,$A72,СВЦЭМ!$B$33:$B$776,C$47)+'СЕТ СН'!$G$11+СВЦЭМ!$D$10+'СЕТ СН'!$G$6-'СЕТ СН'!$G$23</f>
        <v>1034.9914438000001</v>
      </c>
      <c r="D72" s="36">
        <f>SUMIFS(СВЦЭМ!$D$33:$D$776,СВЦЭМ!$A$33:$A$776,$A72,СВЦЭМ!$B$33:$B$776,D$47)+'СЕТ СН'!$G$11+СВЦЭМ!$D$10+'СЕТ СН'!$G$6-'СЕТ СН'!$G$23</f>
        <v>1047.0424868900002</v>
      </c>
      <c r="E72" s="36">
        <f>SUMIFS(СВЦЭМ!$D$33:$D$776,СВЦЭМ!$A$33:$A$776,$A72,СВЦЭМ!$B$33:$B$776,E$47)+'СЕТ СН'!$G$11+СВЦЭМ!$D$10+'СЕТ СН'!$G$6-'СЕТ СН'!$G$23</f>
        <v>1058.33069026</v>
      </c>
      <c r="F72" s="36">
        <f>SUMIFS(СВЦЭМ!$D$33:$D$776,СВЦЭМ!$A$33:$A$776,$A72,СВЦЭМ!$B$33:$B$776,F$47)+'СЕТ СН'!$G$11+СВЦЭМ!$D$10+'СЕТ СН'!$G$6-'СЕТ СН'!$G$23</f>
        <v>1055.9767082100002</v>
      </c>
      <c r="G72" s="36">
        <f>SUMIFS(СВЦЭМ!$D$33:$D$776,СВЦЭМ!$A$33:$A$776,$A72,СВЦЭМ!$B$33:$B$776,G$47)+'СЕТ СН'!$G$11+СВЦЭМ!$D$10+'СЕТ СН'!$G$6-'СЕТ СН'!$G$23</f>
        <v>1041.7865281400002</v>
      </c>
      <c r="H72" s="36">
        <f>SUMIFS(СВЦЭМ!$D$33:$D$776,СВЦЭМ!$A$33:$A$776,$A72,СВЦЭМ!$B$33:$B$776,H$47)+'СЕТ СН'!$G$11+СВЦЭМ!$D$10+'СЕТ СН'!$G$6-'СЕТ СН'!$G$23</f>
        <v>1009.31272916</v>
      </c>
      <c r="I72" s="36">
        <f>SUMIFS(СВЦЭМ!$D$33:$D$776,СВЦЭМ!$A$33:$A$776,$A72,СВЦЭМ!$B$33:$B$776,I$47)+'СЕТ СН'!$G$11+СВЦЭМ!$D$10+'СЕТ СН'!$G$6-'СЕТ СН'!$G$23</f>
        <v>970.39252680000004</v>
      </c>
      <c r="J72" s="36">
        <f>SUMIFS(СВЦЭМ!$D$33:$D$776,СВЦЭМ!$A$33:$A$776,$A72,СВЦЭМ!$B$33:$B$776,J$47)+'СЕТ СН'!$G$11+СВЦЭМ!$D$10+'СЕТ СН'!$G$6-'СЕТ СН'!$G$23</f>
        <v>924.78284087000009</v>
      </c>
      <c r="K72" s="36">
        <f>SUMIFS(СВЦЭМ!$D$33:$D$776,СВЦЭМ!$A$33:$A$776,$A72,СВЦЭМ!$B$33:$B$776,K$47)+'СЕТ СН'!$G$11+СВЦЭМ!$D$10+'СЕТ СН'!$G$6-'СЕТ СН'!$G$23</f>
        <v>928.18759697000007</v>
      </c>
      <c r="L72" s="36">
        <f>SUMIFS(СВЦЭМ!$D$33:$D$776,СВЦЭМ!$A$33:$A$776,$A72,СВЦЭМ!$B$33:$B$776,L$47)+'СЕТ СН'!$G$11+СВЦЭМ!$D$10+'СЕТ СН'!$G$6-'СЕТ СН'!$G$23</f>
        <v>940.13142722999999</v>
      </c>
      <c r="M72" s="36">
        <f>SUMIFS(СВЦЭМ!$D$33:$D$776,СВЦЭМ!$A$33:$A$776,$A72,СВЦЭМ!$B$33:$B$776,M$47)+'СЕТ СН'!$G$11+СВЦЭМ!$D$10+'СЕТ СН'!$G$6-'СЕТ СН'!$G$23</f>
        <v>919.47654841000008</v>
      </c>
      <c r="N72" s="36">
        <f>SUMIFS(СВЦЭМ!$D$33:$D$776,СВЦЭМ!$A$33:$A$776,$A72,СВЦЭМ!$B$33:$B$776,N$47)+'СЕТ СН'!$G$11+СВЦЭМ!$D$10+'СЕТ СН'!$G$6-'СЕТ СН'!$G$23</f>
        <v>928.17138196000008</v>
      </c>
      <c r="O72" s="36">
        <f>SUMIFS(СВЦЭМ!$D$33:$D$776,СВЦЭМ!$A$33:$A$776,$A72,СВЦЭМ!$B$33:$B$776,O$47)+'СЕТ СН'!$G$11+СВЦЭМ!$D$10+'СЕТ СН'!$G$6-'СЕТ СН'!$G$23</f>
        <v>940.17172310000001</v>
      </c>
      <c r="P72" s="36">
        <f>SUMIFS(СВЦЭМ!$D$33:$D$776,СВЦЭМ!$A$33:$A$776,$A72,СВЦЭМ!$B$33:$B$776,P$47)+'СЕТ СН'!$G$11+СВЦЭМ!$D$10+'СЕТ СН'!$G$6-'СЕТ СН'!$G$23</f>
        <v>950.45506622000005</v>
      </c>
      <c r="Q72" s="36">
        <f>SUMIFS(СВЦЭМ!$D$33:$D$776,СВЦЭМ!$A$33:$A$776,$A72,СВЦЭМ!$B$33:$B$776,Q$47)+'СЕТ СН'!$G$11+СВЦЭМ!$D$10+'СЕТ СН'!$G$6-'СЕТ СН'!$G$23</f>
        <v>955.47095703000002</v>
      </c>
      <c r="R72" s="36">
        <f>SUMIFS(СВЦЭМ!$D$33:$D$776,СВЦЭМ!$A$33:$A$776,$A72,СВЦЭМ!$B$33:$B$776,R$47)+'СЕТ СН'!$G$11+СВЦЭМ!$D$10+'СЕТ СН'!$G$6-'СЕТ СН'!$G$23</f>
        <v>950.31100615000003</v>
      </c>
      <c r="S72" s="36">
        <f>SUMIFS(СВЦЭМ!$D$33:$D$776,СВЦЭМ!$A$33:$A$776,$A72,СВЦЭМ!$B$33:$B$776,S$47)+'СЕТ СН'!$G$11+СВЦЭМ!$D$10+'СЕТ СН'!$G$6-'СЕТ СН'!$G$23</f>
        <v>936.144768</v>
      </c>
      <c r="T72" s="36">
        <f>SUMIFS(СВЦЭМ!$D$33:$D$776,СВЦЭМ!$A$33:$A$776,$A72,СВЦЭМ!$B$33:$B$776,T$47)+'СЕТ СН'!$G$11+СВЦЭМ!$D$10+'СЕТ СН'!$G$6-'СЕТ СН'!$G$23</f>
        <v>913.68350660999999</v>
      </c>
      <c r="U72" s="36">
        <f>SUMIFS(СВЦЭМ!$D$33:$D$776,СВЦЭМ!$A$33:$A$776,$A72,СВЦЭМ!$B$33:$B$776,U$47)+'СЕТ СН'!$G$11+СВЦЭМ!$D$10+'СЕТ СН'!$G$6-'СЕТ СН'!$G$23</f>
        <v>905.81958794000002</v>
      </c>
      <c r="V72" s="36">
        <f>SUMIFS(СВЦЭМ!$D$33:$D$776,СВЦЭМ!$A$33:$A$776,$A72,СВЦЭМ!$B$33:$B$776,V$47)+'СЕТ СН'!$G$11+СВЦЭМ!$D$10+'СЕТ СН'!$G$6-'СЕТ СН'!$G$23</f>
        <v>923.15155807000008</v>
      </c>
      <c r="W72" s="36">
        <f>SUMIFS(СВЦЭМ!$D$33:$D$776,СВЦЭМ!$A$33:$A$776,$A72,СВЦЭМ!$B$33:$B$776,W$47)+'СЕТ СН'!$G$11+СВЦЭМ!$D$10+'СЕТ СН'!$G$6-'СЕТ СН'!$G$23</f>
        <v>912.82582188000003</v>
      </c>
      <c r="X72" s="36">
        <f>SUMIFS(СВЦЭМ!$D$33:$D$776,СВЦЭМ!$A$33:$A$776,$A72,СВЦЭМ!$B$33:$B$776,X$47)+'СЕТ СН'!$G$11+СВЦЭМ!$D$10+'СЕТ СН'!$G$6-'СЕТ СН'!$G$23</f>
        <v>910.46805345000007</v>
      </c>
      <c r="Y72" s="36">
        <f>SUMIFS(СВЦЭМ!$D$33:$D$776,СВЦЭМ!$A$33:$A$776,$A72,СВЦЭМ!$B$33:$B$776,Y$47)+'СЕТ СН'!$G$11+СВЦЭМ!$D$10+'СЕТ СН'!$G$6-'СЕТ СН'!$G$23</f>
        <v>909.59956339000007</v>
      </c>
    </row>
    <row r="73" spans="1:26" ht="15.75" x14ac:dyDescent="0.2">
      <c r="A73" s="35">
        <f t="shared" si="1"/>
        <v>43916</v>
      </c>
      <c r="B73" s="36">
        <f>SUMIFS(СВЦЭМ!$D$33:$D$776,СВЦЭМ!$A$33:$A$776,$A73,СВЦЭМ!$B$33:$B$776,B$47)+'СЕТ СН'!$G$11+СВЦЭМ!$D$10+'СЕТ СН'!$G$6-'СЕТ СН'!$G$23</f>
        <v>956.02999397000008</v>
      </c>
      <c r="C73" s="36">
        <f>SUMIFS(СВЦЭМ!$D$33:$D$776,СВЦЭМ!$A$33:$A$776,$A73,СВЦЭМ!$B$33:$B$776,C$47)+'СЕТ СН'!$G$11+СВЦЭМ!$D$10+'СЕТ СН'!$G$6-'СЕТ СН'!$G$23</f>
        <v>960.14379848999999</v>
      </c>
      <c r="D73" s="36">
        <f>SUMIFS(СВЦЭМ!$D$33:$D$776,СВЦЭМ!$A$33:$A$776,$A73,СВЦЭМ!$B$33:$B$776,D$47)+'СЕТ СН'!$G$11+СВЦЭМ!$D$10+'СЕТ СН'!$G$6-'СЕТ СН'!$G$23</f>
        <v>965.18850096000006</v>
      </c>
      <c r="E73" s="36">
        <f>SUMIFS(СВЦЭМ!$D$33:$D$776,СВЦЭМ!$A$33:$A$776,$A73,СВЦЭМ!$B$33:$B$776,E$47)+'СЕТ СН'!$G$11+СВЦЭМ!$D$10+'СЕТ СН'!$G$6-'СЕТ СН'!$G$23</f>
        <v>973.38011760000006</v>
      </c>
      <c r="F73" s="36">
        <f>SUMIFS(СВЦЭМ!$D$33:$D$776,СВЦЭМ!$A$33:$A$776,$A73,СВЦЭМ!$B$33:$B$776,F$47)+'СЕТ СН'!$G$11+СВЦЭМ!$D$10+'СЕТ СН'!$G$6-'СЕТ СН'!$G$23</f>
        <v>971.55165370999998</v>
      </c>
      <c r="G73" s="36">
        <f>SUMIFS(СВЦЭМ!$D$33:$D$776,СВЦЭМ!$A$33:$A$776,$A73,СВЦЭМ!$B$33:$B$776,G$47)+'СЕТ СН'!$G$11+СВЦЭМ!$D$10+'СЕТ СН'!$G$6-'СЕТ СН'!$G$23</f>
        <v>968.08441576000007</v>
      </c>
      <c r="H73" s="36">
        <f>SUMIFS(СВЦЭМ!$D$33:$D$776,СВЦЭМ!$A$33:$A$776,$A73,СВЦЭМ!$B$33:$B$776,H$47)+'СЕТ СН'!$G$11+СВЦЭМ!$D$10+'СЕТ СН'!$G$6-'СЕТ СН'!$G$23</f>
        <v>977.28193399000008</v>
      </c>
      <c r="I73" s="36">
        <f>SUMIFS(СВЦЭМ!$D$33:$D$776,СВЦЭМ!$A$33:$A$776,$A73,СВЦЭМ!$B$33:$B$776,I$47)+'СЕТ СН'!$G$11+СВЦЭМ!$D$10+'СЕТ СН'!$G$6-'СЕТ СН'!$G$23</f>
        <v>966.23363885000003</v>
      </c>
      <c r="J73" s="36">
        <f>SUMIFS(СВЦЭМ!$D$33:$D$776,СВЦЭМ!$A$33:$A$776,$A73,СВЦЭМ!$B$33:$B$776,J$47)+'СЕТ СН'!$G$11+СВЦЭМ!$D$10+'СЕТ СН'!$G$6-'СЕТ СН'!$G$23</f>
        <v>947.52313420000007</v>
      </c>
      <c r="K73" s="36">
        <f>SUMIFS(СВЦЭМ!$D$33:$D$776,СВЦЭМ!$A$33:$A$776,$A73,СВЦЭМ!$B$33:$B$776,K$47)+'СЕТ СН'!$G$11+СВЦЭМ!$D$10+'СЕТ СН'!$G$6-'СЕТ СН'!$G$23</f>
        <v>940.90326881999999</v>
      </c>
      <c r="L73" s="36">
        <f>SUMIFS(СВЦЭМ!$D$33:$D$776,СВЦЭМ!$A$33:$A$776,$A73,СВЦЭМ!$B$33:$B$776,L$47)+'СЕТ СН'!$G$11+СВЦЭМ!$D$10+'СЕТ СН'!$G$6-'СЕТ СН'!$G$23</f>
        <v>953.43728041000008</v>
      </c>
      <c r="M73" s="36">
        <f>SUMIFS(СВЦЭМ!$D$33:$D$776,СВЦЭМ!$A$33:$A$776,$A73,СВЦЭМ!$B$33:$B$776,M$47)+'СЕТ СН'!$G$11+СВЦЭМ!$D$10+'СЕТ СН'!$G$6-'СЕТ СН'!$G$23</f>
        <v>943.40087161000008</v>
      </c>
      <c r="N73" s="36">
        <f>SUMIFS(СВЦЭМ!$D$33:$D$776,СВЦЭМ!$A$33:$A$776,$A73,СВЦЭМ!$B$33:$B$776,N$47)+'СЕТ СН'!$G$11+СВЦЭМ!$D$10+'СЕТ СН'!$G$6-'СЕТ СН'!$G$23</f>
        <v>952.33001162000005</v>
      </c>
      <c r="O73" s="36">
        <f>SUMIFS(СВЦЭМ!$D$33:$D$776,СВЦЭМ!$A$33:$A$776,$A73,СВЦЭМ!$B$33:$B$776,O$47)+'СЕТ СН'!$G$11+СВЦЭМ!$D$10+'СЕТ СН'!$G$6-'СЕТ СН'!$G$23</f>
        <v>960.92709865000006</v>
      </c>
      <c r="P73" s="36">
        <f>SUMIFS(СВЦЭМ!$D$33:$D$776,СВЦЭМ!$A$33:$A$776,$A73,СВЦЭМ!$B$33:$B$776,P$47)+'СЕТ СН'!$G$11+СВЦЭМ!$D$10+'СЕТ СН'!$G$6-'СЕТ СН'!$G$23</f>
        <v>962.92261827000004</v>
      </c>
      <c r="Q73" s="36">
        <f>SUMIFS(СВЦЭМ!$D$33:$D$776,СВЦЭМ!$A$33:$A$776,$A73,СВЦЭМ!$B$33:$B$776,Q$47)+'СЕТ СН'!$G$11+СВЦЭМ!$D$10+'СЕТ СН'!$G$6-'СЕТ СН'!$G$23</f>
        <v>966.68141577000006</v>
      </c>
      <c r="R73" s="36">
        <f>SUMIFS(СВЦЭМ!$D$33:$D$776,СВЦЭМ!$A$33:$A$776,$A73,СВЦЭМ!$B$33:$B$776,R$47)+'СЕТ СН'!$G$11+СВЦЭМ!$D$10+'СЕТ СН'!$G$6-'СЕТ СН'!$G$23</f>
        <v>968.23832514000003</v>
      </c>
      <c r="S73" s="36">
        <f>SUMIFS(СВЦЭМ!$D$33:$D$776,СВЦЭМ!$A$33:$A$776,$A73,СВЦЭМ!$B$33:$B$776,S$47)+'СЕТ СН'!$G$11+СВЦЭМ!$D$10+'СЕТ СН'!$G$6-'СЕТ СН'!$G$23</f>
        <v>961.78852004999999</v>
      </c>
      <c r="T73" s="36">
        <f>SUMIFS(СВЦЭМ!$D$33:$D$776,СВЦЭМ!$A$33:$A$776,$A73,СВЦЭМ!$B$33:$B$776,T$47)+'СЕТ СН'!$G$11+СВЦЭМ!$D$10+'СЕТ СН'!$G$6-'СЕТ СН'!$G$23</f>
        <v>946.97040346000006</v>
      </c>
      <c r="U73" s="36">
        <f>SUMIFS(СВЦЭМ!$D$33:$D$776,СВЦЭМ!$A$33:$A$776,$A73,СВЦЭМ!$B$33:$B$776,U$47)+'СЕТ СН'!$G$11+СВЦЭМ!$D$10+'СЕТ СН'!$G$6-'СЕТ СН'!$G$23</f>
        <v>938.87861930000008</v>
      </c>
      <c r="V73" s="36">
        <f>SUMIFS(СВЦЭМ!$D$33:$D$776,СВЦЭМ!$A$33:$A$776,$A73,СВЦЭМ!$B$33:$B$776,V$47)+'СЕТ СН'!$G$11+СВЦЭМ!$D$10+'СЕТ СН'!$G$6-'СЕТ СН'!$G$23</f>
        <v>935.92709251000008</v>
      </c>
      <c r="W73" s="36">
        <f>SUMIFS(СВЦЭМ!$D$33:$D$776,СВЦЭМ!$A$33:$A$776,$A73,СВЦЭМ!$B$33:$B$776,W$47)+'СЕТ СН'!$G$11+СВЦЭМ!$D$10+'СЕТ СН'!$G$6-'СЕТ СН'!$G$23</f>
        <v>927.88421606000009</v>
      </c>
      <c r="X73" s="36">
        <f>SUMIFS(СВЦЭМ!$D$33:$D$776,СВЦЭМ!$A$33:$A$776,$A73,СВЦЭМ!$B$33:$B$776,X$47)+'СЕТ СН'!$G$11+СВЦЭМ!$D$10+'СЕТ СН'!$G$6-'СЕТ СН'!$G$23</f>
        <v>939.96189681999999</v>
      </c>
      <c r="Y73" s="36">
        <f>SUMIFS(СВЦЭМ!$D$33:$D$776,СВЦЭМ!$A$33:$A$776,$A73,СВЦЭМ!$B$33:$B$776,Y$47)+'СЕТ СН'!$G$11+СВЦЭМ!$D$10+'СЕТ СН'!$G$6-'СЕТ СН'!$G$23</f>
        <v>954.80911343000002</v>
      </c>
    </row>
    <row r="74" spans="1:26" ht="15.75" x14ac:dyDescent="0.2">
      <c r="A74" s="35">
        <f t="shared" si="1"/>
        <v>43917</v>
      </c>
      <c r="B74" s="36">
        <f>SUMIFS(СВЦЭМ!$D$33:$D$776,СВЦЭМ!$A$33:$A$776,$A74,СВЦЭМ!$B$33:$B$776,B$47)+'СЕТ СН'!$G$11+СВЦЭМ!$D$10+'СЕТ СН'!$G$6-'СЕТ СН'!$G$23</f>
        <v>1000.34682176</v>
      </c>
      <c r="C74" s="36">
        <f>SUMIFS(СВЦЭМ!$D$33:$D$776,СВЦЭМ!$A$33:$A$776,$A74,СВЦЭМ!$B$33:$B$776,C$47)+'СЕТ СН'!$G$11+СВЦЭМ!$D$10+'СЕТ СН'!$G$6-'СЕТ СН'!$G$23</f>
        <v>1020.3913844900001</v>
      </c>
      <c r="D74" s="36">
        <f>SUMIFS(СВЦЭМ!$D$33:$D$776,СВЦЭМ!$A$33:$A$776,$A74,СВЦЭМ!$B$33:$B$776,D$47)+'СЕТ СН'!$G$11+СВЦЭМ!$D$10+'СЕТ СН'!$G$6-'СЕТ СН'!$G$23</f>
        <v>1034.41540534</v>
      </c>
      <c r="E74" s="36">
        <f>SUMIFS(СВЦЭМ!$D$33:$D$776,СВЦЭМ!$A$33:$A$776,$A74,СВЦЭМ!$B$33:$B$776,E$47)+'СЕТ СН'!$G$11+СВЦЭМ!$D$10+'СЕТ СН'!$G$6-'СЕТ СН'!$G$23</f>
        <v>1043.7437852300002</v>
      </c>
      <c r="F74" s="36">
        <f>SUMIFS(СВЦЭМ!$D$33:$D$776,СВЦЭМ!$A$33:$A$776,$A74,СВЦЭМ!$B$33:$B$776,F$47)+'СЕТ СН'!$G$11+СВЦЭМ!$D$10+'СЕТ СН'!$G$6-'СЕТ СН'!$G$23</f>
        <v>1040.45140928</v>
      </c>
      <c r="G74" s="36">
        <f>SUMIFS(СВЦЭМ!$D$33:$D$776,СВЦЭМ!$A$33:$A$776,$A74,СВЦЭМ!$B$33:$B$776,G$47)+'СЕТ СН'!$G$11+СВЦЭМ!$D$10+'СЕТ СН'!$G$6-'СЕТ СН'!$G$23</f>
        <v>1029.1443478600002</v>
      </c>
      <c r="H74" s="36">
        <f>SUMIFS(СВЦЭМ!$D$33:$D$776,СВЦЭМ!$A$33:$A$776,$A74,СВЦЭМ!$B$33:$B$776,H$47)+'СЕТ СН'!$G$11+СВЦЭМ!$D$10+'СЕТ СН'!$G$6-'СЕТ СН'!$G$23</f>
        <v>1011.9613532200001</v>
      </c>
      <c r="I74" s="36">
        <f>SUMIFS(СВЦЭМ!$D$33:$D$776,СВЦЭМ!$A$33:$A$776,$A74,СВЦЭМ!$B$33:$B$776,I$47)+'СЕТ СН'!$G$11+СВЦЭМ!$D$10+'СЕТ СН'!$G$6-'СЕТ СН'!$G$23</f>
        <v>971.12869506000004</v>
      </c>
      <c r="J74" s="36">
        <f>SUMIFS(СВЦЭМ!$D$33:$D$776,СВЦЭМ!$A$33:$A$776,$A74,СВЦЭМ!$B$33:$B$776,J$47)+'СЕТ СН'!$G$11+СВЦЭМ!$D$10+'СЕТ СН'!$G$6-'СЕТ СН'!$G$23</f>
        <v>931.15576744999998</v>
      </c>
      <c r="K74" s="36">
        <f>SUMIFS(СВЦЭМ!$D$33:$D$776,СВЦЭМ!$A$33:$A$776,$A74,СВЦЭМ!$B$33:$B$776,K$47)+'СЕТ СН'!$G$11+СВЦЭМ!$D$10+'СЕТ СН'!$G$6-'СЕТ СН'!$G$23</f>
        <v>923.83833879000008</v>
      </c>
      <c r="L74" s="36">
        <f>SUMIFS(СВЦЭМ!$D$33:$D$776,СВЦЭМ!$A$33:$A$776,$A74,СВЦЭМ!$B$33:$B$776,L$47)+'СЕТ СН'!$G$11+СВЦЭМ!$D$10+'СЕТ СН'!$G$6-'СЕТ СН'!$G$23</f>
        <v>943.64268617000005</v>
      </c>
      <c r="M74" s="36">
        <f>SUMIFS(СВЦЭМ!$D$33:$D$776,СВЦЭМ!$A$33:$A$776,$A74,СВЦЭМ!$B$33:$B$776,M$47)+'СЕТ СН'!$G$11+СВЦЭМ!$D$10+'СЕТ СН'!$G$6-'СЕТ СН'!$G$23</f>
        <v>940.05072865</v>
      </c>
      <c r="N74" s="36">
        <f>SUMIFS(СВЦЭМ!$D$33:$D$776,СВЦЭМ!$A$33:$A$776,$A74,СВЦЭМ!$B$33:$B$776,N$47)+'СЕТ СН'!$G$11+СВЦЭМ!$D$10+'СЕТ СН'!$G$6-'СЕТ СН'!$G$23</f>
        <v>952.49059029</v>
      </c>
      <c r="O74" s="36">
        <f>SUMIFS(СВЦЭМ!$D$33:$D$776,СВЦЭМ!$A$33:$A$776,$A74,СВЦЭМ!$B$33:$B$776,O$47)+'СЕТ СН'!$G$11+СВЦЭМ!$D$10+'СЕТ СН'!$G$6-'СЕТ СН'!$G$23</f>
        <v>967.44538384000009</v>
      </c>
      <c r="P74" s="36">
        <f>SUMIFS(СВЦЭМ!$D$33:$D$776,СВЦЭМ!$A$33:$A$776,$A74,СВЦЭМ!$B$33:$B$776,P$47)+'СЕТ СН'!$G$11+СВЦЭМ!$D$10+'СЕТ СН'!$G$6-'СЕТ СН'!$G$23</f>
        <v>976.24299428000006</v>
      </c>
      <c r="Q74" s="36">
        <f>SUMIFS(СВЦЭМ!$D$33:$D$776,СВЦЭМ!$A$33:$A$776,$A74,СВЦЭМ!$B$33:$B$776,Q$47)+'СЕТ СН'!$G$11+СВЦЭМ!$D$10+'СЕТ СН'!$G$6-'СЕТ СН'!$G$23</f>
        <v>982.01992313000005</v>
      </c>
      <c r="R74" s="36">
        <f>SUMIFS(СВЦЭМ!$D$33:$D$776,СВЦЭМ!$A$33:$A$776,$A74,СВЦЭМ!$B$33:$B$776,R$47)+'СЕТ СН'!$G$11+СВЦЭМ!$D$10+'СЕТ СН'!$G$6-'СЕТ СН'!$G$23</f>
        <v>978.95135776000006</v>
      </c>
      <c r="S74" s="36">
        <f>SUMIFS(СВЦЭМ!$D$33:$D$776,СВЦЭМ!$A$33:$A$776,$A74,СВЦЭМ!$B$33:$B$776,S$47)+'СЕТ СН'!$G$11+СВЦЭМ!$D$10+'СЕТ СН'!$G$6-'СЕТ СН'!$G$23</f>
        <v>964.01004288000001</v>
      </c>
      <c r="T74" s="36">
        <f>SUMIFS(СВЦЭМ!$D$33:$D$776,СВЦЭМ!$A$33:$A$776,$A74,СВЦЭМ!$B$33:$B$776,T$47)+'СЕТ СН'!$G$11+СВЦЭМ!$D$10+'СЕТ СН'!$G$6-'СЕТ СН'!$G$23</f>
        <v>949.18554641000003</v>
      </c>
      <c r="U74" s="36">
        <f>SUMIFS(СВЦЭМ!$D$33:$D$776,СВЦЭМ!$A$33:$A$776,$A74,СВЦЭМ!$B$33:$B$776,U$47)+'СЕТ СН'!$G$11+СВЦЭМ!$D$10+'СЕТ СН'!$G$6-'СЕТ СН'!$G$23</f>
        <v>935.17223715</v>
      </c>
      <c r="V74" s="36">
        <f>SUMIFS(СВЦЭМ!$D$33:$D$776,СВЦЭМ!$A$33:$A$776,$A74,СВЦЭМ!$B$33:$B$776,V$47)+'СЕТ СН'!$G$11+СВЦЭМ!$D$10+'СЕТ СН'!$G$6-'СЕТ СН'!$G$23</f>
        <v>937.35759210000003</v>
      </c>
      <c r="W74" s="36">
        <f>SUMIFS(СВЦЭМ!$D$33:$D$776,СВЦЭМ!$A$33:$A$776,$A74,СВЦЭМ!$B$33:$B$776,W$47)+'СЕТ СН'!$G$11+СВЦЭМ!$D$10+'СЕТ СН'!$G$6-'СЕТ СН'!$G$23</f>
        <v>937.16740102000006</v>
      </c>
      <c r="X74" s="36">
        <f>SUMIFS(СВЦЭМ!$D$33:$D$776,СВЦЭМ!$A$33:$A$776,$A74,СВЦЭМ!$B$33:$B$776,X$47)+'СЕТ СН'!$G$11+СВЦЭМ!$D$10+'СЕТ СН'!$G$6-'СЕТ СН'!$G$23</f>
        <v>944.09769595</v>
      </c>
      <c r="Y74" s="36">
        <f>SUMIFS(СВЦЭМ!$D$33:$D$776,СВЦЭМ!$A$33:$A$776,$A74,СВЦЭМ!$B$33:$B$776,Y$47)+'СЕТ СН'!$G$11+СВЦЭМ!$D$10+'СЕТ СН'!$G$6-'СЕТ СН'!$G$23</f>
        <v>965.77144353000006</v>
      </c>
    </row>
    <row r="75" spans="1:26" ht="15.75" x14ac:dyDescent="0.2">
      <c r="A75" s="35">
        <f t="shared" si="1"/>
        <v>43918</v>
      </c>
      <c r="B75" s="36">
        <f>SUMIFS(СВЦЭМ!$D$33:$D$776,СВЦЭМ!$A$33:$A$776,$A75,СВЦЭМ!$B$33:$B$776,B$47)+'СЕТ СН'!$G$11+СВЦЭМ!$D$10+'СЕТ СН'!$G$6-'СЕТ СН'!$G$23</f>
        <v>1056.0034699300002</v>
      </c>
      <c r="C75" s="36">
        <f>SUMIFS(СВЦЭМ!$D$33:$D$776,СВЦЭМ!$A$33:$A$776,$A75,СВЦЭМ!$B$33:$B$776,C$47)+'СЕТ СН'!$G$11+СВЦЭМ!$D$10+'СЕТ СН'!$G$6-'СЕТ СН'!$G$23</f>
        <v>1053.07593292</v>
      </c>
      <c r="D75" s="36">
        <f>SUMIFS(СВЦЭМ!$D$33:$D$776,СВЦЭМ!$A$33:$A$776,$A75,СВЦЭМ!$B$33:$B$776,D$47)+'СЕТ СН'!$G$11+СВЦЭМ!$D$10+'СЕТ СН'!$G$6-'СЕТ СН'!$G$23</f>
        <v>1074.6335562300001</v>
      </c>
      <c r="E75" s="36">
        <f>SUMIFS(СВЦЭМ!$D$33:$D$776,СВЦЭМ!$A$33:$A$776,$A75,СВЦЭМ!$B$33:$B$776,E$47)+'СЕТ СН'!$G$11+СВЦЭМ!$D$10+'СЕТ СН'!$G$6-'СЕТ СН'!$G$23</f>
        <v>1084.0028360600002</v>
      </c>
      <c r="F75" s="36">
        <f>SUMIFS(СВЦЭМ!$D$33:$D$776,СВЦЭМ!$A$33:$A$776,$A75,СВЦЭМ!$B$33:$B$776,F$47)+'СЕТ СН'!$G$11+СВЦЭМ!$D$10+'СЕТ СН'!$G$6-'СЕТ СН'!$G$23</f>
        <v>1082.0380306700001</v>
      </c>
      <c r="G75" s="36">
        <f>SUMIFS(СВЦЭМ!$D$33:$D$776,СВЦЭМ!$A$33:$A$776,$A75,СВЦЭМ!$B$33:$B$776,G$47)+'СЕТ СН'!$G$11+СВЦЭМ!$D$10+'СЕТ СН'!$G$6-'СЕТ СН'!$G$23</f>
        <v>1082.5017559800001</v>
      </c>
      <c r="H75" s="36">
        <f>SUMIFS(СВЦЭМ!$D$33:$D$776,СВЦЭМ!$A$33:$A$776,$A75,СВЦЭМ!$B$33:$B$776,H$47)+'СЕТ СН'!$G$11+СВЦЭМ!$D$10+'СЕТ СН'!$G$6-'СЕТ СН'!$G$23</f>
        <v>1064.05159159</v>
      </c>
      <c r="I75" s="36">
        <f>SUMIFS(СВЦЭМ!$D$33:$D$776,СВЦЭМ!$A$33:$A$776,$A75,СВЦЭМ!$B$33:$B$776,I$47)+'СЕТ СН'!$G$11+СВЦЭМ!$D$10+'СЕТ СН'!$G$6-'СЕТ СН'!$G$23</f>
        <v>1028.6460229500001</v>
      </c>
      <c r="J75" s="36">
        <f>SUMIFS(СВЦЭМ!$D$33:$D$776,СВЦЭМ!$A$33:$A$776,$A75,СВЦЭМ!$B$33:$B$776,J$47)+'СЕТ СН'!$G$11+СВЦЭМ!$D$10+'СЕТ СН'!$G$6-'СЕТ СН'!$G$23</f>
        <v>991.02028509000002</v>
      </c>
      <c r="K75" s="36">
        <f>SUMIFS(СВЦЭМ!$D$33:$D$776,СВЦЭМ!$A$33:$A$776,$A75,СВЦЭМ!$B$33:$B$776,K$47)+'СЕТ СН'!$G$11+СВЦЭМ!$D$10+'СЕТ СН'!$G$6-'СЕТ СН'!$G$23</f>
        <v>987.10612693000007</v>
      </c>
      <c r="L75" s="36">
        <f>SUMIFS(СВЦЭМ!$D$33:$D$776,СВЦЭМ!$A$33:$A$776,$A75,СВЦЭМ!$B$33:$B$776,L$47)+'СЕТ СН'!$G$11+СВЦЭМ!$D$10+'СЕТ СН'!$G$6-'СЕТ СН'!$G$23</f>
        <v>997.60389803999999</v>
      </c>
      <c r="M75" s="36">
        <f>SUMIFS(СВЦЭМ!$D$33:$D$776,СВЦЭМ!$A$33:$A$776,$A75,СВЦЭМ!$B$33:$B$776,M$47)+'СЕТ СН'!$G$11+СВЦЭМ!$D$10+'СЕТ СН'!$G$6-'СЕТ СН'!$G$23</f>
        <v>998.85928110999998</v>
      </c>
      <c r="N75" s="36">
        <f>SUMIFS(СВЦЭМ!$D$33:$D$776,СВЦЭМ!$A$33:$A$776,$A75,СВЦЭМ!$B$33:$B$776,N$47)+'СЕТ СН'!$G$11+СВЦЭМ!$D$10+'СЕТ СН'!$G$6-'СЕТ СН'!$G$23</f>
        <v>1013.2056811900001</v>
      </c>
      <c r="O75" s="36">
        <f>SUMIFS(СВЦЭМ!$D$33:$D$776,СВЦЭМ!$A$33:$A$776,$A75,СВЦЭМ!$B$33:$B$776,O$47)+'СЕТ СН'!$G$11+СВЦЭМ!$D$10+'СЕТ СН'!$G$6-'СЕТ СН'!$G$23</f>
        <v>1024.1728653300001</v>
      </c>
      <c r="P75" s="36">
        <f>SUMIFS(СВЦЭМ!$D$33:$D$776,СВЦЭМ!$A$33:$A$776,$A75,СВЦЭМ!$B$33:$B$776,P$47)+'СЕТ СН'!$G$11+СВЦЭМ!$D$10+'СЕТ СН'!$G$6-'СЕТ СН'!$G$23</f>
        <v>1042.4189023600002</v>
      </c>
      <c r="Q75" s="36">
        <f>SUMIFS(СВЦЭМ!$D$33:$D$776,СВЦЭМ!$A$33:$A$776,$A75,СВЦЭМ!$B$33:$B$776,Q$47)+'СЕТ СН'!$G$11+СВЦЭМ!$D$10+'СЕТ СН'!$G$6-'СЕТ СН'!$G$23</f>
        <v>1044.4130943900002</v>
      </c>
      <c r="R75" s="36">
        <f>SUMIFS(СВЦЭМ!$D$33:$D$776,СВЦЭМ!$A$33:$A$776,$A75,СВЦЭМ!$B$33:$B$776,R$47)+'СЕТ СН'!$G$11+СВЦЭМ!$D$10+'СЕТ СН'!$G$6-'СЕТ СН'!$G$23</f>
        <v>1044.38459614</v>
      </c>
      <c r="S75" s="36">
        <f>SUMIFS(СВЦЭМ!$D$33:$D$776,СВЦЭМ!$A$33:$A$776,$A75,СВЦЭМ!$B$33:$B$776,S$47)+'СЕТ СН'!$G$11+СВЦЭМ!$D$10+'СЕТ СН'!$G$6-'СЕТ СН'!$G$23</f>
        <v>1037.4597464200001</v>
      </c>
      <c r="T75" s="36">
        <f>SUMIFS(СВЦЭМ!$D$33:$D$776,СВЦЭМ!$A$33:$A$776,$A75,СВЦЭМ!$B$33:$B$776,T$47)+'СЕТ СН'!$G$11+СВЦЭМ!$D$10+'СЕТ СН'!$G$6-'СЕТ СН'!$G$23</f>
        <v>1033.0455495000001</v>
      </c>
      <c r="U75" s="36">
        <f>SUMIFS(СВЦЭМ!$D$33:$D$776,СВЦЭМ!$A$33:$A$776,$A75,СВЦЭМ!$B$33:$B$776,U$47)+'СЕТ СН'!$G$11+СВЦЭМ!$D$10+'СЕТ СН'!$G$6-'СЕТ СН'!$G$23</f>
        <v>1014.86840899</v>
      </c>
      <c r="V75" s="36">
        <f>SUMIFS(СВЦЭМ!$D$33:$D$776,СВЦЭМ!$A$33:$A$776,$A75,СВЦЭМ!$B$33:$B$776,V$47)+'СЕТ СН'!$G$11+СВЦЭМ!$D$10+'СЕТ СН'!$G$6-'СЕТ СН'!$G$23</f>
        <v>983.37520222000001</v>
      </c>
      <c r="W75" s="36">
        <f>SUMIFS(СВЦЭМ!$D$33:$D$776,СВЦЭМ!$A$33:$A$776,$A75,СВЦЭМ!$B$33:$B$776,W$47)+'СЕТ СН'!$G$11+СВЦЭМ!$D$10+'СЕТ СН'!$G$6-'СЕТ СН'!$G$23</f>
        <v>973.33737334</v>
      </c>
      <c r="X75" s="36">
        <f>SUMIFS(СВЦЭМ!$D$33:$D$776,СВЦЭМ!$A$33:$A$776,$A75,СВЦЭМ!$B$33:$B$776,X$47)+'СЕТ СН'!$G$11+СВЦЭМ!$D$10+'СЕТ СН'!$G$6-'СЕТ СН'!$G$23</f>
        <v>982.84484898000005</v>
      </c>
      <c r="Y75" s="36">
        <f>SUMIFS(СВЦЭМ!$D$33:$D$776,СВЦЭМ!$A$33:$A$776,$A75,СВЦЭМ!$B$33:$B$776,Y$47)+'СЕТ СН'!$G$11+СВЦЭМ!$D$10+'СЕТ СН'!$G$6-'СЕТ СН'!$G$23</f>
        <v>1014.7013059000001</v>
      </c>
    </row>
    <row r="76" spans="1:26" ht="15.75" x14ac:dyDescent="0.2">
      <c r="A76" s="35">
        <f t="shared" si="1"/>
        <v>43919</v>
      </c>
      <c r="B76" s="36">
        <f>SUMIFS(СВЦЭМ!$D$33:$D$776,СВЦЭМ!$A$33:$A$776,$A76,СВЦЭМ!$B$33:$B$776,B$47)+'СЕТ СН'!$G$11+СВЦЭМ!$D$10+'СЕТ СН'!$G$6-'СЕТ СН'!$G$23</f>
        <v>1065.3549630100001</v>
      </c>
      <c r="C76" s="36">
        <f>SUMIFS(СВЦЭМ!$D$33:$D$776,СВЦЭМ!$A$33:$A$776,$A76,СВЦЭМ!$B$33:$B$776,C$47)+'СЕТ СН'!$G$11+СВЦЭМ!$D$10+'СЕТ СН'!$G$6-'СЕТ СН'!$G$23</f>
        <v>1077.3353487900001</v>
      </c>
      <c r="D76" s="36">
        <f>SUMIFS(СВЦЭМ!$D$33:$D$776,СВЦЭМ!$A$33:$A$776,$A76,СВЦЭМ!$B$33:$B$776,D$47)+'СЕТ СН'!$G$11+СВЦЭМ!$D$10+'СЕТ СН'!$G$6-'СЕТ СН'!$G$23</f>
        <v>1101.82155242</v>
      </c>
      <c r="E76" s="36">
        <f>SUMIFS(СВЦЭМ!$D$33:$D$776,СВЦЭМ!$A$33:$A$776,$A76,СВЦЭМ!$B$33:$B$776,E$47)+'СЕТ СН'!$G$11+СВЦЭМ!$D$10+'СЕТ СН'!$G$6-'СЕТ СН'!$G$23</f>
        <v>1110.6281205</v>
      </c>
      <c r="F76" s="36">
        <f>SUMIFS(СВЦЭМ!$D$33:$D$776,СВЦЭМ!$A$33:$A$776,$A76,СВЦЭМ!$B$33:$B$776,F$47)+'СЕТ СН'!$G$11+СВЦЭМ!$D$10+'СЕТ СН'!$G$6-'СЕТ СН'!$G$23</f>
        <v>1111.08323419</v>
      </c>
      <c r="G76" s="36">
        <f>SUMIFS(СВЦЭМ!$D$33:$D$776,СВЦЭМ!$A$33:$A$776,$A76,СВЦЭМ!$B$33:$B$776,G$47)+'СЕТ СН'!$G$11+СВЦЭМ!$D$10+'СЕТ СН'!$G$6-'СЕТ СН'!$G$23</f>
        <v>1107.6231222200001</v>
      </c>
      <c r="H76" s="36">
        <f>SUMIFS(СВЦЭМ!$D$33:$D$776,СВЦЭМ!$A$33:$A$776,$A76,СВЦЭМ!$B$33:$B$776,H$47)+'СЕТ СН'!$G$11+СВЦЭМ!$D$10+'СЕТ СН'!$G$6-'СЕТ СН'!$G$23</f>
        <v>1090.1569007500002</v>
      </c>
      <c r="I76" s="36">
        <f>SUMIFS(СВЦЭМ!$D$33:$D$776,СВЦЭМ!$A$33:$A$776,$A76,СВЦЭМ!$B$33:$B$776,I$47)+'СЕТ СН'!$G$11+СВЦЭМ!$D$10+'СЕТ СН'!$G$6-'СЕТ СН'!$G$23</f>
        <v>1055.70952476</v>
      </c>
      <c r="J76" s="36">
        <f>SUMIFS(СВЦЭМ!$D$33:$D$776,СВЦЭМ!$A$33:$A$776,$A76,СВЦЭМ!$B$33:$B$776,J$47)+'СЕТ СН'!$G$11+СВЦЭМ!$D$10+'СЕТ СН'!$G$6-'СЕТ СН'!$G$23</f>
        <v>983.31584736000002</v>
      </c>
      <c r="K76" s="36">
        <f>SUMIFS(СВЦЭМ!$D$33:$D$776,СВЦЭМ!$A$33:$A$776,$A76,СВЦЭМ!$B$33:$B$776,K$47)+'СЕТ СН'!$G$11+СВЦЭМ!$D$10+'СЕТ СН'!$G$6-'СЕТ СН'!$G$23</f>
        <v>956.38341256000001</v>
      </c>
      <c r="L76" s="36">
        <f>SUMIFS(СВЦЭМ!$D$33:$D$776,СВЦЭМ!$A$33:$A$776,$A76,СВЦЭМ!$B$33:$B$776,L$47)+'СЕТ СН'!$G$11+СВЦЭМ!$D$10+'СЕТ СН'!$G$6-'СЕТ СН'!$G$23</f>
        <v>970.60324396999999</v>
      </c>
      <c r="M76" s="36">
        <f>SUMIFS(СВЦЭМ!$D$33:$D$776,СВЦЭМ!$A$33:$A$776,$A76,СВЦЭМ!$B$33:$B$776,M$47)+'СЕТ СН'!$G$11+СВЦЭМ!$D$10+'СЕТ СН'!$G$6-'СЕТ СН'!$G$23</f>
        <v>980.87011624000002</v>
      </c>
      <c r="N76" s="36">
        <f>SUMIFS(СВЦЭМ!$D$33:$D$776,СВЦЭМ!$A$33:$A$776,$A76,СВЦЭМ!$B$33:$B$776,N$47)+'СЕТ СН'!$G$11+СВЦЭМ!$D$10+'СЕТ СН'!$G$6-'СЕТ СН'!$G$23</f>
        <v>992.92921640999998</v>
      </c>
      <c r="O76" s="36">
        <f>SUMIFS(СВЦЭМ!$D$33:$D$776,СВЦЭМ!$A$33:$A$776,$A76,СВЦЭМ!$B$33:$B$776,O$47)+'СЕТ СН'!$G$11+СВЦЭМ!$D$10+'СЕТ СН'!$G$6-'СЕТ СН'!$G$23</f>
        <v>999.37079410000001</v>
      </c>
      <c r="P76" s="36">
        <f>SUMIFS(СВЦЭМ!$D$33:$D$776,СВЦЭМ!$A$33:$A$776,$A76,СВЦЭМ!$B$33:$B$776,P$47)+'СЕТ СН'!$G$11+СВЦЭМ!$D$10+'СЕТ СН'!$G$6-'СЕТ СН'!$G$23</f>
        <v>1006.3949423800001</v>
      </c>
      <c r="Q76" s="36">
        <f>SUMIFS(СВЦЭМ!$D$33:$D$776,СВЦЭМ!$A$33:$A$776,$A76,СВЦЭМ!$B$33:$B$776,Q$47)+'СЕТ СН'!$G$11+СВЦЭМ!$D$10+'СЕТ СН'!$G$6-'СЕТ СН'!$G$23</f>
        <v>1013.8302654500001</v>
      </c>
      <c r="R76" s="36">
        <f>SUMIFS(СВЦЭМ!$D$33:$D$776,СВЦЭМ!$A$33:$A$776,$A76,СВЦЭМ!$B$33:$B$776,R$47)+'СЕТ СН'!$G$11+СВЦЭМ!$D$10+'СЕТ СН'!$G$6-'СЕТ СН'!$G$23</f>
        <v>1009.6345773200001</v>
      </c>
      <c r="S76" s="36">
        <f>SUMIFS(СВЦЭМ!$D$33:$D$776,СВЦЭМ!$A$33:$A$776,$A76,СВЦЭМ!$B$33:$B$776,S$47)+'СЕТ СН'!$G$11+СВЦЭМ!$D$10+'СЕТ СН'!$G$6-'СЕТ СН'!$G$23</f>
        <v>1007.0179840100001</v>
      </c>
      <c r="T76" s="36">
        <f>SUMIFS(СВЦЭМ!$D$33:$D$776,СВЦЭМ!$A$33:$A$776,$A76,СВЦЭМ!$B$33:$B$776,T$47)+'СЕТ СН'!$G$11+СВЦЭМ!$D$10+'СЕТ СН'!$G$6-'СЕТ СН'!$G$23</f>
        <v>990.75058776000003</v>
      </c>
      <c r="U76" s="36">
        <f>SUMIFS(СВЦЭМ!$D$33:$D$776,СВЦЭМ!$A$33:$A$776,$A76,СВЦЭМ!$B$33:$B$776,U$47)+'СЕТ СН'!$G$11+СВЦЭМ!$D$10+'СЕТ СН'!$G$6-'СЕТ СН'!$G$23</f>
        <v>971.34479464000003</v>
      </c>
      <c r="V76" s="36">
        <f>SUMIFS(СВЦЭМ!$D$33:$D$776,СВЦЭМ!$A$33:$A$776,$A76,СВЦЭМ!$B$33:$B$776,V$47)+'СЕТ СН'!$G$11+СВЦЭМ!$D$10+'СЕТ СН'!$G$6-'СЕТ СН'!$G$23</f>
        <v>951.04903379000007</v>
      </c>
      <c r="W76" s="36">
        <f>SUMIFS(СВЦЭМ!$D$33:$D$776,СВЦЭМ!$A$33:$A$776,$A76,СВЦЭМ!$B$33:$B$776,W$47)+'СЕТ СН'!$G$11+СВЦЭМ!$D$10+'СЕТ СН'!$G$6-'СЕТ СН'!$G$23</f>
        <v>929.13654366000003</v>
      </c>
      <c r="X76" s="36">
        <f>SUMIFS(СВЦЭМ!$D$33:$D$776,СВЦЭМ!$A$33:$A$776,$A76,СВЦЭМ!$B$33:$B$776,X$47)+'СЕТ СН'!$G$11+СВЦЭМ!$D$10+'СЕТ СН'!$G$6-'СЕТ СН'!$G$23</f>
        <v>924.72573031000002</v>
      </c>
      <c r="Y76" s="36">
        <f>SUMIFS(СВЦЭМ!$D$33:$D$776,СВЦЭМ!$A$33:$A$776,$A76,СВЦЭМ!$B$33:$B$776,Y$47)+'СЕТ СН'!$G$11+СВЦЭМ!$D$10+'СЕТ СН'!$G$6-'СЕТ СН'!$G$23</f>
        <v>958.73148035000008</v>
      </c>
    </row>
    <row r="77" spans="1:26" ht="15.75" x14ac:dyDescent="0.2">
      <c r="A77" s="35">
        <f t="shared" si="1"/>
        <v>43920</v>
      </c>
      <c r="B77" s="36">
        <f>SUMIFS(СВЦЭМ!$D$33:$D$776,СВЦЭМ!$A$33:$A$776,$A77,СВЦЭМ!$B$33:$B$776,B$47)+'СЕТ СН'!$G$11+СВЦЭМ!$D$10+'СЕТ СН'!$G$6-'СЕТ СН'!$G$23</f>
        <v>1011.1688559400001</v>
      </c>
      <c r="C77" s="36">
        <f>SUMIFS(СВЦЭМ!$D$33:$D$776,СВЦЭМ!$A$33:$A$776,$A77,СВЦЭМ!$B$33:$B$776,C$47)+'СЕТ СН'!$G$11+СВЦЭМ!$D$10+'СЕТ СН'!$G$6-'СЕТ СН'!$G$23</f>
        <v>1042.8521661700001</v>
      </c>
      <c r="D77" s="36">
        <f>SUMIFS(СВЦЭМ!$D$33:$D$776,СВЦЭМ!$A$33:$A$776,$A77,СВЦЭМ!$B$33:$B$776,D$47)+'СЕТ СН'!$G$11+СВЦЭМ!$D$10+'СЕТ СН'!$G$6-'СЕТ СН'!$G$23</f>
        <v>1091.9794575800001</v>
      </c>
      <c r="E77" s="36">
        <f>SUMIFS(СВЦЭМ!$D$33:$D$776,СВЦЭМ!$A$33:$A$776,$A77,СВЦЭМ!$B$33:$B$776,E$47)+'СЕТ СН'!$G$11+СВЦЭМ!$D$10+'СЕТ СН'!$G$6-'СЕТ СН'!$G$23</f>
        <v>1100.0172100500001</v>
      </c>
      <c r="F77" s="36">
        <f>SUMIFS(СВЦЭМ!$D$33:$D$776,СВЦЭМ!$A$33:$A$776,$A77,СВЦЭМ!$B$33:$B$776,F$47)+'СЕТ СН'!$G$11+СВЦЭМ!$D$10+'СЕТ СН'!$G$6-'СЕТ СН'!$G$23</f>
        <v>1091.2162481300002</v>
      </c>
      <c r="G77" s="36">
        <f>SUMIFS(СВЦЭМ!$D$33:$D$776,СВЦЭМ!$A$33:$A$776,$A77,СВЦЭМ!$B$33:$B$776,G$47)+'СЕТ СН'!$G$11+СВЦЭМ!$D$10+'СЕТ СН'!$G$6-'СЕТ СН'!$G$23</f>
        <v>1082.92339139</v>
      </c>
      <c r="H77" s="36">
        <f>SUMIFS(СВЦЭМ!$D$33:$D$776,СВЦЭМ!$A$33:$A$776,$A77,СВЦЭМ!$B$33:$B$776,H$47)+'СЕТ СН'!$G$11+СВЦЭМ!$D$10+'СЕТ СН'!$G$6-'СЕТ СН'!$G$23</f>
        <v>1056.7727643300002</v>
      </c>
      <c r="I77" s="36">
        <f>SUMIFS(СВЦЭМ!$D$33:$D$776,СВЦЭМ!$A$33:$A$776,$A77,СВЦЭМ!$B$33:$B$776,I$47)+'СЕТ СН'!$G$11+СВЦЭМ!$D$10+'СЕТ СН'!$G$6-'СЕТ СН'!$G$23</f>
        <v>991.96494498000004</v>
      </c>
      <c r="J77" s="36">
        <f>SUMIFS(СВЦЭМ!$D$33:$D$776,СВЦЭМ!$A$33:$A$776,$A77,СВЦЭМ!$B$33:$B$776,J$47)+'СЕТ СН'!$G$11+СВЦЭМ!$D$10+'СЕТ СН'!$G$6-'СЕТ СН'!$G$23</f>
        <v>948.98643388000005</v>
      </c>
      <c r="K77" s="36">
        <f>SUMIFS(СВЦЭМ!$D$33:$D$776,СВЦЭМ!$A$33:$A$776,$A77,СВЦЭМ!$B$33:$B$776,K$47)+'СЕТ СН'!$G$11+СВЦЭМ!$D$10+'СЕТ СН'!$G$6-'СЕТ СН'!$G$23</f>
        <v>936.98671849000004</v>
      </c>
      <c r="L77" s="36">
        <f>SUMIFS(СВЦЭМ!$D$33:$D$776,СВЦЭМ!$A$33:$A$776,$A77,СВЦЭМ!$B$33:$B$776,L$47)+'СЕТ СН'!$G$11+СВЦЭМ!$D$10+'СЕТ СН'!$G$6-'СЕТ СН'!$G$23</f>
        <v>949.32000513000003</v>
      </c>
      <c r="M77" s="36">
        <f>SUMIFS(СВЦЭМ!$D$33:$D$776,СВЦЭМ!$A$33:$A$776,$A77,СВЦЭМ!$B$33:$B$776,M$47)+'СЕТ СН'!$G$11+СВЦЭМ!$D$10+'СЕТ СН'!$G$6-'СЕТ СН'!$G$23</f>
        <v>945.79649611000002</v>
      </c>
      <c r="N77" s="36">
        <f>SUMIFS(СВЦЭМ!$D$33:$D$776,СВЦЭМ!$A$33:$A$776,$A77,СВЦЭМ!$B$33:$B$776,N$47)+'СЕТ СН'!$G$11+СВЦЭМ!$D$10+'СЕТ СН'!$G$6-'СЕТ СН'!$G$23</f>
        <v>963.79112406000002</v>
      </c>
      <c r="O77" s="36">
        <f>SUMIFS(СВЦЭМ!$D$33:$D$776,СВЦЭМ!$A$33:$A$776,$A77,СВЦЭМ!$B$33:$B$776,O$47)+'СЕТ СН'!$G$11+СВЦЭМ!$D$10+'СЕТ СН'!$G$6-'СЕТ СН'!$G$23</f>
        <v>974.93784054000002</v>
      </c>
      <c r="P77" s="36">
        <f>SUMIFS(СВЦЭМ!$D$33:$D$776,СВЦЭМ!$A$33:$A$776,$A77,СВЦЭМ!$B$33:$B$776,P$47)+'СЕТ СН'!$G$11+СВЦЭМ!$D$10+'СЕТ СН'!$G$6-'СЕТ СН'!$G$23</f>
        <v>979.39086038000005</v>
      </c>
      <c r="Q77" s="36">
        <f>SUMIFS(СВЦЭМ!$D$33:$D$776,СВЦЭМ!$A$33:$A$776,$A77,СВЦЭМ!$B$33:$B$776,Q$47)+'СЕТ СН'!$G$11+СВЦЭМ!$D$10+'СЕТ СН'!$G$6-'СЕТ СН'!$G$23</f>
        <v>983.01303072000007</v>
      </c>
      <c r="R77" s="36">
        <f>SUMIFS(СВЦЭМ!$D$33:$D$776,СВЦЭМ!$A$33:$A$776,$A77,СВЦЭМ!$B$33:$B$776,R$47)+'СЕТ СН'!$G$11+СВЦЭМ!$D$10+'СЕТ СН'!$G$6-'СЕТ СН'!$G$23</f>
        <v>983.67764957000009</v>
      </c>
      <c r="S77" s="36">
        <f>SUMIFS(СВЦЭМ!$D$33:$D$776,СВЦЭМ!$A$33:$A$776,$A77,СВЦЭМ!$B$33:$B$776,S$47)+'СЕТ СН'!$G$11+СВЦЭМ!$D$10+'СЕТ СН'!$G$6-'СЕТ СН'!$G$23</f>
        <v>1008.73509979</v>
      </c>
      <c r="T77" s="36">
        <f>SUMIFS(СВЦЭМ!$D$33:$D$776,СВЦЭМ!$A$33:$A$776,$A77,СВЦЭМ!$B$33:$B$776,T$47)+'СЕТ СН'!$G$11+СВЦЭМ!$D$10+'СЕТ СН'!$G$6-'СЕТ СН'!$G$23</f>
        <v>994.09363112000005</v>
      </c>
      <c r="U77" s="36">
        <f>SUMIFS(СВЦЭМ!$D$33:$D$776,СВЦЭМ!$A$33:$A$776,$A77,СВЦЭМ!$B$33:$B$776,U$47)+'СЕТ СН'!$G$11+СВЦЭМ!$D$10+'СЕТ СН'!$G$6-'СЕТ СН'!$G$23</f>
        <v>968.59174868000002</v>
      </c>
      <c r="V77" s="36">
        <f>SUMIFS(СВЦЭМ!$D$33:$D$776,СВЦЭМ!$A$33:$A$776,$A77,СВЦЭМ!$B$33:$B$776,V$47)+'СЕТ СН'!$G$11+СВЦЭМ!$D$10+'СЕТ СН'!$G$6-'СЕТ СН'!$G$23</f>
        <v>978.31619647000002</v>
      </c>
      <c r="W77" s="36">
        <f>SUMIFS(СВЦЭМ!$D$33:$D$776,СВЦЭМ!$A$33:$A$776,$A77,СВЦЭМ!$B$33:$B$776,W$47)+'СЕТ СН'!$G$11+СВЦЭМ!$D$10+'СЕТ СН'!$G$6-'СЕТ СН'!$G$23</f>
        <v>955.19663106000007</v>
      </c>
      <c r="X77" s="36">
        <f>SUMIFS(СВЦЭМ!$D$33:$D$776,СВЦЭМ!$A$33:$A$776,$A77,СВЦЭМ!$B$33:$B$776,X$47)+'СЕТ СН'!$G$11+СВЦЭМ!$D$10+'СЕТ СН'!$G$6-'СЕТ СН'!$G$23</f>
        <v>981.86901807000004</v>
      </c>
      <c r="Y77" s="36">
        <f>SUMIFS(СВЦЭМ!$D$33:$D$776,СВЦЭМ!$A$33:$A$776,$A77,СВЦЭМ!$B$33:$B$776,Y$47)+'СЕТ СН'!$G$11+СВЦЭМ!$D$10+'СЕТ СН'!$G$6-'СЕТ СН'!$G$23</f>
        <v>1021.3937136300001</v>
      </c>
    </row>
    <row r="78" spans="1:26" ht="15.75" x14ac:dyDescent="0.2">
      <c r="A78" s="35">
        <f t="shared" si="1"/>
        <v>43921</v>
      </c>
      <c r="B78" s="36">
        <f>SUMIFS(СВЦЭМ!$D$33:$D$776,СВЦЭМ!$A$33:$A$776,$A78,СВЦЭМ!$B$33:$B$776,B$47)+'СЕТ СН'!$G$11+СВЦЭМ!$D$10+'СЕТ СН'!$G$6-'СЕТ СН'!$G$23</f>
        <v>1025.1845511900001</v>
      </c>
      <c r="C78" s="36">
        <f>SUMIFS(СВЦЭМ!$D$33:$D$776,СВЦЭМ!$A$33:$A$776,$A78,СВЦЭМ!$B$33:$B$776,C$47)+'СЕТ СН'!$G$11+СВЦЭМ!$D$10+'СЕТ СН'!$G$6-'СЕТ СН'!$G$23</f>
        <v>1055.9242527800002</v>
      </c>
      <c r="D78" s="36">
        <f>SUMIFS(СВЦЭМ!$D$33:$D$776,СВЦЭМ!$A$33:$A$776,$A78,СВЦЭМ!$B$33:$B$776,D$47)+'СЕТ СН'!$G$11+СВЦЭМ!$D$10+'СЕТ СН'!$G$6-'СЕТ СН'!$G$23</f>
        <v>1099.42196631</v>
      </c>
      <c r="E78" s="36">
        <f>SUMIFS(СВЦЭМ!$D$33:$D$776,СВЦЭМ!$A$33:$A$776,$A78,СВЦЭМ!$B$33:$B$776,E$47)+'СЕТ СН'!$G$11+СВЦЭМ!$D$10+'СЕТ СН'!$G$6-'СЕТ СН'!$G$23</f>
        <v>1112.3526128000001</v>
      </c>
      <c r="F78" s="36">
        <f>SUMIFS(СВЦЭМ!$D$33:$D$776,СВЦЭМ!$A$33:$A$776,$A78,СВЦЭМ!$B$33:$B$776,F$47)+'СЕТ СН'!$G$11+СВЦЭМ!$D$10+'СЕТ СН'!$G$6-'СЕТ СН'!$G$23</f>
        <v>1109.34862236</v>
      </c>
      <c r="G78" s="36">
        <f>SUMIFS(СВЦЭМ!$D$33:$D$776,СВЦЭМ!$A$33:$A$776,$A78,СВЦЭМ!$B$33:$B$776,G$47)+'СЕТ СН'!$G$11+СВЦЭМ!$D$10+'СЕТ СН'!$G$6-'СЕТ СН'!$G$23</f>
        <v>1093.4272954200001</v>
      </c>
      <c r="H78" s="36">
        <f>SUMIFS(СВЦЭМ!$D$33:$D$776,СВЦЭМ!$A$33:$A$776,$A78,СВЦЭМ!$B$33:$B$776,H$47)+'СЕТ СН'!$G$11+СВЦЭМ!$D$10+'СЕТ СН'!$G$6-'СЕТ СН'!$G$23</f>
        <v>1063.2957476300001</v>
      </c>
      <c r="I78" s="36">
        <f>SUMIFS(СВЦЭМ!$D$33:$D$776,СВЦЭМ!$A$33:$A$776,$A78,СВЦЭМ!$B$33:$B$776,I$47)+'СЕТ СН'!$G$11+СВЦЭМ!$D$10+'СЕТ СН'!$G$6-'СЕТ СН'!$G$23</f>
        <v>1013.69104225</v>
      </c>
      <c r="J78" s="36">
        <f>SUMIFS(СВЦЭМ!$D$33:$D$776,СВЦЭМ!$A$33:$A$776,$A78,СВЦЭМ!$B$33:$B$776,J$47)+'СЕТ СН'!$G$11+СВЦЭМ!$D$10+'СЕТ СН'!$G$6-'СЕТ СН'!$G$23</f>
        <v>971.63488126000004</v>
      </c>
      <c r="K78" s="36">
        <f>SUMIFS(СВЦЭМ!$D$33:$D$776,СВЦЭМ!$A$33:$A$776,$A78,СВЦЭМ!$B$33:$B$776,K$47)+'СЕТ СН'!$G$11+СВЦЭМ!$D$10+'СЕТ СН'!$G$6-'СЕТ СН'!$G$23</f>
        <v>957.78333737000003</v>
      </c>
      <c r="L78" s="36">
        <f>SUMIFS(СВЦЭМ!$D$33:$D$776,СВЦЭМ!$A$33:$A$776,$A78,СВЦЭМ!$B$33:$B$776,L$47)+'СЕТ СН'!$G$11+СВЦЭМ!$D$10+'СЕТ СН'!$G$6-'СЕТ СН'!$G$23</f>
        <v>954.79605128000003</v>
      </c>
      <c r="M78" s="36">
        <f>SUMIFS(СВЦЭМ!$D$33:$D$776,СВЦЭМ!$A$33:$A$776,$A78,СВЦЭМ!$B$33:$B$776,M$47)+'СЕТ СН'!$G$11+СВЦЭМ!$D$10+'СЕТ СН'!$G$6-'СЕТ СН'!$G$23</f>
        <v>946.08877013000006</v>
      </c>
      <c r="N78" s="36">
        <f>SUMIFS(СВЦЭМ!$D$33:$D$776,СВЦЭМ!$A$33:$A$776,$A78,СВЦЭМ!$B$33:$B$776,N$47)+'СЕТ СН'!$G$11+СВЦЭМ!$D$10+'СЕТ СН'!$G$6-'СЕТ СН'!$G$23</f>
        <v>956.54736589000004</v>
      </c>
      <c r="O78" s="36">
        <f>SUMIFS(СВЦЭМ!$D$33:$D$776,СВЦЭМ!$A$33:$A$776,$A78,СВЦЭМ!$B$33:$B$776,O$47)+'СЕТ СН'!$G$11+СВЦЭМ!$D$10+'СЕТ СН'!$G$6-'СЕТ СН'!$G$23</f>
        <v>968.12081001000001</v>
      </c>
      <c r="P78" s="36">
        <f>SUMIFS(СВЦЭМ!$D$33:$D$776,СВЦЭМ!$A$33:$A$776,$A78,СВЦЭМ!$B$33:$B$776,P$47)+'СЕТ СН'!$G$11+СВЦЭМ!$D$10+'СЕТ СН'!$G$6-'СЕТ СН'!$G$23</f>
        <v>977.07134714000006</v>
      </c>
      <c r="Q78" s="36">
        <f>SUMIFS(СВЦЭМ!$D$33:$D$776,СВЦЭМ!$A$33:$A$776,$A78,СВЦЭМ!$B$33:$B$776,Q$47)+'СЕТ СН'!$G$11+СВЦЭМ!$D$10+'СЕТ СН'!$G$6-'СЕТ СН'!$G$23</f>
        <v>980.16323305000003</v>
      </c>
      <c r="R78" s="36">
        <f>SUMIFS(СВЦЭМ!$D$33:$D$776,СВЦЭМ!$A$33:$A$776,$A78,СВЦЭМ!$B$33:$B$776,R$47)+'СЕТ СН'!$G$11+СВЦЭМ!$D$10+'СЕТ СН'!$G$6-'СЕТ СН'!$G$23</f>
        <v>973.00229107000007</v>
      </c>
      <c r="S78" s="36">
        <f>SUMIFS(СВЦЭМ!$D$33:$D$776,СВЦЭМ!$A$33:$A$776,$A78,СВЦЭМ!$B$33:$B$776,S$47)+'СЕТ СН'!$G$11+СВЦЭМ!$D$10+'СЕТ СН'!$G$6-'СЕТ СН'!$G$23</f>
        <v>973.13912728000003</v>
      </c>
      <c r="T78" s="36">
        <f>SUMIFS(СВЦЭМ!$D$33:$D$776,СВЦЭМ!$A$33:$A$776,$A78,СВЦЭМ!$B$33:$B$776,T$47)+'СЕТ СН'!$G$11+СВЦЭМ!$D$10+'СЕТ СН'!$G$6-'СЕТ СН'!$G$23</f>
        <v>947.77128965000009</v>
      </c>
      <c r="U78" s="36">
        <f>SUMIFS(СВЦЭМ!$D$33:$D$776,СВЦЭМ!$A$33:$A$776,$A78,СВЦЭМ!$B$33:$B$776,U$47)+'СЕТ СН'!$G$11+СВЦЭМ!$D$10+'СЕТ СН'!$G$6-'СЕТ СН'!$G$23</f>
        <v>924.63423737000005</v>
      </c>
      <c r="V78" s="36">
        <f>SUMIFS(СВЦЭМ!$D$33:$D$776,СВЦЭМ!$A$33:$A$776,$A78,СВЦЭМ!$B$33:$B$776,V$47)+'СЕТ СН'!$G$11+СВЦЭМ!$D$10+'СЕТ СН'!$G$6-'СЕТ СН'!$G$23</f>
        <v>922.42832231</v>
      </c>
      <c r="W78" s="36">
        <f>SUMIFS(СВЦЭМ!$D$33:$D$776,СВЦЭМ!$A$33:$A$776,$A78,СВЦЭМ!$B$33:$B$776,W$47)+'СЕТ СН'!$G$11+СВЦЭМ!$D$10+'СЕТ СН'!$G$6-'СЕТ СН'!$G$23</f>
        <v>938.83871769000007</v>
      </c>
      <c r="X78" s="36">
        <f>SUMIFS(СВЦЭМ!$D$33:$D$776,СВЦЭМ!$A$33:$A$776,$A78,СВЦЭМ!$B$33:$B$776,X$47)+'СЕТ СН'!$G$11+СВЦЭМ!$D$10+'СЕТ СН'!$G$6-'СЕТ СН'!$G$23</f>
        <v>934.55601046000004</v>
      </c>
      <c r="Y78" s="36">
        <f>SUMIFS(СВЦЭМ!$D$33:$D$776,СВЦЭМ!$A$33:$A$776,$A78,СВЦЭМ!$B$33:$B$776,Y$47)+'СЕТ СН'!$G$11+СВЦЭМ!$D$10+'СЕТ СН'!$G$6-'СЕТ СН'!$G$23</f>
        <v>950.43896203000008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СН'!$H$11+СВЦЭМ!$D$10+'СЕТ СН'!$H$6-'СЕТ СН'!$H$23</f>
        <v>1034.6015327800001</v>
      </c>
      <c r="C84" s="36">
        <f>SUMIFS(СВЦЭМ!$D$33:$D$776,СВЦЭМ!$A$33:$A$776,$A84,СВЦЭМ!$B$33:$B$776,C$83)+'СЕТ СН'!$H$11+СВЦЭМ!$D$10+'СЕТ СН'!$H$6-'СЕТ СН'!$H$23</f>
        <v>1063.7595301900001</v>
      </c>
      <c r="D84" s="36">
        <f>SUMIFS(СВЦЭМ!$D$33:$D$776,СВЦЭМ!$A$33:$A$776,$A84,СВЦЭМ!$B$33:$B$776,D$83)+'СЕТ СН'!$H$11+СВЦЭМ!$D$10+'СЕТ СН'!$H$6-'СЕТ СН'!$H$23</f>
        <v>1072.5492302100001</v>
      </c>
      <c r="E84" s="36">
        <f>SUMIFS(СВЦЭМ!$D$33:$D$776,СВЦЭМ!$A$33:$A$776,$A84,СВЦЭМ!$B$33:$B$776,E$83)+'СЕТ СН'!$H$11+СВЦЭМ!$D$10+'СЕТ СН'!$H$6-'СЕТ СН'!$H$23</f>
        <v>1080.7759621</v>
      </c>
      <c r="F84" s="36">
        <f>SUMIFS(СВЦЭМ!$D$33:$D$776,СВЦЭМ!$A$33:$A$776,$A84,СВЦЭМ!$B$33:$B$776,F$83)+'СЕТ СН'!$H$11+СВЦЭМ!$D$10+'СЕТ СН'!$H$6-'СЕТ СН'!$H$23</f>
        <v>1077.20738886</v>
      </c>
      <c r="G84" s="36">
        <f>SUMIFS(СВЦЭМ!$D$33:$D$776,СВЦЭМ!$A$33:$A$776,$A84,СВЦЭМ!$B$33:$B$776,G$83)+'СЕТ СН'!$H$11+СВЦЭМ!$D$10+'СЕТ СН'!$H$6-'СЕТ СН'!$H$23</f>
        <v>1076.5476189800002</v>
      </c>
      <c r="H84" s="36">
        <f>SUMIFS(СВЦЭМ!$D$33:$D$776,СВЦЭМ!$A$33:$A$776,$A84,СВЦЭМ!$B$33:$B$776,H$83)+'СЕТ СН'!$H$11+СВЦЭМ!$D$10+'СЕТ СН'!$H$6-'СЕТ СН'!$H$23</f>
        <v>1066.52617128</v>
      </c>
      <c r="I84" s="36">
        <f>SUMIFS(СВЦЭМ!$D$33:$D$776,СВЦЭМ!$A$33:$A$776,$A84,СВЦЭМ!$B$33:$B$776,I$83)+'СЕТ СН'!$H$11+СВЦЭМ!$D$10+'СЕТ СН'!$H$6-'СЕТ СН'!$H$23</f>
        <v>1034.42178061</v>
      </c>
      <c r="J84" s="36">
        <f>SUMIFS(СВЦЭМ!$D$33:$D$776,СВЦЭМ!$A$33:$A$776,$A84,СВЦЭМ!$B$33:$B$776,J$83)+'СЕТ СН'!$H$11+СВЦЭМ!$D$10+'СЕТ СН'!$H$6-'СЕТ СН'!$H$23</f>
        <v>976.65295947000004</v>
      </c>
      <c r="K84" s="36">
        <f>SUMIFS(СВЦЭМ!$D$33:$D$776,СВЦЭМ!$A$33:$A$776,$A84,СВЦЭМ!$B$33:$B$776,K$83)+'СЕТ СН'!$H$11+СВЦЭМ!$D$10+'СЕТ СН'!$H$6-'СЕТ СН'!$H$23</f>
        <v>961.12987988999998</v>
      </c>
      <c r="L84" s="36">
        <f>SUMIFS(СВЦЭМ!$D$33:$D$776,СВЦЭМ!$A$33:$A$776,$A84,СВЦЭМ!$B$33:$B$776,L$83)+'СЕТ СН'!$H$11+СВЦЭМ!$D$10+'СЕТ СН'!$H$6-'СЕТ СН'!$H$23</f>
        <v>947.55344172000014</v>
      </c>
      <c r="M84" s="36">
        <f>SUMIFS(СВЦЭМ!$D$33:$D$776,СВЦЭМ!$A$33:$A$776,$A84,СВЦЭМ!$B$33:$B$776,M$83)+'СЕТ СН'!$H$11+СВЦЭМ!$D$10+'СЕТ СН'!$H$6-'СЕТ СН'!$H$23</f>
        <v>949.99268514000005</v>
      </c>
      <c r="N84" s="36">
        <f>SUMIFS(СВЦЭМ!$D$33:$D$776,СВЦЭМ!$A$33:$A$776,$A84,СВЦЭМ!$B$33:$B$776,N$83)+'СЕТ СН'!$H$11+СВЦЭМ!$D$10+'СЕТ СН'!$H$6-'СЕТ СН'!$H$23</f>
        <v>959.06900059999998</v>
      </c>
      <c r="O84" s="36">
        <f>SUMIFS(СВЦЭМ!$D$33:$D$776,СВЦЭМ!$A$33:$A$776,$A84,СВЦЭМ!$B$33:$B$776,O$83)+'СЕТ СН'!$H$11+СВЦЭМ!$D$10+'СЕТ СН'!$H$6-'СЕТ СН'!$H$23</f>
        <v>973.91664979999996</v>
      </c>
      <c r="P84" s="36">
        <f>SUMIFS(СВЦЭМ!$D$33:$D$776,СВЦЭМ!$A$33:$A$776,$A84,СВЦЭМ!$B$33:$B$776,P$83)+'СЕТ СН'!$H$11+СВЦЭМ!$D$10+'СЕТ СН'!$H$6-'СЕТ СН'!$H$23</f>
        <v>984.80610451000007</v>
      </c>
      <c r="Q84" s="36">
        <f>SUMIFS(СВЦЭМ!$D$33:$D$776,СВЦЭМ!$A$33:$A$776,$A84,СВЦЭМ!$B$33:$B$776,Q$83)+'СЕТ СН'!$H$11+СВЦЭМ!$D$10+'СЕТ СН'!$H$6-'СЕТ СН'!$H$23</f>
        <v>994.29808490000005</v>
      </c>
      <c r="R84" s="36">
        <f>SUMIFS(СВЦЭМ!$D$33:$D$776,СВЦЭМ!$A$33:$A$776,$A84,СВЦЭМ!$B$33:$B$776,R$83)+'СЕТ СН'!$H$11+СВЦЭМ!$D$10+'СЕТ СН'!$H$6-'СЕТ СН'!$H$23</f>
        <v>989.71694530000013</v>
      </c>
      <c r="S84" s="36">
        <f>SUMIFS(СВЦЭМ!$D$33:$D$776,СВЦЭМ!$A$33:$A$776,$A84,СВЦЭМ!$B$33:$B$776,S$83)+'СЕТ СН'!$H$11+СВЦЭМ!$D$10+'СЕТ СН'!$H$6-'СЕТ СН'!$H$23</f>
        <v>986.45213280999997</v>
      </c>
      <c r="T84" s="36">
        <f>SUMIFS(СВЦЭМ!$D$33:$D$776,СВЦЭМ!$A$33:$A$776,$A84,СВЦЭМ!$B$33:$B$776,T$83)+'СЕТ СН'!$H$11+СВЦЭМ!$D$10+'СЕТ СН'!$H$6-'СЕТ СН'!$H$23</f>
        <v>975.77656900000011</v>
      </c>
      <c r="U84" s="36">
        <f>SUMIFS(СВЦЭМ!$D$33:$D$776,СВЦЭМ!$A$33:$A$776,$A84,СВЦЭМ!$B$33:$B$776,U$83)+'СЕТ СН'!$H$11+СВЦЭМ!$D$10+'СЕТ СН'!$H$6-'СЕТ СН'!$H$23</f>
        <v>962.11606742000004</v>
      </c>
      <c r="V84" s="36">
        <f>SUMIFS(СВЦЭМ!$D$33:$D$776,СВЦЭМ!$A$33:$A$776,$A84,СВЦЭМ!$B$33:$B$776,V$83)+'СЕТ СН'!$H$11+СВЦЭМ!$D$10+'СЕТ СН'!$H$6-'СЕТ СН'!$H$23</f>
        <v>955.59485997000002</v>
      </c>
      <c r="W84" s="36">
        <f>SUMIFS(СВЦЭМ!$D$33:$D$776,СВЦЭМ!$A$33:$A$776,$A84,СВЦЭМ!$B$33:$B$776,W$83)+'СЕТ СН'!$H$11+СВЦЭМ!$D$10+'СЕТ СН'!$H$6-'СЕТ СН'!$H$23</f>
        <v>960.37825444000009</v>
      </c>
      <c r="X84" s="36">
        <f>SUMIFS(СВЦЭМ!$D$33:$D$776,СВЦЭМ!$A$33:$A$776,$A84,СВЦЭМ!$B$33:$B$776,X$83)+'СЕТ СН'!$H$11+СВЦЭМ!$D$10+'СЕТ СН'!$H$6-'СЕТ СН'!$H$23</f>
        <v>972.12096956000005</v>
      </c>
      <c r="Y84" s="36">
        <f>SUMIFS(СВЦЭМ!$D$33:$D$776,СВЦЭМ!$A$33:$A$776,$A84,СВЦЭМ!$B$33:$B$776,Y$83)+'СЕТ СН'!$H$11+СВЦЭМ!$D$10+'СЕТ СН'!$H$6-'СЕТ СН'!$H$23</f>
        <v>1005.7712082</v>
      </c>
      <c r="AA84" s="45"/>
    </row>
    <row r="85" spans="1:27" ht="15.75" x14ac:dyDescent="0.2">
      <c r="A85" s="35">
        <f>A84+1</f>
        <v>43892</v>
      </c>
      <c r="B85" s="36">
        <f>SUMIFS(СВЦЭМ!$D$33:$D$776,СВЦЭМ!$A$33:$A$776,$A85,СВЦЭМ!$B$33:$B$776,B$83)+'СЕТ СН'!$H$11+СВЦЭМ!$D$10+'СЕТ СН'!$H$6-'СЕТ СН'!$H$23</f>
        <v>979.71068576000016</v>
      </c>
      <c r="C85" s="36">
        <f>SUMIFS(СВЦЭМ!$D$33:$D$776,СВЦЭМ!$A$33:$A$776,$A85,СВЦЭМ!$B$33:$B$776,C$83)+'СЕТ СН'!$H$11+СВЦЭМ!$D$10+'СЕТ СН'!$H$6-'СЕТ СН'!$H$23</f>
        <v>982.13967286000002</v>
      </c>
      <c r="D85" s="36">
        <f>SUMIFS(СВЦЭМ!$D$33:$D$776,СВЦЭМ!$A$33:$A$776,$A85,СВЦЭМ!$B$33:$B$776,D$83)+'СЕТ СН'!$H$11+СВЦЭМ!$D$10+'СЕТ СН'!$H$6-'СЕТ СН'!$H$23</f>
        <v>993.74418151000009</v>
      </c>
      <c r="E85" s="36">
        <f>SUMIFS(СВЦЭМ!$D$33:$D$776,СВЦЭМ!$A$33:$A$776,$A85,СВЦЭМ!$B$33:$B$776,E$83)+'СЕТ СН'!$H$11+СВЦЭМ!$D$10+'СЕТ СН'!$H$6-'СЕТ СН'!$H$23</f>
        <v>993.71917078000001</v>
      </c>
      <c r="F85" s="36">
        <f>SUMIFS(СВЦЭМ!$D$33:$D$776,СВЦЭМ!$A$33:$A$776,$A85,СВЦЭМ!$B$33:$B$776,F$83)+'СЕТ СН'!$H$11+СВЦЭМ!$D$10+'СЕТ СН'!$H$6-'СЕТ СН'!$H$23</f>
        <v>993.0900078300001</v>
      </c>
      <c r="G85" s="36">
        <f>SUMIFS(СВЦЭМ!$D$33:$D$776,СВЦЭМ!$A$33:$A$776,$A85,СВЦЭМ!$B$33:$B$776,G$83)+'СЕТ СН'!$H$11+СВЦЭМ!$D$10+'СЕТ СН'!$H$6-'СЕТ СН'!$H$23</f>
        <v>1006.2249018800001</v>
      </c>
      <c r="H85" s="36">
        <f>SUMIFS(СВЦЭМ!$D$33:$D$776,СВЦЭМ!$A$33:$A$776,$A85,СВЦЭМ!$B$33:$B$776,H$83)+'СЕТ СН'!$H$11+СВЦЭМ!$D$10+'СЕТ СН'!$H$6-'СЕТ СН'!$H$23</f>
        <v>1055.7240010200001</v>
      </c>
      <c r="I85" s="36">
        <f>SUMIFS(СВЦЭМ!$D$33:$D$776,СВЦЭМ!$A$33:$A$776,$A85,СВЦЭМ!$B$33:$B$776,I$83)+'СЕТ СН'!$H$11+СВЦЭМ!$D$10+'СЕТ СН'!$H$6-'СЕТ СН'!$H$23</f>
        <v>1029.2804190300001</v>
      </c>
      <c r="J85" s="36">
        <f>SUMIFS(СВЦЭМ!$D$33:$D$776,СВЦЭМ!$A$33:$A$776,$A85,СВЦЭМ!$B$33:$B$776,J$83)+'СЕТ СН'!$H$11+СВЦЭМ!$D$10+'СЕТ СН'!$H$6-'СЕТ СН'!$H$23</f>
        <v>989.12034753000012</v>
      </c>
      <c r="K85" s="36">
        <f>SUMIFS(СВЦЭМ!$D$33:$D$776,СВЦЭМ!$A$33:$A$776,$A85,СВЦЭМ!$B$33:$B$776,K$83)+'СЕТ СН'!$H$11+СВЦЭМ!$D$10+'СЕТ СН'!$H$6-'СЕТ СН'!$H$23</f>
        <v>976.98271440999997</v>
      </c>
      <c r="L85" s="36">
        <f>SUMIFS(СВЦЭМ!$D$33:$D$776,СВЦЭМ!$A$33:$A$776,$A85,СВЦЭМ!$B$33:$B$776,L$83)+'СЕТ СН'!$H$11+СВЦЭМ!$D$10+'СЕТ СН'!$H$6-'СЕТ СН'!$H$23</f>
        <v>980.8364733200001</v>
      </c>
      <c r="M85" s="36">
        <f>SUMIFS(СВЦЭМ!$D$33:$D$776,СВЦЭМ!$A$33:$A$776,$A85,СВЦЭМ!$B$33:$B$776,M$83)+'СЕТ СН'!$H$11+СВЦЭМ!$D$10+'СЕТ СН'!$H$6-'СЕТ СН'!$H$23</f>
        <v>990.80263729000012</v>
      </c>
      <c r="N85" s="36">
        <f>SUMIFS(СВЦЭМ!$D$33:$D$776,СВЦЭМ!$A$33:$A$776,$A85,СВЦЭМ!$B$33:$B$776,N$83)+'СЕТ СН'!$H$11+СВЦЭМ!$D$10+'СЕТ СН'!$H$6-'СЕТ СН'!$H$23</f>
        <v>1004.601637</v>
      </c>
      <c r="O85" s="36">
        <f>SUMIFS(СВЦЭМ!$D$33:$D$776,СВЦЭМ!$A$33:$A$776,$A85,СВЦЭМ!$B$33:$B$776,O$83)+'СЕТ СН'!$H$11+СВЦЭМ!$D$10+'СЕТ СН'!$H$6-'СЕТ СН'!$H$23</f>
        <v>1020.9076786200001</v>
      </c>
      <c r="P85" s="36">
        <f>SUMIFS(СВЦЭМ!$D$33:$D$776,СВЦЭМ!$A$33:$A$776,$A85,СВЦЭМ!$B$33:$B$776,P$83)+'СЕТ СН'!$H$11+СВЦЭМ!$D$10+'СЕТ СН'!$H$6-'СЕТ СН'!$H$23</f>
        <v>1030.6454058900001</v>
      </c>
      <c r="Q85" s="36">
        <f>SUMIFS(СВЦЭМ!$D$33:$D$776,СВЦЭМ!$A$33:$A$776,$A85,СВЦЭМ!$B$33:$B$776,Q$83)+'СЕТ СН'!$H$11+СВЦЭМ!$D$10+'СЕТ СН'!$H$6-'СЕТ СН'!$H$23</f>
        <v>1038.8259462999999</v>
      </c>
      <c r="R85" s="36">
        <f>SUMIFS(СВЦЭМ!$D$33:$D$776,СВЦЭМ!$A$33:$A$776,$A85,СВЦЭМ!$B$33:$B$776,R$83)+'СЕТ СН'!$H$11+СВЦЭМ!$D$10+'СЕТ СН'!$H$6-'СЕТ СН'!$H$23</f>
        <v>1038.7687785200001</v>
      </c>
      <c r="S85" s="36">
        <f>SUMIFS(СВЦЭМ!$D$33:$D$776,СВЦЭМ!$A$33:$A$776,$A85,СВЦЭМ!$B$33:$B$776,S$83)+'СЕТ СН'!$H$11+СВЦЭМ!$D$10+'СЕТ СН'!$H$6-'СЕТ СН'!$H$23</f>
        <v>1033.07243924</v>
      </c>
      <c r="T85" s="36">
        <f>SUMIFS(СВЦЭМ!$D$33:$D$776,СВЦЭМ!$A$33:$A$776,$A85,СВЦЭМ!$B$33:$B$776,T$83)+'СЕТ СН'!$H$11+СВЦЭМ!$D$10+'СЕТ СН'!$H$6-'СЕТ СН'!$H$23</f>
        <v>1013.8964800700001</v>
      </c>
      <c r="U85" s="36">
        <f>SUMIFS(СВЦЭМ!$D$33:$D$776,СВЦЭМ!$A$33:$A$776,$A85,СВЦЭМ!$B$33:$B$776,U$83)+'СЕТ СН'!$H$11+СВЦЭМ!$D$10+'СЕТ СН'!$H$6-'СЕТ СН'!$H$23</f>
        <v>991.78049899000007</v>
      </c>
      <c r="V85" s="36">
        <f>SUMIFS(СВЦЭМ!$D$33:$D$776,СВЦЭМ!$A$33:$A$776,$A85,СВЦЭМ!$B$33:$B$776,V$83)+'СЕТ СН'!$H$11+СВЦЭМ!$D$10+'СЕТ СН'!$H$6-'СЕТ СН'!$H$23</f>
        <v>995.97792186000015</v>
      </c>
      <c r="W85" s="36">
        <f>SUMIFS(СВЦЭМ!$D$33:$D$776,СВЦЭМ!$A$33:$A$776,$A85,СВЦЭМ!$B$33:$B$776,W$83)+'СЕТ СН'!$H$11+СВЦЭМ!$D$10+'СЕТ СН'!$H$6-'СЕТ СН'!$H$23</f>
        <v>1007.6492587600001</v>
      </c>
      <c r="X85" s="36">
        <f>SUMIFS(СВЦЭМ!$D$33:$D$776,СВЦЭМ!$A$33:$A$776,$A85,СВЦЭМ!$B$33:$B$776,X$83)+'СЕТ СН'!$H$11+СВЦЭМ!$D$10+'СЕТ СН'!$H$6-'СЕТ СН'!$H$23</f>
        <v>1022.91479942</v>
      </c>
      <c r="Y85" s="36">
        <f>SUMIFS(СВЦЭМ!$D$33:$D$776,СВЦЭМ!$A$33:$A$776,$A85,СВЦЭМ!$B$33:$B$776,Y$83)+'СЕТ СН'!$H$11+СВЦЭМ!$D$10+'СЕТ СН'!$H$6-'СЕТ СН'!$H$23</f>
        <v>1051.17508793</v>
      </c>
    </row>
    <row r="86" spans="1:27" ht="15.75" x14ac:dyDescent="0.2">
      <c r="A86" s="35">
        <f t="shared" ref="A86:A114" si="2">A85+1</f>
        <v>43893</v>
      </c>
      <c r="B86" s="36">
        <f>SUMIFS(СВЦЭМ!$D$33:$D$776,СВЦЭМ!$A$33:$A$776,$A86,СВЦЭМ!$B$33:$B$776,B$83)+'СЕТ СН'!$H$11+СВЦЭМ!$D$10+'СЕТ СН'!$H$6-'СЕТ СН'!$H$23</f>
        <v>1092.6287751899999</v>
      </c>
      <c r="C86" s="36">
        <f>SUMIFS(СВЦЭМ!$D$33:$D$776,СВЦЭМ!$A$33:$A$776,$A86,СВЦЭМ!$B$33:$B$776,C$83)+'СЕТ СН'!$H$11+СВЦЭМ!$D$10+'СЕТ СН'!$H$6-'СЕТ СН'!$H$23</f>
        <v>1117.01812821</v>
      </c>
      <c r="D86" s="36">
        <f>SUMIFS(СВЦЭМ!$D$33:$D$776,СВЦЭМ!$A$33:$A$776,$A86,СВЦЭМ!$B$33:$B$776,D$83)+'СЕТ СН'!$H$11+СВЦЭМ!$D$10+'СЕТ СН'!$H$6-'СЕТ СН'!$H$23</f>
        <v>1110.2149512999999</v>
      </c>
      <c r="E86" s="36">
        <f>SUMIFS(СВЦЭМ!$D$33:$D$776,СВЦЭМ!$A$33:$A$776,$A86,СВЦЭМ!$B$33:$B$776,E$83)+'СЕТ СН'!$H$11+СВЦЭМ!$D$10+'СЕТ СН'!$H$6-'СЕТ СН'!$H$23</f>
        <v>1121.08791873</v>
      </c>
      <c r="F86" s="36">
        <f>SUMIFS(СВЦЭМ!$D$33:$D$776,СВЦЭМ!$A$33:$A$776,$A86,СВЦЭМ!$B$33:$B$776,F$83)+'СЕТ СН'!$H$11+СВЦЭМ!$D$10+'СЕТ СН'!$H$6-'СЕТ СН'!$H$23</f>
        <v>1105.35838592</v>
      </c>
      <c r="G86" s="36">
        <f>SUMIFS(СВЦЭМ!$D$33:$D$776,СВЦЭМ!$A$33:$A$776,$A86,СВЦЭМ!$B$33:$B$776,G$83)+'СЕТ СН'!$H$11+СВЦЭМ!$D$10+'СЕТ СН'!$H$6-'СЕТ СН'!$H$23</f>
        <v>1111.5158394500002</v>
      </c>
      <c r="H86" s="36">
        <f>SUMIFS(СВЦЭМ!$D$33:$D$776,СВЦЭМ!$A$33:$A$776,$A86,СВЦЭМ!$B$33:$B$776,H$83)+'СЕТ СН'!$H$11+СВЦЭМ!$D$10+'СЕТ СН'!$H$6-'СЕТ СН'!$H$23</f>
        <v>1090.55063137</v>
      </c>
      <c r="I86" s="36">
        <f>SUMIFS(СВЦЭМ!$D$33:$D$776,СВЦЭМ!$A$33:$A$776,$A86,СВЦЭМ!$B$33:$B$776,I$83)+'СЕТ СН'!$H$11+СВЦЭМ!$D$10+'СЕТ СН'!$H$6-'СЕТ СН'!$H$23</f>
        <v>1003.57594578</v>
      </c>
      <c r="J86" s="36">
        <f>SUMIFS(СВЦЭМ!$D$33:$D$776,СВЦЭМ!$A$33:$A$776,$A86,СВЦЭМ!$B$33:$B$776,J$83)+'СЕТ СН'!$H$11+СВЦЭМ!$D$10+'СЕТ СН'!$H$6-'СЕТ СН'!$H$23</f>
        <v>933.6385207400001</v>
      </c>
      <c r="K86" s="36">
        <f>SUMIFS(СВЦЭМ!$D$33:$D$776,СВЦЭМ!$A$33:$A$776,$A86,СВЦЭМ!$B$33:$B$776,K$83)+'СЕТ СН'!$H$11+СВЦЭМ!$D$10+'СЕТ СН'!$H$6-'СЕТ СН'!$H$23</f>
        <v>929.40503520000016</v>
      </c>
      <c r="L86" s="36">
        <f>SUMIFS(СВЦЭМ!$D$33:$D$776,СВЦЭМ!$A$33:$A$776,$A86,СВЦЭМ!$B$33:$B$776,L$83)+'СЕТ СН'!$H$11+СВЦЭМ!$D$10+'СЕТ СН'!$H$6-'СЕТ СН'!$H$23</f>
        <v>930.17212597000002</v>
      </c>
      <c r="M86" s="36">
        <f>SUMIFS(СВЦЭМ!$D$33:$D$776,СВЦЭМ!$A$33:$A$776,$A86,СВЦЭМ!$B$33:$B$776,M$83)+'СЕТ СН'!$H$11+СВЦЭМ!$D$10+'СЕТ СН'!$H$6-'СЕТ СН'!$H$23</f>
        <v>934.96045765000008</v>
      </c>
      <c r="N86" s="36">
        <f>SUMIFS(СВЦЭМ!$D$33:$D$776,СВЦЭМ!$A$33:$A$776,$A86,СВЦЭМ!$B$33:$B$776,N$83)+'СЕТ СН'!$H$11+СВЦЭМ!$D$10+'СЕТ СН'!$H$6-'СЕТ СН'!$H$23</f>
        <v>950.26659444999996</v>
      </c>
      <c r="O86" s="36">
        <f>SUMIFS(СВЦЭМ!$D$33:$D$776,СВЦЭМ!$A$33:$A$776,$A86,СВЦЭМ!$B$33:$B$776,O$83)+'СЕТ СН'!$H$11+СВЦЭМ!$D$10+'СЕТ СН'!$H$6-'СЕТ СН'!$H$23</f>
        <v>965.26825165000014</v>
      </c>
      <c r="P86" s="36">
        <f>SUMIFS(СВЦЭМ!$D$33:$D$776,СВЦЭМ!$A$33:$A$776,$A86,СВЦЭМ!$B$33:$B$776,P$83)+'СЕТ СН'!$H$11+СВЦЭМ!$D$10+'СЕТ СН'!$H$6-'СЕТ СН'!$H$23</f>
        <v>973.57031007</v>
      </c>
      <c r="Q86" s="36">
        <f>SUMIFS(СВЦЭМ!$D$33:$D$776,СВЦЭМ!$A$33:$A$776,$A86,СВЦЭМ!$B$33:$B$776,Q$83)+'СЕТ СН'!$H$11+СВЦЭМ!$D$10+'СЕТ СН'!$H$6-'СЕТ СН'!$H$23</f>
        <v>979.34196492000001</v>
      </c>
      <c r="R86" s="36">
        <f>SUMIFS(СВЦЭМ!$D$33:$D$776,СВЦЭМ!$A$33:$A$776,$A86,СВЦЭМ!$B$33:$B$776,R$83)+'СЕТ СН'!$H$11+СВЦЭМ!$D$10+'СЕТ СН'!$H$6-'СЕТ СН'!$H$23</f>
        <v>973.18066010999996</v>
      </c>
      <c r="S86" s="36">
        <f>SUMIFS(СВЦЭМ!$D$33:$D$776,СВЦЭМ!$A$33:$A$776,$A86,СВЦЭМ!$B$33:$B$776,S$83)+'СЕТ СН'!$H$11+СВЦЭМ!$D$10+'СЕТ СН'!$H$6-'СЕТ СН'!$H$23</f>
        <v>968.33752987000003</v>
      </c>
      <c r="T86" s="36">
        <f>SUMIFS(СВЦЭМ!$D$33:$D$776,СВЦЭМ!$A$33:$A$776,$A86,СВЦЭМ!$B$33:$B$776,T$83)+'СЕТ СН'!$H$11+СВЦЭМ!$D$10+'СЕТ СН'!$H$6-'СЕТ СН'!$H$23</f>
        <v>950.07462791000012</v>
      </c>
      <c r="U86" s="36">
        <f>SUMIFS(СВЦЭМ!$D$33:$D$776,СВЦЭМ!$A$33:$A$776,$A86,СВЦЭМ!$B$33:$B$776,U$83)+'СЕТ СН'!$H$11+СВЦЭМ!$D$10+'СЕТ СН'!$H$6-'СЕТ СН'!$H$23</f>
        <v>975.18348758000002</v>
      </c>
      <c r="V86" s="36">
        <f>SUMIFS(СВЦЭМ!$D$33:$D$776,СВЦЭМ!$A$33:$A$776,$A86,СВЦЭМ!$B$33:$B$776,V$83)+'СЕТ СН'!$H$11+СВЦЭМ!$D$10+'СЕТ СН'!$H$6-'СЕТ СН'!$H$23</f>
        <v>982.12575402000016</v>
      </c>
      <c r="W86" s="36">
        <f>SUMIFS(СВЦЭМ!$D$33:$D$776,СВЦЭМ!$A$33:$A$776,$A86,СВЦЭМ!$B$33:$B$776,W$83)+'СЕТ СН'!$H$11+СВЦЭМ!$D$10+'СЕТ СН'!$H$6-'СЕТ СН'!$H$23</f>
        <v>963.64601068000002</v>
      </c>
      <c r="X86" s="36">
        <f>SUMIFS(СВЦЭМ!$D$33:$D$776,СВЦЭМ!$A$33:$A$776,$A86,СВЦЭМ!$B$33:$B$776,X$83)+'СЕТ СН'!$H$11+СВЦЭМ!$D$10+'СЕТ СН'!$H$6-'СЕТ СН'!$H$23</f>
        <v>959.65934336999999</v>
      </c>
      <c r="Y86" s="36">
        <f>SUMIFS(СВЦЭМ!$D$33:$D$776,СВЦЭМ!$A$33:$A$776,$A86,СВЦЭМ!$B$33:$B$776,Y$83)+'СЕТ СН'!$H$11+СВЦЭМ!$D$10+'СЕТ СН'!$H$6-'СЕТ СН'!$H$23</f>
        <v>1006.8117968399999</v>
      </c>
    </row>
    <row r="87" spans="1:27" ht="15.75" x14ac:dyDescent="0.2">
      <c r="A87" s="35">
        <f t="shared" si="2"/>
        <v>43894</v>
      </c>
      <c r="B87" s="36">
        <f>SUMIFS(СВЦЭМ!$D$33:$D$776,СВЦЭМ!$A$33:$A$776,$A87,СВЦЭМ!$B$33:$B$776,B$83)+'СЕТ СН'!$H$11+СВЦЭМ!$D$10+'СЕТ СН'!$H$6-'СЕТ СН'!$H$23</f>
        <v>1094.8142936000002</v>
      </c>
      <c r="C87" s="36">
        <f>SUMIFS(СВЦЭМ!$D$33:$D$776,СВЦЭМ!$A$33:$A$776,$A87,СВЦЭМ!$B$33:$B$776,C$83)+'СЕТ СН'!$H$11+СВЦЭМ!$D$10+'СЕТ СН'!$H$6-'СЕТ СН'!$H$23</f>
        <v>1117.5721233300001</v>
      </c>
      <c r="D87" s="36">
        <f>SUMIFS(СВЦЭМ!$D$33:$D$776,СВЦЭМ!$A$33:$A$776,$A87,СВЦЭМ!$B$33:$B$776,D$83)+'СЕТ СН'!$H$11+СВЦЭМ!$D$10+'СЕТ СН'!$H$6-'СЕТ СН'!$H$23</f>
        <v>1128.2495528500001</v>
      </c>
      <c r="E87" s="36">
        <f>SUMIFS(СВЦЭМ!$D$33:$D$776,СВЦЭМ!$A$33:$A$776,$A87,СВЦЭМ!$B$33:$B$776,E$83)+'СЕТ СН'!$H$11+СВЦЭМ!$D$10+'СЕТ СН'!$H$6-'СЕТ СН'!$H$23</f>
        <v>1129.5936666</v>
      </c>
      <c r="F87" s="36">
        <f>SUMIFS(СВЦЭМ!$D$33:$D$776,СВЦЭМ!$A$33:$A$776,$A87,СВЦЭМ!$B$33:$B$776,F$83)+'СЕТ СН'!$H$11+СВЦЭМ!$D$10+'СЕТ СН'!$H$6-'СЕТ СН'!$H$23</f>
        <v>1123.19169594</v>
      </c>
      <c r="G87" s="36">
        <f>SUMIFS(СВЦЭМ!$D$33:$D$776,СВЦЭМ!$A$33:$A$776,$A87,СВЦЭМ!$B$33:$B$776,G$83)+'СЕТ СН'!$H$11+СВЦЭМ!$D$10+'СЕТ СН'!$H$6-'СЕТ СН'!$H$23</f>
        <v>1061.9805445300001</v>
      </c>
      <c r="H87" s="36">
        <f>SUMIFS(СВЦЭМ!$D$33:$D$776,СВЦЭМ!$A$33:$A$776,$A87,СВЦЭМ!$B$33:$B$776,H$83)+'СЕТ СН'!$H$11+СВЦЭМ!$D$10+'СЕТ СН'!$H$6-'СЕТ СН'!$H$23</f>
        <v>1016.75491339</v>
      </c>
      <c r="I87" s="36">
        <f>SUMIFS(СВЦЭМ!$D$33:$D$776,СВЦЭМ!$A$33:$A$776,$A87,СВЦЭМ!$B$33:$B$776,I$83)+'СЕТ СН'!$H$11+СВЦЭМ!$D$10+'СЕТ СН'!$H$6-'СЕТ СН'!$H$23</f>
        <v>986.78774649000002</v>
      </c>
      <c r="J87" s="36">
        <f>SUMIFS(СВЦЭМ!$D$33:$D$776,СВЦЭМ!$A$33:$A$776,$A87,СВЦЭМ!$B$33:$B$776,J$83)+'СЕТ СН'!$H$11+СВЦЭМ!$D$10+'СЕТ СН'!$H$6-'СЕТ СН'!$H$23</f>
        <v>945.49774105999995</v>
      </c>
      <c r="K87" s="36">
        <f>SUMIFS(СВЦЭМ!$D$33:$D$776,СВЦЭМ!$A$33:$A$776,$A87,СВЦЭМ!$B$33:$B$776,K$83)+'СЕТ СН'!$H$11+СВЦЭМ!$D$10+'СЕТ СН'!$H$6-'СЕТ СН'!$H$23</f>
        <v>953.45735093999997</v>
      </c>
      <c r="L87" s="36">
        <f>SUMIFS(СВЦЭМ!$D$33:$D$776,СВЦЭМ!$A$33:$A$776,$A87,СВЦЭМ!$B$33:$B$776,L$83)+'СЕТ СН'!$H$11+СВЦЭМ!$D$10+'СЕТ СН'!$H$6-'СЕТ СН'!$H$23</f>
        <v>958.50454089000004</v>
      </c>
      <c r="M87" s="36">
        <f>SUMIFS(СВЦЭМ!$D$33:$D$776,СВЦЭМ!$A$33:$A$776,$A87,СВЦЭМ!$B$33:$B$776,M$83)+'СЕТ СН'!$H$11+СВЦЭМ!$D$10+'СЕТ СН'!$H$6-'СЕТ СН'!$H$23</f>
        <v>976.12728904999994</v>
      </c>
      <c r="N87" s="36">
        <f>SUMIFS(СВЦЭМ!$D$33:$D$776,СВЦЭМ!$A$33:$A$776,$A87,СВЦЭМ!$B$33:$B$776,N$83)+'СЕТ СН'!$H$11+СВЦЭМ!$D$10+'СЕТ СН'!$H$6-'СЕТ СН'!$H$23</f>
        <v>987.30998051000006</v>
      </c>
      <c r="O87" s="36">
        <f>SUMIFS(СВЦЭМ!$D$33:$D$776,СВЦЭМ!$A$33:$A$776,$A87,СВЦЭМ!$B$33:$B$776,O$83)+'СЕТ СН'!$H$11+СВЦЭМ!$D$10+'СЕТ СН'!$H$6-'СЕТ СН'!$H$23</f>
        <v>999.61840466000012</v>
      </c>
      <c r="P87" s="36">
        <f>SUMIFS(СВЦЭМ!$D$33:$D$776,СВЦЭМ!$A$33:$A$776,$A87,СВЦЭМ!$B$33:$B$776,P$83)+'СЕТ СН'!$H$11+СВЦЭМ!$D$10+'СЕТ СН'!$H$6-'СЕТ СН'!$H$23</f>
        <v>1011.0304119100001</v>
      </c>
      <c r="Q87" s="36">
        <f>SUMIFS(СВЦЭМ!$D$33:$D$776,СВЦЭМ!$A$33:$A$776,$A87,СВЦЭМ!$B$33:$B$776,Q$83)+'СЕТ СН'!$H$11+СВЦЭМ!$D$10+'СЕТ СН'!$H$6-'СЕТ СН'!$H$23</f>
        <v>1021.4235649</v>
      </c>
      <c r="R87" s="36">
        <f>SUMIFS(СВЦЭМ!$D$33:$D$776,СВЦЭМ!$A$33:$A$776,$A87,СВЦЭМ!$B$33:$B$776,R$83)+'СЕТ СН'!$H$11+СВЦЭМ!$D$10+'СЕТ СН'!$H$6-'СЕТ СН'!$H$23</f>
        <v>1014.22016186</v>
      </c>
      <c r="S87" s="36">
        <f>SUMIFS(СВЦЭМ!$D$33:$D$776,СВЦЭМ!$A$33:$A$776,$A87,СВЦЭМ!$B$33:$B$776,S$83)+'СЕТ СН'!$H$11+СВЦЭМ!$D$10+'СЕТ СН'!$H$6-'СЕТ СН'!$H$23</f>
        <v>999.30032443999994</v>
      </c>
      <c r="T87" s="36">
        <f>SUMIFS(СВЦЭМ!$D$33:$D$776,СВЦЭМ!$A$33:$A$776,$A87,СВЦЭМ!$B$33:$B$776,T$83)+'СЕТ СН'!$H$11+СВЦЭМ!$D$10+'СЕТ СН'!$H$6-'СЕТ СН'!$H$23</f>
        <v>981.45059229000003</v>
      </c>
      <c r="U87" s="36">
        <f>SUMIFS(СВЦЭМ!$D$33:$D$776,СВЦЭМ!$A$33:$A$776,$A87,СВЦЭМ!$B$33:$B$776,U$83)+'СЕТ СН'!$H$11+СВЦЭМ!$D$10+'СЕТ СН'!$H$6-'СЕТ СН'!$H$23</f>
        <v>974.81930299999999</v>
      </c>
      <c r="V87" s="36">
        <f>SUMIFS(СВЦЭМ!$D$33:$D$776,СВЦЭМ!$A$33:$A$776,$A87,СВЦЭМ!$B$33:$B$776,V$83)+'СЕТ СН'!$H$11+СВЦЭМ!$D$10+'СЕТ СН'!$H$6-'СЕТ СН'!$H$23</f>
        <v>971.70560567000007</v>
      </c>
      <c r="W87" s="36">
        <f>SUMIFS(СВЦЭМ!$D$33:$D$776,СВЦЭМ!$A$33:$A$776,$A87,СВЦЭМ!$B$33:$B$776,W$83)+'СЕТ СН'!$H$11+СВЦЭМ!$D$10+'СЕТ СН'!$H$6-'СЕТ СН'!$H$23</f>
        <v>976.30211023000015</v>
      </c>
      <c r="X87" s="36">
        <f>SUMIFS(СВЦЭМ!$D$33:$D$776,СВЦЭМ!$A$33:$A$776,$A87,СВЦЭМ!$B$33:$B$776,X$83)+'СЕТ СН'!$H$11+СВЦЭМ!$D$10+'СЕТ СН'!$H$6-'СЕТ СН'!$H$23</f>
        <v>985.14811084000007</v>
      </c>
      <c r="Y87" s="36">
        <f>SUMIFS(СВЦЭМ!$D$33:$D$776,СВЦЭМ!$A$33:$A$776,$A87,СВЦЭМ!$B$33:$B$776,Y$83)+'СЕТ СН'!$H$11+СВЦЭМ!$D$10+'СЕТ СН'!$H$6-'СЕТ СН'!$H$23</f>
        <v>1022.18032528</v>
      </c>
    </row>
    <row r="88" spans="1:27" ht="15.75" x14ac:dyDescent="0.2">
      <c r="A88" s="35">
        <f t="shared" si="2"/>
        <v>43895</v>
      </c>
      <c r="B88" s="36">
        <f>SUMIFS(СВЦЭМ!$D$33:$D$776,СВЦЭМ!$A$33:$A$776,$A88,СВЦЭМ!$B$33:$B$776,B$83)+'СЕТ СН'!$H$11+СВЦЭМ!$D$10+'СЕТ СН'!$H$6-'СЕТ СН'!$H$23</f>
        <v>1069.3684063200001</v>
      </c>
      <c r="C88" s="36">
        <f>SUMIFS(СВЦЭМ!$D$33:$D$776,СВЦЭМ!$A$33:$A$776,$A88,СВЦЭМ!$B$33:$B$776,C$83)+'СЕТ СН'!$H$11+СВЦЭМ!$D$10+'СЕТ СН'!$H$6-'СЕТ СН'!$H$23</f>
        <v>1107.52558163</v>
      </c>
      <c r="D88" s="36">
        <f>SUMIFS(СВЦЭМ!$D$33:$D$776,СВЦЭМ!$A$33:$A$776,$A88,СВЦЭМ!$B$33:$B$776,D$83)+'СЕТ СН'!$H$11+СВЦЭМ!$D$10+'СЕТ СН'!$H$6-'СЕТ СН'!$H$23</f>
        <v>1114.34223544</v>
      </c>
      <c r="E88" s="36">
        <f>SUMIFS(СВЦЭМ!$D$33:$D$776,СВЦЭМ!$A$33:$A$776,$A88,СВЦЭМ!$B$33:$B$776,E$83)+'СЕТ СН'!$H$11+СВЦЭМ!$D$10+'СЕТ СН'!$H$6-'СЕТ СН'!$H$23</f>
        <v>1126.7354993200001</v>
      </c>
      <c r="F88" s="36">
        <f>SUMIFS(СВЦЭМ!$D$33:$D$776,СВЦЭМ!$A$33:$A$776,$A88,СВЦЭМ!$B$33:$B$776,F$83)+'СЕТ СН'!$H$11+СВЦЭМ!$D$10+'СЕТ СН'!$H$6-'СЕТ СН'!$H$23</f>
        <v>1101.3943008400001</v>
      </c>
      <c r="G88" s="36">
        <f>SUMIFS(СВЦЭМ!$D$33:$D$776,СВЦЭМ!$A$33:$A$776,$A88,СВЦЭМ!$B$33:$B$776,G$83)+'СЕТ СН'!$H$11+СВЦЭМ!$D$10+'СЕТ СН'!$H$6-'СЕТ СН'!$H$23</f>
        <v>1086.9104484100001</v>
      </c>
      <c r="H88" s="36">
        <f>SUMIFS(СВЦЭМ!$D$33:$D$776,СВЦЭМ!$A$33:$A$776,$A88,СВЦЭМ!$B$33:$B$776,H$83)+'СЕТ СН'!$H$11+СВЦЭМ!$D$10+'СЕТ СН'!$H$6-'СЕТ СН'!$H$23</f>
        <v>1042.3422207200001</v>
      </c>
      <c r="I88" s="36">
        <f>SUMIFS(СВЦЭМ!$D$33:$D$776,СВЦЭМ!$A$33:$A$776,$A88,СВЦЭМ!$B$33:$B$776,I$83)+'СЕТ СН'!$H$11+СВЦЭМ!$D$10+'СЕТ СН'!$H$6-'СЕТ СН'!$H$23</f>
        <v>1024.23147767</v>
      </c>
      <c r="J88" s="36">
        <f>SUMIFS(СВЦЭМ!$D$33:$D$776,СВЦЭМ!$A$33:$A$776,$A88,СВЦЭМ!$B$33:$B$776,J$83)+'СЕТ СН'!$H$11+СВЦЭМ!$D$10+'СЕТ СН'!$H$6-'СЕТ СН'!$H$23</f>
        <v>981.32203800000002</v>
      </c>
      <c r="K88" s="36">
        <f>SUMIFS(СВЦЭМ!$D$33:$D$776,СВЦЭМ!$A$33:$A$776,$A88,СВЦЭМ!$B$33:$B$776,K$83)+'СЕТ СН'!$H$11+СВЦЭМ!$D$10+'СЕТ СН'!$H$6-'СЕТ СН'!$H$23</f>
        <v>981.11374389000002</v>
      </c>
      <c r="L88" s="36">
        <f>SUMIFS(СВЦЭМ!$D$33:$D$776,СВЦЭМ!$A$33:$A$776,$A88,СВЦЭМ!$B$33:$B$776,L$83)+'СЕТ СН'!$H$11+СВЦЭМ!$D$10+'СЕТ СН'!$H$6-'СЕТ СН'!$H$23</f>
        <v>1001.6425257000001</v>
      </c>
      <c r="M88" s="36">
        <f>SUMIFS(СВЦЭМ!$D$33:$D$776,СВЦЭМ!$A$33:$A$776,$A88,СВЦЭМ!$B$33:$B$776,M$83)+'СЕТ СН'!$H$11+СВЦЭМ!$D$10+'СЕТ СН'!$H$6-'СЕТ СН'!$H$23</f>
        <v>1028.4517530400001</v>
      </c>
      <c r="N88" s="36">
        <f>SUMIFS(СВЦЭМ!$D$33:$D$776,СВЦЭМ!$A$33:$A$776,$A88,СВЦЭМ!$B$33:$B$776,N$83)+'СЕТ СН'!$H$11+СВЦЭМ!$D$10+'СЕТ СН'!$H$6-'СЕТ СН'!$H$23</f>
        <v>1034.8854406200001</v>
      </c>
      <c r="O88" s="36">
        <f>SUMIFS(СВЦЭМ!$D$33:$D$776,СВЦЭМ!$A$33:$A$776,$A88,СВЦЭМ!$B$33:$B$776,O$83)+'СЕТ СН'!$H$11+СВЦЭМ!$D$10+'СЕТ СН'!$H$6-'СЕТ СН'!$H$23</f>
        <v>1046.14182398</v>
      </c>
      <c r="P88" s="36">
        <f>SUMIFS(СВЦЭМ!$D$33:$D$776,СВЦЭМ!$A$33:$A$776,$A88,СВЦЭМ!$B$33:$B$776,P$83)+'СЕТ СН'!$H$11+СВЦЭМ!$D$10+'СЕТ СН'!$H$6-'СЕТ СН'!$H$23</f>
        <v>1056.6489408100001</v>
      </c>
      <c r="Q88" s="36">
        <f>SUMIFS(СВЦЭМ!$D$33:$D$776,СВЦЭМ!$A$33:$A$776,$A88,СВЦЭМ!$B$33:$B$776,Q$83)+'СЕТ СН'!$H$11+СВЦЭМ!$D$10+'СЕТ СН'!$H$6-'СЕТ СН'!$H$23</f>
        <v>1066.2950089200001</v>
      </c>
      <c r="R88" s="36">
        <f>SUMIFS(СВЦЭМ!$D$33:$D$776,СВЦЭМ!$A$33:$A$776,$A88,СВЦЭМ!$B$33:$B$776,R$83)+'СЕТ СН'!$H$11+СВЦЭМ!$D$10+'СЕТ СН'!$H$6-'СЕТ СН'!$H$23</f>
        <v>1065.3600991000001</v>
      </c>
      <c r="S88" s="36">
        <f>SUMIFS(СВЦЭМ!$D$33:$D$776,СВЦЭМ!$A$33:$A$776,$A88,СВЦЭМ!$B$33:$B$776,S$83)+'СЕТ СН'!$H$11+СВЦЭМ!$D$10+'СЕТ СН'!$H$6-'СЕТ СН'!$H$23</f>
        <v>1055.1453468</v>
      </c>
      <c r="T88" s="36">
        <f>SUMIFS(СВЦЭМ!$D$33:$D$776,СВЦЭМ!$A$33:$A$776,$A88,СВЦЭМ!$B$33:$B$776,T$83)+'СЕТ СН'!$H$11+СВЦЭМ!$D$10+'СЕТ СН'!$H$6-'СЕТ СН'!$H$23</f>
        <v>1036.7783865700001</v>
      </c>
      <c r="U88" s="36">
        <f>SUMIFS(СВЦЭМ!$D$33:$D$776,СВЦЭМ!$A$33:$A$776,$A88,СВЦЭМ!$B$33:$B$776,U$83)+'СЕТ СН'!$H$11+СВЦЭМ!$D$10+'СЕТ СН'!$H$6-'СЕТ СН'!$H$23</f>
        <v>1013.8138926399999</v>
      </c>
      <c r="V88" s="36">
        <f>SUMIFS(СВЦЭМ!$D$33:$D$776,СВЦЭМ!$A$33:$A$776,$A88,СВЦЭМ!$B$33:$B$776,V$83)+'СЕТ СН'!$H$11+СВЦЭМ!$D$10+'СЕТ СН'!$H$6-'СЕТ СН'!$H$23</f>
        <v>1011.1760975100001</v>
      </c>
      <c r="W88" s="36">
        <f>SUMIFS(СВЦЭМ!$D$33:$D$776,СВЦЭМ!$A$33:$A$776,$A88,СВЦЭМ!$B$33:$B$776,W$83)+'СЕТ СН'!$H$11+СВЦЭМ!$D$10+'СЕТ СН'!$H$6-'СЕТ СН'!$H$23</f>
        <v>1022.6369491100002</v>
      </c>
      <c r="X88" s="36">
        <f>SUMIFS(СВЦЭМ!$D$33:$D$776,СВЦЭМ!$A$33:$A$776,$A88,СВЦЭМ!$B$33:$B$776,X$83)+'СЕТ СН'!$H$11+СВЦЭМ!$D$10+'СЕТ СН'!$H$6-'СЕТ СН'!$H$23</f>
        <v>1037.1646236300001</v>
      </c>
      <c r="Y88" s="36">
        <f>SUMIFS(СВЦЭМ!$D$33:$D$776,СВЦЭМ!$A$33:$A$776,$A88,СВЦЭМ!$B$33:$B$776,Y$83)+'СЕТ СН'!$H$11+СВЦЭМ!$D$10+'СЕТ СН'!$H$6-'СЕТ СН'!$H$23</f>
        <v>1053.93695284</v>
      </c>
    </row>
    <row r="89" spans="1:27" ht="15.75" x14ac:dyDescent="0.2">
      <c r="A89" s="35">
        <f t="shared" si="2"/>
        <v>43896</v>
      </c>
      <c r="B89" s="36">
        <f>SUMIFS(СВЦЭМ!$D$33:$D$776,СВЦЭМ!$A$33:$A$776,$A89,СВЦЭМ!$B$33:$B$776,B$83)+'СЕТ СН'!$H$11+СВЦЭМ!$D$10+'СЕТ СН'!$H$6-'СЕТ СН'!$H$23</f>
        <v>1110.3475195999999</v>
      </c>
      <c r="C89" s="36">
        <f>SUMIFS(СВЦЭМ!$D$33:$D$776,СВЦЭМ!$A$33:$A$776,$A89,СВЦЭМ!$B$33:$B$776,C$83)+'СЕТ СН'!$H$11+СВЦЭМ!$D$10+'СЕТ СН'!$H$6-'СЕТ СН'!$H$23</f>
        <v>1134.8764799</v>
      </c>
      <c r="D89" s="36">
        <f>SUMIFS(СВЦЭМ!$D$33:$D$776,СВЦЭМ!$A$33:$A$776,$A89,СВЦЭМ!$B$33:$B$776,D$83)+'СЕТ СН'!$H$11+СВЦЭМ!$D$10+'СЕТ СН'!$H$6-'СЕТ СН'!$H$23</f>
        <v>1144.6257337700001</v>
      </c>
      <c r="E89" s="36">
        <f>SUMIFS(СВЦЭМ!$D$33:$D$776,СВЦЭМ!$A$33:$A$776,$A89,СВЦЭМ!$B$33:$B$776,E$83)+'СЕТ СН'!$H$11+СВЦЭМ!$D$10+'СЕТ СН'!$H$6-'СЕТ СН'!$H$23</f>
        <v>1150.4609841400002</v>
      </c>
      <c r="F89" s="36">
        <f>SUMIFS(СВЦЭМ!$D$33:$D$776,СВЦЭМ!$A$33:$A$776,$A89,СВЦЭМ!$B$33:$B$776,F$83)+'СЕТ СН'!$H$11+СВЦЭМ!$D$10+'СЕТ СН'!$H$6-'СЕТ СН'!$H$23</f>
        <v>1144.7019269300001</v>
      </c>
      <c r="G89" s="36">
        <f>SUMIFS(СВЦЭМ!$D$33:$D$776,СВЦЭМ!$A$33:$A$776,$A89,СВЦЭМ!$B$33:$B$776,G$83)+'СЕТ СН'!$H$11+СВЦЭМ!$D$10+'СЕТ СН'!$H$6-'СЕТ СН'!$H$23</f>
        <v>1124.86715688</v>
      </c>
      <c r="H89" s="36">
        <f>SUMIFS(СВЦЭМ!$D$33:$D$776,СВЦЭМ!$A$33:$A$776,$A89,СВЦЭМ!$B$33:$B$776,H$83)+'СЕТ СН'!$H$11+СВЦЭМ!$D$10+'СЕТ СН'!$H$6-'СЕТ СН'!$H$23</f>
        <v>1089.93640592</v>
      </c>
      <c r="I89" s="36">
        <f>SUMIFS(СВЦЭМ!$D$33:$D$776,СВЦЭМ!$A$33:$A$776,$A89,СВЦЭМ!$B$33:$B$776,I$83)+'СЕТ СН'!$H$11+СВЦЭМ!$D$10+'СЕТ СН'!$H$6-'СЕТ СН'!$H$23</f>
        <v>1052.66429735</v>
      </c>
      <c r="J89" s="36">
        <f>SUMIFS(СВЦЭМ!$D$33:$D$776,СВЦЭМ!$A$33:$A$776,$A89,СВЦЭМ!$B$33:$B$776,J$83)+'СЕТ СН'!$H$11+СВЦЭМ!$D$10+'СЕТ СН'!$H$6-'СЕТ СН'!$H$23</f>
        <v>1002.8784015600002</v>
      </c>
      <c r="K89" s="36">
        <f>SUMIFS(СВЦЭМ!$D$33:$D$776,СВЦЭМ!$A$33:$A$776,$A89,СВЦЭМ!$B$33:$B$776,K$83)+'СЕТ СН'!$H$11+СВЦЭМ!$D$10+'СЕТ СН'!$H$6-'СЕТ СН'!$H$23</f>
        <v>993.74568117000013</v>
      </c>
      <c r="L89" s="36">
        <f>SUMIFS(СВЦЭМ!$D$33:$D$776,СВЦЭМ!$A$33:$A$776,$A89,СВЦЭМ!$B$33:$B$776,L$83)+'СЕТ СН'!$H$11+СВЦЭМ!$D$10+'СЕТ СН'!$H$6-'СЕТ СН'!$H$23</f>
        <v>1007.3429109900001</v>
      </c>
      <c r="M89" s="36">
        <f>SUMIFS(СВЦЭМ!$D$33:$D$776,СВЦЭМ!$A$33:$A$776,$A89,СВЦЭМ!$B$33:$B$776,M$83)+'СЕТ СН'!$H$11+СВЦЭМ!$D$10+'СЕТ СН'!$H$6-'СЕТ СН'!$H$23</f>
        <v>1027.3286812900001</v>
      </c>
      <c r="N89" s="36">
        <f>SUMIFS(СВЦЭМ!$D$33:$D$776,СВЦЭМ!$A$33:$A$776,$A89,СВЦЭМ!$B$33:$B$776,N$83)+'СЕТ СН'!$H$11+СВЦЭМ!$D$10+'СЕТ СН'!$H$6-'СЕТ СН'!$H$23</f>
        <v>1037.4748107100002</v>
      </c>
      <c r="O89" s="36">
        <f>SUMIFS(СВЦЭМ!$D$33:$D$776,СВЦЭМ!$A$33:$A$776,$A89,СВЦЭМ!$B$33:$B$776,O$83)+'СЕТ СН'!$H$11+СВЦЭМ!$D$10+'СЕТ СН'!$H$6-'СЕТ СН'!$H$23</f>
        <v>1054.8396084000001</v>
      </c>
      <c r="P89" s="36">
        <f>SUMIFS(СВЦЭМ!$D$33:$D$776,СВЦЭМ!$A$33:$A$776,$A89,СВЦЭМ!$B$33:$B$776,P$83)+'СЕТ СН'!$H$11+СВЦЭМ!$D$10+'СЕТ СН'!$H$6-'СЕТ СН'!$H$23</f>
        <v>1065.47422764</v>
      </c>
      <c r="Q89" s="36">
        <f>SUMIFS(СВЦЭМ!$D$33:$D$776,СВЦЭМ!$A$33:$A$776,$A89,СВЦЭМ!$B$33:$B$776,Q$83)+'СЕТ СН'!$H$11+СВЦЭМ!$D$10+'СЕТ СН'!$H$6-'СЕТ СН'!$H$23</f>
        <v>1069.1249007500001</v>
      </c>
      <c r="R89" s="36">
        <f>SUMIFS(СВЦЭМ!$D$33:$D$776,СВЦЭМ!$A$33:$A$776,$A89,СВЦЭМ!$B$33:$B$776,R$83)+'СЕТ СН'!$H$11+СВЦЭМ!$D$10+'СЕТ СН'!$H$6-'СЕТ СН'!$H$23</f>
        <v>1066.3559173400001</v>
      </c>
      <c r="S89" s="36">
        <f>SUMIFS(СВЦЭМ!$D$33:$D$776,СВЦЭМ!$A$33:$A$776,$A89,СВЦЭМ!$B$33:$B$776,S$83)+'СЕТ СН'!$H$11+СВЦЭМ!$D$10+'СЕТ СН'!$H$6-'СЕТ СН'!$H$23</f>
        <v>1055.7125880200001</v>
      </c>
      <c r="T89" s="36">
        <f>SUMIFS(СВЦЭМ!$D$33:$D$776,СВЦЭМ!$A$33:$A$776,$A89,СВЦЭМ!$B$33:$B$776,T$83)+'СЕТ СН'!$H$11+СВЦЭМ!$D$10+'СЕТ СН'!$H$6-'СЕТ СН'!$H$23</f>
        <v>1029.9776786100001</v>
      </c>
      <c r="U89" s="36">
        <f>SUMIFS(СВЦЭМ!$D$33:$D$776,СВЦЭМ!$A$33:$A$776,$A89,СВЦЭМ!$B$33:$B$776,U$83)+'СЕТ СН'!$H$11+СВЦЭМ!$D$10+'СЕТ СН'!$H$6-'СЕТ СН'!$H$23</f>
        <v>1022.38458711</v>
      </c>
      <c r="V89" s="36">
        <f>SUMIFS(СВЦЭМ!$D$33:$D$776,СВЦЭМ!$A$33:$A$776,$A89,СВЦЭМ!$B$33:$B$776,V$83)+'СЕТ СН'!$H$11+СВЦЭМ!$D$10+'СЕТ СН'!$H$6-'СЕТ СН'!$H$23</f>
        <v>1018.1900452100001</v>
      </c>
      <c r="W89" s="36">
        <f>SUMIFS(СВЦЭМ!$D$33:$D$776,СВЦЭМ!$A$33:$A$776,$A89,СВЦЭМ!$B$33:$B$776,W$83)+'СЕТ СН'!$H$11+СВЦЭМ!$D$10+'СЕТ СН'!$H$6-'СЕТ СН'!$H$23</f>
        <v>1031.7329026700002</v>
      </c>
      <c r="X89" s="36">
        <f>SUMIFS(СВЦЭМ!$D$33:$D$776,СВЦЭМ!$A$33:$A$776,$A89,СВЦЭМ!$B$33:$B$776,X$83)+'СЕТ СН'!$H$11+СВЦЭМ!$D$10+'СЕТ СН'!$H$6-'СЕТ СН'!$H$23</f>
        <v>1039.00280724</v>
      </c>
      <c r="Y89" s="36">
        <f>SUMIFS(СВЦЭМ!$D$33:$D$776,СВЦЭМ!$A$33:$A$776,$A89,СВЦЭМ!$B$33:$B$776,Y$83)+'СЕТ СН'!$H$11+СВЦЭМ!$D$10+'СЕТ СН'!$H$6-'СЕТ СН'!$H$23</f>
        <v>1048.2531457300001</v>
      </c>
    </row>
    <row r="90" spans="1:27" ht="15.75" x14ac:dyDescent="0.2">
      <c r="A90" s="35">
        <f t="shared" si="2"/>
        <v>43897</v>
      </c>
      <c r="B90" s="36">
        <f>SUMIFS(СВЦЭМ!$D$33:$D$776,СВЦЭМ!$A$33:$A$776,$A90,СВЦЭМ!$B$33:$B$776,B$83)+'СЕТ СН'!$H$11+СВЦЭМ!$D$10+'СЕТ СН'!$H$6-'СЕТ СН'!$H$23</f>
        <v>1079.6224185400001</v>
      </c>
      <c r="C90" s="36">
        <f>SUMIFS(СВЦЭМ!$D$33:$D$776,СВЦЭМ!$A$33:$A$776,$A90,СВЦЭМ!$B$33:$B$776,C$83)+'СЕТ СН'!$H$11+СВЦЭМ!$D$10+'СЕТ СН'!$H$6-'СЕТ СН'!$H$23</f>
        <v>1104.35173201</v>
      </c>
      <c r="D90" s="36">
        <f>SUMIFS(СВЦЭМ!$D$33:$D$776,СВЦЭМ!$A$33:$A$776,$A90,СВЦЭМ!$B$33:$B$776,D$83)+'СЕТ СН'!$H$11+СВЦЭМ!$D$10+'СЕТ СН'!$H$6-'СЕТ СН'!$H$23</f>
        <v>1114.8788376800001</v>
      </c>
      <c r="E90" s="36">
        <f>SUMIFS(СВЦЭМ!$D$33:$D$776,СВЦЭМ!$A$33:$A$776,$A90,СВЦЭМ!$B$33:$B$776,E$83)+'СЕТ СН'!$H$11+СВЦЭМ!$D$10+'СЕТ СН'!$H$6-'СЕТ СН'!$H$23</f>
        <v>1124.7567179600001</v>
      </c>
      <c r="F90" s="36">
        <f>SUMIFS(СВЦЭМ!$D$33:$D$776,СВЦЭМ!$A$33:$A$776,$A90,СВЦЭМ!$B$33:$B$776,F$83)+'СЕТ СН'!$H$11+СВЦЭМ!$D$10+'СЕТ СН'!$H$6-'СЕТ СН'!$H$23</f>
        <v>1120.46125826</v>
      </c>
      <c r="G90" s="36">
        <f>SUMIFS(СВЦЭМ!$D$33:$D$776,СВЦЭМ!$A$33:$A$776,$A90,СВЦЭМ!$B$33:$B$776,G$83)+'СЕТ СН'!$H$11+СВЦЭМ!$D$10+'СЕТ СН'!$H$6-'СЕТ СН'!$H$23</f>
        <v>1111.7919263200001</v>
      </c>
      <c r="H90" s="36">
        <f>SUMIFS(СВЦЭМ!$D$33:$D$776,СВЦЭМ!$A$33:$A$776,$A90,СВЦЭМ!$B$33:$B$776,H$83)+'СЕТ СН'!$H$11+СВЦЭМ!$D$10+'СЕТ СН'!$H$6-'СЕТ СН'!$H$23</f>
        <v>1093.31571259</v>
      </c>
      <c r="I90" s="36">
        <f>SUMIFS(СВЦЭМ!$D$33:$D$776,СВЦЭМ!$A$33:$A$776,$A90,СВЦЭМ!$B$33:$B$776,I$83)+'СЕТ СН'!$H$11+СВЦЭМ!$D$10+'СЕТ СН'!$H$6-'СЕТ СН'!$H$23</f>
        <v>1052.86503406</v>
      </c>
      <c r="J90" s="36">
        <f>SUMIFS(СВЦЭМ!$D$33:$D$776,СВЦЭМ!$A$33:$A$776,$A90,СВЦЭМ!$B$33:$B$776,J$83)+'СЕТ СН'!$H$11+СВЦЭМ!$D$10+'СЕТ СН'!$H$6-'СЕТ СН'!$H$23</f>
        <v>1003.50995433</v>
      </c>
      <c r="K90" s="36">
        <f>SUMIFS(СВЦЭМ!$D$33:$D$776,СВЦЭМ!$A$33:$A$776,$A90,СВЦЭМ!$B$33:$B$776,K$83)+'СЕТ СН'!$H$11+СВЦЭМ!$D$10+'СЕТ СН'!$H$6-'СЕТ СН'!$H$23</f>
        <v>1005.0983290700001</v>
      </c>
      <c r="L90" s="36">
        <f>SUMIFS(СВЦЭМ!$D$33:$D$776,СВЦЭМ!$A$33:$A$776,$A90,СВЦЭМ!$B$33:$B$776,L$83)+'СЕТ СН'!$H$11+СВЦЭМ!$D$10+'СЕТ СН'!$H$6-'СЕТ СН'!$H$23</f>
        <v>1009.08352158</v>
      </c>
      <c r="M90" s="36">
        <f>SUMIFS(СВЦЭМ!$D$33:$D$776,СВЦЭМ!$A$33:$A$776,$A90,СВЦЭМ!$B$33:$B$776,M$83)+'СЕТ СН'!$H$11+СВЦЭМ!$D$10+'СЕТ СН'!$H$6-'СЕТ СН'!$H$23</f>
        <v>1011.5193425700002</v>
      </c>
      <c r="N90" s="36">
        <f>SUMIFS(СВЦЭМ!$D$33:$D$776,СВЦЭМ!$A$33:$A$776,$A90,СВЦЭМ!$B$33:$B$776,N$83)+'СЕТ СН'!$H$11+СВЦЭМ!$D$10+'СЕТ СН'!$H$6-'СЕТ СН'!$H$23</f>
        <v>1028.7137507800001</v>
      </c>
      <c r="O90" s="36">
        <f>SUMIFS(СВЦЭМ!$D$33:$D$776,СВЦЭМ!$A$33:$A$776,$A90,СВЦЭМ!$B$33:$B$776,O$83)+'СЕТ СН'!$H$11+СВЦЭМ!$D$10+'СЕТ СН'!$H$6-'СЕТ СН'!$H$23</f>
        <v>1030.72189723</v>
      </c>
      <c r="P90" s="36">
        <f>SUMIFS(СВЦЭМ!$D$33:$D$776,СВЦЭМ!$A$33:$A$776,$A90,СВЦЭМ!$B$33:$B$776,P$83)+'СЕТ СН'!$H$11+СВЦЭМ!$D$10+'СЕТ СН'!$H$6-'СЕТ СН'!$H$23</f>
        <v>1039.8034602800001</v>
      </c>
      <c r="Q90" s="36">
        <f>SUMIFS(СВЦЭМ!$D$33:$D$776,СВЦЭМ!$A$33:$A$776,$A90,СВЦЭМ!$B$33:$B$776,Q$83)+'СЕТ СН'!$H$11+СВЦЭМ!$D$10+'СЕТ СН'!$H$6-'СЕТ СН'!$H$23</f>
        <v>1047.71806801</v>
      </c>
      <c r="R90" s="36">
        <f>SUMIFS(СВЦЭМ!$D$33:$D$776,СВЦЭМ!$A$33:$A$776,$A90,СВЦЭМ!$B$33:$B$776,R$83)+'СЕТ СН'!$H$11+СВЦЭМ!$D$10+'СЕТ СН'!$H$6-'СЕТ СН'!$H$23</f>
        <v>1036.4011307200001</v>
      </c>
      <c r="S90" s="36">
        <f>SUMIFS(СВЦЭМ!$D$33:$D$776,СВЦЭМ!$A$33:$A$776,$A90,СВЦЭМ!$B$33:$B$776,S$83)+'СЕТ СН'!$H$11+СВЦЭМ!$D$10+'СЕТ СН'!$H$6-'СЕТ СН'!$H$23</f>
        <v>1016.4635645000001</v>
      </c>
      <c r="T90" s="36">
        <f>SUMIFS(СВЦЭМ!$D$33:$D$776,СВЦЭМ!$A$33:$A$776,$A90,СВЦЭМ!$B$33:$B$776,T$83)+'СЕТ СН'!$H$11+СВЦЭМ!$D$10+'СЕТ СН'!$H$6-'СЕТ СН'!$H$23</f>
        <v>1000.0117461</v>
      </c>
      <c r="U90" s="36">
        <f>SUMIFS(СВЦЭМ!$D$33:$D$776,СВЦЭМ!$A$33:$A$776,$A90,СВЦЭМ!$B$33:$B$776,U$83)+'СЕТ СН'!$H$11+СВЦЭМ!$D$10+'СЕТ СН'!$H$6-'СЕТ СН'!$H$23</f>
        <v>1003.35879636</v>
      </c>
      <c r="V90" s="36">
        <f>SUMIFS(СВЦЭМ!$D$33:$D$776,СВЦЭМ!$A$33:$A$776,$A90,СВЦЭМ!$B$33:$B$776,V$83)+'СЕТ СН'!$H$11+СВЦЭМ!$D$10+'СЕТ СН'!$H$6-'СЕТ СН'!$H$23</f>
        <v>1007.2633167500001</v>
      </c>
      <c r="W90" s="36">
        <f>SUMIFS(СВЦЭМ!$D$33:$D$776,СВЦЭМ!$A$33:$A$776,$A90,СВЦЭМ!$B$33:$B$776,W$83)+'СЕТ СН'!$H$11+СВЦЭМ!$D$10+'СЕТ СН'!$H$6-'СЕТ СН'!$H$23</f>
        <v>1016.6424095700002</v>
      </c>
      <c r="X90" s="36">
        <f>SUMIFS(СВЦЭМ!$D$33:$D$776,СВЦЭМ!$A$33:$A$776,$A90,СВЦЭМ!$B$33:$B$776,X$83)+'СЕТ СН'!$H$11+СВЦЭМ!$D$10+'СЕТ СН'!$H$6-'СЕТ СН'!$H$23</f>
        <v>1024.0074530100001</v>
      </c>
      <c r="Y90" s="36">
        <f>SUMIFS(СВЦЭМ!$D$33:$D$776,СВЦЭМ!$A$33:$A$776,$A90,СВЦЭМ!$B$33:$B$776,Y$83)+'СЕТ СН'!$H$11+СВЦЭМ!$D$10+'СЕТ СН'!$H$6-'СЕТ СН'!$H$23</f>
        <v>1039.57374508</v>
      </c>
    </row>
    <row r="91" spans="1:27" ht="15.75" x14ac:dyDescent="0.2">
      <c r="A91" s="35">
        <f t="shared" si="2"/>
        <v>43898</v>
      </c>
      <c r="B91" s="36">
        <f>SUMIFS(СВЦЭМ!$D$33:$D$776,СВЦЭМ!$A$33:$A$776,$A91,СВЦЭМ!$B$33:$B$776,B$83)+'СЕТ СН'!$H$11+СВЦЭМ!$D$10+'СЕТ СН'!$H$6-'СЕТ СН'!$H$23</f>
        <v>1067.65068296</v>
      </c>
      <c r="C91" s="36">
        <f>SUMIFS(СВЦЭМ!$D$33:$D$776,СВЦЭМ!$A$33:$A$776,$A91,СВЦЭМ!$B$33:$B$776,C$83)+'СЕТ СН'!$H$11+СВЦЭМ!$D$10+'СЕТ СН'!$H$6-'СЕТ СН'!$H$23</f>
        <v>1090.43747897</v>
      </c>
      <c r="D91" s="36">
        <f>SUMIFS(СВЦЭМ!$D$33:$D$776,СВЦЭМ!$A$33:$A$776,$A91,СВЦЭМ!$B$33:$B$776,D$83)+'СЕТ СН'!$H$11+СВЦЭМ!$D$10+'СЕТ СН'!$H$6-'СЕТ СН'!$H$23</f>
        <v>1101.03224768</v>
      </c>
      <c r="E91" s="36">
        <f>SUMIFS(СВЦЭМ!$D$33:$D$776,СВЦЭМ!$A$33:$A$776,$A91,СВЦЭМ!$B$33:$B$776,E$83)+'СЕТ СН'!$H$11+СВЦЭМ!$D$10+'СЕТ СН'!$H$6-'СЕТ СН'!$H$23</f>
        <v>1106.84423178</v>
      </c>
      <c r="F91" s="36">
        <f>SUMIFS(СВЦЭМ!$D$33:$D$776,СВЦЭМ!$A$33:$A$776,$A91,СВЦЭМ!$B$33:$B$776,F$83)+'СЕТ СН'!$H$11+СВЦЭМ!$D$10+'СЕТ СН'!$H$6-'СЕТ СН'!$H$23</f>
        <v>1105.35320815</v>
      </c>
      <c r="G91" s="36">
        <f>SUMIFS(СВЦЭМ!$D$33:$D$776,СВЦЭМ!$A$33:$A$776,$A91,СВЦЭМ!$B$33:$B$776,G$83)+'СЕТ СН'!$H$11+СВЦЭМ!$D$10+'СЕТ СН'!$H$6-'СЕТ СН'!$H$23</f>
        <v>1096.2444932400001</v>
      </c>
      <c r="H91" s="36">
        <f>SUMIFS(СВЦЭМ!$D$33:$D$776,СВЦЭМ!$A$33:$A$776,$A91,СВЦЭМ!$B$33:$B$776,H$83)+'СЕТ СН'!$H$11+СВЦЭМ!$D$10+'СЕТ СН'!$H$6-'СЕТ СН'!$H$23</f>
        <v>1076.08225748</v>
      </c>
      <c r="I91" s="36">
        <f>SUMIFS(СВЦЭМ!$D$33:$D$776,СВЦЭМ!$A$33:$A$776,$A91,СВЦЭМ!$B$33:$B$776,I$83)+'СЕТ СН'!$H$11+СВЦЭМ!$D$10+'СЕТ СН'!$H$6-'СЕТ СН'!$H$23</f>
        <v>1040.1295979399999</v>
      </c>
      <c r="J91" s="36">
        <f>SUMIFS(СВЦЭМ!$D$33:$D$776,СВЦЭМ!$A$33:$A$776,$A91,СВЦЭМ!$B$33:$B$776,J$83)+'СЕТ СН'!$H$11+СВЦЭМ!$D$10+'СЕТ СН'!$H$6-'СЕТ СН'!$H$23</f>
        <v>995.81375699</v>
      </c>
      <c r="K91" s="36">
        <f>SUMIFS(СВЦЭМ!$D$33:$D$776,СВЦЭМ!$A$33:$A$776,$A91,СВЦЭМ!$B$33:$B$776,K$83)+'СЕТ СН'!$H$11+СВЦЭМ!$D$10+'СЕТ СН'!$H$6-'СЕТ СН'!$H$23</f>
        <v>969.62949720000006</v>
      </c>
      <c r="L91" s="36">
        <f>SUMIFS(СВЦЭМ!$D$33:$D$776,СВЦЭМ!$A$33:$A$776,$A91,СВЦЭМ!$B$33:$B$776,L$83)+'СЕТ СН'!$H$11+СВЦЭМ!$D$10+'СЕТ СН'!$H$6-'СЕТ СН'!$H$23</f>
        <v>976.81223348000003</v>
      </c>
      <c r="M91" s="36">
        <f>SUMIFS(СВЦЭМ!$D$33:$D$776,СВЦЭМ!$A$33:$A$776,$A91,СВЦЭМ!$B$33:$B$776,M$83)+'СЕТ СН'!$H$11+СВЦЭМ!$D$10+'СЕТ СН'!$H$6-'СЕТ СН'!$H$23</f>
        <v>976.76331901000003</v>
      </c>
      <c r="N91" s="36">
        <f>SUMIFS(СВЦЭМ!$D$33:$D$776,СВЦЭМ!$A$33:$A$776,$A91,СВЦЭМ!$B$33:$B$776,N$83)+'СЕТ СН'!$H$11+СВЦЭМ!$D$10+'СЕТ СН'!$H$6-'СЕТ СН'!$H$23</f>
        <v>987.94499553000014</v>
      </c>
      <c r="O91" s="36">
        <f>SUMIFS(СВЦЭМ!$D$33:$D$776,СВЦЭМ!$A$33:$A$776,$A91,СВЦЭМ!$B$33:$B$776,O$83)+'СЕТ СН'!$H$11+СВЦЭМ!$D$10+'СЕТ СН'!$H$6-'СЕТ СН'!$H$23</f>
        <v>1004.15386012</v>
      </c>
      <c r="P91" s="36">
        <f>SUMIFS(СВЦЭМ!$D$33:$D$776,СВЦЭМ!$A$33:$A$776,$A91,СВЦЭМ!$B$33:$B$776,P$83)+'СЕТ СН'!$H$11+СВЦЭМ!$D$10+'СЕТ СН'!$H$6-'СЕТ СН'!$H$23</f>
        <v>1016.7013588300001</v>
      </c>
      <c r="Q91" s="36">
        <f>SUMIFS(СВЦЭМ!$D$33:$D$776,СВЦЭМ!$A$33:$A$776,$A91,СВЦЭМ!$B$33:$B$776,Q$83)+'СЕТ СН'!$H$11+СВЦЭМ!$D$10+'СЕТ СН'!$H$6-'СЕТ СН'!$H$23</f>
        <v>1024.03082918</v>
      </c>
      <c r="R91" s="36">
        <f>SUMIFS(СВЦЭМ!$D$33:$D$776,СВЦЭМ!$A$33:$A$776,$A91,СВЦЭМ!$B$33:$B$776,R$83)+'СЕТ СН'!$H$11+СВЦЭМ!$D$10+'СЕТ СН'!$H$6-'СЕТ СН'!$H$23</f>
        <v>1018.8484550200001</v>
      </c>
      <c r="S91" s="36">
        <f>SUMIFS(СВЦЭМ!$D$33:$D$776,СВЦЭМ!$A$33:$A$776,$A91,СВЦЭМ!$B$33:$B$776,S$83)+'СЕТ СН'!$H$11+СВЦЭМ!$D$10+'СЕТ СН'!$H$6-'СЕТ СН'!$H$23</f>
        <v>1011.79828677</v>
      </c>
      <c r="T91" s="36">
        <f>SUMIFS(СВЦЭМ!$D$33:$D$776,СВЦЭМ!$A$33:$A$776,$A91,СВЦЭМ!$B$33:$B$776,T$83)+'СЕТ СН'!$H$11+СВЦЭМ!$D$10+'СЕТ СН'!$H$6-'СЕТ СН'!$H$23</f>
        <v>994.66644446000009</v>
      </c>
      <c r="U91" s="36">
        <f>SUMIFS(СВЦЭМ!$D$33:$D$776,СВЦЭМ!$A$33:$A$776,$A91,СВЦЭМ!$B$33:$B$776,U$83)+'СЕТ СН'!$H$11+СВЦЭМ!$D$10+'СЕТ СН'!$H$6-'СЕТ СН'!$H$23</f>
        <v>983.03837771999997</v>
      </c>
      <c r="V91" s="36">
        <f>SUMIFS(СВЦЭМ!$D$33:$D$776,СВЦЭМ!$A$33:$A$776,$A91,СВЦЭМ!$B$33:$B$776,V$83)+'СЕТ СН'!$H$11+СВЦЭМ!$D$10+'СЕТ СН'!$H$6-'СЕТ СН'!$H$23</f>
        <v>979.93191898999999</v>
      </c>
      <c r="W91" s="36">
        <f>SUMIFS(СВЦЭМ!$D$33:$D$776,СВЦЭМ!$A$33:$A$776,$A91,СВЦЭМ!$B$33:$B$776,W$83)+'СЕТ СН'!$H$11+СВЦЭМ!$D$10+'СЕТ СН'!$H$6-'СЕТ СН'!$H$23</f>
        <v>987.75873649999994</v>
      </c>
      <c r="X91" s="36">
        <f>SUMIFS(СВЦЭМ!$D$33:$D$776,СВЦЭМ!$A$33:$A$776,$A91,СВЦЭМ!$B$33:$B$776,X$83)+'СЕТ СН'!$H$11+СВЦЭМ!$D$10+'СЕТ СН'!$H$6-'СЕТ СН'!$H$23</f>
        <v>997.40802585000006</v>
      </c>
      <c r="Y91" s="36">
        <f>SUMIFS(СВЦЭМ!$D$33:$D$776,СВЦЭМ!$A$33:$A$776,$A91,СВЦЭМ!$B$33:$B$776,Y$83)+'СЕТ СН'!$H$11+СВЦЭМ!$D$10+'СЕТ СН'!$H$6-'СЕТ СН'!$H$23</f>
        <v>1018.8520540300001</v>
      </c>
    </row>
    <row r="92" spans="1:27" ht="15.75" x14ac:dyDescent="0.2">
      <c r="A92" s="35">
        <f t="shared" si="2"/>
        <v>43899</v>
      </c>
      <c r="B92" s="36">
        <f>SUMIFS(СВЦЭМ!$D$33:$D$776,СВЦЭМ!$A$33:$A$776,$A92,СВЦЭМ!$B$33:$B$776,B$83)+'СЕТ СН'!$H$11+СВЦЭМ!$D$10+'СЕТ СН'!$H$6-'СЕТ СН'!$H$23</f>
        <v>1075.2750993900002</v>
      </c>
      <c r="C92" s="36">
        <f>SUMIFS(СВЦЭМ!$D$33:$D$776,СВЦЭМ!$A$33:$A$776,$A92,СВЦЭМ!$B$33:$B$776,C$83)+'СЕТ СН'!$H$11+СВЦЭМ!$D$10+'СЕТ СН'!$H$6-'СЕТ СН'!$H$23</f>
        <v>1085.0155724400001</v>
      </c>
      <c r="D92" s="36">
        <f>SUMIFS(СВЦЭМ!$D$33:$D$776,СВЦЭМ!$A$33:$A$776,$A92,СВЦЭМ!$B$33:$B$776,D$83)+'СЕТ СН'!$H$11+СВЦЭМ!$D$10+'СЕТ СН'!$H$6-'СЕТ СН'!$H$23</f>
        <v>1101.2735088100001</v>
      </c>
      <c r="E92" s="36">
        <f>SUMIFS(СВЦЭМ!$D$33:$D$776,СВЦЭМ!$A$33:$A$776,$A92,СВЦЭМ!$B$33:$B$776,E$83)+'СЕТ СН'!$H$11+СВЦЭМ!$D$10+'СЕТ СН'!$H$6-'СЕТ СН'!$H$23</f>
        <v>1113.0326959700001</v>
      </c>
      <c r="F92" s="36">
        <f>SUMIFS(СВЦЭМ!$D$33:$D$776,СВЦЭМ!$A$33:$A$776,$A92,СВЦЭМ!$B$33:$B$776,F$83)+'СЕТ СН'!$H$11+СВЦЭМ!$D$10+'СЕТ СН'!$H$6-'СЕТ СН'!$H$23</f>
        <v>1113.1768934199999</v>
      </c>
      <c r="G92" s="36">
        <f>SUMIFS(СВЦЭМ!$D$33:$D$776,СВЦЭМ!$A$33:$A$776,$A92,СВЦЭМ!$B$33:$B$776,G$83)+'СЕТ СН'!$H$11+СВЦЭМ!$D$10+'СЕТ СН'!$H$6-'СЕТ СН'!$H$23</f>
        <v>1109.22835052</v>
      </c>
      <c r="H92" s="36">
        <f>SUMIFS(СВЦЭМ!$D$33:$D$776,СВЦЭМ!$A$33:$A$776,$A92,СВЦЭМ!$B$33:$B$776,H$83)+'СЕТ СН'!$H$11+СВЦЭМ!$D$10+'СЕТ СН'!$H$6-'СЕТ СН'!$H$23</f>
        <v>1089.8913476600001</v>
      </c>
      <c r="I92" s="36">
        <f>SUMIFS(СВЦЭМ!$D$33:$D$776,СВЦЭМ!$A$33:$A$776,$A92,СВЦЭМ!$B$33:$B$776,I$83)+'СЕТ СН'!$H$11+СВЦЭМ!$D$10+'СЕТ СН'!$H$6-'СЕТ СН'!$H$23</f>
        <v>1058.3853215200002</v>
      </c>
      <c r="J92" s="36">
        <f>SUMIFS(СВЦЭМ!$D$33:$D$776,СВЦЭМ!$A$33:$A$776,$A92,СВЦЭМ!$B$33:$B$776,J$83)+'СЕТ СН'!$H$11+СВЦЭМ!$D$10+'СЕТ СН'!$H$6-'СЕТ СН'!$H$23</f>
        <v>1029.29495428</v>
      </c>
      <c r="K92" s="36">
        <f>SUMIFS(СВЦЭМ!$D$33:$D$776,СВЦЭМ!$A$33:$A$776,$A92,СВЦЭМ!$B$33:$B$776,K$83)+'СЕТ СН'!$H$11+СВЦЭМ!$D$10+'СЕТ СН'!$H$6-'СЕТ СН'!$H$23</f>
        <v>1014.9245493000001</v>
      </c>
      <c r="L92" s="36">
        <f>SUMIFS(СВЦЭМ!$D$33:$D$776,СВЦЭМ!$A$33:$A$776,$A92,СВЦЭМ!$B$33:$B$776,L$83)+'СЕТ СН'!$H$11+СВЦЭМ!$D$10+'СЕТ СН'!$H$6-'СЕТ СН'!$H$23</f>
        <v>1005.5227204</v>
      </c>
      <c r="M92" s="36">
        <f>SUMIFS(СВЦЭМ!$D$33:$D$776,СВЦЭМ!$A$33:$A$776,$A92,СВЦЭМ!$B$33:$B$776,M$83)+'СЕТ СН'!$H$11+СВЦЭМ!$D$10+'СЕТ СН'!$H$6-'СЕТ СН'!$H$23</f>
        <v>1006.57242421</v>
      </c>
      <c r="N92" s="36">
        <f>SUMIFS(СВЦЭМ!$D$33:$D$776,СВЦЭМ!$A$33:$A$776,$A92,СВЦЭМ!$B$33:$B$776,N$83)+'СЕТ СН'!$H$11+СВЦЭМ!$D$10+'СЕТ СН'!$H$6-'СЕТ СН'!$H$23</f>
        <v>1017.1758794500001</v>
      </c>
      <c r="O92" s="36">
        <f>SUMIFS(СВЦЭМ!$D$33:$D$776,СВЦЭМ!$A$33:$A$776,$A92,СВЦЭМ!$B$33:$B$776,O$83)+'СЕТ СН'!$H$11+СВЦЭМ!$D$10+'СЕТ СН'!$H$6-'СЕТ СН'!$H$23</f>
        <v>1026.7902801100001</v>
      </c>
      <c r="P92" s="36">
        <f>SUMIFS(СВЦЭМ!$D$33:$D$776,СВЦЭМ!$A$33:$A$776,$A92,СВЦЭМ!$B$33:$B$776,P$83)+'СЕТ СН'!$H$11+СВЦЭМ!$D$10+'СЕТ СН'!$H$6-'СЕТ СН'!$H$23</f>
        <v>1034.7599794800001</v>
      </c>
      <c r="Q92" s="36">
        <f>SUMIFS(СВЦЭМ!$D$33:$D$776,СВЦЭМ!$A$33:$A$776,$A92,СВЦЭМ!$B$33:$B$776,Q$83)+'СЕТ СН'!$H$11+СВЦЭМ!$D$10+'СЕТ СН'!$H$6-'СЕТ СН'!$H$23</f>
        <v>1038.4186656500001</v>
      </c>
      <c r="R92" s="36">
        <f>SUMIFS(СВЦЭМ!$D$33:$D$776,СВЦЭМ!$A$33:$A$776,$A92,СВЦЭМ!$B$33:$B$776,R$83)+'СЕТ СН'!$H$11+СВЦЭМ!$D$10+'СЕТ СН'!$H$6-'СЕТ СН'!$H$23</f>
        <v>1039.3633603400001</v>
      </c>
      <c r="S92" s="36">
        <f>SUMIFS(СВЦЭМ!$D$33:$D$776,СВЦЭМ!$A$33:$A$776,$A92,СВЦЭМ!$B$33:$B$776,S$83)+'СЕТ СН'!$H$11+СВЦЭМ!$D$10+'СЕТ СН'!$H$6-'СЕТ СН'!$H$23</f>
        <v>1025.7142671200002</v>
      </c>
      <c r="T92" s="36">
        <f>SUMIFS(СВЦЭМ!$D$33:$D$776,СВЦЭМ!$A$33:$A$776,$A92,СВЦЭМ!$B$33:$B$776,T$83)+'СЕТ СН'!$H$11+СВЦЭМ!$D$10+'СЕТ СН'!$H$6-'СЕТ СН'!$H$23</f>
        <v>1009.4299050300001</v>
      </c>
      <c r="U92" s="36">
        <f>SUMIFS(СВЦЭМ!$D$33:$D$776,СВЦЭМ!$A$33:$A$776,$A92,СВЦЭМ!$B$33:$B$776,U$83)+'СЕТ СН'!$H$11+СВЦЭМ!$D$10+'СЕТ СН'!$H$6-'СЕТ СН'!$H$23</f>
        <v>996.29823067999996</v>
      </c>
      <c r="V92" s="36">
        <f>SUMIFS(СВЦЭМ!$D$33:$D$776,СВЦЭМ!$A$33:$A$776,$A92,СВЦЭМ!$B$33:$B$776,V$83)+'СЕТ СН'!$H$11+СВЦЭМ!$D$10+'СЕТ СН'!$H$6-'СЕТ СН'!$H$23</f>
        <v>998.66658139000015</v>
      </c>
      <c r="W92" s="36">
        <f>SUMIFS(СВЦЭМ!$D$33:$D$776,СВЦЭМ!$A$33:$A$776,$A92,СВЦЭМ!$B$33:$B$776,W$83)+'СЕТ СН'!$H$11+СВЦЭМ!$D$10+'СЕТ СН'!$H$6-'СЕТ СН'!$H$23</f>
        <v>1010.77120195</v>
      </c>
      <c r="X92" s="36">
        <f>SUMIFS(СВЦЭМ!$D$33:$D$776,СВЦЭМ!$A$33:$A$776,$A92,СВЦЭМ!$B$33:$B$776,X$83)+'СЕТ СН'!$H$11+СВЦЭМ!$D$10+'СЕТ СН'!$H$6-'СЕТ СН'!$H$23</f>
        <v>1030.7143530800001</v>
      </c>
      <c r="Y92" s="36">
        <f>SUMIFS(СВЦЭМ!$D$33:$D$776,СВЦЭМ!$A$33:$A$776,$A92,СВЦЭМ!$B$33:$B$776,Y$83)+'СЕТ СН'!$H$11+СВЦЭМ!$D$10+'СЕТ СН'!$H$6-'СЕТ СН'!$H$23</f>
        <v>1052.5956853100001</v>
      </c>
    </row>
    <row r="93" spans="1:27" ht="15.75" x14ac:dyDescent="0.2">
      <c r="A93" s="35">
        <f t="shared" si="2"/>
        <v>43900</v>
      </c>
      <c r="B93" s="36">
        <f>SUMIFS(СВЦЭМ!$D$33:$D$776,СВЦЭМ!$A$33:$A$776,$A93,СВЦЭМ!$B$33:$B$776,B$83)+'СЕТ СН'!$H$11+СВЦЭМ!$D$10+'СЕТ СН'!$H$6-'СЕТ СН'!$H$23</f>
        <v>1069.91484481</v>
      </c>
      <c r="C93" s="36">
        <f>SUMIFS(СВЦЭМ!$D$33:$D$776,СВЦЭМ!$A$33:$A$776,$A93,СВЦЭМ!$B$33:$B$776,C$83)+'СЕТ СН'!$H$11+СВЦЭМ!$D$10+'СЕТ СН'!$H$6-'СЕТ СН'!$H$23</f>
        <v>1098.7722506600001</v>
      </c>
      <c r="D93" s="36">
        <f>SUMIFS(СВЦЭМ!$D$33:$D$776,СВЦЭМ!$A$33:$A$776,$A93,СВЦЭМ!$B$33:$B$776,D$83)+'СЕТ СН'!$H$11+СВЦЭМ!$D$10+'СЕТ СН'!$H$6-'СЕТ СН'!$H$23</f>
        <v>1096.4388816800001</v>
      </c>
      <c r="E93" s="36">
        <f>SUMIFS(СВЦЭМ!$D$33:$D$776,СВЦЭМ!$A$33:$A$776,$A93,СВЦЭМ!$B$33:$B$776,E$83)+'СЕТ СН'!$H$11+СВЦЭМ!$D$10+'СЕТ СН'!$H$6-'СЕТ СН'!$H$23</f>
        <v>1099.1645515600001</v>
      </c>
      <c r="F93" s="36">
        <f>SUMIFS(СВЦЭМ!$D$33:$D$776,СВЦЭМ!$A$33:$A$776,$A93,СВЦЭМ!$B$33:$B$776,F$83)+'СЕТ СН'!$H$11+СВЦЭМ!$D$10+'СЕТ СН'!$H$6-'СЕТ СН'!$H$23</f>
        <v>1094.6979367900001</v>
      </c>
      <c r="G93" s="36">
        <f>SUMIFS(СВЦЭМ!$D$33:$D$776,СВЦЭМ!$A$33:$A$776,$A93,СВЦЭМ!$B$33:$B$776,G$83)+'СЕТ СН'!$H$11+СВЦЭМ!$D$10+'СЕТ СН'!$H$6-'СЕТ СН'!$H$23</f>
        <v>1051.4077943700001</v>
      </c>
      <c r="H93" s="36">
        <f>SUMIFS(СВЦЭМ!$D$33:$D$776,СВЦЭМ!$A$33:$A$776,$A93,СВЦЭМ!$B$33:$B$776,H$83)+'СЕТ СН'!$H$11+СВЦЭМ!$D$10+'СЕТ СН'!$H$6-'СЕТ СН'!$H$23</f>
        <v>1029.3505403300001</v>
      </c>
      <c r="I93" s="36">
        <f>SUMIFS(СВЦЭМ!$D$33:$D$776,СВЦЭМ!$A$33:$A$776,$A93,СВЦЭМ!$B$33:$B$776,I$83)+'СЕТ СН'!$H$11+СВЦЭМ!$D$10+'СЕТ СН'!$H$6-'СЕТ СН'!$H$23</f>
        <v>996.85146901000007</v>
      </c>
      <c r="J93" s="36">
        <f>SUMIFS(СВЦЭМ!$D$33:$D$776,СВЦЭМ!$A$33:$A$776,$A93,СВЦЭМ!$B$33:$B$776,J$83)+'СЕТ СН'!$H$11+СВЦЭМ!$D$10+'СЕТ СН'!$H$6-'СЕТ СН'!$H$23</f>
        <v>969.2846054900001</v>
      </c>
      <c r="K93" s="36">
        <f>SUMIFS(СВЦЭМ!$D$33:$D$776,СВЦЭМ!$A$33:$A$776,$A93,СВЦЭМ!$B$33:$B$776,K$83)+'СЕТ СН'!$H$11+СВЦЭМ!$D$10+'СЕТ СН'!$H$6-'СЕТ СН'!$H$23</f>
        <v>980.38432392000004</v>
      </c>
      <c r="L93" s="36">
        <f>SUMIFS(СВЦЭМ!$D$33:$D$776,СВЦЭМ!$A$33:$A$776,$A93,СВЦЭМ!$B$33:$B$776,L$83)+'СЕТ СН'!$H$11+СВЦЭМ!$D$10+'СЕТ СН'!$H$6-'СЕТ СН'!$H$23</f>
        <v>978.70206961999997</v>
      </c>
      <c r="M93" s="36">
        <f>SUMIFS(СВЦЭМ!$D$33:$D$776,СВЦЭМ!$A$33:$A$776,$A93,СВЦЭМ!$B$33:$B$776,M$83)+'СЕТ СН'!$H$11+СВЦЭМ!$D$10+'СЕТ СН'!$H$6-'СЕТ СН'!$H$23</f>
        <v>973.15612980000014</v>
      </c>
      <c r="N93" s="36">
        <f>SUMIFS(СВЦЭМ!$D$33:$D$776,СВЦЭМ!$A$33:$A$776,$A93,СВЦЭМ!$B$33:$B$776,N$83)+'СЕТ СН'!$H$11+СВЦЭМ!$D$10+'СЕТ СН'!$H$6-'СЕТ СН'!$H$23</f>
        <v>969.15122141999996</v>
      </c>
      <c r="O93" s="36">
        <f>SUMIFS(СВЦЭМ!$D$33:$D$776,СВЦЭМ!$A$33:$A$776,$A93,СВЦЭМ!$B$33:$B$776,O$83)+'СЕТ СН'!$H$11+СВЦЭМ!$D$10+'СЕТ СН'!$H$6-'СЕТ СН'!$H$23</f>
        <v>964.52903213000013</v>
      </c>
      <c r="P93" s="36">
        <f>SUMIFS(СВЦЭМ!$D$33:$D$776,СВЦЭМ!$A$33:$A$776,$A93,СВЦЭМ!$B$33:$B$776,P$83)+'СЕТ СН'!$H$11+СВЦЭМ!$D$10+'СЕТ СН'!$H$6-'СЕТ СН'!$H$23</f>
        <v>965.41560292999998</v>
      </c>
      <c r="Q93" s="36">
        <f>SUMIFS(СВЦЭМ!$D$33:$D$776,СВЦЭМ!$A$33:$A$776,$A93,СВЦЭМ!$B$33:$B$776,Q$83)+'СЕТ СН'!$H$11+СВЦЭМ!$D$10+'СЕТ СН'!$H$6-'СЕТ СН'!$H$23</f>
        <v>963.44031431000008</v>
      </c>
      <c r="R93" s="36">
        <f>SUMIFS(СВЦЭМ!$D$33:$D$776,СВЦЭМ!$A$33:$A$776,$A93,СВЦЭМ!$B$33:$B$776,R$83)+'СЕТ СН'!$H$11+СВЦЭМ!$D$10+'СЕТ СН'!$H$6-'СЕТ СН'!$H$23</f>
        <v>954.24253945999999</v>
      </c>
      <c r="S93" s="36">
        <f>SUMIFS(СВЦЭМ!$D$33:$D$776,СВЦЭМ!$A$33:$A$776,$A93,СВЦЭМ!$B$33:$B$776,S$83)+'СЕТ СН'!$H$11+СВЦЭМ!$D$10+'СЕТ СН'!$H$6-'СЕТ СН'!$H$23</f>
        <v>954.65930537000008</v>
      </c>
      <c r="T93" s="36">
        <f>SUMIFS(СВЦЭМ!$D$33:$D$776,СВЦЭМ!$A$33:$A$776,$A93,СВЦЭМ!$B$33:$B$776,T$83)+'СЕТ СН'!$H$11+СВЦЭМ!$D$10+'СЕТ СН'!$H$6-'СЕТ СН'!$H$23</f>
        <v>950.83364931000006</v>
      </c>
      <c r="U93" s="36">
        <f>SUMIFS(СВЦЭМ!$D$33:$D$776,СВЦЭМ!$A$33:$A$776,$A93,СВЦЭМ!$B$33:$B$776,U$83)+'СЕТ СН'!$H$11+СВЦЭМ!$D$10+'СЕТ СН'!$H$6-'СЕТ СН'!$H$23</f>
        <v>972.47015394000005</v>
      </c>
      <c r="V93" s="36">
        <f>SUMIFS(СВЦЭМ!$D$33:$D$776,СВЦЭМ!$A$33:$A$776,$A93,СВЦЭМ!$B$33:$B$776,V$83)+'СЕТ СН'!$H$11+СВЦЭМ!$D$10+'СЕТ СН'!$H$6-'СЕТ СН'!$H$23</f>
        <v>971.19085427000005</v>
      </c>
      <c r="W93" s="36">
        <f>SUMIFS(СВЦЭМ!$D$33:$D$776,СВЦЭМ!$A$33:$A$776,$A93,СВЦЭМ!$B$33:$B$776,W$83)+'СЕТ СН'!$H$11+СВЦЭМ!$D$10+'СЕТ СН'!$H$6-'СЕТ СН'!$H$23</f>
        <v>967.48802622000017</v>
      </c>
      <c r="X93" s="36">
        <f>SUMIFS(СВЦЭМ!$D$33:$D$776,СВЦЭМ!$A$33:$A$776,$A93,СВЦЭМ!$B$33:$B$776,X$83)+'СЕТ СН'!$H$11+СВЦЭМ!$D$10+'СЕТ СН'!$H$6-'СЕТ СН'!$H$23</f>
        <v>959.87824547000014</v>
      </c>
      <c r="Y93" s="36">
        <f>SUMIFS(СВЦЭМ!$D$33:$D$776,СВЦЭМ!$A$33:$A$776,$A93,СВЦЭМ!$B$33:$B$776,Y$83)+'СЕТ СН'!$H$11+СВЦЭМ!$D$10+'СЕТ СН'!$H$6-'СЕТ СН'!$H$23</f>
        <v>966.19472601000007</v>
      </c>
    </row>
    <row r="94" spans="1:27" ht="15.75" x14ac:dyDescent="0.2">
      <c r="A94" s="35">
        <f t="shared" si="2"/>
        <v>43901</v>
      </c>
      <c r="B94" s="36">
        <f>SUMIFS(СВЦЭМ!$D$33:$D$776,СВЦЭМ!$A$33:$A$776,$A94,СВЦЭМ!$B$33:$B$776,B$83)+'СЕТ СН'!$H$11+СВЦЭМ!$D$10+'СЕТ СН'!$H$6-'СЕТ СН'!$H$23</f>
        <v>1067.6724876600001</v>
      </c>
      <c r="C94" s="36">
        <f>SUMIFS(СВЦЭМ!$D$33:$D$776,СВЦЭМ!$A$33:$A$776,$A94,СВЦЭМ!$B$33:$B$776,C$83)+'СЕТ СН'!$H$11+СВЦЭМ!$D$10+'СЕТ СН'!$H$6-'СЕТ СН'!$H$23</f>
        <v>1056.7811003900001</v>
      </c>
      <c r="D94" s="36">
        <f>SUMIFS(СВЦЭМ!$D$33:$D$776,СВЦЭМ!$A$33:$A$776,$A94,СВЦЭМ!$B$33:$B$776,D$83)+'СЕТ СН'!$H$11+СВЦЭМ!$D$10+'СЕТ СН'!$H$6-'СЕТ СН'!$H$23</f>
        <v>1046.79006147</v>
      </c>
      <c r="E94" s="36">
        <f>SUMIFS(СВЦЭМ!$D$33:$D$776,СВЦЭМ!$A$33:$A$776,$A94,СВЦЭМ!$B$33:$B$776,E$83)+'СЕТ СН'!$H$11+СВЦЭМ!$D$10+'СЕТ СН'!$H$6-'СЕТ СН'!$H$23</f>
        <v>1043.55647666</v>
      </c>
      <c r="F94" s="36">
        <f>SUMIFS(СВЦЭМ!$D$33:$D$776,СВЦЭМ!$A$33:$A$776,$A94,СВЦЭМ!$B$33:$B$776,F$83)+'СЕТ СН'!$H$11+СВЦЭМ!$D$10+'СЕТ СН'!$H$6-'СЕТ СН'!$H$23</f>
        <v>1040.5384030100001</v>
      </c>
      <c r="G94" s="36">
        <f>SUMIFS(СВЦЭМ!$D$33:$D$776,СВЦЭМ!$A$33:$A$776,$A94,СВЦЭМ!$B$33:$B$776,G$83)+'СЕТ СН'!$H$11+СВЦЭМ!$D$10+'СЕТ СН'!$H$6-'СЕТ СН'!$H$23</f>
        <v>1045.2021237500001</v>
      </c>
      <c r="H94" s="36">
        <f>SUMIFS(СВЦЭМ!$D$33:$D$776,СВЦЭМ!$A$33:$A$776,$A94,СВЦЭМ!$B$33:$B$776,H$83)+'СЕТ СН'!$H$11+СВЦЭМ!$D$10+'СЕТ СН'!$H$6-'СЕТ СН'!$H$23</f>
        <v>1060.63467687</v>
      </c>
      <c r="I94" s="36">
        <f>SUMIFS(СВЦЭМ!$D$33:$D$776,СВЦЭМ!$A$33:$A$776,$A94,СВЦЭМ!$B$33:$B$776,I$83)+'СЕТ СН'!$H$11+СВЦЭМ!$D$10+'СЕТ СН'!$H$6-'СЕТ СН'!$H$23</f>
        <v>1045.31908619</v>
      </c>
      <c r="J94" s="36">
        <f>SUMIFS(СВЦЭМ!$D$33:$D$776,СВЦЭМ!$A$33:$A$776,$A94,СВЦЭМ!$B$33:$B$776,J$83)+'СЕТ СН'!$H$11+СВЦЭМ!$D$10+'СЕТ СН'!$H$6-'СЕТ СН'!$H$23</f>
        <v>1007.5775709100001</v>
      </c>
      <c r="K94" s="36">
        <f>SUMIFS(СВЦЭМ!$D$33:$D$776,СВЦЭМ!$A$33:$A$776,$A94,СВЦЭМ!$B$33:$B$776,K$83)+'СЕТ СН'!$H$11+СВЦЭМ!$D$10+'СЕТ СН'!$H$6-'СЕТ СН'!$H$23</f>
        <v>1007.3421447600001</v>
      </c>
      <c r="L94" s="36">
        <f>SUMIFS(СВЦЭМ!$D$33:$D$776,СВЦЭМ!$A$33:$A$776,$A94,СВЦЭМ!$B$33:$B$776,L$83)+'СЕТ СН'!$H$11+СВЦЭМ!$D$10+'СЕТ СН'!$H$6-'СЕТ СН'!$H$23</f>
        <v>1015.2808030799999</v>
      </c>
      <c r="M94" s="36">
        <f>SUMIFS(СВЦЭМ!$D$33:$D$776,СВЦЭМ!$A$33:$A$776,$A94,СВЦЭМ!$B$33:$B$776,M$83)+'СЕТ СН'!$H$11+СВЦЭМ!$D$10+'СЕТ СН'!$H$6-'СЕТ СН'!$H$23</f>
        <v>1015.8288683000001</v>
      </c>
      <c r="N94" s="36">
        <f>SUMIFS(СВЦЭМ!$D$33:$D$776,СВЦЭМ!$A$33:$A$776,$A94,СВЦЭМ!$B$33:$B$776,N$83)+'СЕТ СН'!$H$11+СВЦЭМ!$D$10+'СЕТ СН'!$H$6-'СЕТ СН'!$H$23</f>
        <v>1019.78241884</v>
      </c>
      <c r="O94" s="36">
        <f>SUMIFS(СВЦЭМ!$D$33:$D$776,СВЦЭМ!$A$33:$A$776,$A94,СВЦЭМ!$B$33:$B$776,O$83)+'СЕТ СН'!$H$11+СВЦЭМ!$D$10+'СЕТ СН'!$H$6-'СЕТ СН'!$H$23</f>
        <v>1026.8639287200001</v>
      </c>
      <c r="P94" s="36">
        <f>SUMIFS(СВЦЭМ!$D$33:$D$776,СВЦЭМ!$A$33:$A$776,$A94,СВЦЭМ!$B$33:$B$776,P$83)+'СЕТ СН'!$H$11+СВЦЭМ!$D$10+'СЕТ СН'!$H$6-'СЕТ СН'!$H$23</f>
        <v>1031.0886104600002</v>
      </c>
      <c r="Q94" s="36">
        <f>SUMIFS(СВЦЭМ!$D$33:$D$776,СВЦЭМ!$A$33:$A$776,$A94,СВЦЭМ!$B$33:$B$776,Q$83)+'СЕТ СН'!$H$11+СВЦЭМ!$D$10+'СЕТ СН'!$H$6-'СЕТ СН'!$H$23</f>
        <v>1037.0016805300002</v>
      </c>
      <c r="R94" s="36">
        <f>SUMIFS(СВЦЭМ!$D$33:$D$776,СВЦЭМ!$A$33:$A$776,$A94,СВЦЭМ!$B$33:$B$776,R$83)+'СЕТ СН'!$H$11+СВЦЭМ!$D$10+'СЕТ СН'!$H$6-'СЕТ СН'!$H$23</f>
        <v>1037.1095820200001</v>
      </c>
      <c r="S94" s="36">
        <f>SUMIFS(СВЦЭМ!$D$33:$D$776,СВЦЭМ!$A$33:$A$776,$A94,СВЦЭМ!$B$33:$B$776,S$83)+'СЕТ СН'!$H$11+СВЦЭМ!$D$10+'СЕТ СН'!$H$6-'СЕТ СН'!$H$23</f>
        <v>1029.51364754</v>
      </c>
      <c r="T94" s="36">
        <f>SUMIFS(СВЦЭМ!$D$33:$D$776,СВЦЭМ!$A$33:$A$776,$A94,СВЦЭМ!$B$33:$B$776,T$83)+'СЕТ СН'!$H$11+СВЦЭМ!$D$10+'СЕТ СН'!$H$6-'СЕТ СН'!$H$23</f>
        <v>1027.7465361700001</v>
      </c>
      <c r="U94" s="36">
        <f>SUMIFS(СВЦЭМ!$D$33:$D$776,СВЦЭМ!$A$33:$A$776,$A94,СВЦЭМ!$B$33:$B$776,U$83)+'СЕТ СН'!$H$11+СВЦЭМ!$D$10+'СЕТ СН'!$H$6-'СЕТ СН'!$H$23</f>
        <v>1030.69448487</v>
      </c>
      <c r="V94" s="36">
        <f>SUMIFS(СВЦЭМ!$D$33:$D$776,СВЦЭМ!$A$33:$A$776,$A94,СВЦЭМ!$B$33:$B$776,V$83)+'СЕТ СН'!$H$11+СВЦЭМ!$D$10+'СЕТ СН'!$H$6-'СЕТ СН'!$H$23</f>
        <v>1033.11617733</v>
      </c>
      <c r="W94" s="36">
        <f>SUMIFS(СВЦЭМ!$D$33:$D$776,СВЦЭМ!$A$33:$A$776,$A94,СВЦЭМ!$B$33:$B$776,W$83)+'СЕТ СН'!$H$11+СВЦЭМ!$D$10+'СЕТ СН'!$H$6-'СЕТ СН'!$H$23</f>
        <v>1034.9742146999999</v>
      </c>
      <c r="X94" s="36">
        <f>SUMIFS(СВЦЭМ!$D$33:$D$776,СВЦЭМ!$A$33:$A$776,$A94,СВЦЭМ!$B$33:$B$776,X$83)+'СЕТ СН'!$H$11+СВЦЭМ!$D$10+'СЕТ СН'!$H$6-'СЕТ СН'!$H$23</f>
        <v>1050.53983606</v>
      </c>
      <c r="Y94" s="36">
        <f>SUMIFS(СВЦЭМ!$D$33:$D$776,СВЦЭМ!$A$33:$A$776,$A94,СВЦЭМ!$B$33:$B$776,Y$83)+'СЕТ СН'!$H$11+СВЦЭМ!$D$10+'СЕТ СН'!$H$6-'СЕТ СН'!$H$23</f>
        <v>1065.94055766</v>
      </c>
    </row>
    <row r="95" spans="1:27" ht="15.75" x14ac:dyDescent="0.2">
      <c r="A95" s="35">
        <f t="shared" si="2"/>
        <v>43902</v>
      </c>
      <c r="B95" s="36">
        <f>SUMIFS(СВЦЭМ!$D$33:$D$776,СВЦЭМ!$A$33:$A$776,$A95,СВЦЭМ!$B$33:$B$776,B$83)+'СЕТ СН'!$H$11+СВЦЭМ!$D$10+'СЕТ СН'!$H$6-'СЕТ СН'!$H$23</f>
        <v>1042.0795930000002</v>
      </c>
      <c r="C95" s="36">
        <f>SUMIFS(СВЦЭМ!$D$33:$D$776,СВЦЭМ!$A$33:$A$776,$A95,СВЦЭМ!$B$33:$B$776,C$83)+'СЕТ СН'!$H$11+СВЦЭМ!$D$10+'СЕТ СН'!$H$6-'СЕТ СН'!$H$23</f>
        <v>1063.39013092</v>
      </c>
      <c r="D95" s="36">
        <f>SUMIFS(СВЦЭМ!$D$33:$D$776,СВЦЭМ!$A$33:$A$776,$A95,СВЦЭМ!$B$33:$B$776,D$83)+'СЕТ СН'!$H$11+СВЦЭМ!$D$10+'СЕТ СН'!$H$6-'СЕТ СН'!$H$23</f>
        <v>1072.5613318000001</v>
      </c>
      <c r="E95" s="36">
        <f>SUMIFS(СВЦЭМ!$D$33:$D$776,СВЦЭМ!$A$33:$A$776,$A95,СВЦЭМ!$B$33:$B$776,E$83)+'СЕТ СН'!$H$11+СВЦЭМ!$D$10+'СЕТ СН'!$H$6-'СЕТ СН'!$H$23</f>
        <v>1077.6731487300001</v>
      </c>
      <c r="F95" s="36">
        <f>SUMIFS(СВЦЭМ!$D$33:$D$776,СВЦЭМ!$A$33:$A$776,$A95,СВЦЭМ!$B$33:$B$776,F$83)+'СЕТ СН'!$H$11+СВЦЭМ!$D$10+'СЕТ СН'!$H$6-'СЕТ СН'!$H$23</f>
        <v>1071.47477744</v>
      </c>
      <c r="G95" s="36">
        <f>SUMIFS(СВЦЭМ!$D$33:$D$776,СВЦЭМ!$A$33:$A$776,$A95,СВЦЭМ!$B$33:$B$776,G$83)+'СЕТ СН'!$H$11+СВЦЭМ!$D$10+'СЕТ СН'!$H$6-'СЕТ СН'!$H$23</f>
        <v>1062.4572399000001</v>
      </c>
      <c r="H95" s="36">
        <f>SUMIFS(СВЦЭМ!$D$33:$D$776,СВЦЭМ!$A$33:$A$776,$A95,СВЦЭМ!$B$33:$B$776,H$83)+'СЕТ СН'!$H$11+СВЦЭМ!$D$10+'СЕТ СН'!$H$6-'СЕТ СН'!$H$23</f>
        <v>1056.5049062400001</v>
      </c>
      <c r="I95" s="36">
        <f>SUMIFS(СВЦЭМ!$D$33:$D$776,СВЦЭМ!$A$33:$A$776,$A95,СВЦЭМ!$B$33:$B$776,I$83)+'СЕТ СН'!$H$11+СВЦЭМ!$D$10+'СЕТ СН'!$H$6-'СЕТ СН'!$H$23</f>
        <v>1052.7491936700001</v>
      </c>
      <c r="J95" s="36">
        <f>SUMIFS(СВЦЭМ!$D$33:$D$776,СВЦЭМ!$A$33:$A$776,$A95,СВЦЭМ!$B$33:$B$776,J$83)+'СЕТ СН'!$H$11+СВЦЭМ!$D$10+'СЕТ СН'!$H$6-'СЕТ СН'!$H$23</f>
        <v>1019.88184942</v>
      </c>
      <c r="K95" s="36">
        <f>SUMIFS(СВЦЭМ!$D$33:$D$776,СВЦЭМ!$A$33:$A$776,$A95,СВЦЭМ!$B$33:$B$776,K$83)+'СЕТ СН'!$H$11+СВЦЭМ!$D$10+'СЕТ СН'!$H$6-'СЕТ СН'!$H$23</f>
        <v>1018.2499795400001</v>
      </c>
      <c r="L95" s="36">
        <f>SUMIFS(СВЦЭМ!$D$33:$D$776,СВЦЭМ!$A$33:$A$776,$A95,СВЦЭМ!$B$33:$B$776,L$83)+'СЕТ СН'!$H$11+СВЦЭМ!$D$10+'СЕТ СН'!$H$6-'СЕТ СН'!$H$23</f>
        <v>1024.3496103700002</v>
      </c>
      <c r="M95" s="36">
        <f>SUMIFS(СВЦЭМ!$D$33:$D$776,СВЦЭМ!$A$33:$A$776,$A95,СВЦЭМ!$B$33:$B$776,M$83)+'СЕТ СН'!$H$11+СВЦЭМ!$D$10+'СЕТ СН'!$H$6-'СЕТ СН'!$H$23</f>
        <v>1041.10948852</v>
      </c>
      <c r="N95" s="36">
        <f>SUMIFS(СВЦЭМ!$D$33:$D$776,СВЦЭМ!$A$33:$A$776,$A95,СВЦЭМ!$B$33:$B$776,N$83)+'СЕТ СН'!$H$11+СВЦЭМ!$D$10+'СЕТ СН'!$H$6-'СЕТ СН'!$H$23</f>
        <v>1045.31065934</v>
      </c>
      <c r="O95" s="36">
        <f>SUMIFS(СВЦЭМ!$D$33:$D$776,СВЦЭМ!$A$33:$A$776,$A95,СВЦЭМ!$B$33:$B$776,O$83)+'СЕТ СН'!$H$11+СВЦЭМ!$D$10+'СЕТ СН'!$H$6-'СЕТ СН'!$H$23</f>
        <v>1054.5056158100001</v>
      </c>
      <c r="P95" s="36">
        <f>SUMIFS(СВЦЭМ!$D$33:$D$776,СВЦЭМ!$A$33:$A$776,$A95,СВЦЭМ!$B$33:$B$776,P$83)+'СЕТ СН'!$H$11+СВЦЭМ!$D$10+'СЕТ СН'!$H$6-'СЕТ СН'!$H$23</f>
        <v>1062.9602971000002</v>
      </c>
      <c r="Q95" s="36">
        <f>SUMIFS(СВЦЭМ!$D$33:$D$776,СВЦЭМ!$A$33:$A$776,$A95,СВЦЭМ!$B$33:$B$776,Q$83)+'СЕТ СН'!$H$11+СВЦЭМ!$D$10+'СЕТ СН'!$H$6-'СЕТ СН'!$H$23</f>
        <v>1068.4573359400001</v>
      </c>
      <c r="R95" s="36">
        <f>SUMIFS(СВЦЭМ!$D$33:$D$776,СВЦЭМ!$A$33:$A$776,$A95,СВЦЭМ!$B$33:$B$776,R$83)+'СЕТ СН'!$H$11+СВЦЭМ!$D$10+'СЕТ СН'!$H$6-'СЕТ СН'!$H$23</f>
        <v>1069.75311347</v>
      </c>
      <c r="S95" s="36">
        <f>SUMIFS(СВЦЭМ!$D$33:$D$776,СВЦЭМ!$A$33:$A$776,$A95,СВЦЭМ!$B$33:$B$776,S$83)+'СЕТ СН'!$H$11+СВЦЭМ!$D$10+'СЕТ СН'!$H$6-'СЕТ СН'!$H$23</f>
        <v>1064.0374072</v>
      </c>
      <c r="T95" s="36">
        <f>SUMIFS(СВЦЭМ!$D$33:$D$776,СВЦЭМ!$A$33:$A$776,$A95,СВЦЭМ!$B$33:$B$776,T$83)+'СЕТ СН'!$H$11+СВЦЭМ!$D$10+'СЕТ СН'!$H$6-'СЕТ СН'!$H$23</f>
        <v>1035.2244565800002</v>
      </c>
      <c r="U95" s="36">
        <f>SUMIFS(СВЦЭМ!$D$33:$D$776,СВЦЭМ!$A$33:$A$776,$A95,СВЦЭМ!$B$33:$B$776,U$83)+'СЕТ СН'!$H$11+СВЦЭМ!$D$10+'СЕТ СН'!$H$6-'СЕТ СН'!$H$23</f>
        <v>1018.8688300400001</v>
      </c>
      <c r="V95" s="36">
        <f>SUMIFS(СВЦЭМ!$D$33:$D$776,СВЦЭМ!$A$33:$A$776,$A95,СВЦЭМ!$B$33:$B$776,V$83)+'СЕТ СН'!$H$11+СВЦЭМ!$D$10+'СЕТ СН'!$H$6-'СЕТ СН'!$H$23</f>
        <v>1014.0729852300001</v>
      </c>
      <c r="W95" s="36">
        <f>SUMIFS(СВЦЭМ!$D$33:$D$776,СВЦЭМ!$A$33:$A$776,$A95,СВЦЭМ!$B$33:$B$776,W$83)+'СЕТ СН'!$H$11+СВЦЭМ!$D$10+'СЕТ СН'!$H$6-'СЕТ СН'!$H$23</f>
        <v>1028.1320166</v>
      </c>
      <c r="X95" s="36">
        <f>SUMIFS(СВЦЭМ!$D$33:$D$776,СВЦЭМ!$A$33:$A$776,$A95,СВЦЭМ!$B$33:$B$776,X$83)+'СЕТ СН'!$H$11+СВЦЭМ!$D$10+'СЕТ СН'!$H$6-'СЕТ СН'!$H$23</f>
        <v>1045.4554779</v>
      </c>
      <c r="Y95" s="36">
        <f>SUMIFS(СВЦЭМ!$D$33:$D$776,СВЦЭМ!$A$33:$A$776,$A95,СВЦЭМ!$B$33:$B$776,Y$83)+'СЕТ СН'!$H$11+СВЦЭМ!$D$10+'СЕТ СН'!$H$6-'СЕТ СН'!$H$23</f>
        <v>1060.32600955</v>
      </c>
    </row>
    <row r="96" spans="1:27" ht="15.75" x14ac:dyDescent="0.2">
      <c r="A96" s="35">
        <f t="shared" si="2"/>
        <v>43903</v>
      </c>
      <c r="B96" s="36">
        <f>SUMIFS(СВЦЭМ!$D$33:$D$776,СВЦЭМ!$A$33:$A$776,$A96,СВЦЭМ!$B$33:$B$776,B$83)+'СЕТ СН'!$H$11+СВЦЭМ!$D$10+'СЕТ СН'!$H$6-'СЕТ СН'!$H$23</f>
        <v>1115.3070989</v>
      </c>
      <c r="C96" s="36">
        <f>SUMIFS(СВЦЭМ!$D$33:$D$776,СВЦЭМ!$A$33:$A$776,$A96,СВЦЭМ!$B$33:$B$776,C$83)+'СЕТ СН'!$H$11+СВЦЭМ!$D$10+'СЕТ СН'!$H$6-'СЕТ СН'!$H$23</f>
        <v>1128.4564270000001</v>
      </c>
      <c r="D96" s="36">
        <f>SUMIFS(СВЦЭМ!$D$33:$D$776,СВЦЭМ!$A$33:$A$776,$A96,СВЦЭМ!$B$33:$B$776,D$83)+'СЕТ СН'!$H$11+СВЦЭМ!$D$10+'СЕТ СН'!$H$6-'СЕТ СН'!$H$23</f>
        <v>1139.80967811</v>
      </c>
      <c r="E96" s="36">
        <f>SUMIFS(СВЦЭМ!$D$33:$D$776,СВЦЭМ!$A$33:$A$776,$A96,СВЦЭМ!$B$33:$B$776,E$83)+'СЕТ СН'!$H$11+СВЦЭМ!$D$10+'СЕТ СН'!$H$6-'СЕТ СН'!$H$23</f>
        <v>1139.8862693800002</v>
      </c>
      <c r="F96" s="36">
        <f>SUMIFS(СВЦЭМ!$D$33:$D$776,СВЦЭМ!$A$33:$A$776,$A96,СВЦЭМ!$B$33:$B$776,F$83)+'СЕТ СН'!$H$11+СВЦЭМ!$D$10+'СЕТ СН'!$H$6-'СЕТ СН'!$H$23</f>
        <v>1135.71700306</v>
      </c>
      <c r="G96" s="36">
        <f>SUMIFS(СВЦЭМ!$D$33:$D$776,СВЦЭМ!$A$33:$A$776,$A96,СВЦЭМ!$B$33:$B$776,G$83)+'СЕТ СН'!$H$11+СВЦЭМ!$D$10+'СЕТ СН'!$H$6-'СЕТ СН'!$H$23</f>
        <v>1114.4713882800002</v>
      </c>
      <c r="H96" s="36">
        <f>SUMIFS(СВЦЭМ!$D$33:$D$776,СВЦЭМ!$A$33:$A$776,$A96,СВЦЭМ!$B$33:$B$776,H$83)+'СЕТ СН'!$H$11+СВЦЭМ!$D$10+'СЕТ СН'!$H$6-'СЕТ СН'!$H$23</f>
        <v>1082.9793787900001</v>
      </c>
      <c r="I96" s="36">
        <f>SUMIFS(СВЦЭМ!$D$33:$D$776,СВЦЭМ!$A$33:$A$776,$A96,СВЦЭМ!$B$33:$B$776,I$83)+'СЕТ СН'!$H$11+СВЦЭМ!$D$10+'СЕТ СН'!$H$6-'СЕТ СН'!$H$23</f>
        <v>1056.6416407500001</v>
      </c>
      <c r="J96" s="36">
        <f>SUMIFS(СВЦЭМ!$D$33:$D$776,СВЦЭМ!$A$33:$A$776,$A96,СВЦЭМ!$B$33:$B$776,J$83)+'СЕТ СН'!$H$11+СВЦЭМ!$D$10+'СЕТ СН'!$H$6-'СЕТ СН'!$H$23</f>
        <v>1013.6837458699999</v>
      </c>
      <c r="K96" s="36">
        <f>SUMIFS(СВЦЭМ!$D$33:$D$776,СВЦЭМ!$A$33:$A$776,$A96,СВЦЭМ!$B$33:$B$776,K$83)+'СЕТ СН'!$H$11+СВЦЭМ!$D$10+'СЕТ СН'!$H$6-'СЕТ СН'!$H$23</f>
        <v>1008.90551712</v>
      </c>
      <c r="L96" s="36">
        <f>SUMIFS(СВЦЭМ!$D$33:$D$776,СВЦЭМ!$A$33:$A$776,$A96,СВЦЭМ!$B$33:$B$776,L$83)+'СЕТ СН'!$H$11+СВЦЭМ!$D$10+'СЕТ СН'!$H$6-'СЕТ СН'!$H$23</f>
        <v>1016.7825872400001</v>
      </c>
      <c r="M96" s="36">
        <f>SUMIFS(СВЦЭМ!$D$33:$D$776,СВЦЭМ!$A$33:$A$776,$A96,СВЦЭМ!$B$33:$B$776,M$83)+'СЕТ СН'!$H$11+СВЦЭМ!$D$10+'СЕТ СН'!$H$6-'СЕТ СН'!$H$23</f>
        <v>1025.39223795</v>
      </c>
      <c r="N96" s="36">
        <f>SUMIFS(СВЦЭМ!$D$33:$D$776,СВЦЭМ!$A$33:$A$776,$A96,СВЦЭМ!$B$33:$B$776,N$83)+'СЕТ СН'!$H$11+СВЦЭМ!$D$10+'СЕТ СН'!$H$6-'СЕТ СН'!$H$23</f>
        <v>1028.3676859300001</v>
      </c>
      <c r="O96" s="36">
        <f>SUMIFS(СВЦЭМ!$D$33:$D$776,СВЦЭМ!$A$33:$A$776,$A96,СВЦЭМ!$B$33:$B$776,O$83)+'СЕТ СН'!$H$11+СВЦЭМ!$D$10+'СЕТ СН'!$H$6-'СЕТ СН'!$H$23</f>
        <v>1038.1113953700001</v>
      </c>
      <c r="P96" s="36">
        <f>SUMIFS(СВЦЭМ!$D$33:$D$776,СВЦЭМ!$A$33:$A$776,$A96,СВЦЭМ!$B$33:$B$776,P$83)+'СЕТ СН'!$H$11+СВЦЭМ!$D$10+'СЕТ СН'!$H$6-'СЕТ СН'!$H$23</f>
        <v>1046.33404688</v>
      </c>
      <c r="Q96" s="36">
        <f>SUMIFS(СВЦЭМ!$D$33:$D$776,СВЦЭМ!$A$33:$A$776,$A96,СВЦЭМ!$B$33:$B$776,Q$83)+'СЕТ СН'!$H$11+СВЦЭМ!$D$10+'СЕТ СН'!$H$6-'СЕТ СН'!$H$23</f>
        <v>1053.93080343</v>
      </c>
      <c r="R96" s="36">
        <f>SUMIFS(СВЦЭМ!$D$33:$D$776,СВЦЭМ!$A$33:$A$776,$A96,СВЦЭМ!$B$33:$B$776,R$83)+'СЕТ СН'!$H$11+СВЦЭМ!$D$10+'СЕТ СН'!$H$6-'СЕТ СН'!$H$23</f>
        <v>1056.87943838</v>
      </c>
      <c r="S96" s="36">
        <f>SUMIFS(СВЦЭМ!$D$33:$D$776,СВЦЭМ!$A$33:$A$776,$A96,СВЦЭМ!$B$33:$B$776,S$83)+'СЕТ СН'!$H$11+СВЦЭМ!$D$10+'СЕТ СН'!$H$6-'СЕТ СН'!$H$23</f>
        <v>1051.8818230500001</v>
      </c>
      <c r="T96" s="36">
        <f>SUMIFS(СВЦЭМ!$D$33:$D$776,СВЦЭМ!$A$33:$A$776,$A96,СВЦЭМ!$B$33:$B$776,T$83)+'СЕТ СН'!$H$11+СВЦЭМ!$D$10+'СЕТ СН'!$H$6-'СЕТ СН'!$H$23</f>
        <v>1030.6443420099999</v>
      </c>
      <c r="U96" s="36">
        <f>SUMIFS(СВЦЭМ!$D$33:$D$776,СВЦЭМ!$A$33:$A$776,$A96,СВЦЭМ!$B$33:$B$776,U$83)+'СЕТ СН'!$H$11+СВЦЭМ!$D$10+'СЕТ СН'!$H$6-'СЕТ СН'!$H$23</f>
        <v>1006.8512607800001</v>
      </c>
      <c r="V96" s="36">
        <f>SUMIFS(СВЦЭМ!$D$33:$D$776,СВЦЭМ!$A$33:$A$776,$A96,СВЦЭМ!$B$33:$B$776,V$83)+'СЕТ СН'!$H$11+СВЦЭМ!$D$10+'СЕТ СН'!$H$6-'СЕТ СН'!$H$23</f>
        <v>1000.4172895900001</v>
      </c>
      <c r="W96" s="36">
        <f>SUMIFS(СВЦЭМ!$D$33:$D$776,СВЦЭМ!$A$33:$A$776,$A96,СВЦЭМ!$B$33:$B$776,W$83)+'СЕТ СН'!$H$11+СВЦЭМ!$D$10+'СЕТ СН'!$H$6-'СЕТ СН'!$H$23</f>
        <v>1004.6983673900002</v>
      </c>
      <c r="X96" s="36">
        <f>SUMIFS(СВЦЭМ!$D$33:$D$776,СВЦЭМ!$A$33:$A$776,$A96,СВЦЭМ!$B$33:$B$776,X$83)+'СЕТ СН'!$H$11+СВЦЭМ!$D$10+'СЕТ СН'!$H$6-'СЕТ СН'!$H$23</f>
        <v>1003.7459822000001</v>
      </c>
      <c r="Y96" s="36">
        <f>SUMIFS(СВЦЭМ!$D$33:$D$776,СВЦЭМ!$A$33:$A$776,$A96,СВЦЭМ!$B$33:$B$776,Y$83)+'СЕТ СН'!$H$11+СВЦЭМ!$D$10+'СЕТ СН'!$H$6-'СЕТ СН'!$H$23</f>
        <v>1024.6750449000001</v>
      </c>
    </row>
    <row r="97" spans="1:25" ht="15.75" x14ac:dyDescent="0.2">
      <c r="A97" s="35">
        <f t="shared" si="2"/>
        <v>43904</v>
      </c>
      <c r="B97" s="36">
        <f>SUMIFS(СВЦЭМ!$D$33:$D$776,СВЦЭМ!$A$33:$A$776,$A97,СВЦЭМ!$B$33:$B$776,B$83)+'СЕТ СН'!$H$11+СВЦЭМ!$D$10+'СЕТ СН'!$H$6-'СЕТ СН'!$H$23</f>
        <v>1045.1159783400001</v>
      </c>
      <c r="C97" s="36">
        <f>SUMIFS(СВЦЭМ!$D$33:$D$776,СВЦЭМ!$A$33:$A$776,$A97,СВЦЭМ!$B$33:$B$776,C$83)+'СЕТ СН'!$H$11+СВЦЭМ!$D$10+'СЕТ СН'!$H$6-'СЕТ СН'!$H$23</f>
        <v>1067.18205814</v>
      </c>
      <c r="D97" s="36">
        <f>SUMIFS(СВЦЭМ!$D$33:$D$776,СВЦЭМ!$A$33:$A$776,$A97,СВЦЭМ!$B$33:$B$776,D$83)+'СЕТ СН'!$H$11+СВЦЭМ!$D$10+'СЕТ СН'!$H$6-'СЕТ СН'!$H$23</f>
        <v>1080.1102490800001</v>
      </c>
      <c r="E97" s="36">
        <f>SUMIFS(СВЦЭМ!$D$33:$D$776,СВЦЭМ!$A$33:$A$776,$A97,СВЦЭМ!$B$33:$B$776,E$83)+'СЕТ СН'!$H$11+СВЦЭМ!$D$10+'СЕТ СН'!$H$6-'СЕТ СН'!$H$23</f>
        <v>1091.1081375400001</v>
      </c>
      <c r="F97" s="36">
        <f>SUMIFS(СВЦЭМ!$D$33:$D$776,СВЦЭМ!$A$33:$A$776,$A97,СВЦЭМ!$B$33:$B$776,F$83)+'СЕТ СН'!$H$11+СВЦЭМ!$D$10+'СЕТ СН'!$H$6-'СЕТ СН'!$H$23</f>
        <v>1085.8903277900001</v>
      </c>
      <c r="G97" s="36">
        <f>SUMIFS(СВЦЭМ!$D$33:$D$776,СВЦЭМ!$A$33:$A$776,$A97,СВЦЭМ!$B$33:$B$776,G$83)+'СЕТ СН'!$H$11+СВЦЭМ!$D$10+'СЕТ СН'!$H$6-'СЕТ СН'!$H$23</f>
        <v>1072.09490157</v>
      </c>
      <c r="H97" s="36">
        <f>SUMIFS(СВЦЭМ!$D$33:$D$776,СВЦЭМ!$A$33:$A$776,$A97,СВЦЭМ!$B$33:$B$776,H$83)+'СЕТ СН'!$H$11+СВЦЭМ!$D$10+'СЕТ СН'!$H$6-'СЕТ СН'!$H$23</f>
        <v>1052.4656523600001</v>
      </c>
      <c r="I97" s="36">
        <f>SUMIFS(СВЦЭМ!$D$33:$D$776,СВЦЭМ!$A$33:$A$776,$A97,СВЦЭМ!$B$33:$B$776,I$83)+'СЕТ СН'!$H$11+СВЦЭМ!$D$10+'СЕТ СН'!$H$6-'СЕТ СН'!$H$23</f>
        <v>1033.9614832900002</v>
      </c>
      <c r="J97" s="36">
        <f>SUMIFS(СВЦЭМ!$D$33:$D$776,СВЦЭМ!$A$33:$A$776,$A97,СВЦЭМ!$B$33:$B$776,J$83)+'СЕТ СН'!$H$11+СВЦЭМ!$D$10+'СЕТ СН'!$H$6-'СЕТ СН'!$H$23</f>
        <v>1007.26091881</v>
      </c>
      <c r="K97" s="36">
        <f>SUMIFS(СВЦЭМ!$D$33:$D$776,СВЦЭМ!$A$33:$A$776,$A97,СВЦЭМ!$B$33:$B$776,K$83)+'СЕТ СН'!$H$11+СВЦЭМ!$D$10+'СЕТ СН'!$H$6-'СЕТ СН'!$H$23</f>
        <v>1022.61105853</v>
      </c>
      <c r="L97" s="36">
        <f>SUMIFS(СВЦЭМ!$D$33:$D$776,СВЦЭМ!$A$33:$A$776,$A97,СВЦЭМ!$B$33:$B$776,L$83)+'СЕТ СН'!$H$11+СВЦЭМ!$D$10+'СЕТ СН'!$H$6-'СЕТ СН'!$H$23</f>
        <v>1030.44835016</v>
      </c>
      <c r="M97" s="36">
        <f>SUMIFS(СВЦЭМ!$D$33:$D$776,СВЦЭМ!$A$33:$A$776,$A97,СВЦЭМ!$B$33:$B$776,M$83)+'СЕТ СН'!$H$11+СВЦЭМ!$D$10+'СЕТ СН'!$H$6-'СЕТ СН'!$H$23</f>
        <v>1037.3841333800001</v>
      </c>
      <c r="N97" s="36">
        <f>SUMIFS(СВЦЭМ!$D$33:$D$776,СВЦЭМ!$A$33:$A$776,$A97,СВЦЭМ!$B$33:$B$776,N$83)+'СЕТ СН'!$H$11+СВЦЭМ!$D$10+'СЕТ СН'!$H$6-'СЕТ СН'!$H$23</f>
        <v>1049.1445721100001</v>
      </c>
      <c r="O97" s="36">
        <f>SUMIFS(СВЦЭМ!$D$33:$D$776,СВЦЭМ!$A$33:$A$776,$A97,СВЦЭМ!$B$33:$B$776,O$83)+'СЕТ СН'!$H$11+СВЦЭМ!$D$10+'СЕТ СН'!$H$6-'СЕТ СН'!$H$23</f>
        <v>1063.3167583100001</v>
      </c>
      <c r="P97" s="36">
        <f>SUMIFS(СВЦЭМ!$D$33:$D$776,СВЦЭМ!$A$33:$A$776,$A97,СВЦЭМ!$B$33:$B$776,P$83)+'СЕТ СН'!$H$11+СВЦЭМ!$D$10+'СЕТ СН'!$H$6-'СЕТ СН'!$H$23</f>
        <v>1063.9876102000001</v>
      </c>
      <c r="Q97" s="36">
        <f>SUMIFS(СВЦЭМ!$D$33:$D$776,СВЦЭМ!$A$33:$A$776,$A97,СВЦЭМ!$B$33:$B$776,Q$83)+'СЕТ СН'!$H$11+СВЦЭМ!$D$10+'СЕТ СН'!$H$6-'СЕТ СН'!$H$23</f>
        <v>1065.74033736</v>
      </c>
      <c r="R97" s="36">
        <f>SUMIFS(СВЦЭМ!$D$33:$D$776,СВЦЭМ!$A$33:$A$776,$A97,СВЦЭМ!$B$33:$B$776,R$83)+'СЕТ СН'!$H$11+СВЦЭМ!$D$10+'СЕТ СН'!$H$6-'СЕТ СН'!$H$23</f>
        <v>1048.58999384</v>
      </c>
      <c r="S97" s="36">
        <f>SUMIFS(СВЦЭМ!$D$33:$D$776,СВЦЭМ!$A$33:$A$776,$A97,СВЦЭМ!$B$33:$B$776,S$83)+'СЕТ СН'!$H$11+СВЦЭМ!$D$10+'СЕТ СН'!$H$6-'СЕТ СН'!$H$23</f>
        <v>1041.3860723800001</v>
      </c>
      <c r="T97" s="36">
        <f>SUMIFS(СВЦЭМ!$D$33:$D$776,СВЦЭМ!$A$33:$A$776,$A97,СВЦЭМ!$B$33:$B$776,T$83)+'СЕТ СН'!$H$11+СВЦЭМ!$D$10+'СЕТ СН'!$H$6-'СЕТ СН'!$H$23</f>
        <v>1022.9546711200001</v>
      </c>
      <c r="U97" s="36">
        <f>SUMIFS(СВЦЭМ!$D$33:$D$776,СВЦЭМ!$A$33:$A$776,$A97,СВЦЭМ!$B$33:$B$776,U$83)+'СЕТ СН'!$H$11+СВЦЭМ!$D$10+'СЕТ СН'!$H$6-'СЕТ СН'!$H$23</f>
        <v>1013.3060516400001</v>
      </c>
      <c r="V97" s="36">
        <f>SUMIFS(СВЦЭМ!$D$33:$D$776,СВЦЭМ!$A$33:$A$776,$A97,СВЦЭМ!$B$33:$B$776,V$83)+'СЕТ СН'!$H$11+СВЦЭМ!$D$10+'СЕТ СН'!$H$6-'СЕТ СН'!$H$23</f>
        <v>1000.4178656200002</v>
      </c>
      <c r="W97" s="36">
        <f>SUMIFS(СВЦЭМ!$D$33:$D$776,СВЦЭМ!$A$33:$A$776,$A97,СВЦЭМ!$B$33:$B$776,W$83)+'СЕТ СН'!$H$11+СВЦЭМ!$D$10+'СЕТ СН'!$H$6-'СЕТ СН'!$H$23</f>
        <v>1019.50882099</v>
      </c>
      <c r="X97" s="36">
        <f>SUMIFS(СВЦЭМ!$D$33:$D$776,СВЦЭМ!$A$33:$A$776,$A97,СВЦЭМ!$B$33:$B$776,X$83)+'СЕТ СН'!$H$11+СВЦЭМ!$D$10+'СЕТ СН'!$H$6-'СЕТ СН'!$H$23</f>
        <v>1021.09318555</v>
      </c>
      <c r="Y97" s="36">
        <f>SUMIFS(СВЦЭМ!$D$33:$D$776,СВЦЭМ!$A$33:$A$776,$A97,СВЦЭМ!$B$33:$B$776,Y$83)+'СЕТ СН'!$H$11+СВЦЭМ!$D$10+'СЕТ СН'!$H$6-'СЕТ СН'!$H$23</f>
        <v>1021.6092575100001</v>
      </c>
    </row>
    <row r="98" spans="1:25" ht="15.75" x14ac:dyDescent="0.2">
      <c r="A98" s="35">
        <f t="shared" si="2"/>
        <v>43905</v>
      </c>
      <c r="B98" s="36">
        <f>SUMIFS(СВЦЭМ!$D$33:$D$776,СВЦЭМ!$A$33:$A$776,$A98,СВЦЭМ!$B$33:$B$776,B$83)+'СЕТ СН'!$H$11+СВЦЭМ!$D$10+'СЕТ СН'!$H$6-'СЕТ СН'!$H$23</f>
        <v>1048.30323821</v>
      </c>
      <c r="C98" s="36">
        <f>SUMIFS(СВЦЭМ!$D$33:$D$776,СВЦЭМ!$A$33:$A$776,$A98,СВЦЭМ!$B$33:$B$776,C$83)+'СЕТ СН'!$H$11+СВЦЭМ!$D$10+'СЕТ СН'!$H$6-'СЕТ СН'!$H$23</f>
        <v>1070.8212075200001</v>
      </c>
      <c r="D98" s="36">
        <f>SUMIFS(СВЦЭМ!$D$33:$D$776,СВЦЭМ!$A$33:$A$776,$A98,СВЦЭМ!$B$33:$B$776,D$83)+'СЕТ СН'!$H$11+СВЦЭМ!$D$10+'СЕТ СН'!$H$6-'СЕТ СН'!$H$23</f>
        <v>1081.4728397400002</v>
      </c>
      <c r="E98" s="36">
        <f>SUMIFS(СВЦЭМ!$D$33:$D$776,СВЦЭМ!$A$33:$A$776,$A98,СВЦЭМ!$B$33:$B$776,E$83)+'СЕТ СН'!$H$11+СВЦЭМ!$D$10+'СЕТ СН'!$H$6-'СЕТ СН'!$H$23</f>
        <v>1094.7973298100001</v>
      </c>
      <c r="F98" s="36">
        <f>SUMIFS(СВЦЭМ!$D$33:$D$776,СВЦЭМ!$A$33:$A$776,$A98,СВЦЭМ!$B$33:$B$776,F$83)+'СЕТ СН'!$H$11+СВЦЭМ!$D$10+'СЕТ СН'!$H$6-'СЕТ СН'!$H$23</f>
        <v>1097.7365963500001</v>
      </c>
      <c r="G98" s="36">
        <f>SUMIFS(СВЦЭМ!$D$33:$D$776,СВЦЭМ!$A$33:$A$776,$A98,СВЦЭМ!$B$33:$B$776,G$83)+'СЕТ СН'!$H$11+СВЦЭМ!$D$10+'СЕТ СН'!$H$6-'СЕТ СН'!$H$23</f>
        <v>1099.3786792600001</v>
      </c>
      <c r="H98" s="36">
        <f>SUMIFS(СВЦЭМ!$D$33:$D$776,СВЦЭМ!$A$33:$A$776,$A98,СВЦЭМ!$B$33:$B$776,H$83)+'СЕТ СН'!$H$11+СВЦЭМ!$D$10+'СЕТ СН'!$H$6-'СЕТ СН'!$H$23</f>
        <v>1092.1624335500001</v>
      </c>
      <c r="I98" s="36">
        <f>SUMIFS(СВЦЭМ!$D$33:$D$776,СВЦЭМ!$A$33:$A$776,$A98,СВЦЭМ!$B$33:$B$776,I$83)+'СЕТ СН'!$H$11+СВЦЭМ!$D$10+'СЕТ СН'!$H$6-'СЕТ СН'!$H$23</f>
        <v>1068.42431203</v>
      </c>
      <c r="J98" s="36">
        <f>SUMIFS(СВЦЭМ!$D$33:$D$776,СВЦЭМ!$A$33:$A$776,$A98,СВЦЭМ!$B$33:$B$776,J$83)+'СЕТ СН'!$H$11+СВЦЭМ!$D$10+'СЕТ СН'!$H$6-'СЕТ СН'!$H$23</f>
        <v>1028.97870014</v>
      </c>
      <c r="K98" s="36">
        <f>SUMIFS(СВЦЭМ!$D$33:$D$776,СВЦЭМ!$A$33:$A$776,$A98,СВЦЭМ!$B$33:$B$776,K$83)+'СЕТ СН'!$H$11+СВЦЭМ!$D$10+'СЕТ СН'!$H$6-'СЕТ СН'!$H$23</f>
        <v>999.76425130999996</v>
      </c>
      <c r="L98" s="36">
        <f>SUMIFS(СВЦЭМ!$D$33:$D$776,СВЦЭМ!$A$33:$A$776,$A98,СВЦЭМ!$B$33:$B$776,L$83)+'СЕТ СН'!$H$11+СВЦЭМ!$D$10+'СЕТ СН'!$H$6-'СЕТ СН'!$H$23</f>
        <v>988.58908681000003</v>
      </c>
      <c r="M98" s="36">
        <f>SUMIFS(СВЦЭМ!$D$33:$D$776,СВЦЭМ!$A$33:$A$776,$A98,СВЦЭМ!$B$33:$B$776,M$83)+'СЕТ СН'!$H$11+СВЦЭМ!$D$10+'СЕТ СН'!$H$6-'СЕТ СН'!$H$23</f>
        <v>990.78759667999998</v>
      </c>
      <c r="N98" s="36">
        <f>SUMIFS(СВЦЭМ!$D$33:$D$776,СВЦЭМ!$A$33:$A$776,$A98,СВЦЭМ!$B$33:$B$776,N$83)+'СЕТ СН'!$H$11+СВЦЭМ!$D$10+'СЕТ СН'!$H$6-'СЕТ СН'!$H$23</f>
        <v>1005.4371086200001</v>
      </c>
      <c r="O98" s="36">
        <f>SUMIFS(СВЦЭМ!$D$33:$D$776,СВЦЭМ!$A$33:$A$776,$A98,СВЦЭМ!$B$33:$B$776,O$83)+'СЕТ СН'!$H$11+СВЦЭМ!$D$10+'СЕТ СН'!$H$6-'СЕТ СН'!$H$23</f>
        <v>1021.41159879</v>
      </c>
      <c r="P98" s="36">
        <f>SUMIFS(СВЦЭМ!$D$33:$D$776,СВЦЭМ!$A$33:$A$776,$A98,СВЦЭМ!$B$33:$B$776,P$83)+'СЕТ СН'!$H$11+СВЦЭМ!$D$10+'СЕТ СН'!$H$6-'СЕТ СН'!$H$23</f>
        <v>1029.9148788500002</v>
      </c>
      <c r="Q98" s="36">
        <f>SUMIFS(СВЦЭМ!$D$33:$D$776,СВЦЭМ!$A$33:$A$776,$A98,СВЦЭМ!$B$33:$B$776,Q$83)+'СЕТ СН'!$H$11+СВЦЭМ!$D$10+'СЕТ СН'!$H$6-'СЕТ СН'!$H$23</f>
        <v>1034.4610895000001</v>
      </c>
      <c r="R98" s="36">
        <f>SUMIFS(СВЦЭМ!$D$33:$D$776,СВЦЭМ!$A$33:$A$776,$A98,СВЦЭМ!$B$33:$B$776,R$83)+'СЕТ СН'!$H$11+СВЦЭМ!$D$10+'СЕТ СН'!$H$6-'СЕТ СН'!$H$23</f>
        <v>1032.96595499</v>
      </c>
      <c r="S98" s="36">
        <f>SUMIFS(СВЦЭМ!$D$33:$D$776,СВЦЭМ!$A$33:$A$776,$A98,СВЦЭМ!$B$33:$B$776,S$83)+'СЕТ СН'!$H$11+СВЦЭМ!$D$10+'СЕТ СН'!$H$6-'СЕТ СН'!$H$23</f>
        <v>1028.0517070600001</v>
      </c>
      <c r="T98" s="36">
        <f>SUMIFS(СВЦЭМ!$D$33:$D$776,СВЦЭМ!$A$33:$A$776,$A98,СВЦЭМ!$B$33:$B$776,T$83)+'СЕТ СН'!$H$11+СВЦЭМ!$D$10+'СЕТ СН'!$H$6-'СЕТ СН'!$H$23</f>
        <v>1007.2883761000001</v>
      </c>
      <c r="U98" s="36">
        <f>SUMIFS(СВЦЭМ!$D$33:$D$776,СВЦЭМ!$A$33:$A$776,$A98,СВЦЭМ!$B$33:$B$776,U$83)+'СЕТ СН'!$H$11+СВЦЭМ!$D$10+'СЕТ СН'!$H$6-'СЕТ СН'!$H$23</f>
        <v>995.82999081000003</v>
      </c>
      <c r="V98" s="36">
        <f>SUMIFS(СВЦЭМ!$D$33:$D$776,СВЦЭМ!$A$33:$A$776,$A98,СВЦЭМ!$B$33:$B$776,V$83)+'СЕТ СН'!$H$11+СВЦЭМ!$D$10+'СЕТ СН'!$H$6-'СЕТ СН'!$H$23</f>
        <v>993.33308686000009</v>
      </c>
      <c r="W98" s="36">
        <f>SUMIFS(СВЦЭМ!$D$33:$D$776,СВЦЭМ!$A$33:$A$776,$A98,СВЦЭМ!$B$33:$B$776,W$83)+'СЕТ СН'!$H$11+СВЦЭМ!$D$10+'СЕТ СН'!$H$6-'СЕТ СН'!$H$23</f>
        <v>1001.4268276800001</v>
      </c>
      <c r="X98" s="36">
        <f>SUMIFS(СВЦЭМ!$D$33:$D$776,СВЦЭМ!$A$33:$A$776,$A98,СВЦЭМ!$B$33:$B$776,X$83)+'СЕТ СН'!$H$11+СВЦЭМ!$D$10+'СЕТ СН'!$H$6-'СЕТ СН'!$H$23</f>
        <v>1021.1662036</v>
      </c>
      <c r="Y98" s="36">
        <f>SUMIFS(СВЦЭМ!$D$33:$D$776,СВЦЭМ!$A$33:$A$776,$A98,СВЦЭМ!$B$33:$B$776,Y$83)+'СЕТ СН'!$H$11+СВЦЭМ!$D$10+'СЕТ СН'!$H$6-'СЕТ СН'!$H$23</f>
        <v>1050.8297066600001</v>
      </c>
    </row>
    <row r="99" spans="1:25" ht="15.75" x14ac:dyDescent="0.2">
      <c r="A99" s="35">
        <f t="shared" si="2"/>
        <v>43906</v>
      </c>
      <c r="B99" s="36">
        <f>SUMIFS(СВЦЭМ!$D$33:$D$776,СВЦЭМ!$A$33:$A$776,$A99,СВЦЭМ!$B$33:$B$776,B$83)+'СЕТ СН'!$H$11+СВЦЭМ!$D$10+'СЕТ СН'!$H$6-'СЕТ СН'!$H$23</f>
        <v>1090.72933956</v>
      </c>
      <c r="C99" s="36">
        <f>SUMIFS(СВЦЭМ!$D$33:$D$776,СВЦЭМ!$A$33:$A$776,$A99,СВЦЭМ!$B$33:$B$776,C$83)+'СЕТ СН'!$H$11+СВЦЭМ!$D$10+'СЕТ СН'!$H$6-'СЕТ СН'!$H$23</f>
        <v>1108.0702087100001</v>
      </c>
      <c r="D99" s="36">
        <f>SUMIFS(СВЦЭМ!$D$33:$D$776,СВЦЭМ!$A$33:$A$776,$A99,СВЦЭМ!$B$33:$B$776,D$83)+'СЕТ СН'!$H$11+СВЦЭМ!$D$10+'СЕТ СН'!$H$6-'СЕТ СН'!$H$23</f>
        <v>1111.2140852100001</v>
      </c>
      <c r="E99" s="36">
        <f>SUMIFS(СВЦЭМ!$D$33:$D$776,СВЦЭМ!$A$33:$A$776,$A99,СВЦЭМ!$B$33:$B$776,E$83)+'СЕТ СН'!$H$11+СВЦЭМ!$D$10+'СЕТ СН'!$H$6-'СЕТ СН'!$H$23</f>
        <v>1112.0464838800001</v>
      </c>
      <c r="F99" s="36">
        <f>SUMIFS(СВЦЭМ!$D$33:$D$776,СВЦЭМ!$A$33:$A$776,$A99,СВЦЭМ!$B$33:$B$776,F$83)+'СЕТ СН'!$H$11+СВЦЭМ!$D$10+'СЕТ СН'!$H$6-'СЕТ СН'!$H$23</f>
        <v>1112.0315996300001</v>
      </c>
      <c r="G99" s="36">
        <f>SUMIFS(СВЦЭМ!$D$33:$D$776,СВЦЭМ!$A$33:$A$776,$A99,СВЦЭМ!$B$33:$B$776,G$83)+'СЕТ СН'!$H$11+СВЦЭМ!$D$10+'СЕТ СН'!$H$6-'СЕТ СН'!$H$23</f>
        <v>1112.4629716100001</v>
      </c>
      <c r="H99" s="36">
        <f>SUMIFS(СВЦЭМ!$D$33:$D$776,СВЦЭМ!$A$33:$A$776,$A99,СВЦЭМ!$B$33:$B$776,H$83)+'СЕТ СН'!$H$11+СВЦЭМ!$D$10+'СЕТ СН'!$H$6-'СЕТ СН'!$H$23</f>
        <v>1091.9192775200002</v>
      </c>
      <c r="I99" s="36">
        <f>SUMIFS(СВЦЭМ!$D$33:$D$776,СВЦЭМ!$A$33:$A$776,$A99,СВЦЭМ!$B$33:$B$776,I$83)+'СЕТ СН'!$H$11+СВЦЭМ!$D$10+'СЕТ СН'!$H$6-'СЕТ СН'!$H$23</f>
        <v>1051.5239647000001</v>
      </c>
      <c r="J99" s="36">
        <f>SUMIFS(СВЦЭМ!$D$33:$D$776,СВЦЭМ!$A$33:$A$776,$A99,СВЦЭМ!$B$33:$B$776,J$83)+'СЕТ СН'!$H$11+СВЦЭМ!$D$10+'СЕТ СН'!$H$6-'СЕТ СН'!$H$23</f>
        <v>991.83038654000006</v>
      </c>
      <c r="K99" s="36">
        <f>SUMIFS(СВЦЭМ!$D$33:$D$776,СВЦЭМ!$A$33:$A$776,$A99,СВЦЭМ!$B$33:$B$776,K$83)+'СЕТ СН'!$H$11+СВЦЭМ!$D$10+'СЕТ СН'!$H$6-'СЕТ СН'!$H$23</f>
        <v>991.40513518000012</v>
      </c>
      <c r="L99" s="36">
        <f>SUMIFS(СВЦЭМ!$D$33:$D$776,СВЦЭМ!$A$33:$A$776,$A99,СВЦЭМ!$B$33:$B$776,L$83)+'СЕТ СН'!$H$11+СВЦЭМ!$D$10+'СЕТ СН'!$H$6-'СЕТ СН'!$H$23</f>
        <v>991.22227141999997</v>
      </c>
      <c r="M99" s="36">
        <f>SUMIFS(СВЦЭМ!$D$33:$D$776,СВЦЭМ!$A$33:$A$776,$A99,СВЦЭМ!$B$33:$B$776,M$83)+'СЕТ СН'!$H$11+СВЦЭМ!$D$10+'СЕТ СН'!$H$6-'СЕТ СН'!$H$23</f>
        <v>1006.10556989</v>
      </c>
      <c r="N99" s="36">
        <f>SUMIFS(СВЦЭМ!$D$33:$D$776,СВЦЭМ!$A$33:$A$776,$A99,СВЦЭМ!$B$33:$B$776,N$83)+'СЕТ СН'!$H$11+СВЦЭМ!$D$10+'СЕТ СН'!$H$6-'СЕТ СН'!$H$23</f>
        <v>1021.2168669100001</v>
      </c>
      <c r="O99" s="36">
        <f>SUMIFS(СВЦЭМ!$D$33:$D$776,СВЦЭМ!$A$33:$A$776,$A99,СВЦЭМ!$B$33:$B$776,O$83)+'СЕТ СН'!$H$11+СВЦЭМ!$D$10+'СЕТ СН'!$H$6-'СЕТ СН'!$H$23</f>
        <v>1041.78074434</v>
      </c>
      <c r="P99" s="36">
        <f>SUMIFS(СВЦЭМ!$D$33:$D$776,СВЦЭМ!$A$33:$A$776,$A99,СВЦЭМ!$B$33:$B$776,P$83)+'СЕТ СН'!$H$11+СВЦЭМ!$D$10+'СЕТ СН'!$H$6-'СЕТ СН'!$H$23</f>
        <v>1048.60068404</v>
      </c>
      <c r="Q99" s="36">
        <f>SUMIFS(СВЦЭМ!$D$33:$D$776,СВЦЭМ!$A$33:$A$776,$A99,СВЦЭМ!$B$33:$B$776,Q$83)+'СЕТ СН'!$H$11+СВЦЭМ!$D$10+'СЕТ СН'!$H$6-'СЕТ СН'!$H$23</f>
        <v>1048.36950677</v>
      </c>
      <c r="R99" s="36">
        <f>SUMIFS(СВЦЭМ!$D$33:$D$776,СВЦЭМ!$A$33:$A$776,$A99,СВЦЭМ!$B$33:$B$776,R$83)+'СЕТ СН'!$H$11+СВЦЭМ!$D$10+'СЕТ СН'!$H$6-'СЕТ СН'!$H$23</f>
        <v>1053.5859438500001</v>
      </c>
      <c r="S99" s="36">
        <f>SUMIFS(СВЦЭМ!$D$33:$D$776,СВЦЭМ!$A$33:$A$776,$A99,СВЦЭМ!$B$33:$B$776,S$83)+'СЕТ СН'!$H$11+СВЦЭМ!$D$10+'СЕТ СН'!$H$6-'СЕТ СН'!$H$23</f>
        <v>1045.5637204500001</v>
      </c>
      <c r="T99" s="36">
        <f>SUMIFS(СВЦЭМ!$D$33:$D$776,СВЦЭМ!$A$33:$A$776,$A99,СВЦЭМ!$B$33:$B$776,T$83)+'СЕТ СН'!$H$11+СВЦЭМ!$D$10+'СЕТ СН'!$H$6-'СЕТ СН'!$H$23</f>
        <v>1026.8586314900001</v>
      </c>
      <c r="U99" s="36">
        <f>SUMIFS(СВЦЭМ!$D$33:$D$776,СВЦЭМ!$A$33:$A$776,$A99,СВЦЭМ!$B$33:$B$776,U$83)+'СЕТ СН'!$H$11+СВЦЭМ!$D$10+'СЕТ СН'!$H$6-'СЕТ СН'!$H$23</f>
        <v>1007.3089018000001</v>
      </c>
      <c r="V99" s="36">
        <f>SUMIFS(СВЦЭМ!$D$33:$D$776,СВЦЭМ!$A$33:$A$776,$A99,СВЦЭМ!$B$33:$B$776,V$83)+'СЕТ СН'!$H$11+СВЦЭМ!$D$10+'СЕТ СН'!$H$6-'СЕТ СН'!$H$23</f>
        <v>1002.12205608</v>
      </c>
      <c r="W99" s="36">
        <f>SUMIFS(СВЦЭМ!$D$33:$D$776,СВЦЭМ!$A$33:$A$776,$A99,СВЦЭМ!$B$33:$B$776,W$83)+'СЕТ СН'!$H$11+СВЦЭМ!$D$10+'СЕТ СН'!$H$6-'СЕТ СН'!$H$23</f>
        <v>1021.0437813000001</v>
      </c>
      <c r="X99" s="36">
        <f>SUMIFS(СВЦЭМ!$D$33:$D$776,СВЦЭМ!$A$33:$A$776,$A99,СВЦЭМ!$B$33:$B$776,X$83)+'СЕТ СН'!$H$11+СВЦЭМ!$D$10+'СЕТ СН'!$H$6-'СЕТ СН'!$H$23</f>
        <v>1045.11974943</v>
      </c>
      <c r="Y99" s="36">
        <f>SUMIFS(СВЦЭМ!$D$33:$D$776,СВЦЭМ!$A$33:$A$776,$A99,СВЦЭМ!$B$33:$B$776,Y$83)+'СЕТ СН'!$H$11+СВЦЭМ!$D$10+'СЕТ СН'!$H$6-'СЕТ СН'!$H$23</f>
        <v>1069.56690308</v>
      </c>
    </row>
    <row r="100" spans="1:25" ht="15.75" x14ac:dyDescent="0.2">
      <c r="A100" s="35">
        <f t="shared" si="2"/>
        <v>43907</v>
      </c>
      <c r="B100" s="36">
        <f>SUMIFS(СВЦЭМ!$D$33:$D$776,СВЦЭМ!$A$33:$A$776,$A100,СВЦЭМ!$B$33:$B$776,B$83)+'СЕТ СН'!$H$11+СВЦЭМ!$D$10+'СЕТ СН'!$H$6-'СЕТ СН'!$H$23</f>
        <v>1032.9567009300001</v>
      </c>
      <c r="C100" s="36">
        <f>SUMIFS(СВЦЭМ!$D$33:$D$776,СВЦЭМ!$A$33:$A$776,$A100,СВЦЭМ!$B$33:$B$776,C$83)+'СЕТ СН'!$H$11+СВЦЭМ!$D$10+'СЕТ СН'!$H$6-'СЕТ СН'!$H$23</f>
        <v>1045.8682901700001</v>
      </c>
      <c r="D100" s="36">
        <f>SUMIFS(СВЦЭМ!$D$33:$D$776,СВЦЭМ!$A$33:$A$776,$A100,СВЦЭМ!$B$33:$B$776,D$83)+'СЕТ СН'!$H$11+СВЦЭМ!$D$10+'СЕТ СН'!$H$6-'СЕТ СН'!$H$23</f>
        <v>1059.78888069</v>
      </c>
      <c r="E100" s="36">
        <f>SUMIFS(СВЦЭМ!$D$33:$D$776,СВЦЭМ!$A$33:$A$776,$A100,СВЦЭМ!$B$33:$B$776,E$83)+'СЕТ СН'!$H$11+СВЦЭМ!$D$10+'СЕТ СН'!$H$6-'СЕТ СН'!$H$23</f>
        <v>1064.02032801</v>
      </c>
      <c r="F100" s="36">
        <f>SUMIFS(СВЦЭМ!$D$33:$D$776,СВЦЭМ!$A$33:$A$776,$A100,СВЦЭМ!$B$33:$B$776,F$83)+'СЕТ СН'!$H$11+СВЦЭМ!$D$10+'СЕТ СН'!$H$6-'СЕТ СН'!$H$23</f>
        <v>1056.6366555</v>
      </c>
      <c r="G100" s="36">
        <f>SUMIFS(СВЦЭМ!$D$33:$D$776,СВЦЭМ!$A$33:$A$776,$A100,СВЦЭМ!$B$33:$B$776,G$83)+'СЕТ СН'!$H$11+СВЦЭМ!$D$10+'СЕТ СН'!$H$6-'СЕТ СН'!$H$23</f>
        <v>1043.0773660500001</v>
      </c>
      <c r="H100" s="36">
        <f>SUMIFS(СВЦЭМ!$D$33:$D$776,СВЦЭМ!$A$33:$A$776,$A100,СВЦЭМ!$B$33:$B$776,H$83)+'СЕТ СН'!$H$11+СВЦЭМ!$D$10+'СЕТ СН'!$H$6-'СЕТ СН'!$H$23</f>
        <v>1021.9319193600002</v>
      </c>
      <c r="I100" s="36">
        <f>SUMIFS(СВЦЭМ!$D$33:$D$776,СВЦЭМ!$A$33:$A$776,$A100,СВЦЭМ!$B$33:$B$776,I$83)+'СЕТ СН'!$H$11+СВЦЭМ!$D$10+'СЕТ СН'!$H$6-'СЕТ СН'!$H$23</f>
        <v>999.05188599999997</v>
      </c>
      <c r="J100" s="36">
        <f>SUMIFS(СВЦЭМ!$D$33:$D$776,СВЦЭМ!$A$33:$A$776,$A100,СВЦЭМ!$B$33:$B$776,J$83)+'СЕТ СН'!$H$11+СВЦЭМ!$D$10+'СЕТ СН'!$H$6-'СЕТ СН'!$H$23</f>
        <v>991.40789558000006</v>
      </c>
      <c r="K100" s="36">
        <f>SUMIFS(СВЦЭМ!$D$33:$D$776,СВЦЭМ!$A$33:$A$776,$A100,СВЦЭМ!$B$33:$B$776,K$83)+'СЕТ СН'!$H$11+СВЦЭМ!$D$10+'СЕТ СН'!$H$6-'СЕТ СН'!$H$23</f>
        <v>995.87292016000015</v>
      </c>
      <c r="L100" s="36">
        <f>SUMIFS(СВЦЭМ!$D$33:$D$776,СВЦЭМ!$A$33:$A$776,$A100,СВЦЭМ!$B$33:$B$776,L$83)+'СЕТ СН'!$H$11+СВЦЭМ!$D$10+'СЕТ СН'!$H$6-'СЕТ СН'!$H$23</f>
        <v>1000.7446726200001</v>
      </c>
      <c r="M100" s="36">
        <f>SUMIFS(СВЦЭМ!$D$33:$D$776,СВЦЭМ!$A$33:$A$776,$A100,СВЦЭМ!$B$33:$B$776,M$83)+'СЕТ СН'!$H$11+СВЦЭМ!$D$10+'СЕТ СН'!$H$6-'СЕТ СН'!$H$23</f>
        <v>1020.31236111</v>
      </c>
      <c r="N100" s="36">
        <f>SUMIFS(СВЦЭМ!$D$33:$D$776,СВЦЭМ!$A$33:$A$776,$A100,СВЦЭМ!$B$33:$B$776,N$83)+'СЕТ СН'!$H$11+СВЦЭМ!$D$10+'СЕТ СН'!$H$6-'СЕТ СН'!$H$23</f>
        <v>1043.68989431</v>
      </c>
      <c r="O100" s="36">
        <f>SUMIFS(СВЦЭМ!$D$33:$D$776,СВЦЭМ!$A$33:$A$776,$A100,СВЦЭМ!$B$33:$B$776,O$83)+'СЕТ СН'!$H$11+СВЦЭМ!$D$10+'СЕТ СН'!$H$6-'СЕТ СН'!$H$23</f>
        <v>1046.75652229</v>
      </c>
      <c r="P100" s="36">
        <f>SUMIFS(СВЦЭМ!$D$33:$D$776,СВЦЭМ!$A$33:$A$776,$A100,СВЦЭМ!$B$33:$B$776,P$83)+'СЕТ СН'!$H$11+СВЦЭМ!$D$10+'СЕТ СН'!$H$6-'СЕТ СН'!$H$23</f>
        <v>1042.2152635100001</v>
      </c>
      <c r="Q100" s="36">
        <f>SUMIFS(СВЦЭМ!$D$33:$D$776,СВЦЭМ!$A$33:$A$776,$A100,СВЦЭМ!$B$33:$B$776,Q$83)+'СЕТ СН'!$H$11+СВЦЭМ!$D$10+'СЕТ СН'!$H$6-'СЕТ СН'!$H$23</f>
        <v>1043.44990598</v>
      </c>
      <c r="R100" s="36">
        <f>SUMIFS(СВЦЭМ!$D$33:$D$776,СВЦЭМ!$A$33:$A$776,$A100,СВЦЭМ!$B$33:$B$776,R$83)+'СЕТ СН'!$H$11+СВЦЭМ!$D$10+'СЕТ СН'!$H$6-'СЕТ СН'!$H$23</f>
        <v>1039.0258502200002</v>
      </c>
      <c r="S100" s="36">
        <f>SUMIFS(СВЦЭМ!$D$33:$D$776,СВЦЭМ!$A$33:$A$776,$A100,СВЦЭМ!$B$33:$B$776,S$83)+'СЕТ СН'!$H$11+СВЦЭМ!$D$10+'СЕТ СН'!$H$6-'СЕТ СН'!$H$23</f>
        <v>1035.1662223000001</v>
      </c>
      <c r="T100" s="36">
        <f>SUMIFS(СВЦЭМ!$D$33:$D$776,СВЦЭМ!$A$33:$A$776,$A100,СВЦЭМ!$B$33:$B$776,T$83)+'СЕТ СН'!$H$11+СВЦЭМ!$D$10+'СЕТ СН'!$H$6-'СЕТ СН'!$H$23</f>
        <v>1033.2755710599999</v>
      </c>
      <c r="U100" s="36">
        <f>SUMIFS(СВЦЭМ!$D$33:$D$776,СВЦЭМ!$A$33:$A$776,$A100,СВЦЭМ!$B$33:$B$776,U$83)+'СЕТ СН'!$H$11+СВЦЭМ!$D$10+'СЕТ СН'!$H$6-'СЕТ СН'!$H$23</f>
        <v>1037.71398998</v>
      </c>
      <c r="V100" s="36">
        <f>SUMIFS(СВЦЭМ!$D$33:$D$776,СВЦЭМ!$A$33:$A$776,$A100,СВЦЭМ!$B$33:$B$776,V$83)+'СЕТ СН'!$H$11+СВЦЭМ!$D$10+'СЕТ СН'!$H$6-'СЕТ СН'!$H$23</f>
        <v>1032.71516832</v>
      </c>
      <c r="W100" s="36">
        <f>SUMIFS(СВЦЭМ!$D$33:$D$776,СВЦЭМ!$A$33:$A$776,$A100,СВЦЭМ!$B$33:$B$776,W$83)+'СЕТ СН'!$H$11+СВЦЭМ!$D$10+'СЕТ СН'!$H$6-'СЕТ СН'!$H$23</f>
        <v>1015.48156593</v>
      </c>
      <c r="X100" s="36">
        <f>SUMIFS(СВЦЭМ!$D$33:$D$776,СВЦЭМ!$A$33:$A$776,$A100,СВЦЭМ!$B$33:$B$776,X$83)+'СЕТ СН'!$H$11+СВЦЭМ!$D$10+'СЕТ СН'!$H$6-'СЕТ СН'!$H$23</f>
        <v>1008.04849272</v>
      </c>
      <c r="Y100" s="36">
        <f>SUMIFS(СВЦЭМ!$D$33:$D$776,СВЦЭМ!$A$33:$A$776,$A100,СВЦЭМ!$B$33:$B$776,Y$83)+'СЕТ СН'!$H$11+СВЦЭМ!$D$10+'СЕТ СН'!$H$6-'СЕТ СН'!$H$23</f>
        <v>1008.8912428800002</v>
      </c>
    </row>
    <row r="101" spans="1:25" ht="15.75" x14ac:dyDescent="0.2">
      <c r="A101" s="35">
        <f t="shared" si="2"/>
        <v>43908</v>
      </c>
      <c r="B101" s="36">
        <f>SUMIFS(СВЦЭМ!$D$33:$D$776,СВЦЭМ!$A$33:$A$776,$A101,СВЦЭМ!$B$33:$B$776,B$83)+'СЕТ СН'!$H$11+СВЦЭМ!$D$10+'СЕТ СН'!$H$6-'СЕТ СН'!$H$23</f>
        <v>1069.7897492100001</v>
      </c>
      <c r="C101" s="36">
        <f>SUMIFS(СВЦЭМ!$D$33:$D$776,СВЦЭМ!$A$33:$A$776,$A101,СВЦЭМ!$B$33:$B$776,C$83)+'СЕТ СН'!$H$11+СВЦЭМ!$D$10+'СЕТ СН'!$H$6-'СЕТ СН'!$H$23</f>
        <v>1097.5913597600002</v>
      </c>
      <c r="D101" s="36">
        <f>SUMIFS(СВЦЭМ!$D$33:$D$776,СВЦЭМ!$A$33:$A$776,$A101,СВЦЭМ!$B$33:$B$776,D$83)+'СЕТ СН'!$H$11+СВЦЭМ!$D$10+'СЕТ СН'!$H$6-'СЕТ СН'!$H$23</f>
        <v>1118.8371369200001</v>
      </c>
      <c r="E101" s="36">
        <f>SUMIFS(СВЦЭМ!$D$33:$D$776,СВЦЭМ!$A$33:$A$776,$A101,СВЦЭМ!$B$33:$B$776,E$83)+'СЕТ СН'!$H$11+СВЦЭМ!$D$10+'СЕТ СН'!$H$6-'СЕТ СН'!$H$23</f>
        <v>1124.17599789</v>
      </c>
      <c r="F101" s="36">
        <f>SUMIFS(СВЦЭМ!$D$33:$D$776,СВЦЭМ!$A$33:$A$776,$A101,СВЦЭМ!$B$33:$B$776,F$83)+'СЕТ СН'!$H$11+СВЦЭМ!$D$10+'СЕТ СН'!$H$6-'СЕТ СН'!$H$23</f>
        <v>1125.22243471</v>
      </c>
      <c r="G101" s="36">
        <f>SUMIFS(СВЦЭМ!$D$33:$D$776,СВЦЭМ!$A$33:$A$776,$A101,СВЦЭМ!$B$33:$B$776,G$83)+'СЕТ СН'!$H$11+СВЦЭМ!$D$10+'СЕТ СН'!$H$6-'СЕТ СН'!$H$23</f>
        <v>1107.8897322400001</v>
      </c>
      <c r="H101" s="36">
        <f>SUMIFS(СВЦЭМ!$D$33:$D$776,СВЦЭМ!$A$33:$A$776,$A101,СВЦЭМ!$B$33:$B$776,H$83)+'СЕТ СН'!$H$11+СВЦЭМ!$D$10+'СЕТ СН'!$H$6-'СЕТ СН'!$H$23</f>
        <v>1064.6335798800001</v>
      </c>
      <c r="I101" s="36">
        <f>SUMIFS(СВЦЭМ!$D$33:$D$776,СВЦЭМ!$A$33:$A$776,$A101,СВЦЭМ!$B$33:$B$776,I$83)+'СЕТ СН'!$H$11+СВЦЭМ!$D$10+'СЕТ СН'!$H$6-'СЕТ СН'!$H$23</f>
        <v>1021.12701543</v>
      </c>
      <c r="J101" s="36">
        <f>SUMIFS(СВЦЭМ!$D$33:$D$776,СВЦЭМ!$A$33:$A$776,$A101,СВЦЭМ!$B$33:$B$776,J$83)+'СЕТ СН'!$H$11+СВЦЭМ!$D$10+'СЕТ СН'!$H$6-'СЕТ СН'!$H$23</f>
        <v>986.37100260000011</v>
      </c>
      <c r="K101" s="36">
        <f>SUMIFS(СВЦЭМ!$D$33:$D$776,СВЦЭМ!$A$33:$A$776,$A101,СВЦЭМ!$B$33:$B$776,K$83)+'СЕТ СН'!$H$11+СВЦЭМ!$D$10+'СЕТ СН'!$H$6-'СЕТ СН'!$H$23</f>
        <v>992.95065225999997</v>
      </c>
      <c r="L101" s="36">
        <f>SUMIFS(СВЦЭМ!$D$33:$D$776,СВЦЭМ!$A$33:$A$776,$A101,СВЦЭМ!$B$33:$B$776,L$83)+'СЕТ СН'!$H$11+СВЦЭМ!$D$10+'СЕТ СН'!$H$6-'СЕТ СН'!$H$23</f>
        <v>992.10762995000005</v>
      </c>
      <c r="M101" s="36">
        <f>SUMIFS(СВЦЭМ!$D$33:$D$776,СВЦЭМ!$A$33:$A$776,$A101,СВЦЭМ!$B$33:$B$776,M$83)+'СЕТ СН'!$H$11+СВЦЭМ!$D$10+'СЕТ СН'!$H$6-'СЕТ СН'!$H$23</f>
        <v>978.15680625999994</v>
      </c>
      <c r="N101" s="36">
        <f>SUMIFS(СВЦЭМ!$D$33:$D$776,СВЦЭМ!$A$33:$A$776,$A101,СВЦЭМ!$B$33:$B$776,N$83)+'СЕТ СН'!$H$11+СВЦЭМ!$D$10+'СЕТ СН'!$H$6-'СЕТ СН'!$H$23</f>
        <v>992.97688470000003</v>
      </c>
      <c r="O101" s="36">
        <f>SUMIFS(СВЦЭМ!$D$33:$D$776,СВЦЭМ!$A$33:$A$776,$A101,СВЦЭМ!$B$33:$B$776,O$83)+'СЕТ СН'!$H$11+СВЦЭМ!$D$10+'СЕТ СН'!$H$6-'СЕТ СН'!$H$23</f>
        <v>1002.6453906900001</v>
      </c>
      <c r="P101" s="36">
        <f>SUMIFS(СВЦЭМ!$D$33:$D$776,СВЦЭМ!$A$33:$A$776,$A101,СВЦЭМ!$B$33:$B$776,P$83)+'СЕТ СН'!$H$11+СВЦЭМ!$D$10+'СЕТ СН'!$H$6-'СЕТ СН'!$H$23</f>
        <v>999.58341063000012</v>
      </c>
      <c r="Q101" s="36">
        <f>SUMIFS(СВЦЭМ!$D$33:$D$776,СВЦЭМ!$A$33:$A$776,$A101,СВЦЭМ!$B$33:$B$776,Q$83)+'СЕТ СН'!$H$11+СВЦЭМ!$D$10+'СЕТ СН'!$H$6-'СЕТ СН'!$H$23</f>
        <v>1006.1064364000001</v>
      </c>
      <c r="R101" s="36">
        <f>SUMIFS(СВЦЭМ!$D$33:$D$776,СВЦЭМ!$A$33:$A$776,$A101,СВЦЭМ!$B$33:$B$776,R$83)+'СЕТ СН'!$H$11+СВЦЭМ!$D$10+'СЕТ СН'!$H$6-'СЕТ СН'!$H$23</f>
        <v>1028.51199193</v>
      </c>
      <c r="S101" s="36">
        <f>SUMIFS(СВЦЭМ!$D$33:$D$776,СВЦЭМ!$A$33:$A$776,$A101,СВЦЭМ!$B$33:$B$776,S$83)+'СЕТ СН'!$H$11+СВЦЭМ!$D$10+'СЕТ СН'!$H$6-'СЕТ СН'!$H$23</f>
        <v>1017.4096645900001</v>
      </c>
      <c r="T101" s="36">
        <f>SUMIFS(СВЦЭМ!$D$33:$D$776,СВЦЭМ!$A$33:$A$776,$A101,СВЦЭМ!$B$33:$B$776,T$83)+'СЕТ СН'!$H$11+СВЦЭМ!$D$10+'СЕТ СН'!$H$6-'СЕТ СН'!$H$23</f>
        <v>1006.7013932500001</v>
      </c>
      <c r="U101" s="36">
        <f>SUMIFS(СВЦЭМ!$D$33:$D$776,СВЦЭМ!$A$33:$A$776,$A101,СВЦЭМ!$B$33:$B$776,U$83)+'СЕТ СН'!$H$11+СВЦЭМ!$D$10+'СЕТ СН'!$H$6-'СЕТ СН'!$H$23</f>
        <v>980.06455086000005</v>
      </c>
      <c r="V101" s="36">
        <f>SUMIFS(СВЦЭМ!$D$33:$D$776,СВЦЭМ!$A$33:$A$776,$A101,СВЦЭМ!$B$33:$B$776,V$83)+'СЕТ СН'!$H$11+СВЦЭМ!$D$10+'СЕТ СН'!$H$6-'СЕТ СН'!$H$23</f>
        <v>979.20312826000008</v>
      </c>
      <c r="W101" s="36">
        <f>SUMIFS(СВЦЭМ!$D$33:$D$776,СВЦЭМ!$A$33:$A$776,$A101,СВЦЭМ!$B$33:$B$776,W$83)+'СЕТ СН'!$H$11+СВЦЭМ!$D$10+'СЕТ СН'!$H$6-'СЕТ СН'!$H$23</f>
        <v>972.55674642999998</v>
      </c>
      <c r="X101" s="36">
        <f>SUMIFS(СВЦЭМ!$D$33:$D$776,СВЦЭМ!$A$33:$A$776,$A101,СВЦЭМ!$B$33:$B$776,X$83)+'СЕТ СН'!$H$11+СВЦЭМ!$D$10+'СЕТ СН'!$H$6-'СЕТ СН'!$H$23</f>
        <v>983.60547637000013</v>
      </c>
      <c r="Y101" s="36">
        <f>SUMIFS(СВЦЭМ!$D$33:$D$776,СВЦЭМ!$A$33:$A$776,$A101,СВЦЭМ!$B$33:$B$776,Y$83)+'СЕТ СН'!$H$11+СВЦЭМ!$D$10+'СЕТ СН'!$H$6-'СЕТ СН'!$H$23</f>
        <v>1002.6861128099999</v>
      </c>
    </row>
    <row r="102" spans="1:25" ht="15.75" x14ac:dyDescent="0.2">
      <c r="A102" s="35">
        <f t="shared" si="2"/>
        <v>43909</v>
      </c>
      <c r="B102" s="36">
        <f>SUMIFS(СВЦЭМ!$D$33:$D$776,СВЦЭМ!$A$33:$A$776,$A102,СВЦЭМ!$B$33:$B$776,B$83)+'СЕТ СН'!$H$11+СВЦЭМ!$D$10+'СЕТ СН'!$H$6-'СЕТ СН'!$H$23</f>
        <v>1037.41590329</v>
      </c>
      <c r="C102" s="36">
        <f>SUMIFS(СВЦЭМ!$D$33:$D$776,СВЦЭМ!$A$33:$A$776,$A102,СВЦЭМ!$B$33:$B$776,C$83)+'СЕТ СН'!$H$11+СВЦЭМ!$D$10+'СЕТ СН'!$H$6-'СЕТ СН'!$H$23</f>
        <v>1064.1849026800001</v>
      </c>
      <c r="D102" s="36">
        <f>SUMIFS(СВЦЭМ!$D$33:$D$776,СВЦЭМ!$A$33:$A$776,$A102,СВЦЭМ!$B$33:$B$776,D$83)+'СЕТ СН'!$H$11+СВЦЭМ!$D$10+'СЕТ СН'!$H$6-'СЕТ СН'!$H$23</f>
        <v>1078.8132595900001</v>
      </c>
      <c r="E102" s="36">
        <f>SUMIFS(СВЦЭМ!$D$33:$D$776,СВЦЭМ!$A$33:$A$776,$A102,СВЦЭМ!$B$33:$B$776,E$83)+'СЕТ СН'!$H$11+СВЦЭМ!$D$10+'СЕТ СН'!$H$6-'СЕТ СН'!$H$23</f>
        <v>1088.7700002300001</v>
      </c>
      <c r="F102" s="36">
        <f>SUMIFS(СВЦЭМ!$D$33:$D$776,СВЦЭМ!$A$33:$A$776,$A102,СВЦЭМ!$B$33:$B$776,F$83)+'СЕТ СН'!$H$11+СВЦЭМ!$D$10+'СЕТ СН'!$H$6-'СЕТ СН'!$H$23</f>
        <v>1090.6745632700001</v>
      </c>
      <c r="G102" s="36">
        <f>SUMIFS(СВЦЭМ!$D$33:$D$776,СВЦЭМ!$A$33:$A$776,$A102,СВЦЭМ!$B$33:$B$776,G$83)+'СЕТ СН'!$H$11+СВЦЭМ!$D$10+'СЕТ СН'!$H$6-'СЕТ СН'!$H$23</f>
        <v>1067.6739773900001</v>
      </c>
      <c r="H102" s="36">
        <f>SUMIFS(СВЦЭМ!$D$33:$D$776,СВЦЭМ!$A$33:$A$776,$A102,СВЦЭМ!$B$33:$B$776,H$83)+'СЕТ СН'!$H$11+СВЦЭМ!$D$10+'СЕТ СН'!$H$6-'СЕТ СН'!$H$23</f>
        <v>1024.6574311500001</v>
      </c>
      <c r="I102" s="36">
        <f>SUMIFS(СВЦЭМ!$D$33:$D$776,СВЦЭМ!$A$33:$A$776,$A102,СВЦЭМ!$B$33:$B$776,I$83)+'СЕТ СН'!$H$11+СВЦЭМ!$D$10+'СЕТ СН'!$H$6-'СЕТ СН'!$H$23</f>
        <v>991.22572383000011</v>
      </c>
      <c r="J102" s="36">
        <f>SUMIFS(СВЦЭМ!$D$33:$D$776,СВЦЭМ!$A$33:$A$776,$A102,СВЦЭМ!$B$33:$B$776,J$83)+'СЕТ СН'!$H$11+СВЦЭМ!$D$10+'СЕТ СН'!$H$6-'СЕТ СН'!$H$23</f>
        <v>991.23276338999995</v>
      </c>
      <c r="K102" s="36">
        <f>SUMIFS(СВЦЭМ!$D$33:$D$776,СВЦЭМ!$A$33:$A$776,$A102,СВЦЭМ!$B$33:$B$776,K$83)+'СЕТ СН'!$H$11+СВЦЭМ!$D$10+'СЕТ СН'!$H$6-'СЕТ СН'!$H$23</f>
        <v>1000.9701103</v>
      </c>
      <c r="L102" s="36">
        <f>SUMIFS(СВЦЭМ!$D$33:$D$776,СВЦЭМ!$A$33:$A$776,$A102,СВЦЭМ!$B$33:$B$776,L$83)+'СЕТ СН'!$H$11+СВЦЭМ!$D$10+'СЕТ СН'!$H$6-'СЕТ СН'!$H$23</f>
        <v>1002.2999592799999</v>
      </c>
      <c r="M102" s="36">
        <f>SUMIFS(СВЦЭМ!$D$33:$D$776,СВЦЭМ!$A$33:$A$776,$A102,СВЦЭМ!$B$33:$B$776,M$83)+'СЕТ СН'!$H$11+СВЦЭМ!$D$10+'СЕТ СН'!$H$6-'СЕТ СН'!$H$23</f>
        <v>976.74779095999997</v>
      </c>
      <c r="N102" s="36">
        <f>SUMIFS(СВЦЭМ!$D$33:$D$776,СВЦЭМ!$A$33:$A$776,$A102,СВЦЭМ!$B$33:$B$776,N$83)+'СЕТ СН'!$H$11+СВЦЭМ!$D$10+'СЕТ СН'!$H$6-'СЕТ СН'!$H$23</f>
        <v>973.51472718000014</v>
      </c>
      <c r="O102" s="36">
        <f>SUMIFS(СВЦЭМ!$D$33:$D$776,СВЦЭМ!$A$33:$A$776,$A102,СВЦЭМ!$B$33:$B$776,O$83)+'СЕТ СН'!$H$11+СВЦЭМ!$D$10+'СЕТ СН'!$H$6-'СЕТ СН'!$H$23</f>
        <v>993.41682342000013</v>
      </c>
      <c r="P102" s="36">
        <f>SUMIFS(СВЦЭМ!$D$33:$D$776,СВЦЭМ!$A$33:$A$776,$A102,СВЦЭМ!$B$33:$B$776,P$83)+'СЕТ СН'!$H$11+СВЦЭМ!$D$10+'СЕТ СН'!$H$6-'СЕТ СН'!$H$23</f>
        <v>988.77444245000015</v>
      </c>
      <c r="Q102" s="36">
        <f>SUMIFS(СВЦЭМ!$D$33:$D$776,СВЦЭМ!$A$33:$A$776,$A102,СВЦЭМ!$B$33:$B$776,Q$83)+'СЕТ СН'!$H$11+СВЦЭМ!$D$10+'СЕТ СН'!$H$6-'СЕТ СН'!$H$23</f>
        <v>992.44555515000002</v>
      </c>
      <c r="R102" s="36">
        <f>SUMIFS(СВЦЭМ!$D$33:$D$776,СВЦЭМ!$A$33:$A$776,$A102,СВЦЭМ!$B$33:$B$776,R$83)+'СЕТ СН'!$H$11+СВЦЭМ!$D$10+'СЕТ СН'!$H$6-'СЕТ СН'!$H$23</f>
        <v>982.01917679000007</v>
      </c>
      <c r="S102" s="36">
        <f>SUMIFS(СВЦЭМ!$D$33:$D$776,СВЦЭМ!$A$33:$A$776,$A102,СВЦЭМ!$B$33:$B$776,S$83)+'СЕТ СН'!$H$11+СВЦЭМ!$D$10+'СЕТ СН'!$H$6-'СЕТ СН'!$H$23</f>
        <v>984.27987337000013</v>
      </c>
      <c r="T102" s="36">
        <f>SUMIFS(СВЦЭМ!$D$33:$D$776,СВЦЭМ!$A$33:$A$776,$A102,СВЦЭМ!$B$33:$B$776,T$83)+'СЕТ СН'!$H$11+СВЦЭМ!$D$10+'СЕТ СН'!$H$6-'СЕТ СН'!$H$23</f>
        <v>992.98321821000013</v>
      </c>
      <c r="U102" s="36">
        <f>SUMIFS(СВЦЭМ!$D$33:$D$776,СВЦЭМ!$A$33:$A$776,$A102,СВЦЭМ!$B$33:$B$776,U$83)+'СЕТ СН'!$H$11+СВЦЭМ!$D$10+'СЕТ СН'!$H$6-'СЕТ СН'!$H$23</f>
        <v>991.14981366999996</v>
      </c>
      <c r="V102" s="36">
        <f>SUMIFS(СВЦЭМ!$D$33:$D$776,СВЦЭМ!$A$33:$A$776,$A102,СВЦЭМ!$B$33:$B$776,V$83)+'СЕТ СН'!$H$11+СВЦЭМ!$D$10+'СЕТ СН'!$H$6-'СЕТ СН'!$H$23</f>
        <v>980.03192740000009</v>
      </c>
      <c r="W102" s="36">
        <f>SUMIFS(СВЦЭМ!$D$33:$D$776,СВЦЭМ!$A$33:$A$776,$A102,СВЦЭМ!$B$33:$B$776,W$83)+'СЕТ СН'!$H$11+СВЦЭМ!$D$10+'СЕТ СН'!$H$6-'СЕТ СН'!$H$23</f>
        <v>1000.2191854</v>
      </c>
      <c r="X102" s="36">
        <f>SUMIFS(СВЦЭМ!$D$33:$D$776,СВЦЭМ!$A$33:$A$776,$A102,СВЦЭМ!$B$33:$B$776,X$83)+'СЕТ СН'!$H$11+СВЦЭМ!$D$10+'СЕТ СН'!$H$6-'СЕТ СН'!$H$23</f>
        <v>987.17213201000004</v>
      </c>
      <c r="Y102" s="36">
        <f>SUMIFS(СВЦЭМ!$D$33:$D$776,СВЦЭМ!$A$33:$A$776,$A102,СВЦЭМ!$B$33:$B$776,Y$83)+'СЕТ СН'!$H$11+СВЦЭМ!$D$10+'СЕТ СН'!$H$6-'СЕТ СН'!$H$23</f>
        <v>997.60580008000011</v>
      </c>
    </row>
    <row r="103" spans="1:25" ht="15.75" x14ac:dyDescent="0.2">
      <c r="A103" s="35">
        <f t="shared" si="2"/>
        <v>43910</v>
      </c>
      <c r="B103" s="36">
        <f>SUMIFS(СВЦЭМ!$D$33:$D$776,СВЦЭМ!$A$33:$A$776,$A103,СВЦЭМ!$B$33:$B$776,B$83)+'СЕТ СН'!$H$11+СВЦЭМ!$D$10+'СЕТ СН'!$H$6-'СЕТ СН'!$H$23</f>
        <v>1083.9390301000001</v>
      </c>
      <c r="C103" s="36">
        <f>SUMIFS(СВЦЭМ!$D$33:$D$776,СВЦЭМ!$A$33:$A$776,$A103,СВЦЭМ!$B$33:$B$776,C$83)+'СЕТ СН'!$H$11+СВЦЭМ!$D$10+'СЕТ СН'!$H$6-'СЕТ СН'!$H$23</f>
        <v>1103.8136572600001</v>
      </c>
      <c r="D103" s="36">
        <f>SUMIFS(СВЦЭМ!$D$33:$D$776,СВЦЭМ!$A$33:$A$776,$A103,СВЦЭМ!$B$33:$B$776,D$83)+'СЕТ СН'!$H$11+СВЦЭМ!$D$10+'СЕТ СН'!$H$6-'СЕТ СН'!$H$23</f>
        <v>1118.59010087</v>
      </c>
      <c r="E103" s="36">
        <f>SUMIFS(СВЦЭМ!$D$33:$D$776,СВЦЭМ!$A$33:$A$776,$A103,СВЦЭМ!$B$33:$B$776,E$83)+'СЕТ СН'!$H$11+СВЦЭМ!$D$10+'СЕТ СН'!$H$6-'СЕТ СН'!$H$23</f>
        <v>1122.06023959</v>
      </c>
      <c r="F103" s="36">
        <f>SUMIFS(СВЦЭМ!$D$33:$D$776,СВЦЭМ!$A$33:$A$776,$A103,СВЦЭМ!$B$33:$B$776,F$83)+'СЕТ СН'!$H$11+СВЦЭМ!$D$10+'СЕТ СН'!$H$6-'СЕТ СН'!$H$23</f>
        <v>1119.4568748900001</v>
      </c>
      <c r="G103" s="36">
        <f>SUMIFS(СВЦЭМ!$D$33:$D$776,СВЦЭМ!$A$33:$A$776,$A103,СВЦЭМ!$B$33:$B$776,G$83)+'СЕТ СН'!$H$11+СВЦЭМ!$D$10+'СЕТ СН'!$H$6-'СЕТ СН'!$H$23</f>
        <v>1105.1138564299999</v>
      </c>
      <c r="H103" s="36">
        <f>SUMIFS(СВЦЭМ!$D$33:$D$776,СВЦЭМ!$A$33:$A$776,$A103,СВЦЭМ!$B$33:$B$776,H$83)+'СЕТ СН'!$H$11+СВЦЭМ!$D$10+'СЕТ СН'!$H$6-'СЕТ СН'!$H$23</f>
        <v>1074.6391726900001</v>
      </c>
      <c r="I103" s="36">
        <f>SUMIFS(СВЦЭМ!$D$33:$D$776,СВЦЭМ!$A$33:$A$776,$A103,СВЦЭМ!$B$33:$B$776,I$83)+'СЕТ СН'!$H$11+СВЦЭМ!$D$10+'СЕТ СН'!$H$6-'СЕТ СН'!$H$23</f>
        <v>1028.8657821700001</v>
      </c>
      <c r="J103" s="36">
        <f>SUMIFS(СВЦЭМ!$D$33:$D$776,СВЦЭМ!$A$33:$A$776,$A103,СВЦЭМ!$B$33:$B$776,J$83)+'СЕТ СН'!$H$11+СВЦЭМ!$D$10+'СЕТ СН'!$H$6-'СЕТ СН'!$H$23</f>
        <v>997.09036134000007</v>
      </c>
      <c r="K103" s="36">
        <f>SUMIFS(СВЦЭМ!$D$33:$D$776,СВЦЭМ!$A$33:$A$776,$A103,СВЦЭМ!$B$33:$B$776,K$83)+'СЕТ СН'!$H$11+СВЦЭМ!$D$10+'СЕТ СН'!$H$6-'СЕТ СН'!$H$23</f>
        <v>1002.9097302800001</v>
      </c>
      <c r="L103" s="36">
        <f>SUMIFS(СВЦЭМ!$D$33:$D$776,СВЦЭМ!$A$33:$A$776,$A103,СВЦЭМ!$B$33:$B$776,L$83)+'СЕТ СН'!$H$11+СВЦЭМ!$D$10+'СЕТ СН'!$H$6-'СЕТ СН'!$H$23</f>
        <v>999.77954033000015</v>
      </c>
      <c r="M103" s="36">
        <f>SUMIFS(СВЦЭМ!$D$33:$D$776,СВЦЭМ!$A$33:$A$776,$A103,СВЦЭМ!$B$33:$B$776,M$83)+'СЕТ СН'!$H$11+СВЦЭМ!$D$10+'СЕТ СН'!$H$6-'СЕТ СН'!$H$23</f>
        <v>981.89968760000011</v>
      </c>
      <c r="N103" s="36">
        <f>SUMIFS(СВЦЭМ!$D$33:$D$776,СВЦЭМ!$A$33:$A$776,$A103,СВЦЭМ!$B$33:$B$776,N$83)+'СЕТ СН'!$H$11+СВЦЭМ!$D$10+'СЕТ СН'!$H$6-'СЕТ СН'!$H$23</f>
        <v>976.03170946</v>
      </c>
      <c r="O103" s="36">
        <f>SUMIFS(СВЦЭМ!$D$33:$D$776,СВЦЭМ!$A$33:$A$776,$A103,СВЦЭМ!$B$33:$B$776,O$83)+'СЕТ СН'!$H$11+СВЦЭМ!$D$10+'СЕТ СН'!$H$6-'СЕТ СН'!$H$23</f>
        <v>980.69371812999998</v>
      </c>
      <c r="P103" s="36">
        <f>SUMIFS(СВЦЭМ!$D$33:$D$776,СВЦЭМ!$A$33:$A$776,$A103,СВЦЭМ!$B$33:$B$776,P$83)+'СЕТ СН'!$H$11+СВЦЭМ!$D$10+'СЕТ СН'!$H$6-'СЕТ СН'!$H$23</f>
        <v>986.5001301100001</v>
      </c>
      <c r="Q103" s="36">
        <f>SUMIFS(СВЦЭМ!$D$33:$D$776,СВЦЭМ!$A$33:$A$776,$A103,СВЦЭМ!$B$33:$B$776,Q$83)+'СЕТ СН'!$H$11+СВЦЭМ!$D$10+'СЕТ СН'!$H$6-'СЕТ СН'!$H$23</f>
        <v>999.81616018</v>
      </c>
      <c r="R103" s="36">
        <f>SUMIFS(СВЦЭМ!$D$33:$D$776,СВЦЭМ!$A$33:$A$776,$A103,СВЦЭМ!$B$33:$B$776,R$83)+'СЕТ СН'!$H$11+СВЦЭМ!$D$10+'СЕТ СН'!$H$6-'СЕТ СН'!$H$23</f>
        <v>995.47300117000009</v>
      </c>
      <c r="S103" s="36">
        <f>SUMIFS(СВЦЭМ!$D$33:$D$776,СВЦЭМ!$A$33:$A$776,$A103,СВЦЭМ!$B$33:$B$776,S$83)+'СЕТ СН'!$H$11+СВЦЭМ!$D$10+'СЕТ СН'!$H$6-'СЕТ СН'!$H$23</f>
        <v>980.27538485000014</v>
      </c>
      <c r="T103" s="36">
        <f>SUMIFS(СВЦЭМ!$D$33:$D$776,СВЦЭМ!$A$33:$A$776,$A103,СВЦЭМ!$B$33:$B$776,T$83)+'СЕТ СН'!$H$11+СВЦЭМ!$D$10+'СЕТ СН'!$H$6-'СЕТ СН'!$H$23</f>
        <v>950.54464533000009</v>
      </c>
      <c r="U103" s="36">
        <f>SUMIFS(СВЦЭМ!$D$33:$D$776,СВЦЭМ!$A$33:$A$776,$A103,СВЦЭМ!$B$33:$B$776,U$83)+'СЕТ СН'!$H$11+СВЦЭМ!$D$10+'СЕТ СН'!$H$6-'СЕТ СН'!$H$23</f>
        <v>953.01125212000011</v>
      </c>
      <c r="V103" s="36">
        <f>SUMIFS(СВЦЭМ!$D$33:$D$776,СВЦЭМ!$A$33:$A$776,$A103,СВЦЭМ!$B$33:$B$776,V$83)+'СЕТ СН'!$H$11+СВЦЭМ!$D$10+'СЕТ СН'!$H$6-'СЕТ СН'!$H$23</f>
        <v>956.23515115999999</v>
      </c>
      <c r="W103" s="36">
        <f>SUMIFS(СВЦЭМ!$D$33:$D$776,СВЦЭМ!$A$33:$A$776,$A103,СВЦЭМ!$B$33:$B$776,W$83)+'СЕТ СН'!$H$11+СВЦЭМ!$D$10+'СЕТ СН'!$H$6-'СЕТ СН'!$H$23</f>
        <v>962.62512067000011</v>
      </c>
      <c r="X103" s="36">
        <f>SUMIFS(СВЦЭМ!$D$33:$D$776,СВЦЭМ!$A$33:$A$776,$A103,СВЦЭМ!$B$33:$B$776,X$83)+'СЕТ СН'!$H$11+СВЦЭМ!$D$10+'СЕТ СН'!$H$6-'СЕТ СН'!$H$23</f>
        <v>968.66973194000002</v>
      </c>
      <c r="Y103" s="36">
        <f>SUMIFS(СВЦЭМ!$D$33:$D$776,СВЦЭМ!$A$33:$A$776,$A103,СВЦЭМ!$B$33:$B$776,Y$83)+'СЕТ СН'!$H$11+СВЦЭМ!$D$10+'СЕТ СН'!$H$6-'СЕТ СН'!$H$23</f>
        <v>987.68655181999998</v>
      </c>
    </row>
    <row r="104" spans="1:25" ht="15.75" x14ac:dyDescent="0.2">
      <c r="A104" s="35">
        <f t="shared" si="2"/>
        <v>43911</v>
      </c>
      <c r="B104" s="36">
        <f>SUMIFS(СВЦЭМ!$D$33:$D$776,СВЦЭМ!$A$33:$A$776,$A104,СВЦЭМ!$B$33:$B$776,B$83)+'СЕТ СН'!$H$11+СВЦЭМ!$D$10+'СЕТ СН'!$H$6-'СЕТ СН'!$H$23</f>
        <v>1056.6539134900001</v>
      </c>
      <c r="C104" s="36">
        <f>SUMIFS(СВЦЭМ!$D$33:$D$776,СВЦЭМ!$A$33:$A$776,$A104,СВЦЭМ!$B$33:$B$776,C$83)+'СЕТ СН'!$H$11+СВЦЭМ!$D$10+'СЕТ СН'!$H$6-'СЕТ СН'!$H$23</f>
        <v>1080.46917693</v>
      </c>
      <c r="D104" s="36">
        <f>SUMIFS(СВЦЭМ!$D$33:$D$776,СВЦЭМ!$A$33:$A$776,$A104,СВЦЭМ!$B$33:$B$776,D$83)+'СЕТ СН'!$H$11+СВЦЭМ!$D$10+'СЕТ СН'!$H$6-'СЕТ СН'!$H$23</f>
        <v>1093.2335908300001</v>
      </c>
      <c r="E104" s="36">
        <f>SUMIFS(СВЦЭМ!$D$33:$D$776,СВЦЭМ!$A$33:$A$776,$A104,СВЦЭМ!$B$33:$B$776,E$83)+'СЕТ СН'!$H$11+СВЦЭМ!$D$10+'СЕТ СН'!$H$6-'СЕТ СН'!$H$23</f>
        <v>1094.1633619700001</v>
      </c>
      <c r="F104" s="36">
        <f>SUMIFS(СВЦЭМ!$D$33:$D$776,СВЦЭМ!$A$33:$A$776,$A104,СВЦЭМ!$B$33:$B$776,F$83)+'СЕТ СН'!$H$11+СВЦЭМ!$D$10+'СЕТ СН'!$H$6-'СЕТ СН'!$H$23</f>
        <v>1090.6301604800001</v>
      </c>
      <c r="G104" s="36">
        <f>SUMIFS(СВЦЭМ!$D$33:$D$776,СВЦЭМ!$A$33:$A$776,$A104,СВЦЭМ!$B$33:$B$776,G$83)+'СЕТ СН'!$H$11+СВЦЭМ!$D$10+'СЕТ СН'!$H$6-'СЕТ СН'!$H$23</f>
        <v>1090.4385201</v>
      </c>
      <c r="H104" s="36">
        <f>SUMIFS(СВЦЭМ!$D$33:$D$776,СВЦЭМ!$A$33:$A$776,$A104,СВЦЭМ!$B$33:$B$776,H$83)+'СЕТ СН'!$H$11+СВЦЭМ!$D$10+'СЕТ СН'!$H$6-'СЕТ СН'!$H$23</f>
        <v>1073.17838379</v>
      </c>
      <c r="I104" s="36">
        <f>SUMIFS(СВЦЭМ!$D$33:$D$776,СВЦЭМ!$A$33:$A$776,$A104,СВЦЭМ!$B$33:$B$776,I$83)+'СЕТ СН'!$H$11+СВЦЭМ!$D$10+'СЕТ СН'!$H$6-'СЕТ СН'!$H$23</f>
        <v>1029.3999229000001</v>
      </c>
      <c r="J104" s="36">
        <f>SUMIFS(СВЦЭМ!$D$33:$D$776,СВЦЭМ!$A$33:$A$776,$A104,СВЦЭМ!$B$33:$B$776,J$83)+'СЕТ СН'!$H$11+СВЦЭМ!$D$10+'СЕТ СН'!$H$6-'СЕТ СН'!$H$23</f>
        <v>985.41338100000007</v>
      </c>
      <c r="K104" s="36">
        <f>SUMIFS(СВЦЭМ!$D$33:$D$776,СВЦЭМ!$A$33:$A$776,$A104,СВЦЭМ!$B$33:$B$776,K$83)+'СЕТ СН'!$H$11+СВЦЭМ!$D$10+'СЕТ СН'!$H$6-'СЕТ СН'!$H$23</f>
        <v>991.66076068000007</v>
      </c>
      <c r="L104" s="36">
        <f>SUMIFS(СВЦЭМ!$D$33:$D$776,СВЦЭМ!$A$33:$A$776,$A104,СВЦЭМ!$B$33:$B$776,L$83)+'СЕТ СН'!$H$11+СВЦЭМ!$D$10+'СЕТ СН'!$H$6-'СЕТ СН'!$H$23</f>
        <v>990.29257000999996</v>
      </c>
      <c r="M104" s="36">
        <f>SUMIFS(СВЦЭМ!$D$33:$D$776,СВЦЭМ!$A$33:$A$776,$A104,СВЦЭМ!$B$33:$B$776,M$83)+'СЕТ СН'!$H$11+СВЦЭМ!$D$10+'СЕТ СН'!$H$6-'СЕТ СН'!$H$23</f>
        <v>991.74597925000012</v>
      </c>
      <c r="N104" s="36">
        <f>SUMIFS(СВЦЭМ!$D$33:$D$776,СВЦЭМ!$A$33:$A$776,$A104,СВЦЭМ!$B$33:$B$776,N$83)+'СЕТ СН'!$H$11+СВЦЭМ!$D$10+'СЕТ СН'!$H$6-'СЕТ СН'!$H$23</f>
        <v>998.02987901999995</v>
      </c>
      <c r="O104" s="36">
        <f>SUMIFS(СВЦЭМ!$D$33:$D$776,СВЦЭМ!$A$33:$A$776,$A104,СВЦЭМ!$B$33:$B$776,O$83)+'СЕТ СН'!$H$11+СВЦЭМ!$D$10+'СЕТ СН'!$H$6-'СЕТ СН'!$H$23</f>
        <v>1001.9487420600001</v>
      </c>
      <c r="P104" s="36">
        <f>SUMIFS(СВЦЭМ!$D$33:$D$776,СВЦЭМ!$A$33:$A$776,$A104,СВЦЭМ!$B$33:$B$776,P$83)+'СЕТ СН'!$H$11+СВЦЭМ!$D$10+'СЕТ СН'!$H$6-'СЕТ СН'!$H$23</f>
        <v>1002.6020249400001</v>
      </c>
      <c r="Q104" s="36">
        <f>SUMIFS(СВЦЭМ!$D$33:$D$776,СВЦЭМ!$A$33:$A$776,$A104,СВЦЭМ!$B$33:$B$776,Q$83)+'СЕТ СН'!$H$11+СВЦЭМ!$D$10+'СЕТ СН'!$H$6-'СЕТ СН'!$H$23</f>
        <v>1001.6348455</v>
      </c>
      <c r="R104" s="36">
        <f>SUMIFS(СВЦЭМ!$D$33:$D$776,СВЦЭМ!$A$33:$A$776,$A104,СВЦЭМ!$B$33:$B$776,R$83)+'СЕТ СН'!$H$11+СВЦЭМ!$D$10+'СЕТ СН'!$H$6-'СЕТ СН'!$H$23</f>
        <v>996.78417048000006</v>
      </c>
      <c r="S104" s="36">
        <f>SUMIFS(СВЦЭМ!$D$33:$D$776,СВЦЭМ!$A$33:$A$776,$A104,СВЦЭМ!$B$33:$B$776,S$83)+'СЕТ СН'!$H$11+СВЦЭМ!$D$10+'СЕТ СН'!$H$6-'СЕТ СН'!$H$23</f>
        <v>992.98260378999998</v>
      </c>
      <c r="T104" s="36">
        <f>SUMIFS(СВЦЭМ!$D$33:$D$776,СВЦЭМ!$A$33:$A$776,$A104,СВЦЭМ!$B$33:$B$776,T$83)+'СЕТ СН'!$H$11+СВЦЭМ!$D$10+'СЕТ СН'!$H$6-'СЕТ СН'!$H$23</f>
        <v>985.32157404999998</v>
      </c>
      <c r="U104" s="36">
        <f>SUMIFS(СВЦЭМ!$D$33:$D$776,СВЦЭМ!$A$33:$A$776,$A104,СВЦЭМ!$B$33:$B$776,U$83)+'СЕТ СН'!$H$11+СВЦЭМ!$D$10+'СЕТ СН'!$H$6-'СЕТ СН'!$H$23</f>
        <v>979.18934620999994</v>
      </c>
      <c r="V104" s="36">
        <f>SUMIFS(СВЦЭМ!$D$33:$D$776,СВЦЭМ!$A$33:$A$776,$A104,СВЦЭМ!$B$33:$B$776,V$83)+'СЕТ СН'!$H$11+СВЦЭМ!$D$10+'СЕТ СН'!$H$6-'СЕТ СН'!$H$23</f>
        <v>960.85128382000016</v>
      </c>
      <c r="W104" s="36">
        <f>SUMIFS(СВЦЭМ!$D$33:$D$776,СВЦЭМ!$A$33:$A$776,$A104,СВЦЭМ!$B$33:$B$776,W$83)+'СЕТ СН'!$H$11+СВЦЭМ!$D$10+'СЕТ СН'!$H$6-'СЕТ СН'!$H$23</f>
        <v>974.41187447000016</v>
      </c>
      <c r="X104" s="36">
        <f>SUMIFS(СВЦЭМ!$D$33:$D$776,СВЦЭМ!$A$33:$A$776,$A104,СВЦЭМ!$B$33:$B$776,X$83)+'СЕТ СН'!$H$11+СВЦЭМ!$D$10+'СЕТ СН'!$H$6-'СЕТ СН'!$H$23</f>
        <v>978.20818026999996</v>
      </c>
      <c r="Y104" s="36">
        <f>SUMIFS(СВЦЭМ!$D$33:$D$776,СВЦЭМ!$A$33:$A$776,$A104,СВЦЭМ!$B$33:$B$776,Y$83)+'СЕТ СН'!$H$11+СВЦЭМ!$D$10+'СЕТ СН'!$H$6-'СЕТ СН'!$H$23</f>
        <v>998.99877597</v>
      </c>
    </row>
    <row r="105" spans="1:25" ht="15.75" x14ac:dyDescent="0.2">
      <c r="A105" s="35">
        <f t="shared" si="2"/>
        <v>43912</v>
      </c>
      <c r="B105" s="36">
        <f>SUMIFS(СВЦЭМ!$D$33:$D$776,СВЦЭМ!$A$33:$A$776,$A105,СВЦЭМ!$B$33:$B$776,B$83)+'СЕТ СН'!$H$11+СВЦЭМ!$D$10+'СЕТ СН'!$H$6-'СЕТ СН'!$H$23</f>
        <v>1086.7314245300001</v>
      </c>
      <c r="C105" s="36">
        <f>SUMIFS(СВЦЭМ!$D$33:$D$776,СВЦЭМ!$A$33:$A$776,$A105,СВЦЭМ!$B$33:$B$776,C$83)+'СЕТ СН'!$H$11+СВЦЭМ!$D$10+'СЕТ СН'!$H$6-'СЕТ СН'!$H$23</f>
        <v>1095.60322077</v>
      </c>
      <c r="D105" s="36">
        <f>SUMIFS(СВЦЭМ!$D$33:$D$776,СВЦЭМ!$A$33:$A$776,$A105,СВЦЭМ!$B$33:$B$776,D$83)+'СЕТ СН'!$H$11+СВЦЭМ!$D$10+'СЕТ СН'!$H$6-'СЕТ СН'!$H$23</f>
        <v>1107.0306328200002</v>
      </c>
      <c r="E105" s="36">
        <f>SUMIFS(СВЦЭМ!$D$33:$D$776,СВЦЭМ!$A$33:$A$776,$A105,СВЦЭМ!$B$33:$B$776,E$83)+'СЕТ СН'!$H$11+СВЦЭМ!$D$10+'СЕТ СН'!$H$6-'СЕТ СН'!$H$23</f>
        <v>1116.0444530100001</v>
      </c>
      <c r="F105" s="36">
        <f>SUMIFS(СВЦЭМ!$D$33:$D$776,СВЦЭМ!$A$33:$A$776,$A105,СВЦЭМ!$B$33:$B$776,F$83)+'СЕТ СН'!$H$11+СВЦЭМ!$D$10+'СЕТ СН'!$H$6-'СЕТ СН'!$H$23</f>
        <v>1117.4869156</v>
      </c>
      <c r="G105" s="36">
        <f>SUMIFS(СВЦЭМ!$D$33:$D$776,СВЦЭМ!$A$33:$A$776,$A105,СВЦЭМ!$B$33:$B$776,G$83)+'СЕТ СН'!$H$11+СВЦЭМ!$D$10+'СЕТ СН'!$H$6-'СЕТ СН'!$H$23</f>
        <v>1098.70096414</v>
      </c>
      <c r="H105" s="36">
        <f>SUMIFS(СВЦЭМ!$D$33:$D$776,СВЦЭМ!$A$33:$A$776,$A105,СВЦЭМ!$B$33:$B$776,H$83)+'СЕТ СН'!$H$11+СВЦЭМ!$D$10+'СЕТ СН'!$H$6-'СЕТ СН'!$H$23</f>
        <v>1061.00127692</v>
      </c>
      <c r="I105" s="36">
        <f>SUMIFS(СВЦЭМ!$D$33:$D$776,СВЦЭМ!$A$33:$A$776,$A105,СВЦЭМ!$B$33:$B$776,I$83)+'СЕТ СН'!$H$11+СВЦЭМ!$D$10+'СЕТ СН'!$H$6-'СЕТ СН'!$H$23</f>
        <v>1016.47937815</v>
      </c>
      <c r="J105" s="36">
        <f>SUMIFS(СВЦЭМ!$D$33:$D$776,СВЦЭМ!$A$33:$A$776,$A105,СВЦЭМ!$B$33:$B$776,J$83)+'СЕТ СН'!$H$11+СВЦЭМ!$D$10+'СЕТ СН'!$H$6-'СЕТ СН'!$H$23</f>
        <v>959.11979437000014</v>
      </c>
      <c r="K105" s="36">
        <f>SUMIFS(СВЦЭМ!$D$33:$D$776,СВЦЭМ!$A$33:$A$776,$A105,СВЦЭМ!$B$33:$B$776,K$83)+'СЕТ СН'!$H$11+СВЦЭМ!$D$10+'СЕТ СН'!$H$6-'СЕТ СН'!$H$23</f>
        <v>959.77889469000002</v>
      </c>
      <c r="L105" s="36">
        <f>SUMIFS(СВЦЭМ!$D$33:$D$776,СВЦЭМ!$A$33:$A$776,$A105,СВЦЭМ!$B$33:$B$776,L$83)+'СЕТ СН'!$H$11+СВЦЭМ!$D$10+'СЕТ СН'!$H$6-'СЕТ СН'!$H$23</f>
        <v>960.14061486000014</v>
      </c>
      <c r="M105" s="36">
        <f>SUMIFS(СВЦЭМ!$D$33:$D$776,СВЦЭМ!$A$33:$A$776,$A105,СВЦЭМ!$B$33:$B$776,M$83)+'СЕТ СН'!$H$11+СВЦЭМ!$D$10+'СЕТ СН'!$H$6-'СЕТ СН'!$H$23</f>
        <v>969.65903990000015</v>
      </c>
      <c r="N105" s="36">
        <f>SUMIFS(СВЦЭМ!$D$33:$D$776,СВЦЭМ!$A$33:$A$776,$A105,СВЦЭМ!$B$33:$B$776,N$83)+'СЕТ СН'!$H$11+СВЦЭМ!$D$10+'СЕТ СН'!$H$6-'СЕТ СН'!$H$23</f>
        <v>978.14970556000003</v>
      </c>
      <c r="O105" s="36">
        <f>SUMIFS(СВЦЭМ!$D$33:$D$776,СВЦЭМ!$A$33:$A$776,$A105,СВЦЭМ!$B$33:$B$776,O$83)+'СЕТ СН'!$H$11+СВЦЭМ!$D$10+'СЕТ СН'!$H$6-'СЕТ СН'!$H$23</f>
        <v>990.30983418000005</v>
      </c>
      <c r="P105" s="36">
        <f>SUMIFS(СВЦЭМ!$D$33:$D$776,СВЦЭМ!$A$33:$A$776,$A105,СВЦЭМ!$B$33:$B$776,P$83)+'СЕТ СН'!$H$11+СВЦЭМ!$D$10+'СЕТ СН'!$H$6-'СЕТ СН'!$H$23</f>
        <v>1002.3441717200001</v>
      </c>
      <c r="Q105" s="36">
        <f>SUMIFS(СВЦЭМ!$D$33:$D$776,СВЦЭМ!$A$33:$A$776,$A105,СВЦЭМ!$B$33:$B$776,Q$83)+'СЕТ СН'!$H$11+СВЦЭМ!$D$10+'СЕТ СН'!$H$6-'СЕТ СН'!$H$23</f>
        <v>1004.7669007</v>
      </c>
      <c r="R105" s="36">
        <f>SUMIFS(СВЦЭМ!$D$33:$D$776,СВЦЭМ!$A$33:$A$776,$A105,СВЦЭМ!$B$33:$B$776,R$83)+'СЕТ СН'!$H$11+СВЦЭМ!$D$10+'СЕТ СН'!$H$6-'СЕТ СН'!$H$23</f>
        <v>999.00547384000015</v>
      </c>
      <c r="S105" s="36">
        <f>SUMIFS(СВЦЭМ!$D$33:$D$776,СВЦЭМ!$A$33:$A$776,$A105,СВЦЭМ!$B$33:$B$776,S$83)+'СЕТ СН'!$H$11+СВЦЭМ!$D$10+'СЕТ СН'!$H$6-'СЕТ СН'!$H$23</f>
        <v>990.55276176999996</v>
      </c>
      <c r="T105" s="36">
        <f>SUMIFS(СВЦЭМ!$D$33:$D$776,СВЦЭМ!$A$33:$A$776,$A105,СВЦЭМ!$B$33:$B$776,T$83)+'СЕТ СН'!$H$11+СВЦЭМ!$D$10+'СЕТ СН'!$H$6-'СЕТ СН'!$H$23</f>
        <v>970.50076377000005</v>
      </c>
      <c r="U105" s="36">
        <f>SUMIFS(СВЦЭМ!$D$33:$D$776,СВЦЭМ!$A$33:$A$776,$A105,СВЦЭМ!$B$33:$B$776,U$83)+'СЕТ СН'!$H$11+СВЦЭМ!$D$10+'СЕТ СН'!$H$6-'СЕТ СН'!$H$23</f>
        <v>957.25471020000009</v>
      </c>
      <c r="V105" s="36">
        <f>SUMIFS(СВЦЭМ!$D$33:$D$776,СВЦЭМ!$A$33:$A$776,$A105,СВЦЭМ!$B$33:$B$776,V$83)+'СЕТ СН'!$H$11+СВЦЭМ!$D$10+'СЕТ СН'!$H$6-'СЕТ СН'!$H$23</f>
        <v>959.99418070000002</v>
      </c>
      <c r="W105" s="36">
        <f>SUMIFS(СВЦЭМ!$D$33:$D$776,СВЦЭМ!$A$33:$A$776,$A105,СВЦЭМ!$B$33:$B$776,W$83)+'СЕТ СН'!$H$11+СВЦЭМ!$D$10+'СЕТ СН'!$H$6-'СЕТ СН'!$H$23</f>
        <v>959.58499671000004</v>
      </c>
      <c r="X105" s="36">
        <f>SUMIFS(СВЦЭМ!$D$33:$D$776,СВЦЭМ!$A$33:$A$776,$A105,СВЦЭМ!$B$33:$B$776,X$83)+'СЕТ СН'!$H$11+СВЦЭМ!$D$10+'СЕТ СН'!$H$6-'СЕТ СН'!$H$23</f>
        <v>958.20554293000009</v>
      </c>
      <c r="Y105" s="36">
        <f>SUMIFS(СВЦЭМ!$D$33:$D$776,СВЦЭМ!$A$33:$A$776,$A105,СВЦЭМ!$B$33:$B$776,Y$83)+'СЕТ СН'!$H$11+СВЦЭМ!$D$10+'СЕТ СН'!$H$6-'СЕТ СН'!$H$23</f>
        <v>1004.98840193</v>
      </c>
    </row>
    <row r="106" spans="1:25" ht="15.75" x14ac:dyDescent="0.2">
      <c r="A106" s="35">
        <f t="shared" si="2"/>
        <v>43913</v>
      </c>
      <c r="B106" s="36">
        <f>SUMIFS(СВЦЭМ!$D$33:$D$776,СВЦЭМ!$A$33:$A$776,$A106,СВЦЭМ!$B$33:$B$776,B$83)+'СЕТ СН'!$H$11+СВЦЭМ!$D$10+'СЕТ СН'!$H$6-'СЕТ СН'!$H$23</f>
        <v>1066.96634754</v>
      </c>
      <c r="C106" s="36">
        <f>SUMIFS(СВЦЭМ!$D$33:$D$776,СВЦЭМ!$A$33:$A$776,$A106,СВЦЭМ!$B$33:$B$776,C$83)+'СЕТ СН'!$H$11+СВЦЭМ!$D$10+'СЕТ СН'!$H$6-'СЕТ СН'!$H$23</f>
        <v>1091.2176625100001</v>
      </c>
      <c r="D106" s="36">
        <f>SUMIFS(СВЦЭМ!$D$33:$D$776,СВЦЭМ!$A$33:$A$776,$A106,СВЦЭМ!$B$33:$B$776,D$83)+'СЕТ СН'!$H$11+СВЦЭМ!$D$10+'СЕТ СН'!$H$6-'СЕТ СН'!$H$23</f>
        <v>1104.40797243</v>
      </c>
      <c r="E106" s="36">
        <f>SUMIFS(СВЦЭМ!$D$33:$D$776,СВЦЭМ!$A$33:$A$776,$A106,СВЦЭМ!$B$33:$B$776,E$83)+'СЕТ СН'!$H$11+СВЦЭМ!$D$10+'СЕТ СН'!$H$6-'СЕТ СН'!$H$23</f>
        <v>1110.7550983400001</v>
      </c>
      <c r="F106" s="36">
        <f>SUMIFS(СВЦЭМ!$D$33:$D$776,СВЦЭМ!$A$33:$A$776,$A106,СВЦЭМ!$B$33:$B$776,F$83)+'СЕТ СН'!$H$11+СВЦЭМ!$D$10+'СЕТ СН'!$H$6-'СЕТ СН'!$H$23</f>
        <v>1105.7272071100001</v>
      </c>
      <c r="G106" s="36">
        <f>SUMIFS(СВЦЭМ!$D$33:$D$776,СВЦЭМ!$A$33:$A$776,$A106,СВЦЭМ!$B$33:$B$776,G$83)+'СЕТ СН'!$H$11+СВЦЭМ!$D$10+'СЕТ СН'!$H$6-'СЕТ СН'!$H$23</f>
        <v>1095.1521976700001</v>
      </c>
      <c r="H106" s="36">
        <f>SUMIFS(СВЦЭМ!$D$33:$D$776,СВЦЭМ!$A$33:$A$776,$A106,СВЦЭМ!$B$33:$B$776,H$83)+'СЕТ СН'!$H$11+СВЦЭМ!$D$10+'СЕТ СН'!$H$6-'СЕТ СН'!$H$23</f>
        <v>1065.7220615700001</v>
      </c>
      <c r="I106" s="36">
        <f>SUMIFS(СВЦЭМ!$D$33:$D$776,СВЦЭМ!$A$33:$A$776,$A106,СВЦЭМ!$B$33:$B$776,I$83)+'СЕТ СН'!$H$11+СВЦЭМ!$D$10+'СЕТ СН'!$H$6-'СЕТ СН'!$H$23</f>
        <v>1026.90544445</v>
      </c>
      <c r="J106" s="36">
        <f>SUMIFS(СВЦЭМ!$D$33:$D$776,СВЦЭМ!$A$33:$A$776,$A106,СВЦЭМ!$B$33:$B$776,J$83)+'СЕТ СН'!$H$11+СВЦЭМ!$D$10+'СЕТ СН'!$H$6-'СЕТ СН'!$H$23</f>
        <v>980.05479975000003</v>
      </c>
      <c r="K106" s="36">
        <f>SUMIFS(СВЦЭМ!$D$33:$D$776,СВЦЭМ!$A$33:$A$776,$A106,СВЦЭМ!$B$33:$B$776,K$83)+'СЕТ СН'!$H$11+СВЦЭМ!$D$10+'СЕТ СН'!$H$6-'СЕТ СН'!$H$23</f>
        <v>980.24632915999996</v>
      </c>
      <c r="L106" s="36">
        <f>SUMIFS(СВЦЭМ!$D$33:$D$776,СВЦЭМ!$A$33:$A$776,$A106,СВЦЭМ!$B$33:$B$776,L$83)+'СЕТ СН'!$H$11+СВЦЭМ!$D$10+'СЕТ СН'!$H$6-'СЕТ СН'!$H$23</f>
        <v>993.59768538000003</v>
      </c>
      <c r="M106" s="36">
        <f>SUMIFS(СВЦЭМ!$D$33:$D$776,СВЦЭМ!$A$33:$A$776,$A106,СВЦЭМ!$B$33:$B$776,M$83)+'СЕТ СН'!$H$11+СВЦЭМ!$D$10+'СЕТ СН'!$H$6-'СЕТ СН'!$H$23</f>
        <v>979.81251965000001</v>
      </c>
      <c r="N106" s="36">
        <f>SUMIFS(СВЦЭМ!$D$33:$D$776,СВЦЭМ!$A$33:$A$776,$A106,СВЦЭМ!$B$33:$B$776,N$83)+'СЕТ СН'!$H$11+СВЦЭМ!$D$10+'СЕТ СН'!$H$6-'СЕТ СН'!$H$23</f>
        <v>984.04328763000012</v>
      </c>
      <c r="O106" s="36">
        <f>SUMIFS(СВЦЭМ!$D$33:$D$776,СВЦЭМ!$A$33:$A$776,$A106,СВЦЭМ!$B$33:$B$776,O$83)+'СЕТ СН'!$H$11+СВЦЭМ!$D$10+'СЕТ СН'!$H$6-'СЕТ СН'!$H$23</f>
        <v>1000.2463230600001</v>
      </c>
      <c r="P106" s="36">
        <f>SUMIFS(СВЦЭМ!$D$33:$D$776,СВЦЭМ!$A$33:$A$776,$A106,СВЦЭМ!$B$33:$B$776,P$83)+'СЕТ СН'!$H$11+СВЦЭМ!$D$10+'СЕТ СН'!$H$6-'СЕТ СН'!$H$23</f>
        <v>1010.45767424</v>
      </c>
      <c r="Q106" s="36">
        <f>SUMIFS(СВЦЭМ!$D$33:$D$776,СВЦЭМ!$A$33:$A$776,$A106,СВЦЭМ!$B$33:$B$776,Q$83)+'СЕТ СН'!$H$11+СВЦЭМ!$D$10+'СЕТ СН'!$H$6-'СЕТ СН'!$H$23</f>
        <v>1016.70276977</v>
      </c>
      <c r="R106" s="36">
        <f>SUMIFS(СВЦЭМ!$D$33:$D$776,СВЦЭМ!$A$33:$A$776,$A106,СВЦЭМ!$B$33:$B$776,R$83)+'СЕТ СН'!$H$11+СВЦЭМ!$D$10+'СЕТ СН'!$H$6-'СЕТ СН'!$H$23</f>
        <v>1016.03914949</v>
      </c>
      <c r="S106" s="36">
        <f>SUMIFS(СВЦЭМ!$D$33:$D$776,СВЦЭМ!$A$33:$A$776,$A106,СВЦЭМ!$B$33:$B$776,S$83)+'СЕТ СН'!$H$11+СВЦЭМ!$D$10+'СЕТ СН'!$H$6-'СЕТ СН'!$H$23</f>
        <v>1017.22951053</v>
      </c>
      <c r="T106" s="36">
        <f>SUMIFS(СВЦЭМ!$D$33:$D$776,СВЦЭМ!$A$33:$A$776,$A106,СВЦЭМ!$B$33:$B$776,T$83)+'СЕТ СН'!$H$11+СВЦЭМ!$D$10+'СЕТ СН'!$H$6-'СЕТ СН'!$H$23</f>
        <v>1006.74572986</v>
      </c>
      <c r="U106" s="36">
        <f>SUMIFS(СВЦЭМ!$D$33:$D$776,СВЦЭМ!$A$33:$A$776,$A106,СВЦЭМ!$B$33:$B$776,U$83)+'СЕТ СН'!$H$11+СВЦЭМ!$D$10+'СЕТ СН'!$H$6-'СЕТ СН'!$H$23</f>
        <v>991.60816509999995</v>
      </c>
      <c r="V106" s="36">
        <f>SUMIFS(СВЦЭМ!$D$33:$D$776,СВЦЭМ!$A$33:$A$776,$A106,СВЦЭМ!$B$33:$B$776,V$83)+'СЕТ СН'!$H$11+СВЦЭМ!$D$10+'СЕТ СН'!$H$6-'СЕТ СН'!$H$23</f>
        <v>984.51228031000005</v>
      </c>
      <c r="W106" s="36">
        <f>SUMIFS(СВЦЭМ!$D$33:$D$776,СВЦЭМ!$A$33:$A$776,$A106,СВЦЭМ!$B$33:$B$776,W$83)+'СЕТ СН'!$H$11+СВЦЭМ!$D$10+'СЕТ СН'!$H$6-'СЕТ СН'!$H$23</f>
        <v>953.30524579999997</v>
      </c>
      <c r="X106" s="36">
        <f>SUMIFS(СВЦЭМ!$D$33:$D$776,СВЦЭМ!$A$33:$A$776,$A106,СВЦЭМ!$B$33:$B$776,X$83)+'СЕТ СН'!$H$11+СВЦЭМ!$D$10+'СЕТ СН'!$H$6-'СЕТ СН'!$H$23</f>
        <v>952.60433016000002</v>
      </c>
      <c r="Y106" s="36">
        <f>SUMIFS(СВЦЭМ!$D$33:$D$776,СВЦЭМ!$A$33:$A$776,$A106,СВЦЭМ!$B$33:$B$776,Y$83)+'СЕТ СН'!$H$11+СВЦЭМ!$D$10+'СЕТ СН'!$H$6-'СЕТ СН'!$H$23</f>
        <v>999.78721055999995</v>
      </c>
    </row>
    <row r="107" spans="1:25" ht="15.75" x14ac:dyDescent="0.2">
      <c r="A107" s="35">
        <f t="shared" si="2"/>
        <v>43914</v>
      </c>
      <c r="B107" s="36">
        <f>SUMIFS(СВЦЭМ!$D$33:$D$776,СВЦЭМ!$A$33:$A$776,$A107,СВЦЭМ!$B$33:$B$776,B$83)+'СЕТ СН'!$H$11+СВЦЭМ!$D$10+'СЕТ СН'!$H$6-'СЕТ СН'!$H$23</f>
        <v>1033.8675426</v>
      </c>
      <c r="C107" s="36">
        <f>SUMIFS(СВЦЭМ!$D$33:$D$776,СВЦЭМ!$A$33:$A$776,$A107,СВЦЭМ!$B$33:$B$776,C$83)+'СЕТ СН'!$H$11+СВЦЭМ!$D$10+'СЕТ СН'!$H$6-'СЕТ СН'!$H$23</f>
        <v>1066.3248861900001</v>
      </c>
      <c r="D107" s="36">
        <f>SUMIFS(СВЦЭМ!$D$33:$D$776,СВЦЭМ!$A$33:$A$776,$A107,СВЦЭМ!$B$33:$B$776,D$83)+'СЕТ СН'!$H$11+СВЦЭМ!$D$10+'СЕТ СН'!$H$6-'СЕТ СН'!$H$23</f>
        <v>1084.99190903</v>
      </c>
      <c r="E107" s="36">
        <f>SUMIFS(СВЦЭМ!$D$33:$D$776,СВЦЭМ!$A$33:$A$776,$A107,СВЦЭМ!$B$33:$B$776,E$83)+'СЕТ СН'!$H$11+СВЦЭМ!$D$10+'СЕТ СН'!$H$6-'СЕТ СН'!$H$23</f>
        <v>1090.90791668</v>
      </c>
      <c r="F107" s="36">
        <f>SUMIFS(СВЦЭМ!$D$33:$D$776,СВЦЭМ!$A$33:$A$776,$A107,СВЦЭМ!$B$33:$B$776,F$83)+'СЕТ СН'!$H$11+СВЦЭМ!$D$10+'СЕТ СН'!$H$6-'СЕТ СН'!$H$23</f>
        <v>1082.17893278</v>
      </c>
      <c r="G107" s="36">
        <f>SUMIFS(СВЦЭМ!$D$33:$D$776,СВЦЭМ!$A$33:$A$776,$A107,СВЦЭМ!$B$33:$B$776,G$83)+'СЕТ СН'!$H$11+СВЦЭМ!$D$10+'СЕТ СН'!$H$6-'СЕТ СН'!$H$23</f>
        <v>1069.4730581600002</v>
      </c>
      <c r="H107" s="36">
        <f>SUMIFS(СВЦЭМ!$D$33:$D$776,СВЦЭМ!$A$33:$A$776,$A107,СВЦЭМ!$B$33:$B$776,H$83)+'СЕТ СН'!$H$11+СВЦЭМ!$D$10+'СЕТ СН'!$H$6-'СЕТ СН'!$H$23</f>
        <v>1038.5144698700001</v>
      </c>
      <c r="I107" s="36">
        <f>SUMIFS(СВЦЭМ!$D$33:$D$776,СВЦЭМ!$A$33:$A$776,$A107,СВЦЭМ!$B$33:$B$776,I$83)+'СЕТ СН'!$H$11+СВЦЭМ!$D$10+'СЕТ СН'!$H$6-'СЕТ СН'!$H$23</f>
        <v>996.02550064000002</v>
      </c>
      <c r="J107" s="36">
        <f>SUMIFS(СВЦЭМ!$D$33:$D$776,СВЦЭМ!$A$33:$A$776,$A107,СВЦЭМ!$B$33:$B$776,J$83)+'СЕТ СН'!$H$11+СВЦЭМ!$D$10+'СЕТ СН'!$H$6-'СЕТ СН'!$H$23</f>
        <v>951.32113770000001</v>
      </c>
      <c r="K107" s="36">
        <f>SUMIFS(СВЦЭМ!$D$33:$D$776,СВЦЭМ!$A$33:$A$776,$A107,СВЦЭМ!$B$33:$B$776,K$83)+'СЕТ СН'!$H$11+СВЦЭМ!$D$10+'СЕТ СН'!$H$6-'СЕТ СН'!$H$23</f>
        <v>953.89666158</v>
      </c>
      <c r="L107" s="36">
        <f>SUMIFS(СВЦЭМ!$D$33:$D$776,СВЦЭМ!$A$33:$A$776,$A107,СВЦЭМ!$B$33:$B$776,L$83)+'СЕТ СН'!$H$11+СВЦЭМ!$D$10+'СЕТ СН'!$H$6-'СЕТ СН'!$H$23</f>
        <v>966.27660958000001</v>
      </c>
      <c r="M107" s="36">
        <f>SUMIFS(СВЦЭМ!$D$33:$D$776,СВЦЭМ!$A$33:$A$776,$A107,СВЦЭМ!$B$33:$B$776,M$83)+'СЕТ СН'!$H$11+СВЦЭМ!$D$10+'СЕТ СН'!$H$6-'СЕТ СН'!$H$23</f>
        <v>959.23103635000007</v>
      </c>
      <c r="N107" s="36">
        <f>SUMIFS(СВЦЭМ!$D$33:$D$776,СВЦЭМ!$A$33:$A$776,$A107,СВЦЭМ!$B$33:$B$776,N$83)+'СЕТ СН'!$H$11+СВЦЭМ!$D$10+'СЕТ СН'!$H$6-'СЕТ СН'!$H$23</f>
        <v>985.92560462999995</v>
      </c>
      <c r="O107" s="36">
        <f>SUMIFS(СВЦЭМ!$D$33:$D$776,СВЦЭМ!$A$33:$A$776,$A107,СВЦЭМ!$B$33:$B$776,O$83)+'СЕТ СН'!$H$11+СВЦЭМ!$D$10+'СЕТ СН'!$H$6-'СЕТ СН'!$H$23</f>
        <v>1004.9895559399999</v>
      </c>
      <c r="P107" s="36">
        <f>SUMIFS(СВЦЭМ!$D$33:$D$776,СВЦЭМ!$A$33:$A$776,$A107,СВЦЭМ!$B$33:$B$776,P$83)+'СЕТ СН'!$H$11+СВЦЭМ!$D$10+'СЕТ СН'!$H$6-'СЕТ СН'!$H$23</f>
        <v>1016.6361370100001</v>
      </c>
      <c r="Q107" s="36">
        <f>SUMIFS(СВЦЭМ!$D$33:$D$776,СВЦЭМ!$A$33:$A$776,$A107,СВЦЭМ!$B$33:$B$776,Q$83)+'СЕТ СН'!$H$11+СВЦЭМ!$D$10+'СЕТ СН'!$H$6-'СЕТ СН'!$H$23</f>
        <v>1019.7071459700001</v>
      </c>
      <c r="R107" s="36">
        <f>SUMIFS(СВЦЭМ!$D$33:$D$776,СВЦЭМ!$A$33:$A$776,$A107,СВЦЭМ!$B$33:$B$776,R$83)+'СЕТ СН'!$H$11+СВЦЭМ!$D$10+'СЕТ СН'!$H$6-'СЕТ СН'!$H$23</f>
        <v>1001.3159002300001</v>
      </c>
      <c r="S107" s="36">
        <f>SUMIFS(СВЦЭМ!$D$33:$D$776,СВЦЭМ!$A$33:$A$776,$A107,СВЦЭМ!$B$33:$B$776,S$83)+'СЕТ СН'!$H$11+СВЦЭМ!$D$10+'СЕТ СН'!$H$6-'СЕТ СН'!$H$23</f>
        <v>981.09691080000016</v>
      </c>
      <c r="T107" s="36">
        <f>SUMIFS(СВЦЭМ!$D$33:$D$776,СВЦЭМ!$A$33:$A$776,$A107,СВЦЭМ!$B$33:$B$776,T$83)+'СЕТ СН'!$H$11+СВЦЭМ!$D$10+'СЕТ СН'!$H$6-'СЕТ СН'!$H$23</f>
        <v>961.71467473000007</v>
      </c>
      <c r="U107" s="36">
        <f>SUMIFS(СВЦЭМ!$D$33:$D$776,СВЦЭМ!$A$33:$A$776,$A107,СВЦЭМ!$B$33:$B$776,U$83)+'СЕТ СН'!$H$11+СВЦЭМ!$D$10+'СЕТ СН'!$H$6-'СЕТ СН'!$H$23</f>
        <v>950.81041675000006</v>
      </c>
      <c r="V107" s="36">
        <f>SUMIFS(СВЦЭМ!$D$33:$D$776,СВЦЭМ!$A$33:$A$776,$A107,СВЦЭМ!$B$33:$B$776,V$83)+'СЕТ СН'!$H$11+СВЦЭМ!$D$10+'СЕТ СН'!$H$6-'СЕТ СН'!$H$23</f>
        <v>969.53253122000001</v>
      </c>
      <c r="W107" s="36">
        <f>SUMIFS(СВЦЭМ!$D$33:$D$776,СВЦЭМ!$A$33:$A$776,$A107,СВЦЭМ!$B$33:$B$776,W$83)+'СЕТ СН'!$H$11+СВЦЭМ!$D$10+'СЕТ СН'!$H$6-'СЕТ СН'!$H$23</f>
        <v>951.93254026</v>
      </c>
      <c r="X107" s="36">
        <f>SUMIFS(СВЦЭМ!$D$33:$D$776,СВЦЭМ!$A$33:$A$776,$A107,СВЦЭМ!$B$33:$B$776,X$83)+'СЕТ СН'!$H$11+СВЦЭМ!$D$10+'СЕТ СН'!$H$6-'СЕТ СН'!$H$23</f>
        <v>959.44020490000003</v>
      </c>
      <c r="Y107" s="36">
        <f>SUMIFS(СВЦЭМ!$D$33:$D$776,СВЦЭМ!$A$33:$A$776,$A107,СВЦЭМ!$B$33:$B$776,Y$83)+'СЕТ СН'!$H$11+СВЦЭМ!$D$10+'СЕТ СН'!$H$6-'СЕТ СН'!$H$23</f>
        <v>999.02196204000006</v>
      </c>
    </row>
    <row r="108" spans="1:25" ht="15.75" x14ac:dyDescent="0.2">
      <c r="A108" s="35">
        <f t="shared" si="2"/>
        <v>43915</v>
      </c>
      <c r="B108" s="36">
        <f>SUMIFS(СВЦЭМ!$D$33:$D$776,СВЦЭМ!$A$33:$A$776,$A108,СВЦЭМ!$B$33:$B$776,B$83)+'СЕТ СН'!$H$11+СВЦЭМ!$D$10+'СЕТ СН'!$H$6-'СЕТ СН'!$H$23</f>
        <v>1052.53090898</v>
      </c>
      <c r="C108" s="36">
        <f>SUMIFS(СВЦЭМ!$D$33:$D$776,СВЦЭМ!$A$33:$A$776,$A108,СВЦЭМ!$B$33:$B$776,C$83)+'СЕТ СН'!$H$11+СВЦЭМ!$D$10+'СЕТ СН'!$H$6-'СЕТ СН'!$H$23</f>
        <v>1080.1614438000001</v>
      </c>
      <c r="D108" s="36">
        <f>SUMIFS(СВЦЭМ!$D$33:$D$776,СВЦЭМ!$A$33:$A$776,$A108,СВЦЭМ!$B$33:$B$776,D$83)+'СЕТ СН'!$H$11+СВЦЭМ!$D$10+'СЕТ СН'!$H$6-'СЕТ СН'!$H$23</f>
        <v>1092.21248689</v>
      </c>
      <c r="E108" s="36">
        <f>SUMIFS(СВЦЭМ!$D$33:$D$776,СВЦЭМ!$A$33:$A$776,$A108,СВЦЭМ!$B$33:$B$776,E$83)+'СЕТ СН'!$H$11+СВЦЭМ!$D$10+'СЕТ СН'!$H$6-'СЕТ СН'!$H$23</f>
        <v>1103.5006902600001</v>
      </c>
      <c r="F108" s="36">
        <f>SUMIFS(СВЦЭМ!$D$33:$D$776,СВЦЭМ!$A$33:$A$776,$A108,СВЦЭМ!$B$33:$B$776,F$83)+'СЕТ СН'!$H$11+СВЦЭМ!$D$10+'СЕТ СН'!$H$6-'СЕТ СН'!$H$23</f>
        <v>1101.14670821</v>
      </c>
      <c r="G108" s="36">
        <f>SUMIFS(СВЦЭМ!$D$33:$D$776,СВЦЭМ!$A$33:$A$776,$A108,СВЦЭМ!$B$33:$B$776,G$83)+'СЕТ СН'!$H$11+СВЦЭМ!$D$10+'СЕТ СН'!$H$6-'СЕТ СН'!$H$23</f>
        <v>1086.95652814</v>
      </c>
      <c r="H108" s="36">
        <f>SUMIFS(СВЦЭМ!$D$33:$D$776,СВЦЭМ!$A$33:$A$776,$A108,СВЦЭМ!$B$33:$B$776,H$83)+'СЕТ СН'!$H$11+СВЦЭМ!$D$10+'СЕТ СН'!$H$6-'СЕТ СН'!$H$23</f>
        <v>1054.48272916</v>
      </c>
      <c r="I108" s="36">
        <f>SUMIFS(СВЦЭМ!$D$33:$D$776,СВЦЭМ!$A$33:$A$776,$A108,СВЦЭМ!$B$33:$B$776,I$83)+'СЕТ СН'!$H$11+СВЦЭМ!$D$10+'СЕТ СН'!$H$6-'СЕТ СН'!$H$23</f>
        <v>1015.5625268000001</v>
      </c>
      <c r="J108" s="36">
        <f>SUMIFS(СВЦЭМ!$D$33:$D$776,СВЦЭМ!$A$33:$A$776,$A108,СВЦЭМ!$B$33:$B$776,J$83)+'СЕТ СН'!$H$11+СВЦЭМ!$D$10+'СЕТ СН'!$H$6-'СЕТ СН'!$H$23</f>
        <v>969.95284087000005</v>
      </c>
      <c r="K108" s="36">
        <f>SUMIFS(СВЦЭМ!$D$33:$D$776,СВЦЭМ!$A$33:$A$776,$A108,СВЦЭМ!$B$33:$B$776,K$83)+'СЕТ СН'!$H$11+СВЦЭМ!$D$10+'СЕТ СН'!$H$6-'СЕТ СН'!$H$23</f>
        <v>973.35759697000003</v>
      </c>
      <c r="L108" s="36">
        <f>SUMIFS(СВЦЭМ!$D$33:$D$776,СВЦЭМ!$A$33:$A$776,$A108,СВЦЭМ!$B$33:$B$776,L$83)+'СЕТ СН'!$H$11+СВЦЭМ!$D$10+'СЕТ СН'!$H$6-'СЕТ СН'!$H$23</f>
        <v>985.30142722999994</v>
      </c>
      <c r="M108" s="36">
        <f>SUMIFS(СВЦЭМ!$D$33:$D$776,СВЦЭМ!$A$33:$A$776,$A108,СВЦЭМ!$B$33:$B$776,M$83)+'СЕТ СН'!$H$11+СВЦЭМ!$D$10+'СЕТ СН'!$H$6-'СЕТ СН'!$H$23</f>
        <v>964.64654841000015</v>
      </c>
      <c r="N108" s="36">
        <f>SUMIFS(СВЦЭМ!$D$33:$D$776,СВЦЭМ!$A$33:$A$776,$A108,СВЦЭМ!$B$33:$B$776,N$83)+'СЕТ СН'!$H$11+СВЦЭМ!$D$10+'СЕТ СН'!$H$6-'СЕТ СН'!$H$23</f>
        <v>973.34138196000004</v>
      </c>
      <c r="O108" s="36">
        <f>SUMIFS(СВЦЭМ!$D$33:$D$776,СВЦЭМ!$A$33:$A$776,$A108,СВЦЭМ!$B$33:$B$776,O$83)+'СЕТ СН'!$H$11+СВЦЭМ!$D$10+'СЕТ СН'!$H$6-'СЕТ СН'!$H$23</f>
        <v>985.34172310000008</v>
      </c>
      <c r="P108" s="36">
        <f>SUMIFS(СВЦЭМ!$D$33:$D$776,СВЦЭМ!$A$33:$A$776,$A108,СВЦЭМ!$B$33:$B$776,P$83)+'СЕТ СН'!$H$11+СВЦЭМ!$D$10+'СЕТ СН'!$H$6-'СЕТ СН'!$H$23</f>
        <v>995.62506622000001</v>
      </c>
      <c r="Q108" s="36">
        <f>SUMIFS(СВЦЭМ!$D$33:$D$776,СВЦЭМ!$A$33:$A$776,$A108,СВЦЭМ!$B$33:$B$776,Q$83)+'СЕТ СН'!$H$11+СВЦЭМ!$D$10+'СЕТ СН'!$H$6-'СЕТ СН'!$H$23</f>
        <v>1000.64095703</v>
      </c>
      <c r="R108" s="36">
        <f>SUMIFS(СВЦЭМ!$D$33:$D$776,СВЦЭМ!$A$33:$A$776,$A108,СВЦЭМ!$B$33:$B$776,R$83)+'СЕТ СН'!$H$11+СВЦЭМ!$D$10+'СЕТ СН'!$H$6-'СЕТ СН'!$H$23</f>
        <v>995.48100614999998</v>
      </c>
      <c r="S108" s="36">
        <f>SUMIFS(СВЦЭМ!$D$33:$D$776,СВЦЭМ!$A$33:$A$776,$A108,СВЦЭМ!$B$33:$B$776,S$83)+'СЕТ СН'!$H$11+СВЦЭМ!$D$10+'СЕТ СН'!$H$6-'СЕТ СН'!$H$23</f>
        <v>981.31476799999996</v>
      </c>
      <c r="T108" s="36">
        <f>SUMIFS(СВЦЭМ!$D$33:$D$776,СВЦЭМ!$A$33:$A$776,$A108,СВЦЭМ!$B$33:$B$776,T$83)+'СЕТ СН'!$H$11+СВЦЭМ!$D$10+'СЕТ СН'!$H$6-'СЕТ СН'!$H$23</f>
        <v>958.85350661000007</v>
      </c>
      <c r="U108" s="36">
        <f>SUMIFS(СВЦЭМ!$D$33:$D$776,СВЦЭМ!$A$33:$A$776,$A108,СВЦЭМ!$B$33:$B$776,U$83)+'СЕТ СН'!$H$11+СВЦЭМ!$D$10+'СЕТ СН'!$H$6-'СЕТ СН'!$H$23</f>
        <v>950.98958794000009</v>
      </c>
      <c r="V108" s="36">
        <f>SUMIFS(СВЦЭМ!$D$33:$D$776,СВЦЭМ!$A$33:$A$776,$A108,СВЦЭМ!$B$33:$B$776,V$83)+'СЕТ СН'!$H$11+СВЦЭМ!$D$10+'СЕТ СН'!$H$6-'СЕТ СН'!$H$23</f>
        <v>968.32155807000004</v>
      </c>
      <c r="W108" s="36">
        <f>SUMIFS(СВЦЭМ!$D$33:$D$776,СВЦЭМ!$A$33:$A$776,$A108,СВЦЭМ!$B$33:$B$776,W$83)+'СЕТ СН'!$H$11+СВЦЭМ!$D$10+'СЕТ СН'!$H$6-'СЕТ СН'!$H$23</f>
        <v>957.99582187999999</v>
      </c>
      <c r="X108" s="36">
        <f>SUMIFS(СВЦЭМ!$D$33:$D$776,СВЦЭМ!$A$33:$A$776,$A108,СВЦЭМ!$B$33:$B$776,X$83)+'СЕТ СН'!$H$11+СВЦЭМ!$D$10+'СЕТ СН'!$H$6-'СЕТ СН'!$H$23</f>
        <v>955.63805345000014</v>
      </c>
      <c r="Y108" s="36">
        <f>SUMIFS(СВЦЭМ!$D$33:$D$776,СВЦЭМ!$A$33:$A$776,$A108,СВЦЭМ!$B$33:$B$776,Y$83)+'СЕТ СН'!$H$11+СВЦЭМ!$D$10+'СЕТ СН'!$H$6-'СЕТ СН'!$H$23</f>
        <v>954.76956339000003</v>
      </c>
    </row>
    <row r="109" spans="1:25" ht="15.75" x14ac:dyDescent="0.2">
      <c r="A109" s="35">
        <f t="shared" si="2"/>
        <v>43916</v>
      </c>
      <c r="B109" s="36">
        <f>SUMIFS(СВЦЭМ!$D$33:$D$776,СВЦЭМ!$A$33:$A$776,$A109,СВЦЭМ!$B$33:$B$776,B$83)+'СЕТ СН'!$H$11+СВЦЭМ!$D$10+'СЕТ СН'!$H$6-'СЕТ СН'!$H$23</f>
        <v>1001.1999939700002</v>
      </c>
      <c r="C109" s="36">
        <f>SUMIFS(СВЦЭМ!$D$33:$D$776,СВЦЭМ!$A$33:$A$776,$A109,СВЦЭМ!$B$33:$B$776,C$83)+'СЕТ СН'!$H$11+СВЦЭМ!$D$10+'СЕТ СН'!$H$6-'СЕТ СН'!$H$23</f>
        <v>1005.31379849</v>
      </c>
      <c r="D109" s="36">
        <f>SUMIFS(СВЦЭМ!$D$33:$D$776,СВЦЭМ!$A$33:$A$776,$A109,СВЦЭМ!$B$33:$B$776,D$83)+'СЕТ СН'!$H$11+СВЦЭМ!$D$10+'СЕТ СН'!$H$6-'СЕТ СН'!$H$23</f>
        <v>1010.3585009600001</v>
      </c>
      <c r="E109" s="36">
        <f>SUMIFS(СВЦЭМ!$D$33:$D$776,СВЦЭМ!$A$33:$A$776,$A109,СВЦЭМ!$B$33:$B$776,E$83)+'СЕТ СН'!$H$11+СВЦЭМ!$D$10+'СЕТ СН'!$H$6-'СЕТ СН'!$H$23</f>
        <v>1018.5501176</v>
      </c>
      <c r="F109" s="36">
        <f>SUMIFS(СВЦЭМ!$D$33:$D$776,СВЦЭМ!$A$33:$A$776,$A109,СВЦЭМ!$B$33:$B$776,F$83)+'СЕТ СН'!$H$11+СВЦЭМ!$D$10+'СЕТ СН'!$H$6-'СЕТ СН'!$H$23</f>
        <v>1016.7216537100001</v>
      </c>
      <c r="G109" s="36">
        <f>SUMIFS(СВЦЭМ!$D$33:$D$776,СВЦЭМ!$A$33:$A$776,$A109,СВЦЭМ!$B$33:$B$776,G$83)+'СЕТ СН'!$H$11+СВЦЭМ!$D$10+'СЕТ СН'!$H$6-'СЕТ СН'!$H$23</f>
        <v>1013.25441576</v>
      </c>
      <c r="H109" s="36">
        <f>SUMIFS(СВЦЭМ!$D$33:$D$776,СВЦЭМ!$A$33:$A$776,$A109,СВЦЭМ!$B$33:$B$776,H$83)+'СЕТ СН'!$H$11+СВЦЭМ!$D$10+'СЕТ СН'!$H$6-'СЕТ СН'!$H$23</f>
        <v>1022.45193399</v>
      </c>
      <c r="I109" s="36">
        <f>SUMIFS(СВЦЭМ!$D$33:$D$776,СВЦЭМ!$A$33:$A$776,$A109,СВЦЭМ!$B$33:$B$776,I$83)+'СЕТ СН'!$H$11+СВЦЭМ!$D$10+'СЕТ СН'!$H$6-'СЕТ СН'!$H$23</f>
        <v>1011.4036388500001</v>
      </c>
      <c r="J109" s="36">
        <f>SUMIFS(СВЦЭМ!$D$33:$D$776,СВЦЭМ!$A$33:$A$776,$A109,СВЦЭМ!$B$33:$B$776,J$83)+'СЕТ СН'!$H$11+СВЦЭМ!$D$10+'СЕТ СН'!$H$6-'СЕТ СН'!$H$23</f>
        <v>992.69313420000003</v>
      </c>
      <c r="K109" s="36">
        <f>SUMIFS(СВЦЭМ!$D$33:$D$776,СВЦЭМ!$A$33:$A$776,$A109,СВЦЭМ!$B$33:$B$776,K$83)+'СЕТ СН'!$H$11+СВЦЭМ!$D$10+'СЕТ СН'!$H$6-'СЕТ СН'!$H$23</f>
        <v>986.07326882000007</v>
      </c>
      <c r="L109" s="36">
        <f>SUMIFS(СВЦЭМ!$D$33:$D$776,СВЦЭМ!$A$33:$A$776,$A109,СВЦЭМ!$B$33:$B$776,L$83)+'СЕТ СН'!$H$11+СВЦЭМ!$D$10+'СЕТ СН'!$H$6-'СЕТ СН'!$H$23</f>
        <v>998.60728041000016</v>
      </c>
      <c r="M109" s="36">
        <f>SUMIFS(СВЦЭМ!$D$33:$D$776,СВЦЭМ!$A$33:$A$776,$A109,СВЦЭМ!$B$33:$B$776,M$83)+'СЕТ СН'!$H$11+СВЦЭМ!$D$10+'СЕТ СН'!$H$6-'СЕТ СН'!$H$23</f>
        <v>988.57087161000004</v>
      </c>
      <c r="N109" s="36">
        <f>SUMIFS(СВЦЭМ!$D$33:$D$776,СВЦЭМ!$A$33:$A$776,$A109,СВЦЭМ!$B$33:$B$776,N$83)+'СЕТ СН'!$H$11+СВЦЭМ!$D$10+'СЕТ СН'!$H$6-'СЕТ СН'!$H$23</f>
        <v>997.50001162000012</v>
      </c>
      <c r="O109" s="36">
        <f>SUMIFS(СВЦЭМ!$D$33:$D$776,СВЦЭМ!$A$33:$A$776,$A109,СВЦЭМ!$B$33:$B$776,O$83)+'СЕТ СН'!$H$11+СВЦЭМ!$D$10+'СЕТ СН'!$H$6-'СЕТ СН'!$H$23</f>
        <v>1006.0970986500001</v>
      </c>
      <c r="P109" s="36">
        <f>SUMIFS(СВЦЭМ!$D$33:$D$776,СВЦЭМ!$A$33:$A$776,$A109,СВЦЭМ!$B$33:$B$776,P$83)+'СЕТ СН'!$H$11+СВЦЭМ!$D$10+'СЕТ СН'!$H$6-'СЕТ СН'!$H$23</f>
        <v>1008.09261827</v>
      </c>
      <c r="Q109" s="36">
        <f>SUMIFS(СВЦЭМ!$D$33:$D$776,СВЦЭМ!$A$33:$A$776,$A109,СВЦЭМ!$B$33:$B$776,Q$83)+'СЕТ СН'!$H$11+СВЦЭМ!$D$10+'СЕТ СН'!$H$6-'СЕТ СН'!$H$23</f>
        <v>1011.8514157700001</v>
      </c>
      <c r="R109" s="36">
        <f>SUMIFS(СВЦЭМ!$D$33:$D$776,СВЦЭМ!$A$33:$A$776,$A109,СВЦЭМ!$B$33:$B$776,R$83)+'СЕТ СН'!$H$11+СВЦЭМ!$D$10+'СЕТ СН'!$H$6-'СЕТ СН'!$H$23</f>
        <v>1013.40832514</v>
      </c>
      <c r="S109" s="36">
        <f>SUMIFS(СВЦЭМ!$D$33:$D$776,СВЦЭМ!$A$33:$A$776,$A109,СВЦЭМ!$B$33:$B$776,S$83)+'СЕТ СН'!$H$11+СВЦЭМ!$D$10+'СЕТ СН'!$H$6-'СЕТ СН'!$H$23</f>
        <v>1006.9585200500001</v>
      </c>
      <c r="T109" s="36">
        <f>SUMIFS(СВЦЭМ!$D$33:$D$776,СВЦЭМ!$A$33:$A$776,$A109,СВЦЭМ!$B$33:$B$776,T$83)+'СЕТ СН'!$H$11+СВЦЭМ!$D$10+'СЕТ СН'!$H$6-'СЕТ СН'!$H$23</f>
        <v>992.14040346000002</v>
      </c>
      <c r="U109" s="36">
        <f>SUMIFS(СВЦЭМ!$D$33:$D$776,СВЦЭМ!$A$33:$A$776,$A109,СВЦЭМ!$B$33:$B$776,U$83)+'СЕТ СН'!$H$11+СВЦЭМ!$D$10+'СЕТ СН'!$H$6-'СЕТ СН'!$H$23</f>
        <v>984.04861930000015</v>
      </c>
      <c r="V109" s="36">
        <f>SUMIFS(СВЦЭМ!$D$33:$D$776,СВЦЭМ!$A$33:$A$776,$A109,СВЦЭМ!$B$33:$B$776,V$83)+'СЕТ СН'!$H$11+СВЦЭМ!$D$10+'СЕТ СН'!$H$6-'СЕТ СН'!$H$23</f>
        <v>981.09709251000004</v>
      </c>
      <c r="W109" s="36">
        <f>SUMIFS(СВЦЭМ!$D$33:$D$776,СВЦЭМ!$A$33:$A$776,$A109,СВЦЭМ!$B$33:$B$776,W$83)+'СЕТ СН'!$H$11+СВЦЭМ!$D$10+'СЕТ СН'!$H$6-'СЕТ СН'!$H$23</f>
        <v>973.05421606000004</v>
      </c>
      <c r="X109" s="36">
        <f>SUMIFS(СВЦЭМ!$D$33:$D$776,СВЦЭМ!$A$33:$A$776,$A109,СВЦЭМ!$B$33:$B$776,X$83)+'СЕТ СН'!$H$11+СВЦЭМ!$D$10+'СЕТ СН'!$H$6-'СЕТ СН'!$H$23</f>
        <v>985.13189682000007</v>
      </c>
      <c r="Y109" s="36">
        <f>SUMIFS(СВЦЭМ!$D$33:$D$776,СВЦЭМ!$A$33:$A$776,$A109,СВЦЭМ!$B$33:$B$776,Y$83)+'СЕТ СН'!$H$11+СВЦЭМ!$D$10+'СЕТ СН'!$H$6-'СЕТ СН'!$H$23</f>
        <v>999.9791134300001</v>
      </c>
    </row>
    <row r="110" spans="1:25" ht="15.75" x14ac:dyDescent="0.2">
      <c r="A110" s="35">
        <f t="shared" si="2"/>
        <v>43917</v>
      </c>
      <c r="B110" s="36">
        <f>SUMIFS(СВЦЭМ!$D$33:$D$776,СВЦЭМ!$A$33:$A$776,$A110,СВЦЭМ!$B$33:$B$776,B$83)+'СЕТ СН'!$H$11+СВЦЭМ!$D$10+'СЕТ СН'!$H$6-'СЕТ СН'!$H$23</f>
        <v>1045.5168217600001</v>
      </c>
      <c r="C110" s="36">
        <f>SUMIFS(СВЦЭМ!$D$33:$D$776,СВЦЭМ!$A$33:$A$776,$A110,СВЦЭМ!$B$33:$B$776,C$83)+'СЕТ СН'!$H$11+СВЦЭМ!$D$10+'СЕТ СН'!$H$6-'СЕТ СН'!$H$23</f>
        <v>1065.5613844900001</v>
      </c>
      <c r="D110" s="36">
        <f>SUMIFS(СВЦЭМ!$D$33:$D$776,СВЦЭМ!$A$33:$A$776,$A110,СВЦЭМ!$B$33:$B$776,D$83)+'СЕТ СН'!$H$11+СВЦЭМ!$D$10+'СЕТ СН'!$H$6-'СЕТ СН'!$H$23</f>
        <v>1079.5854053400001</v>
      </c>
      <c r="E110" s="36">
        <f>SUMIFS(СВЦЭМ!$D$33:$D$776,СВЦЭМ!$A$33:$A$776,$A110,СВЦЭМ!$B$33:$B$776,E$83)+'СЕТ СН'!$H$11+СВЦЭМ!$D$10+'СЕТ СН'!$H$6-'СЕТ СН'!$H$23</f>
        <v>1088.91378523</v>
      </c>
      <c r="F110" s="36">
        <f>SUMIFS(СВЦЭМ!$D$33:$D$776,СВЦЭМ!$A$33:$A$776,$A110,СВЦЭМ!$B$33:$B$776,F$83)+'СЕТ СН'!$H$11+СВЦЭМ!$D$10+'СЕТ СН'!$H$6-'СЕТ СН'!$H$23</f>
        <v>1085.6214092800001</v>
      </c>
      <c r="G110" s="36">
        <f>SUMIFS(СВЦЭМ!$D$33:$D$776,СВЦЭМ!$A$33:$A$776,$A110,СВЦЭМ!$B$33:$B$776,G$83)+'СЕТ СН'!$H$11+СВЦЭМ!$D$10+'СЕТ СН'!$H$6-'СЕТ СН'!$H$23</f>
        <v>1074.31434786</v>
      </c>
      <c r="H110" s="36">
        <f>SUMIFS(СВЦЭМ!$D$33:$D$776,СВЦЭМ!$A$33:$A$776,$A110,СВЦЭМ!$B$33:$B$776,H$83)+'СЕТ СН'!$H$11+СВЦЭМ!$D$10+'СЕТ СН'!$H$6-'СЕТ СН'!$H$23</f>
        <v>1057.1313532200002</v>
      </c>
      <c r="I110" s="36">
        <f>SUMIFS(СВЦЭМ!$D$33:$D$776,СВЦЭМ!$A$33:$A$776,$A110,СВЦЭМ!$B$33:$B$776,I$83)+'СЕТ СН'!$H$11+СВЦЭМ!$D$10+'СЕТ СН'!$H$6-'СЕТ СН'!$H$23</f>
        <v>1016.29869506</v>
      </c>
      <c r="J110" s="36">
        <f>SUMIFS(СВЦЭМ!$D$33:$D$776,СВЦЭМ!$A$33:$A$776,$A110,СВЦЭМ!$B$33:$B$776,J$83)+'СЕТ СН'!$H$11+СВЦЭМ!$D$10+'СЕТ СН'!$H$6-'СЕТ СН'!$H$23</f>
        <v>976.32576745000006</v>
      </c>
      <c r="K110" s="36">
        <f>SUMIFS(СВЦЭМ!$D$33:$D$776,СВЦЭМ!$A$33:$A$776,$A110,СВЦЭМ!$B$33:$B$776,K$83)+'СЕТ СН'!$H$11+СВЦЭМ!$D$10+'СЕТ СН'!$H$6-'СЕТ СН'!$H$23</f>
        <v>969.00833879000015</v>
      </c>
      <c r="L110" s="36">
        <f>SUMIFS(СВЦЭМ!$D$33:$D$776,СВЦЭМ!$A$33:$A$776,$A110,СВЦЭМ!$B$33:$B$776,L$83)+'СЕТ СН'!$H$11+СВЦЭМ!$D$10+'СЕТ СН'!$H$6-'СЕТ СН'!$H$23</f>
        <v>988.81268617000001</v>
      </c>
      <c r="M110" s="36">
        <f>SUMIFS(СВЦЭМ!$D$33:$D$776,СВЦЭМ!$A$33:$A$776,$A110,СВЦЭМ!$B$33:$B$776,M$83)+'СЕТ СН'!$H$11+СВЦЭМ!$D$10+'СЕТ СН'!$H$6-'СЕТ СН'!$H$23</f>
        <v>985.22072864999996</v>
      </c>
      <c r="N110" s="36">
        <f>SUMIFS(СВЦЭМ!$D$33:$D$776,СВЦЭМ!$A$33:$A$776,$A110,СВЦЭМ!$B$33:$B$776,N$83)+'СЕТ СН'!$H$11+СВЦЭМ!$D$10+'СЕТ СН'!$H$6-'СЕТ СН'!$H$23</f>
        <v>997.66059029000007</v>
      </c>
      <c r="O110" s="36">
        <f>SUMIFS(СВЦЭМ!$D$33:$D$776,СВЦЭМ!$A$33:$A$776,$A110,СВЦЭМ!$B$33:$B$776,O$83)+'СЕТ СН'!$H$11+СВЦЭМ!$D$10+'СЕТ СН'!$H$6-'СЕТ СН'!$H$23</f>
        <v>1012.61538384</v>
      </c>
      <c r="P110" s="36">
        <f>SUMIFS(СВЦЭМ!$D$33:$D$776,СВЦЭМ!$A$33:$A$776,$A110,СВЦЭМ!$B$33:$B$776,P$83)+'СЕТ СН'!$H$11+СВЦЭМ!$D$10+'СЕТ СН'!$H$6-'СЕТ СН'!$H$23</f>
        <v>1021.41299428</v>
      </c>
      <c r="Q110" s="36">
        <f>SUMIFS(СВЦЭМ!$D$33:$D$776,СВЦЭМ!$A$33:$A$776,$A110,СВЦЭМ!$B$33:$B$776,Q$83)+'СЕТ СН'!$H$11+СВЦЭМ!$D$10+'СЕТ СН'!$H$6-'СЕТ СН'!$H$23</f>
        <v>1027.1899231300001</v>
      </c>
      <c r="R110" s="36">
        <f>SUMIFS(СВЦЭМ!$D$33:$D$776,СВЦЭМ!$A$33:$A$776,$A110,СВЦЭМ!$B$33:$B$776,R$83)+'СЕТ СН'!$H$11+СВЦЭМ!$D$10+'СЕТ СН'!$H$6-'СЕТ СН'!$H$23</f>
        <v>1024.1213577600001</v>
      </c>
      <c r="S110" s="36">
        <f>SUMIFS(СВЦЭМ!$D$33:$D$776,СВЦЭМ!$A$33:$A$776,$A110,СВЦЭМ!$B$33:$B$776,S$83)+'СЕТ СН'!$H$11+СВЦЭМ!$D$10+'СЕТ СН'!$H$6-'СЕТ СН'!$H$23</f>
        <v>1009.18004288</v>
      </c>
      <c r="T110" s="36">
        <f>SUMIFS(СВЦЭМ!$D$33:$D$776,СВЦЭМ!$A$33:$A$776,$A110,СВЦЭМ!$B$33:$B$776,T$83)+'СЕТ СН'!$H$11+СВЦЭМ!$D$10+'СЕТ СН'!$H$6-'СЕТ СН'!$H$23</f>
        <v>994.35554640999999</v>
      </c>
      <c r="U110" s="36">
        <f>SUMIFS(СВЦЭМ!$D$33:$D$776,СВЦЭМ!$A$33:$A$776,$A110,СВЦЭМ!$B$33:$B$776,U$83)+'СЕТ СН'!$H$11+СВЦЭМ!$D$10+'СЕТ СН'!$H$6-'СЕТ СН'!$H$23</f>
        <v>980.34223715000007</v>
      </c>
      <c r="V110" s="36">
        <f>SUMIFS(СВЦЭМ!$D$33:$D$776,СВЦЭМ!$A$33:$A$776,$A110,СВЦЭМ!$B$33:$B$776,V$83)+'СЕТ СН'!$H$11+СВЦЭМ!$D$10+'СЕТ СН'!$H$6-'СЕТ СН'!$H$23</f>
        <v>982.52759209999999</v>
      </c>
      <c r="W110" s="36">
        <f>SUMIFS(СВЦЭМ!$D$33:$D$776,СВЦЭМ!$A$33:$A$776,$A110,СВЦЭМ!$B$33:$B$776,W$83)+'СЕТ СН'!$H$11+СВЦЭМ!$D$10+'СЕТ СН'!$H$6-'СЕТ СН'!$H$23</f>
        <v>982.33740102000002</v>
      </c>
      <c r="X110" s="36">
        <f>SUMIFS(СВЦЭМ!$D$33:$D$776,СВЦЭМ!$A$33:$A$776,$A110,СВЦЭМ!$B$33:$B$776,X$83)+'СЕТ СН'!$H$11+СВЦЭМ!$D$10+'СЕТ СН'!$H$6-'СЕТ СН'!$H$23</f>
        <v>989.26769594999996</v>
      </c>
      <c r="Y110" s="36">
        <f>SUMIFS(СВЦЭМ!$D$33:$D$776,СВЦЭМ!$A$33:$A$776,$A110,СВЦЭМ!$B$33:$B$776,Y$83)+'СЕТ СН'!$H$11+СВЦЭМ!$D$10+'СЕТ СН'!$H$6-'СЕТ СН'!$H$23</f>
        <v>1010.94144353</v>
      </c>
    </row>
    <row r="111" spans="1:25" ht="15.75" x14ac:dyDescent="0.2">
      <c r="A111" s="35">
        <f t="shared" si="2"/>
        <v>43918</v>
      </c>
      <c r="B111" s="36">
        <f>SUMIFS(СВЦЭМ!$D$33:$D$776,СВЦЭМ!$A$33:$A$776,$A111,СВЦЭМ!$B$33:$B$776,B$83)+'СЕТ СН'!$H$11+СВЦЭМ!$D$10+'СЕТ СН'!$H$6-'СЕТ СН'!$H$23</f>
        <v>1101.17346993</v>
      </c>
      <c r="C111" s="36">
        <f>SUMIFS(СВЦЭМ!$D$33:$D$776,СВЦЭМ!$A$33:$A$776,$A111,СВЦЭМ!$B$33:$B$776,C$83)+'СЕТ СН'!$H$11+СВЦЭМ!$D$10+'СЕТ СН'!$H$6-'СЕТ СН'!$H$23</f>
        <v>1098.2459329200001</v>
      </c>
      <c r="D111" s="36">
        <f>SUMIFS(СВЦЭМ!$D$33:$D$776,СВЦЭМ!$A$33:$A$776,$A111,СВЦЭМ!$B$33:$B$776,D$83)+'СЕТ СН'!$H$11+СВЦЭМ!$D$10+'СЕТ СН'!$H$6-'СЕТ СН'!$H$23</f>
        <v>1119.8035562300001</v>
      </c>
      <c r="E111" s="36">
        <f>SUMIFS(СВЦЭМ!$D$33:$D$776,СВЦЭМ!$A$33:$A$776,$A111,СВЦЭМ!$B$33:$B$776,E$83)+'СЕТ СН'!$H$11+СВЦЭМ!$D$10+'СЕТ СН'!$H$6-'СЕТ СН'!$H$23</f>
        <v>1129.17283606</v>
      </c>
      <c r="F111" s="36">
        <f>SUMIFS(СВЦЭМ!$D$33:$D$776,СВЦЭМ!$A$33:$A$776,$A111,СВЦЭМ!$B$33:$B$776,F$83)+'СЕТ СН'!$H$11+СВЦЭМ!$D$10+'СЕТ СН'!$H$6-'СЕТ СН'!$H$23</f>
        <v>1127.20803067</v>
      </c>
      <c r="G111" s="36">
        <f>SUMIFS(СВЦЭМ!$D$33:$D$776,СВЦЭМ!$A$33:$A$776,$A111,СВЦЭМ!$B$33:$B$776,G$83)+'СЕТ СН'!$H$11+СВЦЭМ!$D$10+'СЕТ СН'!$H$6-'СЕТ СН'!$H$23</f>
        <v>1127.6717559799999</v>
      </c>
      <c r="H111" s="36">
        <f>SUMIFS(СВЦЭМ!$D$33:$D$776,СВЦЭМ!$A$33:$A$776,$A111,СВЦЭМ!$B$33:$B$776,H$83)+'СЕТ СН'!$H$11+СВЦЭМ!$D$10+'СЕТ СН'!$H$6-'СЕТ СН'!$H$23</f>
        <v>1109.2215915900001</v>
      </c>
      <c r="I111" s="36">
        <f>SUMIFS(СВЦЭМ!$D$33:$D$776,СВЦЭМ!$A$33:$A$776,$A111,СВЦЭМ!$B$33:$B$776,I$83)+'СЕТ СН'!$H$11+СВЦЭМ!$D$10+'СЕТ СН'!$H$6-'СЕТ СН'!$H$23</f>
        <v>1073.8160229500002</v>
      </c>
      <c r="J111" s="36">
        <f>SUMIFS(СВЦЭМ!$D$33:$D$776,СВЦЭМ!$A$33:$A$776,$A111,СВЦЭМ!$B$33:$B$776,J$83)+'СЕТ СН'!$H$11+СВЦЭМ!$D$10+'СЕТ СН'!$H$6-'СЕТ СН'!$H$23</f>
        <v>1036.1902850900001</v>
      </c>
      <c r="K111" s="36">
        <f>SUMIFS(СВЦЭМ!$D$33:$D$776,СВЦЭМ!$A$33:$A$776,$A111,СВЦЭМ!$B$33:$B$776,K$83)+'СЕТ СН'!$H$11+СВЦЭМ!$D$10+'СЕТ СН'!$H$6-'СЕТ СН'!$H$23</f>
        <v>1032.2761269300001</v>
      </c>
      <c r="L111" s="36">
        <f>SUMIFS(СВЦЭМ!$D$33:$D$776,СВЦЭМ!$A$33:$A$776,$A111,СВЦЭМ!$B$33:$B$776,L$83)+'СЕТ СН'!$H$11+СВЦЭМ!$D$10+'СЕТ СН'!$H$6-'СЕТ СН'!$H$23</f>
        <v>1042.7738980399999</v>
      </c>
      <c r="M111" s="36">
        <f>SUMIFS(СВЦЭМ!$D$33:$D$776,СВЦЭМ!$A$33:$A$776,$A111,СВЦЭМ!$B$33:$B$776,M$83)+'СЕТ СН'!$H$11+СВЦЭМ!$D$10+'СЕТ СН'!$H$6-'СЕТ СН'!$H$23</f>
        <v>1044.0292811100001</v>
      </c>
      <c r="N111" s="36">
        <f>SUMIFS(СВЦЭМ!$D$33:$D$776,СВЦЭМ!$A$33:$A$776,$A111,СВЦЭМ!$B$33:$B$776,N$83)+'СЕТ СН'!$H$11+СВЦЭМ!$D$10+'СЕТ СН'!$H$6-'СЕТ СН'!$H$23</f>
        <v>1058.37568119</v>
      </c>
      <c r="O111" s="36">
        <f>SUMIFS(СВЦЭМ!$D$33:$D$776,СВЦЭМ!$A$33:$A$776,$A111,СВЦЭМ!$B$33:$B$776,O$83)+'СЕТ СН'!$H$11+СВЦЭМ!$D$10+'СЕТ СН'!$H$6-'СЕТ СН'!$H$23</f>
        <v>1069.34286533</v>
      </c>
      <c r="P111" s="36">
        <f>SUMIFS(СВЦЭМ!$D$33:$D$776,СВЦЭМ!$A$33:$A$776,$A111,СВЦЭМ!$B$33:$B$776,P$83)+'СЕТ СН'!$H$11+СВЦЭМ!$D$10+'СЕТ СН'!$H$6-'СЕТ СН'!$H$23</f>
        <v>1087.58890236</v>
      </c>
      <c r="Q111" s="36">
        <f>SUMIFS(СВЦЭМ!$D$33:$D$776,СВЦЭМ!$A$33:$A$776,$A111,СВЦЭМ!$B$33:$B$776,Q$83)+'СЕТ СН'!$H$11+СВЦЭМ!$D$10+'СЕТ СН'!$H$6-'СЕТ СН'!$H$23</f>
        <v>1089.58309439</v>
      </c>
      <c r="R111" s="36">
        <f>SUMIFS(СВЦЭМ!$D$33:$D$776,СВЦЭМ!$A$33:$A$776,$A111,СВЦЭМ!$B$33:$B$776,R$83)+'СЕТ СН'!$H$11+СВЦЭМ!$D$10+'СЕТ СН'!$H$6-'СЕТ СН'!$H$23</f>
        <v>1089.5545961400001</v>
      </c>
      <c r="S111" s="36">
        <f>SUMIFS(СВЦЭМ!$D$33:$D$776,СВЦЭМ!$A$33:$A$776,$A111,СВЦЭМ!$B$33:$B$776,S$83)+'СЕТ СН'!$H$11+СВЦЭМ!$D$10+'СЕТ СН'!$H$6-'СЕТ СН'!$H$23</f>
        <v>1082.6297464199999</v>
      </c>
      <c r="T111" s="36">
        <f>SUMIFS(СВЦЭМ!$D$33:$D$776,СВЦЭМ!$A$33:$A$776,$A111,СВЦЭМ!$B$33:$B$776,T$83)+'СЕТ СН'!$H$11+СВЦЭМ!$D$10+'СЕТ СН'!$H$6-'СЕТ СН'!$H$23</f>
        <v>1078.2155495</v>
      </c>
      <c r="U111" s="36">
        <f>SUMIFS(СВЦЭМ!$D$33:$D$776,СВЦЭМ!$A$33:$A$776,$A111,СВЦЭМ!$B$33:$B$776,U$83)+'СЕТ СН'!$H$11+СВЦЭМ!$D$10+'СЕТ СН'!$H$6-'СЕТ СН'!$H$23</f>
        <v>1060.0384089900001</v>
      </c>
      <c r="V111" s="36">
        <f>SUMIFS(СВЦЭМ!$D$33:$D$776,СВЦЭМ!$A$33:$A$776,$A111,СВЦЭМ!$B$33:$B$776,V$83)+'СЕТ СН'!$H$11+СВЦЭМ!$D$10+'СЕТ СН'!$H$6-'СЕТ СН'!$H$23</f>
        <v>1028.54520222</v>
      </c>
      <c r="W111" s="36">
        <f>SUMIFS(СВЦЭМ!$D$33:$D$776,СВЦЭМ!$A$33:$A$776,$A111,СВЦЭМ!$B$33:$B$776,W$83)+'СЕТ СН'!$H$11+СВЦЭМ!$D$10+'СЕТ СН'!$H$6-'СЕТ СН'!$H$23</f>
        <v>1018.50737334</v>
      </c>
      <c r="X111" s="36">
        <f>SUMIFS(СВЦЭМ!$D$33:$D$776,СВЦЭМ!$A$33:$A$776,$A111,СВЦЭМ!$B$33:$B$776,X$83)+'СЕТ СН'!$H$11+СВЦЭМ!$D$10+'СЕТ СН'!$H$6-'СЕТ СН'!$H$23</f>
        <v>1028.0148489800001</v>
      </c>
      <c r="Y111" s="36">
        <f>SUMIFS(СВЦЭМ!$D$33:$D$776,СВЦЭМ!$A$33:$A$776,$A111,СВЦЭМ!$B$33:$B$776,Y$83)+'СЕТ СН'!$H$11+СВЦЭМ!$D$10+'СЕТ СН'!$H$6-'СЕТ СН'!$H$23</f>
        <v>1059.8713059000002</v>
      </c>
    </row>
    <row r="112" spans="1:25" ht="15.75" x14ac:dyDescent="0.2">
      <c r="A112" s="35">
        <f t="shared" si="2"/>
        <v>43919</v>
      </c>
      <c r="B112" s="36">
        <f>SUMIFS(СВЦЭМ!$D$33:$D$776,СВЦЭМ!$A$33:$A$776,$A112,СВЦЭМ!$B$33:$B$776,B$83)+'СЕТ СН'!$H$11+СВЦЭМ!$D$10+'СЕТ СН'!$H$6-'СЕТ СН'!$H$23</f>
        <v>1110.52496301</v>
      </c>
      <c r="C112" s="36">
        <f>SUMIFS(СВЦЭМ!$D$33:$D$776,СВЦЭМ!$A$33:$A$776,$A112,СВЦЭМ!$B$33:$B$776,C$83)+'СЕТ СН'!$H$11+СВЦЭМ!$D$10+'СЕТ СН'!$H$6-'СЕТ СН'!$H$23</f>
        <v>1122.50534879</v>
      </c>
      <c r="D112" s="36">
        <f>SUMIFS(СВЦЭМ!$D$33:$D$776,СВЦЭМ!$A$33:$A$776,$A112,СВЦЭМ!$B$33:$B$776,D$83)+'СЕТ СН'!$H$11+СВЦЭМ!$D$10+'СЕТ СН'!$H$6-'СЕТ СН'!$H$23</f>
        <v>1146.9915524200001</v>
      </c>
      <c r="E112" s="36">
        <f>SUMIFS(СВЦЭМ!$D$33:$D$776,СВЦЭМ!$A$33:$A$776,$A112,СВЦЭМ!$B$33:$B$776,E$83)+'СЕТ СН'!$H$11+СВЦЭМ!$D$10+'СЕТ СН'!$H$6-'СЕТ СН'!$H$23</f>
        <v>1155.7981205000001</v>
      </c>
      <c r="F112" s="36">
        <f>SUMIFS(СВЦЭМ!$D$33:$D$776,СВЦЭМ!$A$33:$A$776,$A112,СВЦЭМ!$B$33:$B$776,F$83)+'СЕТ СН'!$H$11+СВЦЭМ!$D$10+'СЕТ СН'!$H$6-'СЕТ СН'!$H$23</f>
        <v>1156.2532341900001</v>
      </c>
      <c r="G112" s="36">
        <f>SUMIFS(СВЦЭМ!$D$33:$D$776,СВЦЭМ!$A$33:$A$776,$A112,СВЦЭМ!$B$33:$B$776,G$83)+'СЕТ СН'!$H$11+СВЦЭМ!$D$10+'СЕТ СН'!$H$6-'СЕТ СН'!$H$23</f>
        <v>1152.79312222</v>
      </c>
      <c r="H112" s="36">
        <f>SUMIFS(СВЦЭМ!$D$33:$D$776,СВЦЭМ!$A$33:$A$776,$A112,СВЦЭМ!$B$33:$B$776,H$83)+'СЕТ СН'!$H$11+СВЦЭМ!$D$10+'СЕТ СН'!$H$6-'СЕТ СН'!$H$23</f>
        <v>1135.32690075</v>
      </c>
      <c r="I112" s="36">
        <f>SUMIFS(СВЦЭМ!$D$33:$D$776,СВЦЭМ!$A$33:$A$776,$A112,СВЦЭМ!$B$33:$B$776,I$83)+'СЕТ СН'!$H$11+СВЦЭМ!$D$10+'СЕТ СН'!$H$6-'СЕТ СН'!$H$23</f>
        <v>1100.8795247600001</v>
      </c>
      <c r="J112" s="36">
        <f>SUMIFS(СВЦЭМ!$D$33:$D$776,СВЦЭМ!$A$33:$A$776,$A112,СВЦЭМ!$B$33:$B$776,J$83)+'СЕТ СН'!$H$11+СВЦЭМ!$D$10+'СЕТ СН'!$H$6-'СЕТ СН'!$H$23</f>
        <v>1028.48584736</v>
      </c>
      <c r="K112" s="36">
        <f>SUMIFS(СВЦЭМ!$D$33:$D$776,СВЦЭМ!$A$33:$A$776,$A112,СВЦЭМ!$B$33:$B$776,K$83)+'СЕТ СН'!$H$11+СВЦЭМ!$D$10+'СЕТ СН'!$H$6-'СЕТ СН'!$H$23</f>
        <v>1001.55341256</v>
      </c>
      <c r="L112" s="36">
        <f>SUMIFS(СВЦЭМ!$D$33:$D$776,СВЦЭМ!$A$33:$A$776,$A112,СВЦЭМ!$B$33:$B$776,L$83)+'СЕТ СН'!$H$11+СВЦЭМ!$D$10+'СЕТ СН'!$H$6-'СЕТ СН'!$H$23</f>
        <v>1015.7732439700001</v>
      </c>
      <c r="M112" s="36">
        <f>SUMIFS(СВЦЭМ!$D$33:$D$776,СВЦЭМ!$A$33:$A$776,$A112,СВЦЭМ!$B$33:$B$776,M$83)+'СЕТ СН'!$H$11+СВЦЭМ!$D$10+'СЕТ СН'!$H$6-'СЕТ СН'!$H$23</f>
        <v>1026.0401162400001</v>
      </c>
      <c r="N112" s="36">
        <f>SUMIFS(СВЦЭМ!$D$33:$D$776,СВЦЭМ!$A$33:$A$776,$A112,СВЦЭМ!$B$33:$B$776,N$83)+'СЕТ СН'!$H$11+СВЦЭМ!$D$10+'СЕТ СН'!$H$6-'СЕТ СН'!$H$23</f>
        <v>1038.0992164100001</v>
      </c>
      <c r="O112" s="36">
        <f>SUMIFS(СВЦЭМ!$D$33:$D$776,СВЦЭМ!$A$33:$A$776,$A112,СВЦЭМ!$B$33:$B$776,O$83)+'СЕТ СН'!$H$11+СВЦЭМ!$D$10+'СЕТ СН'!$H$6-'СЕТ СН'!$H$23</f>
        <v>1044.5407941000001</v>
      </c>
      <c r="P112" s="36">
        <f>SUMIFS(СВЦЭМ!$D$33:$D$776,СВЦЭМ!$A$33:$A$776,$A112,СВЦЭМ!$B$33:$B$776,P$83)+'СЕТ СН'!$H$11+СВЦЭМ!$D$10+'СЕТ СН'!$H$6-'СЕТ СН'!$H$23</f>
        <v>1051.56494238</v>
      </c>
      <c r="Q112" s="36">
        <f>SUMIFS(СВЦЭМ!$D$33:$D$776,СВЦЭМ!$A$33:$A$776,$A112,СВЦЭМ!$B$33:$B$776,Q$83)+'СЕТ СН'!$H$11+СВЦЭМ!$D$10+'СЕТ СН'!$H$6-'СЕТ СН'!$H$23</f>
        <v>1059.0002654500001</v>
      </c>
      <c r="R112" s="36">
        <f>SUMIFS(СВЦЭМ!$D$33:$D$776,СВЦЭМ!$A$33:$A$776,$A112,СВЦЭМ!$B$33:$B$776,R$83)+'СЕТ СН'!$H$11+СВЦЭМ!$D$10+'СЕТ СН'!$H$6-'СЕТ СН'!$H$23</f>
        <v>1054.8045773200001</v>
      </c>
      <c r="S112" s="36">
        <f>SUMIFS(СВЦЭМ!$D$33:$D$776,СВЦЭМ!$A$33:$A$776,$A112,СВЦЭМ!$B$33:$B$776,S$83)+'СЕТ СН'!$H$11+СВЦЭМ!$D$10+'СЕТ СН'!$H$6-'СЕТ СН'!$H$23</f>
        <v>1052.18798401</v>
      </c>
      <c r="T112" s="36">
        <f>SUMIFS(СВЦЭМ!$D$33:$D$776,СВЦЭМ!$A$33:$A$776,$A112,СВЦЭМ!$B$33:$B$776,T$83)+'СЕТ СН'!$H$11+СВЦЭМ!$D$10+'СЕТ СН'!$H$6-'СЕТ СН'!$H$23</f>
        <v>1035.92058776</v>
      </c>
      <c r="U112" s="36">
        <f>SUMIFS(СВЦЭМ!$D$33:$D$776,СВЦЭМ!$A$33:$A$776,$A112,СВЦЭМ!$B$33:$B$776,U$83)+'СЕТ СН'!$H$11+СВЦЭМ!$D$10+'СЕТ СН'!$H$6-'СЕТ СН'!$H$23</f>
        <v>1016.51479464</v>
      </c>
      <c r="V112" s="36">
        <f>SUMIFS(СВЦЭМ!$D$33:$D$776,СВЦЭМ!$A$33:$A$776,$A112,СВЦЭМ!$B$33:$B$776,V$83)+'СЕТ СН'!$H$11+СВЦЭМ!$D$10+'СЕТ СН'!$H$6-'СЕТ СН'!$H$23</f>
        <v>996.21903379000014</v>
      </c>
      <c r="W112" s="36">
        <f>SUMIFS(СВЦЭМ!$D$33:$D$776,СВЦЭМ!$A$33:$A$776,$A112,СВЦЭМ!$B$33:$B$776,W$83)+'СЕТ СН'!$H$11+СВЦЭМ!$D$10+'СЕТ СН'!$H$6-'СЕТ СН'!$H$23</f>
        <v>974.30654365999999</v>
      </c>
      <c r="X112" s="36">
        <f>SUMIFS(СВЦЭМ!$D$33:$D$776,СВЦЭМ!$A$33:$A$776,$A112,СВЦЭМ!$B$33:$B$776,X$83)+'СЕТ СН'!$H$11+СВЦЭМ!$D$10+'СЕТ СН'!$H$6-'СЕТ СН'!$H$23</f>
        <v>969.89573031000009</v>
      </c>
      <c r="Y112" s="36">
        <f>SUMIFS(СВЦЭМ!$D$33:$D$776,СВЦЭМ!$A$33:$A$776,$A112,СВЦЭМ!$B$33:$B$776,Y$83)+'СЕТ СН'!$H$11+СВЦЭМ!$D$10+'СЕТ СН'!$H$6-'СЕТ СН'!$H$23</f>
        <v>1003.9014803500002</v>
      </c>
    </row>
    <row r="113" spans="1:27" ht="15.75" x14ac:dyDescent="0.2">
      <c r="A113" s="35">
        <f t="shared" si="2"/>
        <v>43920</v>
      </c>
      <c r="B113" s="36">
        <f>SUMIFS(СВЦЭМ!$D$33:$D$776,СВЦЭМ!$A$33:$A$776,$A113,СВЦЭМ!$B$33:$B$776,B$83)+'СЕТ СН'!$H$11+СВЦЭМ!$D$10+'СЕТ СН'!$H$6-'СЕТ СН'!$H$23</f>
        <v>1056.33885594</v>
      </c>
      <c r="C113" s="36">
        <f>SUMIFS(СВЦЭМ!$D$33:$D$776,СВЦЭМ!$A$33:$A$776,$A113,СВЦЭМ!$B$33:$B$776,C$83)+'СЕТ СН'!$H$11+СВЦЭМ!$D$10+'СЕТ СН'!$H$6-'СЕТ СН'!$H$23</f>
        <v>1088.02216617</v>
      </c>
      <c r="D113" s="36">
        <f>SUMIFS(СВЦЭМ!$D$33:$D$776,СВЦЭМ!$A$33:$A$776,$A113,СВЦЭМ!$B$33:$B$776,D$83)+'СЕТ СН'!$H$11+СВЦЭМ!$D$10+'СЕТ СН'!$H$6-'СЕТ СН'!$H$23</f>
        <v>1137.14945758</v>
      </c>
      <c r="E113" s="36">
        <f>SUMIFS(СВЦЭМ!$D$33:$D$776,СВЦЭМ!$A$33:$A$776,$A113,СВЦЭМ!$B$33:$B$776,E$83)+'СЕТ СН'!$H$11+СВЦЭМ!$D$10+'СЕТ СН'!$H$6-'СЕТ СН'!$H$23</f>
        <v>1145.18721005</v>
      </c>
      <c r="F113" s="36">
        <f>SUMIFS(СВЦЭМ!$D$33:$D$776,СВЦЭМ!$A$33:$A$776,$A113,СВЦЭМ!$B$33:$B$776,F$83)+'СЕТ СН'!$H$11+СВЦЭМ!$D$10+'СЕТ СН'!$H$6-'СЕТ СН'!$H$23</f>
        <v>1136.38624813</v>
      </c>
      <c r="G113" s="36">
        <f>SUMIFS(СВЦЭМ!$D$33:$D$776,СВЦЭМ!$A$33:$A$776,$A113,СВЦЭМ!$B$33:$B$776,G$83)+'СЕТ СН'!$H$11+СВЦЭМ!$D$10+'СЕТ СН'!$H$6-'СЕТ СН'!$H$23</f>
        <v>1128.0933913900001</v>
      </c>
      <c r="H113" s="36">
        <f>SUMIFS(СВЦЭМ!$D$33:$D$776,СВЦЭМ!$A$33:$A$776,$A113,СВЦЭМ!$B$33:$B$776,H$83)+'СЕТ СН'!$H$11+СВЦЭМ!$D$10+'СЕТ СН'!$H$6-'СЕТ СН'!$H$23</f>
        <v>1101.94276433</v>
      </c>
      <c r="I113" s="36">
        <f>SUMIFS(СВЦЭМ!$D$33:$D$776,СВЦЭМ!$A$33:$A$776,$A113,СВЦЭМ!$B$33:$B$776,I$83)+'СЕТ СН'!$H$11+СВЦЭМ!$D$10+'СЕТ СН'!$H$6-'СЕТ СН'!$H$23</f>
        <v>1037.13494498</v>
      </c>
      <c r="J113" s="36">
        <f>SUMIFS(СВЦЭМ!$D$33:$D$776,СВЦЭМ!$A$33:$A$776,$A113,СВЦЭМ!$B$33:$B$776,J$83)+'СЕТ СН'!$H$11+СВЦЭМ!$D$10+'СЕТ СН'!$H$6-'СЕТ СН'!$H$23</f>
        <v>994.15643388000012</v>
      </c>
      <c r="K113" s="36">
        <f>SUMIFS(СВЦЭМ!$D$33:$D$776,СВЦЭМ!$A$33:$A$776,$A113,СВЦЭМ!$B$33:$B$776,K$83)+'СЕТ СН'!$H$11+СВЦЭМ!$D$10+'СЕТ СН'!$H$6-'СЕТ СН'!$H$23</f>
        <v>982.15671849</v>
      </c>
      <c r="L113" s="36">
        <f>SUMIFS(СВЦЭМ!$D$33:$D$776,СВЦЭМ!$A$33:$A$776,$A113,СВЦЭМ!$B$33:$B$776,L$83)+'СЕТ СН'!$H$11+СВЦЭМ!$D$10+'СЕТ СН'!$H$6-'СЕТ СН'!$H$23</f>
        <v>994.4900051300001</v>
      </c>
      <c r="M113" s="36">
        <f>SUMIFS(СВЦЭМ!$D$33:$D$776,СВЦЭМ!$A$33:$A$776,$A113,СВЦЭМ!$B$33:$B$776,M$83)+'СЕТ СН'!$H$11+СВЦЭМ!$D$10+'СЕТ СН'!$H$6-'СЕТ СН'!$H$23</f>
        <v>990.96649610999998</v>
      </c>
      <c r="N113" s="36">
        <f>SUMIFS(СВЦЭМ!$D$33:$D$776,СВЦЭМ!$A$33:$A$776,$A113,СВЦЭМ!$B$33:$B$776,N$83)+'СЕТ СН'!$H$11+СВЦЭМ!$D$10+'СЕТ СН'!$H$6-'СЕТ СН'!$H$23</f>
        <v>1008.96112406</v>
      </c>
      <c r="O113" s="36">
        <f>SUMIFS(СВЦЭМ!$D$33:$D$776,СВЦЭМ!$A$33:$A$776,$A113,СВЦЭМ!$B$33:$B$776,O$83)+'СЕТ СН'!$H$11+СВЦЭМ!$D$10+'СЕТ СН'!$H$6-'СЕТ СН'!$H$23</f>
        <v>1020.1078405400001</v>
      </c>
      <c r="P113" s="36">
        <f>SUMIFS(СВЦЭМ!$D$33:$D$776,СВЦЭМ!$A$33:$A$776,$A113,СВЦЭМ!$B$33:$B$776,P$83)+'СЕТ СН'!$H$11+СВЦЭМ!$D$10+'СЕТ СН'!$H$6-'СЕТ СН'!$H$23</f>
        <v>1024.5608603800001</v>
      </c>
      <c r="Q113" s="36">
        <f>SUMIFS(СВЦЭМ!$D$33:$D$776,СВЦЭМ!$A$33:$A$776,$A113,СВЦЭМ!$B$33:$B$776,Q$83)+'СЕТ СН'!$H$11+СВЦЭМ!$D$10+'СЕТ СН'!$H$6-'СЕТ СН'!$H$23</f>
        <v>1028.18303072</v>
      </c>
      <c r="R113" s="36">
        <f>SUMIFS(СВЦЭМ!$D$33:$D$776,СВЦЭМ!$A$33:$A$776,$A113,СВЦЭМ!$B$33:$B$776,R$83)+'СЕТ СН'!$H$11+СВЦЭМ!$D$10+'СЕТ СН'!$H$6-'СЕТ СН'!$H$23</f>
        <v>1028.8476495700002</v>
      </c>
      <c r="S113" s="36">
        <f>SUMIFS(СВЦЭМ!$D$33:$D$776,СВЦЭМ!$A$33:$A$776,$A113,СВЦЭМ!$B$33:$B$776,S$83)+'СЕТ СН'!$H$11+СВЦЭМ!$D$10+'СЕТ СН'!$H$6-'СЕТ СН'!$H$23</f>
        <v>1053.9050997900001</v>
      </c>
      <c r="T113" s="36">
        <f>SUMIFS(СВЦЭМ!$D$33:$D$776,СВЦЭМ!$A$33:$A$776,$A113,СВЦЭМ!$B$33:$B$776,T$83)+'СЕТ СН'!$H$11+СВЦЭМ!$D$10+'СЕТ СН'!$H$6-'СЕТ СН'!$H$23</f>
        <v>1039.2636311200001</v>
      </c>
      <c r="U113" s="36">
        <f>SUMIFS(СВЦЭМ!$D$33:$D$776,СВЦЭМ!$A$33:$A$776,$A113,СВЦЭМ!$B$33:$B$776,U$83)+'СЕТ СН'!$H$11+СВЦЭМ!$D$10+'СЕТ СН'!$H$6-'СЕТ СН'!$H$23</f>
        <v>1013.76174868</v>
      </c>
      <c r="V113" s="36">
        <f>SUMIFS(СВЦЭМ!$D$33:$D$776,СВЦЭМ!$A$33:$A$776,$A113,СВЦЭМ!$B$33:$B$776,V$83)+'СЕТ СН'!$H$11+СВЦЭМ!$D$10+'СЕТ СН'!$H$6-'СЕТ СН'!$H$23</f>
        <v>1023.4861964700001</v>
      </c>
      <c r="W113" s="36">
        <f>SUMIFS(СВЦЭМ!$D$33:$D$776,СВЦЭМ!$A$33:$A$776,$A113,СВЦЭМ!$B$33:$B$776,W$83)+'СЕТ СН'!$H$11+СВЦЭМ!$D$10+'СЕТ СН'!$H$6-'СЕТ СН'!$H$23</f>
        <v>1000.3666310600001</v>
      </c>
      <c r="X113" s="36">
        <f>SUMIFS(СВЦЭМ!$D$33:$D$776,СВЦЭМ!$A$33:$A$776,$A113,СВЦЭМ!$B$33:$B$776,X$83)+'СЕТ СН'!$H$11+СВЦЭМ!$D$10+'СЕТ СН'!$H$6-'СЕТ СН'!$H$23</f>
        <v>1027.0390180700001</v>
      </c>
      <c r="Y113" s="36">
        <f>SUMIFS(СВЦЭМ!$D$33:$D$776,СВЦЭМ!$A$33:$A$776,$A113,СВЦЭМ!$B$33:$B$776,Y$83)+'СЕТ СН'!$H$11+СВЦЭМ!$D$10+'СЕТ СН'!$H$6-'СЕТ СН'!$H$23</f>
        <v>1066.5637136300002</v>
      </c>
    </row>
    <row r="114" spans="1:27" ht="15.75" x14ac:dyDescent="0.2">
      <c r="A114" s="35">
        <f t="shared" si="2"/>
        <v>43921</v>
      </c>
      <c r="B114" s="36">
        <f>SUMIFS(СВЦЭМ!$D$33:$D$776,СВЦЭМ!$A$33:$A$776,$A114,СВЦЭМ!$B$33:$B$776,B$83)+'СЕТ СН'!$H$11+СВЦЭМ!$D$10+'СЕТ СН'!$H$6-'СЕТ СН'!$H$23</f>
        <v>1070.3545511900002</v>
      </c>
      <c r="C114" s="36">
        <f>SUMIFS(СВЦЭМ!$D$33:$D$776,СВЦЭМ!$A$33:$A$776,$A114,СВЦЭМ!$B$33:$B$776,C$83)+'СЕТ СН'!$H$11+СВЦЭМ!$D$10+'СЕТ СН'!$H$6-'СЕТ СН'!$H$23</f>
        <v>1101.09425278</v>
      </c>
      <c r="D114" s="36">
        <f>SUMIFS(СВЦЭМ!$D$33:$D$776,СВЦЭМ!$A$33:$A$776,$A114,СВЦЭМ!$B$33:$B$776,D$83)+'СЕТ СН'!$H$11+СВЦЭМ!$D$10+'СЕТ СН'!$H$6-'СЕТ СН'!$H$23</f>
        <v>1144.5919663100001</v>
      </c>
      <c r="E114" s="36">
        <f>SUMIFS(СВЦЭМ!$D$33:$D$776,СВЦЭМ!$A$33:$A$776,$A114,СВЦЭМ!$B$33:$B$776,E$83)+'СЕТ СН'!$H$11+СВЦЭМ!$D$10+'СЕТ СН'!$H$6-'СЕТ СН'!$H$23</f>
        <v>1157.5226128000002</v>
      </c>
      <c r="F114" s="36">
        <f>SUMIFS(СВЦЭМ!$D$33:$D$776,СВЦЭМ!$A$33:$A$776,$A114,СВЦЭМ!$B$33:$B$776,F$83)+'СЕТ СН'!$H$11+СВЦЭМ!$D$10+'СЕТ СН'!$H$6-'СЕТ СН'!$H$23</f>
        <v>1154.5186223600001</v>
      </c>
      <c r="G114" s="36">
        <f>SUMIFS(СВЦЭМ!$D$33:$D$776,СВЦЭМ!$A$33:$A$776,$A114,СВЦЭМ!$B$33:$B$776,G$83)+'СЕТ СН'!$H$11+СВЦЭМ!$D$10+'СЕТ СН'!$H$6-'СЕТ СН'!$H$23</f>
        <v>1138.5972954200001</v>
      </c>
      <c r="H114" s="36">
        <f>SUMIFS(СВЦЭМ!$D$33:$D$776,СВЦЭМ!$A$33:$A$776,$A114,СВЦЭМ!$B$33:$B$776,H$83)+'СЕТ СН'!$H$11+СВЦЭМ!$D$10+'СЕТ СН'!$H$6-'СЕТ СН'!$H$23</f>
        <v>1108.4657476300001</v>
      </c>
      <c r="I114" s="36">
        <f>SUMIFS(СВЦЭМ!$D$33:$D$776,СВЦЭМ!$A$33:$A$776,$A114,СВЦЭМ!$B$33:$B$776,I$83)+'СЕТ СН'!$H$11+СВЦЭМ!$D$10+'СЕТ СН'!$H$6-'СЕТ СН'!$H$23</f>
        <v>1058.8610422500001</v>
      </c>
      <c r="J114" s="36">
        <f>SUMIFS(СВЦЭМ!$D$33:$D$776,СВЦЭМ!$A$33:$A$776,$A114,СВЦЭМ!$B$33:$B$776,J$83)+'СЕТ СН'!$H$11+СВЦЭМ!$D$10+'СЕТ СН'!$H$6-'СЕТ СН'!$H$23</f>
        <v>1016.80488126</v>
      </c>
      <c r="K114" s="36">
        <f>SUMIFS(СВЦЭМ!$D$33:$D$776,СВЦЭМ!$A$33:$A$776,$A114,СВЦЭМ!$B$33:$B$776,K$83)+'СЕТ СН'!$H$11+СВЦЭМ!$D$10+'СЕТ СН'!$H$6-'СЕТ СН'!$H$23</f>
        <v>1002.9533373700001</v>
      </c>
      <c r="L114" s="36">
        <f>SUMIFS(СВЦЭМ!$D$33:$D$776,СВЦЭМ!$A$33:$A$776,$A114,СВЦЭМ!$B$33:$B$776,L$83)+'СЕТ СН'!$H$11+СВЦЭМ!$D$10+'СЕТ СН'!$H$6-'СЕТ СН'!$H$23</f>
        <v>999.9660512800001</v>
      </c>
      <c r="M114" s="36">
        <f>SUMIFS(СВЦЭМ!$D$33:$D$776,СВЦЭМ!$A$33:$A$776,$A114,СВЦЭМ!$B$33:$B$776,M$83)+'СЕТ СН'!$H$11+СВЦЭМ!$D$10+'СЕТ СН'!$H$6-'СЕТ СН'!$H$23</f>
        <v>991.25877013000013</v>
      </c>
      <c r="N114" s="36">
        <f>SUMIFS(СВЦЭМ!$D$33:$D$776,СВЦЭМ!$A$33:$A$776,$A114,СВЦЭМ!$B$33:$B$776,N$83)+'СЕТ СН'!$H$11+СВЦЭМ!$D$10+'СЕТ СН'!$H$6-'СЕТ СН'!$H$23</f>
        <v>1001.7173658900001</v>
      </c>
      <c r="O114" s="36">
        <f>SUMIFS(СВЦЭМ!$D$33:$D$776,СВЦЭМ!$A$33:$A$776,$A114,СВЦЭМ!$B$33:$B$776,O$83)+'СЕТ СН'!$H$11+СВЦЭМ!$D$10+'СЕТ СН'!$H$6-'СЕТ СН'!$H$23</f>
        <v>1013.2908100100001</v>
      </c>
      <c r="P114" s="36">
        <f>SUMIFS(СВЦЭМ!$D$33:$D$776,СВЦЭМ!$A$33:$A$776,$A114,СВЦЭМ!$B$33:$B$776,P$83)+'СЕТ СН'!$H$11+СВЦЭМ!$D$10+'СЕТ СН'!$H$6-'СЕТ СН'!$H$23</f>
        <v>1022.24134714</v>
      </c>
      <c r="Q114" s="36">
        <f>SUMIFS(СВЦЭМ!$D$33:$D$776,СВЦЭМ!$A$33:$A$776,$A114,СВЦЭМ!$B$33:$B$776,Q$83)+'СЕТ СН'!$H$11+СВЦЭМ!$D$10+'СЕТ СН'!$H$6-'СЕТ СН'!$H$23</f>
        <v>1025.33323305</v>
      </c>
      <c r="R114" s="36">
        <f>SUMIFS(СВЦЭМ!$D$33:$D$776,СВЦЭМ!$A$33:$A$776,$A114,СВЦЭМ!$B$33:$B$776,R$83)+'СЕТ СН'!$H$11+СВЦЭМ!$D$10+'СЕТ СН'!$H$6-'СЕТ СН'!$H$23</f>
        <v>1018.17229107</v>
      </c>
      <c r="S114" s="36">
        <f>SUMIFS(СВЦЭМ!$D$33:$D$776,СВЦЭМ!$A$33:$A$776,$A114,СВЦЭМ!$B$33:$B$776,S$83)+'СЕТ СН'!$H$11+СВЦЭМ!$D$10+'СЕТ СН'!$H$6-'СЕТ СН'!$H$23</f>
        <v>1018.30912728</v>
      </c>
      <c r="T114" s="36">
        <f>SUMIFS(СВЦЭМ!$D$33:$D$776,СВЦЭМ!$A$33:$A$776,$A114,СВЦЭМ!$B$33:$B$776,T$83)+'СЕТ СН'!$H$11+СВЦЭМ!$D$10+'СЕТ СН'!$H$6-'СЕТ СН'!$H$23</f>
        <v>992.94128965000004</v>
      </c>
      <c r="U114" s="36">
        <f>SUMIFS(СВЦЭМ!$D$33:$D$776,СВЦЭМ!$A$33:$A$776,$A114,СВЦЭМ!$B$33:$B$776,U$83)+'СЕТ СН'!$H$11+СВЦЭМ!$D$10+'СЕТ СН'!$H$6-'СЕТ СН'!$H$23</f>
        <v>969.80423737000001</v>
      </c>
      <c r="V114" s="36">
        <f>SUMIFS(СВЦЭМ!$D$33:$D$776,СВЦЭМ!$A$33:$A$776,$A114,СВЦЭМ!$B$33:$B$776,V$83)+'СЕТ СН'!$H$11+СВЦЭМ!$D$10+'СЕТ СН'!$H$6-'СЕТ СН'!$H$23</f>
        <v>967.59832230999996</v>
      </c>
      <c r="W114" s="36">
        <f>SUMIFS(СВЦЭМ!$D$33:$D$776,СВЦЭМ!$A$33:$A$776,$A114,СВЦЭМ!$B$33:$B$776,W$83)+'СЕТ СН'!$H$11+СВЦЭМ!$D$10+'СЕТ СН'!$H$6-'СЕТ СН'!$H$23</f>
        <v>984.00871769000014</v>
      </c>
      <c r="X114" s="36">
        <f>SUMIFS(СВЦЭМ!$D$33:$D$776,СВЦЭМ!$A$33:$A$776,$A114,СВЦЭМ!$B$33:$B$776,X$83)+'СЕТ СН'!$H$11+СВЦЭМ!$D$10+'СЕТ СН'!$H$6-'СЕТ СН'!$H$23</f>
        <v>979.72601046</v>
      </c>
      <c r="Y114" s="36">
        <f>SUMIFS(СВЦЭМ!$D$33:$D$776,СВЦЭМ!$A$33:$A$776,$A114,СВЦЭМ!$B$33:$B$776,Y$83)+'СЕТ СН'!$H$11+СВЦЭМ!$D$10+'СЕТ СН'!$H$6-'СЕТ СН'!$H$23</f>
        <v>995.60896203000016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СН'!$I$11+СВЦЭМ!$D$10+'СЕТ СН'!$I$6-'СЕТ СН'!$I$23</f>
        <v>1338.7715327800001</v>
      </c>
      <c r="C120" s="36">
        <f>SUMIFS(СВЦЭМ!$D$33:$D$776,СВЦЭМ!$A$33:$A$776,$A120,СВЦЭМ!$B$33:$B$776,C$119)+'СЕТ СН'!$I$11+СВЦЭМ!$D$10+'СЕТ СН'!$I$6-'СЕТ СН'!$I$23</f>
        <v>1367.9295301900002</v>
      </c>
      <c r="D120" s="36">
        <f>SUMIFS(СВЦЭМ!$D$33:$D$776,СВЦЭМ!$A$33:$A$776,$A120,СВЦЭМ!$B$33:$B$776,D$119)+'СЕТ СН'!$I$11+СВЦЭМ!$D$10+'СЕТ СН'!$I$6-'СЕТ СН'!$I$23</f>
        <v>1376.7192302100002</v>
      </c>
      <c r="E120" s="36">
        <f>SUMIFS(СВЦЭМ!$D$33:$D$776,СВЦЭМ!$A$33:$A$776,$A120,СВЦЭМ!$B$33:$B$776,E$119)+'СЕТ СН'!$I$11+СВЦЭМ!$D$10+'СЕТ СН'!$I$6-'СЕТ СН'!$I$23</f>
        <v>1384.9459621000001</v>
      </c>
      <c r="F120" s="36">
        <f>SUMIFS(СВЦЭМ!$D$33:$D$776,СВЦЭМ!$A$33:$A$776,$A120,СВЦЭМ!$B$33:$B$776,F$119)+'СЕТ СН'!$I$11+СВЦЭМ!$D$10+'СЕТ СН'!$I$6-'СЕТ СН'!$I$23</f>
        <v>1381.3773888600001</v>
      </c>
      <c r="G120" s="36">
        <f>SUMIFS(СВЦЭМ!$D$33:$D$776,СВЦЭМ!$A$33:$A$776,$A120,СВЦЭМ!$B$33:$B$776,G$119)+'СЕТ СН'!$I$11+СВЦЭМ!$D$10+'СЕТ СН'!$I$6-'СЕТ СН'!$I$23</f>
        <v>1380.7176189800002</v>
      </c>
      <c r="H120" s="36">
        <f>SUMIFS(СВЦЭМ!$D$33:$D$776,СВЦЭМ!$A$33:$A$776,$A120,СВЦЭМ!$B$33:$B$776,H$119)+'СЕТ СН'!$I$11+СВЦЭМ!$D$10+'СЕТ СН'!$I$6-'СЕТ СН'!$I$23</f>
        <v>1370.69617128</v>
      </c>
      <c r="I120" s="36">
        <f>SUMIFS(СВЦЭМ!$D$33:$D$776,СВЦЭМ!$A$33:$A$776,$A120,СВЦЭМ!$B$33:$B$776,I$119)+'СЕТ СН'!$I$11+СВЦЭМ!$D$10+'СЕТ СН'!$I$6-'СЕТ СН'!$I$23</f>
        <v>1338.5917806100001</v>
      </c>
      <c r="J120" s="36">
        <f>SUMIFS(СВЦЭМ!$D$33:$D$776,СВЦЭМ!$A$33:$A$776,$A120,СВЦЭМ!$B$33:$B$776,J$119)+'СЕТ СН'!$I$11+СВЦЭМ!$D$10+'СЕТ СН'!$I$6-'СЕТ СН'!$I$23</f>
        <v>1280.8229594700001</v>
      </c>
      <c r="K120" s="36">
        <f>SUMIFS(СВЦЭМ!$D$33:$D$776,СВЦЭМ!$A$33:$A$776,$A120,СВЦЭМ!$B$33:$B$776,K$119)+'СЕТ СН'!$I$11+СВЦЭМ!$D$10+'СЕТ СН'!$I$6-'СЕТ СН'!$I$23</f>
        <v>1265.2998798900001</v>
      </c>
      <c r="L120" s="36">
        <f>SUMIFS(СВЦЭМ!$D$33:$D$776,СВЦЭМ!$A$33:$A$776,$A120,СВЦЭМ!$B$33:$B$776,L$119)+'СЕТ СН'!$I$11+СВЦЭМ!$D$10+'СЕТ СН'!$I$6-'СЕТ СН'!$I$23</f>
        <v>1251.7234417200002</v>
      </c>
      <c r="M120" s="36">
        <f>SUMIFS(СВЦЭМ!$D$33:$D$776,СВЦЭМ!$A$33:$A$776,$A120,СВЦЭМ!$B$33:$B$776,M$119)+'СЕТ СН'!$I$11+СВЦЭМ!$D$10+'СЕТ СН'!$I$6-'СЕТ СН'!$I$23</f>
        <v>1254.1626851400001</v>
      </c>
      <c r="N120" s="36">
        <f>SUMIFS(СВЦЭМ!$D$33:$D$776,СВЦЭМ!$A$33:$A$776,$A120,СВЦЭМ!$B$33:$B$776,N$119)+'СЕТ СН'!$I$11+СВЦЭМ!$D$10+'СЕТ СН'!$I$6-'СЕТ СН'!$I$23</f>
        <v>1263.2390006000001</v>
      </c>
      <c r="O120" s="36">
        <f>SUMIFS(СВЦЭМ!$D$33:$D$776,СВЦЭМ!$A$33:$A$776,$A120,СВЦЭМ!$B$33:$B$776,O$119)+'СЕТ СН'!$I$11+СВЦЭМ!$D$10+'СЕТ СН'!$I$6-'СЕТ СН'!$I$23</f>
        <v>1278.0866498</v>
      </c>
      <c r="P120" s="36">
        <f>SUMIFS(СВЦЭМ!$D$33:$D$776,СВЦЭМ!$A$33:$A$776,$A120,СВЦЭМ!$B$33:$B$776,P$119)+'СЕТ СН'!$I$11+СВЦЭМ!$D$10+'СЕТ СН'!$I$6-'СЕТ СН'!$I$23</f>
        <v>1288.9761045099999</v>
      </c>
      <c r="Q120" s="36">
        <f>SUMIFS(СВЦЭМ!$D$33:$D$776,СВЦЭМ!$A$33:$A$776,$A120,СВЦЭМ!$B$33:$B$776,Q$119)+'СЕТ СН'!$I$11+СВЦЭМ!$D$10+'СЕТ СН'!$I$6-'СЕТ СН'!$I$23</f>
        <v>1298.4680849000001</v>
      </c>
      <c r="R120" s="36">
        <f>SUMIFS(СВЦЭМ!$D$33:$D$776,СВЦЭМ!$A$33:$A$776,$A120,СВЦЭМ!$B$33:$B$776,R$119)+'СЕТ СН'!$I$11+СВЦЭМ!$D$10+'СЕТ СН'!$I$6-'СЕТ СН'!$I$23</f>
        <v>1293.8869453000002</v>
      </c>
      <c r="S120" s="36">
        <f>SUMIFS(СВЦЭМ!$D$33:$D$776,СВЦЭМ!$A$33:$A$776,$A120,СВЦЭМ!$B$33:$B$776,S$119)+'СЕТ СН'!$I$11+СВЦЭМ!$D$10+'СЕТ СН'!$I$6-'СЕТ СН'!$I$23</f>
        <v>1290.62213281</v>
      </c>
      <c r="T120" s="36">
        <f>SUMIFS(СВЦЭМ!$D$33:$D$776,СВЦЭМ!$A$33:$A$776,$A120,СВЦЭМ!$B$33:$B$776,T$119)+'СЕТ СН'!$I$11+СВЦЭМ!$D$10+'СЕТ СН'!$I$6-'СЕТ СН'!$I$23</f>
        <v>1279.9465690000002</v>
      </c>
      <c r="U120" s="36">
        <f>SUMIFS(СВЦЭМ!$D$33:$D$776,СВЦЭМ!$A$33:$A$776,$A120,СВЦЭМ!$B$33:$B$776,U$119)+'СЕТ СН'!$I$11+СВЦЭМ!$D$10+'СЕТ СН'!$I$6-'СЕТ СН'!$I$23</f>
        <v>1266.2860674200001</v>
      </c>
      <c r="V120" s="36">
        <f>SUMIFS(СВЦЭМ!$D$33:$D$776,СВЦЭМ!$A$33:$A$776,$A120,СВЦЭМ!$B$33:$B$776,V$119)+'СЕТ СН'!$I$11+СВЦЭМ!$D$10+'СЕТ СН'!$I$6-'СЕТ СН'!$I$23</f>
        <v>1259.7648599700001</v>
      </c>
      <c r="W120" s="36">
        <f>SUMIFS(СВЦЭМ!$D$33:$D$776,СВЦЭМ!$A$33:$A$776,$A120,СВЦЭМ!$B$33:$B$776,W$119)+'СЕТ СН'!$I$11+СВЦЭМ!$D$10+'СЕТ СН'!$I$6-'СЕТ СН'!$I$23</f>
        <v>1264.5482544400002</v>
      </c>
      <c r="X120" s="36">
        <f>SUMIFS(СВЦЭМ!$D$33:$D$776,СВЦЭМ!$A$33:$A$776,$A120,СВЦЭМ!$B$33:$B$776,X$119)+'СЕТ СН'!$I$11+СВЦЭМ!$D$10+'СЕТ СН'!$I$6-'СЕТ СН'!$I$23</f>
        <v>1276.2909695600001</v>
      </c>
      <c r="Y120" s="36">
        <f>SUMIFS(СВЦЭМ!$D$33:$D$776,СВЦЭМ!$A$33:$A$776,$A120,СВЦЭМ!$B$33:$B$776,Y$119)+'СЕТ СН'!$I$11+СВЦЭМ!$D$10+'СЕТ СН'!$I$6-'СЕТ СН'!$I$23</f>
        <v>1309.9412082000001</v>
      </c>
      <c r="AA120" s="45"/>
    </row>
    <row r="121" spans="1:27" ht="15.75" x14ac:dyDescent="0.2">
      <c r="A121" s="35">
        <f>A120+1</f>
        <v>43892</v>
      </c>
      <c r="B121" s="36">
        <f>SUMIFS(СВЦЭМ!$D$33:$D$776,СВЦЭМ!$A$33:$A$776,$A121,СВЦЭМ!$B$33:$B$776,B$119)+'СЕТ СН'!$I$11+СВЦЭМ!$D$10+'СЕТ СН'!$I$6-'СЕТ СН'!$I$23</f>
        <v>1283.8806857600002</v>
      </c>
      <c r="C121" s="36">
        <f>SUMIFS(СВЦЭМ!$D$33:$D$776,СВЦЭМ!$A$33:$A$776,$A121,СВЦЭМ!$B$33:$B$776,C$119)+'СЕТ СН'!$I$11+СВЦЭМ!$D$10+'СЕТ СН'!$I$6-'СЕТ СН'!$I$23</f>
        <v>1286.3096728600001</v>
      </c>
      <c r="D121" s="36">
        <f>SUMIFS(СВЦЭМ!$D$33:$D$776,СВЦЭМ!$A$33:$A$776,$A121,СВЦЭМ!$B$33:$B$776,D$119)+'СЕТ СН'!$I$11+СВЦЭМ!$D$10+'СЕТ СН'!$I$6-'СЕТ СН'!$I$23</f>
        <v>1297.9141815100002</v>
      </c>
      <c r="E121" s="36">
        <f>SUMIFS(СВЦЭМ!$D$33:$D$776,СВЦЭМ!$A$33:$A$776,$A121,СВЦЭМ!$B$33:$B$776,E$119)+'СЕТ СН'!$I$11+СВЦЭМ!$D$10+'СЕТ СН'!$I$6-'СЕТ СН'!$I$23</f>
        <v>1297.8891707800001</v>
      </c>
      <c r="F121" s="36">
        <f>SUMIFS(СВЦЭМ!$D$33:$D$776,СВЦЭМ!$A$33:$A$776,$A121,СВЦЭМ!$B$33:$B$776,F$119)+'СЕТ СН'!$I$11+СВЦЭМ!$D$10+'СЕТ СН'!$I$6-'СЕТ СН'!$I$23</f>
        <v>1297.2600078300002</v>
      </c>
      <c r="G121" s="36">
        <f>SUMIFS(СВЦЭМ!$D$33:$D$776,СВЦЭМ!$A$33:$A$776,$A121,СВЦЭМ!$B$33:$B$776,G$119)+'СЕТ СН'!$I$11+СВЦЭМ!$D$10+'СЕТ СН'!$I$6-'СЕТ СН'!$I$23</f>
        <v>1310.3949018799999</v>
      </c>
      <c r="H121" s="36">
        <f>SUMIFS(СВЦЭМ!$D$33:$D$776,СВЦЭМ!$A$33:$A$776,$A121,СВЦЭМ!$B$33:$B$776,H$119)+'СЕТ СН'!$I$11+СВЦЭМ!$D$10+'СЕТ СН'!$I$6-'СЕТ СН'!$I$23</f>
        <v>1359.8940010199999</v>
      </c>
      <c r="I121" s="36">
        <f>SUMIFS(СВЦЭМ!$D$33:$D$776,СВЦЭМ!$A$33:$A$776,$A121,СВЦЭМ!$B$33:$B$776,I$119)+'СЕТ СН'!$I$11+СВЦЭМ!$D$10+'СЕТ СН'!$I$6-'СЕТ СН'!$I$23</f>
        <v>1333.4504190299999</v>
      </c>
      <c r="J121" s="36">
        <f>SUMIFS(СВЦЭМ!$D$33:$D$776,СВЦЭМ!$A$33:$A$776,$A121,СВЦЭМ!$B$33:$B$776,J$119)+'СЕТ СН'!$I$11+СВЦЭМ!$D$10+'СЕТ СН'!$I$6-'СЕТ СН'!$I$23</f>
        <v>1293.29034753</v>
      </c>
      <c r="K121" s="36">
        <f>SUMIFS(СВЦЭМ!$D$33:$D$776,СВЦЭМ!$A$33:$A$776,$A121,СВЦЭМ!$B$33:$B$776,K$119)+'СЕТ СН'!$I$11+СВЦЭМ!$D$10+'СЕТ СН'!$I$6-'СЕТ СН'!$I$23</f>
        <v>1281.15271441</v>
      </c>
      <c r="L121" s="36">
        <f>SUMIFS(СВЦЭМ!$D$33:$D$776,СВЦЭМ!$A$33:$A$776,$A121,СВЦЭМ!$B$33:$B$776,L$119)+'СЕТ СН'!$I$11+СВЦЭМ!$D$10+'СЕТ СН'!$I$6-'СЕТ СН'!$I$23</f>
        <v>1285.0064733200002</v>
      </c>
      <c r="M121" s="36">
        <f>SUMIFS(СВЦЭМ!$D$33:$D$776,СВЦЭМ!$A$33:$A$776,$A121,СВЦЭМ!$B$33:$B$776,M$119)+'СЕТ СН'!$I$11+СВЦЭМ!$D$10+'СЕТ СН'!$I$6-'СЕТ СН'!$I$23</f>
        <v>1294.97263729</v>
      </c>
      <c r="N121" s="36">
        <f>SUMIFS(СВЦЭМ!$D$33:$D$776,СВЦЭМ!$A$33:$A$776,$A121,СВЦЭМ!$B$33:$B$776,N$119)+'СЕТ СН'!$I$11+СВЦЭМ!$D$10+'СЕТ СН'!$I$6-'СЕТ СН'!$I$23</f>
        <v>1308.7716370000001</v>
      </c>
      <c r="O121" s="36">
        <f>SUMIFS(СВЦЭМ!$D$33:$D$776,СВЦЭМ!$A$33:$A$776,$A121,СВЦЭМ!$B$33:$B$776,O$119)+'СЕТ СН'!$I$11+СВЦЭМ!$D$10+'СЕТ СН'!$I$6-'СЕТ СН'!$I$23</f>
        <v>1325.0776786199999</v>
      </c>
      <c r="P121" s="36">
        <f>SUMIFS(СВЦЭМ!$D$33:$D$776,СВЦЭМ!$A$33:$A$776,$A121,СВЦЭМ!$B$33:$B$776,P$119)+'СЕТ СН'!$I$11+СВЦЭМ!$D$10+'СЕТ СН'!$I$6-'СЕТ СН'!$I$23</f>
        <v>1334.81540589</v>
      </c>
      <c r="Q121" s="36">
        <f>SUMIFS(СВЦЭМ!$D$33:$D$776,СВЦЭМ!$A$33:$A$776,$A121,СВЦЭМ!$B$33:$B$776,Q$119)+'СЕТ СН'!$I$11+СВЦЭМ!$D$10+'СЕТ СН'!$I$6-'СЕТ СН'!$I$23</f>
        <v>1342.9959463</v>
      </c>
      <c r="R121" s="36">
        <f>SUMIFS(СВЦЭМ!$D$33:$D$776,СВЦЭМ!$A$33:$A$776,$A121,СВЦЭМ!$B$33:$B$776,R$119)+'СЕТ СН'!$I$11+СВЦЭМ!$D$10+'СЕТ СН'!$I$6-'СЕТ СН'!$I$23</f>
        <v>1342.9387785200001</v>
      </c>
      <c r="S121" s="36">
        <f>SUMIFS(СВЦЭМ!$D$33:$D$776,СВЦЭМ!$A$33:$A$776,$A121,СВЦЭМ!$B$33:$B$776,S$119)+'СЕТ СН'!$I$11+СВЦЭМ!$D$10+'СЕТ СН'!$I$6-'СЕТ СН'!$I$23</f>
        <v>1337.2424392400001</v>
      </c>
      <c r="T121" s="36">
        <f>SUMIFS(СВЦЭМ!$D$33:$D$776,СВЦЭМ!$A$33:$A$776,$A121,СВЦЭМ!$B$33:$B$776,T$119)+'СЕТ СН'!$I$11+СВЦЭМ!$D$10+'СЕТ СН'!$I$6-'СЕТ СН'!$I$23</f>
        <v>1318.0664800700001</v>
      </c>
      <c r="U121" s="36">
        <f>SUMIFS(СВЦЭМ!$D$33:$D$776,СВЦЭМ!$A$33:$A$776,$A121,СВЦЭМ!$B$33:$B$776,U$119)+'СЕТ СН'!$I$11+СВЦЭМ!$D$10+'СЕТ СН'!$I$6-'СЕТ СН'!$I$23</f>
        <v>1295.9504989900001</v>
      </c>
      <c r="V121" s="36">
        <f>SUMIFS(СВЦЭМ!$D$33:$D$776,СВЦЭМ!$A$33:$A$776,$A121,СВЦЭМ!$B$33:$B$776,V$119)+'СЕТ СН'!$I$11+СВЦЭМ!$D$10+'СЕТ СН'!$I$6-'СЕТ СН'!$I$23</f>
        <v>1300.1479218600002</v>
      </c>
      <c r="W121" s="36">
        <f>SUMIFS(СВЦЭМ!$D$33:$D$776,СВЦЭМ!$A$33:$A$776,$A121,СВЦЭМ!$B$33:$B$776,W$119)+'СЕТ СН'!$I$11+СВЦЭМ!$D$10+'СЕТ СН'!$I$6-'СЕТ СН'!$I$23</f>
        <v>1311.8192587600001</v>
      </c>
      <c r="X121" s="36">
        <f>SUMIFS(СВЦЭМ!$D$33:$D$776,СВЦЭМ!$A$33:$A$776,$A121,СВЦЭМ!$B$33:$B$776,X$119)+'СЕТ СН'!$I$11+СВЦЭМ!$D$10+'СЕТ СН'!$I$6-'СЕТ СН'!$I$23</f>
        <v>1327.0847994200001</v>
      </c>
      <c r="Y121" s="36">
        <f>SUMIFS(СВЦЭМ!$D$33:$D$776,СВЦЭМ!$A$33:$A$776,$A121,СВЦЭМ!$B$33:$B$776,Y$119)+'СЕТ СН'!$I$11+СВЦЭМ!$D$10+'СЕТ СН'!$I$6-'СЕТ СН'!$I$23</f>
        <v>1355.3450879300001</v>
      </c>
    </row>
    <row r="122" spans="1:27" ht="15.75" x14ac:dyDescent="0.2">
      <c r="A122" s="35">
        <f t="shared" ref="A122:A150" si="3">A121+1</f>
        <v>43893</v>
      </c>
      <c r="B122" s="36">
        <f>SUMIFS(СВЦЭМ!$D$33:$D$776,СВЦЭМ!$A$33:$A$776,$A122,СВЦЭМ!$B$33:$B$776,B$119)+'СЕТ СН'!$I$11+СВЦЭМ!$D$10+'СЕТ СН'!$I$6-'СЕТ СН'!$I$23</f>
        <v>1396.79877519</v>
      </c>
      <c r="C122" s="36">
        <f>SUMIFS(СВЦЭМ!$D$33:$D$776,СВЦЭМ!$A$33:$A$776,$A122,СВЦЭМ!$B$33:$B$776,C$119)+'СЕТ СН'!$I$11+СВЦЭМ!$D$10+'СЕТ СН'!$I$6-'СЕТ СН'!$I$23</f>
        <v>1421.1881282100001</v>
      </c>
      <c r="D122" s="36">
        <f>SUMIFS(СВЦЭМ!$D$33:$D$776,СВЦЭМ!$A$33:$A$776,$A122,СВЦЭМ!$B$33:$B$776,D$119)+'СЕТ СН'!$I$11+СВЦЭМ!$D$10+'СЕТ СН'!$I$6-'СЕТ СН'!$I$23</f>
        <v>1414.3849513</v>
      </c>
      <c r="E122" s="36">
        <f>SUMIFS(СВЦЭМ!$D$33:$D$776,СВЦЭМ!$A$33:$A$776,$A122,СВЦЭМ!$B$33:$B$776,E$119)+'СЕТ СН'!$I$11+СВЦЭМ!$D$10+'СЕТ СН'!$I$6-'СЕТ СН'!$I$23</f>
        <v>1425.25791873</v>
      </c>
      <c r="F122" s="36">
        <f>SUMIFS(СВЦЭМ!$D$33:$D$776,СВЦЭМ!$A$33:$A$776,$A122,СВЦЭМ!$B$33:$B$776,F$119)+'СЕТ СН'!$I$11+СВЦЭМ!$D$10+'СЕТ СН'!$I$6-'СЕТ СН'!$I$23</f>
        <v>1409.5283859200001</v>
      </c>
      <c r="G122" s="36">
        <f>SUMIFS(СВЦЭМ!$D$33:$D$776,СВЦЭМ!$A$33:$A$776,$A122,СВЦЭМ!$B$33:$B$776,G$119)+'СЕТ СН'!$I$11+СВЦЭМ!$D$10+'СЕТ СН'!$I$6-'СЕТ СН'!$I$23</f>
        <v>1415.68583945</v>
      </c>
      <c r="H122" s="36">
        <f>SUMIFS(СВЦЭМ!$D$33:$D$776,СВЦЭМ!$A$33:$A$776,$A122,СВЦЭМ!$B$33:$B$776,H$119)+'СЕТ СН'!$I$11+СВЦЭМ!$D$10+'СЕТ СН'!$I$6-'СЕТ СН'!$I$23</f>
        <v>1394.7206313700001</v>
      </c>
      <c r="I122" s="36">
        <f>SUMIFS(СВЦЭМ!$D$33:$D$776,СВЦЭМ!$A$33:$A$776,$A122,СВЦЭМ!$B$33:$B$776,I$119)+'СЕТ СН'!$I$11+СВЦЭМ!$D$10+'СЕТ СН'!$I$6-'СЕТ СН'!$I$23</f>
        <v>1307.7459457800001</v>
      </c>
      <c r="J122" s="36">
        <f>SUMIFS(СВЦЭМ!$D$33:$D$776,СВЦЭМ!$A$33:$A$776,$A122,СВЦЭМ!$B$33:$B$776,J$119)+'СЕТ СН'!$I$11+СВЦЭМ!$D$10+'СЕТ СН'!$I$6-'СЕТ СН'!$I$23</f>
        <v>1237.8085207399999</v>
      </c>
      <c r="K122" s="36">
        <f>SUMIFS(СВЦЭМ!$D$33:$D$776,СВЦЭМ!$A$33:$A$776,$A122,СВЦЭМ!$B$33:$B$776,K$119)+'СЕТ СН'!$I$11+СВЦЭМ!$D$10+'СЕТ СН'!$I$6-'СЕТ СН'!$I$23</f>
        <v>1233.5750352</v>
      </c>
      <c r="L122" s="36">
        <f>SUMIFS(СВЦЭМ!$D$33:$D$776,СВЦЭМ!$A$33:$A$776,$A122,СВЦЭМ!$B$33:$B$776,L$119)+'СЕТ СН'!$I$11+СВЦЭМ!$D$10+'СЕТ СН'!$I$6-'СЕТ СН'!$I$23</f>
        <v>1234.3421259700001</v>
      </c>
      <c r="M122" s="36">
        <f>SUMIFS(СВЦЭМ!$D$33:$D$776,СВЦЭМ!$A$33:$A$776,$A122,СВЦЭМ!$B$33:$B$776,M$119)+'СЕТ СН'!$I$11+СВЦЭМ!$D$10+'СЕТ СН'!$I$6-'СЕТ СН'!$I$23</f>
        <v>1239.1304576500002</v>
      </c>
      <c r="N122" s="36">
        <f>SUMIFS(СВЦЭМ!$D$33:$D$776,СВЦЭМ!$A$33:$A$776,$A122,СВЦЭМ!$B$33:$B$776,N$119)+'СЕТ СН'!$I$11+СВЦЭМ!$D$10+'СЕТ СН'!$I$6-'СЕТ СН'!$I$23</f>
        <v>1254.43659445</v>
      </c>
      <c r="O122" s="36">
        <f>SUMIFS(СВЦЭМ!$D$33:$D$776,СВЦЭМ!$A$33:$A$776,$A122,СВЦЭМ!$B$33:$B$776,O$119)+'СЕТ СН'!$I$11+СВЦЭМ!$D$10+'СЕТ СН'!$I$6-'СЕТ СН'!$I$23</f>
        <v>1269.43825165</v>
      </c>
      <c r="P122" s="36">
        <f>SUMIFS(СВЦЭМ!$D$33:$D$776,СВЦЭМ!$A$33:$A$776,$A122,СВЦЭМ!$B$33:$B$776,P$119)+'СЕТ СН'!$I$11+СВЦЭМ!$D$10+'СЕТ СН'!$I$6-'СЕТ СН'!$I$23</f>
        <v>1277.7403100700001</v>
      </c>
      <c r="Q122" s="36">
        <f>SUMIFS(СВЦЭМ!$D$33:$D$776,СВЦЭМ!$A$33:$A$776,$A122,СВЦЭМ!$B$33:$B$776,Q$119)+'СЕТ СН'!$I$11+СВЦЭМ!$D$10+'СЕТ СН'!$I$6-'СЕТ СН'!$I$23</f>
        <v>1283.5119649200001</v>
      </c>
      <c r="R122" s="36">
        <f>SUMIFS(СВЦЭМ!$D$33:$D$776,СВЦЭМ!$A$33:$A$776,$A122,СВЦЭМ!$B$33:$B$776,R$119)+'СЕТ СН'!$I$11+СВЦЭМ!$D$10+'СЕТ СН'!$I$6-'СЕТ СН'!$I$23</f>
        <v>1277.35066011</v>
      </c>
      <c r="S122" s="36">
        <f>SUMIFS(СВЦЭМ!$D$33:$D$776,СВЦЭМ!$A$33:$A$776,$A122,СВЦЭМ!$B$33:$B$776,S$119)+'СЕТ СН'!$I$11+СВЦЭМ!$D$10+'СЕТ СН'!$I$6-'СЕТ СН'!$I$23</f>
        <v>1272.5075298700001</v>
      </c>
      <c r="T122" s="36">
        <f>SUMIFS(СВЦЭМ!$D$33:$D$776,СВЦЭМ!$A$33:$A$776,$A122,СВЦЭМ!$B$33:$B$776,T$119)+'СЕТ СН'!$I$11+СВЦЭМ!$D$10+'СЕТ СН'!$I$6-'СЕТ СН'!$I$23</f>
        <v>1254.24462791</v>
      </c>
      <c r="U122" s="36">
        <f>SUMIFS(СВЦЭМ!$D$33:$D$776,СВЦЭМ!$A$33:$A$776,$A122,СВЦЭМ!$B$33:$B$776,U$119)+'СЕТ СН'!$I$11+СВЦЭМ!$D$10+'СЕТ СН'!$I$6-'СЕТ СН'!$I$23</f>
        <v>1279.3534875800001</v>
      </c>
      <c r="V122" s="36">
        <f>SUMIFS(СВЦЭМ!$D$33:$D$776,СВЦЭМ!$A$33:$A$776,$A122,СВЦЭМ!$B$33:$B$776,V$119)+'СЕТ СН'!$I$11+СВЦЭМ!$D$10+'СЕТ СН'!$I$6-'СЕТ СН'!$I$23</f>
        <v>1286.29575402</v>
      </c>
      <c r="W122" s="36">
        <f>SUMIFS(СВЦЭМ!$D$33:$D$776,СВЦЭМ!$A$33:$A$776,$A122,СВЦЭМ!$B$33:$B$776,W$119)+'СЕТ СН'!$I$11+СВЦЭМ!$D$10+'СЕТ СН'!$I$6-'СЕТ СН'!$I$23</f>
        <v>1267.8160106800001</v>
      </c>
      <c r="X122" s="36">
        <f>SUMIFS(СВЦЭМ!$D$33:$D$776,СВЦЭМ!$A$33:$A$776,$A122,СВЦЭМ!$B$33:$B$776,X$119)+'СЕТ СН'!$I$11+СВЦЭМ!$D$10+'СЕТ СН'!$I$6-'СЕТ СН'!$I$23</f>
        <v>1263.8293433700001</v>
      </c>
      <c r="Y122" s="36">
        <f>SUMIFS(СВЦЭМ!$D$33:$D$776,СВЦЭМ!$A$33:$A$776,$A122,СВЦЭМ!$B$33:$B$776,Y$119)+'СЕТ СН'!$I$11+СВЦЭМ!$D$10+'СЕТ СН'!$I$6-'СЕТ СН'!$I$23</f>
        <v>1310.98179684</v>
      </c>
    </row>
    <row r="123" spans="1:27" ht="15.75" x14ac:dyDescent="0.2">
      <c r="A123" s="35">
        <f t="shared" si="3"/>
        <v>43894</v>
      </c>
      <c r="B123" s="36">
        <f>SUMIFS(СВЦЭМ!$D$33:$D$776,СВЦЭМ!$A$33:$A$776,$A123,СВЦЭМ!$B$33:$B$776,B$119)+'СЕТ СН'!$I$11+СВЦЭМ!$D$10+'СЕТ СН'!$I$6-'СЕТ СН'!$I$23</f>
        <v>1398.9842936</v>
      </c>
      <c r="C123" s="36">
        <f>SUMIFS(СВЦЭМ!$D$33:$D$776,СВЦЭМ!$A$33:$A$776,$A123,СВЦЭМ!$B$33:$B$776,C$119)+'СЕТ СН'!$I$11+СВЦЭМ!$D$10+'СЕТ СН'!$I$6-'СЕТ СН'!$I$23</f>
        <v>1421.7421233300001</v>
      </c>
      <c r="D123" s="36">
        <f>SUMIFS(СВЦЭМ!$D$33:$D$776,СВЦЭМ!$A$33:$A$776,$A123,СВЦЭМ!$B$33:$B$776,D$119)+'СЕТ СН'!$I$11+СВЦЭМ!$D$10+'СЕТ СН'!$I$6-'СЕТ СН'!$I$23</f>
        <v>1432.4195528499999</v>
      </c>
      <c r="E123" s="36">
        <f>SUMIFS(СВЦЭМ!$D$33:$D$776,СВЦЭМ!$A$33:$A$776,$A123,СВЦЭМ!$B$33:$B$776,E$119)+'СЕТ СН'!$I$11+СВЦЭМ!$D$10+'СЕТ СН'!$I$6-'СЕТ СН'!$I$23</f>
        <v>1433.7636666000001</v>
      </c>
      <c r="F123" s="36">
        <f>SUMIFS(СВЦЭМ!$D$33:$D$776,СВЦЭМ!$A$33:$A$776,$A123,СВЦЭМ!$B$33:$B$776,F$119)+'СЕТ СН'!$I$11+СВЦЭМ!$D$10+'СЕТ СН'!$I$6-'СЕТ СН'!$I$23</f>
        <v>1427.3616959400001</v>
      </c>
      <c r="G123" s="36">
        <f>SUMIFS(СВЦЭМ!$D$33:$D$776,СВЦЭМ!$A$33:$A$776,$A123,СВЦЭМ!$B$33:$B$776,G$119)+'СЕТ СН'!$I$11+СВЦЭМ!$D$10+'СЕТ СН'!$I$6-'СЕТ СН'!$I$23</f>
        <v>1366.1505445299999</v>
      </c>
      <c r="H123" s="36">
        <f>SUMIFS(СВЦЭМ!$D$33:$D$776,СВЦЭМ!$A$33:$A$776,$A123,СВЦЭМ!$B$33:$B$776,H$119)+'СЕТ СН'!$I$11+СВЦЭМ!$D$10+'СЕТ СН'!$I$6-'СЕТ СН'!$I$23</f>
        <v>1320.92491339</v>
      </c>
      <c r="I123" s="36">
        <f>SUMIFS(СВЦЭМ!$D$33:$D$776,СВЦЭМ!$A$33:$A$776,$A123,СВЦЭМ!$B$33:$B$776,I$119)+'СЕТ СН'!$I$11+СВЦЭМ!$D$10+'СЕТ СН'!$I$6-'СЕТ СН'!$I$23</f>
        <v>1290.9577464900001</v>
      </c>
      <c r="J123" s="36">
        <f>SUMIFS(СВЦЭМ!$D$33:$D$776,СВЦЭМ!$A$33:$A$776,$A123,СВЦЭМ!$B$33:$B$776,J$119)+'СЕТ СН'!$I$11+СВЦЭМ!$D$10+'СЕТ СН'!$I$6-'СЕТ СН'!$I$23</f>
        <v>1249.66774106</v>
      </c>
      <c r="K123" s="36">
        <f>SUMIFS(СВЦЭМ!$D$33:$D$776,СВЦЭМ!$A$33:$A$776,$A123,СВЦЭМ!$B$33:$B$776,K$119)+'СЕТ СН'!$I$11+СВЦЭМ!$D$10+'СЕТ СН'!$I$6-'СЕТ СН'!$I$23</f>
        <v>1257.62735094</v>
      </c>
      <c r="L123" s="36">
        <f>SUMIFS(СВЦЭМ!$D$33:$D$776,СВЦЭМ!$A$33:$A$776,$A123,СВЦЭМ!$B$33:$B$776,L$119)+'СЕТ СН'!$I$11+СВЦЭМ!$D$10+'СЕТ СН'!$I$6-'СЕТ СН'!$I$23</f>
        <v>1262.6745408900001</v>
      </c>
      <c r="M123" s="36">
        <f>SUMIFS(СВЦЭМ!$D$33:$D$776,СВЦЭМ!$A$33:$A$776,$A123,СВЦЭМ!$B$33:$B$776,M$119)+'СЕТ СН'!$I$11+СВЦЭМ!$D$10+'СЕТ СН'!$I$6-'СЕТ СН'!$I$23</f>
        <v>1280.29728905</v>
      </c>
      <c r="N123" s="36">
        <f>SUMIFS(СВЦЭМ!$D$33:$D$776,СВЦЭМ!$A$33:$A$776,$A123,СВЦЭМ!$B$33:$B$776,N$119)+'СЕТ СН'!$I$11+СВЦЭМ!$D$10+'СЕТ СН'!$I$6-'СЕТ СН'!$I$23</f>
        <v>1291.4799805100001</v>
      </c>
      <c r="O123" s="36">
        <f>SUMIFS(СВЦЭМ!$D$33:$D$776,СВЦЭМ!$A$33:$A$776,$A123,СВЦЭМ!$B$33:$B$776,O$119)+'СЕТ СН'!$I$11+СВЦЭМ!$D$10+'СЕТ СН'!$I$6-'СЕТ СН'!$I$23</f>
        <v>1303.7884046600002</v>
      </c>
      <c r="P123" s="36">
        <f>SUMIFS(СВЦЭМ!$D$33:$D$776,СВЦЭМ!$A$33:$A$776,$A123,СВЦЭМ!$B$33:$B$776,P$119)+'СЕТ СН'!$I$11+СВЦЭМ!$D$10+'СЕТ СН'!$I$6-'СЕТ СН'!$I$23</f>
        <v>1315.2004119100002</v>
      </c>
      <c r="Q123" s="36">
        <f>SUMIFS(СВЦЭМ!$D$33:$D$776,СВЦЭМ!$A$33:$A$776,$A123,СВЦЭМ!$B$33:$B$776,Q$119)+'СЕТ СН'!$I$11+СВЦЭМ!$D$10+'СЕТ СН'!$I$6-'СЕТ СН'!$I$23</f>
        <v>1325.5935649</v>
      </c>
      <c r="R123" s="36">
        <f>SUMIFS(СВЦЭМ!$D$33:$D$776,СВЦЭМ!$A$33:$A$776,$A123,СВЦЭМ!$B$33:$B$776,R$119)+'СЕТ СН'!$I$11+СВЦЭМ!$D$10+'СЕТ СН'!$I$6-'СЕТ СН'!$I$23</f>
        <v>1318.39016186</v>
      </c>
      <c r="S123" s="36">
        <f>SUMIFS(СВЦЭМ!$D$33:$D$776,СВЦЭМ!$A$33:$A$776,$A123,СВЦЭМ!$B$33:$B$776,S$119)+'СЕТ СН'!$I$11+СВЦЭМ!$D$10+'СЕТ СН'!$I$6-'СЕТ СН'!$I$23</f>
        <v>1303.47032444</v>
      </c>
      <c r="T123" s="36">
        <f>SUMIFS(СВЦЭМ!$D$33:$D$776,СВЦЭМ!$A$33:$A$776,$A123,СВЦЭМ!$B$33:$B$776,T$119)+'СЕТ СН'!$I$11+СВЦЭМ!$D$10+'СЕТ СН'!$I$6-'СЕТ СН'!$I$23</f>
        <v>1285.6205922900001</v>
      </c>
      <c r="U123" s="36">
        <f>SUMIFS(СВЦЭМ!$D$33:$D$776,СВЦЭМ!$A$33:$A$776,$A123,СВЦЭМ!$B$33:$B$776,U$119)+'СЕТ СН'!$I$11+СВЦЭМ!$D$10+'СЕТ СН'!$I$6-'СЕТ СН'!$I$23</f>
        <v>1278.9893030000001</v>
      </c>
      <c r="V123" s="36">
        <f>SUMIFS(СВЦЭМ!$D$33:$D$776,СВЦЭМ!$A$33:$A$776,$A123,СВЦЭМ!$B$33:$B$776,V$119)+'СЕТ СН'!$I$11+СВЦЭМ!$D$10+'СЕТ СН'!$I$6-'СЕТ СН'!$I$23</f>
        <v>1275.8756056699999</v>
      </c>
      <c r="W123" s="36">
        <f>SUMIFS(СВЦЭМ!$D$33:$D$776,СВЦЭМ!$A$33:$A$776,$A123,СВЦЭМ!$B$33:$B$776,W$119)+'СЕТ СН'!$I$11+СВЦЭМ!$D$10+'СЕТ СН'!$I$6-'СЕТ СН'!$I$23</f>
        <v>1280.47211023</v>
      </c>
      <c r="X123" s="36">
        <f>SUMIFS(СВЦЭМ!$D$33:$D$776,СВЦЭМ!$A$33:$A$776,$A123,СВЦЭМ!$B$33:$B$776,X$119)+'СЕТ СН'!$I$11+СВЦЭМ!$D$10+'СЕТ СН'!$I$6-'СЕТ СН'!$I$23</f>
        <v>1289.3181108399999</v>
      </c>
      <c r="Y123" s="36">
        <f>SUMIFS(СВЦЭМ!$D$33:$D$776,СВЦЭМ!$A$33:$A$776,$A123,СВЦЭМ!$B$33:$B$776,Y$119)+'СЕТ СН'!$I$11+СВЦЭМ!$D$10+'СЕТ СН'!$I$6-'СЕТ СН'!$I$23</f>
        <v>1326.3503252800001</v>
      </c>
    </row>
    <row r="124" spans="1:27" ht="15.75" x14ac:dyDescent="0.2">
      <c r="A124" s="35">
        <f t="shared" si="3"/>
        <v>43895</v>
      </c>
      <c r="B124" s="36">
        <f>SUMIFS(СВЦЭМ!$D$33:$D$776,СВЦЭМ!$A$33:$A$776,$A124,СВЦЭМ!$B$33:$B$776,B$119)+'СЕТ СН'!$I$11+СВЦЭМ!$D$10+'СЕТ СН'!$I$6-'СЕТ СН'!$I$23</f>
        <v>1373.5384063199999</v>
      </c>
      <c r="C124" s="36">
        <f>SUMIFS(СВЦЭМ!$D$33:$D$776,СВЦЭМ!$A$33:$A$776,$A124,СВЦЭМ!$B$33:$B$776,C$119)+'СЕТ СН'!$I$11+СВЦЭМ!$D$10+'СЕТ СН'!$I$6-'СЕТ СН'!$I$23</f>
        <v>1411.6955816300001</v>
      </c>
      <c r="D124" s="36">
        <f>SUMIFS(СВЦЭМ!$D$33:$D$776,СВЦЭМ!$A$33:$A$776,$A124,СВЦЭМ!$B$33:$B$776,D$119)+'СЕТ СН'!$I$11+СВЦЭМ!$D$10+'СЕТ СН'!$I$6-'СЕТ СН'!$I$23</f>
        <v>1418.51223544</v>
      </c>
      <c r="E124" s="36">
        <f>SUMIFS(СВЦЭМ!$D$33:$D$776,СВЦЭМ!$A$33:$A$776,$A124,СВЦЭМ!$B$33:$B$776,E$119)+'СЕТ СН'!$I$11+СВЦЭМ!$D$10+'СЕТ СН'!$I$6-'СЕТ СН'!$I$23</f>
        <v>1430.9054993200002</v>
      </c>
      <c r="F124" s="36">
        <f>SUMIFS(СВЦЭМ!$D$33:$D$776,СВЦЭМ!$A$33:$A$776,$A124,СВЦЭМ!$B$33:$B$776,F$119)+'СЕТ СН'!$I$11+СВЦЭМ!$D$10+'СЕТ СН'!$I$6-'СЕТ СН'!$I$23</f>
        <v>1405.5643008400002</v>
      </c>
      <c r="G124" s="36">
        <f>SUMIFS(СВЦЭМ!$D$33:$D$776,СВЦЭМ!$A$33:$A$776,$A124,СВЦЭМ!$B$33:$B$776,G$119)+'СЕТ СН'!$I$11+СВЦЭМ!$D$10+'СЕТ СН'!$I$6-'СЕТ СН'!$I$23</f>
        <v>1391.0804484099999</v>
      </c>
      <c r="H124" s="36">
        <f>SUMIFS(СВЦЭМ!$D$33:$D$776,СВЦЭМ!$A$33:$A$776,$A124,СВЦЭМ!$B$33:$B$776,H$119)+'СЕТ СН'!$I$11+СВЦЭМ!$D$10+'СЕТ СН'!$I$6-'СЕТ СН'!$I$23</f>
        <v>1346.5122207200002</v>
      </c>
      <c r="I124" s="36">
        <f>SUMIFS(СВЦЭМ!$D$33:$D$776,СВЦЭМ!$A$33:$A$776,$A124,СВЦЭМ!$B$33:$B$776,I$119)+'СЕТ СН'!$I$11+СВЦЭМ!$D$10+'СЕТ СН'!$I$6-'СЕТ СН'!$I$23</f>
        <v>1328.4014776700001</v>
      </c>
      <c r="J124" s="36">
        <f>SUMIFS(СВЦЭМ!$D$33:$D$776,СВЦЭМ!$A$33:$A$776,$A124,СВЦЭМ!$B$33:$B$776,J$119)+'СЕТ СН'!$I$11+СВЦЭМ!$D$10+'СЕТ СН'!$I$6-'СЕТ СН'!$I$23</f>
        <v>1285.4920380000001</v>
      </c>
      <c r="K124" s="36">
        <f>SUMIFS(СВЦЭМ!$D$33:$D$776,СВЦЭМ!$A$33:$A$776,$A124,СВЦЭМ!$B$33:$B$776,K$119)+'СЕТ СН'!$I$11+СВЦЭМ!$D$10+'СЕТ СН'!$I$6-'СЕТ СН'!$I$23</f>
        <v>1285.2837438900001</v>
      </c>
      <c r="L124" s="36">
        <f>SUMIFS(СВЦЭМ!$D$33:$D$776,СВЦЭМ!$A$33:$A$776,$A124,СВЦЭМ!$B$33:$B$776,L$119)+'СЕТ СН'!$I$11+СВЦЭМ!$D$10+'СЕТ СН'!$I$6-'СЕТ СН'!$I$23</f>
        <v>1305.8125257000002</v>
      </c>
      <c r="M124" s="36">
        <f>SUMIFS(СВЦЭМ!$D$33:$D$776,СВЦЭМ!$A$33:$A$776,$A124,СВЦЭМ!$B$33:$B$776,M$119)+'СЕТ СН'!$I$11+СВЦЭМ!$D$10+'СЕТ СН'!$I$6-'СЕТ СН'!$I$23</f>
        <v>1332.6217530399999</v>
      </c>
      <c r="N124" s="36">
        <f>SUMIFS(СВЦЭМ!$D$33:$D$776,СВЦЭМ!$A$33:$A$776,$A124,СВЦЭМ!$B$33:$B$776,N$119)+'СЕТ СН'!$I$11+СВЦЭМ!$D$10+'СЕТ СН'!$I$6-'СЕТ СН'!$I$23</f>
        <v>1339.0554406199999</v>
      </c>
      <c r="O124" s="36">
        <f>SUMIFS(СВЦЭМ!$D$33:$D$776,СВЦЭМ!$A$33:$A$776,$A124,СВЦЭМ!$B$33:$B$776,O$119)+'СЕТ СН'!$I$11+СВЦЭМ!$D$10+'СЕТ СН'!$I$6-'СЕТ СН'!$I$23</f>
        <v>1350.3118239800001</v>
      </c>
      <c r="P124" s="36">
        <f>SUMIFS(СВЦЭМ!$D$33:$D$776,СВЦЭМ!$A$33:$A$776,$A124,СВЦЭМ!$B$33:$B$776,P$119)+'СЕТ СН'!$I$11+СВЦЭМ!$D$10+'СЕТ СН'!$I$6-'СЕТ СН'!$I$23</f>
        <v>1360.8189408100002</v>
      </c>
      <c r="Q124" s="36">
        <f>SUMIFS(СВЦЭМ!$D$33:$D$776,СВЦЭМ!$A$33:$A$776,$A124,СВЦЭМ!$B$33:$B$776,Q$119)+'СЕТ СН'!$I$11+СВЦЭМ!$D$10+'СЕТ СН'!$I$6-'СЕТ СН'!$I$23</f>
        <v>1370.4650089199999</v>
      </c>
      <c r="R124" s="36">
        <f>SUMIFS(СВЦЭМ!$D$33:$D$776,СВЦЭМ!$A$33:$A$776,$A124,СВЦЭМ!$B$33:$B$776,R$119)+'СЕТ СН'!$I$11+СВЦЭМ!$D$10+'СЕТ СН'!$I$6-'СЕТ СН'!$I$23</f>
        <v>1369.5300990999999</v>
      </c>
      <c r="S124" s="36">
        <f>SUMIFS(СВЦЭМ!$D$33:$D$776,СВЦЭМ!$A$33:$A$776,$A124,СВЦЭМ!$B$33:$B$776,S$119)+'СЕТ СН'!$I$11+СВЦЭМ!$D$10+'СЕТ СН'!$I$6-'СЕТ СН'!$I$23</f>
        <v>1359.3153468</v>
      </c>
      <c r="T124" s="36">
        <f>SUMIFS(СВЦЭМ!$D$33:$D$776,СВЦЭМ!$A$33:$A$776,$A124,СВЦЭМ!$B$33:$B$776,T$119)+'СЕТ СН'!$I$11+СВЦЭМ!$D$10+'СЕТ СН'!$I$6-'СЕТ СН'!$I$23</f>
        <v>1340.9483865699999</v>
      </c>
      <c r="U124" s="36">
        <f>SUMIFS(СВЦЭМ!$D$33:$D$776,СВЦЭМ!$A$33:$A$776,$A124,СВЦЭМ!$B$33:$B$776,U$119)+'СЕТ СН'!$I$11+СВЦЭМ!$D$10+'СЕТ СН'!$I$6-'СЕТ СН'!$I$23</f>
        <v>1317.98389264</v>
      </c>
      <c r="V124" s="36">
        <f>SUMIFS(СВЦЭМ!$D$33:$D$776,СВЦЭМ!$A$33:$A$776,$A124,СВЦЭМ!$B$33:$B$776,V$119)+'СЕТ СН'!$I$11+СВЦЭМ!$D$10+'СЕТ СН'!$I$6-'СЕТ СН'!$I$23</f>
        <v>1315.3460975100002</v>
      </c>
      <c r="W124" s="36">
        <f>SUMIFS(СВЦЭМ!$D$33:$D$776,СВЦЭМ!$A$33:$A$776,$A124,СВЦЭМ!$B$33:$B$776,W$119)+'СЕТ СН'!$I$11+СВЦЭМ!$D$10+'СЕТ СН'!$I$6-'СЕТ СН'!$I$23</f>
        <v>1326.80694911</v>
      </c>
      <c r="X124" s="36">
        <f>SUMIFS(СВЦЭМ!$D$33:$D$776,СВЦЭМ!$A$33:$A$776,$A124,СВЦЭМ!$B$33:$B$776,X$119)+'СЕТ СН'!$I$11+СВЦЭМ!$D$10+'СЕТ СН'!$I$6-'СЕТ СН'!$I$23</f>
        <v>1341.3346236300001</v>
      </c>
      <c r="Y124" s="36">
        <f>SUMIFS(СВЦЭМ!$D$33:$D$776,СВЦЭМ!$A$33:$A$776,$A124,СВЦЭМ!$B$33:$B$776,Y$119)+'СЕТ СН'!$I$11+СВЦЭМ!$D$10+'СЕТ СН'!$I$6-'СЕТ СН'!$I$23</f>
        <v>1358.1069528400001</v>
      </c>
    </row>
    <row r="125" spans="1:27" ht="15.75" x14ac:dyDescent="0.2">
      <c r="A125" s="35">
        <f t="shared" si="3"/>
        <v>43896</v>
      </c>
      <c r="B125" s="36">
        <f>SUMIFS(СВЦЭМ!$D$33:$D$776,СВЦЭМ!$A$33:$A$776,$A125,СВЦЭМ!$B$33:$B$776,B$119)+'СЕТ СН'!$I$11+СВЦЭМ!$D$10+'СЕТ СН'!$I$6-'СЕТ СН'!$I$23</f>
        <v>1414.5175196</v>
      </c>
      <c r="C125" s="36">
        <f>SUMIFS(СВЦЭМ!$D$33:$D$776,СВЦЭМ!$A$33:$A$776,$A125,СВЦЭМ!$B$33:$B$776,C$119)+'СЕТ СН'!$I$11+СВЦЭМ!$D$10+'СЕТ СН'!$I$6-'СЕТ СН'!$I$23</f>
        <v>1439.0464799000001</v>
      </c>
      <c r="D125" s="36">
        <f>SUMIFS(СВЦЭМ!$D$33:$D$776,СВЦЭМ!$A$33:$A$776,$A125,СВЦЭМ!$B$33:$B$776,D$119)+'СЕТ СН'!$I$11+СВЦЭМ!$D$10+'СЕТ СН'!$I$6-'СЕТ СН'!$I$23</f>
        <v>1448.79573377</v>
      </c>
      <c r="E125" s="36">
        <f>SUMIFS(СВЦЭМ!$D$33:$D$776,СВЦЭМ!$A$33:$A$776,$A125,СВЦЭМ!$B$33:$B$776,E$119)+'СЕТ СН'!$I$11+СВЦЭМ!$D$10+'СЕТ СН'!$I$6-'СЕТ СН'!$I$23</f>
        <v>1454.6309841400002</v>
      </c>
      <c r="F125" s="36">
        <f>SUMIFS(СВЦЭМ!$D$33:$D$776,СВЦЭМ!$A$33:$A$776,$A125,СВЦЭМ!$B$33:$B$776,F$119)+'СЕТ СН'!$I$11+СВЦЭМ!$D$10+'СЕТ СН'!$I$6-'СЕТ СН'!$I$23</f>
        <v>1448.87192693</v>
      </c>
      <c r="G125" s="36">
        <f>SUMIFS(СВЦЭМ!$D$33:$D$776,СВЦЭМ!$A$33:$A$776,$A125,СВЦЭМ!$B$33:$B$776,G$119)+'СЕТ СН'!$I$11+СВЦЭМ!$D$10+'СЕТ СН'!$I$6-'СЕТ СН'!$I$23</f>
        <v>1429.0371568800001</v>
      </c>
      <c r="H125" s="36">
        <f>SUMIFS(СВЦЭМ!$D$33:$D$776,СВЦЭМ!$A$33:$A$776,$A125,СВЦЭМ!$B$33:$B$776,H$119)+'СЕТ СН'!$I$11+СВЦЭМ!$D$10+'СЕТ СН'!$I$6-'СЕТ СН'!$I$23</f>
        <v>1394.10640592</v>
      </c>
      <c r="I125" s="36">
        <f>SUMIFS(СВЦЭМ!$D$33:$D$776,СВЦЭМ!$A$33:$A$776,$A125,СВЦЭМ!$B$33:$B$776,I$119)+'СЕТ СН'!$I$11+СВЦЭМ!$D$10+'СЕТ СН'!$I$6-'СЕТ СН'!$I$23</f>
        <v>1356.83429735</v>
      </c>
      <c r="J125" s="36">
        <f>SUMIFS(СВЦЭМ!$D$33:$D$776,СВЦЭМ!$A$33:$A$776,$A125,СВЦЭМ!$B$33:$B$776,J$119)+'СЕТ СН'!$I$11+СВЦЭМ!$D$10+'СЕТ СН'!$I$6-'СЕТ СН'!$I$23</f>
        <v>1307.04840156</v>
      </c>
      <c r="K125" s="36">
        <f>SUMIFS(СВЦЭМ!$D$33:$D$776,СВЦЭМ!$A$33:$A$776,$A125,СВЦЭМ!$B$33:$B$776,K$119)+'СЕТ СН'!$I$11+СВЦЭМ!$D$10+'СЕТ СН'!$I$6-'СЕТ СН'!$I$23</f>
        <v>1297.91568117</v>
      </c>
      <c r="L125" s="36">
        <f>SUMIFS(СВЦЭМ!$D$33:$D$776,СВЦЭМ!$A$33:$A$776,$A125,СВЦЭМ!$B$33:$B$776,L$119)+'СЕТ СН'!$I$11+СВЦЭМ!$D$10+'СЕТ СН'!$I$6-'СЕТ СН'!$I$23</f>
        <v>1311.5129109899999</v>
      </c>
      <c r="M125" s="36">
        <f>SUMIFS(СВЦЭМ!$D$33:$D$776,СВЦЭМ!$A$33:$A$776,$A125,СВЦЭМ!$B$33:$B$776,M$119)+'СЕТ СН'!$I$11+СВЦЭМ!$D$10+'СЕТ СН'!$I$6-'СЕТ СН'!$I$23</f>
        <v>1331.4986812900001</v>
      </c>
      <c r="N125" s="36">
        <f>SUMIFS(СВЦЭМ!$D$33:$D$776,СВЦЭМ!$A$33:$A$776,$A125,СВЦЭМ!$B$33:$B$776,N$119)+'СЕТ СН'!$I$11+СВЦЭМ!$D$10+'СЕТ СН'!$I$6-'СЕТ СН'!$I$23</f>
        <v>1341.64481071</v>
      </c>
      <c r="O125" s="36">
        <f>SUMIFS(СВЦЭМ!$D$33:$D$776,СВЦЭМ!$A$33:$A$776,$A125,СВЦЭМ!$B$33:$B$776,O$119)+'СЕТ СН'!$I$11+СВЦЭМ!$D$10+'СЕТ СН'!$I$6-'СЕТ СН'!$I$23</f>
        <v>1359.0096084000002</v>
      </c>
      <c r="P125" s="36">
        <f>SUMIFS(СВЦЭМ!$D$33:$D$776,СВЦЭМ!$A$33:$A$776,$A125,СВЦЭМ!$B$33:$B$776,P$119)+'СЕТ СН'!$I$11+СВЦЭМ!$D$10+'СЕТ СН'!$I$6-'СЕТ СН'!$I$23</f>
        <v>1369.6442276400001</v>
      </c>
      <c r="Q125" s="36">
        <f>SUMIFS(СВЦЭМ!$D$33:$D$776,СВЦЭМ!$A$33:$A$776,$A125,СВЦЭМ!$B$33:$B$776,Q$119)+'СЕТ СН'!$I$11+СВЦЭМ!$D$10+'СЕТ СН'!$I$6-'СЕТ СН'!$I$23</f>
        <v>1373.2949007500001</v>
      </c>
      <c r="R125" s="36">
        <f>SUMIFS(СВЦЭМ!$D$33:$D$776,СВЦЭМ!$A$33:$A$776,$A125,СВЦЭМ!$B$33:$B$776,R$119)+'СЕТ СН'!$I$11+СВЦЭМ!$D$10+'СЕТ СН'!$I$6-'СЕТ СН'!$I$23</f>
        <v>1370.52591734</v>
      </c>
      <c r="S125" s="36">
        <f>SUMIFS(СВЦЭМ!$D$33:$D$776,СВЦЭМ!$A$33:$A$776,$A125,СВЦЭМ!$B$33:$B$776,S$119)+'СЕТ СН'!$I$11+СВЦЭМ!$D$10+'СЕТ СН'!$I$6-'СЕТ СН'!$I$23</f>
        <v>1359.8825880200002</v>
      </c>
      <c r="T125" s="36">
        <f>SUMIFS(СВЦЭМ!$D$33:$D$776,СВЦЭМ!$A$33:$A$776,$A125,СВЦЭМ!$B$33:$B$776,T$119)+'СЕТ СН'!$I$11+СВЦЭМ!$D$10+'СЕТ СН'!$I$6-'СЕТ СН'!$I$23</f>
        <v>1334.1476786100002</v>
      </c>
      <c r="U125" s="36">
        <f>SUMIFS(СВЦЭМ!$D$33:$D$776,СВЦЭМ!$A$33:$A$776,$A125,СВЦЭМ!$B$33:$B$776,U$119)+'СЕТ СН'!$I$11+СВЦЭМ!$D$10+'СЕТ СН'!$I$6-'СЕТ СН'!$I$23</f>
        <v>1326.5545871100001</v>
      </c>
      <c r="V125" s="36">
        <f>SUMIFS(СВЦЭМ!$D$33:$D$776,СВЦЭМ!$A$33:$A$776,$A125,СВЦЭМ!$B$33:$B$776,V$119)+'СЕТ СН'!$I$11+СВЦЭМ!$D$10+'СЕТ СН'!$I$6-'СЕТ СН'!$I$23</f>
        <v>1322.36004521</v>
      </c>
      <c r="W125" s="36">
        <f>SUMIFS(СВЦЭМ!$D$33:$D$776,СВЦЭМ!$A$33:$A$776,$A125,СВЦЭМ!$B$33:$B$776,W$119)+'СЕТ СН'!$I$11+СВЦЭМ!$D$10+'СЕТ СН'!$I$6-'СЕТ СН'!$I$23</f>
        <v>1335.90290267</v>
      </c>
      <c r="X125" s="36">
        <f>SUMIFS(СВЦЭМ!$D$33:$D$776,СВЦЭМ!$A$33:$A$776,$A125,СВЦЭМ!$B$33:$B$776,X$119)+'СЕТ СН'!$I$11+СВЦЭМ!$D$10+'СЕТ СН'!$I$6-'СЕТ СН'!$I$23</f>
        <v>1343.1728072400001</v>
      </c>
      <c r="Y125" s="36">
        <f>SUMIFS(СВЦЭМ!$D$33:$D$776,СВЦЭМ!$A$33:$A$776,$A125,СВЦЭМ!$B$33:$B$776,Y$119)+'СЕТ СН'!$I$11+СВЦЭМ!$D$10+'СЕТ СН'!$I$6-'СЕТ СН'!$I$23</f>
        <v>1352.4231457300002</v>
      </c>
    </row>
    <row r="126" spans="1:27" ht="15.75" x14ac:dyDescent="0.2">
      <c r="A126" s="35">
        <f t="shared" si="3"/>
        <v>43897</v>
      </c>
      <c r="B126" s="36">
        <f>SUMIFS(СВЦЭМ!$D$33:$D$776,СВЦЭМ!$A$33:$A$776,$A126,СВЦЭМ!$B$33:$B$776,B$119)+'СЕТ СН'!$I$11+СВЦЭМ!$D$10+'СЕТ СН'!$I$6-'СЕТ СН'!$I$23</f>
        <v>1383.7924185400002</v>
      </c>
      <c r="C126" s="36">
        <f>SUMIFS(СВЦЭМ!$D$33:$D$776,СВЦЭМ!$A$33:$A$776,$A126,СВЦЭМ!$B$33:$B$776,C$119)+'СЕТ СН'!$I$11+СВЦЭМ!$D$10+'СЕТ СН'!$I$6-'СЕТ СН'!$I$23</f>
        <v>1408.5217320100001</v>
      </c>
      <c r="D126" s="36">
        <f>SUMIFS(СВЦЭМ!$D$33:$D$776,СВЦЭМ!$A$33:$A$776,$A126,СВЦЭМ!$B$33:$B$776,D$119)+'СЕТ СН'!$I$11+СВЦЭМ!$D$10+'СЕТ СН'!$I$6-'СЕТ СН'!$I$23</f>
        <v>1419.0488376799999</v>
      </c>
      <c r="E126" s="36">
        <f>SUMIFS(СВЦЭМ!$D$33:$D$776,СВЦЭМ!$A$33:$A$776,$A126,СВЦЭМ!$B$33:$B$776,E$119)+'СЕТ СН'!$I$11+СВЦЭМ!$D$10+'СЕТ СН'!$I$6-'СЕТ СН'!$I$23</f>
        <v>1428.9267179600001</v>
      </c>
      <c r="F126" s="36">
        <f>SUMIFS(СВЦЭМ!$D$33:$D$776,СВЦЭМ!$A$33:$A$776,$A126,СВЦЭМ!$B$33:$B$776,F$119)+'СЕТ СН'!$I$11+СВЦЭМ!$D$10+'СЕТ СН'!$I$6-'СЕТ СН'!$I$23</f>
        <v>1424.6312582600001</v>
      </c>
      <c r="G126" s="36">
        <f>SUMIFS(СВЦЭМ!$D$33:$D$776,СВЦЭМ!$A$33:$A$776,$A126,СВЦЭМ!$B$33:$B$776,G$119)+'СЕТ СН'!$I$11+СВЦЭМ!$D$10+'СЕТ СН'!$I$6-'СЕТ СН'!$I$23</f>
        <v>1415.9619263200002</v>
      </c>
      <c r="H126" s="36">
        <f>SUMIFS(СВЦЭМ!$D$33:$D$776,СВЦЭМ!$A$33:$A$776,$A126,СВЦЭМ!$B$33:$B$776,H$119)+'СЕТ СН'!$I$11+СВЦЭМ!$D$10+'СЕТ СН'!$I$6-'СЕТ СН'!$I$23</f>
        <v>1397.48571259</v>
      </c>
      <c r="I126" s="36">
        <f>SUMIFS(СВЦЭМ!$D$33:$D$776,СВЦЭМ!$A$33:$A$776,$A126,СВЦЭМ!$B$33:$B$776,I$119)+'СЕТ СН'!$I$11+СВЦЭМ!$D$10+'СЕТ СН'!$I$6-'СЕТ СН'!$I$23</f>
        <v>1357.03503406</v>
      </c>
      <c r="J126" s="36">
        <f>SUMIFS(СВЦЭМ!$D$33:$D$776,СВЦЭМ!$A$33:$A$776,$A126,СВЦЭМ!$B$33:$B$776,J$119)+'СЕТ СН'!$I$11+СВЦЭМ!$D$10+'СЕТ СН'!$I$6-'СЕТ СН'!$I$23</f>
        <v>1307.6799543300001</v>
      </c>
      <c r="K126" s="36">
        <f>SUMIFS(СВЦЭМ!$D$33:$D$776,СВЦЭМ!$A$33:$A$776,$A126,СВЦЭМ!$B$33:$B$776,K$119)+'СЕТ СН'!$I$11+СВЦЭМ!$D$10+'СЕТ СН'!$I$6-'СЕТ СН'!$I$23</f>
        <v>1309.2683290700002</v>
      </c>
      <c r="L126" s="36">
        <f>SUMIFS(СВЦЭМ!$D$33:$D$776,СВЦЭМ!$A$33:$A$776,$A126,СВЦЭМ!$B$33:$B$776,L$119)+'СЕТ СН'!$I$11+СВЦЭМ!$D$10+'СЕТ СН'!$I$6-'СЕТ СН'!$I$23</f>
        <v>1313.2535215800001</v>
      </c>
      <c r="M126" s="36">
        <f>SUMIFS(СВЦЭМ!$D$33:$D$776,СВЦЭМ!$A$33:$A$776,$A126,СВЦЭМ!$B$33:$B$776,M$119)+'СЕТ СН'!$I$11+СВЦЭМ!$D$10+'СЕТ СН'!$I$6-'СЕТ СН'!$I$23</f>
        <v>1315.68934257</v>
      </c>
      <c r="N126" s="36">
        <f>SUMIFS(СВЦЭМ!$D$33:$D$776,СВЦЭМ!$A$33:$A$776,$A126,СВЦЭМ!$B$33:$B$776,N$119)+'СЕТ СН'!$I$11+СВЦЭМ!$D$10+'СЕТ СН'!$I$6-'СЕТ СН'!$I$23</f>
        <v>1332.8837507799999</v>
      </c>
      <c r="O126" s="36">
        <f>SUMIFS(СВЦЭМ!$D$33:$D$776,СВЦЭМ!$A$33:$A$776,$A126,СВЦЭМ!$B$33:$B$776,O$119)+'СЕТ СН'!$I$11+СВЦЭМ!$D$10+'СЕТ СН'!$I$6-'СЕТ СН'!$I$23</f>
        <v>1334.89189723</v>
      </c>
      <c r="P126" s="36">
        <f>SUMIFS(СВЦЭМ!$D$33:$D$776,СВЦЭМ!$A$33:$A$776,$A126,СВЦЭМ!$B$33:$B$776,P$119)+'СЕТ СН'!$I$11+СВЦЭМ!$D$10+'СЕТ СН'!$I$6-'СЕТ СН'!$I$23</f>
        <v>1343.9734602799999</v>
      </c>
      <c r="Q126" s="36">
        <f>SUMIFS(СВЦЭМ!$D$33:$D$776,СВЦЭМ!$A$33:$A$776,$A126,СВЦЭМ!$B$33:$B$776,Q$119)+'СЕТ СН'!$I$11+СВЦЭМ!$D$10+'СЕТ СН'!$I$6-'СЕТ СН'!$I$23</f>
        <v>1351.8880680100001</v>
      </c>
      <c r="R126" s="36">
        <f>SUMIFS(СВЦЭМ!$D$33:$D$776,СВЦЭМ!$A$33:$A$776,$A126,СВЦЭМ!$B$33:$B$776,R$119)+'СЕТ СН'!$I$11+СВЦЭМ!$D$10+'СЕТ СН'!$I$6-'СЕТ СН'!$I$23</f>
        <v>1340.5711307199999</v>
      </c>
      <c r="S126" s="36">
        <f>SUMIFS(СВЦЭМ!$D$33:$D$776,СВЦЭМ!$A$33:$A$776,$A126,СВЦЭМ!$B$33:$B$776,S$119)+'СЕТ СН'!$I$11+СВЦЭМ!$D$10+'СЕТ СН'!$I$6-'СЕТ СН'!$I$23</f>
        <v>1320.6335644999999</v>
      </c>
      <c r="T126" s="36">
        <f>SUMIFS(СВЦЭМ!$D$33:$D$776,СВЦЭМ!$A$33:$A$776,$A126,СВЦЭМ!$B$33:$B$776,T$119)+'СЕТ СН'!$I$11+СВЦЭМ!$D$10+'СЕТ СН'!$I$6-'СЕТ СН'!$I$23</f>
        <v>1304.1817461000001</v>
      </c>
      <c r="U126" s="36">
        <f>SUMIFS(СВЦЭМ!$D$33:$D$776,СВЦЭМ!$A$33:$A$776,$A126,СВЦЭМ!$B$33:$B$776,U$119)+'СЕТ СН'!$I$11+СВЦЭМ!$D$10+'СЕТ СН'!$I$6-'СЕТ СН'!$I$23</f>
        <v>1307.5287963600001</v>
      </c>
      <c r="V126" s="36">
        <f>SUMIFS(СВЦЭМ!$D$33:$D$776,СВЦЭМ!$A$33:$A$776,$A126,СВЦЭМ!$B$33:$B$776,V$119)+'СЕТ СН'!$I$11+СВЦЭМ!$D$10+'СЕТ СН'!$I$6-'СЕТ СН'!$I$23</f>
        <v>1311.4333167499999</v>
      </c>
      <c r="W126" s="36">
        <f>SUMIFS(СВЦЭМ!$D$33:$D$776,СВЦЭМ!$A$33:$A$776,$A126,СВЦЭМ!$B$33:$B$776,W$119)+'СЕТ СН'!$I$11+СВЦЭМ!$D$10+'СЕТ СН'!$I$6-'СЕТ СН'!$I$23</f>
        <v>1320.81240957</v>
      </c>
      <c r="X126" s="36">
        <f>SUMIFS(СВЦЭМ!$D$33:$D$776,СВЦЭМ!$A$33:$A$776,$A126,СВЦЭМ!$B$33:$B$776,X$119)+'СЕТ СН'!$I$11+СВЦЭМ!$D$10+'СЕТ СН'!$I$6-'СЕТ СН'!$I$23</f>
        <v>1328.1774530100001</v>
      </c>
      <c r="Y126" s="36">
        <f>SUMIFS(СВЦЭМ!$D$33:$D$776,СВЦЭМ!$A$33:$A$776,$A126,СВЦЭМ!$B$33:$B$776,Y$119)+'СЕТ СН'!$I$11+СВЦЭМ!$D$10+'СЕТ СН'!$I$6-'СЕТ СН'!$I$23</f>
        <v>1343.7437450800001</v>
      </c>
    </row>
    <row r="127" spans="1:27" ht="15.75" x14ac:dyDescent="0.2">
      <c r="A127" s="35">
        <f t="shared" si="3"/>
        <v>43898</v>
      </c>
      <c r="B127" s="36">
        <f>SUMIFS(СВЦЭМ!$D$33:$D$776,СВЦЭМ!$A$33:$A$776,$A127,СВЦЭМ!$B$33:$B$776,B$119)+'СЕТ СН'!$I$11+СВЦЭМ!$D$10+'СЕТ СН'!$I$6-'СЕТ СН'!$I$23</f>
        <v>1371.8206829600001</v>
      </c>
      <c r="C127" s="36">
        <f>SUMIFS(СВЦЭМ!$D$33:$D$776,СВЦЭМ!$A$33:$A$776,$A127,СВЦЭМ!$B$33:$B$776,C$119)+'СЕТ СН'!$I$11+СВЦЭМ!$D$10+'СЕТ СН'!$I$6-'СЕТ СН'!$I$23</f>
        <v>1394.6074789700001</v>
      </c>
      <c r="D127" s="36">
        <f>SUMIFS(СВЦЭМ!$D$33:$D$776,СВЦЭМ!$A$33:$A$776,$A127,СВЦЭМ!$B$33:$B$776,D$119)+'СЕТ СН'!$I$11+СВЦЭМ!$D$10+'СЕТ СН'!$I$6-'СЕТ СН'!$I$23</f>
        <v>1405.20224768</v>
      </c>
      <c r="E127" s="36">
        <f>SUMIFS(СВЦЭМ!$D$33:$D$776,СВЦЭМ!$A$33:$A$776,$A127,СВЦЭМ!$B$33:$B$776,E$119)+'СЕТ СН'!$I$11+СВЦЭМ!$D$10+'СЕТ СН'!$I$6-'СЕТ СН'!$I$23</f>
        <v>1411.01423178</v>
      </c>
      <c r="F127" s="36">
        <f>SUMIFS(СВЦЭМ!$D$33:$D$776,СВЦЭМ!$A$33:$A$776,$A127,СВЦЭМ!$B$33:$B$776,F$119)+'СЕТ СН'!$I$11+СВЦЭМ!$D$10+'СЕТ СН'!$I$6-'СЕТ СН'!$I$23</f>
        <v>1409.5232081500001</v>
      </c>
      <c r="G127" s="36">
        <f>SUMIFS(СВЦЭМ!$D$33:$D$776,СВЦЭМ!$A$33:$A$776,$A127,СВЦЭМ!$B$33:$B$776,G$119)+'СЕТ СН'!$I$11+СВЦЭМ!$D$10+'СЕТ СН'!$I$6-'СЕТ СН'!$I$23</f>
        <v>1400.41449324</v>
      </c>
      <c r="H127" s="36">
        <f>SUMIFS(СВЦЭМ!$D$33:$D$776,СВЦЭМ!$A$33:$A$776,$A127,СВЦЭМ!$B$33:$B$776,H$119)+'СЕТ СН'!$I$11+СВЦЭМ!$D$10+'СЕТ СН'!$I$6-'СЕТ СН'!$I$23</f>
        <v>1380.25225748</v>
      </c>
      <c r="I127" s="36">
        <f>SUMIFS(СВЦЭМ!$D$33:$D$776,СВЦЭМ!$A$33:$A$776,$A127,СВЦЭМ!$B$33:$B$776,I$119)+'СЕТ СН'!$I$11+СВЦЭМ!$D$10+'СЕТ СН'!$I$6-'СЕТ СН'!$I$23</f>
        <v>1344.29959794</v>
      </c>
      <c r="J127" s="36">
        <f>SUMIFS(СВЦЭМ!$D$33:$D$776,СВЦЭМ!$A$33:$A$776,$A127,СВЦЭМ!$B$33:$B$776,J$119)+'СЕТ СН'!$I$11+СВЦЭМ!$D$10+'СЕТ СН'!$I$6-'СЕТ СН'!$I$23</f>
        <v>1299.9837569900001</v>
      </c>
      <c r="K127" s="36">
        <f>SUMIFS(СВЦЭМ!$D$33:$D$776,СВЦЭМ!$A$33:$A$776,$A127,СВЦЭМ!$B$33:$B$776,K$119)+'СЕТ СН'!$I$11+СВЦЭМ!$D$10+'СЕТ СН'!$I$6-'СЕТ СН'!$I$23</f>
        <v>1273.7994972000001</v>
      </c>
      <c r="L127" s="36">
        <f>SUMIFS(СВЦЭМ!$D$33:$D$776,СВЦЭМ!$A$33:$A$776,$A127,СВЦЭМ!$B$33:$B$776,L$119)+'СЕТ СН'!$I$11+СВЦЭМ!$D$10+'СЕТ СН'!$I$6-'СЕТ СН'!$I$23</f>
        <v>1280.9822334800001</v>
      </c>
      <c r="M127" s="36">
        <f>SUMIFS(СВЦЭМ!$D$33:$D$776,СВЦЭМ!$A$33:$A$776,$A127,СВЦЭМ!$B$33:$B$776,M$119)+'СЕТ СН'!$I$11+СВЦЭМ!$D$10+'СЕТ СН'!$I$6-'СЕТ СН'!$I$23</f>
        <v>1280.9333190100001</v>
      </c>
      <c r="N127" s="36">
        <f>SUMIFS(СВЦЭМ!$D$33:$D$776,СВЦЭМ!$A$33:$A$776,$A127,СВЦЭМ!$B$33:$B$776,N$119)+'СЕТ СН'!$I$11+СВЦЭМ!$D$10+'СЕТ СН'!$I$6-'СЕТ СН'!$I$23</f>
        <v>1292.1149955300002</v>
      </c>
      <c r="O127" s="36">
        <f>SUMIFS(СВЦЭМ!$D$33:$D$776,СВЦЭМ!$A$33:$A$776,$A127,СВЦЭМ!$B$33:$B$776,O$119)+'СЕТ СН'!$I$11+СВЦЭМ!$D$10+'СЕТ СН'!$I$6-'СЕТ СН'!$I$23</f>
        <v>1308.3238601200001</v>
      </c>
      <c r="P127" s="36">
        <f>SUMIFS(СВЦЭМ!$D$33:$D$776,СВЦЭМ!$A$33:$A$776,$A127,СВЦЭМ!$B$33:$B$776,P$119)+'СЕТ СН'!$I$11+СВЦЭМ!$D$10+'СЕТ СН'!$I$6-'СЕТ СН'!$I$23</f>
        <v>1320.8713588300002</v>
      </c>
      <c r="Q127" s="36">
        <f>SUMIFS(СВЦЭМ!$D$33:$D$776,СВЦЭМ!$A$33:$A$776,$A127,СВЦЭМ!$B$33:$B$776,Q$119)+'СЕТ СН'!$I$11+СВЦЭМ!$D$10+'СЕТ СН'!$I$6-'СЕТ СН'!$I$23</f>
        <v>1328.20082918</v>
      </c>
      <c r="R127" s="36">
        <f>SUMIFS(СВЦЭМ!$D$33:$D$776,СВЦЭМ!$A$33:$A$776,$A127,СВЦЭМ!$B$33:$B$776,R$119)+'СЕТ СН'!$I$11+СВЦЭМ!$D$10+'СЕТ СН'!$I$6-'СЕТ СН'!$I$23</f>
        <v>1323.0184550200001</v>
      </c>
      <c r="S127" s="36">
        <f>SUMIFS(СВЦЭМ!$D$33:$D$776,СВЦЭМ!$A$33:$A$776,$A127,СВЦЭМ!$B$33:$B$776,S$119)+'СЕТ СН'!$I$11+СВЦЭМ!$D$10+'СЕТ СН'!$I$6-'СЕТ СН'!$I$23</f>
        <v>1315.9682867700001</v>
      </c>
      <c r="T127" s="36">
        <f>SUMIFS(СВЦЭМ!$D$33:$D$776,СВЦЭМ!$A$33:$A$776,$A127,СВЦЭМ!$B$33:$B$776,T$119)+'СЕТ СН'!$I$11+СВЦЭМ!$D$10+'СЕТ СН'!$I$6-'СЕТ СН'!$I$23</f>
        <v>1298.8364444600002</v>
      </c>
      <c r="U127" s="36">
        <f>SUMIFS(СВЦЭМ!$D$33:$D$776,СВЦЭМ!$A$33:$A$776,$A127,СВЦЭМ!$B$33:$B$776,U$119)+'СЕТ СН'!$I$11+СВЦЭМ!$D$10+'СЕТ СН'!$I$6-'СЕТ СН'!$I$23</f>
        <v>1287.20837772</v>
      </c>
      <c r="V127" s="36">
        <f>SUMIFS(СВЦЭМ!$D$33:$D$776,СВЦЭМ!$A$33:$A$776,$A127,СВЦЭМ!$B$33:$B$776,V$119)+'СЕТ СН'!$I$11+СВЦЭМ!$D$10+'СЕТ СН'!$I$6-'СЕТ СН'!$I$23</f>
        <v>1284.1019189900001</v>
      </c>
      <c r="W127" s="36">
        <f>SUMIFS(СВЦЭМ!$D$33:$D$776,СВЦЭМ!$A$33:$A$776,$A127,СВЦЭМ!$B$33:$B$776,W$119)+'СЕТ СН'!$I$11+СВЦЭМ!$D$10+'СЕТ СН'!$I$6-'СЕТ СН'!$I$23</f>
        <v>1291.9287365</v>
      </c>
      <c r="X127" s="36">
        <f>SUMIFS(СВЦЭМ!$D$33:$D$776,СВЦЭМ!$A$33:$A$776,$A127,СВЦЭМ!$B$33:$B$776,X$119)+'СЕТ СН'!$I$11+СВЦЭМ!$D$10+'СЕТ СН'!$I$6-'СЕТ СН'!$I$23</f>
        <v>1301.5780258499999</v>
      </c>
      <c r="Y127" s="36">
        <f>SUMIFS(СВЦЭМ!$D$33:$D$776,СВЦЭМ!$A$33:$A$776,$A127,СВЦЭМ!$B$33:$B$776,Y$119)+'СЕТ СН'!$I$11+СВЦЭМ!$D$10+'СЕТ СН'!$I$6-'СЕТ СН'!$I$23</f>
        <v>1323.0220540300002</v>
      </c>
    </row>
    <row r="128" spans="1:27" ht="15.75" x14ac:dyDescent="0.2">
      <c r="A128" s="35">
        <f t="shared" si="3"/>
        <v>43899</v>
      </c>
      <c r="B128" s="36">
        <f>SUMIFS(СВЦЭМ!$D$33:$D$776,СВЦЭМ!$A$33:$A$776,$A128,СВЦЭМ!$B$33:$B$776,B$119)+'СЕТ СН'!$I$11+СВЦЭМ!$D$10+'СЕТ СН'!$I$6-'СЕТ СН'!$I$23</f>
        <v>1379.44509939</v>
      </c>
      <c r="C128" s="36">
        <f>SUMIFS(СВЦЭМ!$D$33:$D$776,СВЦЭМ!$A$33:$A$776,$A128,СВЦЭМ!$B$33:$B$776,C$119)+'СЕТ СН'!$I$11+СВЦЭМ!$D$10+'СЕТ СН'!$I$6-'СЕТ СН'!$I$23</f>
        <v>1389.1855724400002</v>
      </c>
      <c r="D128" s="36">
        <f>SUMIFS(СВЦЭМ!$D$33:$D$776,СВЦЭМ!$A$33:$A$776,$A128,СВЦЭМ!$B$33:$B$776,D$119)+'СЕТ СН'!$I$11+СВЦЭМ!$D$10+'СЕТ СН'!$I$6-'СЕТ СН'!$I$23</f>
        <v>1405.4435088099999</v>
      </c>
      <c r="E128" s="36">
        <f>SUMIFS(СВЦЭМ!$D$33:$D$776,СВЦЭМ!$A$33:$A$776,$A128,СВЦЭМ!$B$33:$B$776,E$119)+'СЕТ СН'!$I$11+СВЦЭМ!$D$10+'СЕТ СН'!$I$6-'СЕТ СН'!$I$23</f>
        <v>1417.2026959700001</v>
      </c>
      <c r="F128" s="36">
        <f>SUMIFS(СВЦЭМ!$D$33:$D$776,СВЦЭМ!$A$33:$A$776,$A128,СВЦЭМ!$B$33:$B$776,F$119)+'СЕТ СН'!$I$11+СВЦЭМ!$D$10+'СЕТ СН'!$I$6-'СЕТ СН'!$I$23</f>
        <v>1417.34689342</v>
      </c>
      <c r="G128" s="36">
        <f>SUMIFS(СВЦЭМ!$D$33:$D$776,СВЦЭМ!$A$33:$A$776,$A128,СВЦЭМ!$B$33:$B$776,G$119)+'СЕТ СН'!$I$11+СВЦЭМ!$D$10+'СЕТ СН'!$I$6-'СЕТ СН'!$I$23</f>
        <v>1413.3983505200001</v>
      </c>
      <c r="H128" s="36">
        <f>SUMIFS(СВЦЭМ!$D$33:$D$776,СВЦЭМ!$A$33:$A$776,$A128,СВЦЭМ!$B$33:$B$776,H$119)+'СЕТ СН'!$I$11+СВЦЭМ!$D$10+'СЕТ СН'!$I$6-'СЕТ СН'!$I$23</f>
        <v>1394.0613476600001</v>
      </c>
      <c r="I128" s="36">
        <f>SUMIFS(СВЦЭМ!$D$33:$D$776,СВЦЭМ!$A$33:$A$776,$A128,СВЦЭМ!$B$33:$B$776,I$119)+'СЕТ СН'!$I$11+СВЦЭМ!$D$10+'СЕТ СН'!$I$6-'СЕТ СН'!$I$23</f>
        <v>1362.5553215200002</v>
      </c>
      <c r="J128" s="36">
        <f>SUMIFS(СВЦЭМ!$D$33:$D$776,СВЦЭМ!$A$33:$A$776,$A128,СВЦЭМ!$B$33:$B$776,J$119)+'СЕТ СН'!$I$11+СВЦЭМ!$D$10+'СЕТ СН'!$I$6-'СЕТ СН'!$I$23</f>
        <v>1333.46495428</v>
      </c>
      <c r="K128" s="36">
        <f>SUMIFS(СВЦЭМ!$D$33:$D$776,СВЦЭМ!$A$33:$A$776,$A128,СВЦЭМ!$B$33:$B$776,K$119)+'СЕТ СН'!$I$11+СВЦЭМ!$D$10+'СЕТ СН'!$I$6-'СЕТ СН'!$I$23</f>
        <v>1319.0945492999999</v>
      </c>
      <c r="L128" s="36">
        <f>SUMIFS(СВЦЭМ!$D$33:$D$776,СВЦЭМ!$A$33:$A$776,$A128,СВЦЭМ!$B$33:$B$776,L$119)+'СЕТ СН'!$I$11+СВЦЭМ!$D$10+'СЕТ СН'!$I$6-'СЕТ СН'!$I$23</f>
        <v>1309.6927204000001</v>
      </c>
      <c r="M128" s="36">
        <f>SUMIFS(СВЦЭМ!$D$33:$D$776,СВЦЭМ!$A$33:$A$776,$A128,СВЦЭМ!$B$33:$B$776,M$119)+'СЕТ СН'!$I$11+СВЦЭМ!$D$10+'СЕТ СН'!$I$6-'СЕТ СН'!$I$23</f>
        <v>1310.7424242100001</v>
      </c>
      <c r="N128" s="36">
        <f>SUMIFS(СВЦЭМ!$D$33:$D$776,СВЦЭМ!$A$33:$A$776,$A128,СВЦЭМ!$B$33:$B$776,N$119)+'СЕТ СН'!$I$11+СВЦЭМ!$D$10+'СЕТ СН'!$I$6-'СЕТ СН'!$I$23</f>
        <v>1321.3458794500002</v>
      </c>
      <c r="O128" s="36">
        <f>SUMIFS(СВЦЭМ!$D$33:$D$776,СВЦЭМ!$A$33:$A$776,$A128,СВЦЭМ!$B$33:$B$776,O$119)+'СЕТ СН'!$I$11+СВЦЭМ!$D$10+'СЕТ СН'!$I$6-'СЕТ СН'!$I$23</f>
        <v>1330.96028011</v>
      </c>
      <c r="P128" s="36">
        <f>SUMIFS(СВЦЭМ!$D$33:$D$776,СВЦЭМ!$A$33:$A$776,$A128,СВЦЭМ!$B$33:$B$776,P$119)+'СЕТ СН'!$I$11+СВЦЭМ!$D$10+'СЕТ СН'!$I$6-'СЕТ СН'!$I$23</f>
        <v>1338.9299794799999</v>
      </c>
      <c r="Q128" s="36">
        <f>SUMIFS(СВЦЭМ!$D$33:$D$776,СВЦЭМ!$A$33:$A$776,$A128,СВЦЭМ!$B$33:$B$776,Q$119)+'СЕТ СН'!$I$11+СВЦЭМ!$D$10+'СЕТ СН'!$I$6-'СЕТ СН'!$I$23</f>
        <v>1342.5886656500002</v>
      </c>
      <c r="R128" s="36">
        <f>SUMIFS(СВЦЭМ!$D$33:$D$776,СВЦЭМ!$A$33:$A$776,$A128,СВЦЭМ!$B$33:$B$776,R$119)+'СЕТ СН'!$I$11+СВЦЭМ!$D$10+'СЕТ СН'!$I$6-'СЕТ СН'!$I$23</f>
        <v>1343.5333603399999</v>
      </c>
      <c r="S128" s="36">
        <f>SUMIFS(СВЦЭМ!$D$33:$D$776,СВЦЭМ!$A$33:$A$776,$A128,СВЦЭМ!$B$33:$B$776,S$119)+'СЕТ СН'!$I$11+СВЦЭМ!$D$10+'СЕТ СН'!$I$6-'СЕТ СН'!$I$23</f>
        <v>1329.88426712</v>
      </c>
      <c r="T128" s="36">
        <f>SUMIFS(СВЦЭМ!$D$33:$D$776,СВЦЭМ!$A$33:$A$776,$A128,СВЦЭМ!$B$33:$B$776,T$119)+'СЕТ СН'!$I$11+СВЦЭМ!$D$10+'СЕТ СН'!$I$6-'СЕТ СН'!$I$23</f>
        <v>1313.5999050300002</v>
      </c>
      <c r="U128" s="36">
        <f>SUMIFS(СВЦЭМ!$D$33:$D$776,СВЦЭМ!$A$33:$A$776,$A128,СВЦЭМ!$B$33:$B$776,U$119)+'СЕТ СН'!$I$11+СВЦЭМ!$D$10+'СЕТ СН'!$I$6-'СЕТ СН'!$I$23</f>
        <v>1300.46823068</v>
      </c>
      <c r="V128" s="36">
        <f>SUMIFS(СВЦЭМ!$D$33:$D$776,СВЦЭМ!$A$33:$A$776,$A128,СВЦЭМ!$B$33:$B$776,V$119)+'СЕТ СН'!$I$11+СВЦЭМ!$D$10+'СЕТ СН'!$I$6-'СЕТ СН'!$I$23</f>
        <v>1302.83658139</v>
      </c>
      <c r="W128" s="36">
        <f>SUMIFS(СВЦЭМ!$D$33:$D$776,СВЦЭМ!$A$33:$A$776,$A128,СВЦЭМ!$B$33:$B$776,W$119)+'СЕТ СН'!$I$11+СВЦЭМ!$D$10+'СЕТ СН'!$I$6-'СЕТ СН'!$I$23</f>
        <v>1314.94120195</v>
      </c>
      <c r="X128" s="36">
        <f>SUMIFS(СВЦЭМ!$D$33:$D$776,СВЦЭМ!$A$33:$A$776,$A128,СВЦЭМ!$B$33:$B$776,X$119)+'СЕТ СН'!$I$11+СВЦЭМ!$D$10+'СЕТ СН'!$I$6-'СЕТ СН'!$I$23</f>
        <v>1334.88435308</v>
      </c>
      <c r="Y128" s="36">
        <f>SUMIFS(СВЦЭМ!$D$33:$D$776,СВЦЭМ!$A$33:$A$776,$A128,СВЦЭМ!$B$33:$B$776,Y$119)+'СЕТ СН'!$I$11+СВЦЭМ!$D$10+'СЕТ СН'!$I$6-'СЕТ СН'!$I$23</f>
        <v>1356.7656853100002</v>
      </c>
    </row>
    <row r="129" spans="1:25" ht="15.75" x14ac:dyDescent="0.2">
      <c r="A129" s="35">
        <f t="shared" si="3"/>
        <v>43900</v>
      </c>
      <c r="B129" s="36">
        <f>SUMIFS(СВЦЭМ!$D$33:$D$776,СВЦЭМ!$A$33:$A$776,$A129,СВЦЭМ!$B$33:$B$776,B$119)+'СЕТ СН'!$I$11+СВЦЭМ!$D$10+'СЕТ СН'!$I$6-'СЕТ СН'!$I$23</f>
        <v>1374.08484481</v>
      </c>
      <c r="C129" s="36">
        <f>SUMIFS(СВЦЭМ!$D$33:$D$776,СВЦЭМ!$A$33:$A$776,$A129,СВЦЭМ!$B$33:$B$776,C$119)+'СЕТ СН'!$I$11+СВЦЭМ!$D$10+'СЕТ СН'!$I$6-'СЕТ СН'!$I$23</f>
        <v>1402.9422506599999</v>
      </c>
      <c r="D129" s="36">
        <f>SUMIFS(СВЦЭМ!$D$33:$D$776,СВЦЭМ!$A$33:$A$776,$A129,СВЦЭМ!$B$33:$B$776,D$119)+'СЕТ СН'!$I$11+СВЦЭМ!$D$10+'СЕТ СН'!$I$6-'СЕТ СН'!$I$23</f>
        <v>1400.6088816800002</v>
      </c>
      <c r="E129" s="36">
        <f>SUMIFS(СВЦЭМ!$D$33:$D$776,СВЦЭМ!$A$33:$A$776,$A129,СВЦЭМ!$B$33:$B$776,E$119)+'СЕТ СН'!$I$11+СВЦЭМ!$D$10+'СЕТ СН'!$I$6-'СЕТ СН'!$I$23</f>
        <v>1403.3345515599999</v>
      </c>
      <c r="F129" s="36">
        <f>SUMIFS(СВЦЭМ!$D$33:$D$776,СВЦЭМ!$A$33:$A$776,$A129,СВЦЭМ!$B$33:$B$776,F$119)+'СЕТ СН'!$I$11+СВЦЭМ!$D$10+'СЕТ СН'!$I$6-'СЕТ СН'!$I$23</f>
        <v>1398.8679367899999</v>
      </c>
      <c r="G129" s="36">
        <f>SUMIFS(СВЦЭМ!$D$33:$D$776,СВЦЭМ!$A$33:$A$776,$A129,СВЦЭМ!$B$33:$B$776,G$119)+'СЕТ СН'!$I$11+СВЦЭМ!$D$10+'СЕТ СН'!$I$6-'СЕТ СН'!$I$23</f>
        <v>1355.57779437</v>
      </c>
      <c r="H129" s="36">
        <f>SUMIFS(СВЦЭМ!$D$33:$D$776,СВЦЭМ!$A$33:$A$776,$A129,СВЦЭМ!$B$33:$B$776,H$119)+'СЕТ СН'!$I$11+СВЦЭМ!$D$10+'СЕТ СН'!$I$6-'СЕТ СН'!$I$23</f>
        <v>1333.5205403300001</v>
      </c>
      <c r="I129" s="36">
        <f>SUMIFS(СВЦЭМ!$D$33:$D$776,СВЦЭМ!$A$33:$A$776,$A129,СВЦЭМ!$B$33:$B$776,I$119)+'СЕТ СН'!$I$11+СВЦЭМ!$D$10+'СЕТ СН'!$I$6-'СЕТ СН'!$I$23</f>
        <v>1301.0214690100001</v>
      </c>
      <c r="J129" s="36">
        <f>SUMIFS(СВЦЭМ!$D$33:$D$776,СВЦЭМ!$A$33:$A$776,$A129,СВЦЭМ!$B$33:$B$776,J$119)+'СЕТ СН'!$I$11+СВЦЭМ!$D$10+'СЕТ СН'!$I$6-'СЕТ СН'!$I$23</f>
        <v>1273.4546054900002</v>
      </c>
      <c r="K129" s="36">
        <f>SUMIFS(СВЦЭМ!$D$33:$D$776,СВЦЭМ!$A$33:$A$776,$A129,СВЦЭМ!$B$33:$B$776,K$119)+'СЕТ СН'!$I$11+СВЦЭМ!$D$10+'СЕТ СН'!$I$6-'СЕТ СН'!$I$23</f>
        <v>1284.5543239200001</v>
      </c>
      <c r="L129" s="36">
        <f>SUMIFS(СВЦЭМ!$D$33:$D$776,СВЦЭМ!$A$33:$A$776,$A129,СВЦЭМ!$B$33:$B$776,L$119)+'СЕТ СН'!$I$11+СВЦЭМ!$D$10+'СЕТ СН'!$I$6-'СЕТ СН'!$I$23</f>
        <v>1282.87206962</v>
      </c>
      <c r="M129" s="36">
        <f>SUMIFS(СВЦЭМ!$D$33:$D$776,СВЦЭМ!$A$33:$A$776,$A129,СВЦЭМ!$B$33:$B$776,M$119)+'СЕТ СН'!$I$11+СВЦЭМ!$D$10+'СЕТ СН'!$I$6-'СЕТ СН'!$I$23</f>
        <v>1277.3261298000002</v>
      </c>
      <c r="N129" s="36">
        <f>SUMIFS(СВЦЭМ!$D$33:$D$776,СВЦЭМ!$A$33:$A$776,$A129,СВЦЭМ!$B$33:$B$776,N$119)+'СЕТ СН'!$I$11+СВЦЭМ!$D$10+'СЕТ СН'!$I$6-'СЕТ СН'!$I$23</f>
        <v>1273.32122142</v>
      </c>
      <c r="O129" s="36">
        <f>SUMIFS(СВЦЭМ!$D$33:$D$776,СВЦЭМ!$A$33:$A$776,$A129,СВЦЭМ!$B$33:$B$776,O$119)+'СЕТ СН'!$I$11+СВЦЭМ!$D$10+'СЕТ СН'!$I$6-'СЕТ СН'!$I$23</f>
        <v>1268.69903213</v>
      </c>
      <c r="P129" s="36">
        <f>SUMIFS(СВЦЭМ!$D$33:$D$776,СВЦЭМ!$A$33:$A$776,$A129,СВЦЭМ!$B$33:$B$776,P$119)+'СЕТ СН'!$I$11+СВЦЭМ!$D$10+'СЕТ СН'!$I$6-'СЕТ СН'!$I$23</f>
        <v>1269.5856029300001</v>
      </c>
      <c r="Q129" s="36">
        <f>SUMIFS(СВЦЭМ!$D$33:$D$776,СВЦЭМ!$A$33:$A$776,$A129,СВЦЭМ!$B$33:$B$776,Q$119)+'СЕТ СН'!$I$11+СВЦЭМ!$D$10+'СЕТ СН'!$I$6-'СЕТ СН'!$I$23</f>
        <v>1267.6103143099999</v>
      </c>
      <c r="R129" s="36">
        <f>SUMIFS(СВЦЭМ!$D$33:$D$776,СВЦЭМ!$A$33:$A$776,$A129,СВЦЭМ!$B$33:$B$776,R$119)+'СЕТ СН'!$I$11+СВЦЭМ!$D$10+'СЕТ СН'!$I$6-'СЕТ СН'!$I$23</f>
        <v>1258.4125394600001</v>
      </c>
      <c r="S129" s="36">
        <f>SUMIFS(СВЦЭМ!$D$33:$D$776,СВЦЭМ!$A$33:$A$776,$A129,СВЦЭМ!$B$33:$B$776,S$119)+'СЕТ СН'!$I$11+СВЦЭМ!$D$10+'СЕТ СН'!$I$6-'СЕТ СН'!$I$23</f>
        <v>1258.8293053699999</v>
      </c>
      <c r="T129" s="36">
        <f>SUMIFS(СВЦЭМ!$D$33:$D$776,СВЦЭМ!$A$33:$A$776,$A129,СВЦЭМ!$B$33:$B$776,T$119)+'СЕТ СН'!$I$11+СВЦЭМ!$D$10+'СЕТ СН'!$I$6-'СЕТ СН'!$I$23</f>
        <v>1255.0036493100001</v>
      </c>
      <c r="U129" s="36">
        <f>SUMIFS(СВЦЭМ!$D$33:$D$776,СВЦЭМ!$A$33:$A$776,$A129,СВЦЭМ!$B$33:$B$776,U$119)+'СЕТ СН'!$I$11+СВЦЭМ!$D$10+'СЕТ СН'!$I$6-'СЕТ СН'!$I$23</f>
        <v>1276.6401539400001</v>
      </c>
      <c r="V129" s="36">
        <f>SUMIFS(СВЦЭМ!$D$33:$D$776,СВЦЭМ!$A$33:$A$776,$A129,СВЦЭМ!$B$33:$B$776,V$119)+'СЕТ СН'!$I$11+СВЦЭМ!$D$10+'СЕТ СН'!$I$6-'СЕТ СН'!$I$23</f>
        <v>1275.3608542700001</v>
      </c>
      <c r="W129" s="36">
        <f>SUMIFS(СВЦЭМ!$D$33:$D$776,СВЦЭМ!$A$33:$A$776,$A129,СВЦЭМ!$B$33:$B$776,W$119)+'СЕТ СН'!$I$11+СВЦЭМ!$D$10+'СЕТ СН'!$I$6-'СЕТ СН'!$I$23</f>
        <v>1271.65802622</v>
      </c>
      <c r="X129" s="36">
        <f>SUMIFS(СВЦЭМ!$D$33:$D$776,СВЦЭМ!$A$33:$A$776,$A129,СВЦЭМ!$B$33:$B$776,X$119)+'СЕТ СН'!$I$11+СВЦЭМ!$D$10+'СЕТ СН'!$I$6-'СЕТ СН'!$I$23</f>
        <v>1264.04824547</v>
      </c>
      <c r="Y129" s="36">
        <f>SUMIFS(СВЦЭМ!$D$33:$D$776,СВЦЭМ!$A$33:$A$776,$A129,СВЦЭМ!$B$33:$B$776,Y$119)+'СЕТ СН'!$I$11+СВЦЭМ!$D$10+'СЕТ СН'!$I$6-'СЕТ СН'!$I$23</f>
        <v>1270.3647260100001</v>
      </c>
    </row>
    <row r="130" spans="1:25" ht="15.75" x14ac:dyDescent="0.2">
      <c r="A130" s="35">
        <f t="shared" si="3"/>
        <v>43901</v>
      </c>
      <c r="B130" s="36">
        <f>SUMIFS(СВЦЭМ!$D$33:$D$776,СВЦЭМ!$A$33:$A$776,$A130,СВЦЭМ!$B$33:$B$776,B$119)+'СЕТ СН'!$I$11+СВЦЭМ!$D$10+'СЕТ СН'!$I$6-'СЕТ СН'!$I$23</f>
        <v>1371.8424876600002</v>
      </c>
      <c r="C130" s="36">
        <f>SUMIFS(СВЦЭМ!$D$33:$D$776,СВЦЭМ!$A$33:$A$776,$A130,СВЦЭМ!$B$33:$B$776,C$119)+'СЕТ СН'!$I$11+СВЦЭМ!$D$10+'СЕТ СН'!$I$6-'СЕТ СН'!$I$23</f>
        <v>1360.9511003900002</v>
      </c>
      <c r="D130" s="36">
        <f>SUMIFS(СВЦЭМ!$D$33:$D$776,СВЦЭМ!$A$33:$A$776,$A130,СВЦЭМ!$B$33:$B$776,D$119)+'СЕТ СН'!$I$11+СВЦЭМ!$D$10+'СЕТ СН'!$I$6-'СЕТ СН'!$I$23</f>
        <v>1350.96006147</v>
      </c>
      <c r="E130" s="36">
        <f>SUMIFS(СВЦЭМ!$D$33:$D$776,СВЦЭМ!$A$33:$A$776,$A130,СВЦЭМ!$B$33:$B$776,E$119)+'СЕТ СН'!$I$11+СВЦЭМ!$D$10+'СЕТ СН'!$I$6-'СЕТ СН'!$I$23</f>
        <v>1347.7264766600001</v>
      </c>
      <c r="F130" s="36">
        <f>SUMIFS(СВЦЭМ!$D$33:$D$776,СВЦЭМ!$A$33:$A$776,$A130,СВЦЭМ!$B$33:$B$776,F$119)+'СЕТ СН'!$I$11+СВЦЭМ!$D$10+'СЕТ СН'!$I$6-'СЕТ СН'!$I$23</f>
        <v>1344.70840301</v>
      </c>
      <c r="G130" s="36">
        <f>SUMIFS(СВЦЭМ!$D$33:$D$776,СВЦЭМ!$A$33:$A$776,$A130,СВЦЭМ!$B$33:$B$776,G$119)+'СЕТ СН'!$I$11+СВЦЭМ!$D$10+'СЕТ СН'!$I$6-'СЕТ СН'!$I$23</f>
        <v>1349.3721237499999</v>
      </c>
      <c r="H130" s="36">
        <f>SUMIFS(СВЦЭМ!$D$33:$D$776,СВЦЭМ!$A$33:$A$776,$A130,СВЦЭМ!$B$33:$B$776,H$119)+'СЕТ СН'!$I$11+СВЦЭМ!$D$10+'СЕТ СН'!$I$6-'СЕТ СН'!$I$23</f>
        <v>1364.8046768700001</v>
      </c>
      <c r="I130" s="36">
        <f>SUMIFS(СВЦЭМ!$D$33:$D$776,СВЦЭМ!$A$33:$A$776,$A130,СВЦЭМ!$B$33:$B$776,I$119)+'СЕТ СН'!$I$11+СВЦЭМ!$D$10+'СЕТ СН'!$I$6-'СЕТ СН'!$I$23</f>
        <v>1349.4890861900001</v>
      </c>
      <c r="J130" s="36">
        <f>SUMIFS(СВЦЭМ!$D$33:$D$776,СВЦЭМ!$A$33:$A$776,$A130,СВЦЭМ!$B$33:$B$776,J$119)+'СЕТ СН'!$I$11+СВЦЭМ!$D$10+'СЕТ СН'!$I$6-'СЕТ СН'!$I$23</f>
        <v>1311.7475709099999</v>
      </c>
      <c r="K130" s="36">
        <f>SUMIFS(СВЦЭМ!$D$33:$D$776,СВЦЭМ!$A$33:$A$776,$A130,СВЦЭМ!$B$33:$B$776,K$119)+'СЕТ СН'!$I$11+СВЦЭМ!$D$10+'СЕТ СН'!$I$6-'СЕТ СН'!$I$23</f>
        <v>1311.51214476</v>
      </c>
      <c r="L130" s="36">
        <f>SUMIFS(СВЦЭМ!$D$33:$D$776,СВЦЭМ!$A$33:$A$776,$A130,СВЦЭМ!$B$33:$B$776,L$119)+'СЕТ СН'!$I$11+СВЦЭМ!$D$10+'СЕТ СН'!$I$6-'СЕТ СН'!$I$23</f>
        <v>1319.45080308</v>
      </c>
      <c r="M130" s="36">
        <f>SUMIFS(СВЦЭМ!$D$33:$D$776,СВЦЭМ!$A$33:$A$776,$A130,СВЦЭМ!$B$33:$B$776,M$119)+'СЕТ СН'!$I$11+СВЦЭМ!$D$10+'СЕТ СН'!$I$6-'СЕТ СН'!$I$23</f>
        <v>1319.9988683000001</v>
      </c>
      <c r="N130" s="36">
        <f>SUMIFS(СВЦЭМ!$D$33:$D$776,СВЦЭМ!$A$33:$A$776,$A130,СВЦЭМ!$B$33:$B$776,N$119)+'СЕТ СН'!$I$11+СВЦЭМ!$D$10+'СЕТ СН'!$I$6-'СЕТ СН'!$I$23</f>
        <v>1323.9524188400001</v>
      </c>
      <c r="O130" s="36">
        <f>SUMIFS(СВЦЭМ!$D$33:$D$776,СВЦЭМ!$A$33:$A$776,$A130,СВЦЭМ!$B$33:$B$776,O$119)+'СЕТ СН'!$I$11+СВЦЭМ!$D$10+'СЕТ СН'!$I$6-'СЕТ СН'!$I$23</f>
        <v>1331.0339287199999</v>
      </c>
      <c r="P130" s="36">
        <f>SUMIFS(СВЦЭМ!$D$33:$D$776,СВЦЭМ!$A$33:$A$776,$A130,СВЦЭМ!$B$33:$B$776,P$119)+'СЕТ СН'!$I$11+СВЦЭМ!$D$10+'СЕТ СН'!$I$6-'СЕТ СН'!$I$23</f>
        <v>1335.25861046</v>
      </c>
      <c r="Q130" s="36">
        <f>SUMIFS(СВЦЭМ!$D$33:$D$776,СВЦЭМ!$A$33:$A$776,$A130,СВЦЭМ!$B$33:$B$776,Q$119)+'СЕТ СН'!$I$11+СВЦЭМ!$D$10+'СЕТ СН'!$I$6-'СЕТ СН'!$I$23</f>
        <v>1341.1716805300002</v>
      </c>
      <c r="R130" s="36">
        <f>SUMIFS(СВЦЭМ!$D$33:$D$776,СВЦЭМ!$A$33:$A$776,$A130,СВЦЭМ!$B$33:$B$776,R$119)+'СЕТ СН'!$I$11+СВЦЭМ!$D$10+'СЕТ СН'!$I$6-'СЕТ СН'!$I$23</f>
        <v>1341.2795820199999</v>
      </c>
      <c r="S130" s="36">
        <f>SUMIFS(СВЦЭМ!$D$33:$D$776,СВЦЭМ!$A$33:$A$776,$A130,СВЦЭМ!$B$33:$B$776,S$119)+'СЕТ СН'!$I$11+СВЦЭМ!$D$10+'СЕТ СН'!$I$6-'СЕТ СН'!$I$23</f>
        <v>1333.68364754</v>
      </c>
      <c r="T130" s="36">
        <f>SUMIFS(СВЦЭМ!$D$33:$D$776,СВЦЭМ!$A$33:$A$776,$A130,СВЦЭМ!$B$33:$B$776,T$119)+'СЕТ СН'!$I$11+СВЦЭМ!$D$10+'СЕТ СН'!$I$6-'СЕТ СН'!$I$23</f>
        <v>1331.9165361700002</v>
      </c>
      <c r="U130" s="36">
        <f>SUMIFS(СВЦЭМ!$D$33:$D$776,СВЦЭМ!$A$33:$A$776,$A130,СВЦЭМ!$B$33:$B$776,U$119)+'СЕТ СН'!$I$11+СВЦЭМ!$D$10+'СЕТ СН'!$I$6-'СЕТ СН'!$I$23</f>
        <v>1334.8644848700001</v>
      </c>
      <c r="V130" s="36">
        <f>SUMIFS(СВЦЭМ!$D$33:$D$776,СВЦЭМ!$A$33:$A$776,$A130,СВЦЭМ!$B$33:$B$776,V$119)+'СЕТ СН'!$I$11+СВЦЭМ!$D$10+'СЕТ СН'!$I$6-'СЕТ СН'!$I$23</f>
        <v>1337.2861773300001</v>
      </c>
      <c r="W130" s="36">
        <f>SUMIFS(СВЦЭМ!$D$33:$D$776,СВЦЭМ!$A$33:$A$776,$A130,СВЦЭМ!$B$33:$B$776,W$119)+'СЕТ СН'!$I$11+СВЦЭМ!$D$10+'СЕТ СН'!$I$6-'СЕТ СН'!$I$23</f>
        <v>1339.1442147</v>
      </c>
      <c r="X130" s="36">
        <f>SUMIFS(СВЦЭМ!$D$33:$D$776,СВЦЭМ!$A$33:$A$776,$A130,СВЦЭМ!$B$33:$B$776,X$119)+'СЕТ СН'!$I$11+СВЦЭМ!$D$10+'СЕТ СН'!$I$6-'СЕТ СН'!$I$23</f>
        <v>1354.70983606</v>
      </c>
      <c r="Y130" s="36">
        <f>SUMIFS(СВЦЭМ!$D$33:$D$776,СВЦЭМ!$A$33:$A$776,$A130,СВЦЭМ!$B$33:$B$776,Y$119)+'СЕТ СН'!$I$11+СВЦЭМ!$D$10+'СЕТ СН'!$I$6-'СЕТ СН'!$I$23</f>
        <v>1370.11055766</v>
      </c>
    </row>
    <row r="131" spans="1:25" ht="15.75" x14ac:dyDescent="0.2">
      <c r="A131" s="35">
        <f t="shared" si="3"/>
        <v>43902</v>
      </c>
      <c r="B131" s="36">
        <f>SUMIFS(СВЦЭМ!$D$33:$D$776,СВЦЭМ!$A$33:$A$776,$A131,СВЦЭМ!$B$33:$B$776,B$119)+'СЕТ СН'!$I$11+СВЦЭМ!$D$10+'СЕТ СН'!$I$6-'СЕТ СН'!$I$23</f>
        <v>1346.249593</v>
      </c>
      <c r="C131" s="36">
        <f>SUMIFS(СВЦЭМ!$D$33:$D$776,СВЦЭМ!$A$33:$A$776,$A131,СВЦЭМ!$B$33:$B$776,C$119)+'СЕТ СН'!$I$11+СВЦЭМ!$D$10+'СЕТ СН'!$I$6-'СЕТ СН'!$I$23</f>
        <v>1367.5601309200001</v>
      </c>
      <c r="D131" s="36">
        <f>SUMIFS(СВЦЭМ!$D$33:$D$776,СВЦЭМ!$A$33:$A$776,$A131,СВЦЭМ!$B$33:$B$776,D$119)+'СЕТ СН'!$I$11+СВЦЭМ!$D$10+'СЕТ СН'!$I$6-'СЕТ СН'!$I$23</f>
        <v>1376.7313318000001</v>
      </c>
      <c r="E131" s="36">
        <f>SUMIFS(СВЦЭМ!$D$33:$D$776,СВЦЭМ!$A$33:$A$776,$A131,СВЦЭМ!$B$33:$B$776,E$119)+'СЕТ СН'!$I$11+СВЦЭМ!$D$10+'СЕТ СН'!$I$6-'СЕТ СН'!$I$23</f>
        <v>1381.8431487299999</v>
      </c>
      <c r="F131" s="36">
        <f>SUMIFS(СВЦЭМ!$D$33:$D$776,СВЦЭМ!$A$33:$A$776,$A131,СВЦЭМ!$B$33:$B$776,F$119)+'СЕТ СН'!$I$11+СВЦЭМ!$D$10+'СЕТ СН'!$I$6-'СЕТ СН'!$I$23</f>
        <v>1375.6447774400001</v>
      </c>
      <c r="G131" s="36">
        <f>SUMIFS(СВЦЭМ!$D$33:$D$776,СВЦЭМ!$A$33:$A$776,$A131,СВЦЭМ!$B$33:$B$776,G$119)+'СЕТ СН'!$I$11+СВЦЭМ!$D$10+'СЕТ СН'!$I$6-'СЕТ СН'!$I$23</f>
        <v>1366.6272398999999</v>
      </c>
      <c r="H131" s="36">
        <f>SUMIFS(СВЦЭМ!$D$33:$D$776,СВЦЭМ!$A$33:$A$776,$A131,СВЦЭМ!$B$33:$B$776,H$119)+'СЕТ СН'!$I$11+СВЦЭМ!$D$10+'СЕТ СН'!$I$6-'СЕТ СН'!$I$23</f>
        <v>1360.6749062399999</v>
      </c>
      <c r="I131" s="36">
        <f>SUMIFS(СВЦЭМ!$D$33:$D$776,СВЦЭМ!$A$33:$A$776,$A131,СВЦЭМ!$B$33:$B$776,I$119)+'СЕТ СН'!$I$11+СВЦЭМ!$D$10+'СЕТ СН'!$I$6-'СЕТ СН'!$I$23</f>
        <v>1356.9191936699999</v>
      </c>
      <c r="J131" s="36">
        <f>SUMIFS(СВЦЭМ!$D$33:$D$776,СВЦЭМ!$A$33:$A$776,$A131,СВЦЭМ!$B$33:$B$776,J$119)+'СЕТ СН'!$I$11+СВЦЭМ!$D$10+'СЕТ СН'!$I$6-'СЕТ СН'!$I$23</f>
        <v>1324.0518494200001</v>
      </c>
      <c r="K131" s="36">
        <f>SUMIFS(СВЦЭМ!$D$33:$D$776,СВЦЭМ!$A$33:$A$776,$A131,СВЦЭМ!$B$33:$B$776,K$119)+'СЕТ СН'!$I$11+СВЦЭМ!$D$10+'СЕТ СН'!$I$6-'СЕТ СН'!$I$23</f>
        <v>1322.41997954</v>
      </c>
      <c r="L131" s="36">
        <f>SUMIFS(СВЦЭМ!$D$33:$D$776,СВЦЭМ!$A$33:$A$776,$A131,СВЦЭМ!$B$33:$B$776,L$119)+'СЕТ СН'!$I$11+СВЦЭМ!$D$10+'СЕТ СН'!$I$6-'СЕТ СН'!$I$23</f>
        <v>1328.51961037</v>
      </c>
      <c r="M131" s="36">
        <f>SUMIFS(СВЦЭМ!$D$33:$D$776,СВЦЭМ!$A$33:$A$776,$A131,СВЦЭМ!$B$33:$B$776,M$119)+'СЕТ СН'!$I$11+СВЦЭМ!$D$10+'СЕТ СН'!$I$6-'СЕТ СН'!$I$23</f>
        <v>1345.2794885200001</v>
      </c>
      <c r="N131" s="36">
        <f>SUMIFS(СВЦЭМ!$D$33:$D$776,СВЦЭМ!$A$33:$A$776,$A131,СВЦЭМ!$B$33:$B$776,N$119)+'СЕТ СН'!$I$11+СВЦЭМ!$D$10+'СЕТ СН'!$I$6-'СЕТ СН'!$I$23</f>
        <v>1349.4806593400001</v>
      </c>
      <c r="O131" s="36">
        <f>SUMIFS(СВЦЭМ!$D$33:$D$776,СВЦЭМ!$A$33:$A$776,$A131,СВЦЭМ!$B$33:$B$776,O$119)+'СЕТ СН'!$I$11+СВЦЭМ!$D$10+'СЕТ СН'!$I$6-'СЕТ СН'!$I$23</f>
        <v>1358.6756158100002</v>
      </c>
      <c r="P131" s="36">
        <f>SUMIFS(СВЦЭМ!$D$33:$D$776,СВЦЭМ!$A$33:$A$776,$A131,СВЦЭМ!$B$33:$B$776,P$119)+'СЕТ СН'!$I$11+СВЦЭМ!$D$10+'СЕТ СН'!$I$6-'СЕТ СН'!$I$23</f>
        <v>1367.1302971</v>
      </c>
      <c r="Q131" s="36">
        <f>SUMIFS(СВЦЭМ!$D$33:$D$776,СВЦЭМ!$A$33:$A$776,$A131,СВЦЭМ!$B$33:$B$776,Q$119)+'СЕТ СН'!$I$11+СВЦЭМ!$D$10+'СЕТ СН'!$I$6-'СЕТ СН'!$I$23</f>
        <v>1372.6273359400002</v>
      </c>
      <c r="R131" s="36">
        <f>SUMIFS(СВЦЭМ!$D$33:$D$776,СВЦЭМ!$A$33:$A$776,$A131,СВЦЭМ!$B$33:$B$776,R$119)+'СЕТ СН'!$I$11+СВЦЭМ!$D$10+'СЕТ СН'!$I$6-'СЕТ СН'!$I$23</f>
        <v>1373.9231134700001</v>
      </c>
      <c r="S131" s="36">
        <f>SUMIFS(СВЦЭМ!$D$33:$D$776,СВЦЭМ!$A$33:$A$776,$A131,СВЦЭМ!$B$33:$B$776,S$119)+'СЕТ СН'!$I$11+СВЦЭМ!$D$10+'СЕТ СН'!$I$6-'СЕТ СН'!$I$23</f>
        <v>1368.2074072</v>
      </c>
      <c r="T131" s="36">
        <f>SUMIFS(СВЦЭМ!$D$33:$D$776,СВЦЭМ!$A$33:$A$776,$A131,СВЦЭМ!$B$33:$B$776,T$119)+'СЕТ СН'!$I$11+СВЦЭМ!$D$10+'СЕТ СН'!$I$6-'СЕТ СН'!$I$23</f>
        <v>1339.3944565800002</v>
      </c>
      <c r="U131" s="36">
        <f>SUMIFS(СВЦЭМ!$D$33:$D$776,СВЦЭМ!$A$33:$A$776,$A131,СВЦЭМ!$B$33:$B$776,U$119)+'СЕТ СН'!$I$11+СВЦЭМ!$D$10+'СЕТ СН'!$I$6-'СЕТ СН'!$I$23</f>
        <v>1323.03883004</v>
      </c>
      <c r="V131" s="36">
        <f>SUMIFS(СВЦЭМ!$D$33:$D$776,СВЦЭМ!$A$33:$A$776,$A131,СВЦЭМ!$B$33:$B$776,V$119)+'СЕТ СН'!$I$11+СВЦЭМ!$D$10+'СЕТ СН'!$I$6-'СЕТ СН'!$I$23</f>
        <v>1318.2429852300002</v>
      </c>
      <c r="W131" s="36">
        <f>SUMIFS(СВЦЭМ!$D$33:$D$776,СВЦЭМ!$A$33:$A$776,$A131,СВЦЭМ!$B$33:$B$776,W$119)+'СЕТ СН'!$I$11+СВЦЭМ!$D$10+'СЕТ СН'!$I$6-'СЕТ СН'!$I$23</f>
        <v>1332.3020166000001</v>
      </c>
      <c r="X131" s="36">
        <f>SUMIFS(СВЦЭМ!$D$33:$D$776,СВЦЭМ!$A$33:$A$776,$A131,СВЦЭМ!$B$33:$B$776,X$119)+'СЕТ СН'!$I$11+СВЦЭМ!$D$10+'СЕТ СН'!$I$6-'СЕТ СН'!$I$23</f>
        <v>1349.6254779000001</v>
      </c>
      <c r="Y131" s="36">
        <f>SUMIFS(СВЦЭМ!$D$33:$D$776,СВЦЭМ!$A$33:$A$776,$A131,СВЦЭМ!$B$33:$B$776,Y$119)+'СЕТ СН'!$I$11+СВЦЭМ!$D$10+'СЕТ СН'!$I$6-'СЕТ СН'!$I$23</f>
        <v>1364.4960095500001</v>
      </c>
    </row>
    <row r="132" spans="1:25" ht="15.75" x14ac:dyDescent="0.2">
      <c r="A132" s="35">
        <f t="shared" si="3"/>
        <v>43903</v>
      </c>
      <c r="B132" s="36">
        <f>SUMIFS(СВЦЭМ!$D$33:$D$776,СВЦЭМ!$A$33:$A$776,$A132,СВЦЭМ!$B$33:$B$776,B$119)+'СЕТ СН'!$I$11+СВЦЭМ!$D$10+'СЕТ СН'!$I$6-'СЕТ СН'!$I$23</f>
        <v>1419.4770989000001</v>
      </c>
      <c r="C132" s="36">
        <f>SUMIFS(СВЦЭМ!$D$33:$D$776,СВЦЭМ!$A$33:$A$776,$A132,СВЦЭМ!$B$33:$B$776,C$119)+'СЕТ СН'!$I$11+СВЦЭМ!$D$10+'СЕТ СН'!$I$6-'СЕТ СН'!$I$23</f>
        <v>1432.6264270000001</v>
      </c>
      <c r="D132" s="36">
        <f>SUMIFS(СВЦЭМ!$D$33:$D$776,СВЦЭМ!$A$33:$A$776,$A132,СВЦЭМ!$B$33:$B$776,D$119)+'СЕТ СН'!$I$11+СВЦЭМ!$D$10+'СЕТ СН'!$I$6-'СЕТ СН'!$I$23</f>
        <v>1443.9796781100001</v>
      </c>
      <c r="E132" s="36">
        <f>SUMIFS(СВЦЭМ!$D$33:$D$776,СВЦЭМ!$A$33:$A$776,$A132,СВЦЭМ!$B$33:$B$776,E$119)+'СЕТ СН'!$I$11+СВЦЭМ!$D$10+'СЕТ СН'!$I$6-'СЕТ СН'!$I$23</f>
        <v>1444.0562693800002</v>
      </c>
      <c r="F132" s="36">
        <f>SUMIFS(СВЦЭМ!$D$33:$D$776,СВЦЭМ!$A$33:$A$776,$A132,СВЦЭМ!$B$33:$B$776,F$119)+'СЕТ СН'!$I$11+СВЦЭМ!$D$10+'СЕТ СН'!$I$6-'СЕТ СН'!$I$23</f>
        <v>1439.8870030600001</v>
      </c>
      <c r="G132" s="36">
        <f>SUMIFS(СВЦЭМ!$D$33:$D$776,СВЦЭМ!$A$33:$A$776,$A132,СВЦЭМ!$B$33:$B$776,G$119)+'СЕТ СН'!$I$11+СВЦЭМ!$D$10+'СЕТ СН'!$I$6-'СЕТ СН'!$I$23</f>
        <v>1418.6413882800002</v>
      </c>
      <c r="H132" s="36">
        <f>SUMIFS(СВЦЭМ!$D$33:$D$776,СВЦЭМ!$A$33:$A$776,$A132,СВЦЭМ!$B$33:$B$776,H$119)+'СЕТ СН'!$I$11+СВЦЭМ!$D$10+'СЕТ СН'!$I$6-'СЕТ СН'!$I$23</f>
        <v>1387.1493787899999</v>
      </c>
      <c r="I132" s="36">
        <f>SUMIFS(СВЦЭМ!$D$33:$D$776,СВЦЭМ!$A$33:$A$776,$A132,СВЦЭМ!$B$33:$B$776,I$119)+'СЕТ СН'!$I$11+СВЦЭМ!$D$10+'СЕТ СН'!$I$6-'СЕТ СН'!$I$23</f>
        <v>1360.8116407500002</v>
      </c>
      <c r="J132" s="36">
        <f>SUMIFS(СВЦЭМ!$D$33:$D$776,СВЦЭМ!$A$33:$A$776,$A132,СВЦЭМ!$B$33:$B$776,J$119)+'СЕТ СН'!$I$11+СВЦЭМ!$D$10+'СЕТ СН'!$I$6-'СЕТ СН'!$I$23</f>
        <v>1317.85374587</v>
      </c>
      <c r="K132" s="36">
        <f>SUMIFS(СВЦЭМ!$D$33:$D$776,СВЦЭМ!$A$33:$A$776,$A132,СВЦЭМ!$B$33:$B$776,K$119)+'СЕТ СН'!$I$11+СВЦЭМ!$D$10+'СЕТ СН'!$I$6-'СЕТ СН'!$I$23</f>
        <v>1313.0755171200001</v>
      </c>
      <c r="L132" s="36">
        <f>SUMIFS(СВЦЭМ!$D$33:$D$776,СВЦЭМ!$A$33:$A$776,$A132,СВЦЭМ!$B$33:$B$776,L$119)+'СЕТ СН'!$I$11+СВЦЭМ!$D$10+'СЕТ СН'!$I$6-'СЕТ СН'!$I$23</f>
        <v>1320.95258724</v>
      </c>
      <c r="M132" s="36">
        <f>SUMIFS(СВЦЭМ!$D$33:$D$776,СВЦЭМ!$A$33:$A$776,$A132,СВЦЭМ!$B$33:$B$776,M$119)+'СЕТ СН'!$I$11+СВЦЭМ!$D$10+'СЕТ СН'!$I$6-'СЕТ СН'!$I$23</f>
        <v>1329.5622379500001</v>
      </c>
      <c r="N132" s="36">
        <f>SUMIFS(СВЦЭМ!$D$33:$D$776,СВЦЭМ!$A$33:$A$776,$A132,СВЦЭМ!$B$33:$B$776,N$119)+'СЕТ СН'!$I$11+СВЦЭМ!$D$10+'СЕТ СН'!$I$6-'СЕТ СН'!$I$23</f>
        <v>1332.53768593</v>
      </c>
      <c r="O132" s="36">
        <f>SUMIFS(СВЦЭМ!$D$33:$D$776,СВЦЭМ!$A$33:$A$776,$A132,СВЦЭМ!$B$33:$B$776,O$119)+'СЕТ СН'!$I$11+СВЦЭМ!$D$10+'СЕТ СН'!$I$6-'СЕТ СН'!$I$23</f>
        <v>1342.2813953700002</v>
      </c>
      <c r="P132" s="36">
        <f>SUMIFS(СВЦЭМ!$D$33:$D$776,СВЦЭМ!$A$33:$A$776,$A132,СВЦЭМ!$B$33:$B$776,P$119)+'СЕТ СН'!$I$11+СВЦЭМ!$D$10+'СЕТ СН'!$I$6-'СЕТ СН'!$I$23</f>
        <v>1350.50404688</v>
      </c>
      <c r="Q132" s="36">
        <f>SUMIFS(СВЦЭМ!$D$33:$D$776,СВЦЭМ!$A$33:$A$776,$A132,СВЦЭМ!$B$33:$B$776,Q$119)+'СЕТ СН'!$I$11+СВЦЭМ!$D$10+'СЕТ СН'!$I$6-'СЕТ СН'!$I$23</f>
        <v>1358.10080343</v>
      </c>
      <c r="R132" s="36">
        <f>SUMIFS(СВЦЭМ!$D$33:$D$776,СВЦЭМ!$A$33:$A$776,$A132,СВЦЭМ!$B$33:$B$776,R$119)+'СЕТ СН'!$I$11+СВЦЭМ!$D$10+'СЕТ СН'!$I$6-'СЕТ СН'!$I$23</f>
        <v>1361.0494383800001</v>
      </c>
      <c r="S132" s="36">
        <f>SUMIFS(СВЦЭМ!$D$33:$D$776,СВЦЭМ!$A$33:$A$776,$A132,СВЦЭМ!$B$33:$B$776,S$119)+'СЕТ СН'!$I$11+СВЦЭМ!$D$10+'СЕТ СН'!$I$6-'СЕТ СН'!$I$23</f>
        <v>1356.0518230500002</v>
      </c>
      <c r="T132" s="36">
        <f>SUMIFS(СВЦЭМ!$D$33:$D$776,СВЦЭМ!$A$33:$A$776,$A132,СВЦЭМ!$B$33:$B$776,T$119)+'СЕТ СН'!$I$11+СВЦЭМ!$D$10+'СЕТ СН'!$I$6-'СЕТ СН'!$I$23</f>
        <v>1334.81434201</v>
      </c>
      <c r="U132" s="36">
        <f>SUMIFS(СВЦЭМ!$D$33:$D$776,СВЦЭМ!$A$33:$A$776,$A132,СВЦЭМ!$B$33:$B$776,U$119)+'СЕТ СН'!$I$11+СВЦЭМ!$D$10+'СЕТ СН'!$I$6-'СЕТ СН'!$I$23</f>
        <v>1311.0212607799999</v>
      </c>
      <c r="V132" s="36">
        <f>SUMIFS(СВЦЭМ!$D$33:$D$776,СВЦЭМ!$A$33:$A$776,$A132,СВЦЭМ!$B$33:$B$776,V$119)+'СЕТ СН'!$I$11+СВЦЭМ!$D$10+'СЕТ СН'!$I$6-'СЕТ СН'!$I$23</f>
        <v>1304.5872895900002</v>
      </c>
      <c r="W132" s="36">
        <f>SUMIFS(СВЦЭМ!$D$33:$D$776,СВЦЭМ!$A$33:$A$776,$A132,СВЦЭМ!$B$33:$B$776,W$119)+'СЕТ СН'!$I$11+СВЦЭМ!$D$10+'СЕТ СН'!$I$6-'СЕТ СН'!$I$23</f>
        <v>1308.86836739</v>
      </c>
      <c r="X132" s="36">
        <f>SUMIFS(СВЦЭМ!$D$33:$D$776,СВЦЭМ!$A$33:$A$776,$A132,СВЦЭМ!$B$33:$B$776,X$119)+'СЕТ СН'!$I$11+СВЦЭМ!$D$10+'СЕТ СН'!$I$6-'СЕТ СН'!$I$23</f>
        <v>1307.9159822000001</v>
      </c>
      <c r="Y132" s="36">
        <f>SUMIFS(СВЦЭМ!$D$33:$D$776,СВЦЭМ!$A$33:$A$776,$A132,СВЦЭМ!$B$33:$B$776,Y$119)+'СЕТ СН'!$I$11+СВЦЭМ!$D$10+'СЕТ СН'!$I$6-'СЕТ СН'!$I$23</f>
        <v>1328.8450449000002</v>
      </c>
    </row>
    <row r="133" spans="1:25" ht="15.75" x14ac:dyDescent="0.2">
      <c r="A133" s="35">
        <f t="shared" si="3"/>
        <v>43904</v>
      </c>
      <c r="B133" s="36">
        <f>SUMIFS(СВЦЭМ!$D$33:$D$776,СВЦЭМ!$A$33:$A$776,$A133,СВЦЭМ!$B$33:$B$776,B$119)+'СЕТ СН'!$I$11+СВЦЭМ!$D$10+'СЕТ СН'!$I$6-'СЕТ СН'!$I$23</f>
        <v>1349.2859783399999</v>
      </c>
      <c r="C133" s="36">
        <f>SUMIFS(СВЦЭМ!$D$33:$D$776,СВЦЭМ!$A$33:$A$776,$A133,СВЦЭМ!$B$33:$B$776,C$119)+'СЕТ СН'!$I$11+СВЦЭМ!$D$10+'СЕТ СН'!$I$6-'СЕТ СН'!$I$23</f>
        <v>1371.3520581400001</v>
      </c>
      <c r="D133" s="36">
        <f>SUMIFS(СВЦЭМ!$D$33:$D$776,СВЦЭМ!$A$33:$A$776,$A133,СВЦЭМ!$B$33:$B$776,D$119)+'СЕТ СН'!$I$11+СВЦЭМ!$D$10+'СЕТ СН'!$I$6-'СЕТ СН'!$I$23</f>
        <v>1384.28024908</v>
      </c>
      <c r="E133" s="36">
        <f>SUMIFS(СВЦЭМ!$D$33:$D$776,СВЦЭМ!$A$33:$A$776,$A133,СВЦЭМ!$B$33:$B$776,E$119)+'СЕТ СН'!$I$11+СВЦЭМ!$D$10+'СЕТ СН'!$I$6-'СЕТ СН'!$I$23</f>
        <v>1395.27813754</v>
      </c>
      <c r="F133" s="36">
        <f>SUMIFS(СВЦЭМ!$D$33:$D$776,СВЦЭМ!$A$33:$A$776,$A133,СВЦЭМ!$B$33:$B$776,F$119)+'СЕТ СН'!$I$11+СВЦЭМ!$D$10+'СЕТ СН'!$I$6-'СЕТ СН'!$I$23</f>
        <v>1390.06032779</v>
      </c>
      <c r="G133" s="36">
        <f>SUMIFS(СВЦЭМ!$D$33:$D$776,СВЦЭМ!$A$33:$A$776,$A133,СВЦЭМ!$B$33:$B$776,G$119)+'СЕТ СН'!$I$11+СВЦЭМ!$D$10+'СЕТ СН'!$I$6-'СЕТ СН'!$I$23</f>
        <v>1376.2649015700001</v>
      </c>
      <c r="H133" s="36">
        <f>SUMIFS(СВЦЭМ!$D$33:$D$776,СВЦЭМ!$A$33:$A$776,$A133,СВЦЭМ!$B$33:$B$776,H$119)+'СЕТ СН'!$I$11+СВЦЭМ!$D$10+'СЕТ СН'!$I$6-'СЕТ СН'!$I$23</f>
        <v>1356.6356523600002</v>
      </c>
      <c r="I133" s="36">
        <f>SUMIFS(СВЦЭМ!$D$33:$D$776,СВЦЭМ!$A$33:$A$776,$A133,СВЦЭМ!$B$33:$B$776,I$119)+'СЕТ СН'!$I$11+СВЦЭМ!$D$10+'СЕТ СН'!$I$6-'СЕТ СН'!$I$23</f>
        <v>1338.1314832900002</v>
      </c>
      <c r="J133" s="36">
        <f>SUMIFS(СВЦЭМ!$D$33:$D$776,СВЦЭМ!$A$33:$A$776,$A133,СВЦЭМ!$B$33:$B$776,J$119)+'СЕТ СН'!$I$11+СВЦЭМ!$D$10+'СЕТ СН'!$I$6-'СЕТ СН'!$I$23</f>
        <v>1311.4309188100001</v>
      </c>
      <c r="K133" s="36">
        <f>SUMIFS(СВЦЭМ!$D$33:$D$776,СВЦЭМ!$A$33:$A$776,$A133,СВЦЭМ!$B$33:$B$776,K$119)+'СЕТ СН'!$I$11+СВЦЭМ!$D$10+'СЕТ СН'!$I$6-'СЕТ СН'!$I$23</f>
        <v>1326.7810585300001</v>
      </c>
      <c r="L133" s="36">
        <f>SUMIFS(СВЦЭМ!$D$33:$D$776,СВЦЭМ!$A$33:$A$776,$A133,СВЦЭМ!$B$33:$B$776,L$119)+'СЕТ СН'!$I$11+СВЦЭМ!$D$10+'СЕТ СН'!$I$6-'СЕТ СН'!$I$23</f>
        <v>1334.6183501600001</v>
      </c>
      <c r="M133" s="36">
        <f>SUMIFS(СВЦЭМ!$D$33:$D$776,СВЦЭМ!$A$33:$A$776,$A133,СВЦЭМ!$B$33:$B$776,M$119)+'СЕТ СН'!$I$11+СВЦЭМ!$D$10+'СЕТ СН'!$I$6-'СЕТ СН'!$I$23</f>
        <v>1341.5541333800002</v>
      </c>
      <c r="N133" s="36">
        <f>SUMIFS(СВЦЭМ!$D$33:$D$776,СВЦЭМ!$A$33:$A$776,$A133,СВЦЭМ!$B$33:$B$776,N$119)+'СЕТ СН'!$I$11+СВЦЭМ!$D$10+'СЕТ СН'!$I$6-'СЕТ СН'!$I$23</f>
        <v>1353.31457211</v>
      </c>
      <c r="O133" s="36">
        <f>SUMIFS(СВЦЭМ!$D$33:$D$776,СВЦЭМ!$A$33:$A$776,$A133,СВЦЭМ!$B$33:$B$776,O$119)+'СЕТ СН'!$I$11+СВЦЭМ!$D$10+'СЕТ СН'!$I$6-'СЕТ СН'!$I$23</f>
        <v>1367.4867583099999</v>
      </c>
      <c r="P133" s="36">
        <f>SUMIFS(СВЦЭМ!$D$33:$D$776,СВЦЭМ!$A$33:$A$776,$A133,СВЦЭМ!$B$33:$B$776,P$119)+'СЕТ СН'!$I$11+СВЦЭМ!$D$10+'СЕТ СН'!$I$6-'СЕТ СН'!$I$23</f>
        <v>1368.1576101999999</v>
      </c>
      <c r="Q133" s="36">
        <f>SUMIFS(СВЦЭМ!$D$33:$D$776,СВЦЭМ!$A$33:$A$776,$A133,СВЦЭМ!$B$33:$B$776,Q$119)+'СЕТ СН'!$I$11+СВЦЭМ!$D$10+'СЕТ СН'!$I$6-'СЕТ СН'!$I$23</f>
        <v>1369.9103373600001</v>
      </c>
      <c r="R133" s="36">
        <f>SUMIFS(СВЦЭМ!$D$33:$D$776,СВЦЭМ!$A$33:$A$776,$A133,СВЦЭМ!$B$33:$B$776,R$119)+'СЕТ СН'!$I$11+СВЦЭМ!$D$10+'СЕТ СН'!$I$6-'СЕТ СН'!$I$23</f>
        <v>1352.7599938400001</v>
      </c>
      <c r="S133" s="36">
        <f>SUMIFS(СВЦЭМ!$D$33:$D$776,СВЦЭМ!$A$33:$A$776,$A133,СВЦЭМ!$B$33:$B$776,S$119)+'СЕТ СН'!$I$11+СВЦЭМ!$D$10+'СЕТ СН'!$I$6-'СЕТ СН'!$I$23</f>
        <v>1345.5560723799999</v>
      </c>
      <c r="T133" s="36">
        <f>SUMIFS(СВЦЭМ!$D$33:$D$776,СВЦЭМ!$A$33:$A$776,$A133,СВЦЭМ!$B$33:$B$776,T$119)+'СЕТ СН'!$I$11+СВЦЭМ!$D$10+'СЕТ СН'!$I$6-'СЕТ СН'!$I$23</f>
        <v>1327.1246711200001</v>
      </c>
      <c r="U133" s="36">
        <f>SUMIFS(СВЦЭМ!$D$33:$D$776,СВЦЭМ!$A$33:$A$776,$A133,СВЦЭМ!$B$33:$B$776,U$119)+'СЕТ СН'!$I$11+СВЦЭМ!$D$10+'СЕТ СН'!$I$6-'СЕТ СН'!$I$23</f>
        <v>1317.4760516400002</v>
      </c>
      <c r="V133" s="36">
        <f>SUMIFS(СВЦЭМ!$D$33:$D$776,СВЦЭМ!$A$33:$A$776,$A133,СВЦЭМ!$B$33:$B$776,V$119)+'СЕТ СН'!$I$11+СВЦЭМ!$D$10+'СЕТ СН'!$I$6-'СЕТ СН'!$I$23</f>
        <v>1304.5878656200002</v>
      </c>
      <c r="W133" s="36">
        <f>SUMIFS(СВЦЭМ!$D$33:$D$776,СВЦЭМ!$A$33:$A$776,$A133,СВЦЭМ!$B$33:$B$776,W$119)+'СЕТ СН'!$I$11+СВЦЭМ!$D$10+'СЕТ СН'!$I$6-'СЕТ СН'!$I$23</f>
        <v>1323.6788209900001</v>
      </c>
      <c r="X133" s="36">
        <f>SUMIFS(СВЦЭМ!$D$33:$D$776,СВЦЭМ!$A$33:$A$776,$A133,СВЦЭМ!$B$33:$B$776,X$119)+'СЕТ СН'!$I$11+СВЦЭМ!$D$10+'СЕТ СН'!$I$6-'СЕТ СН'!$I$23</f>
        <v>1325.2631855500001</v>
      </c>
      <c r="Y133" s="36">
        <f>SUMIFS(СВЦЭМ!$D$33:$D$776,СВЦЭМ!$A$33:$A$776,$A133,СВЦЭМ!$B$33:$B$776,Y$119)+'СЕТ СН'!$I$11+СВЦЭМ!$D$10+'СЕТ СН'!$I$6-'СЕТ СН'!$I$23</f>
        <v>1325.7792575100002</v>
      </c>
    </row>
    <row r="134" spans="1:25" ht="15.75" x14ac:dyDescent="0.2">
      <c r="A134" s="35">
        <f t="shared" si="3"/>
        <v>43905</v>
      </c>
      <c r="B134" s="36">
        <f>SUMIFS(СВЦЭМ!$D$33:$D$776,СВЦЭМ!$A$33:$A$776,$A134,СВЦЭМ!$B$33:$B$776,B$119)+'СЕТ СН'!$I$11+СВЦЭМ!$D$10+'СЕТ СН'!$I$6-'СЕТ СН'!$I$23</f>
        <v>1352.4732382100001</v>
      </c>
      <c r="C134" s="36">
        <f>SUMIFS(СВЦЭМ!$D$33:$D$776,СВЦЭМ!$A$33:$A$776,$A134,СВЦЭМ!$B$33:$B$776,C$119)+'СЕТ СН'!$I$11+СВЦЭМ!$D$10+'СЕТ СН'!$I$6-'СЕТ СН'!$I$23</f>
        <v>1374.99120752</v>
      </c>
      <c r="D134" s="36">
        <f>SUMIFS(СВЦЭМ!$D$33:$D$776,СВЦЭМ!$A$33:$A$776,$A134,СВЦЭМ!$B$33:$B$776,D$119)+'СЕТ СН'!$I$11+СВЦЭМ!$D$10+'СЕТ СН'!$I$6-'СЕТ СН'!$I$23</f>
        <v>1385.64283974</v>
      </c>
      <c r="E134" s="36">
        <f>SUMIFS(СВЦЭМ!$D$33:$D$776,СВЦЭМ!$A$33:$A$776,$A134,СВЦЭМ!$B$33:$B$776,E$119)+'СЕТ СН'!$I$11+СВЦЭМ!$D$10+'СЕТ СН'!$I$6-'СЕТ СН'!$I$23</f>
        <v>1398.9673298100001</v>
      </c>
      <c r="F134" s="36">
        <f>SUMIFS(СВЦЭМ!$D$33:$D$776,СВЦЭМ!$A$33:$A$776,$A134,СВЦЭМ!$B$33:$B$776,F$119)+'СЕТ СН'!$I$11+СВЦЭМ!$D$10+'СЕТ СН'!$I$6-'СЕТ СН'!$I$23</f>
        <v>1401.9065963500002</v>
      </c>
      <c r="G134" s="36">
        <f>SUMIFS(СВЦЭМ!$D$33:$D$776,СВЦЭМ!$A$33:$A$776,$A134,СВЦЭМ!$B$33:$B$776,G$119)+'СЕТ СН'!$I$11+СВЦЭМ!$D$10+'СЕТ СН'!$I$6-'СЕТ СН'!$I$23</f>
        <v>1403.54867926</v>
      </c>
      <c r="H134" s="36">
        <f>SUMIFS(СВЦЭМ!$D$33:$D$776,СВЦЭМ!$A$33:$A$776,$A134,СВЦЭМ!$B$33:$B$776,H$119)+'СЕТ СН'!$I$11+СВЦЭМ!$D$10+'СЕТ СН'!$I$6-'СЕТ СН'!$I$23</f>
        <v>1396.3324335500001</v>
      </c>
      <c r="I134" s="36">
        <f>SUMIFS(СВЦЭМ!$D$33:$D$776,СВЦЭМ!$A$33:$A$776,$A134,СВЦЭМ!$B$33:$B$776,I$119)+'СЕТ СН'!$I$11+СВЦЭМ!$D$10+'СЕТ СН'!$I$6-'СЕТ СН'!$I$23</f>
        <v>1372.5943120300001</v>
      </c>
      <c r="J134" s="36">
        <f>SUMIFS(СВЦЭМ!$D$33:$D$776,СВЦЭМ!$A$33:$A$776,$A134,СВЦЭМ!$B$33:$B$776,J$119)+'СЕТ СН'!$I$11+СВЦЭМ!$D$10+'СЕТ СН'!$I$6-'СЕТ СН'!$I$23</f>
        <v>1333.1487001400001</v>
      </c>
      <c r="K134" s="36">
        <f>SUMIFS(СВЦЭМ!$D$33:$D$776,СВЦЭМ!$A$33:$A$776,$A134,СВЦЭМ!$B$33:$B$776,K$119)+'СЕТ СН'!$I$11+СВЦЭМ!$D$10+'СЕТ СН'!$I$6-'СЕТ СН'!$I$23</f>
        <v>1303.93425131</v>
      </c>
      <c r="L134" s="36">
        <f>SUMIFS(СВЦЭМ!$D$33:$D$776,СВЦЭМ!$A$33:$A$776,$A134,СВЦЭМ!$B$33:$B$776,L$119)+'СЕТ СН'!$I$11+СВЦЭМ!$D$10+'СЕТ СН'!$I$6-'СЕТ СН'!$I$23</f>
        <v>1292.7590868100001</v>
      </c>
      <c r="M134" s="36">
        <f>SUMIFS(СВЦЭМ!$D$33:$D$776,СВЦЭМ!$A$33:$A$776,$A134,СВЦЭМ!$B$33:$B$776,M$119)+'СЕТ СН'!$I$11+СВЦЭМ!$D$10+'СЕТ СН'!$I$6-'СЕТ СН'!$I$23</f>
        <v>1294.9575966800001</v>
      </c>
      <c r="N134" s="36">
        <f>SUMIFS(СВЦЭМ!$D$33:$D$776,СВЦЭМ!$A$33:$A$776,$A134,СВЦЭМ!$B$33:$B$776,N$119)+'СЕТ СН'!$I$11+СВЦЭМ!$D$10+'СЕТ СН'!$I$6-'СЕТ СН'!$I$23</f>
        <v>1309.60710862</v>
      </c>
      <c r="O134" s="36">
        <f>SUMIFS(СВЦЭМ!$D$33:$D$776,СВЦЭМ!$A$33:$A$776,$A134,СВЦЭМ!$B$33:$B$776,O$119)+'СЕТ СН'!$I$11+СВЦЭМ!$D$10+'СЕТ СН'!$I$6-'СЕТ СН'!$I$23</f>
        <v>1325.58159879</v>
      </c>
      <c r="P134" s="36">
        <f>SUMIFS(СВЦЭМ!$D$33:$D$776,СВЦЭМ!$A$33:$A$776,$A134,СВЦЭМ!$B$33:$B$776,P$119)+'СЕТ СН'!$I$11+СВЦЭМ!$D$10+'СЕТ СН'!$I$6-'СЕТ СН'!$I$23</f>
        <v>1334.0848788500002</v>
      </c>
      <c r="Q134" s="36">
        <f>SUMIFS(СВЦЭМ!$D$33:$D$776,СВЦЭМ!$A$33:$A$776,$A134,СВЦЭМ!$B$33:$B$776,Q$119)+'СЕТ СН'!$I$11+СВЦЭМ!$D$10+'СЕТ СН'!$I$6-'СЕТ СН'!$I$23</f>
        <v>1338.6310895000001</v>
      </c>
      <c r="R134" s="36">
        <f>SUMIFS(СВЦЭМ!$D$33:$D$776,СВЦЭМ!$A$33:$A$776,$A134,СВЦЭМ!$B$33:$B$776,R$119)+'СЕТ СН'!$I$11+СВЦЭМ!$D$10+'СЕТ СН'!$I$6-'СЕТ СН'!$I$23</f>
        <v>1337.1359549900001</v>
      </c>
      <c r="S134" s="36">
        <f>SUMIFS(СВЦЭМ!$D$33:$D$776,СВЦЭМ!$A$33:$A$776,$A134,СВЦЭМ!$B$33:$B$776,S$119)+'СЕТ СН'!$I$11+СВЦЭМ!$D$10+'СЕТ СН'!$I$6-'СЕТ СН'!$I$23</f>
        <v>1332.22170706</v>
      </c>
      <c r="T134" s="36">
        <f>SUMIFS(СВЦЭМ!$D$33:$D$776,СВЦЭМ!$A$33:$A$776,$A134,СВЦЭМ!$B$33:$B$776,T$119)+'СЕТ СН'!$I$11+СВЦЭМ!$D$10+'СЕТ СН'!$I$6-'СЕТ СН'!$I$23</f>
        <v>1311.4583761000001</v>
      </c>
      <c r="U134" s="36">
        <f>SUMIFS(СВЦЭМ!$D$33:$D$776,СВЦЭМ!$A$33:$A$776,$A134,СВЦЭМ!$B$33:$B$776,U$119)+'СЕТ СН'!$I$11+СВЦЭМ!$D$10+'СЕТ СН'!$I$6-'СЕТ СН'!$I$23</f>
        <v>1299.9999908100001</v>
      </c>
      <c r="V134" s="36">
        <f>SUMIFS(СВЦЭМ!$D$33:$D$776,СВЦЭМ!$A$33:$A$776,$A134,СВЦЭМ!$B$33:$B$776,V$119)+'СЕТ СН'!$I$11+СВЦЭМ!$D$10+'СЕТ СН'!$I$6-'СЕТ СН'!$I$23</f>
        <v>1297.5030868600002</v>
      </c>
      <c r="W134" s="36">
        <f>SUMIFS(СВЦЭМ!$D$33:$D$776,СВЦЭМ!$A$33:$A$776,$A134,СВЦЭМ!$B$33:$B$776,W$119)+'СЕТ СН'!$I$11+СВЦЭМ!$D$10+'СЕТ СН'!$I$6-'СЕТ СН'!$I$23</f>
        <v>1305.5968276799999</v>
      </c>
      <c r="X134" s="36">
        <f>SUMIFS(СВЦЭМ!$D$33:$D$776,СВЦЭМ!$A$33:$A$776,$A134,СВЦЭМ!$B$33:$B$776,X$119)+'СЕТ СН'!$I$11+СВЦЭМ!$D$10+'СЕТ СН'!$I$6-'СЕТ СН'!$I$23</f>
        <v>1325.3362036000001</v>
      </c>
      <c r="Y134" s="36">
        <f>SUMIFS(СВЦЭМ!$D$33:$D$776,СВЦЭМ!$A$33:$A$776,$A134,СВЦЭМ!$B$33:$B$776,Y$119)+'СЕТ СН'!$I$11+СВЦЭМ!$D$10+'СЕТ СН'!$I$6-'СЕТ СН'!$I$23</f>
        <v>1354.9997066599999</v>
      </c>
    </row>
    <row r="135" spans="1:25" ht="15.75" x14ac:dyDescent="0.2">
      <c r="A135" s="35">
        <f t="shared" si="3"/>
        <v>43906</v>
      </c>
      <c r="B135" s="36">
        <f>SUMIFS(СВЦЭМ!$D$33:$D$776,СВЦЭМ!$A$33:$A$776,$A135,СВЦЭМ!$B$33:$B$776,B$119)+'СЕТ СН'!$I$11+СВЦЭМ!$D$10+'СЕТ СН'!$I$6-'СЕТ СН'!$I$23</f>
        <v>1394.89933956</v>
      </c>
      <c r="C135" s="36">
        <f>SUMIFS(СВЦЭМ!$D$33:$D$776,СВЦЭМ!$A$33:$A$776,$A135,СВЦЭМ!$B$33:$B$776,C$119)+'СЕТ СН'!$I$11+СВЦЭМ!$D$10+'СЕТ СН'!$I$6-'СЕТ СН'!$I$23</f>
        <v>1412.2402087099999</v>
      </c>
      <c r="D135" s="36">
        <f>SUMIFS(СВЦЭМ!$D$33:$D$776,СВЦЭМ!$A$33:$A$776,$A135,СВЦЭМ!$B$33:$B$776,D$119)+'СЕТ СН'!$I$11+СВЦЭМ!$D$10+'СЕТ СН'!$I$6-'СЕТ СН'!$I$23</f>
        <v>1415.3840852100002</v>
      </c>
      <c r="E135" s="36">
        <f>SUMIFS(СВЦЭМ!$D$33:$D$776,СВЦЭМ!$A$33:$A$776,$A135,СВЦЭМ!$B$33:$B$776,E$119)+'СЕТ СН'!$I$11+СВЦЭМ!$D$10+'СЕТ СН'!$I$6-'СЕТ СН'!$I$23</f>
        <v>1416.2164838799999</v>
      </c>
      <c r="F135" s="36">
        <f>SUMIFS(СВЦЭМ!$D$33:$D$776,СВЦЭМ!$A$33:$A$776,$A135,СВЦЭМ!$B$33:$B$776,F$119)+'СЕТ СН'!$I$11+СВЦЭМ!$D$10+'СЕТ СН'!$I$6-'СЕТ СН'!$I$23</f>
        <v>1416.2015996300001</v>
      </c>
      <c r="G135" s="36">
        <f>SUMIFS(СВЦЭМ!$D$33:$D$776,СВЦЭМ!$A$33:$A$776,$A135,СВЦЭМ!$B$33:$B$776,G$119)+'СЕТ СН'!$I$11+СВЦЭМ!$D$10+'СЕТ СН'!$I$6-'СЕТ СН'!$I$23</f>
        <v>1416.6329716099999</v>
      </c>
      <c r="H135" s="36">
        <f>SUMIFS(СВЦЭМ!$D$33:$D$776,СВЦЭМ!$A$33:$A$776,$A135,СВЦЭМ!$B$33:$B$776,H$119)+'СЕТ СН'!$I$11+СВЦЭМ!$D$10+'СЕТ СН'!$I$6-'СЕТ СН'!$I$23</f>
        <v>1396.08927752</v>
      </c>
      <c r="I135" s="36">
        <f>SUMIFS(СВЦЭМ!$D$33:$D$776,СВЦЭМ!$A$33:$A$776,$A135,СВЦЭМ!$B$33:$B$776,I$119)+'СЕТ СН'!$I$11+СВЦЭМ!$D$10+'СЕТ СН'!$I$6-'СЕТ СН'!$I$23</f>
        <v>1355.6939646999999</v>
      </c>
      <c r="J135" s="36">
        <f>SUMIFS(СВЦЭМ!$D$33:$D$776,СВЦЭМ!$A$33:$A$776,$A135,СВЦЭМ!$B$33:$B$776,J$119)+'СЕТ СН'!$I$11+СВЦЭМ!$D$10+'СЕТ СН'!$I$6-'СЕТ СН'!$I$23</f>
        <v>1296.0003865399999</v>
      </c>
      <c r="K135" s="36">
        <f>SUMIFS(СВЦЭМ!$D$33:$D$776,СВЦЭМ!$A$33:$A$776,$A135,СВЦЭМ!$B$33:$B$776,K$119)+'СЕТ СН'!$I$11+СВЦЭМ!$D$10+'СЕТ СН'!$I$6-'СЕТ СН'!$I$23</f>
        <v>1295.57513518</v>
      </c>
      <c r="L135" s="36">
        <f>SUMIFS(СВЦЭМ!$D$33:$D$776,СВЦЭМ!$A$33:$A$776,$A135,СВЦЭМ!$B$33:$B$776,L$119)+'СЕТ СН'!$I$11+СВЦЭМ!$D$10+'СЕТ СН'!$I$6-'СЕТ СН'!$I$23</f>
        <v>1295.39227142</v>
      </c>
      <c r="M135" s="36">
        <f>SUMIFS(СВЦЭМ!$D$33:$D$776,СВЦЭМ!$A$33:$A$776,$A135,СВЦЭМ!$B$33:$B$776,M$119)+'СЕТ СН'!$I$11+СВЦЭМ!$D$10+'СЕТ СН'!$I$6-'СЕТ СН'!$I$23</f>
        <v>1310.27556989</v>
      </c>
      <c r="N135" s="36">
        <f>SUMIFS(СВЦЭМ!$D$33:$D$776,СВЦЭМ!$A$33:$A$776,$A135,СВЦЭМ!$B$33:$B$776,N$119)+'СЕТ СН'!$I$11+СВЦЭМ!$D$10+'СЕТ СН'!$I$6-'СЕТ СН'!$I$23</f>
        <v>1325.3868669100002</v>
      </c>
      <c r="O135" s="36">
        <f>SUMIFS(СВЦЭМ!$D$33:$D$776,СВЦЭМ!$A$33:$A$776,$A135,СВЦЭМ!$B$33:$B$776,O$119)+'СЕТ СН'!$I$11+СВЦЭМ!$D$10+'СЕТ СН'!$I$6-'СЕТ СН'!$I$23</f>
        <v>1345.95074434</v>
      </c>
      <c r="P135" s="36">
        <f>SUMIFS(СВЦЭМ!$D$33:$D$776,СВЦЭМ!$A$33:$A$776,$A135,СВЦЭМ!$B$33:$B$776,P$119)+'СЕТ СН'!$I$11+СВЦЭМ!$D$10+'СЕТ СН'!$I$6-'СЕТ СН'!$I$23</f>
        <v>1352.7706840400001</v>
      </c>
      <c r="Q135" s="36">
        <f>SUMIFS(СВЦЭМ!$D$33:$D$776,СВЦЭМ!$A$33:$A$776,$A135,СВЦЭМ!$B$33:$B$776,Q$119)+'СЕТ СН'!$I$11+СВЦЭМ!$D$10+'СЕТ СН'!$I$6-'СЕТ СН'!$I$23</f>
        <v>1352.5395067700001</v>
      </c>
      <c r="R135" s="36">
        <f>SUMIFS(СВЦЭМ!$D$33:$D$776,СВЦЭМ!$A$33:$A$776,$A135,СВЦЭМ!$B$33:$B$776,R$119)+'СЕТ СН'!$I$11+СВЦЭМ!$D$10+'СЕТ СН'!$I$6-'СЕТ СН'!$I$23</f>
        <v>1357.7559438500002</v>
      </c>
      <c r="S135" s="36">
        <f>SUMIFS(СВЦЭМ!$D$33:$D$776,СВЦЭМ!$A$33:$A$776,$A135,СВЦЭМ!$B$33:$B$776,S$119)+'СЕТ СН'!$I$11+СВЦЭМ!$D$10+'СЕТ СН'!$I$6-'СЕТ СН'!$I$23</f>
        <v>1349.73372045</v>
      </c>
      <c r="T135" s="36">
        <f>SUMIFS(СВЦЭМ!$D$33:$D$776,СВЦЭМ!$A$33:$A$776,$A135,СВЦЭМ!$B$33:$B$776,T$119)+'СЕТ СН'!$I$11+СВЦЭМ!$D$10+'СЕТ СН'!$I$6-'СЕТ СН'!$I$23</f>
        <v>1331.02863149</v>
      </c>
      <c r="U135" s="36">
        <f>SUMIFS(СВЦЭМ!$D$33:$D$776,СВЦЭМ!$A$33:$A$776,$A135,СВЦЭМ!$B$33:$B$776,U$119)+'СЕТ СН'!$I$11+СВЦЭМ!$D$10+'СЕТ СН'!$I$6-'СЕТ СН'!$I$23</f>
        <v>1311.4789018000001</v>
      </c>
      <c r="V135" s="36">
        <f>SUMIFS(СВЦЭМ!$D$33:$D$776,СВЦЭМ!$A$33:$A$776,$A135,СВЦЭМ!$B$33:$B$776,V$119)+'СЕТ СН'!$I$11+СВЦЭМ!$D$10+'СЕТ СН'!$I$6-'СЕТ СН'!$I$23</f>
        <v>1306.2920560800001</v>
      </c>
      <c r="W135" s="36">
        <f>SUMIFS(СВЦЭМ!$D$33:$D$776,СВЦЭМ!$A$33:$A$776,$A135,СВЦЭМ!$B$33:$B$776,W$119)+'СЕТ СН'!$I$11+СВЦЭМ!$D$10+'СЕТ СН'!$I$6-'СЕТ СН'!$I$23</f>
        <v>1325.2137812999999</v>
      </c>
      <c r="X135" s="36">
        <f>SUMIFS(СВЦЭМ!$D$33:$D$776,СВЦЭМ!$A$33:$A$776,$A135,СВЦЭМ!$B$33:$B$776,X$119)+'СЕТ СН'!$I$11+СВЦЭМ!$D$10+'СЕТ СН'!$I$6-'СЕТ СН'!$I$23</f>
        <v>1349.28974943</v>
      </c>
      <c r="Y135" s="36">
        <f>SUMIFS(СВЦЭМ!$D$33:$D$776,СВЦЭМ!$A$33:$A$776,$A135,СВЦЭМ!$B$33:$B$776,Y$119)+'СЕТ СН'!$I$11+СВЦЭМ!$D$10+'СЕТ СН'!$I$6-'СЕТ СН'!$I$23</f>
        <v>1373.73690308</v>
      </c>
    </row>
    <row r="136" spans="1:25" ht="15.75" x14ac:dyDescent="0.2">
      <c r="A136" s="35">
        <f t="shared" si="3"/>
        <v>43907</v>
      </c>
      <c r="B136" s="36">
        <f>SUMIFS(СВЦЭМ!$D$33:$D$776,СВЦЭМ!$A$33:$A$776,$A136,СВЦЭМ!$B$33:$B$776,B$119)+'СЕТ СН'!$I$11+СВЦЭМ!$D$10+'СЕТ СН'!$I$6-'СЕТ СН'!$I$23</f>
        <v>1337.12670093</v>
      </c>
      <c r="C136" s="36">
        <f>SUMIFS(СВЦЭМ!$D$33:$D$776,СВЦЭМ!$A$33:$A$776,$A136,СВЦЭМ!$B$33:$B$776,C$119)+'СЕТ СН'!$I$11+СВЦЭМ!$D$10+'СЕТ СН'!$I$6-'СЕТ СН'!$I$23</f>
        <v>1350.03829017</v>
      </c>
      <c r="D136" s="36">
        <f>SUMIFS(СВЦЭМ!$D$33:$D$776,СВЦЭМ!$A$33:$A$776,$A136,СВЦЭМ!$B$33:$B$776,D$119)+'СЕТ СН'!$I$11+СВЦЭМ!$D$10+'СЕТ СН'!$I$6-'СЕТ СН'!$I$23</f>
        <v>1363.9588806900001</v>
      </c>
      <c r="E136" s="36">
        <f>SUMIFS(СВЦЭМ!$D$33:$D$776,СВЦЭМ!$A$33:$A$776,$A136,СВЦЭМ!$B$33:$B$776,E$119)+'СЕТ СН'!$I$11+СВЦЭМ!$D$10+'СЕТ СН'!$I$6-'СЕТ СН'!$I$23</f>
        <v>1368.19032801</v>
      </c>
      <c r="F136" s="36">
        <f>SUMIFS(СВЦЭМ!$D$33:$D$776,СВЦЭМ!$A$33:$A$776,$A136,СВЦЭМ!$B$33:$B$776,F$119)+'СЕТ СН'!$I$11+СВЦЭМ!$D$10+'СЕТ СН'!$I$6-'СЕТ СН'!$I$23</f>
        <v>1360.8066555</v>
      </c>
      <c r="G136" s="36">
        <f>SUMIFS(СВЦЭМ!$D$33:$D$776,СВЦЭМ!$A$33:$A$776,$A136,СВЦЭМ!$B$33:$B$776,G$119)+'СЕТ СН'!$I$11+СВЦЭМ!$D$10+'СЕТ СН'!$I$6-'СЕТ СН'!$I$23</f>
        <v>1347.24736605</v>
      </c>
      <c r="H136" s="36">
        <f>SUMIFS(СВЦЭМ!$D$33:$D$776,СВЦЭМ!$A$33:$A$776,$A136,СВЦЭМ!$B$33:$B$776,H$119)+'СЕТ СН'!$I$11+СВЦЭМ!$D$10+'СЕТ СН'!$I$6-'СЕТ СН'!$I$23</f>
        <v>1326.10191936</v>
      </c>
      <c r="I136" s="36">
        <f>SUMIFS(СВЦЭМ!$D$33:$D$776,СВЦЭМ!$A$33:$A$776,$A136,СВЦЭМ!$B$33:$B$776,I$119)+'СЕТ СН'!$I$11+СВЦЭМ!$D$10+'СЕТ СН'!$I$6-'СЕТ СН'!$I$23</f>
        <v>1303.221886</v>
      </c>
      <c r="J136" s="36">
        <f>SUMIFS(СВЦЭМ!$D$33:$D$776,СВЦЭМ!$A$33:$A$776,$A136,СВЦЭМ!$B$33:$B$776,J$119)+'СЕТ СН'!$I$11+СВЦЭМ!$D$10+'СЕТ СН'!$I$6-'СЕТ СН'!$I$23</f>
        <v>1295.5778955800001</v>
      </c>
      <c r="K136" s="36">
        <f>SUMIFS(СВЦЭМ!$D$33:$D$776,СВЦЭМ!$A$33:$A$776,$A136,СВЦЭМ!$B$33:$B$776,K$119)+'СЕТ СН'!$I$11+СВЦЭМ!$D$10+'СЕТ СН'!$I$6-'СЕТ СН'!$I$23</f>
        <v>1300.04292016</v>
      </c>
      <c r="L136" s="36">
        <f>SUMIFS(СВЦЭМ!$D$33:$D$776,СВЦЭМ!$A$33:$A$776,$A136,СВЦЭМ!$B$33:$B$776,L$119)+'СЕТ СН'!$I$11+СВЦЭМ!$D$10+'СЕТ СН'!$I$6-'СЕТ СН'!$I$23</f>
        <v>1304.9146726200001</v>
      </c>
      <c r="M136" s="36">
        <f>SUMIFS(СВЦЭМ!$D$33:$D$776,СВЦЭМ!$A$33:$A$776,$A136,СВЦЭМ!$B$33:$B$776,M$119)+'СЕТ СН'!$I$11+СВЦЭМ!$D$10+'СЕТ СН'!$I$6-'СЕТ СН'!$I$23</f>
        <v>1324.4823611100001</v>
      </c>
      <c r="N136" s="36">
        <f>SUMIFS(СВЦЭМ!$D$33:$D$776,СВЦЭМ!$A$33:$A$776,$A136,СВЦЭМ!$B$33:$B$776,N$119)+'СЕТ СН'!$I$11+СВЦЭМ!$D$10+'СЕТ СН'!$I$6-'СЕТ СН'!$I$23</f>
        <v>1347.8598943100001</v>
      </c>
      <c r="O136" s="36">
        <f>SUMIFS(СВЦЭМ!$D$33:$D$776,СВЦЭМ!$A$33:$A$776,$A136,СВЦЭМ!$B$33:$B$776,O$119)+'СЕТ СН'!$I$11+СВЦЭМ!$D$10+'СЕТ СН'!$I$6-'СЕТ СН'!$I$23</f>
        <v>1350.9265222900001</v>
      </c>
      <c r="P136" s="36">
        <f>SUMIFS(СВЦЭМ!$D$33:$D$776,СВЦЭМ!$A$33:$A$776,$A136,СВЦЭМ!$B$33:$B$776,P$119)+'СЕТ СН'!$I$11+СВЦЭМ!$D$10+'СЕТ СН'!$I$6-'СЕТ СН'!$I$23</f>
        <v>1346.3852635100002</v>
      </c>
      <c r="Q136" s="36">
        <f>SUMIFS(СВЦЭМ!$D$33:$D$776,СВЦЭМ!$A$33:$A$776,$A136,СВЦЭМ!$B$33:$B$776,Q$119)+'СЕТ СН'!$I$11+СВЦЭМ!$D$10+'СЕТ СН'!$I$6-'СЕТ СН'!$I$23</f>
        <v>1347.6199059800001</v>
      </c>
      <c r="R136" s="36">
        <f>SUMIFS(СВЦЭМ!$D$33:$D$776,СВЦЭМ!$A$33:$A$776,$A136,СВЦЭМ!$B$33:$B$776,R$119)+'СЕТ СН'!$I$11+СВЦЭМ!$D$10+'СЕТ СН'!$I$6-'СЕТ СН'!$I$23</f>
        <v>1343.19585022</v>
      </c>
      <c r="S136" s="36">
        <f>SUMIFS(СВЦЭМ!$D$33:$D$776,СВЦЭМ!$A$33:$A$776,$A136,СВЦЭМ!$B$33:$B$776,S$119)+'СЕТ СН'!$I$11+СВЦЭМ!$D$10+'СЕТ СН'!$I$6-'СЕТ СН'!$I$23</f>
        <v>1339.3362222999999</v>
      </c>
      <c r="T136" s="36">
        <f>SUMIFS(СВЦЭМ!$D$33:$D$776,СВЦЭМ!$A$33:$A$776,$A136,СВЦЭМ!$B$33:$B$776,T$119)+'СЕТ СН'!$I$11+СВЦЭМ!$D$10+'СЕТ СН'!$I$6-'СЕТ СН'!$I$23</f>
        <v>1337.44557106</v>
      </c>
      <c r="U136" s="36">
        <f>SUMIFS(СВЦЭМ!$D$33:$D$776,СВЦЭМ!$A$33:$A$776,$A136,СВЦЭМ!$B$33:$B$776,U$119)+'СЕТ СН'!$I$11+СВЦЭМ!$D$10+'СЕТ СН'!$I$6-'СЕТ СН'!$I$23</f>
        <v>1341.88398998</v>
      </c>
      <c r="V136" s="36">
        <f>SUMIFS(СВЦЭМ!$D$33:$D$776,СВЦЭМ!$A$33:$A$776,$A136,СВЦЭМ!$B$33:$B$776,V$119)+'СЕТ СН'!$I$11+СВЦЭМ!$D$10+'СЕТ СН'!$I$6-'СЕТ СН'!$I$23</f>
        <v>1336.88516832</v>
      </c>
      <c r="W136" s="36">
        <f>SUMIFS(СВЦЭМ!$D$33:$D$776,СВЦЭМ!$A$33:$A$776,$A136,СВЦЭМ!$B$33:$B$776,W$119)+'СЕТ СН'!$I$11+СВЦЭМ!$D$10+'СЕТ СН'!$I$6-'СЕТ СН'!$I$23</f>
        <v>1319.6515659300001</v>
      </c>
      <c r="X136" s="36">
        <f>SUMIFS(СВЦЭМ!$D$33:$D$776,СВЦЭМ!$A$33:$A$776,$A136,СВЦЭМ!$B$33:$B$776,X$119)+'СЕТ СН'!$I$11+СВЦЭМ!$D$10+'СЕТ СН'!$I$6-'СЕТ СН'!$I$23</f>
        <v>1312.2184927200001</v>
      </c>
      <c r="Y136" s="36">
        <f>SUMIFS(СВЦЭМ!$D$33:$D$776,СВЦЭМ!$A$33:$A$776,$A136,СВЦЭМ!$B$33:$B$776,Y$119)+'СЕТ СН'!$I$11+СВЦЭМ!$D$10+'СЕТ СН'!$I$6-'СЕТ СН'!$I$23</f>
        <v>1313.06124288</v>
      </c>
    </row>
    <row r="137" spans="1:25" ht="15.75" x14ac:dyDescent="0.2">
      <c r="A137" s="35">
        <f t="shared" si="3"/>
        <v>43908</v>
      </c>
      <c r="B137" s="36">
        <f>SUMIFS(СВЦЭМ!$D$33:$D$776,СВЦЭМ!$A$33:$A$776,$A137,СВЦЭМ!$B$33:$B$776,B$119)+'СЕТ СН'!$I$11+СВЦЭМ!$D$10+'СЕТ СН'!$I$6-'СЕТ СН'!$I$23</f>
        <v>1373.9597492100002</v>
      </c>
      <c r="C137" s="36">
        <f>SUMIFS(СВЦЭМ!$D$33:$D$776,СВЦЭМ!$A$33:$A$776,$A137,СВЦЭМ!$B$33:$B$776,C$119)+'СЕТ СН'!$I$11+СВЦЭМ!$D$10+'СЕТ СН'!$I$6-'СЕТ СН'!$I$23</f>
        <v>1401.7613597600002</v>
      </c>
      <c r="D137" s="36">
        <f>SUMIFS(СВЦЭМ!$D$33:$D$776,СВЦЭМ!$A$33:$A$776,$A137,СВЦЭМ!$B$33:$B$776,D$119)+'СЕТ СН'!$I$11+СВЦЭМ!$D$10+'СЕТ СН'!$I$6-'СЕТ СН'!$I$23</f>
        <v>1423.00713692</v>
      </c>
      <c r="E137" s="36">
        <f>SUMIFS(СВЦЭМ!$D$33:$D$776,СВЦЭМ!$A$33:$A$776,$A137,СВЦЭМ!$B$33:$B$776,E$119)+'СЕТ СН'!$I$11+СВЦЭМ!$D$10+'СЕТ СН'!$I$6-'СЕТ СН'!$I$23</f>
        <v>1428.34599789</v>
      </c>
      <c r="F137" s="36">
        <f>SUMIFS(СВЦЭМ!$D$33:$D$776,СВЦЭМ!$A$33:$A$776,$A137,СВЦЭМ!$B$33:$B$776,F$119)+'СЕТ СН'!$I$11+СВЦЭМ!$D$10+'СЕТ СН'!$I$6-'СЕТ СН'!$I$23</f>
        <v>1429.3924347100001</v>
      </c>
      <c r="G137" s="36">
        <f>SUMIFS(СВЦЭМ!$D$33:$D$776,СВЦЭМ!$A$33:$A$776,$A137,СВЦЭМ!$B$33:$B$776,G$119)+'СЕТ СН'!$I$11+СВЦЭМ!$D$10+'СЕТ СН'!$I$6-'СЕТ СН'!$I$23</f>
        <v>1412.0597322399999</v>
      </c>
      <c r="H137" s="36">
        <f>SUMIFS(СВЦЭМ!$D$33:$D$776,СВЦЭМ!$A$33:$A$776,$A137,СВЦЭМ!$B$33:$B$776,H$119)+'СЕТ СН'!$I$11+СВЦЭМ!$D$10+'СЕТ СН'!$I$6-'СЕТ СН'!$I$23</f>
        <v>1368.8035798800001</v>
      </c>
      <c r="I137" s="36">
        <f>SUMIFS(СВЦЭМ!$D$33:$D$776,СВЦЭМ!$A$33:$A$776,$A137,СВЦЭМ!$B$33:$B$776,I$119)+'СЕТ СН'!$I$11+СВЦЭМ!$D$10+'СЕТ СН'!$I$6-'СЕТ СН'!$I$23</f>
        <v>1325.2970154300001</v>
      </c>
      <c r="J137" s="36">
        <f>SUMIFS(СВЦЭМ!$D$33:$D$776,СВЦЭМ!$A$33:$A$776,$A137,СВЦЭМ!$B$33:$B$776,J$119)+'СЕТ СН'!$I$11+СВЦЭМ!$D$10+'СЕТ СН'!$I$6-'СЕТ СН'!$I$23</f>
        <v>1290.5410026</v>
      </c>
      <c r="K137" s="36">
        <f>SUMIFS(СВЦЭМ!$D$33:$D$776,СВЦЭМ!$A$33:$A$776,$A137,СВЦЭМ!$B$33:$B$776,K$119)+'СЕТ СН'!$I$11+СВЦЭМ!$D$10+'СЕТ СН'!$I$6-'СЕТ СН'!$I$23</f>
        <v>1297.12065226</v>
      </c>
      <c r="L137" s="36">
        <f>SUMIFS(СВЦЭМ!$D$33:$D$776,СВЦЭМ!$A$33:$A$776,$A137,СВЦЭМ!$B$33:$B$776,L$119)+'СЕТ СН'!$I$11+СВЦЭМ!$D$10+'СЕТ СН'!$I$6-'СЕТ СН'!$I$23</f>
        <v>1296.2776299500001</v>
      </c>
      <c r="M137" s="36">
        <f>SUMIFS(СВЦЭМ!$D$33:$D$776,СВЦЭМ!$A$33:$A$776,$A137,СВЦЭМ!$B$33:$B$776,M$119)+'СЕТ СН'!$I$11+СВЦЭМ!$D$10+'СЕТ СН'!$I$6-'СЕТ СН'!$I$23</f>
        <v>1282.32680626</v>
      </c>
      <c r="N137" s="36">
        <f>SUMIFS(СВЦЭМ!$D$33:$D$776,СВЦЭМ!$A$33:$A$776,$A137,СВЦЭМ!$B$33:$B$776,N$119)+'СЕТ СН'!$I$11+СВЦЭМ!$D$10+'СЕТ СН'!$I$6-'СЕТ СН'!$I$23</f>
        <v>1297.1468847000001</v>
      </c>
      <c r="O137" s="36">
        <f>SUMIFS(СВЦЭМ!$D$33:$D$776,СВЦЭМ!$A$33:$A$776,$A137,СВЦЭМ!$B$33:$B$776,O$119)+'СЕТ СН'!$I$11+СВЦЭМ!$D$10+'СЕТ СН'!$I$6-'СЕТ СН'!$I$23</f>
        <v>1306.8153906900002</v>
      </c>
      <c r="P137" s="36">
        <f>SUMIFS(СВЦЭМ!$D$33:$D$776,СВЦЭМ!$A$33:$A$776,$A137,СВЦЭМ!$B$33:$B$776,P$119)+'СЕТ СН'!$I$11+СВЦЭМ!$D$10+'СЕТ СН'!$I$6-'СЕТ СН'!$I$23</f>
        <v>1303.75341063</v>
      </c>
      <c r="Q137" s="36">
        <f>SUMIFS(СВЦЭМ!$D$33:$D$776,СВЦЭМ!$A$33:$A$776,$A137,СВЦЭМ!$B$33:$B$776,Q$119)+'СЕТ СН'!$I$11+СВЦЭМ!$D$10+'СЕТ СН'!$I$6-'СЕТ СН'!$I$23</f>
        <v>1310.2764364</v>
      </c>
      <c r="R137" s="36">
        <f>SUMIFS(СВЦЭМ!$D$33:$D$776,СВЦЭМ!$A$33:$A$776,$A137,СВЦЭМ!$B$33:$B$776,R$119)+'СЕТ СН'!$I$11+СВЦЭМ!$D$10+'СЕТ СН'!$I$6-'СЕТ СН'!$I$23</f>
        <v>1332.6819919300001</v>
      </c>
      <c r="S137" s="36">
        <f>SUMIFS(СВЦЭМ!$D$33:$D$776,СВЦЭМ!$A$33:$A$776,$A137,СВЦЭМ!$B$33:$B$776,S$119)+'СЕТ СН'!$I$11+СВЦЭМ!$D$10+'СЕТ СН'!$I$6-'СЕТ СН'!$I$23</f>
        <v>1321.57966459</v>
      </c>
      <c r="T137" s="36">
        <f>SUMIFS(СВЦЭМ!$D$33:$D$776,СВЦЭМ!$A$33:$A$776,$A137,СВЦЭМ!$B$33:$B$776,T$119)+'СЕТ СН'!$I$11+СВЦЭМ!$D$10+'СЕТ СН'!$I$6-'СЕТ СН'!$I$23</f>
        <v>1310.87139325</v>
      </c>
      <c r="U137" s="36">
        <f>SUMIFS(СВЦЭМ!$D$33:$D$776,СВЦЭМ!$A$33:$A$776,$A137,СВЦЭМ!$B$33:$B$776,U$119)+'СЕТ СН'!$I$11+СВЦЭМ!$D$10+'СЕТ СН'!$I$6-'СЕТ СН'!$I$23</f>
        <v>1284.2345508600001</v>
      </c>
      <c r="V137" s="36">
        <f>SUMIFS(СВЦЭМ!$D$33:$D$776,СВЦЭМ!$A$33:$A$776,$A137,СВЦЭМ!$B$33:$B$776,V$119)+'СЕТ СН'!$I$11+СВЦЭМ!$D$10+'СЕТ СН'!$I$6-'СЕТ СН'!$I$23</f>
        <v>1283.3731282600002</v>
      </c>
      <c r="W137" s="36">
        <f>SUMIFS(СВЦЭМ!$D$33:$D$776,СВЦЭМ!$A$33:$A$776,$A137,СВЦЭМ!$B$33:$B$776,W$119)+'СЕТ СН'!$I$11+СВЦЭМ!$D$10+'СЕТ СН'!$I$6-'СЕТ СН'!$I$23</f>
        <v>1276.72674643</v>
      </c>
      <c r="X137" s="36">
        <f>SUMIFS(СВЦЭМ!$D$33:$D$776,СВЦЭМ!$A$33:$A$776,$A137,СВЦЭМ!$B$33:$B$776,X$119)+'СЕТ СН'!$I$11+СВЦЭМ!$D$10+'СЕТ СН'!$I$6-'СЕТ СН'!$I$23</f>
        <v>1287.77547637</v>
      </c>
      <c r="Y137" s="36">
        <f>SUMIFS(СВЦЭМ!$D$33:$D$776,СВЦЭМ!$A$33:$A$776,$A137,СВЦЭМ!$B$33:$B$776,Y$119)+'СЕТ СН'!$I$11+СВЦЭМ!$D$10+'СЕТ СН'!$I$6-'СЕТ СН'!$I$23</f>
        <v>1306.85611281</v>
      </c>
    </row>
    <row r="138" spans="1:25" ht="15.75" x14ac:dyDescent="0.2">
      <c r="A138" s="35">
        <f t="shared" si="3"/>
        <v>43909</v>
      </c>
      <c r="B138" s="36">
        <f>SUMIFS(СВЦЭМ!$D$33:$D$776,СВЦЭМ!$A$33:$A$776,$A138,СВЦЭМ!$B$33:$B$776,B$119)+'СЕТ СН'!$I$11+СВЦЭМ!$D$10+'СЕТ СН'!$I$6-'СЕТ СН'!$I$23</f>
        <v>1341.58590329</v>
      </c>
      <c r="C138" s="36">
        <f>SUMIFS(СВЦЭМ!$D$33:$D$776,СВЦЭМ!$A$33:$A$776,$A138,СВЦЭМ!$B$33:$B$776,C$119)+'СЕТ СН'!$I$11+СВЦЭМ!$D$10+'СЕТ СН'!$I$6-'СЕТ СН'!$I$23</f>
        <v>1368.3549026800001</v>
      </c>
      <c r="D138" s="36">
        <f>SUMIFS(СВЦЭМ!$D$33:$D$776,СВЦЭМ!$A$33:$A$776,$A138,СВЦЭМ!$B$33:$B$776,D$119)+'СЕТ СН'!$I$11+СВЦЭМ!$D$10+'СЕТ СН'!$I$6-'СЕТ СН'!$I$23</f>
        <v>1382.9832595900002</v>
      </c>
      <c r="E138" s="36">
        <f>SUMIFS(СВЦЭМ!$D$33:$D$776,СВЦЭМ!$A$33:$A$776,$A138,СВЦЭМ!$B$33:$B$776,E$119)+'СЕТ СН'!$I$11+СВЦЭМ!$D$10+'СЕТ СН'!$I$6-'СЕТ СН'!$I$23</f>
        <v>1392.9400002300001</v>
      </c>
      <c r="F138" s="36">
        <f>SUMIFS(СВЦЭМ!$D$33:$D$776,СВЦЭМ!$A$33:$A$776,$A138,СВЦЭМ!$B$33:$B$776,F$119)+'СЕТ СН'!$I$11+СВЦЭМ!$D$10+'СЕТ СН'!$I$6-'СЕТ СН'!$I$23</f>
        <v>1394.84456327</v>
      </c>
      <c r="G138" s="36">
        <f>SUMIFS(СВЦЭМ!$D$33:$D$776,СВЦЭМ!$A$33:$A$776,$A138,СВЦЭМ!$B$33:$B$776,G$119)+'СЕТ СН'!$I$11+СВЦЭМ!$D$10+'СЕТ СН'!$I$6-'СЕТ СН'!$I$23</f>
        <v>1371.84397739</v>
      </c>
      <c r="H138" s="36">
        <f>SUMIFS(СВЦЭМ!$D$33:$D$776,СВЦЭМ!$A$33:$A$776,$A138,СВЦЭМ!$B$33:$B$776,H$119)+'СЕТ СН'!$I$11+СВЦЭМ!$D$10+'СЕТ СН'!$I$6-'СЕТ СН'!$I$23</f>
        <v>1328.8274311499999</v>
      </c>
      <c r="I138" s="36">
        <f>SUMIFS(СВЦЭМ!$D$33:$D$776,СВЦЭМ!$A$33:$A$776,$A138,СВЦЭМ!$B$33:$B$776,I$119)+'СЕТ СН'!$I$11+СВЦЭМ!$D$10+'СЕТ СН'!$I$6-'СЕТ СН'!$I$23</f>
        <v>1295.39572383</v>
      </c>
      <c r="J138" s="36">
        <f>SUMIFS(СВЦЭМ!$D$33:$D$776,СВЦЭМ!$A$33:$A$776,$A138,СВЦЭМ!$B$33:$B$776,J$119)+'СЕТ СН'!$I$11+СВЦЭМ!$D$10+'СЕТ СН'!$I$6-'СЕТ СН'!$I$23</f>
        <v>1295.40276339</v>
      </c>
      <c r="K138" s="36">
        <f>SUMIFS(СВЦЭМ!$D$33:$D$776,СВЦЭМ!$A$33:$A$776,$A138,СВЦЭМ!$B$33:$B$776,K$119)+'СЕТ СН'!$I$11+СВЦЭМ!$D$10+'СЕТ СН'!$I$6-'СЕТ СН'!$I$23</f>
        <v>1305.1401103000001</v>
      </c>
      <c r="L138" s="36">
        <f>SUMIFS(СВЦЭМ!$D$33:$D$776,СВЦЭМ!$A$33:$A$776,$A138,СВЦЭМ!$B$33:$B$776,L$119)+'СЕТ СН'!$I$11+СВЦЭМ!$D$10+'СЕТ СН'!$I$6-'СЕТ СН'!$I$23</f>
        <v>1306.46995928</v>
      </c>
      <c r="M138" s="36">
        <f>SUMIFS(СВЦЭМ!$D$33:$D$776,СВЦЭМ!$A$33:$A$776,$A138,СВЦЭМ!$B$33:$B$776,M$119)+'СЕТ СН'!$I$11+СВЦЭМ!$D$10+'СЕТ СН'!$I$6-'СЕТ СН'!$I$23</f>
        <v>1280.91779096</v>
      </c>
      <c r="N138" s="36">
        <f>SUMIFS(СВЦЭМ!$D$33:$D$776,СВЦЭМ!$A$33:$A$776,$A138,СВЦЭМ!$B$33:$B$776,N$119)+'СЕТ СН'!$I$11+СВЦЭМ!$D$10+'СЕТ СН'!$I$6-'СЕТ СН'!$I$23</f>
        <v>1277.6847271800002</v>
      </c>
      <c r="O138" s="36">
        <f>SUMIFS(СВЦЭМ!$D$33:$D$776,СВЦЭМ!$A$33:$A$776,$A138,СВЦЭМ!$B$33:$B$776,O$119)+'СЕТ СН'!$I$11+СВЦЭМ!$D$10+'СЕТ СН'!$I$6-'СЕТ СН'!$I$23</f>
        <v>1297.5868234200002</v>
      </c>
      <c r="P138" s="36">
        <f>SUMIFS(СВЦЭМ!$D$33:$D$776,СВЦЭМ!$A$33:$A$776,$A138,СВЦЭМ!$B$33:$B$776,P$119)+'СЕТ СН'!$I$11+СВЦЭМ!$D$10+'СЕТ СН'!$I$6-'СЕТ СН'!$I$23</f>
        <v>1292.9444424500002</v>
      </c>
      <c r="Q138" s="36">
        <f>SUMIFS(СВЦЭМ!$D$33:$D$776,СВЦЭМ!$A$33:$A$776,$A138,СВЦЭМ!$B$33:$B$776,Q$119)+'СЕТ СН'!$I$11+СВЦЭМ!$D$10+'СЕТ СН'!$I$6-'СЕТ СН'!$I$23</f>
        <v>1296.6155551500001</v>
      </c>
      <c r="R138" s="36">
        <f>SUMIFS(СВЦЭМ!$D$33:$D$776,СВЦЭМ!$A$33:$A$776,$A138,СВЦЭМ!$B$33:$B$776,R$119)+'СЕТ СН'!$I$11+СВЦЭМ!$D$10+'СЕТ СН'!$I$6-'СЕТ СН'!$I$23</f>
        <v>1286.1891767900001</v>
      </c>
      <c r="S138" s="36">
        <f>SUMIFS(СВЦЭМ!$D$33:$D$776,СВЦЭМ!$A$33:$A$776,$A138,СВЦЭМ!$B$33:$B$776,S$119)+'СЕТ СН'!$I$11+СВЦЭМ!$D$10+'СЕТ СН'!$I$6-'СЕТ СН'!$I$23</f>
        <v>1288.4498733700002</v>
      </c>
      <c r="T138" s="36">
        <f>SUMIFS(СВЦЭМ!$D$33:$D$776,СВЦЭМ!$A$33:$A$776,$A138,СВЦЭМ!$B$33:$B$776,T$119)+'СЕТ СН'!$I$11+СВЦЭМ!$D$10+'СЕТ СН'!$I$6-'СЕТ СН'!$I$23</f>
        <v>1297.15321821</v>
      </c>
      <c r="U138" s="36">
        <f>SUMIFS(СВЦЭМ!$D$33:$D$776,СВЦЭМ!$A$33:$A$776,$A138,СВЦЭМ!$B$33:$B$776,U$119)+'СЕТ СН'!$I$11+СВЦЭМ!$D$10+'СЕТ СН'!$I$6-'СЕТ СН'!$I$23</f>
        <v>1295.31981367</v>
      </c>
      <c r="V138" s="36">
        <f>SUMIFS(СВЦЭМ!$D$33:$D$776,СВЦЭМ!$A$33:$A$776,$A138,СВЦЭМ!$B$33:$B$776,V$119)+'СЕТ СН'!$I$11+СВЦЭМ!$D$10+'СЕТ СН'!$I$6-'СЕТ СН'!$I$23</f>
        <v>1284.2019273999999</v>
      </c>
      <c r="W138" s="36">
        <f>SUMIFS(СВЦЭМ!$D$33:$D$776,СВЦЭМ!$A$33:$A$776,$A138,СВЦЭМ!$B$33:$B$776,W$119)+'СЕТ СН'!$I$11+СВЦЭМ!$D$10+'СЕТ СН'!$I$6-'СЕТ СН'!$I$23</f>
        <v>1304.3891854000001</v>
      </c>
      <c r="X138" s="36">
        <f>SUMIFS(СВЦЭМ!$D$33:$D$776,СВЦЭМ!$A$33:$A$776,$A138,СВЦЭМ!$B$33:$B$776,X$119)+'СЕТ СН'!$I$11+СВЦЭМ!$D$10+'СЕТ СН'!$I$6-'СЕТ СН'!$I$23</f>
        <v>1291.3421320100001</v>
      </c>
      <c r="Y138" s="36">
        <f>SUMIFS(СВЦЭМ!$D$33:$D$776,СВЦЭМ!$A$33:$A$776,$A138,СВЦЭМ!$B$33:$B$776,Y$119)+'СЕТ СН'!$I$11+СВЦЭМ!$D$10+'СЕТ СН'!$I$6-'СЕТ СН'!$I$23</f>
        <v>1301.77580008</v>
      </c>
    </row>
    <row r="139" spans="1:25" ht="15.75" x14ac:dyDescent="0.2">
      <c r="A139" s="35">
        <f t="shared" si="3"/>
        <v>43910</v>
      </c>
      <c r="B139" s="36">
        <f>SUMIFS(СВЦЭМ!$D$33:$D$776,СВЦЭМ!$A$33:$A$776,$A139,СВЦЭМ!$B$33:$B$776,B$119)+'СЕТ СН'!$I$11+СВЦЭМ!$D$10+'СЕТ СН'!$I$6-'СЕТ СН'!$I$23</f>
        <v>1388.1090300999999</v>
      </c>
      <c r="C139" s="36">
        <f>SUMIFS(СВЦЭМ!$D$33:$D$776,СВЦЭМ!$A$33:$A$776,$A139,СВЦЭМ!$B$33:$B$776,C$119)+'СЕТ СН'!$I$11+СВЦЭМ!$D$10+'СЕТ СН'!$I$6-'СЕТ СН'!$I$23</f>
        <v>1407.9836572600002</v>
      </c>
      <c r="D139" s="36">
        <f>SUMIFS(СВЦЭМ!$D$33:$D$776,СВЦЭМ!$A$33:$A$776,$A139,СВЦЭМ!$B$33:$B$776,D$119)+'СЕТ СН'!$I$11+СВЦЭМ!$D$10+'СЕТ СН'!$I$6-'СЕТ СН'!$I$23</f>
        <v>1422.7601008700001</v>
      </c>
      <c r="E139" s="36">
        <f>SUMIFS(СВЦЭМ!$D$33:$D$776,СВЦЭМ!$A$33:$A$776,$A139,СВЦЭМ!$B$33:$B$776,E$119)+'СЕТ СН'!$I$11+СВЦЭМ!$D$10+'СЕТ СН'!$I$6-'СЕТ СН'!$I$23</f>
        <v>1426.2302395900001</v>
      </c>
      <c r="F139" s="36">
        <f>SUMIFS(СВЦЭМ!$D$33:$D$776,СВЦЭМ!$A$33:$A$776,$A139,СВЦЭМ!$B$33:$B$776,F$119)+'СЕТ СН'!$I$11+СВЦЭМ!$D$10+'СЕТ СН'!$I$6-'СЕТ СН'!$I$23</f>
        <v>1423.6268748900002</v>
      </c>
      <c r="G139" s="36">
        <f>SUMIFS(СВЦЭМ!$D$33:$D$776,СВЦЭМ!$A$33:$A$776,$A139,СВЦЭМ!$B$33:$B$776,G$119)+'СЕТ СН'!$I$11+СВЦЭМ!$D$10+'СЕТ СН'!$I$6-'СЕТ СН'!$I$23</f>
        <v>1409.28385643</v>
      </c>
      <c r="H139" s="36">
        <f>SUMIFS(СВЦЭМ!$D$33:$D$776,СВЦЭМ!$A$33:$A$776,$A139,СВЦЭМ!$B$33:$B$776,H$119)+'СЕТ СН'!$I$11+СВЦЭМ!$D$10+'СЕТ СН'!$I$6-'СЕТ СН'!$I$23</f>
        <v>1378.8091726900002</v>
      </c>
      <c r="I139" s="36">
        <f>SUMIFS(СВЦЭМ!$D$33:$D$776,СВЦЭМ!$A$33:$A$776,$A139,СВЦЭМ!$B$33:$B$776,I$119)+'СЕТ СН'!$I$11+СВЦЭМ!$D$10+'СЕТ СН'!$I$6-'СЕТ СН'!$I$23</f>
        <v>1333.0357821699999</v>
      </c>
      <c r="J139" s="36">
        <f>SUMIFS(СВЦЭМ!$D$33:$D$776,СВЦЭМ!$A$33:$A$776,$A139,СВЦЭМ!$B$33:$B$776,J$119)+'СЕТ СН'!$I$11+СВЦЭМ!$D$10+'СЕТ СН'!$I$6-'СЕТ СН'!$I$23</f>
        <v>1301.2603613400001</v>
      </c>
      <c r="K139" s="36">
        <f>SUMIFS(СВЦЭМ!$D$33:$D$776,СВЦЭМ!$A$33:$A$776,$A139,СВЦЭМ!$B$33:$B$776,K$119)+'СЕТ СН'!$I$11+СВЦЭМ!$D$10+'СЕТ СН'!$I$6-'СЕТ СН'!$I$23</f>
        <v>1307.0797302800001</v>
      </c>
      <c r="L139" s="36">
        <f>SUMIFS(СВЦЭМ!$D$33:$D$776,СВЦЭМ!$A$33:$A$776,$A139,СВЦЭМ!$B$33:$B$776,L$119)+'СЕТ СН'!$I$11+СВЦЭМ!$D$10+'СЕТ СН'!$I$6-'СЕТ СН'!$I$23</f>
        <v>1303.9495403300002</v>
      </c>
      <c r="M139" s="36">
        <f>SUMIFS(СВЦЭМ!$D$33:$D$776,СВЦЭМ!$A$33:$A$776,$A139,СВЦЭМ!$B$33:$B$776,M$119)+'СЕТ СН'!$I$11+СВЦЭМ!$D$10+'СЕТ СН'!$I$6-'СЕТ СН'!$I$23</f>
        <v>1286.0696876000002</v>
      </c>
      <c r="N139" s="36">
        <f>SUMIFS(СВЦЭМ!$D$33:$D$776,СВЦЭМ!$A$33:$A$776,$A139,СВЦЭМ!$B$33:$B$776,N$119)+'СЕТ СН'!$I$11+СВЦЭМ!$D$10+'СЕТ СН'!$I$6-'СЕТ СН'!$I$23</f>
        <v>1280.2017094600001</v>
      </c>
      <c r="O139" s="36">
        <f>SUMIFS(СВЦЭМ!$D$33:$D$776,СВЦЭМ!$A$33:$A$776,$A139,СВЦЭМ!$B$33:$B$776,O$119)+'СЕТ СН'!$I$11+СВЦЭМ!$D$10+'СЕТ СН'!$I$6-'СЕТ СН'!$I$23</f>
        <v>1284.8637181300001</v>
      </c>
      <c r="P139" s="36">
        <f>SUMIFS(СВЦЭМ!$D$33:$D$776,СВЦЭМ!$A$33:$A$776,$A139,СВЦЭМ!$B$33:$B$776,P$119)+'СЕТ СН'!$I$11+СВЦЭМ!$D$10+'СЕТ СН'!$I$6-'СЕТ СН'!$I$23</f>
        <v>1290.6701301100002</v>
      </c>
      <c r="Q139" s="36">
        <f>SUMIFS(СВЦЭМ!$D$33:$D$776,СВЦЭМ!$A$33:$A$776,$A139,СВЦЭМ!$B$33:$B$776,Q$119)+'СЕТ СН'!$I$11+СВЦЭМ!$D$10+'СЕТ СН'!$I$6-'СЕТ СН'!$I$23</f>
        <v>1303.9861601800001</v>
      </c>
      <c r="R139" s="36">
        <f>SUMIFS(СВЦЭМ!$D$33:$D$776,СВЦЭМ!$A$33:$A$776,$A139,СВЦЭМ!$B$33:$B$776,R$119)+'СЕТ СН'!$I$11+СВЦЭМ!$D$10+'СЕТ СН'!$I$6-'СЕТ СН'!$I$23</f>
        <v>1299.6430011699999</v>
      </c>
      <c r="S139" s="36">
        <f>SUMIFS(СВЦЭМ!$D$33:$D$776,СВЦЭМ!$A$33:$A$776,$A139,СВЦЭМ!$B$33:$B$776,S$119)+'СЕТ СН'!$I$11+СВЦЭМ!$D$10+'СЕТ СН'!$I$6-'СЕТ СН'!$I$23</f>
        <v>1284.4453848500002</v>
      </c>
      <c r="T139" s="36">
        <f>SUMIFS(СВЦЭМ!$D$33:$D$776,СВЦЭМ!$A$33:$A$776,$A139,СВЦЭМ!$B$33:$B$776,T$119)+'СЕТ СН'!$I$11+СВЦЭМ!$D$10+'СЕТ СН'!$I$6-'СЕТ СН'!$I$23</f>
        <v>1254.7146453300002</v>
      </c>
      <c r="U139" s="36">
        <f>SUMIFS(СВЦЭМ!$D$33:$D$776,СВЦЭМ!$A$33:$A$776,$A139,СВЦЭМ!$B$33:$B$776,U$119)+'СЕТ СН'!$I$11+СВЦЭМ!$D$10+'СЕТ СН'!$I$6-'СЕТ СН'!$I$23</f>
        <v>1257.18125212</v>
      </c>
      <c r="V139" s="36">
        <f>SUMIFS(СВЦЭМ!$D$33:$D$776,СВЦЭМ!$A$33:$A$776,$A139,СВЦЭМ!$B$33:$B$776,V$119)+'СЕТ СН'!$I$11+СВЦЭМ!$D$10+'СЕТ СН'!$I$6-'СЕТ СН'!$I$23</f>
        <v>1260.4051511600001</v>
      </c>
      <c r="W139" s="36">
        <f>SUMIFS(СВЦЭМ!$D$33:$D$776,СВЦЭМ!$A$33:$A$776,$A139,СВЦЭМ!$B$33:$B$776,W$119)+'СЕТ СН'!$I$11+СВЦЭМ!$D$10+'СЕТ СН'!$I$6-'СЕТ СН'!$I$23</f>
        <v>1266.79512067</v>
      </c>
      <c r="X139" s="36">
        <f>SUMIFS(СВЦЭМ!$D$33:$D$776,СВЦЭМ!$A$33:$A$776,$A139,СВЦЭМ!$B$33:$B$776,X$119)+'СЕТ СН'!$I$11+СВЦЭМ!$D$10+'СЕТ СН'!$I$6-'СЕТ СН'!$I$23</f>
        <v>1272.8397319400001</v>
      </c>
      <c r="Y139" s="36">
        <f>SUMIFS(СВЦЭМ!$D$33:$D$776,СВЦЭМ!$A$33:$A$776,$A139,СВЦЭМ!$B$33:$B$776,Y$119)+'СЕТ СН'!$I$11+СВЦЭМ!$D$10+'СЕТ СН'!$I$6-'СЕТ СН'!$I$23</f>
        <v>1291.85655182</v>
      </c>
    </row>
    <row r="140" spans="1:25" ht="15.75" x14ac:dyDescent="0.2">
      <c r="A140" s="35">
        <f t="shared" si="3"/>
        <v>43911</v>
      </c>
      <c r="B140" s="36">
        <f>SUMIFS(СВЦЭМ!$D$33:$D$776,СВЦЭМ!$A$33:$A$776,$A140,СВЦЭМ!$B$33:$B$776,B$119)+'СЕТ СН'!$I$11+СВЦЭМ!$D$10+'СЕТ СН'!$I$6-'СЕТ СН'!$I$23</f>
        <v>1360.82391349</v>
      </c>
      <c r="C140" s="36">
        <f>SUMIFS(СВЦЭМ!$D$33:$D$776,СВЦЭМ!$A$33:$A$776,$A140,СВЦЭМ!$B$33:$B$776,C$119)+'СЕТ СН'!$I$11+СВЦЭМ!$D$10+'СЕТ СН'!$I$6-'СЕТ СН'!$I$23</f>
        <v>1384.6391769300001</v>
      </c>
      <c r="D140" s="36">
        <f>SUMIFS(СВЦЭМ!$D$33:$D$776,СВЦЭМ!$A$33:$A$776,$A140,СВЦЭМ!$B$33:$B$776,D$119)+'СЕТ СН'!$I$11+СВЦЭМ!$D$10+'СЕТ СН'!$I$6-'СЕТ СН'!$I$23</f>
        <v>1397.4035908300002</v>
      </c>
      <c r="E140" s="36">
        <f>SUMIFS(СВЦЭМ!$D$33:$D$776,СВЦЭМ!$A$33:$A$776,$A140,СВЦЭМ!$B$33:$B$776,E$119)+'СЕТ СН'!$I$11+СВЦЭМ!$D$10+'СЕТ СН'!$I$6-'СЕТ СН'!$I$23</f>
        <v>1398.3333619700002</v>
      </c>
      <c r="F140" s="36">
        <f>SUMIFS(СВЦЭМ!$D$33:$D$776,СВЦЭМ!$A$33:$A$776,$A140,СВЦЭМ!$B$33:$B$776,F$119)+'СЕТ СН'!$I$11+СВЦЭМ!$D$10+'СЕТ СН'!$I$6-'СЕТ СН'!$I$23</f>
        <v>1394.8001604800002</v>
      </c>
      <c r="G140" s="36">
        <f>SUMIFS(СВЦЭМ!$D$33:$D$776,СВЦЭМ!$A$33:$A$776,$A140,СВЦЭМ!$B$33:$B$776,G$119)+'СЕТ СН'!$I$11+СВЦЭМ!$D$10+'СЕТ СН'!$I$6-'СЕТ СН'!$I$23</f>
        <v>1394.6085201000001</v>
      </c>
      <c r="H140" s="36">
        <f>SUMIFS(СВЦЭМ!$D$33:$D$776,СВЦЭМ!$A$33:$A$776,$A140,СВЦЭМ!$B$33:$B$776,H$119)+'СЕТ СН'!$I$11+СВЦЭМ!$D$10+'СЕТ СН'!$I$6-'СЕТ СН'!$I$23</f>
        <v>1377.3483837900001</v>
      </c>
      <c r="I140" s="36">
        <f>SUMIFS(СВЦЭМ!$D$33:$D$776,СВЦЭМ!$A$33:$A$776,$A140,СВЦЭМ!$B$33:$B$776,I$119)+'СЕТ СН'!$I$11+СВЦЭМ!$D$10+'СЕТ СН'!$I$6-'СЕТ СН'!$I$23</f>
        <v>1333.5699229000002</v>
      </c>
      <c r="J140" s="36">
        <f>SUMIFS(СВЦЭМ!$D$33:$D$776,СВЦЭМ!$A$33:$A$776,$A140,СВЦЭМ!$B$33:$B$776,J$119)+'СЕТ СН'!$I$11+СВЦЭМ!$D$10+'СЕТ СН'!$I$6-'СЕТ СН'!$I$23</f>
        <v>1289.5833809999999</v>
      </c>
      <c r="K140" s="36">
        <f>SUMIFS(СВЦЭМ!$D$33:$D$776,СВЦЭМ!$A$33:$A$776,$A140,СВЦЭМ!$B$33:$B$776,K$119)+'СЕТ СН'!$I$11+СВЦЭМ!$D$10+'СЕТ СН'!$I$6-'СЕТ СН'!$I$23</f>
        <v>1295.8307606799999</v>
      </c>
      <c r="L140" s="36">
        <f>SUMIFS(СВЦЭМ!$D$33:$D$776,СВЦЭМ!$A$33:$A$776,$A140,СВЦЭМ!$B$33:$B$776,L$119)+'СЕТ СН'!$I$11+СВЦЭМ!$D$10+'СЕТ СН'!$I$6-'СЕТ СН'!$I$23</f>
        <v>1294.46257001</v>
      </c>
      <c r="M140" s="36">
        <f>SUMIFS(СВЦЭМ!$D$33:$D$776,СВЦЭМ!$A$33:$A$776,$A140,СВЦЭМ!$B$33:$B$776,M$119)+'СЕТ СН'!$I$11+СВЦЭМ!$D$10+'СЕТ СН'!$I$6-'СЕТ СН'!$I$23</f>
        <v>1295.91597925</v>
      </c>
      <c r="N140" s="36">
        <f>SUMIFS(СВЦЭМ!$D$33:$D$776,СВЦЭМ!$A$33:$A$776,$A140,СВЦЭМ!$B$33:$B$776,N$119)+'СЕТ СН'!$I$11+СВЦЭМ!$D$10+'СЕТ СН'!$I$6-'СЕТ СН'!$I$23</f>
        <v>1302.19987902</v>
      </c>
      <c r="O140" s="36">
        <f>SUMIFS(СВЦЭМ!$D$33:$D$776,СВЦЭМ!$A$33:$A$776,$A140,СВЦЭМ!$B$33:$B$776,O$119)+'СЕТ СН'!$I$11+СВЦЭМ!$D$10+'СЕТ СН'!$I$6-'СЕТ СН'!$I$23</f>
        <v>1306.1187420599999</v>
      </c>
      <c r="P140" s="36">
        <f>SUMIFS(СВЦЭМ!$D$33:$D$776,СВЦЭМ!$A$33:$A$776,$A140,СВЦЭМ!$B$33:$B$776,P$119)+'СЕТ СН'!$I$11+СВЦЭМ!$D$10+'СЕТ СН'!$I$6-'СЕТ СН'!$I$23</f>
        <v>1306.7720249399999</v>
      </c>
      <c r="Q140" s="36">
        <f>SUMIFS(СВЦЭМ!$D$33:$D$776,СВЦЭМ!$A$33:$A$776,$A140,СВЦЭМ!$B$33:$B$776,Q$119)+'СЕТ СН'!$I$11+СВЦЭМ!$D$10+'СЕТ СН'!$I$6-'СЕТ СН'!$I$23</f>
        <v>1305.8048455000001</v>
      </c>
      <c r="R140" s="36">
        <f>SUMIFS(СВЦЭМ!$D$33:$D$776,СВЦЭМ!$A$33:$A$776,$A140,СВЦЭМ!$B$33:$B$776,R$119)+'СЕТ СН'!$I$11+СВЦЭМ!$D$10+'СЕТ СН'!$I$6-'СЕТ СН'!$I$23</f>
        <v>1300.9541704799999</v>
      </c>
      <c r="S140" s="36">
        <f>SUMIFS(СВЦЭМ!$D$33:$D$776,СВЦЭМ!$A$33:$A$776,$A140,СВЦЭМ!$B$33:$B$776,S$119)+'СЕТ СН'!$I$11+СВЦЭМ!$D$10+'СЕТ СН'!$I$6-'СЕТ СН'!$I$23</f>
        <v>1297.1526037900001</v>
      </c>
      <c r="T140" s="36">
        <f>SUMIFS(СВЦЭМ!$D$33:$D$776,СВЦЭМ!$A$33:$A$776,$A140,СВЦЭМ!$B$33:$B$776,T$119)+'СЕТ СН'!$I$11+СВЦЭМ!$D$10+'СЕТ СН'!$I$6-'СЕТ СН'!$I$23</f>
        <v>1289.4915740500001</v>
      </c>
      <c r="U140" s="36">
        <f>SUMIFS(СВЦЭМ!$D$33:$D$776,СВЦЭМ!$A$33:$A$776,$A140,СВЦЭМ!$B$33:$B$776,U$119)+'СЕТ СН'!$I$11+СВЦЭМ!$D$10+'СЕТ СН'!$I$6-'СЕТ СН'!$I$23</f>
        <v>1283.35934621</v>
      </c>
      <c r="V140" s="36">
        <f>SUMIFS(СВЦЭМ!$D$33:$D$776,СВЦЭМ!$A$33:$A$776,$A140,СВЦЭМ!$B$33:$B$776,V$119)+'СЕТ СН'!$I$11+СВЦЭМ!$D$10+'СЕТ СН'!$I$6-'СЕТ СН'!$I$23</f>
        <v>1265.02128382</v>
      </c>
      <c r="W140" s="36">
        <f>SUMIFS(СВЦЭМ!$D$33:$D$776,СВЦЭМ!$A$33:$A$776,$A140,СВЦЭМ!$B$33:$B$776,W$119)+'СЕТ СН'!$I$11+СВЦЭМ!$D$10+'СЕТ СН'!$I$6-'СЕТ СН'!$I$23</f>
        <v>1278.58187447</v>
      </c>
      <c r="X140" s="36">
        <f>SUMIFS(СВЦЭМ!$D$33:$D$776,СВЦЭМ!$A$33:$A$776,$A140,СВЦЭМ!$B$33:$B$776,X$119)+'СЕТ СН'!$I$11+СВЦЭМ!$D$10+'СЕТ СН'!$I$6-'СЕТ СН'!$I$23</f>
        <v>1282.37818027</v>
      </c>
      <c r="Y140" s="36">
        <f>SUMIFS(СВЦЭМ!$D$33:$D$776,СВЦЭМ!$A$33:$A$776,$A140,СВЦЭМ!$B$33:$B$776,Y$119)+'СЕТ СН'!$I$11+СВЦЭМ!$D$10+'СЕТ СН'!$I$6-'СЕТ СН'!$I$23</f>
        <v>1303.1687759700001</v>
      </c>
    </row>
    <row r="141" spans="1:25" ht="15.75" x14ac:dyDescent="0.2">
      <c r="A141" s="35">
        <f t="shared" si="3"/>
        <v>43912</v>
      </c>
      <c r="B141" s="36">
        <f>SUMIFS(СВЦЭМ!$D$33:$D$776,СВЦЭМ!$A$33:$A$776,$A141,СВЦЭМ!$B$33:$B$776,B$119)+'СЕТ СН'!$I$11+СВЦЭМ!$D$10+'СЕТ СН'!$I$6-'СЕТ СН'!$I$23</f>
        <v>1390.90142453</v>
      </c>
      <c r="C141" s="36">
        <f>SUMIFS(СВЦЭМ!$D$33:$D$776,СВЦЭМ!$A$33:$A$776,$A141,СВЦЭМ!$B$33:$B$776,C$119)+'СЕТ СН'!$I$11+СВЦЭМ!$D$10+'СЕТ СН'!$I$6-'СЕТ СН'!$I$23</f>
        <v>1399.7732207700001</v>
      </c>
      <c r="D141" s="36">
        <f>SUMIFS(СВЦЭМ!$D$33:$D$776,СВЦЭМ!$A$33:$A$776,$A141,СВЦЭМ!$B$33:$B$776,D$119)+'СЕТ СН'!$I$11+СВЦЭМ!$D$10+'СЕТ СН'!$I$6-'СЕТ СН'!$I$23</f>
        <v>1411.20063282</v>
      </c>
      <c r="E141" s="36">
        <f>SUMIFS(СВЦЭМ!$D$33:$D$776,СВЦЭМ!$A$33:$A$776,$A141,СВЦЭМ!$B$33:$B$776,E$119)+'СЕТ СН'!$I$11+СВЦЭМ!$D$10+'СЕТ СН'!$I$6-'СЕТ СН'!$I$23</f>
        <v>1420.2144530099999</v>
      </c>
      <c r="F141" s="36">
        <f>SUMIFS(СВЦЭМ!$D$33:$D$776,СВЦЭМ!$A$33:$A$776,$A141,СВЦЭМ!$B$33:$B$776,F$119)+'СЕТ СН'!$I$11+СВЦЭМ!$D$10+'СЕТ СН'!$I$6-'СЕТ СН'!$I$23</f>
        <v>1421.6569156</v>
      </c>
      <c r="G141" s="36">
        <f>SUMIFS(СВЦЭМ!$D$33:$D$776,СВЦЭМ!$A$33:$A$776,$A141,СВЦЭМ!$B$33:$B$776,G$119)+'СЕТ СН'!$I$11+СВЦЭМ!$D$10+'СЕТ СН'!$I$6-'СЕТ СН'!$I$23</f>
        <v>1402.8709641400001</v>
      </c>
      <c r="H141" s="36">
        <f>SUMIFS(СВЦЭМ!$D$33:$D$776,СВЦЭМ!$A$33:$A$776,$A141,СВЦЭМ!$B$33:$B$776,H$119)+'СЕТ СН'!$I$11+СВЦЭМ!$D$10+'СЕТ СН'!$I$6-'СЕТ СН'!$I$23</f>
        <v>1365.1712769200001</v>
      </c>
      <c r="I141" s="36">
        <f>SUMIFS(СВЦЭМ!$D$33:$D$776,СВЦЭМ!$A$33:$A$776,$A141,СВЦЭМ!$B$33:$B$776,I$119)+'СЕТ СН'!$I$11+СВЦЭМ!$D$10+'СЕТ СН'!$I$6-'СЕТ СН'!$I$23</f>
        <v>1320.6493781500001</v>
      </c>
      <c r="J141" s="36">
        <f>SUMIFS(СВЦЭМ!$D$33:$D$776,СВЦЭМ!$A$33:$A$776,$A141,СВЦЭМ!$B$33:$B$776,J$119)+'СЕТ СН'!$I$11+СВЦЭМ!$D$10+'СЕТ СН'!$I$6-'СЕТ СН'!$I$23</f>
        <v>1263.28979437</v>
      </c>
      <c r="K141" s="36">
        <f>SUMIFS(СВЦЭМ!$D$33:$D$776,СВЦЭМ!$A$33:$A$776,$A141,СВЦЭМ!$B$33:$B$776,K$119)+'СЕТ СН'!$I$11+СВЦЭМ!$D$10+'СЕТ СН'!$I$6-'СЕТ СН'!$I$23</f>
        <v>1263.9488946900001</v>
      </c>
      <c r="L141" s="36">
        <f>SUMIFS(СВЦЭМ!$D$33:$D$776,СВЦЭМ!$A$33:$A$776,$A141,СВЦЭМ!$B$33:$B$776,L$119)+'СЕТ СН'!$I$11+СВЦЭМ!$D$10+'СЕТ СН'!$I$6-'СЕТ СН'!$I$23</f>
        <v>1264.31061486</v>
      </c>
      <c r="M141" s="36">
        <f>SUMIFS(СВЦЭМ!$D$33:$D$776,СВЦЭМ!$A$33:$A$776,$A141,СВЦЭМ!$B$33:$B$776,M$119)+'СЕТ СН'!$I$11+СВЦЭМ!$D$10+'СЕТ СН'!$I$6-'СЕТ СН'!$I$23</f>
        <v>1273.8290399000002</v>
      </c>
      <c r="N141" s="36">
        <f>SUMIFS(СВЦЭМ!$D$33:$D$776,СВЦЭМ!$A$33:$A$776,$A141,СВЦЭМ!$B$33:$B$776,N$119)+'СЕТ СН'!$I$11+СВЦЭМ!$D$10+'СЕТ СН'!$I$6-'СЕТ СН'!$I$23</f>
        <v>1282.3197055600001</v>
      </c>
      <c r="O141" s="36">
        <f>SUMIFS(СВЦЭМ!$D$33:$D$776,СВЦЭМ!$A$33:$A$776,$A141,СВЦЭМ!$B$33:$B$776,O$119)+'СЕТ СН'!$I$11+СВЦЭМ!$D$10+'СЕТ СН'!$I$6-'СЕТ СН'!$I$23</f>
        <v>1294.4798341800001</v>
      </c>
      <c r="P141" s="36">
        <f>SUMIFS(СВЦЭМ!$D$33:$D$776,СВЦЭМ!$A$33:$A$776,$A141,СВЦЭМ!$B$33:$B$776,P$119)+'СЕТ СН'!$I$11+СВЦЭМ!$D$10+'СЕТ СН'!$I$6-'СЕТ СН'!$I$23</f>
        <v>1306.5141717199999</v>
      </c>
      <c r="Q141" s="36">
        <f>SUMIFS(СВЦЭМ!$D$33:$D$776,СВЦЭМ!$A$33:$A$776,$A141,СВЦЭМ!$B$33:$B$776,Q$119)+'СЕТ СН'!$I$11+СВЦЭМ!$D$10+'СЕТ СН'!$I$6-'СЕТ СН'!$I$23</f>
        <v>1308.9369007</v>
      </c>
      <c r="R141" s="36">
        <f>SUMIFS(СВЦЭМ!$D$33:$D$776,СВЦЭМ!$A$33:$A$776,$A141,СВЦЭМ!$B$33:$B$776,R$119)+'СЕТ СН'!$I$11+СВЦЭМ!$D$10+'СЕТ СН'!$I$6-'СЕТ СН'!$I$23</f>
        <v>1303.17547384</v>
      </c>
      <c r="S141" s="36">
        <f>SUMIFS(СВЦЭМ!$D$33:$D$776,СВЦЭМ!$A$33:$A$776,$A141,СВЦЭМ!$B$33:$B$776,S$119)+'СЕТ СН'!$I$11+СВЦЭМ!$D$10+'СЕТ СН'!$I$6-'СЕТ СН'!$I$23</f>
        <v>1294.72276177</v>
      </c>
      <c r="T141" s="36">
        <f>SUMIFS(СВЦЭМ!$D$33:$D$776,СВЦЭМ!$A$33:$A$776,$A141,СВЦЭМ!$B$33:$B$776,T$119)+'СЕТ СН'!$I$11+СВЦЭМ!$D$10+'СЕТ СН'!$I$6-'СЕТ СН'!$I$23</f>
        <v>1274.6707637700001</v>
      </c>
      <c r="U141" s="36">
        <f>SUMIFS(СВЦЭМ!$D$33:$D$776,СВЦЭМ!$A$33:$A$776,$A141,СВЦЭМ!$B$33:$B$776,U$119)+'СЕТ СН'!$I$11+СВЦЭМ!$D$10+'СЕТ СН'!$I$6-'СЕТ СН'!$I$23</f>
        <v>1261.4247101999999</v>
      </c>
      <c r="V141" s="36">
        <f>SUMIFS(СВЦЭМ!$D$33:$D$776,СВЦЭМ!$A$33:$A$776,$A141,СВЦЭМ!$B$33:$B$776,V$119)+'СЕТ СН'!$I$11+СВЦЭМ!$D$10+'СЕТ СН'!$I$6-'СЕТ СН'!$I$23</f>
        <v>1264.1641807000001</v>
      </c>
      <c r="W141" s="36">
        <f>SUMIFS(СВЦЭМ!$D$33:$D$776,СВЦЭМ!$A$33:$A$776,$A141,СВЦЭМ!$B$33:$B$776,W$119)+'СЕТ СН'!$I$11+СВЦЭМ!$D$10+'СЕТ СН'!$I$6-'СЕТ СН'!$I$23</f>
        <v>1263.7549967100001</v>
      </c>
      <c r="X141" s="36">
        <f>SUMIFS(СВЦЭМ!$D$33:$D$776,СВЦЭМ!$A$33:$A$776,$A141,СВЦЭМ!$B$33:$B$776,X$119)+'СЕТ СН'!$I$11+СВЦЭМ!$D$10+'СЕТ СН'!$I$6-'СЕТ СН'!$I$23</f>
        <v>1262.3755429299999</v>
      </c>
      <c r="Y141" s="36">
        <f>SUMIFS(СВЦЭМ!$D$33:$D$776,СВЦЭМ!$A$33:$A$776,$A141,СВЦЭМ!$B$33:$B$776,Y$119)+'СЕТ СН'!$I$11+СВЦЭМ!$D$10+'СЕТ СН'!$I$6-'СЕТ СН'!$I$23</f>
        <v>1309.1584019300001</v>
      </c>
    </row>
    <row r="142" spans="1:25" ht="15.75" x14ac:dyDescent="0.2">
      <c r="A142" s="35">
        <f t="shared" si="3"/>
        <v>43913</v>
      </c>
      <c r="B142" s="36">
        <f>SUMIFS(СВЦЭМ!$D$33:$D$776,СВЦЭМ!$A$33:$A$776,$A142,СВЦЭМ!$B$33:$B$776,B$119)+'СЕТ СН'!$I$11+СВЦЭМ!$D$10+'СЕТ СН'!$I$6-'СЕТ СН'!$I$23</f>
        <v>1371.1363475400001</v>
      </c>
      <c r="C142" s="36">
        <f>SUMIFS(СВЦЭМ!$D$33:$D$776,СВЦЭМ!$A$33:$A$776,$A142,СВЦЭМ!$B$33:$B$776,C$119)+'СЕТ СН'!$I$11+СВЦЭМ!$D$10+'СЕТ СН'!$I$6-'СЕТ СН'!$I$23</f>
        <v>1395.3876625100002</v>
      </c>
      <c r="D142" s="36">
        <f>SUMIFS(СВЦЭМ!$D$33:$D$776,СВЦЭМ!$A$33:$A$776,$A142,СВЦЭМ!$B$33:$B$776,D$119)+'СЕТ СН'!$I$11+СВЦЭМ!$D$10+'СЕТ СН'!$I$6-'СЕТ СН'!$I$23</f>
        <v>1408.57797243</v>
      </c>
      <c r="E142" s="36">
        <f>SUMIFS(СВЦЭМ!$D$33:$D$776,СВЦЭМ!$A$33:$A$776,$A142,СВЦЭМ!$B$33:$B$776,E$119)+'СЕТ СН'!$I$11+СВЦЭМ!$D$10+'СЕТ СН'!$I$6-'СЕТ СН'!$I$23</f>
        <v>1414.9250983400002</v>
      </c>
      <c r="F142" s="36">
        <f>SUMIFS(СВЦЭМ!$D$33:$D$776,СВЦЭМ!$A$33:$A$776,$A142,СВЦЭМ!$B$33:$B$776,F$119)+'СЕТ СН'!$I$11+СВЦЭМ!$D$10+'СЕТ СН'!$I$6-'СЕТ СН'!$I$23</f>
        <v>1409.8972071100002</v>
      </c>
      <c r="G142" s="36">
        <f>SUMIFS(СВЦЭМ!$D$33:$D$776,СВЦЭМ!$A$33:$A$776,$A142,СВЦЭМ!$B$33:$B$776,G$119)+'СЕТ СН'!$I$11+СВЦЭМ!$D$10+'СЕТ СН'!$I$6-'СЕТ СН'!$I$23</f>
        <v>1399.3221976700002</v>
      </c>
      <c r="H142" s="36">
        <f>SUMIFS(СВЦЭМ!$D$33:$D$776,СВЦЭМ!$A$33:$A$776,$A142,СВЦЭМ!$B$33:$B$776,H$119)+'СЕТ СН'!$I$11+СВЦЭМ!$D$10+'СЕТ СН'!$I$6-'СЕТ СН'!$I$23</f>
        <v>1369.8920615700001</v>
      </c>
      <c r="I142" s="36">
        <f>SUMIFS(СВЦЭМ!$D$33:$D$776,СВЦЭМ!$A$33:$A$776,$A142,СВЦЭМ!$B$33:$B$776,I$119)+'СЕТ СН'!$I$11+СВЦЭМ!$D$10+'СЕТ СН'!$I$6-'СЕТ СН'!$I$23</f>
        <v>1331.0754444500001</v>
      </c>
      <c r="J142" s="36">
        <f>SUMIFS(СВЦЭМ!$D$33:$D$776,СВЦЭМ!$A$33:$A$776,$A142,СВЦЭМ!$B$33:$B$776,J$119)+'СЕТ СН'!$I$11+СВЦЭМ!$D$10+'СЕТ СН'!$I$6-'СЕТ СН'!$I$23</f>
        <v>1284.2247997500001</v>
      </c>
      <c r="K142" s="36">
        <f>SUMIFS(СВЦЭМ!$D$33:$D$776,СВЦЭМ!$A$33:$A$776,$A142,СВЦЭМ!$B$33:$B$776,K$119)+'СЕТ СН'!$I$11+СВЦЭМ!$D$10+'СЕТ СН'!$I$6-'СЕТ СН'!$I$23</f>
        <v>1284.41632916</v>
      </c>
      <c r="L142" s="36">
        <f>SUMIFS(СВЦЭМ!$D$33:$D$776,СВЦЭМ!$A$33:$A$776,$A142,СВЦЭМ!$B$33:$B$776,L$119)+'СЕТ СН'!$I$11+СВЦЭМ!$D$10+'СЕТ СН'!$I$6-'СЕТ СН'!$I$23</f>
        <v>1297.7676853800001</v>
      </c>
      <c r="M142" s="36">
        <f>SUMIFS(СВЦЭМ!$D$33:$D$776,СВЦЭМ!$A$33:$A$776,$A142,СВЦЭМ!$B$33:$B$776,M$119)+'СЕТ СН'!$I$11+СВЦЭМ!$D$10+'СЕТ СН'!$I$6-'СЕТ СН'!$I$23</f>
        <v>1283.9825196500001</v>
      </c>
      <c r="N142" s="36">
        <f>SUMIFS(СВЦЭМ!$D$33:$D$776,СВЦЭМ!$A$33:$A$776,$A142,СВЦЭМ!$B$33:$B$776,N$119)+'СЕТ СН'!$I$11+СВЦЭМ!$D$10+'СЕТ СН'!$I$6-'СЕТ СН'!$I$23</f>
        <v>1288.2132876300002</v>
      </c>
      <c r="O142" s="36">
        <f>SUMIFS(СВЦЭМ!$D$33:$D$776,СВЦЭМ!$A$33:$A$776,$A142,СВЦЭМ!$B$33:$B$776,O$119)+'СЕТ СН'!$I$11+СВЦЭМ!$D$10+'СЕТ СН'!$I$6-'СЕТ СН'!$I$23</f>
        <v>1304.4163230600002</v>
      </c>
      <c r="P142" s="36">
        <f>SUMIFS(СВЦЭМ!$D$33:$D$776,СВЦЭМ!$A$33:$A$776,$A142,СВЦЭМ!$B$33:$B$776,P$119)+'СЕТ СН'!$I$11+СВЦЭМ!$D$10+'СЕТ СН'!$I$6-'СЕТ СН'!$I$23</f>
        <v>1314.62767424</v>
      </c>
      <c r="Q142" s="36">
        <f>SUMIFS(СВЦЭМ!$D$33:$D$776,СВЦЭМ!$A$33:$A$776,$A142,СВЦЭМ!$B$33:$B$776,Q$119)+'СЕТ СН'!$I$11+СВЦЭМ!$D$10+'СЕТ СН'!$I$6-'СЕТ СН'!$I$23</f>
        <v>1320.8727697700001</v>
      </c>
      <c r="R142" s="36">
        <f>SUMIFS(СВЦЭМ!$D$33:$D$776,СВЦЭМ!$A$33:$A$776,$A142,СВЦЭМ!$B$33:$B$776,R$119)+'СЕТ СН'!$I$11+СВЦЭМ!$D$10+'СЕТ СН'!$I$6-'СЕТ СН'!$I$23</f>
        <v>1320.2091494900001</v>
      </c>
      <c r="S142" s="36">
        <f>SUMIFS(СВЦЭМ!$D$33:$D$776,СВЦЭМ!$A$33:$A$776,$A142,СВЦЭМ!$B$33:$B$776,S$119)+'СЕТ СН'!$I$11+СВЦЭМ!$D$10+'СЕТ СН'!$I$6-'СЕТ СН'!$I$23</f>
        <v>1321.39951053</v>
      </c>
      <c r="T142" s="36">
        <f>SUMIFS(СВЦЭМ!$D$33:$D$776,СВЦЭМ!$A$33:$A$776,$A142,СВЦЭМ!$B$33:$B$776,T$119)+'СЕТ СН'!$I$11+СВЦЭМ!$D$10+'СЕТ СН'!$I$6-'СЕТ СН'!$I$23</f>
        <v>1310.9157298600001</v>
      </c>
      <c r="U142" s="36">
        <f>SUMIFS(СВЦЭМ!$D$33:$D$776,СВЦЭМ!$A$33:$A$776,$A142,СВЦЭМ!$B$33:$B$776,U$119)+'СЕТ СН'!$I$11+СВЦЭМ!$D$10+'СЕТ СН'!$I$6-'СЕТ СН'!$I$23</f>
        <v>1295.7781651</v>
      </c>
      <c r="V142" s="36">
        <f>SUMIFS(СВЦЭМ!$D$33:$D$776,СВЦЭМ!$A$33:$A$776,$A142,СВЦЭМ!$B$33:$B$776,V$119)+'СЕТ СН'!$I$11+СВЦЭМ!$D$10+'СЕТ СН'!$I$6-'СЕТ СН'!$I$23</f>
        <v>1288.6822803100001</v>
      </c>
      <c r="W142" s="36">
        <f>SUMIFS(СВЦЭМ!$D$33:$D$776,СВЦЭМ!$A$33:$A$776,$A142,СВЦЭМ!$B$33:$B$776,W$119)+'СЕТ СН'!$I$11+СВЦЭМ!$D$10+'СЕТ СН'!$I$6-'СЕТ СН'!$I$23</f>
        <v>1257.4752458</v>
      </c>
      <c r="X142" s="36">
        <f>SUMIFS(СВЦЭМ!$D$33:$D$776,СВЦЭМ!$A$33:$A$776,$A142,СВЦЭМ!$B$33:$B$776,X$119)+'СЕТ СН'!$I$11+СВЦЭМ!$D$10+'СЕТ СН'!$I$6-'СЕТ СН'!$I$23</f>
        <v>1256.7743301600001</v>
      </c>
      <c r="Y142" s="36">
        <f>SUMIFS(СВЦЭМ!$D$33:$D$776,СВЦЭМ!$A$33:$A$776,$A142,СВЦЭМ!$B$33:$B$776,Y$119)+'СЕТ СН'!$I$11+СВЦЭМ!$D$10+'СЕТ СН'!$I$6-'СЕТ СН'!$I$23</f>
        <v>1303.95721056</v>
      </c>
    </row>
    <row r="143" spans="1:25" ht="15.75" x14ac:dyDescent="0.2">
      <c r="A143" s="35">
        <f t="shared" si="3"/>
        <v>43914</v>
      </c>
      <c r="B143" s="36">
        <f>SUMIFS(СВЦЭМ!$D$33:$D$776,СВЦЭМ!$A$33:$A$776,$A143,СВЦЭМ!$B$33:$B$776,B$119)+'СЕТ СН'!$I$11+СВЦЭМ!$D$10+'СЕТ СН'!$I$6-'СЕТ СН'!$I$23</f>
        <v>1338.0375426000001</v>
      </c>
      <c r="C143" s="36">
        <f>SUMIFS(СВЦЭМ!$D$33:$D$776,СВЦЭМ!$A$33:$A$776,$A143,СВЦЭМ!$B$33:$B$776,C$119)+'СЕТ СН'!$I$11+СВЦЭМ!$D$10+'СЕТ СН'!$I$6-'СЕТ СН'!$I$23</f>
        <v>1370.4948861900002</v>
      </c>
      <c r="D143" s="36">
        <f>SUMIFS(СВЦЭМ!$D$33:$D$776,СВЦЭМ!$A$33:$A$776,$A143,СВЦЭМ!$B$33:$B$776,D$119)+'СЕТ СН'!$I$11+СВЦЭМ!$D$10+'СЕТ СН'!$I$6-'СЕТ СН'!$I$23</f>
        <v>1389.1619090300001</v>
      </c>
      <c r="E143" s="36">
        <f>SUMIFS(СВЦЭМ!$D$33:$D$776,СВЦЭМ!$A$33:$A$776,$A143,СВЦЭМ!$B$33:$B$776,E$119)+'СЕТ СН'!$I$11+СВЦЭМ!$D$10+'СЕТ СН'!$I$6-'СЕТ СН'!$I$23</f>
        <v>1395.07791668</v>
      </c>
      <c r="F143" s="36">
        <f>SUMIFS(СВЦЭМ!$D$33:$D$776,СВЦЭМ!$A$33:$A$776,$A143,СВЦЭМ!$B$33:$B$776,F$119)+'СЕТ СН'!$I$11+СВЦЭМ!$D$10+'СЕТ СН'!$I$6-'СЕТ СН'!$I$23</f>
        <v>1386.34893278</v>
      </c>
      <c r="G143" s="36">
        <f>SUMIFS(СВЦЭМ!$D$33:$D$776,СВЦЭМ!$A$33:$A$776,$A143,СВЦЭМ!$B$33:$B$776,G$119)+'СЕТ СН'!$I$11+СВЦЭМ!$D$10+'СЕТ СН'!$I$6-'СЕТ СН'!$I$23</f>
        <v>1373.6430581600002</v>
      </c>
      <c r="H143" s="36">
        <f>SUMIFS(СВЦЭМ!$D$33:$D$776,СВЦЭМ!$A$33:$A$776,$A143,СВЦЭМ!$B$33:$B$776,H$119)+'СЕТ СН'!$I$11+СВЦЭМ!$D$10+'СЕТ СН'!$I$6-'СЕТ СН'!$I$23</f>
        <v>1342.6844698700002</v>
      </c>
      <c r="I143" s="36">
        <f>SUMIFS(СВЦЭМ!$D$33:$D$776,СВЦЭМ!$A$33:$A$776,$A143,СВЦЭМ!$B$33:$B$776,I$119)+'СЕТ СН'!$I$11+СВЦЭМ!$D$10+'СЕТ СН'!$I$6-'СЕТ СН'!$I$23</f>
        <v>1300.1955006400001</v>
      </c>
      <c r="J143" s="36">
        <f>SUMIFS(СВЦЭМ!$D$33:$D$776,СВЦЭМ!$A$33:$A$776,$A143,СВЦЭМ!$B$33:$B$776,J$119)+'СЕТ СН'!$I$11+СВЦЭМ!$D$10+'СЕТ СН'!$I$6-'СЕТ СН'!$I$23</f>
        <v>1255.4911377000001</v>
      </c>
      <c r="K143" s="36">
        <f>SUMIFS(СВЦЭМ!$D$33:$D$776,СВЦЭМ!$A$33:$A$776,$A143,СВЦЭМ!$B$33:$B$776,K$119)+'СЕТ СН'!$I$11+СВЦЭМ!$D$10+'СЕТ СН'!$I$6-'СЕТ СН'!$I$23</f>
        <v>1258.0666615800001</v>
      </c>
      <c r="L143" s="36">
        <f>SUMIFS(СВЦЭМ!$D$33:$D$776,СВЦЭМ!$A$33:$A$776,$A143,СВЦЭМ!$B$33:$B$776,L$119)+'СЕТ СН'!$I$11+СВЦЭМ!$D$10+'СЕТ СН'!$I$6-'СЕТ СН'!$I$23</f>
        <v>1270.4466095800001</v>
      </c>
      <c r="M143" s="36">
        <f>SUMIFS(СВЦЭМ!$D$33:$D$776,СВЦЭМ!$A$33:$A$776,$A143,СВЦЭМ!$B$33:$B$776,M$119)+'СЕТ СН'!$I$11+СВЦЭМ!$D$10+'СЕТ СН'!$I$6-'СЕТ СН'!$I$23</f>
        <v>1263.4010363500001</v>
      </c>
      <c r="N143" s="36">
        <f>SUMIFS(СВЦЭМ!$D$33:$D$776,СВЦЭМ!$A$33:$A$776,$A143,СВЦЭМ!$B$33:$B$776,N$119)+'СЕТ СН'!$I$11+СВЦЭМ!$D$10+'СЕТ СН'!$I$6-'СЕТ СН'!$I$23</f>
        <v>1290.09560463</v>
      </c>
      <c r="O143" s="36">
        <f>SUMIFS(СВЦЭМ!$D$33:$D$776,СВЦЭМ!$A$33:$A$776,$A143,СВЦЭМ!$B$33:$B$776,O$119)+'СЕТ СН'!$I$11+СВЦЭМ!$D$10+'СЕТ СН'!$I$6-'СЕТ СН'!$I$23</f>
        <v>1309.15955594</v>
      </c>
      <c r="P143" s="36">
        <f>SUMIFS(СВЦЭМ!$D$33:$D$776,СВЦЭМ!$A$33:$A$776,$A143,СВЦЭМ!$B$33:$B$776,P$119)+'СЕТ СН'!$I$11+СВЦЭМ!$D$10+'СЕТ СН'!$I$6-'СЕТ СН'!$I$23</f>
        <v>1320.8061370099999</v>
      </c>
      <c r="Q143" s="36">
        <f>SUMIFS(СВЦЭМ!$D$33:$D$776,СВЦЭМ!$A$33:$A$776,$A143,СВЦЭМ!$B$33:$B$776,Q$119)+'СЕТ СН'!$I$11+СВЦЭМ!$D$10+'СЕТ СН'!$I$6-'СЕТ СН'!$I$23</f>
        <v>1323.8771459700001</v>
      </c>
      <c r="R143" s="36">
        <f>SUMIFS(СВЦЭМ!$D$33:$D$776,СВЦЭМ!$A$33:$A$776,$A143,СВЦЭМ!$B$33:$B$776,R$119)+'СЕТ СН'!$I$11+СВЦЭМ!$D$10+'СЕТ СН'!$I$6-'СЕТ СН'!$I$23</f>
        <v>1305.48590023</v>
      </c>
      <c r="S143" s="36">
        <f>SUMIFS(СВЦЭМ!$D$33:$D$776,СВЦЭМ!$A$33:$A$776,$A143,СВЦЭМ!$B$33:$B$776,S$119)+'СЕТ СН'!$I$11+СВЦЭМ!$D$10+'СЕТ СН'!$I$6-'СЕТ СН'!$I$23</f>
        <v>1285.2669108</v>
      </c>
      <c r="T143" s="36">
        <f>SUMIFS(СВЦЭМ!$D$33:$D$776,СВЦЭМ!$A$33:$A$776,$A143,СВЦЭМ!$B$33:$B$776,T$119)+'СЕТ СН'!$I$11+СВЦЭМ!$D$10+'СЕТ СН'!$I$6-'СЕТ СН'!$I$23</f>
        <v>1265.8846747299999</v>
      </c>
      <c r="U143" s="36">
        <f>SUMIFS(СВЦЭМ!$D$33:$D$776,СВЦЭМ!$A$33:$A$776,$A143,СВЦЭМ!$B$33:$B$776,U$119)+'СЕТ СН'!$I$11+СВЦЭМ!$D$10+'СЕТ СН'!$I$6-'СЕТ СН'!$I$23</f>
        <v>1254.9804167500001</v>
      </c>
      <c r="V143" s="36">
        <f>SUMIFS(СВЦЭМ!$D$33:$D$776,СВЦЭМ!$A$33:$A$776,$A143,СВЦЭМ!$B$33:$B$776,V$119)+'СЕТ СН'!$I$11+СВЦЭМ!$D$10+'СЕТ СН'!$I$6-'СЕТ СН'!$I$23</f>
        <v>1273.7025312200001</v>
      </c>
      <c r="W143" s="36">
        <f>SUMIFS(СВЦЭМ!$D$33:$D$776,СВЦЭМ!$A$33:$A$776,$A143,СВЦЭМ!$B$33:$B$776,W$119)+'СЕТ СН'!$I$11+СВЦЭМ!$D$10+'СЕТ СН'!$I$6-'СЕТ СН'!$I$23</f>
        <v>1256.1025402600001</v>
      </c>
      <c r="X143" s="36">
        <f>SUMIFS(СВЦЭМ!$D$33:$D$776,СВЦЭМ!$A$33:$A$776,$A143,СВЦЭМ!$B$33:$B$776,X$119)+'СЕТ СН'!$I$11+СВЦЭМ!$D$10+'СЕТ СН'!$I$6-'СЕТ СН'!$I$23</f>
        <v>1263.6102049000001</v>
      </c>
      <c r="Y143" s="36">
        <f>SUMIFS(СВЦЭМ!$D$33:$D$776,СВЦЭМ!$A$33:$A$776,$A143,СВЦЭМ!$B$33:$B$776,Y$119)+'СЕТ СН'!$I$11+СВЦЭМ!$D$10+'СЕТ СН'!$I$6-'СЕТ СН'!$I$23</f>
        <v>1303.1919620399999</v>
      </c>
    </row>
    <row r="144" spans="1:25" ht="15.75" x14ac:dyDescent="0.2">
      <c r="A144" s="35">
        <f t="shared" si="3"/>
        <v>43915</v>
      </c>
      <c r="B144" s="36">
        <f>SUMIFS(СВЦЭМ!$D$33:$D$776,СВЦЭМ!$A$33:$A$776,$A144,СВЦЭМ!$B$33:$B$776,B$119)+'СЕТ СН'!$I$11+СВЦЭМ!$D$10+'СЕТ СН'!$I$6-'СЕТ СН'!$I$23</f>
        <v>1356.7009089800001</v>
      </c>
      <c r="C144" s="36">
        <f>SUMIFS(СВЦЭМ!$D$33:$D$776,СВЦЭМ!$A$33:$A$776,$A144,СВЦЭМ!$B$33:$B$776,C$119)+'СЕТ СН'!$I$11+СВЦЭМ!$D$10+'СЕТ СН'!$I$6-'СЕТ СН'!$I$23</f>
        <v>1384.3314438000002</v>
      </c>
      <c r="D144" s="36">
        <f>SUMIFS(СВЦЭМ!$D$33:$D$776,СВЦЭМ!$A$33:$A$776,$A144,СВЦЭМ!$B$33:$B$776,D$119)+'СЕТ СН'!$I$11+СВЦЭМ!$D$10+'СЕТ СН'!$I$6-'СЕТ СН'!$I$23</f>
        <v>1396.3824868900001</v>
      </c>
      <c r="E144" s="36">
        <f>SUMIFS(СВЦЭМ!$D$33:$D$776,СВЦЭМ!$A$33:$A$776,$A144,СВЦЭМ!$B$33:$B$776,E$119)+'СЕТ СН'!$I$11+СВЦЭМ!$D$10+'СЕТ СН'!$I$6-'СЕТ СН'!$I$23</f>
        <v>1407.6706902599999</v>
      </c>
      <c r="F144" s="36">
        <f>SUMIFS(СВЦЭМ!$D$33:$D$776,СВЦЭМ!$A$33:$A$776,$A144,СВЦЭМ!$B$33:$B$776,F$119)+'СЕТ СН'!$I$11+СВЦЭМ!$D$10+'СЕТ СН'!$I$6-'СЕТ СН'!$I$23</f>
        <v>1405.3167082100001</v>
      </c>
      <c r="G144" s="36">
        <f>SUMIFS(СВЦЭМ!$D$33:$D$776,СВЦЭМ!$A$33:$A$776,$A144,СВЦЭМ!$B$33:$B$776,G$119)+'СЕТ СН'!$I$11+СВЦЭМ!$D$10+'СЕТ СН'!$I$6-'СЕТ СН'!$I$23</f>
        <v>1391.1265281400001</v>
      </c>
      <c r="H144" s="36">
        <f>SUMIFS(СВЦЭМ!$D$33:$D$776,СВЦЭМ!$A$33:$A$776,$A144,СВЦЭМ!$B$33:$B$776,H$119)+'СЕТ СН'!$I$11+СВЦЭМ!$D$10+'СЕТ СН'!$I$6-'СЕТ СН'!$I$23</f>
        <v>1358.65272916</v>
      </c>
      <c r="I144" s="36">
        <f>SUMIFS(СВЦЭМ!$D$33:$D$776,СВЦЭМ!$A$33:$A$776,$A144,СВЦЭМ!$B$33:$B$776,I$119)+'СЕТ СН'!$I$11+СВЦЭМ!$D$10+'СЕТ СН'!$I$6-'СЕТ СН'!$I$23</f>
        <v>1319.7325268</v>
      </c>
      <c r="J144" s="36">
        <f>SUMIFS(СВЦЭМ!$D$33:$D$776,СВЦЭМ!$A$33:$A$776,$A144,СВЦЭМ!$B$33:$B$776,J$119)+'СЕТ СН'!$I$11+СВЦЭМ!$D$10+'СЕТ СН'!$I$6-'СЕТ СН'!$I$23</f>
        <v>1274.1228408700001</v>
      </c>
      <c r="K144" s="36">
        <f>SUMIFS(СВЦЭМ!$D$33:$D$776,СВЦЭМ!$A$33:$A$776,$A144,СВЦЭМ!$B$33:$B$776,K$119)+'СЕТ СН'!$I$11+СВЦЭМ!$D$10+'СЕТ СН'!$I$6-'СЕТ СН'!$I$23</f>
        <v>1277.5275969700001</v>
      </c>
      <c r="L144" s="36">
        <f>SUMIFS(СВЦЭМ!$D$33:$D$776,СВЦЭМ!$A$33:$A$776,$A144,СВЦЭМ!$B$33:$B$776,L$119)+'СЕТ СН'!$I$11+СВЦЭМ!$D$10+'СЕТ СН'!$I$6-'СЕТ СН'!$I$23</f>
        <v>1289.47142723</v>
      </c>
      <c r="M144" s="36">
        <f>SUMIFS(СВЦЭМ!$D$33:$D$776,СВЦЭМ!$A$33:$A$776,$A144,СВЦЭМ!$B$33:$B$776,M$119)+'СЕТ СН'!$I$11+СВЦЭМ!$D$10+'СЕТ СН'!$I$6-'СЕТ СН'!$I$23</f>
        <v>1268.81654841</v>
      </c>
      <c r="N144" s="36">
        <f>SUMIFS(СВЦЭМ!$D$33:$D$776,СВЦЭМ!$A$33:$A$776,$A144,СВЦЭМ!$B$33:$B$776,N$119)+'СЕТ СН'!$I$11+СВЦЭМ!$D$10+'СЕТ СН'!$I$6-'СЕТ СН'!$I$23</f>
        <v>1277.5113819600001</v>
      </c>
      <c r="O144" s="36">
        <f>SUMIFS(СВЦЭМ!$D$33:$D$776,СВЦЭМ!$A$33:$A$776,$A144,СВЦЭМ!$B$33:$B$776,O$119)+'СЕТ СН'!$I$11+СВЦЭМ!$D$10+'СЕТ СН'!$I$6-'СЕТ СН'!$I$23</f>
        <v>1289.5117230999999</v>
      </c>
      <c r="P144" s="36">
        <f>SUMIFS(СВЦЭМ!$D$33:$D$776,СВЦЭМ!$A$33:$A$776,$A144,СВЦЭМ!$B$33:$B$776,P$119)+'СЕТ СН'!$I$11+СВЦЭМ!$D$10+'СЕТ СН'!$I$6-'СЕТ СН'!$I$23</f>
        <v>1299.7950662200001</v>
      </c>
      <c r="Q144" s="36">
        <f>SUMIFS(СВЦЭМ!$D$33:$D$776,СВЦЭМ!$A$33:$A$776,$A144,СВЦЭМ!$B$33:$B$776,Q$119)+'СЕТ СН'!$I$11+СВЦЭМ!$D$10+'СЕТ СН'!$I$6-'СЕТ СН'!$I$23</f>
        <v>1304.8109570300001</v>
      </c>
      <c r="R144" s="36">
        <f>SUMIFS(СВЦЭМ!$D$33:$D$776,СВЦЭМ!$A$33:$A$776,$A144,СВЦЭМ!$B$33:$B$776,R$119)+'СЕТ СН'!$I$11+СВЦЭМ!$D$10+'СЕТ СН'!$I$6-'СЕТ СН'!$I$23</f>
        <v>1299.6510061500001</v>
      </c>
      <c r="S144" s="36">
        <f>SUMIFS(СВЦЭМ!$D$33:$D$776,СВЦЭМ!$A$33:$A$776,$A144,СВЦЭМ!$B$33:$B$776,S$119)+'СЕТ СН'!$I$11+СВЦЭМ!$D$10+'СЕТ СН'!$I$6-'СЕТ СН'!$I$23</f>
        <v>1285.484768</v>
      </c>
      <c r="T144" s="36">
        <f>SUMIFS(СВЦЭМ!$D$33:$D$776,СВЦЭМ!$A$33:$A$776,$A144,СВЦЭМ!$B$33:$B$776,T$119)+'СЕТ СН'!$I$11+СВЦЭМ!$D$10+'СЕТ СН'!$I$6-'СЕТ СН'!$I$23</f>
        <v>1263.0235066099999</v>
      </c>
      <c r="U144" s="36">
        <f>SUMIFS(СВЦЭМ!$D$33:$D$776,СВЦЭМ!$A$33:$A$776,$A144,СВЦЭМ!$B$33:$B$776,U$119)+'СЕТ СН'!$I$11+СВЦЭМ!$D$10+'СЕТ СН'!$I$6-'СЕТ СН'!$I$23</f>
        <v>1255.1595879400002</v>
      </c>
      <c r="V144" s="36">
        <f>SUMIFS(СВЦЭМ!$D$33:$D$776,СВЦЭМ!$A$33:$A$776,$A144,СВЦЭМ!$B$33:$B$776,V$119)+'СЕТ СН'!$I$11+СВЦЭМ!$D$10+'СЕТ СН'!$I$6-'СЕТ СН'!$I$23</f>
        <v>1272.4915580700001</v>
      </c>
      <c r="W144" s="36">
        <f>SUMIFS(СВЦЭМ!$D$33:$D$776,СВЦЭМ!$A$33:$A$776,$A144,СВЦЭМ!$B$33:$B$776,W$119)+'СЕТ СН'!$I$11+СВЦЭМ!$D$10+'СЕТ СН'!$I$6-'СЕТ СН'!$I$23</f>
        <v>1262.1658218800001</v>
      </c>
      <c r="X144" s="36">
        <f>SUMIFS(СВЦЭМ!$D$33:$D$776,СВЦЭМ!$A$33:$A$776,$A144,СВЦЭМ!$B$33:$B$776,X$119)+'СЕТ СН'!$I$11+СВЦЭМ!$D$10+'СЕТ СН'!$I$6-'СЕТ СН'!$I$23</f>
        <v>1259.80805345</v>
      </c>
      <c r="Y144" s="36">
        <f>SUMIFS(СВЦЭМ!$D$33:$D$776,СВЦЭМ!$A$33:$A$776,$A144,СВЦЭМ!$B$33:$B$776,Y$119)+'СЕТ СН'!$I$11+СВЦЭМ!$D$10+'СЕТ СН'!$I$6-'СЕТ СН'!$I$23</f>
        <v>1258.9395633900001</v>
      </c>
    </row>
    <row r="145" spans="1:27" ht="15.75" x14ac:dyDescent="0.2">
      <c r="A145" s="35">
        <f t="shared" si="3"/>
        <v>43916</v>
      </c>
      <c r="B145" s="36">
        <f>SUMIFS(СВЦЭМ!$D$33:$D$776,СВЦЭМ!$A$33:$A$776,$A145,СВЦЭМ!$B$33:$B$776,B$119)+'СЕТ СН'!$I$11+СВЦЭМ!$D$10+'СЕТ СН'!$I$6-'СЕТ СН'!$I$23</f>
        <v>1305.36999397</v>
      </c>
      <c r="C145" s="36">
        <f>SUMIFS(СВЦЭМ!$D$33:$D$776,СВЦЭМ!$A$33:$A$776,$A145,СВЦЭМ!$B$33:$B$776,C$119)+'СЕТ СН'!$I$11+СВЦЭМ!$D$10+'СЕТ СН'!$I$6-'СЕТ СН'!$I$23</f>
        <v>1309.48379849</v>
      </c>
      <c r="D145" s="36">
        <f>SUMIFS(СВЦЭМ!$D$33:$D$776,СВЦЭМ!$A$33:$A$776,$A145,СВЦЭМ!$B$33:$B$776,D$119)+'СЕТ СН'!$I$11+СВЦЭМ!$D$10+'СЕТ СН'!$I$6-'СЕТ СН'!$I$23</f>
        <v>1314.5285009600002</v>
      </c>
      <c r="E145" s="36">
        <f>SUMIFS(СВЦЭМ!$D$33:$D$776,СВЦЭМ!$A$33:$A$776,$A145,СВЦЭМ!$B$33:$B$776,E$119)+'СЕТ СН'!$I$11+СВЦЭМ!$D$10+'СЕТ СН'!$I$6-'СЕТ СН'!$I$23</f>
        <v>1322.7201176000001</v>
      </c>
      <c r="F145" s="36">
        <f>SUMIFS(СВЦЭМ!$D$33:$D$776,СВЦЭМ!$A$33:$A$776,$A145,СВЦЭМ!$B$33:$B$776,F$119)+'СЕТ СН'!$I$11+СВЦЭМ!$D$10+'СЕТ СН'!$I$6-'СЕТ СН'!$I$23</f>
        <v>1320.8916537099999</v>
      </c>
      <c r="G145" s="36">
        <f>SUMIFS(СВЦЭМ!$D$33:$D$776,СВЦЭМ!$A$33:$A$776,$A145,СВЦЭМ!$B$33:$B$776,G$119)+'СЕТ СН'!$I$11+СВЦЭМ!$D$10+'СЕТ СН'!$I$6-'СЕТ СН'!$I$23</f>
        <v>1317.4244157600001</v>
      </c>
      <c r="H145" s="36">
        <f>SUMIFS(СВЦЭМ!$D$33:$D$776,СВЦЭМ!$A$33:$A$776,$A145,СВЦЭМ!$B$33:$B$776,H$119)+'СЕТ СН'!$I$11+СВЦЭМ!$D$10+'СЕТ СН'!$I$6-'СЕТ СН'!$I$23</f>
        <v>1326.6219339900001</v>
      </c>
      <c r="I145" s="36">
        <f>SUMIFS(СВЦЭМ!$D$33:$D$776,СВЦЭМ!$A$33:$A$776,$A145,СВЦЭМ!$B$33:$B$776,I$119)+'СЕТ СН'!$I$11+СВЦЭМ!$D$10+'СЕТ СН'!$I$6-'СЕТ СН'!$I$23</f>
        <v>1315.57363885</v>
      </c>
      <c r="J145" s="36">
        <f>SUMIFS(СВЦЭМ!$D$33:$D$776,СВЦЭМ!$A$33:$A$776,$A145,СВЦЭМ!$B$33:$B$776,J$119)+'СЕТ СН'!$I$11+СВЦЭМ!$D$10+'СЕТ СН'!$I$6-'СЕТ СН'!$I$23</f>
        <v>1296.8631342000001</v>
      </c>
      <c r="K145" s="36">
        <f>SUMIFS(СВЦЭМ!$D$33:$D$776,СВЦЭМ!$A$33:$A$776,$A145,СВЦЭМ!$B$33:$B$776,K$119)+'СЕТ СН'!$I$11+СВЦЭМ!$D$10+'СЕТ СН'!$I$6-'СЕТ СН'!$I$23</f>
        <v>1290.2432688200001</v>
      </c>
      <c r="L145" s="36">
        <f>SUMIFS(СВЦЭМ!$D$33:$D$776,СВЦЭМ!$A$33:$A$776,$A145,СВЦЭМ!$B$33:$B$776,L$119)+'СЕТ СН'!$I$11+СВЦЭМ!$D$10+'СЕТ СН'!$I$6-'СЕТ СН'!$I$23</f>
        <v>1302.77728041</v>
      </c>
      <c r="M145" s="36">
        <f>SUMIFS(СВЦЭМ!$D$33:$D$776,СВЦЭМ!$A$33:$A$776,$A145,СВЦЭМ!$B$33:$B$776,M$119)+'СЕТ СН'!$I$11+СВЦЭМ!$D$10+'СЕТ СН'!$I$6-'СЕТ СН'!$I$23</f>
        <v>1292.7408716100001</v>
      </c>
      <c r="N145" s="36">
        <f>SUMIFS(СВЦЭМ!$D$33:$D$776,СВЦЭМ!$A$33:$A$776,$A145,СВЦЭМ!$B$33:$B$776,N$119)+'СЕТ СН'!$I$11+СВЦЭМ!$D$10+'СЕТ СН'!$I$6-'СЕТ СН'!$I$23</f>
        <v>1301.67001162</v>
      </c>
      <c r="O145" s="36">
        <f>SUMIFS(СВЦЭМ!$D$33:$D$776,СВЦЭМ!$A$33:$A$776,$A145,СВЦЭМ!$B$33:$B$776,O$119)+'СЕТ СН'!$I$11+СВЦЭМ!$D$10+'СЕТ СН'!$I$6-'СЕТ СН'!$I$23</f>
        <v>1310.2670986500002</v>
      </c>
      <c r="P145" s="36">
        <f>SUMIFS(СВЦЭМ!$D$33:$D$776,СВЦЭМ!$A$33:$A$776,$A145,СВЦЭМ!$B$33:$B$776,P$119)+'СЕТ СН'!$I$11+СВЦЭМ!$D$10+'СЕТ СН'!$I$6-'СЕТ СН'!$I$23</f>
        <v>1312.2626182700001</v>
      </c>
      <c r="Q145" s="36">
        <f>SUMIFS(СВЦЭМ!$D$33:$D$776,СВЦЭМ!$A$33:$A$776,$A145,СВЦЭМ!$B$33:$B$776,Q$119)+'СЕТ СН'!$I$11+СВЦЭМ!$D$10+'СЕТ СН'!$I$6-'СЕТ СН'!$I$23</f>
        <v>1316.0214157700002</v>
      </c>
      <c r="R145" s="36">
        <f>SUMIFS(СВЦЭМ!$D$33:$D$776,СВЦЭМ!$A$33:$A$776,$A145,СВЦЭМ!$B$33:$B$776,R$119)+'СЕТ СН'!$I$11+СВЦЭМ!$D$10+'СЕТ СН'!$I$6-'СЕТ СН'!$I$23</f>
        <v>1317.5783251400001</v>
      </c>
      <c r="S145" s="36">
        <f>SUMIFS(СВЦЭМ!$D$33:$D$776,СВЦЭМ!$A$33:$A$776,$A145,СВЦЭМ!$B$33:$B$776,S$119)+'СЕТ СН'!$I$11+СВЦЭМ!$D$10+'СЕТ СН'!$I$6-'СЕТ СН'!$I$23</f>
        <v>1311.1285200500001</v>
      </c>
      <c r="T145" s="36">
        <f>SUMIFS(СВЦЭМ!$D$33:$D$776,СВЦЭМ!$A$33:$A$776,$A145,СВЦЭМ!$B$33:$B$776,T$119)+'СЕТ СН'!$I$11+СВЦЭМ!$D$10+'СЕТ СН'!$I$6-'СЕТ СН'!$I$23</f>
        <v>1296.3104034600001</v>
      </c>
      <c r="U145" s="36">
        <f>SUMIFS(СВЦЭМ!$D$33:$D$776,СВЦЭМ!$A$33:$A$776,$A145,СВЦЭМ!$B$33:$B$776,U$119)+'СЕТ СН'!$I$11+СВЦЭМ!$D$10+'СЕТ СН'!$I$6-'СЕТ СН'!$I$23</f>
        <v>1288.2186193000002</v>
      </c>
      <c r="V145" s="36">
        <f>SUMIFS(СВЦЭМ!$D$33:$D$776,СВЦЭМ!$A$33:$A$776,$A145,СВЦЭМ!$B$33:$B$776,V$119)+'СЕТ СН'!$I$11+СВЦЭМ!$D$10+'СЕТ СН'!$I$6-'СЕТ СН'!$I$23</f>
        <v>1285.2670925100001</v>
      </c>
      <c r="W145" s="36">
        <f>SUMIFS(СВЦЭМ!$D$33:$D$776,СВЦЭМ!$A$33:$A$776,$A145,СВЦЭМ!$B$33:$B$776,W$119)+'СЕТ СН'!$I$11+СВЦЭМ!$D$10+'СЕТ СН'!$I$6-'СЕТ СН'!$I$23</f>
        <v>1277.2242160600001</v>
      </c>
      <c r="X145" s="36">
        <f>SUMIFS(СВЦЭМ!$D$33:$D$776,СВЦЭМ!$A$33:$A$776,$A145,СВЦЭМ!$B$33:$B$776,X$119)+'СЕТ СН'!$I$11+СВЦЭМ!$D$10+'СЕТ СН'!$I$6-'СЕТ СН'!$I$23</f>
        <v>1289.3018968199999</v>
      </c>
      <c r="Y145" s="36">
        <f>SUMIFS(СВЦЭМ!$D$33:$D$776,СВЦЭМ!$A$33:$A$776,$A145,СВЦЭМ!$B$33:$B$776,Y$119)+'СЕТ СН'!$I$11+СВЦЭМ!$D$10+'СЕТ СН'!$I$6-'СЕТ СН'!$I$23</f>
        <v>1304.1491134299999</v>
      </c>
    </row>
    <row r="146" spans="1:27" ht="15.75" x14ac:dyDescent="0.2">
      <c r="A146" s="35">
        <f t="shared" si="3"/>
        <v>43917</v>
      </c>
      <c r="B146" s="36">
        <f>SUMIFS(СВЦЭМ!$D$33:$D$776,СВЦЭМ!$A$33:$A$776,$A146,СВЦЭМ!$B$33:$B$776,B$119)+'СЕТ СН'!$I$11+СВЦЭМ!$D$10+'СЕТ СН'!$I$6-'СЕТ СН'!$I$23</f>
        <v>1349.6868217599999</v>
      </c>
      <c r="C146" s="36">
        <f>SUMIFS(СВЦЭМ!$D$33:$D$776,СВЦЭМ!$A$33:$A$776,$A146,СВЦЭМ!$B$33:$B$776,C$119)+'СЕТ СН'!$I$11+СВЦЭМ!$D$10+'СЕТ СН'!$I$6-'СЕТ СН'!$I$23</f>
        <v>1369.73138449</v>
      </c>
      <c r="D146" s="36">
        <f>SUMIFS(СВЦЭМ!$D$33:$D$776,СВЦЭМ!$A$33:$A$776,$A146,СВЦЭМ!$B$33:$B$776,D$119)+'СЕТ СН'!$I$11+СВЦЭМ!$D$10+'СЕТ СН'!$I$6-'СЕТ СН'!$I$23</f>
        <v>1383.7554053399999</v>
      </c>
      <c r="E146" s="36">
        <f>SUMIFS(СВЦЭМ!$D$33:$D$776,СВЦЭМ!$A$33:$A$776,$A146,СВЦЭМ!$B$33:$B$776,E$119)+'СЕТ СН'!$I$11+СВЦЭМ!$D$10+'СЕТ СН'!$I$6-'СЕТ СН'!$I$23</f>
        <v>1393.0837852300001</v>
      </c>
      <c r="F146" s="36">
        <f>SUMIFS(СВЦЭМ!$D$33:$D$776,СВЦЭМ!$A$33:$A$776,$A146,СВЦЭМ!$B$33:$B$776,F$119)+'СЕТ СН'!$I$11+СВЦЭМ!$D$10+'СЕТ СН'!$I$6-'СЕТ СН'!$I$23</f>
        <v>1389.7914092800002</v>
      </c>
      <c r="G146" s="36">
        <f>SUMIFS(СВЦЭМ!$D$33:$D$776,СВЦЭМ!$A$33:$A$776,$A146,СВЦЭМ!$B$33:$B$776,G$119)+'СЕТ СН'!$I$11+СВЦЭМ!$D$10+'СЕТ СН'!$I$6-'СЕТ СН'!$I$23</f>
        <v>1378.4843478600001</v>
      </c>
      <c r="H146" s="36">
        <f>SUMIFS(СВЦЭМ!$D$33:$D$776,СВЦЭМ!$A$33:$A$776,$A146,СВЦЭМ!$B$33:$B$776,H$119)+'СЕТ СН'!$I$11+СВЦЭМ!$D$10+'СЕТ СН'!$I$6-'СЕТ СН'!$I$23</f>
        <v>1361.3013532200002</v>
      </c>
      <c r="I146" s="36">
        <f>SUMIFS(СВЦЭМ!$D$33:$D$776,СВЦЭМ!$A$33:$A$776,$A146,СВЦЭМ!$B$33:$B$776,I$119)+'СЕТ СН'!$I$11+СВЦЭМ!$D$10+'СЕТ СН'!$I$6-'СЕТ СН'!$I$23</f>
        <v>1320.4686950600001</v>
      </c>
      <c r="J146" s="36">
        <f>SUMIFS(СВЦЭМ!$D$33:$D$776,СВЦЭМ!$A$33:$A$776,$A146,СВЦЭМ!$B$33:$B$776,J$119)+'СЕТ СН'!$I$11+СВЦЭМ!$D$10+'СЕТ СН'!$I$6-'СЕТ СН'!$I$23</f>
        <v>1280.4957674500001</v>
      </c>
      <c r="K146" s="36">
        <f>SUMIFS(СВЦЭМ!$D$33:$D$776,СВЦЭМ!$A$33:$A$776,$A146,СВЦЭМ!$B$33:$B$776,K$119)+'СЕТ СН'!$I$11+СВЦЭМ!$D$10+'СЕТ СН'!$I$6-'СЕТ СН'!$I$23</f>
        <v>1273.17833879</v>
      </c>
      <c r="L146" s="36">
        <f>SUMIFS(СВЦЭМ!$D$33:$D$776,СВЦЭМ!$A$33:$A$776,$A146,СВЦЭМ!$B$33:$B$776,L$119)+'СЕТ СН'!$I$11+СВЦЭМ!$D$10+'СЕТ СН'!$I$6-'СЕТ СН'!$I$23</f>
        <v>1292.9826861700001</v>
      </c>
      <c r="M146" s="36">
        <f>SUMIFS(СВЦЭМ!$D$33:$D$776,СВЦЭМ!$A$33:$A$776,$A146,СВЦЭМ!$B$33:$B$776,M$119)+'СЕТ СН'!$I$11+СВЦЭМ!$D$10+'СЕТ СН'!$I$6-'СЕТ СН'!$I$23</f>
        <v>1289.39072865</v>
      </c>
      <c r="N146" s="36">
        <f>SUMIFS(СВЦЭМ!$D$33:$D$776,СВЦЭМ!$A$33:$A$776,$A146,СВЦЭМ!$B$33:$B$776,N$119)+'СЕТ СН'!$I$11+СВЦЭМ!$D$10+'СЕТ СН'!$I$6-'СЕТ СН'!$I$23</f>
        <v>1301.8305902900001</v>
      </c>
      <c r="O146" s="36">
        <f>SUMIFS(СВЦЭМ!$D$33:$D$776,СВЦЭМ!$A$33:$A$776,$A146,СВЦЭМ!$B$33:$B$776,O$119)+'СЕТ СН'!$I$11+СВЦЭМ!$D$10+'СЕТ СН'!$I$6-'СЕТ СН'!$I$23</f>
        <v>1316.7853838400001</v>
      </c>
      <c r="P146" s="36">
        <f>SUMIFS(СВЦЭМ!$D$33:$D$776,СВЦЭМ!$A$33:$A$776,$A146,СВЦЭМ!$B$33:$B$776,P$119)+'СЕТ СН'!$I$11+СВЦЭМ!$D$10+'СЕТ СН'!$I$6-'СЕТ СН'!$I$23</f>
        <v>1325.5829942800001</v>
      </c>
      <c r="Q146" s="36">
        <f>SUMIFS(СВЦЭМ!$D$33:$D$776,СВЦЭМ!$A$33:$A$776,$A146,СВЦЭМ!$B$33:$B$776,Q$119)+'СЕТ СН'!$I$11+СВЦЭМ!$D$10+'СЕТ СН'!$I$6-'СЕТ СН'!$I$23</f>
        <v>1331.35992313</v>
      </c>
      <c r="R146" s="36">
        <f>SUMIFS(СВЦЭМ!$D$33:$D$776,СВЦЭМ!$A$33:$A$776,$A146,СВЦЭМ!$B$33:$B$776,R$119)+'СЕТ СН'!$I$11+СВЦЭМ!$D$10+'СЕТ СН'!$I$6-'СЕТ СН'!$I$23</f>
        <v>1328.2913577600002</v>
      </c>
      <c r="S146" s="36">
        <f>SUMIFS(СВЦЭМ!$D$33:$D$776,СВЦЭМ!$A$33:$A$776,$A146,СВЦЭМ!$B$33:$B$776,S$119)+'СЕТ СН'!$I$11+СВЦЭМ!$D$10+'СЕТ СН'!$I$6-'СЕТ СН'!$I$23</f>
        <v>1313.35004288</v>
      </c>
      <c r="T146" s="36">
        <f>SUMIFS(СВЦЭМ!$D$33:$D$776,СВЦЭМ!$A$33:$A$776,$A146,СВЦЭМ!$B$33:$B$776,T$119)+'СЕТ СН'!$I$11+СВЦЭМ!$D$10+'СЕТ СН'!$I$6-'СЕТ СН'!$I$23</f>
        <v>1298.5255464100001</v>
      </c>
      <c r="U146" s="36">
        <f>SUMIFS(СВЦЭМ!$D$33:$D$776,СВЦЭМ!$A$33:$A$776,$A146,СВЦЭМ!$B$33:$B$776,U$119)+'СЕТ СН'!$I$11+СВЦЭМ!$D$10+'СЕТ СН'!$I$6-'СЕТ СН'!$I$23</f>
        <v>1284.5122371500001</v>
      </c>
      <c r="V146" s="36">
        <f>SUMIFS(СВЦЭМ!$D$33:$D$776,СВЦЭМ!$A$33:$A$776,$A146,СВЦЭМ!$B$33:$B$776,V$119)+'СЕТ СН'!$I$11+СВЦЭМ!$D$10+'СЕТ СН'!$I$6-'СЕТ СН'!$I$23</f>
        <v>1286.6975921000001</v>
      </c>
      <c r="W146" s="36">
        <f>SUMIFS(СВЦЭМ!$D$33:$D$776,СВЦЭМ!$A$33:$A$776,$A146,СВЦЭМ!$B$33:$B$776,W$119)+'СЕТ СН'!$I$11+СВЦЭМ!$D$10+'СЕТ СН'!$I$6-'СЕТ СН'!$I$23</f>
        <v>1286.5074010200001</v>
      </c>
      <c r="X146" s="36">
        <f>SUMIFS(СВЦЭМ!$D$33:$D$776,СВЦЭМ!$A$33:$A$776,$A146,СВЦЭМ!$B$33:$B$776,X$119)+'СЕТ СН'!$I$11+СВЦЭМ!$D$10+'СЕТ СН'!$I$6-'СЕТ СН'!$I$23</f>
        <v>1293.43769595</v>
      </c>
      <c r="Y146" s="36">
        <f>SUMIFS(СВЦЭМ!$D$33:$D$776,СВЦЭМ!$A$33:$A$776,$A146,СВЦЭМ!$B$33:$B$776,Y$119)+'СЕТ СН'!$I$11+СВЦЭМ!$D$10+'СЕТ СН'!$I$6-'СЕТ СН'!$I$23</f>
        <v>1315.1114435300001</v>
      </c>
    </row>
    <row r="147" spans="1:27" ht="15.75" x14ac:dyDescent="0.2">
      <c r="A147" s="35">
        <f t="shared" si="3"/>
        <v>43918</v>
      </c>
      <c r="B147" s="36">
        <f>SUMIFS(СВЦЭМ!$D$33:$D$776,СВЦЭМ!$A$33:$A$776,$A147,СВЦЭМ!$B$33:$B$776,B$119)+'СЕТ СН'!$I$11+СВЦЭМ!$D$10+'СЕТ СН'!$I$6-'СЕТ СН'!$I$23</f>
        <v>1405.3434699300001</v>
      </c>
      <c r="C147" s="36">
        <f>SUMIFS(СВЦЭМ!$D$33:$D$776,СВЦЭМ!$A$33:$A$776,$A147,СВЦЭМ!$B$33:$B$776,C$119)+'СЕТ СН'!$I$11+СВЦЭМ!$D$10+'СЕТ СН'!$I$6-'СЕТ СН'!$I$23</f>
        <v>1402.4159329200002</v>
      </c>
      <c r="D147" s="36">
        <f>SUMIFS(СВЦЭМ!$D$33:$D$776,СВЦЭМ!$A$33:$A$776,$A147,СВЦЭМ!$B$33:$B$776,D$119)+'СЕТ СН'!$I$11+СВЦЭМ!$D$10+'СЕТ СН'!$I$6-'СЕТ СН'!$I$23</f>
        <v>1423.9735562300002</v>
      </c>
      <c r="E147" s="36">
        <f>SUMIFS(СВЦЭМ!$D$33:$D$776,СВЦЭМ!$A$33:$A$776,$A147,СВЦЭМ!$B$33:$B$776,E$119)+'СЕТ СН'!$I$11+СВЦЭМ!$D$10+'СЕТ СН'!$I$6-'СЕТ СН'!$I$23</f>
        <v>1433.3428360600001</v>
      </c>
      <c r="F147" s="36">
        <f>SUMIFS(СВЦЭМ!$D$33:$D$776,СВЦЭМ!$A$33:$A$776,$A147,СВЦЭМ!$B$33:$B$776,F$119)+'СЕТ СН'!$I$11+СВЦЭМ!$D$10+'СЕТ СН'!$I$6-'СЕТ СН'!$I$23</f>
        <v>1431.37803067</v>
      </c>
      <c r="G147" s="36">
        <f>SUMIFS(СВЦЭМ!$D$33:$D$776,СВЦЭМ!$A$33:$A$776,$A147,СВЦЭМ!$B$33:$B$776,G$119)+'СЕТ СН'!$I$11+СВЦЭМ!$D$10+'СЕТ СН'!$I$6-'СЕТ СН'!$I$23</f>
        <v>1431.84175598</v>
      </c>
      <c r="H147" s="36">
        <f>SUMIFS(СВЦЭМ!$D$33:$D$776,СВЦЭМ!$A$33:$A$776,$A147,СВЦЭМ!$B$33:$B$776,H$119)+'СЕТ СН'!$I$11+СВЦЭМ!$D$10+'СЕТ СН'!$I$6-'СЕТ СН'!$I$23</f>
        <v>1413.3915915900002</v>
      </c>
      <c r="I147" s="36">
        <f>SUMIFS(СВЦЭМ!$D$33:$D$776,СВЦЭМ!$A$33:$A$776,$A147,СВЦЭМ!$B$33:$B$776,I$119)+'СЕТ СН'!$I$11+СВЦЭМ!$D$10+'СЕТ СН'!$I$6-'СЕТ СН'!$I$23</f>
        <v>1377.98602295</v>
      </c>
      <c r="J147" s="36">
        <f>SUMIFS(СВЦЭМ!$D$33:$D$776,СВЦЭМ!$A$33:$A$776,$A147,СВЦЭМ!$B$33:$B$776,J$119)+'СЕТ СН'!$I$11+СВЦЭМ!$D$10+'СЕТ СН'!$I$6-'СЕТ СН'!$I$23</f>
        <v>1340.3602850900002</v>
      </c>
      <c r="K147" s="36">
        <f>SUMIFS(СВЦЭМ!$D$33:$D$776,СВЦЭМ!$A$33:$A$776,$A147,СВЦЭМ!$B$33:$B$776,K$119)+'СЕТ СН'!$I$11+СВЦЭМ!$D$10+'СЕТ СН'!$I$6-'СЕТ СН'!$I$23</f>
        <v>1336.44612693</v>
      </c>
      <c r="L147" s="36">
        <f>SUMIFS(СВЦЭМ!$D$33:$D$776,СВЦЭМ!$A$33:$A$776,$A147,СВЦЭМ!$B$33:$B$776,L$119)+'СЕТ СН'!$I$11+СВЦЭМ!$D$10+'СЕТ СН'!$I$6-'СЕТ СН'!$I$23</f>
        <v>1346.94389804</v>
      </c>
      <c r="M147" s="36">
        <f>SUMIFS(СВЦЭМ!$D$33:$D$776,СВЦЭМ!$A$33:$A$776,$A147,СВЦЭМ!$B$33:$B$776,M$119)+'СЕТ СН'!$I$11+СВЦЭМ!$D$10+'СЕТ СН'!$I$6-'СЕТ СН'!$I$23</f>
        <v>1348.1992811099999</v>
      </c>
      <c r="N147" s="36">
        <f>SUMIFS(СВЦЭМ!$D$33:$D$776,СВЦЭМ!$A$33:$A$776,$A147,СВЦЭМ!$B$33:$B$776,N$119)+'СЕТ СН'!$I$11+СВЦЭМ!$D$10+'СЕТ СН'!$I$6-'СЕТ СН'!$I$23</f>
        <v>1362.5456811900001</v>
      </c>
      <c r="O147" s="36">
        <f>SUMIFS(СВЦЭМ!$D$33:$D$776,СВЦЭМ!$A$33:$A$776,$A147,СВЦЭМ!$B$33:$B$776,O$119)+'СЕТ СН'!$I$11+СВЦЭМ!$D$10+'СЕТ СН'!$I$6-'СЕТ СН'!$I$23</f>
        <v>1373.5128653300001</v>
      </c>
      <c r="P147" s="36">
        <f>SUMIFS(СВЦЭМ!$D$33:$D$776,СВЦЭМ!$A$33:$A$776,$A147,СВЦЭМ!$B$33:$B$776,P$119)+'СЕТ СН'!$I$11+СВЦЭМ!$D$10+'СЕТ СН'!$I$6-'СЕТ СН'!$I$23</f>
        <v>1391.7589023600001</v>
      </c>
      <c r="Q147" s="36">
        <f>SUMIFS(СВЦЭМ!$D$33:$D$776,СВЦЭМ!$A$33:$A$776,$A147,СВЦЭМ!$B$33:$B$776,Q$119)+'СЕТ СН'!$I$11+СВЦЭМ!$D$10+'СЕТ СН'!$I$6-'СЕТ СН'!$I$23</f>
        <v>1393.7530943900001</v>
      </c>
      <c r="R147" s="36">
        <f>SUMIFS(СВЦЭМ!$D$33:$D$776,СВЦЭМ!$A$33:$A$776,$A147,СВЦЭМ!$B$33:$B$776,R$119)+'СЕТ СН'!$I$11+СВЦЭМ!$D$10+'СЕТ СН'!$I$6-'СЕТ СН'!$I$23</f>
        <v>1393.7245961399999</v>
      </c>
      <c r="S147" s="36">
        <f>SUMIFS(СВЦЭМ!$D$33:$D$776,СВЦЭМ!$A$33:$A$776,$A147,СВЦЭМ!$B$33:$B$776,S$119)+'СЕТ СН'!$I$11+СВЦЭМ!$D$10+'СЕТ СН'!$I$6-'СЕТ СН'!$I$23</f>
        <v>1386.79974642</v>
      </c>
      <c r="T147" s="36">
        <f>SUMIFS(СВЦЭМ!$D$33:$D$776,СВЦЭМ!$A$33:$A$776,$A147,СВЦЭМ!$B$33:$B$776,T$119)+'СЕТ СН'!$I$11+СВЦЭМ!$D$10+'СЕТ СН'!$I$6-'СЕТ СН'!$I$23</f>
        <v>1382.3855495</v>
      </c>
      <c r="U147" s="36">
        <f>SUMIFS(СВЦЭМ!$D$33:$D$776,СВЦЭМ!$A$33:$A$776,$A147,СВЦЭМ!$B$33:$B$776,U$119)+'СЕТ СН'!$I$11+СВЦЭМ!$D$10+'СЕТ СН'!$I$6-'СЕТ СН'!$I$23</f>
        <v>1364.20840899</v>
      </c>
      <c r="V147" s="36">
        <f>SUMIFS(СВЦЭМ!$D$33:$D$776,СВЦЭМ!$A$33:$A$776,$A147,СВЦЭМ!$B$33:$B$776,V$119)+'СЕТ СН'!$I$11+СВЦЭМ!$D$10+'СЕТ СН'!$I$6-'СЕТ СН'!$I$23</f>
        <v>1332.71520222</v>
      </c>
      <c r="W147" s="36">
        <f>SUMIFS(СВЦЭМ!$D$33:$D$776,СВЦЭМ!$A$33:$A$776,$A147,СВЦЭМ!$B$33:$B$776,W$119)+'СЕТ СН'!$I$11+СВЦЭМ!$D$10+'СЕТ СН'!$I$6-'СЕТ СН'!$I$23</f>
        <v>1322.67737334</v>
      </c>
      <c r="X147" s="36">
        <f>SUMIFS(СВЦЭМ!$D$33:$D$776,СВЦЭМ!$A$33:$A$776,$A147,СВЦЭМ!$B$33:$B$776,X$119)+'СЕТ СН'!$I$11+СВЦЭМ!$D$10+'СЕТ СН'!$I$6-'СЕТ СН'!$I$23</f>
        <v>1332.18484898</v>
      </c>
      <c r="Y147" s="36">
        <f>SUMIFS(СВЦЭМ!$D$33:$D$776,СВЦЭМ!$A$33:$A$776,$A147,СВЦЭМ!$B$33:$B$776,Y$119)+'СЕТ СН'!$I$11+СВЦЭМ!$D$10+'СЕТ СН'!$I$6-'СЕТ СН'!$I$23</f>
        <v>1364.0413059000002</v>
      </c>
    </row>
    <row r="148" spans="1:27" ht="15.75" x14ac:dyDescent="0.2">
      <c r="A148" s="35">
        <f t="shared" si="3"/>
        <v>43919</v>
      </c>
      <c r="B148" s="36">
        <f>SUMIFS(СВЦЭМ!$D$33:$D$776,СВЦЭМ!$A$33:$A$776,$A148,СВЦЭМ!$B$33:$B$776,B$119)+'СЕТ СН'!$I$11+СВЦЭМ!$D$10+'СЕТ СН'!$I$6-'СЕТ СН'!$I$23</f>
        <v>1414.69496301</v>
      </c>
      <c r="C148" s="36">
        <f>SUMIFS(СВЦЭМ!$D$33:$D$776,СВЦЭМ!$A$33:$A$776,$A148,СВЦЭМ!$B$33:$B$776,C$119)+'СЕТ СН'!$I$11+СВЦЭМ!$D$10+'СЕТ СН'!$I$6-'СЕТ СН'!$I$23</f>
        <v>1426.67534879</v>
      </c>
      <c r="D148" s="36">
        <f>SUMIFS(СВЦЭМ!$D$33:$D$776,СВЦЭМ!$A$33:$A$776,$A148,СВЦЭМ!$B$33:$B$776,D$119)+'СЕТ СН'!$I$11+СВЦЭМ!$D$10+'СЕТ СН'!$I$6-'СЕТ СН'!$I$23</f>
        <v>1451.1615524200001</v>
      </c>
      <c r="E148" s="36">
        <f>SUMIFS(СВЦЭМ!$D$33:$D$776,СВЦЭМ!$A$33:$A$776,$A148,СВЦЭМ!$B$33:$B$776,E$119)+'СЕТ СН'!$I$11+СВЦЭМ!$D$10+'СЕТ СН'!$I$6-'СЕТ СН'!$I$23</f>
        <v>1459.9681205000002</v>
      </c>
      <c r="F148" s="36">
        <f>SUMIFS(СВЦЭМ!$D$33:$D$776,СВЦЭМ!$A$33:$A$776,$A148,СВЦЭМ!$B$33:$B$776,F$119)+'СЕТ СН'!$I$11+СВЦЭМ!$D$10+'СЕТ СН'!$I$6-'СЕТ СН'!$I$23</f>
        <v>1460.4232341900001</v>
      </c>
      <c r="G148" s="36">
        <f>SUMIFS(СВЦЭМ!$D$33:$D$776,СВЦЭМ!$A$33:$A$776,$A148,СВЦЭМ!$B$33:$B$776,G$119)+'СЕТ СН'!$I$11+СВЦЭМ!$D$10+'СЕТ СН'!$I$6-'СЕТ СН'!$I$23</f>
        <v>1456.9631222200001</v>
      </c>
      <c r="H148" s="36">
        <f>SUMIFS(СВЦЭМ!$D$33:$D$776,СВЦЭМ!$A$33:$A$776,$A148,СВЦЭМ!$B$33:$B$776,H$119)+'СЕТ СН'!$I$11+СВЦЭМ!$D$10+'СЕТ СН'!$I$6-'СЕТ СН'!$I$23</f>
        <v>1439.4969007500001</v>
      </c>
      <c r="I148" s="36">
        <f>SUMIFS(СВЦЭМ!$D$33:$D$776,СВЦЭМ!$A$33:$A$776,$A148,СВЦЭМ!$B$33:$B$776,I$119)+'СЕТ СН'!$I$11+СВЦЭМ!$D$10+'СЕТ СН'!$I$6-'СЕТ СН'!$I$23</f>
        <v>1405.0495247600002</v>
      </c>
      <c r="J148" s="36">
        <f>SUMIFS(СВЦЭМ!$D$33:$D$776,СВЦЭМ!$A$33:$A$776,$A148,СВЦЭМ!$B$33:$B$776,J$119)+'СЕТ СН'!$I$11+СВЦЭМ!$D$10+'СЕТ СН'!$I$6-'СЕТ СН'!$I$23</f>
        <v>1332.6558473600001</v>
      </c>
      <c r="K148" s="36">
        <f>SUMIFS(СВЦЭМ!$D$33:$D$776,СВЦЭМ!$A$33:$A$776,$A148,СВЦЭМ!$B$33:$B$776,K$119)+'СЕТ СН'!$I$11+СВЦЭМ!$D$10+'СЕТ СН'!$I$6-'СЕТ СН'!$I$23</f>
        <v>1305.72341256</v>
      </c>
      <c r="L148" s="36">
        <f>SUMIFS(СВЦЭМ!$D$33:$D$776,СВЦЭМ!$A$33:$A$776,$A148,СВЦЭМ!$B$33:$B$776,L$119)+'СЕТ СН'!$I$11+СВЦЭМ!$D$10+'СЕТ СН'!$I$6-'СЕТ СН'!$I$23</f>
        <v>1319.9432439699999</v>
      </c>
      <c r="M148" s="36">
        <f>SUMIFS(СВЦЭМ!$D$33:$D$776,СВЦЭМ!$A$33:$A$776,$A148,СВЦЭМ!$B$33:$B$776,M$119)+'СЕТ СН'!$I$11+СВЦЭМ!$D$10+'СЕТ СН'!$I$6-'СЕТ СН'!$I$23</f>
        <v>1330.2101162399999</v>
      </c>
      <c r="N148" s="36">
        <f>SUMIFS(СВЦЭМ!$D$33:$D$776,СВЦЭМ!$A$33:$A$776,$A148,СВЦЭМ!$B$33:$B$776,N$119)+'СЕТ СН'!$I$11+СВЦЭМ!$D$10+'СЕТ СН'!$I$6-'СЕТ СН'!$I$23</f>
        <v>1342.2692164099999</v>
      </c>
      <c r="O148" s="36">
        <f>SUMIFS(СВЦЭМ!$D$33:$D$776,СВЦЭМ!$A$33:$A$776,$A148,СВЦЭМ!$B$33:$B$776,O$119)+'СЕТ СН'!$I$11+СВЦЭМ!$D$10+'СЕТ СН'!$I$6-'СЕТ СН'!$I$23</f>
        <v>1348.7107940999999</v>
      </c>
      <c r="P148" s="36">
        <f>SUMIFS(СВЦЭМ!$D$33:$D$776,СВЦЭМ!$A$33:$A$776,$A148,СВЦЭМ!$B$33:$B$776,P$119)+'СЕТ СН'!$I$11+СВЦЭМ!$D$10+'СЕТ СН'!$I$6-'СЕТ СН'!$I$23</f>
        <v>1355.7349423800001</v>
      </c>
      <c r="Q148" s="36">
        <f>SUMIFS(СВЦЭМ!$D$33:$D$776,СВЦЭМ!$A$33:$A$776,$A148,СВЦЭМ!$B$33:$B$776,Q$119)+'СЕТ СН'!$I$11+СВЦЭМ!$D$10+'СЕТ СН'!$I$6-'СЕТ СН'!$I$23</f>
        <v>1363.17026545</v>
      </c>
      <c r="R148" s="36">
        <f>SUMIFS(СВЦЭМ!$D$33:$D$776,СВЦЭМ!$A$33:$A$776,$A148,СВЦЭМ!$B$33:$B$776,R$119)+'СЕТ СН'!$I$11+СВЦЭМ!$D$10+'СЕТ СН'!$I$6-'СЕТ СН'!$I$23</f>
        <v>1358.9745773200002</v>
      </c>
      <c r="S148" s="36">
        <f>SUMIFS(СВЦЭМ!$D$33:$D$776,СВЦЭМ!$A$33:$A$776,$A148,СВЦЭМ!$B$33:$B$776,S$119)+'СЕТ СН'!$I$11+СВЦЭМ!$D$10+'СЕТ СН'!$I$6-'СЕТ СН'!$I$23</f>
        <v>1356.3579840100001</v>
      </c>
      <c r="T148" s="36">
        <f>SUMIFS(СВЦЭМ!$D$33:$D$776,СВЦЭМ!$A$33:$A$776,$A148,СВЦЭМ!$B$33:$B$776,T$119)+'СЕТ СН'!$I$11+СВЦЭМ!$D$10+'СЕТ СН'!$I$6-'СЕТ СН'!$I$23</f>
        <v>1340.0905877600001</v>
      </c>
      <c r="U148" s="36">
        <f>SUMIFS(СВЦЭМ!$D$33:$D$776,СВЦЭМ!$A$33:$A$776,$A148,СВЦЭМ!$B$33:$B$776,U$119)+'СЕТ СН'!$I$11+СВЦЭМ!$D$10+'СЕТ СН'!$I$6-'СЕТ СН'!$I$23</f>
        <v>1320.6847946400001</v>
      </c>
      <c r="V148" s="36">
        <f>SUMIFS(СВЦЭМ!$D$33:$D$776,СВЦЭМ!$A$33:$A$776,$A148,СВЦЭМ!$B$33:$B$776,V$119)+'СЕТ СН'!$I$11+СВЦЭМ!$D$10+'СЕТ СН'!$I$6-'СЕТ СН'!$I$23</f>
        <v>1300.3890337900002</v>
      </c>
      <c r="W148" s="36">
        <f>SUMIFS(СВЦЭМ!$D$33:$D$776,СВЦЭМ!$A$33:$A$776,$A148,СВЦЭМ!$B$33:$B$776,W$119)+'СЕТ СН'!$I$11+СВЦЭМ!$D$10+'СЕТ СН'!$I$6-'СЕТ СН'!$I$23</f>
        <v>1278.4765436600001</v>
      </c>
      <c r="X148" s="36">
        <f>SUMIFS(СВЦЭМ!$D$33:$D$776,СВЦЭМ!$A$33:$A$776,$A148,СВЦЭМ!$B$33:$B$776,X$119)+'СЕТ СН'!$I$11+СВЦЭМ!$D$10+'СЕТ СН'!$I$6-'СЕТ СН'!$I$23</f>
        <v>1274.0657303100002</v>
      </c>
      <c r="Y148" s="36">
        <f>SUMIFS(СВЦЭМ!$D$33:$D$776,СВЦЭМ!$A$33:$A$776,$A148,СВЦЭМ!$B$33:$B$776,Y$119)+'СЕТ СН'!$I$11+СВЦЭМ!$D$10+'СЕТ СН'!$I$6-'СЕТ СН'!$I$23</f>
        <v>1308.07148035</v>
      </c>
    </row>
    <row r="149" spans="1:27" ht="15.75" x14ac:dyDescent="0.2">
      <c r="A149" s="35">
        <f t="shared" si="3"/>
        <v>43920</v>
      </c>
      <c r="B149" s="36">
        <f>SUMIFS(СВЦЭМ!$D$33:$D$776,СВЦЭМ!$A$33:$A$776,$A149,СВЦЭМ!$B$33:$B$776,B$119)+'СЕТ СН'!$I$11+СВЦЭМ!$D$10+'СЕТ СН'!$I$6-'СЕТ СН'!$I$23</f>
        <v>1360.5088559400001</v>
      </c>
      <c r="C149" s="36">
        <f>SUMIFS(СВЦЭМ!$D$33:$D$776,СВЦЭМ!$A$33:$A$776,$A149,СВЦЭМ!$B$33:$B$776,C$119)+'СЕТ СН'!$I$11+СВЦЭМ!$D$10+'СЕТ СН'!$I$6-'СЕТ СН'!$I$23</f>
        <v>1392.1921661700001</v>
      </c>
      <c r="D149" s="36">
        <f>SUMIFS(СВЦЭМ!$D$33:$D$776,СВЦЭМ!$A$33:$A$776,$A149,СВЦЭМ!$B$33:$B$776,D$119)+'СЕТ СН'!$I$11+СВЦЭМ!$D$10+'СЕТ СН'!$I$6-'СЕТ СН'!$I$23</f>
        <v>1441.3194575800001</v>
      </c>
      <c r="E149" s="36">
        <f>SUMIFS(СВЦЭМ!$D$33:$D$776,СВЦЭМ!$A$33:$A$776,$A149,СВЦЭМ!$B$33:$B$776,E$119)+'СЕТ СН'!$I$11+СВЦЭМ!$D$10+'СЕТ СН'!$I$6-'СЕТ СН'!$I$23</f>
        <v>1449.35721005</v>
      </c>
      <c r="F149" s="36">
        <f>SUMIFS(СВЦЭМ!$D$33:$D$776,СВЦЭМ!$A$33:$A$776,$A149,СВЦЭМ!$B$33:$B$776,F$119)+'СЕТ СН'!$I$11+СВЦЭМ!$D$10+'СЕТ СН'!$I$6-'СЕТ СН'!$I$23</f>
        <v>1440.5562481300001</v>
      </c>
      <c r="G149" s="36">
        <f>SUMIFS(СВЦЭМ!$D$33:$D$776,СВЦЭМ!$A$33:$A$776,$A149,СВЦЭМ!$B$33:$B$776,G$119)+'СЕТ СН'!$I$11+СВЦЭМ!$D$10+'СЕТ СН'!$I$6-'СЕТ СН'!$I$23</f>
        <v>1432.2633913899999</v>
      </c>
      <c r="H149" s="36">
        <f>SUMIFS(СВЦЭМ!$D$33:$D$776,СВЦЭМ!$A$33:$A$776,$A149,СВЦЭМ!$B$33:$B$776,H$119)+'СЕТ СН'!$I$11+СВЦЭМ!$D$10+'СЕТ СН'!$I$6-'СЕТ СН'!$I$23</f>
        <v>1406.1127643300001</v>
      </c>
      <c r="I149" s="36">
        <f>SUMIFS(СВЦЭМ!$D$33:$D$776,СВЦЭМ!$A$33:$A$776,$A149,СВЦЭМ!$B$33:$B$776,I$119)+'СЕТ СН'!$I$11+СВЦЭМ!$D$10+'СЕТ СН'!$I$6-'СЕТ СН'!$I$23</f>
        <v>1341.3049449800001</v>
      </c>
      <c r="J149" s="36">
        <f>SUMIFS(СВЦЭМ!$D$33:$D$776,СВЦЭМ!$A$33:$A$776,$A149,СВЦЭМ!$B$33:$B$776,J$119)+'СЕТ СН'!$I$11+СВЦЭМ!$D$10+'СЕТ СН'!$I$6-'СЕТ СН'!$I$23</f>
        <v>1298.32643388</v>
      </c>
      <c r="K149" s="36">
        <f>SUMIFS(СВЦЭМ!$D$33:$D$776,СВЦЭМ!$A$33:$A$776,$A149,СВЦЭМ!$B$33:$B$776,K$119)+'СЕТ СН'!$I$11+СВЦЭМ!$D$10+'СЕТ СН'!$I$6-'СЕТ СН'!$I$23</f>
        <v>1286.3267184900001</v>
      </c>
      <c r="L149" s="36">
        <f>SUMIFS(СВЦЭМ!$D$33:$D$776,СВЦЭМ!$A$33:$A$776,$A149,СВЦЭМ!$B$33:$B$776,L$119)+'СЕТ СН'!$I$11+СВЦЭМ!$D$10+'СЕТ СН'!$I$6-'СЕТ СН'!$I$23</f>
        <v>1298.6600051300002</v>
      </c>
      <c r="M149" s="36">
        <f>SUMIFS(СВЦЭМ!$D$33:$D$776,СВЦЭМ!$A$33:$A$776,$A149,СВЦЭМ!$B$33:$B$776,M$119)+'СЕТ СН'!$I$11+СВЦЭМ!$D$10+'СЕТ СН'!$I$6-'СЕТ СН'!$I$23</f>
        <v>1295.1364961100001</v>
      </c>
      <c r="N149" s="36">
        <f>SUMIFS(СВЦЭМ!$D$33:$D$776,СВЦЭМ!$A$33:$A$776,$A149,СВЦЭМ!$B$33:$B$776,N$119)+'СЕТ СН'!$I$11+СВЦЭМ!$D$10+'СЕТ СН'!$I$6-'СЕТ СН'!$I$23</f>
        <v>1313.13112406</v>
      </c>
      <c r="O149" s="36">
        <f>SUMIFS(СВЦЭМ!$D$33:$D$776,СВЦЭМ!$A$33:$A$776,$A149,СВЦЭМ!$B$33:$B$776,O$119)+'СЕТ СН'!$I$11+СВЦЭМ!$D$10+'СЕТ СН'!$I$6-'СЕТ СН'!$I$23</f>
        <v>1324.2778405399999</v>
      </c>
      <c r="P149" s="36">
        <f>SUMIFS(СВЦЭМ!$D$33:$D$776,СВЦЭМ!$A$33:$A$776,$A149,СВЦЭМ!$B$33:$B$776,P$119)+'СЕТ СН'!$I$11+СВЦЭМ!$D$10+'СЕТ СН'!$I$6-'СЕТ СН'!$I$23</f>
        <v>1328.7308603800002</v>
      </c>
      <c r="Q149" s="36">
        <f>SUMIFS(СВЦЭМ!$D$33:$D$776,СВЦЭМ!$A$33:$A$776,$A149,СВЦЭМ!$B$33:$B$776,Q$119)+'СЕТ СН'!$I$11+СВЦЭМ!$D$10+'СЕТ СН'!$I$6-'СЕТ СН'!$I$23</f>
        <v>1332.3530307200001</v>
      </c>
      <c r="R149" s="36">
        <f>SUMIFS(СВЦЭМ!$D$33:$D$776,СВЦЭМ!$A$33:$A$776,$A149,СВЦЭМ!$B$33:$B$776,R$119)+'СЕТ СН'!$I$11+СВЦЭМ!$D$10+'СЕТ СН'!$I$6-'СЕТ СН'!$I$23</f>
        <v>1333.0176495700002</v>
      </c>
      <c r="S149" s="36">
        <f>SUMIFS(СВЦЭМ!$D$33:$D$776,СВЦЭМ!$A$33:$A$776,$A149,СВЦЭМ!$B$33:$B$776,S$119)+'СЕТ СН'!$I$11+СВЦЭМ!$D$10+'СЕТ СН'!$I$6-'СЕТ СН'!$I$23</f>
        <v>1358.07509979</v>
      </c>
      <c r="T149" s="36">
        <f>SUMIFS(СВЦЭМ!$D$33:$D$776,СВЦЭМ!$A$33:$A$776,$A149,СВЦЭМ!$B$33:$B$776,T$119)+'СЕТ СН'!$I$11+СВЦЭМ!$D$10+'СЕТ СН'!$I$6-'СЕТ СН'!$I$23</f>
        <v>1343.43363112</v>
      </c>
      <c r="U149" s="36">
        <f>SUMIFS(СВЦЭМ!$D$33:$D$776,СВЦЭМ!$A$33:$A$776,$A149,СВЦЭМ!$B$33:$B$776,U$119)+'СЕТ СН'!$I$11+СВЦЭМ!$D$10+'СЕТ СН'!$I$6-'СЕТ СН'!$I$23</f>
        <v>1317.9317486800001</v>
      </c>
      <c r="V149" s="36">
        <f>SUMIFS(СВЦЭМ!$D$33:$D$776,СВЦЭМ!$A$33:$A$776,$A149,СВЦЭМ!$B$33:$B$776,V$119)+'СЕТ СН'!$I$11+СВЦЭМ!$D$10+'СЕТ СН'!$I$6-'СЕТ СН'!$I$23</f>
        <v>1327.6561964699999</v>
      </c>
      <c r="W149" s="36">
        <f>SUMIFS(СВЦЭМ!$D$33:$D$776,СВЦЭМ!$A$33:$A$776,$A149,СВЦЭМ!$B$33:$B$776,W$119)+'СЕТ СН'!$I$11+СВЦЭМ!$D$10+'СЕТ СН'!$I$6-'СЕТ СН'!$I$23</f>
        <v>1304.5366310600002</v>
      </c>
      <c r="X149" s="36">
        <f>SUMIFS(СВЦЭМ!$D$33:$D$776,СВЦЭМ!$A$33:$A$776,$A149,СВЦЭМ!$B$33:$B$776,X$119)+'СЕТ СН'!$I$11+СВЦЭМ!$D$10+'СЕТ СН'!$I$6-'СЕТ СН'!$I$23</f>
        <v>1331.2090180700002</v>
      </c>
      <c r="Y149" s="36">
        <f>SUMIFS(СВЦЭМ!$D$33:$D$776,СВЦЭМ!$A$33:$A$776,$A149,СВЦЭМ!$B$33:$B$776,Y$119)+'СЕТ СН'!$I$11+СВЦЭМ!$D$10+'СЕТ СН'!$I$6-'СЕТ СН'!$I$23</f>
        <v>1370.7337136300002</v>
      </c>
    </row>
    <row r="150" spans="1:27" ht="15.75" x14ac:dyDescent="0.2">
      <c r="A150" s="35">
        <f t="shared" si="3"/>
        <v>43921</v>
      </c>
      <c r="B150" s="36">
        <f>SUMIFS(СВЦЭМ!$D$33:$D$776,СВЦЭМ!$A$33:$A$776,$A150,СВЦЭМ!$B$33:$B$776,B$119)+'СЕТ СН'!$I$11+СВЦЭМ!$D$10+'СЕТ СН'!$I$6-'СЕТ СН'!$I$23</f>
        <v>1374.5245511900002</v>
      </c>
      <c r="C150" s="36">
        <f>SUMIFS(СВЦЭМ!$D$33:$D$776,СВЦЭМ!$A$33:$A$776,$A150,СВЦЭМ!$B$33:$B$776,C$119)+'СЕТ СН'!$I$11+СВЦЭМ!$D$10+'СЕТ СН'!$I$6-'СЕТ СН'!$I$23</f>
        <v>1405.2642527800001</v>
      </c>
      <c r="D150" s="36">
        <f>SUMIFS(СВЦЭМ!$D$33:$D$776,СВЦЭМ!$A$33:$A$776,$A150,СВЦЭМ!$B$33:$B$776,D$119)+'СЕТ СН'!$I$11+СВЦЭМ!$D$10+'СЕТ СН'!$I$6-'СЕТ СН'!$I$23</f>
        <v>1448.7619663099999</v>
      </c>
      <c r="E150" s="36">
        <f>SUMIFS(СВЦЭМ!$D$33:$D$776,СВЦЭМ!$A$33:$A$776,$A150,СВЦЭМ!$B$33:$B$776,E$119)+'СЕТ СН'!$I$11+СВЦЭМ!$D$10+'СЕТ СН'!$I$6-'СЕТ СН'!$I$23</f>
        <v>1461.6926128</v>
      </c>
      <c r="F150" s="36">
        <f>SUMIFS(СВЦЭМ!$D$33:$D$776,СВЦЭМ!$A$33:$A$776,$A150,СВЦЭМ!$B$33:$B$776,F$119)+'СЕТ СН'!$I$11+СВЦЭМ!$D$10+'СЕТ СН'!$I$6-'СЕТ СН'!$I$23</f>
        <v>1458.68862236</v>
      </c>
      <c r="G150" s="36">
        <f>SUMIFS(СВЦЭМ!$D$33:$D$776,СВЦЭМ!$A$33:$A$776,$A150,СВЦЭМ!$B$33:$B$776,G$119)+'СЕТ СН'!$I$11+СВЦЭМ!$D$10+'СЕТ СН'!$I$6-'СЕТ СН'!$I$23</f>
        <v>1442.7672954200002</v>
      </c>
      <c r="H150" s="36">
        <f>SUMIFS(СВЦЭМ!$D$33:$D$776,СВЦЭМ!$A$33:$A$776,$A150,СВЦЭМ!$B$33:$B$776,H$119)+'СЕТ СН'!$I$11+СВЦЭМ!$D$10+'СЕТ СН'!$I$6-'СЕТ СН'!$I$23</f>
        <v>1412.63574763</v>
      </c>
      <c r="I150" s="36">
        <f>SUMIFS(СВЦЭМ!$D$33:$D$776,СВЦЭМ!$A$33:$A$776,$A150,СВЦЭМ!$B$33:$B$776,I$119)+'СЕТ СН'!$I$11+СВЦЭМ!$D$10+'СЕТ СН'!$I$6-'СЕТ СН'!$I$23</f>
        <v>1363.0310422500002</v>
      </c>
      <c r="J150" s="36">
        <f>SUMIFS(СВЦЭМ!$D$33:$D$776,СВЦЭМ!$A$33:$A$776,$A150,СВЦЭМ!$B$33:$B$776,J$119)+'СЕТ СН'!$I$11+СВЦЭМ!$D$10+'СЕТ СН'!$I$6-'СЕТ СН'!$I$23</f>
        <v>1320.9748812600001</v>
      </c>
      <c r="K150" s="36">
        <f>SUMIFS(СВЦЭМ!$D$33:$D$776,СВЦЭМ!$A$33:$A$776,$A150,СВЦЭМ!$B$33:$B$776,K$119)+'СЕТ СН'!$I$11+СВЦЭМ!$D$10+'СЕТ СН'!$I$6-'СЕТ СН'!$I$23</f>
        <v>1307.1233373700002</v>
      </c>
      <c r="L150" s="36">
        <f>SUMIFS(СВЦЭМ!$D$33:$D$776,СВЦЭМ!$A$33:$A$776,$A150,СВЦЭМ!$B$33:$B$776,L$119)+'СЕТ СН'!$I$11+СВЦЭМ!$D$10+'СЕТ СН'!$I$6-'СЕТ СН'!$I$23</f>
        <v>1304.1360512800002</v>
      </c>
      <c r="M150" s="36">
        <f>SUMIFS(СВЦЭМ!$D$33:$D$776,СВЦЭМ!$A$33:$A$776,$A150,СВЦЭМ!$B$33:$B$776,M$119)+'СЕТ СН'!$I$11+СВЦЭМ!$D$10+'СЕТ СН'!$I$6-'СЕТ СН'!$I$23</f>
        <v>1295.42877013</v>
      </c>
      <c r="N150" s="36">
        <f>SUMIFS(СВЦЭМ!$D$33:$D$776,СВЦЭМ!$A$33:$A$776,$A150,СВЦЭМ!$B$33:$B$776,N$119)+'СЕТ СН'!$I$11+СВЦЭМ!$D$10+'СЕТ СН'!$I$6-'СЕТ СН'!$I$23</f>
        <v>1305.8873658900002</v>
      </c>
      <c r="O150" s="36">
        <f>SUMIFS(СВЦЭМ!$D$33:$D$776,СВЦЭМ!$A$33:$A$776,$A150,СВЦЭМ!$B$33:$B$776,O$119)+'СЕТ СН'!$I$11+СВЦЭМ!$D$10+'СЕТ СН'!$I$6-'СЕТ СН'!$I$23</f>
        <v>1317.4608100099999</v>
      </c>
      <c r="P150" s="36">
        <f>SUMIFS(СВЦЭМ!$D$33:$D$776,СВЦЭМ!$A$33:$A$776,$A150,СВЦЭМ!$B$33:$B$776,P$119)+'СЕТ СН'!$I$11+СВЦЭМ!$D$10+'СЕТ СН'!$I$6-'СЕТ СН'!$I$23</f>
        <v>1326.4113471400001</v>
      </c>
      <c r="Q150" s="36">
        <f>SUMIFS(СВЦЭМ!$D$33:$D$776,СВЦЭМ!$A$33:$A$776,$A150,СВЦЭМ!$B$33:$B$776,Q$119)+'СЕТ СН'!$I$11+СВЦЭМ!$D$10+'СЕТ СН'!$I$6-'СЕТ СН'!$I$23</f>
        <v>1329.5032330500001</v>
      </c>
      <c r="R150" s="36">
        <f>SUMIFS(СВЦЭМ!$D$33:$D$776,СВЦЭМ!$A$33:$A$776,$A150,СВЦЭМ!$B$33:$B$776,R$119)+'СЕТ СН'!$I$11+СВЦЭМ!$D$10+'СЕТ СН'!$I$6-'СЕТ СН'!$I$23</f>
        <v>1322.3422910700001</v>
      </c>
      <c r="S150" s="36">
        <f>SUMIFS(СВЦЭМ!$D$33:$D$776,СВЦЭМ!$A$33:$A$776,$A150,СВЦЭМ!$B$33:$B$776,S$119)+'СЕТ СН'!$I$11+СВЦЭМ!$D$10+'СЕТ СН'!$I$6-'СЕТ СН'!$I$23</f>
        <v>1322.4791272800001</v>
      </c>
      <c r="T150" s="36">
        <f>SUMIFS(СВЦЭМ!$D$33:$D$776,СВЦЭМ!$A$33:$A$776,$A150,СВЦЭМ!$B$33:$B$776,T$119)+'СЕТ СН'!$I$11+СВЦЭМ!$D$10+'СЕТ СН'!$I$6-'СЕТ СН'!$I$23</f>
        <v>1297.1112896500001</v>
      </c>
      <c r="U150" s="36">
        <f>SUMIFS(СВЦЭМ!$D$33:$D$776,СВЦЭМ!$A$33:$A$776,$A150,СВЦЭМ!$B$33:$B$776,U$119)+'СЕТ СН'!$I$11+СВЦЭМ!$D$10+'СЕТ СН'!$I$6-'СЕТ СН'!$I$23</f>
        <v>1273.9742373700001</v>
      </c>
      <c r="V150" s="36">
        <f>SUMIFS(СВЦЭМ!$D$33:$D$776,СВЦЭМ!$A$33:$A$776,$A150,СВЦЭМ!$B$33:$B$776,V$119)+'СЕТ СН'!$I$11+СВЦЭМ!$D$10+'СЕТ СН'!$I$6-'СЕТ СН'!$I$23</f>
        <v>1271.76832231</v>
      </c>
      <c r="W150" s="36">
        <f>SUMIFS(СВЦЭМ!$D$33:$D$776,СВЦЭМ!$A$33:$A$776,$A150,СВЦЭМ!$B$33:$B$776,W$119)+'СЕТ СН'!$I$11+СВЦЭМ!$D$10+'СЕТ СН'!$I$6-'СЕТ СН'!$I$23</f>
        <v>1288.1787176900002</v>
      </c>
      <c r="X150" s="36">
        <f>SUMIFS(СВЦЭМ!$D$33:$D$776,СВЦЭМ!$A$33:$A$776,$A150,СВЦЭМ!$B$33:$B$776,X$119)+'СЕТ СН'!$I$11+СВЦЭМ!$D$10+'СЕТ СН'!$I$6-'СЕТ СН'!$I$23</f>
        <v>1283.8960104600001</v>
      </c>
      <c r="Y150" s="36">
        <f>SUMIFS(СВЦЭМ!$D$33:$D$776,СВЦЭМ!$A$33:$A$776,$A150,СВЦЭМ!$B$33:$B$776,Y$119)+'СЕТ СН'!$I$11+СВЦЭМ!$D$10+'СЕТ СН'!$I$6-'СЕТ СН'!$I$23</f>
        <v>1299.77896203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СН'!$F$12</f>
        <v>133.79602875</v>
      </c>
      <c r="C156" s="36">
        <f>SUMIFS(СВЦЭМ!$E$33:$E$776,СВЦЭМ!$A$33:$A$776,$A156,СВЦЭМ!$B$33:$B$776,C$155)+'СЕТ СН'!$F$12</f>
        <v>138.65191898</v>
      </c>
      <c r="D156" s="36">
        <f>SUMIFS(СВЦЭМ!$E$33:$E$776,СВЦЭМ!$A$33:$A$776,$A156,СВЦЭМ!$B$33:$B$776,D$155)+'СЕТ СН'!$F$12</f>
        <v>140.1157307</v>
      </c>
      <c r="E156" s="36">
        <f>SUMIFS(СВЦЭМ!$E$33:$E$776,СВЦЭМ!$A$33:$A$776,$A156,СВЦЭМ!$B$33:$B$776,E$155)+'СЕТ СН'!$F$12</f>
        <v>141.48578731000001</v>
      </c>
      <c r="F156" s="36">
        <f>SUMIFS(СВЦЭМ!$E$33:$E$776,СВЦЭМ!$A$33:$A$776,$A156,СВЦЭМ!$B$33:$B$776,F$155)+'СЕТ СН'!$F$12</f>
        <v>140.89148723</v>
      </c>
      <c r="G156" s="36">
        <f>SUMIFS(СВЦЭМ!$E$33:$E$776,СВЦЭМ!$A$33:$A$776,$A156,СВЦЭМ!$B$33:$B$776,G$155)+'СЕТ СН'!$F$12</f>
        <v>140.78161102999999</v>
      </c>
      <c r="H156" s="36">
        <f>SUMIFS(СВЦЭМ!$E$33:$E$776,СВЦЭМ!$A$33:$A$776,$A156,СВЦЭМ!$B$33:$B$776,H$155)+'СЕТ СН'!$F$12</f>
        <v>139.11266753999999</v>
      </c>
      <c r="I156" s="36">
        <f>SUMIFS(СВЦЭМ!$E$33:$E$776,СВЦЭМ!$A$33:$A$776,$A156,СВЦЭМ!$B$33:$B$776,I$155)+'СЕТ СН'!$F$12</f>
        <v>133.76609332999999</v>
      </c>
      <c r="J156" s="36">
        <f>SUMIFS(СВЦЭМ!$E$33:$E$776,СВЦЭМ!$A$33:$A$776,$A156,СВЦЭМ!$B$33:$B$776,J$155)+'СЕТ СН'!$F$12</f>
        <v>124.14543763</v>
      </c>
      <c r="K156" s="36">
        <f>SUMIFS(СВЦЭМ!$E$33:$E$776,СВЦЭМ!$A$33:$A$776,$A156,СВЦЭМ!$B$33:$B$776,K$155)+'СЕТ СН'!$F$12</f>
        <v>121.56026796</v>
      </c>
      <c r="L156" s="36">
        <f>SUMIFS(СВЦЭМ!$E$33:$E$776,СВЦЭМ!$A$33:$A$776,$A156,СВЦЭМ!$B$33:$B$776,L$155)+'СЕТ СН'!$F$12</f>
        <v>119.29928644</v>
      </c>
      <c r="M156" s="36">
        <f>SUMIFS(СВЦЭМ!$E$33:$E$776,СВЦЭМ!$A$33:$A$776,$A156,СВЦЭМ!$B$33:$B$776,M$155)+'СЕТ СН'!$F$12</f>
        <v>119.70551112</v>
      </c>
      <c r="N156" s="36">
        <f>SUMIFS(СВЦЭМ!$E$33:$E$776,СВЦЭМ!$A$33:$A$776,$A156,СВЦЭМ!$B$33:$B$776,N$155)+'СЕТ СН'!$F$12</f>
        <v>121.21705497000001</v>
      </c>
      <c r="O156" s="36">
        <f>SUMIFS(СВЦЭМ!$E$33:$E$776,СВЦЭМ!$A$33:$A$776,$A156,СВЦЭМ!$B$33:$B$776,O$155)+'СЕТ СН'!$F$12</f>
        <v>123.68974037</v>
      </c>
      <c r="P156" s="36">
        <f>SUMIFS(СВЦЭМ!$E$33:$E$776,СВЦЭМ!$A$33:$A$776,$A156,СВЦЭМ!$B$33:$B$776,P$155)+'СЕТ СН'!$F$12</f>
        <v>125.50323929</v>
      </c>
      <c r="Q156" s="36">
        <f>SUMIFS(СВЦЭМ!$E$33:$E$776,СВЦЭМ!$A$33:$A$776,$A156,СВЦЭМ!$B$33:$B$776,Q$155)+'СЕТ СН'!$F$12</f>
        <v>127.0840068</v>
      </c>
      <c r="R156" s="36">
        <f>SUMIFS(СВЦЭМ!$E$33:$E$776,СВЦЭМ!$A$33:$A$776,$A156,СВЦЭМ!$B$33:$B$776,R$155)+'СЕТ СН'!$F$12</f>
        <v>126.32107679000001</v>
      </c>
      <c r="S156" s="36">
        <f>SUMIFS(СВЦЭМ!$E$33:$E$776,СВЦЭМ!$A$33:$A$776,$A156,СВЦЭМ!$B$33:$B$776,S$155)+'СЕТ СН'!$F$12</f>
        <v>125.77736418000001</v>
      </c>
      <c r="T156" s="36">
        <f>SUMIFS(СВЦЭМ!$E$33:$E$776,СВЦЭМ!$A$33:$A$776,$A156,СВЦЭМ!$B$33:$B$776,T$155)+'СЕТ СН'!$F$12</f>
        <v>123.99948603999999</v>
      </c>
      <c r="U156" s="36">
        <f>SUMIFS(СВЦЭМ!$E$33:$E$776,СВЦЭМ!$A$33:$A$776,$A156,СВЦЭМ!$B$33:$B$776,U$155)+'СЕТ СН'!$F$12</f>
        <v>121.72450483999999</v>
      </c>
      <c r="V156" s="36">
        <f>SUMIFS(СВЦЭМ!$E$33:$E$776,СВЦЭМ!$A$33:$A$776,$A156,СВЦЭМ!$B$33:$B$776,V$155)+'СЕТ СН'!$F$12</f>
        <v>120.63848144000001</v>
      </c>
      <c r="W156" s="36">
        <f>SUMIFS(СВЦЭМ!$E$33:$E$776,СВЦЭМ!$A$33:$A$776,$A156,СВЦЭМ!$B$33:$B$776,W$155)+'СЕТ СН'!$F$12</f>
        <v>121.43509439</v>
      </c>
      <c r="X156" s="36">
        <f>SUMIFS(СВЦЭМ!$E$33:$E$776,СВЦЭМ!$A$33:$A$776,$A156,СВЦЭМ!$B$33:$B$776,X$155)+'СЕТ СН'!$F$12</f>
        <v>123.39069288</v>
      </c>
      <c r="Y156" s="36">
        <f>SUMIFS(СВЦЭМ!$E$33:$E$776,СВЦЭМ!$A$33:$A$776,$A156,СВЦЭМ!$B$33:$B$776,Y$155)+'СЕТ СН'!$F$12</f>
        <v>128.99470822000001</v>
      </c>
      <c r="AA156" s="45"/>
    </row>
    <row r="157" spans="1:27" ht="15.75" x14ac:dyDescent="0.2">
      <c r="A157" s="35">
        <f>A156+1</f>
        <v>43892</v>
      </c>
      <c r="B157" s="36">
        <f>SUMIFS(СВЦЭМ!$E$33:$E$776,СВЦЭМ!$A$33:$A$776,$A157,СВЦЭМ!$B$33:$B$776,B$155)+'СЕТ СН'!$F$12</f>
        <v>124.6546627</v>
      </c>
      <c r="C157" s="36">
        <f>SUMIFS(СВЦЭМ!$E$33:$E$776,СВЦЭМ!$A$33:$A$776,$A157,СВЦЭМ!$B$33:$B$776,C$155)+'СЕТ СН'!$F$12</f>
        <v>125.05917932</v>
      </c>
      <c r="D157" s="36">
        <f>SUMIFS(СВЦЭМ!$E$33:$E$776,СВЦЭМ!$A$33:$A$776,$A157,СВЦЭМ!$B$33:$B$776,D$155)+'СЕТ СН'!$F$12</f>
        <v>126.99176129999999</v>
      </c>
      <c r="E157" s="36">
        <f>SUMIFS(СВЦЭМ!$E$33:$E$776,СВЦЭМ!$A$33:$A$776,$A157,СВЦЭМ!$B$33:$B$776,E$155)+'СЕТ СН'!$F$12</f>
        <v>126.98759608</v>
      </c>
      <c r="F157" s="36">
        <f>SUMIFS(СВЦЭМ!$E$33:$E$776,СВЦЭМ!$A$33:$A$776,$A157,СВЦЭМ!$B$33:$B$776,F$155)+'СЕТ СН'!$F$12</f>
        <v>126.88281705999999</v>
      </c>
      <c r="G157" s="36">
        <f>SUMIFS(СВЦЭМ!$E$33:$E$776,СВЦЭМ!$A$33:$A$776,$A157,СВЦЭМ!$B$33:$B$776,G$155)+'СЕТ СН'!$F$12</f>
        <v>129.07026508000001</v>
      </c>
      <c r="H157" s="36">
        <f>SUMIFS(СВЦЭМ!$E$33:$E$776,СВЦЭМ!$A$33:$A$776,$A157,СВЦЭМ!$B$33:$B$776,H$155)+'СЕТ СН'!$F$12</f>
        <v>137.31370473000001</v>
      </c>
      <c r="I157" s="36">
        <f>SUMIFS(СВЦЭМ!$E$33:$E$776,СВЦЭМ!$A$33:$A$776,$A157,СВЦЭМ!$B$33:$B$776,I$155)+'СЕТ СН'!$F$12</f>
        <v>132.90986555000001</v>
      </c>
      <c r="J157" s="36">
        <f>SUMIFS(СВЦЭМ!$E$33:$E$776,СВЦЭМ!$A$33:$A$776,$A157,СВЦЭМ!$B$33:$B$776,J$155)+'СЕТ СН'!$F$12</f>
        <v>126.22172109</v>
      </c>
      <c r="K157" s="36">
        <f>SUMIFS(СВЦЭМ!$E$33:$E$776,СВЦЭМ!$A$33:$A$776,$A157,СВЦЭМ!$B$33:$B$776,K$155)+'СЕТ СН'!$F$12</f>
        <v>124.20035408</v>
      </c>
      <c r="L157" s="36">
        <f>SUMIFS(СВЦЭМ!$E$33:$E$776,СВЦЭМ!$A$33:$A$776,$A157,СВЦЭМ!$B$33:$B$776,L$155)+'СЕТ СН'!$F$12</f>
        <v>124.84214817</v>
      </c>
      <c r="M157" s="36">
        <f>SUMIFS(СВЦЭМ!$E$33:$E$776,СВЦЭМ!$A$33:$A$776,$A157,СВЦЭМ!$B$33:$B$776,M$155)+'СЕТ СН'!$F$12</f>
        <v>126.50188486</v>
      </c>
      <c r="N157" s="36">
        <f>SUMIFS(СВЦЭМ!$E$33:$E$776,СВЦЭМ!$A$33:$A$776,$A157,СВЦЭМ!$B$33:$B$776,N$155)+'СЕТ СН'!$F$12</f>
        <v>128.79993114999999</v>
      </c>
      <c r="O157" s="36">
        <f>SUMIFS(СВЦЭМ!$E$33:$E$776,СВЦЭМ!$A$33:$A$776,$A157,СВЦЭМ!$B$33:$B$776,O$155)+'СЕТ СН'!$F$12</f>
        <v>131.51549309999999</v>
      </c>
      <c r="P157" s="36">
        <f>SUMIFS(СВЦЭМ!$E$33:$E$776,СВЦЭМ!$A$33:$A$776,$A157,СВЦЭМ!$B$33:$B$776,P$155)+'СЕТ СН'!$F$12</f>
        <v>133.13718659</v>
      </c>
      <c r="Q157" s="36">
        <f>SUMIFS(СВЦЭМ!$E$33:$E$776,СВЦЭМ!$A$33:$A$776,$A157,СВЦЭМ!$B$33:$B$776,Q$155)+'СЕТ СН'!$F$12</f>
        <v>134.49955059999999</v>
      </c>
      <c r="R157" s="36">
        <f>SUMIFS(СВЦЭМ!$E$33:$E$776,СВЦЭМ!$A$33:$A$776,$A157,СВЦЭМ!$B$33:$B$776,R$155)+'СЕТ СН'!$F$12</f>
        <v>134.49003003999999</v>
      </c>
      <c r="S157" s="36">
        <f>SUMIFS(СВЦЭМ!$E$33:$E$776,СВЦЭМ!$A$33:$A$776,$A157,СВЦЭМ!$B$33:$B$776,S$155)+'СЕТ СН'!$F$12</f>
        <v>133.54137784</v>
      </c>
      <c r="T157" s="36">
        <f>SUMIFS(СВЦЭМ!$E$33:$E$776,СВЦЭМ!$A$33:$A$776,$A157,СВЦЭМ!$B$33:$B$776,T$155)+'СЕТ СН'!$F$12</f>
        <v>130.34786797000001</v>
      </c>
      <c r="U157" s="36">
        <f>SUMIFS(СВЦЭМ!$E$33:$E$776,СВЦЭМ!$A$33:$A$776,$A157,СВЦЭМ!$B$33:$B$776,U$155)+'СЕТ СН'!$F$12</f>
        <v>126.66473517999999</v>
      </c>
      <c r="V157" s="36">
        <f>SUMIFS(СВЦЭМ!$E$33:$E$776,СВЦЭМ!$A$33:$A$776,$A157,СВЦЭМ!$B$33:$B$776,V$155)+'СЕТ СН'!$F$12</f>
        <v>127.36376208</v>
      </c>
      <c r="W157" s="36">
        <f>SUMIFS(СВЦЭМ!$E$33:$E$776,СВЦЭМ!$A$33:$A$776,$A157,СВЦЭМ!$B$33:$B$776,W$155)+'СЕТ СН'!$F$12</f>
        <v>129.30747344</v>
      </c>
      <c r="X157" s="36">
        <f>SUMIFS(СВЦЭМ!$E$33:$E$776,СВЦЭМ!$A$33:$A$776,$A157,СВЦЭМ!$B$33:$B$776,X$155)+'СЕТ СН'!$F$12</f>
        <v>131.84975331000001</v>
      </c>
      <c r="Y157" s="36">
        <f>SUMIFS(СВЦЭМ!$E$33:$E$776,СВЦЭМ!$A$33:$A$776,$A157,СВЦЭМ!$B$33:$B$776,Y$155)+'СЕТ СН'!$F$12</f>
        <v>136.55614163999999</v>
      </c>
    </row>
    <row r="158" spans="1:27" ht="15.75" x14ac:dyDescent="0.2">
      <c r="A158" s="35">
        <f t="shared" ref="A158:A186" si="4">A157+1</f>
        <v>43893</v>
      </c>
      <c r="B158" s="36">
        <f>SUMIFS(СВЦЭМ!$E$33:$E$776,СВЦЭМ!$A$33:$A$776,$A158,СВЦЭМ!$B$33:$B$776,B$155)+'СЕТ СН'!$F$12</f>
        <v>143.45972119999999</v>
      </c>
      <c r="C158" s="36">
        <f>SUMIFS(СВЦЭМ!$E$33:$E$776,СВЦЭМ!$A$33:$A$776,$A158,СВЦЭМ!$B$33:$B$776,C$155)+'СЕТ СН'!$F$12</f>
        <v>147.52145490999999</v>
      </c>
      <c r="D158" s="36">
        <f>SUMIFS(СВЦЭМ!$E$33:$E$776,СВЦЭМ!$A$33:$A$776,$A158,СВЦЭМ!$B$33:$B$776,D$155)+'СЕТ СН'!$F$12</f>
        <v>146.38847311000001</v>
      </c>
      <c r="E158" s="36">
        <f>SUMIFS(СВЦЭМ!$E$33:$E$776,СВЦЭМ!$A$33:$A$776,$A158,СВЦЭМ!$B$33:$B$776,E$155)+'СЕТ СН'!$F$12</f>
        <v>148.19922628</v>
      </c>
      <c r="F158" s="36">
        <f>SUMIFS(СВЦЭМ!$E$33:$E$776,СВЦЭМ!$A$33:$A$776,$A158,СВЦЭМ!$B$33:$B$776,F$155)+'СЕТ СН'!$F$12</f>
        <v>145.57967447999999</v>
      </c>
      <c r="G158" s="36">
        <f>SUMIFS(СВЦЭМ!$E$33:$E$776,СВЦЭМ!$A$33:$A$776,$A158,СВЦЭМ!$B$33:$B$776,G$155)+'СЕТ СН'!$F$12</f>
        <v>146.60511933000001</v>
      </c>
      <c r="H158" s="36">
        <f>SUMIFS(СВЦЭМ!$E$33:$E$776,СВЦЭМ!$A$33:$A$776,$A158,СВЦЭМ!$B$33:$B$776,H$155)+'СЕТ СН'!$F$12</f>
        <v>143.11363302000001</v>
      </c>
      <c r="I158" s="36">
        <f>SUMIFS(СВЦЭМ!$E$33:$E$776,СВЦЭМ!$A$33:$A$776,$A158,СВЦЭМ!$B$33:$B$776,I$155)+'СЕТ СН'!$F$12</f>
        <v>128.62911543999999</v>
      </c>
      <c r="J158" s="36">
        <f>SUMIFS(СВЦЭМ!$E$33:$E$776,СВЦЭМ!$A$33:$A$776,$A158,СВЦЭМ!$B$33:$B$776,J$155)+'СЕТ СН'!$F$12</f>
        <v>116.98193495</v>
      </c>
      <c r="K158" s="36">
        <f>SUMIFS(СВЦЭМ!$E$33:$E$776,СВЦЭМ!$A$33:$A$776,$A158,СВЦЭМ!$B$33:$B$776,K$155)+'СЕТ СН'!$F$12</f>
        <v>116.27690226999999</v>
      </c>
      <c r="L158" s="36">
        <f>SUMIFS(СВЦЭМ!$E$33:$E$776,СВЦЭМ!$A$33:$A$776,$A158,СВЦЭМ!$B$33:$B$776,L$155)+'СЕТ СН'!$F$12</f>
        <v>116.40465139</v>
      </c>
      <c r="M158" s="36">
        <f>SUMIFS(СВЦЭМ!$E$33:$E$776,СВЦЭМ!$A$33:$A$776,$A158,СВЦЭМ!$B$33:$B$776,M$155)+'СЕТ СН'!$F$12</f>
        <v>117.20208657000001</v>
      </c>
      <c r="N158" s="36">
        <f>SUMIFS(СВЦЭМ!$E$33:$E$776,СВЦЭМ!$A$33:$A$776,$A158,СВЦЭМ!$B$33:$B$776,N$155)+'СЕТ СН'!$F$12</f>
        <v>119.7511272</v>
      </c>
      <c r="O158" s="36">
        <f>SUMIFS(СВЦЭМ!$E$33:$E$776,СВЦЭМ!$A$33:$A$776,$A158,СВЦЭМ!$B$33:$B$776,O$155)+'СЕТ СН'!$F$12</f>
        <v>122.24946066</v>
      </c>
      <c r="P158" s="36">
        <f>SUMIFS(СВЦЭМ!$E$33:$E$776,СВЦЭМ!$A$33:$A$776,$A158,СВЦЭМ!$B$33:$B$776,P$155)+'СЕТ СН'!$F$12</f>
        <v>123.63206194</v>
      </c>
      <c r="Q158" s="36">
        <f>SUMIFS(СВЦЭМ!$E$33:$E$776,СВЦЭМ!$A$33:$A$776,$A158,СВЦЭМ!$B$33:$B$776,Q$155)+'СЕТ СН'!$F$12</f>
        <v>124.59325697</v>
      </c>
      <c r="R158" s="36">
        <f>SUMIFS(СВЦЭМ!$E$33:$E$776,СВЦЭМ!$A$33:$A$776,$A158,СВЦЭМ!$B$33:$B$776,R$155)+'СЕТ СН'!$F$12</f>
        <v>123.56717073999999</v>
      </c>
      <c r="S158" s="36">
        <f>SUMIFS(СВЦЭМ!$E$33:$E$776,СВЦЭМ!$A$33:$A$776,$A158,СВЦЭМ!$B$33:$B$776,S$155)+'СЕТ СН'!$F$12</f>
        <v>122.76060956000001</v>
      </c>
      <c r="T158" s="36">
        <f>SUMIFS(СВЦЭМ!$E$33:$E$776,СВЦЭМ!$A$33:$A$776,$A158,СВЦЭМ!$B$33:$B$776,T$155)+'СЕТ СН'!$F$12</f>
        <v>119.71915764000001</v>
      </c>
      <c r="U158" s="36">
        <f>SUMIFS(СВЦЭМ!$E$33:$E$776,СВЦЭМ!$A$33:$A$776,$A158,СВЦЭМ!$B$33:$B$776,U$155)+'СЕТ СН'!$F$12</f>
        <v>123.90071595000001</v>
      </c>
      <c r="V158" s="36">
        <f>SUMIFS(СВЦЭМ!$E$33:$E$776,СВЦЭМ!$A$33:$A$776,$A158,СВЦЭМ!$B$33:$B$776,V$155)+'СЕТ СН'!$F$12</f>
        <v>125.05686132</v>
      </c>
      <c r="W158" s="36">
        <f>SUMIFS(СВЦЭМ!$E$33:$E$776,СВЦЭМ!$A$33:$A$776,$A158,СВЦЭМ!$B$33:$B$776,W$155)+'СЕТ СН'!$F$12</f>
        <v>121.97929725</v>
      </c>
      <c r="X158" s="36">
        <f>SUMIFS(СВЦЭМ!$E$33:$E$776,СВЦЭМ!$A$33:$A$776,$A158,СВЦЭМ!$B$33:$B$776,X$155)+'СЕТ СН'!$F$12</f>
        <v>121.31536898</v>
      </c>
      <c r="Y158" s="36">
        <f>SUMIFS(СВЦЭМ!$E$33:$E$776,СВЦЭМ!$A$33:$A$776,$A158,СВЦЭМ!$B$33:$B$776,Y$155)+'СЕТ СН'!$F$12</f>
        <v>129.16800491000001</v>
      </c>
    </row>
    <row r="159" spans="1:27" ht="15.75" x14ac:dyDescent="0.2">
      <c r="A159" s="35">
        <f t="shared" si="4"/>
        <v>43894</v>
      </c>
      <c r="B159" s="36">
        <f>SUMIFS(СВЦЭМ!$E$33:$E$776,СВЦЭМ!$A$33:$A$776,$A159,СВЦЭМ!$B$33:$B$776,B$155)+'СЕТ СН'!$F$12</f>
        <v>143.82369123999999</v>
      </c>
      <c r="C159" s="36">
        <f>SUMIFS(СВЦЭМ!$E$33:$E$776,СВЦЭМ!$A$33:$A$776,$A159,СВЦЭМ!$B$33:$B$776,C$155)+'СЕТ СН'!$F$12</f>
        <v>147.61371568000001</v>
      </c>
      <c r="D159" s="36">
        <f>SUMIFS(СВЦЭМ!$E$33:$E$776,СВЦЭМ!$A$33:$A$776,$A159,СВЦЭМ!$B$33:$B$776,D$155)+'СЕТ СН'!$F$12</f>
        <v>149.39190452</v>
      </c>
      <c r="E159" s="36">
        <f>SUMIFS(СВЦЭМ!$E$33:$E$776,СВЦЭМ!$A$33:$A$776,$A159,СВЦЭМ!$B$33:$B$776,E$155)+'СЕТ СН'!$F$12</f>
        <v>149.61574941999999</v>
      </c>
      <c r="F159" s="36">
        <f>SUMIFS(СВЦЭМ!$E$33:$E$776,СВЦЭМ!$A$33:$A$776,$A159,СВЦЭМ!$B$33:$B$776,F$155)+'СЕТ СН'!$F$12</f>
        <v>148.54958336999999</v>
      </c>
      <c r="G159" s="36">
        <f>SUMIFS(СВЦЭМ!$E$33:$E$776,СВЦЭМ!$A$33:$A$776,$A159,СВЦЭМ!$B$33:$B$776,G$155)+'СЕТ СН'!$F$12</f>
        <v>138.35565174999999</v>
      </c>
      <c r="H159" s="36">
        <f>SUMIFS(СВЦЭМ!$E$33:$E$776,СВЦЭМ!$A$33:$A$776,$A159,СВЦЭМ!$B$33:$B$776,H$155)+'СЕТ СН'!$F$12</f>
        <v>130.82390334999999</v>
      </c>
      <c r="I159" s="36">
        <f>SUMIFS(СВЦЭМ!$E$33:$E$776,СВЦЭМ!$A$33:$A$776,$A159,СВЦЭМ!$B$33:$B$776,I$155)+'СЕТ СН'!$F$12</f>
        <v>125.83325633</v>
      </c>
      <c r="J159" s="36">
        <f>SUMIFS(СВЦЭМ!$E$33:$E$776,СВЦЭМ!$A$33:$A$776,$A159,СВЦЭМ!$B$33:$B$776,J$155)+'СЕТ СН'!$F$12</f>
        <v>118.95693588</v>
      </c>
      <c r="K159" s="36">
        <f>SUMIFS(СВЦЭМ!$E$33:$E$776,СВЦЭМ!$A$33:$A$776,$A159,СВЦЭМ!$B$33:$B$776,K$155)+'СЕТ СН'!$F$12</f>
        <v>120.28250674</v>
      </c>
      <c r="L159" s="36">
        <f>SUMIFS(СВЦЭМ!$E$33:$E$776,СВЦЭМ!$A$33:$A$776,$A159,СВЦЭМ!$B$33:$B$776,L$155)+'СЕТ СН'!$F$12</f>
        <v>121.12305145000001</v>
      </c>
      <c r="M159" s="36">
        <f>SUMIFS(СВЦЭМ!$E$33:$E$776,СВЦЭМ!$A$33:$A$776,$A159,СВЦЭМ!$B$33:$B$776,M$155)+'СЕТ СН'!$F$12</f>
        <v>124.05789396999999</v>
      </c>
      <c r="N159" s="36">
        <f>SUMIFS(СВЦЭМ!$E$33:$E$776,СВЦЭМ!$A$33:$A$776,$A159,СВЦЭМ!$B$33:$B$776,N$155)+'СЕТ СН'!$F$12</f>
        <v>125.9202277</v>
      </c>
      <c r="O159" s="36">
        <f>SUMIFS(СВЦЭМ!$E$33:$E$776,СВЦЭМ!$A$33:$A$776,$A159,СВЦЭМ!$B$33:$B$776,O$155)+'СЕТ СН'!$F$12</f>
        <v>127.97003777</v>
      </c>
      <c r="P159" s="36">
        <f>SUMIFS(СВЦЭМ!$E$33:$E$776,СВЦЭМ!$A$33:$A$776,$A159,СВЦЭМ!$B$33:$B$776,P$155)+'СЕТ СН'!$F$12</f>
        <v>129.8705611</v>
      </c>
      <c r="Q159" s="36">
        <f>SUMIFS(СВЦЭМ!$E$33:$E$776,СВЦЭМ!$A$33:$A$776,$A159,СВЦЭМ!$B$33:$B$776,Q$155)+'СЕТ СН'!$F$12</f>
        <v>131.60140734000001</v>
      </c>
      <c r="R159" s="36">
        <f>SUMIFS(СВЦЭМ!$E$33:$E$776,СВЦЭМ!$A$33:$A$776,$A159,СВЦЭМ!$B$33:$B$776,R$155)+'СЕТ СН'!$F$12</f>
        <v>130.40177301</v>
      </c>
      <c r="S159" s="36">
        <f>SUMIFS(СВЦЭМ!$E$33:$E$776,СВЦЭМ!$A$33:$A$776,$A159,СВЦЭМ!$B$33:$B$776,S$155)+'СЕТ СН'!$F$12</f>
        <v>127.91706559000001</v>
      </c>
      <c r="T159" s="36">
        <f>SUMIFS(СВЦЭМ!$E$33:$E$776,СВЦЭМ!$A$33:$A$776,$A159,СВЦЭМ!$B$33:$B$776,T$155)+'СЕТ СН'!$F$12</f>
        <v>124.9444218</v>
      </c>
      <c r="U159" s="36">
        <f>SUMIFS(СВЦЭМ!$E$33:$E$776,СВЦЭМ!$A$33:$A$776,$A159,СВЦЭМ!$B$33:$B$776,U$155)+'СЕТ СН'!$F$12</f>
        <v>123.84006568</v>
      </c>
      <c r="V159" s="36">
        <f>SUMIFS(СВЦЭМ!$E$33:$E$776,СВЦЭМ!$A$33:$A$776,$A159,СВЦЭМ!$B$33:$B$776,V$155)+'СЕТ СН'!$F$12</f>
        <v>123.32151935</v>
      </c>
      <c r="W159" s="36">
        <f>SUMIFS(СВЦЭМ!$E$33:$E$776,СВЦЭМ!$A$33:$A$776,$A159,СВЦЭМ!$B$33:$B$776,W$155)+'СЕТ СН'!$F$12</f>
        <v>124.08700819000001</v>
      </c>
      <c r="X159" s="36">
        <f>SUMIFS(СВЦЭМ!$E$33:$E$776,СВЦЭМ!$A$33:$A$776,$A159,СВЦЭМ!$B$33:$B$776,X$155)+'СЕТ СН'!$F$12</f>
        <v>125.56019605</v>
      </c>
      <c r="Y159" s="36">
        <f>SUMIFS(СВЦЭМ!$E$33:$E$776,СВЦЭМ!$A$33:$A$776,$A159,СВЦЭМ!$B$33:$B$776,Y$155)+'СЕТ СН'!$F$12</f>
        <v>131.72743606</v>
      </c>
    </row>
    <row r="160" spans="1:27" ht="15.75" x14ac:dyDescent="0.2">
      <c r="A160" s="35">
        <f t="shared" si="4"/>
        <v>43895</v>
      </c>
      <c r="B160" s="36">
        <f>SUMIFS(СВЦЭМ!$E$33:$E$776,СВЦЭМ!$A$33:$A$776,$A160,СВЦЭМ!$B$33:$B$776,B$155)+'СЕТ СН'!$F$12</f>
        <v>139.58600530999999</v>
      </c>
      <c r="C160" s="36">
        <f>SUMIFS(СВЦЭМ!$E$33:$E$776,СВЦЭМ!$A$33:$A$776,$A160,СВЦЭМ!$B$33:$B$776,C$155)+'СЕТ СН'!$F$12</f>
        <v>145.94059311000001</v>
      </c>
      <c r="D160" s="36">
        <f>SUMIFS(СВЦЭМ!$E$33:$E$776,СВЦЭМ!$A$33:$A$776,$A160,СВЦЭМ!$B$33:$B$776,D$155)+'СЕТ СН'!$F$12</f>
        <v>147.07581931000001</v>
      </c>
      <c r="E160" s="36">
        <f>SUMIFS(СВЦЭМ!$E$33:$E$776,СВЦЭМ!$A$33:$A$776,$A160,СВЦЭМ!$B$33:$B$776,E$155)+'СЕТ СН'!$F$12</f>
        <v>149.13975833999999</v>
      </c>
      <c r="F160" s="36">
        <f>SUMIFS(СВЦЭМ!$E$33:$E$776,СВЦЭМ!$A$33:$A$776,$A160,СВЦЭМ!$B$33:$B$776,F$155)+'СЕТ СН'!$F$12</f>
        <v>144.91950699</v>
      </c>
      <c r="G160" s="36">
        <f>SUMIFS(СВЦЭМ!$E$33:$E$776,СВЦЭМ!$A$33:$A$776,$A160,СВЦЭМ!$B$33:$B$776,G$155)+'СЕТ СН'!$F$12</f>
        <v>142.50740726000001</v>
      </c>
      <c r="H160" s="36">
        <f>SUMIFS(СВЦЭМ!$E$33:$E$776,СВЦЭМ!$A$33:$A$776,$A160,СВЦЭМ!$B$33:$B$776,H$155)+'СЕТ СН'!$F$12</f>
        <v>135.08514097</v>
      </c>
      <c r="I160" s="36">
        <f>SUMIFS(СВЦЭМ!$E$33:$E$776,СВЦЭМ!$A$33:$A$776,$A160,СВЦЭМ!$B$33:$B$776,I$155)+'СЕТ СН'!$F$12</f>
        <v>132.06902916999999</v>
      </c>
      <c r="J160" s="36">
        <f>SUMIFS(СВЦЭМ!$E$33:$E$776,СВЦЭМ!$A$33:$A$776,$A160,СВЦЭМ!$B$33:$B$776,J$155)+'СЕТ СН'!$F$12</f>
        <v>124.92301273</v>
      </c>
      <c r="K160" s="36">
        <f>SUMIFS(СВЦЭМ!$E$33:$E$776,СВЦЭМ!$A$33:$A$776,$A160,СВЦЭМ!$B$33:$B$776,K$155)+'СЕТ СН'!$F$12</f>
        <v>124.88832402</v>
      </c>
      <c r="L160" s="36">
        <f>SUMIFS(СВЦЭМ!$E$33:$E$776,СВЦЭМ!$A$33:$A$776,$A160,СВЦЭМ!$B$33:$B$776,L$155)+'СЕТ СН'!$F$12</f>
        <v>128.30712915000001</v>
      </c>
      <c r="M160" s="36">
        <f>SUMIFS(СВЦЭМ!$E$33:$E$776,СВЦЭМ!$A$33:$A$776,$A160,СВЦЭМ!$B$33:$B$776,M$155)+'СЕТ СН'!$F$12</f>
        <v>132.77186186</v>
      </c>
      <c r="N160" s="36">
        <f>SUMIFS(СВЦЭМ!$E$33:$E$776,СВЦЭМ!$A$33:$A$776,$A160,СВЦЭМ!$B$33:$B$776,N$155)+'СЕТ СН'!$F$12</f>
        <v>133.84330994999999</v>
      </c>
      <c r="O160" s="36">
        <f>SUMIFS(СВЦЭМ!$E$33:$E$776,СВЦЭМ!$A$33:$A$776,$A160,СВЦЭМ!$B$33:$B$776,O$155)+'СЕТ СН'!$F$12</f>
        <v>135.71791612999999</v>
      </c>
      <c r="P160" s="36">
        <f>SUMIFS(СВЦЭМ!$E$33:$E$776,СВЦЭМ!$A$33:$A$776,$A160,СВЦЭМ!$B$33:$B$776,P$155)+'СЕТ СН'!$F$12</f>
        <v>137.46774157999999</v>
      </c>
      <c r="Q160" s="36">
        <f>SUMIFS(СВЦЭМ!$E$33:$E$776,СВЦЭМ!$A$33:$A$776,$A160,СВЦЭМ!$B$33:$B$776,Q$155)+'СЕТ СН'!$F$12</f>
        <v>139.07417042</v>
      </c>
      <c r="R160" s="36">
        <f>SUMIFS(СВЦЭМ!$E$33:$E$776,СВЦЭМ!$A$33:$A$776,$A160,СВЦЭМ!$B$33:$B$776,R$155)+'СЕТ СН'!$F$12</f>
        <v>138.91847318000001</v>
      </c>
      <c r="S160" s="36">
        <f>SUMIFS(СВЦЭМ!$E$33:$E$776,СВЦЭМ!$A$33:$A$776,$A160,СВЦЭМ!$B$33:$B$776,S$155)+'СЕТ СН'!$F$12</f>
        <v>137.21733728999999</v>
      </c>
      <c r="T160" s="36">
        <f>SUMIFS(СВЦЭМ!$E$33:$E$776,СВЦЭМ!$A$33:$A$776,$A160,СВЦЭМ!$B$33:$B$776,T$155)+'СЕТ СН'!$F$12</f>
        <v>134.15855581</v>
      </c>
      <c r="U160" s="36">
        <f>SUMIFS(СВЦЭМ!$E$33:$E$776,СВЦЭМ!$A$33:$A$776,$A160,СВЦЭМ!$B$33:$B$776,U$155)+'СЕТ СН'!$F$12</f>
        <v>130.33411409000001</v>
      </c>
      <c r="V160" s="36">
        <f>SUMIFS(СВЦЭМ!$E$33:$E$776,СВЦЭМ!$A$33:$A$776,$A160,СВЦЭМ!$B$33:$B$776,V$155)+'СЕТ СН'!$F$12</f>
        <v>129.89482317</v>
      </c>
      <c r="W160" s="36">
        <f>SUMIFS(СВЦЭМ!$E$33:$E$776,СВЦЭМ!$A$33:$A$776,$A160,СВЦЭМ!$B$33:$B$776,W$155)+'СЕТ СН'!$F$12</f>
        <v>131.80348090000001</v>
      </c>
      <c r="X160" s="36">
        <f>SUMIFS(СВЦЭМ!$E$33:$E$776,СВЦЭМ!$A$33:$A$776,$A160,СВЦЭМ!$B$33:$B$776,X$155)+'СЕТ СН'!$F$12</f>
        <v>134.22287863</v>
      </c>
      <c r="Y160" s="36">
        <f>SUMIFS(СВЦЭМ!$E$33:$E$776,СВЦЭМ!$A$33:$A$776,$A160,СВЦЭМ!$B$33:$B$776,Y$155)+'СЕТ СН'!$F$12</f>
        <v>137.01609479000001</v>
      </c>
    </row>
    <row r="161" spans="1:25" ht="15.75" x14ac:dyDescent="0.2">
      <c r="A161" s="35">
        <f t="shared" si="4"/>
        <v>43896</v>
      </c>
      <c r="B161" s="36">
        <f>SUMIFS(СВЦЭМ!$E$33:$E$776,СВЦЭМ!$A$33:$A$776,$A161,СВЦЭМ!$B$33:$B$776,B$155)+'СЕТ СН'!$F$12</f>
        <v>146.41055066000001</v>
      </c>
      <c r="C161" s="36">
        <f>SUMIFS(СВЦЭМ!$E$33:$E$776,СВЦЭМ!$A$33:$A$776,$A161,СВЦЭМ!$B$33:$B$776,C$155)+'СЕТ СН'!$F$12</f>
        <v>150.49553417000001</v>
      </c>
      <c r="D161" s="36">
        <f>SUMIFS(СВЦЭМ!$E$33:$E$776,СВЦЭМ!$A$33:$A$776,$A161,СВЦЭМ!$B$33:$B$776,D$155)+'СЕТ СН'!$F$12</f>
        <v>152.11914727000001</v>
      </c>
      <c r="E161" s="36">
        <f>SUMIFS(СВЦЭМ!$E$33:$E$776,СВЦЭМ!$A$33:$A$776,$A161,СВЦЭМ!$B$33:$B$776,E$155)+'СЕТ СН'!$F$12</f>
        <v>153.09093332</v>
      </c>
      <c r="F161" s="36">
        <f>SUMIFS(СВЦЭМ!$E$33:$E$776,СВЦЭМ!$A$33:$A$776,$A161,СВЦЭМ!$B$33:$B$776,F$155)+'СЕТ СН'!$F$12</f>
        <v>152.13183626</v>
      </c>
      <c r="G161" s="36">
        <f>SUMIFS(СВЦЭМ!$E$33:$E$776,СВЦЭМ!$A$33:$A$776,$A161,СВЦЭМ!$B$33:$B$776,G$155)+'СЕТ СН'!$F$12</f>
        <v>148.82860989</v>
      </c>
      <c r="H161" s="36">
        <f>SUMIFS(СВЦЭМ!$E$33:$E$776,СВЦЭМ!$A$33:$A$776,$A161,СВЦЭМ!$B$33:$B$776,H$155)+'СЕТ СН'!$F$12</f>
        <v>143.01134164999999</v>
      </c>
      <c r="I161" s="36">
        <f>SUMIFS(СВЦЭМ!$E$33:$E$776,СВЦЭМ!$A$33:$A$776,$A161,СВЦЭМ!$B$33:$B$776,I$155)+'СЕТ СН'!$F$12</f>
        <v>136.80415034999999</v>
      </c>
      <c r="J161" s="36">
        <f>SUMIFS(СВЦЭМ!$E$33:$E$776,СВЦЭМ!$A$33:$A$776,$A161,СВЦЭМ!$B$33:$B$776,J$155)+'СЕТ СН'!$F$12</f>
        <v>128.51294841000001</v>
      </c>
      <c r="K161" s="36">
        <f>SUMIFS(СВЦЭМ!$E$33:$E$776,СВЦЭМ!$A$33:$A$776,$A161,СВЦЭМ!$B$33:$B$776,K$155)+'СЕТ СН'!$F$12</f>
        <v>126.99201103999999</v>
      </c>
      <c r="L161" s="36">
        <f>SUMIFS(СВЦЭМ!$E$33:$E$776,СВЦЭМ!$A$33:$A$776,$A161,СВЦЭМ!$B$33:$B$776,L$155)+'СЕТ СН'!$F$12</f>
        <v>129.25645514999999</v>
      </c>
      <c r="M161" s="36">
        <f>SUMIFS(СВЦЭМ!$E$33:$E$776,СВЦЭМ!$A$33:$A$776,$A161,СВЦЭМ!$B$33:$B$776,M$155)+'СЕТ СН'!$F$12</f>
        <v>132.58482867999999</v>
      </c>
      <c r="N161" s="36">
        <f>SUMIFS(СВЦЭМ!$E$33:$E$776,СВЦЭМ!$A$33:$A$776,$A161,СВЦЭМ!$B$33:$B$776,N$155)+'СЕТ СН'!$F$12</f>
        <v>134.27453631</v>
      </c>
      <c r="O161" s="36">
        <f>SUMIFS(СВЦЭМ!$E$33:$E$776,СВЦЭМ!$A$33:$A$776,$A161,СВЦЭМ!$B$33:$B$776,O$155)+'СЕТ СН'!$F$12</f>
        <v>137.16642049000001</v>
      </c>
      <c r="P161" s="36">
        <f>SUMIFS(СВЦЭМ!$E$33:$E$776,СВЦЭМ!$A$33:$A$776,$A161,СВЦЭМ!$B$33:$B$776,P$155)+'СЕТ СН'!$F$12</f>
        <v>138.93747983</v>
      </c>
      <c r="Q161" s="36">
        <f>SUMIFS(СВЦЭМ!$E$33:$E$776,СВЦЭМ!$A$33:$A$776,$A161,СВЦЭМ!$B$33:$B$776,Q$155)+'СЕТ СН'!$F$12</f>
        <v>139.54545257999999</v>
      </c>
      <c r="R161" s="36">
        <f>SUMIFS(СВЦЭМ!$E$33:$E$776,СВЦЭМ!$A$33:$A$776,$A161,СВЦЭМ!$B$33:$B$776,R$155)+'СЕТ СН'!$F$12</f>
        <v>139.08431393000001</v>
      </c>
      <c r="S161" s="36">
        <f>SUMIFS(СВЦЭМ!$E$33:$E$776,СВЦЭМ!$A$33:$A$776,$A161,СВЦЭМ!$B$33:$B$776,S$155)+'СЕТ СН'!$F$12</f>
        <v>137.31180404</v>
      </c>
      <c r="T161" s="36">
        <f>SUMIFS(СВЦЭМ!$E$33:$E$776,СВЦЭМ!$A$33:$A$776,$A161,СВЦЭМ!$B$33:$B$776,T$155)+'СЕТ СН'!$F$12</f>
        <v>133.02598517999999</v>
      </c>
      <c r="U161" s="36">
        <f>SUMIFS(СВЦЭМ!$E$33:$E$776,СВЦЭМ!$A$33:$A$776,$A161,СВЦЭМ!$B$33:$B$776,U$155)+'СЕТ СН'!$F$12</f>
        <v>131.76145324999999</v>
      </c>
      <c r="V161" s="36">
        <f>SUMIFS(СВЦЭМ!$E$33:$E$776,СВЦЭМ!$A$33:$A$776,$A161,СВЦЭМ!$B$33:$B$776,V$155)+'СЕТ СН'!$F$12</f>
        <v>131.06290612999999</v>
      </c>
      <c r="W161" s="36">
        <f>SUMIFS(СВЦЭМ!$E$33:$E$776,СВЦЭМ!$A$33:$A$776,$A161,СВЦЭМ!$B$33:$B$776,W$155)+'СЕТ СН'!$F$12</f>
        <v>133.31829522000001</v>
      </c>
      <c r="X161" s="36">
        <f>SUMIFS(СВЦЭМ!$E$33:$E$776,СВЦЭМ!$A$33:$A$776,$A161,СВЦЭМ!$B$33:$B$776,X$155)+'СЕТ СН'!$F$12</f>
        <v>134.52900452</v>
      </c>
      <c r="Y161" s="36">
        <f>SUMIFS(СВЦЭМ!$E$33:$E$776,СВЦЭМ!$A$33:$A$776,$A161,СВЦЭМ!$B$33:$B$776,Y$155)+'СЕТ СН'!$F$12</f>
        <v>136.06952967000001</v>
      </c>
    </row>
    <row r="162" spans="1:25" ht="15.75" x14ac:dyDescent="0.2">
      <c r="A162" s="35">
        <f t="shared" si="4"/>
        <v>43897</v>
      </c>
      <c r="B162" s="36">
        <f>SUMIFS(СВЦЭМ!$E$33:$E$776,СВЦЭМ!$A$33:$A$776,$A162,СВЦЭМ!$B$33:$B$776,B$155)+'СЕТ СН'!$F$12</f>
        <v>141.29367943</v>
      </c>
      <c r="C162" s="36">
        <f>SUMIFS(СВЦЭМ!$E$33:$E$776,СВЦЭМ!$A$33:$A$776,$A162,СВЦЭМ!$B$33:$B$776,C$155)+'СЕТ СН'!$F$12</f>
        <v>145.41202919</v>
      </c>
      <c r="D162" s="36">
        <f>SUMIFS(СВЦЭМ!$E$33:$E$776,СВЦЭМ!$A$33:$A$776,$A162,СВЦЭМ!$B$33:$B$776,D$155)+'СЕТ СН'!$F$12</f>
        <v>147.16518353000001</v>
      </c>
      <c r="E162" s="36">
        <f>SUMIFS(СВЦЭМ!$E$33:$E$776,СВЦЭМ!$A$33:$A$776,$A162,СВЦЭМ!$B$33:$B$776,E$155)+'СЕТ СН'!$F$12</f>
        <v>148.81021770000001</v>
      </c>
      <c r="F162" s="36">
        <f>SUMIFS(СВЦЭМ!$E$33:$E$776,СВЦЭМ!$A$33:$A$776,$A162,СВЦЭМ!$B$33:$B$776,F$155)+'СЕТ СН'!$F$12</f>
        <v>148.09486401999999</v>
      </c>
      <c r="G162" s="36">
        <f>SUMIFS(СВЦЭМ!$E$33:$E$776,СВЦЭМ!$A$33:$A$776,$A162,СВЦЭМ!$B$33:$B$776,G$155)+'СЕТ СН'!$F$12</f>
        <v>146.65109806000001</v>
      </c>
      <c r="H162" s="36">
        <f>SUMIFS(СВЦЭМ!$E$33:$E$776,СВЦЭМ!$A$33:$A$776,$A162,СВЦЭМ!$B$33:$B$776,H$155)+'СЕТ СН'!$F$12</f>
        <v>143.5741218</v>
      </c>
      <c r="I162" s="36">
        <f>SUMIFS(СВЦЭМ!$E$33:$E$776,СВЦЭМ!$A$33:$A$776,$A162,СВЦЭМ!$B$33:$B$776,I$155)+'СЕТ СН'!$F$12</f>
        <v>136.83758048000001</v>
      </c>
      <c r="J162" s="36">
        <f>SUMIFS(СВЦЭМ!$E$33:$E$776,СВЦЭМ!$A$33:$A$776,$A162,СВЦЭМ!$B$33:$B$776,J$155)+'СЕТ СН'!$F$12</f>
        <v>128.61812542000001</v>
      </c>
      <c r="K162" s="36">
        <f>SUMIFS(СВЦЭМ!$E$33:$E$776,СВЦЭМ!$A$33:$A$776,$A162,СВЦЭМ!$B$33:$B$776,K$155)+'СЕТ СН'!$F$12</f>
        <v>128.88264884</v>
      </c>
      <c r="L162" s="36">
        <f>SUMIFS(СВЦЭМ!$E$33:$E$776,СВЦЭМ!$A$33:$A$776,$A162,СВЦЭМ!$B$33:$B$776,L$155)+'СЕТ СН'!$F$12</f>
        <v>129.54633150000001</v>
      </c>
      <c r="M162" s="36">
        <f>SUMIFS(СВЦЭМ!$E$33:$E$776,СВЦЭМ!$A$33:$A$776,$A162,СВЦЭМ!$B$33:$B$776,M$155)+'СЕТ СН'!$F$12</f>
        <v>129.95198622999999</v>
      </c>
      <c r="N162" s="36">
        <f>SUMIFS(СВЦЭМ!$E$33:$E$776,СВЦЭМ!$A$33:$A$776,$A162,СВЦЭМ!$B$33:$B$776,N$155)+'СЕТ СН'!$F$12</f>
        <v>132.81549422000001</v>
      </c>
      <c r="O162" s="36">
        <f>SUMIFS(СВЦЭМ!$E$33:$E$776,СВЦЭМ!$A$33:$A$776,$A162,СВЦЭМ!$B$33:$B$776,O$155)+'СЕТ СН'!$F$12</f>
        <v>133.14992523999999</v>
      </c>
      <c r="P162" s="36">
        <f>SUMIFS(СВЦЭМ!$E$33:$E$776,СВЦЭМ!$A$33:$A$776,$A162,СВЦЭМ!$B$33:$B$776,P$155)+'СЕТ СН'!$F$12</f>
        <v>134.66234301</v>
      </c>
      <c r="Q162" s="36">
        <f>SUMIFS(СВЦЭМ!$E$33:$E$776,СВЦЭМ!$A$33:$A$776,$A162,СВЦЭМ!$B$33:$B$776,Q$155)+'СЕТ СН'!$F$12</f>
        <v>135.98041934</v>
      </c>
      <c r="R162" s="36">
        <f>SUMIFS(СВЦЭМ!$E$33:$E$776,СВЦЭМ!$A$33:$A$776,$A162,СВЦЭМ!$B$33:$B$776,R$155)+'СЕТ СН'!$F$12</f>
        <v>134.09572868999999</v>
      </c>
      <c r="S162" s="36">
        <f>SUMIFS(СВЦЭМ!$E$33:$E$776,СВЦЭМ!$A$33:$A$776,$A162,СВЦЭМ!$B$33:$B$776,S$155)+'СЕТ СН'!$F$12</f>
        <v>130.77538293000001</v>
      </c>
      <c r="T162" s="36">
        <f>SUMIFS(СВЦЭМ!$E$33:$E$776,СВЦЭМ!$A$33:$A$776,$A162,СВЦЭМ!$B$33:$B$776,T$155)+'СЕТ СН'!$F$12</f>
        <v>128.03554373</v>
      </c>
      <c r="U162" s="36">
        <f>SUMIFS(СВЦЭМ!$E$33:$E$776,СВЦЭМ!$A$33:$A$776,$A162,СВЦЭМ!$B$33:$B$776,U$155)+'СЕТ СН'!$F$12</f>
        <v>128.592952</v>
      </c>
      <c r="V162" s="36">
        <f>SUMIFS(СВЦЭМ!$E$33:$E$776,СВЦЭМ!$A$33:$A$776,$A162,СВЦЭМ!$B$33:$B$776,V$155)+'СЕТ СН'!$F$12</f>
        <v>129.24319975</v>
      </c>
      <c r="W162" s="36">
        <f>SUMIFS(СВЦЭМ!$E$33:$E$776,СВЦЭМ!$A$33:$A$776,$A162,СВЦЭМ!$B$33:$B$776,W$155)+'СЕТ СН'!$F$12</f>
        <v>130.80516728000001</v>
      </c>
      <c r="X162" s="36">
        <f>SUMIFS(СВЦЭМ!$E$33:$E$776,СВЦЭМ!$A$33:$A$776,$A162,СВЦЭМ!$B$33:$B$776,X$155)+'СЕТ СН'!$F$12</f>
        <v>132.03172074</v>
      </c>
      <c r="Y162" s="36">
        <f>SUMIFS(СВЦЭМ!$E$33:$E$776,СВЦЭМ!$A$33:$A$776,$A162,СВЦЭМ!$B$33:$B$776,Y$155)+'СЕТ СН'!$F$12</f>
        <v>134.62408689</v>
      </c>
    </row>
    <row r="163" spans="1:25" ht="15.75" x14ac:dyDescent="0.2">
      <c r="A163" s="35">
        <f t="shared" si="4"/>
        <v>43898</v>
      </c>
      <c r="B163" s="36">
        <f>SUMIFS(СВЦЭМ!$E$33:$E$776,СВЦЭМ!$A$33:$A$776,$A163,СВЦЭМ!$B$33:$B$776,B$155)+'СЕТ СН'!$F$12</f>
        <v>139.29994052999999</v>
      </c>
      <c r="C163" s="36">
        <f>SUMIFS(СВЦЭМ!$E$33:$E$776,СВЦЭМ!$A$33:$A$776,$A163,СВЦЭМ!$B$33:$B$776,C$155)+'СЕТ СН'!$F$12</f>
        <v>143.09478894</v>
      </c>
      <c r="D163" s="36">
        <f>SUMIFS(СВЦЭМ!$E$33:$E$776,СВЦЭМ!$A$33:$A$776,$A163,СВЦЭМ!$B$33:$B$776,D$155)+'СЕТ СН'!$F$12</f>
        <v>144.85921167999999</v>
      </c>
      <c r="E163" s="36">
        <f>SUMIFS(СВЦЭМ!$E$33:$E$776,СВЦЭМ!$A$33:$A$776,$A163,СВЦЭМ!$B$33:$B$776,E$155)+'СЕТ СН'!$F$12</f>
        <v>145.82712304</v>
      </c>
      <c r="F163" s="36">
        <f>SUMIFS(СВЦЭМ!$E$33:$E$776,СВЦЭМ!$A$33:$A$776,$A163,СВЦЭМ!$B$33:$B$776,F$155)+'СЕТ СН'!$F$12</f>
        <v>145.57881219000001</v>
      </c>
      <c r="G163" s="36">
        <f>SUMIFS(СВЦЭМ!$E$33:$E$776,СВЦЭМ!$A$33:$A$776,$A163,СВЦЭМ!$B$33:$B$776,G$155)+'СЕТ СН'!$F$12</f>
        <v>144.06187263000001</v>
      </c>
      <c r="H163" s="36">
        <f>SUMIFS(СВЦЭМ!$E$33:$E$776,СВЦЭМ!$A$33:$A$776,$A163,СВЦЭМ!$B$33:$B$776,H$155)+'СЕТ СН'!$F$12</f>
        <v>140.70411103999999</v>
      </c>
      <c r="I163" s="36">
        <f>SUMIFS(СВЦЭМ!$E$33:$E$776,СВЦЭМ!$A$33:$A$776,$A163,СВЦЭМ!$B$33:$B$776,I$155)+'СЕТ СН'!$F$12</f>
        <v>134.71665705000001</v>
      </c>
      <c r="J163" s="36">
        <f>SUMIFS(СВЦЭМ!$E$33:$E$776,СВЦЭМ!$A$33:$A$776,$A163,СВЦЭМ!$B$33:$B$776,J$155)+'СЕТ СН'!$F$12</f>
        <v>127.33642252999999</v>
      </c>
      <c r="K163" s="36">
        <f>SUMIFS(СВЦЭМ!$E$33:$E$776,СВЦЭМ!$A$33:$A$776,$A163,СВЦЭМ!$B$33:$B$776,K$155)+'СЕТ СН'!$F$12</f>
        <v>122.97577013</v>
      </c>
      <c r="L163" s="36">
        <f>SUMIFS(СВЦЭМ!$E$33:$E$776,СВЦЭМ!$A$33:$A$776,$A163,СВЦЭМ!$B$33:$B$776,L$155)+'СЕТ СН'!$F$12</f>
        <v>124.17196267</v>
      </c>
      <c r="M163" s="36">
        <f>SUMIFS(СВЦЭМ!$E$33:$E$776,СВЦЭМ!$A$33:$A$776,$A163,СВЦЭМ!$B$33:$B$776,M$155)+'СЕТ СН'!$F$12</f>
        <v>124.16381659</v>
      </c>
      <c r="N163" s="36">
        <f>SUMIFS(СВЦЭМ!$E$33:$E$776,СВЦЭМ!$A$33:$A$776,$A163,СВЦЭМ!$B$33:$B$776,N$155)+'СЕТ СН'!$F$12</f>
        <v>126.0259813</v>
      </c>
      <c r="O163" s="36">
        <f>SUMIFS(СВЦЭМ!$E$33:$E$776,СВЦЭМ!$A$33:$A$776,$A163,СВЦЭМ!$B$33:$B$776,O$155)+'СЕТ СН'!$F$12</f>
        <v>128.72535966000001</v>
      </c>
      <c r="P163" s="36">
        <f>SUMIFS(СВЦЭМ!$E$33:$E$776,СВЦЭМ!$A$33:$A$776,$A163,СВЦЭМ!$B$33:$B$776,P$155)+'СЕТ СН'!$F$12</f>
        <v>130.81498452</v>
      </c>
      <c r="Q163" s="36">
        <f>SUMIFS(СВЦЭМ!$E$33:$E$776,СВЦЭМ!$A$33:$A$776,$A163,СВЦЭМ!$B$33:$B$776,Q$155)+'СЕТ СН'!$F$12</f>
        <v>132.03561374</v>
      </c>
      <c r="R163" s="36">
        <f>SUMIFS(СВЦЭМ!$E$33:$E$776,СВЦЭМ!$A$33:$A$776,$A163,СВЦЭМ!$B$33:$B$776,R$155)+'СЕТ СН'!$F$12</f>
        <v>131.17255584</v>
      </c>
      <c r="S163" s="36">
        <f>SUMIFS(СВЦЭМ!$E$33:$E$776,СВЦЭМ!$A$33:$A$776,$A163,СВЦЭМ!$B$33:$B$776,S$155)+'СЕТ СН'!$F$12</f>
        <v>129.9984408</v>
      </c>
      <c r="T163" s="36">
        <f>SUMIFS(СВЦЭМ!$E$33:$E$776,СВЦЭМ!$A$33:$A$776,$A163,СВЦЭМ!$B$33:$B$776,T$155)+'СЕТ СН'!$F$12</f>
        <v>127.14535235</v>
      </c>
      <c r="U163" s="36">
        <f>SUMIFS(СВЦЭМ!$E$33:$E$776,СВЦЭМ!$A$33:$A$776,$A163,СВЦЭМ!$B$33:$B$776,U$155)+'СЕТ СН'!$F$12</f>
        <v>125.20884708</v>
      </c>
      <c r="V163" s="36">
        <f>SUMIFS(СВЦЭМ!$E$33:$E$776,СВЦЭМ!$A$33:$A$776,$A163,СВЦЭМ!$B$33:$B$776,V$155)+'СЕТ СН'!$F$12</f>
        <v>124.69150625</v>
      </c>
      <c r="W163" s="36">
        <f>SUMIFS(СВЦЭМ!$E$33:$E$776,СВЦЭМ!$A$33:$A$776,$A163,СВЦЭМ!$B$33:$B$776,W$155)+'СЕТ СН'!$F$12</f>
        <v>125.99496225</v>
      </c>
      <c r="X163" s="36">
        <f>SUMIFS(СВЦЭМ!$E$33:$E$776,СВЦЭМ!$A$33:$A$776,$A163,СВЦЭМ!$B$33:$B$776,X$155)+'СЕТ СН'!$F$12</f>
        <v>127.60192754000001</v>
      </c>
      <c r="Y163" s="36">
        <f>SUMIFS(СВЦЭМ!$E$33:$E$776,СВЦЭМ!$A$33:$A$776,$A163,СВЦЭМ!$B$33:$B$776,Y$155)+'СЕТ СН'!$F$12</f>
        <v>131.17315521</v>
      </c>
    </row>
    <row r="164" spans="1:25" ht="15.75" x14ac:dyDescent="0.2">
      <c r="A164" s="35">
        <f t="shared" si="4"/>
        <v>43899</v>
      </c>
      <c r="B164" s="36">
        <f>SUMIFS(СВЦЭМ!$E$33:$E$776,СВЦЭМ!$A$33:$A$776,$A164,СВЦЭМ!$B$33:$B$776,B$155)+'СЕТ СН'!$F$12</f>
        <v>140.56968921999999</v>
      </c>
      <c r="C164" s="36">
        <f>SUMIFS(СВЦЭМ!$E$33:$E$776,СВЦЭМ!$A$33:$A$776,$A164,СВЦЭМ!$B$33:$B$776,C$155)+'СЕТ СН'!$F$12</f>
        <v>142.19183999000001</v>
      </c>
      <c r="D164" s="36">
        <f>SUMIFS(СВЦЭМ!$E$33:$E$776,СВЦЭМ!$A$33:$A$776,$A164,СВЦЭМ!$B$33:$B$776,D$155)+'СЕТ СН'!$F$12</f>
        <v>144.89939063</v>
      </c>
      <c r="E164" s="36">
        <f>SUMIFS(СВЦЭМ!$E$33:$E$776,СВЦЭМ!$A$33:$A$776,$A164,СВЦЭМ!$B$33:$B$776,E$155)+'СЕТ СН'!$F$12</f>
        <v>146.85773232</v>
      </c>
      <c r="F164" s="36">
        <f>SUMIFS(СВЦЭМ!$E$33:$E$776,СВЦЭМ!$A$33:$A$776,$A164,СВЦЭМ!$B$33:$B$776,F$155)+'СЕТ СН'!$F$12</f>
        <v>146.88174655</v>
      </c>
      <c r="G164" s="36">
        <f>SUMIFS(СВЦЭМ!$E$33:$E$776,СВЦЭМ!$A$33:$A$776,$A164,СВЦЭМ!$B$33:$B$776,G$155)+'СЕТ СН'!$F$12</f>
        <v>146.22416741000001</v>
      </c>
      <c r="H164" s="36">
        <f>SUMIFS(СВЦЭМ!$E$33:$E$776,СВЦЭМ!$A$33:$A$776,$A164,СВЦЭМ!$B$33:$B$776,H$155)+'СЕТ СН'!$F$12</f>
        <v>143.00383776999999</v>
      </c>
      <c r="I164" s="36">
        <f>SUMIFS(СВЦЭМ!$E$33:$E$776,СВЦЭМ!$A$33:$A$776,$A164,СВЦЭМ!$B$33:$B$776,I$155)+'СЕТ СН'!$F$12</f>
        <v>137.7569135</v>
      </c>
      <c r="J164" s="36">
        <f>SUMIFS(СВЦЭМ!$E$33:$E$776,СВЦЭМ!$A$33:$A$776,$A164,СВЦЭМ!$B$33:$B$776,J$155)+'СЕТ СН'!$F$12</f>
        <v>132.91228620999999</v>
      </c>
      <c r="K164" s="36">
        <f>SUMIFS(СВЦЭМ!$E$33:$E$776,СВЦЭМ!$A$33:$A$776,$A164,СВЦЭМ!$B$33:$B$776,K$155)+'СЕТ СН'!$F$12</f>
        <v>130.51907969999999</v>
      </c>
      <c r="L164" s="36">
        <f>SUMIFS(СВЦЭМ!$E$33:$E$776,СВЦЭМ!$A$33:$A$776,$A164,СВЦЭМ!$B$33:$B$776,L$155)+'СЕТ СН'!$F$12</f>
        <v>128.95332576999999</v>
      </c>
      <c r="M164" s="36">
        <f>SUMIFS(СВЦЭМ!$E$33:$E$776,СВЦЭМ!$A$33:$A$776,$A164,СВЦЭМ!$B$33:$B$776,M$155)+'СЕТ СН'!$F$12</f>
        <v>129.12814047000001</v>
      </c>
      <c r="N164" s="36">
        <f>SUMIFS(СВЦЭМ!$E$33:$E$776,СВЦЭМ!$A$33:$A$776,$A164,СВЦЭМ!$B$33:$B$776,N$155)+'СЕТ СН'!$F$12</f>
        <v>130.89400984</v>
      </c>
      <c r="O164" s="36">
        <f>SUMIFS(СВЦЭМ!$E$33:$E$776,СВЦЭМ!$A$33:$A$776,$A164,СВЦЭМ!$B$33:$B$776,O$155)+'СЕТ СН'!$F$12</f>
        <v>132.49516487</v>
      </c>
      <c r="P164" s="36">
        <f>SUMIFS(СВЦЭМ!$E$33:$E$776,СВЦЭМ!$A$33:$A$776,$A164,СВЦЭМ!$B$33:$B$776,P$155)+'СЕТ СН'!$F$12</f>
        <v>133.82241601000001</v>
      </c>
      <c r="Q164" s="36">
        <f>SUMIFS(СВЦЭМ!$E$33:$E$776,СВЦЭМ!$A$33:$A$776,$A164,СВЦЭМ!$B$33:$B$776,Q$155)+'СЕТ СН'!$F$12</f>
        <v>134.43172322999999</v>
      </c>
      <c r="R164" s="36">
        <f>SUMIFS(СВЦЭМ!$E$33:$E$776,СВЦЭМ!$A$33:$A$776,$A164,СВЦЭМ!$B$33:$B$776,R$155)+'СЕТ СН'!$F$12</f>
        <v>134.58905000999999</v>
      </c>
      <c r="S164" s="36">
        <f>SUMIFS(СВЦЭМ!$E$33:$E$776,СВЦЭМ!$A$33:$A$776,$A164,СВЦЭМ!$B$33:$B$776,S$155)+'СЕТ СН'!$F$12</f>
        <v>132.31596872</v>
      </c>
      <c r="T164" s="36">
        <f>SUMIFS(СВЦЭМ!$E$33:$E$776,СВЦЭМ!$A$33:$A$776,$A164,СВЦЭМ!$B$33:$B$776,T$155)+'СЕТ СН'!$F$12</f>
        <v>129.60401722</v>
      </c>
      <c r="U164" s="36">
        <f>SUMIFS(СВЦЭМ!$E$33:$E$776,СВЦЭМ!$A$33:$A$776,$A164,СВЦЭМ!$B$33:$B$776,U$155)+'СЕТ СН'!$F$12</f>
        <v>127.4171054</v>
      </c>
      <c r="V164" s="36">
        <f>SUMIFS(СВЦЭМ!$E$33:$E$776,СВЦЭМ!$A$33:$A$776,$A164,СВЦЭМ!$B$33:$B$776,V$155)+'СЕТ СН'!$F$12</f>
        <v>127.81152382000001</v>
      </c>
      <c r="W164" s="36">
        <f>SUMIFS(СВЦЭМ!$E$33:$E$776,СВЦЭМ!$A$33:$A$776,$A164,СВЦЭМ!$B$33:$B$776,W$155)+'СЕТ СН'!$F$12</f>
        <v>129.82739301000001</v>
      </c>
      <c r="X164" s="36">
        <f>SUMIFS(СВЦЭМ!$E$33:$E$776,СВЦЭМ!$A$33:$A$776,$A164,СВЦЭМ!$B$33:$B$776,X$155)+'СЕТ СН'!$F$12</f>
        <v>133.14866885999999</v>
      </c>
      <c r="Y164" s="36">
        <f>SUMIFS(СВЦЭМ!$E$33:$E$776,СВЦЭМ!$A$33:$A$776,$A164,СВЦЭМ!$B$33:$B$776,Y$155)+'СЕТ СН'!$F$12</f>
        <v>136.7927239</v>
      </c>
    </row>
    <row r="165" spans="1:25" ht="15.75" x14ac:dyDescent="0.2">
      <c r="A165" s="35">
        <f t="shared" si="4"/>
        <v>43900</v>
      </c>
      <c r="B165" s="36">
        <f>SUMIFS(СВЦЭМ!$E$33:$E$776,СВЦЭМ!$A$33:$A$776,$A165,СВЦЭМ!$B$33:$B$776,B$155)+'СЕТ СН'!$F$12</f>
        <v>139.67700762000001</v>
      </c>
      <c r="C165" s="36">
        <f>SUMIFS(СВЦЭМ!$E$33:$E$776,СВЦЭМ!$A$33:$A$776,$A165,СВЦЭМ!$B$33:$B$776,C$155)+'СЕТ СН'!$F$12</f>
        <v>144.48283817999999</v>
      </c>
      <c r="D165" s="36">
        <f>SUMIFS(СВЦЭМ!$E$33:$E$776,СВЦЭМ!$A$33:$A$776,$A165,СВЦЭМ!$B$33:$B$776,D$155)+'СЕТ СН'!$F$12</f>
        <v>144.09424552999999</v>
      </c>
      <c r="E165" s="36">
        <f>SUMIFS(СВЦЭМ!$E$33:$E$776,СВЦЭМ!$A$33:$A$776,$A165,СВЦЭМ!$B$33:$B$776,E$155)+'СЕТ СН'!$F$12</f>
        <v>144.54817086</v>
      </c>
      <c r="F165" s="36">
        <f>SUMIFS(СВЦЭМ!$E$33:$E$776,СВЦЭМ!$A$33:$A$776,$A165,СВЦЭМ!$B$33:$B$776,F$155)+'СЕТ СН'!$F$12</f>
        <v>143.80431350000001</v>
      </c>
      <c r="G165" s="36">
        <f>SUMIFS(СВЦЭМ!$E$33:$E$776,СВЦЭМ!$A$33:$A$776,$A165,СВЦЭМ!$B$33:$B$776,G$155)+'СЕТ СН'!$F$12</f>
        <v>136.59489590999999</v>
      </c>
      <c r="H165" s="36">
        <f>SUMIFS(СВЦЭМ!$E$33:$E$776,СВЦЭМ!$A$33:$A$776,$A165,СВЦЭМ!$B$33:$B$776,H$155)+'СЕТ СН'!$F$12</f>
        <v>132.92154335000001</v>
      </c>
      <c r="I165" s="36">
        <f>SUMIFS(СВЦЭМ!$E$33:$E$776,СВЦЭМ!$A$33:$A$776,$A165,СВЦЭМ!$B$33:$B$776,I$155)+'СЕТ СН'!$F$12</f>
        <v>127.50924015</v>
      </c>
      <c r="J165" s="36">
        <f>SUMIFS(СВЦЭМ!$E$33:$E$776,СВЦЭМ!$A$33:$A$776,$A165,СВЦЭМ!$B$33:$B$776,J$155)+'СЕТ СН'!$F$12</f>
        <v>122.91833285</v>
      </c>
      <c r="K165" s="36">
        <f>SUMIFS(СВЦЭМ!$E$33:$E$776,СВЦЭМ!$A$33:$A$776,$A165,СВЦЭМ!$B$33:$B$776,K$155)+'СЕТ СН'!$F$12</f>
        <v>124.76684849</v>
      </c>
      <c r="L165" s="36">
        <f>SUMIFS(СВЦЭМ!$E$33:$E$776,СВЦЭМ!$A$33:$A$776,$A165,СВЦЭМ!$B$33:$B$776,L$155)+'СЕТ СН'!$F$12</f>
        <v>124.48669062</v>
      </c>
      <c r="M165" s="36">
        <f>SUMIFS(СВЦЭМ!$E$33:$E$776,СВЦЭМ!$A$33:$A$776,$A165,СВЦЭМ!$B$33:$B$776,M$155)+'СЕТ СН'!$F$12</f>
        <v>123.56308553</v>
      </c>
      <c r="N165" s="36">
        <f>SUMIFS(СВЦЭМ!$E$33:$E$776,СВЦЭМ!$A$33:$A$776,$A165,СВЦЭМ!$B$33:$B$776,N$155)+'СЕТ СН'!$F$12</f>
        <v>122.89611944000001</v>
      </c>
      <c r="O165" s="36">
        <f>SUMIFS(СВЦЭМ!$E$33:$E$776,СВЦЭМ!$A$33:$A$776,$A165,СВЦЭМ!$B$33:$B$776,O$155)+'СЕТ СН'!$F$12</f>
        <v>122.12635314000001</v>
      </c>
      <c r="P165" s="36">
        <f>SUMIFS(СВЦЭМ!$E$33:$E$776,СВЦЭМ!$A$33:$A$776,$A165,СВЦЭМ!$B$33:$B$776,P$155)+'СЕТ СН'!$F$12</f>
        <v>122.27400013</v>
      </c>
      <c r="Q165" s="36">
        <f>SUMIFS(СВЦЭМ!$E$33:$E$776,СВЦЭМ!$A$33:$A$776,$A165,СВЦЭМ!$B$33:$B$776,Q$155)+'СЕТ СН'!$F$12</f>
        <v>121.94504116</v>
      </c>
      <c r="R165" s="36">
        <f>SUMIFS(СВЦЭМ!$E$33:$E$776,СВЦЭМ!$A$33:$A$776,$A165,СВЦЭМ!$B$33:$B$776,R$155)+'СЕТ СН'!$F$12</f>
        <v>120.41326981</v>
      </c>
      <c r="S165" s="36">
        <f>SUMIFS(СВЦЭМ!$E$33:$E$776,СВЦЭМ!$A$33:$A$776,$A165,СВЦЭМ!$B$33:$B$776,S$155)+'СЕТ СН'!$F$12</f>
        <v>120.48267683</v>
      </c>
      <c r="T165" s="36">
        <f>SUMIFS(СВЦЭМ!$E$33:$E$776,СВЦЭМ!$A$33:$A$776,$A165,СВЦЭМ!$B$33:$B$776,T$155)+'СЕТ СН'!$F$12</f>
        <v>119.84556291</v>
      </c>
      <c r="U165" s="36">
        <f>SUMIFS(СВЦЭМ!$E$33:$E$776,СВЦЭМ!$A$33:$A$776,$A165,СВЦЭМ!$B$33:$B$776,U$155)+'СЕТ СН'!$F$12</f>
        <v>123.44884505</v>
      </c>
      <c r="V165" s="36">
        <f>SUMIFS(СВЦЭМ!$E$33:$E$776,СВЦЭМ!$A$33:$A$776,$A165,СВЦЭМ!$B$33:$B$776,V$155)+'СЕТ СН'!$F$12</f>
        <v>123.23579411</v>
      </c>
      <c r="W165" s="36">
        <f>SUMIFS(СВЦЭМ!$E$33:$E$776,СВЦЭМ!$A$33:$A$776,$A165,СВЦЭМ!$B$33:$B$776,W$155)+'СЕТ СН'!$F$12</f>
        <v>122.61913563</v>
      </c>
      <c r="X165" s="36">
        <f>SUMIFS(СВЦЭМ!$E$33:$E$776,СВЦЭМ!$A$33:$A$776,$A165,СВЦЭМ!$B$33:$B$776,X$155)+'СЕТ СН'!$F$12</f>
        <v>121.35182431</v>
      </c>
      <c r="Y165" s="36">
        <f>SUMIFS(СВЦЭМ!$E$33:$E$776,СВЦЭМ!$A$33:$A$776,$A165,СВЦЭМ!$B$33:$B$776,Y$155)+'СЕТ СН'!$F$12</f>
        <v>122.40375308</v>
      </c>
    </row>
    <row r="166" spans="1:25" ht="15.75" x14ac:dyDescent="0.2">
      <c r="A166" s="35">
        <f t="shared" si="4"/>
        <v>43901</v>
      </c>
      <c r="B166" s="36">
        <f>SUMIFS(СВЦЭМ!$E$33:$E$776,СВЦЭМ!$A$33:$A$776,$A166,СВЦЭМ!$B$33:$B$776,B$155)+'СЕТ СН'!$F$12</f>
        <v>139.30357182</v>
      </c>
      <c r="C166" s="36">
        <f>SUMIFS(СВЦЭМ!$E$33:$E$776,СВЦЭМ!$A$33:$A$776,$A166,СВЦЭМ!$B$33:$B$776,C$155)+'СЕТ СН'!$F$12</f>
        <v>137.48975106</v>
      </c>
      <c r="D166" s="36">
        <f>SUMIFS(СВЦЭМ!$E$33:$E$776,СВЦЭМ!$A$33:$A$776,$A166,СВЦЭМ!$B$33:$B$776,D$155)+'СЕТ СН'!$F$12</f>
        <v>135.82587176000001</v>
      </c>
      <c r="E166" s="36">
        <f>SUMIFS(СВЦЭМ!$E$33:$E$776,СВЦЭМ!$A$33:$A$776,$A166,СВЦЭМ!$B$33:$B$776,E$155)+'СЕТ СН'!$F$12</f>
        <v>135.28735971</v>
      </c>
      <c r="F166" s="36">
        <f>SUMIFS(СВЦЭМ!$E$33:$E$776,СВЦЭМ!$A$33:$A$776,$A166,СВЦЭМ!$B$33:$B$776,F$155)+'СЕТ СН'!$F$12</f>
        <v>134.78473829000001</v>
      </c>
      <c r="G166" s="36">
        <f>SUMIFS(СВЦЭМ!$E$33:$E$776,СВЦЭМ!$A$33:$A$776,$A166,СВЦЭМ!$B$33:$B$776,G$155)+'СЕТ СН'!$F$12</f>
        <v>135.56142112000001</v>
      </c>
      <c r="H166" s="36">
        <f>SUMIFS(СВЦЭМ!$E$33:$E$776,СВЦЭМ!$A$33:$A$776,$A166,СВЦЭМ!$B$33:$B$776,H$155)+'СЕТ СН'!$F$12</f>
        <v>138.13151475999999</v>
      </c>
      <c r="I166" s="36">
        <f>SUMIFS(СВЦЭМ!$E$33:$E$776,СВЦЭМ!$A$33:$A$776,$A166,СВЦЭМ!$B$33:$B$776,I$155)+'СЕТ СН'!$F$12</f>
        <v>135.58089971000001</v>
      </c>
      <c r="J166" s="36">
        <f>SUMIFS(СВЦЭМ!$E$33:$E$776,СВЦЭМ!$A$33:$A$776,$A166,СВЦЭМ!$B$33:$B$776,J$155)+'СЕТ СН'!$F$12</f>
        <v>129.29553475</v>
      </c>
      <c r="K166" s="36">
        <f>SUMIFS(СВЦЭМ!$E$33:$E$776,СВЦЭМ!$A$33:$A$776,$A166,СВЦЭМ!$B$33:$B$776,K$155)+'СЕТ СН'!$F$12</f>
        <v>129.25632755000001</v>
      </c>
      <c r="L166" s="36">
        <f>SUMIFS(СВЦЭМ!$E$33:$E$776,СВЦЭМ!$A$33:$A$776,$A166,СВЦЭМ!$B$33:$B$776,L$155)+'СЕТ СН'!$F$12</f>
        <v>130.57840920000001</v>
      </c>
      <c r="M166" s="36">
        <f>SUMIFS(СВЦЭМ!$E$33:$E$776,СВЦЭМ!$A$33:$A$776,$A166,СВЦЭМ!$B$33:$B$776,M$155)+'СЕТ СН'!$F$12</f>
        <v>130.66968241999999</v>
      </c>
      <c r="N166" s="36">
        <f>SUMIFS(СВЦЭМ!$E$33:$E$776,СВЦЭМ!$A$33:$A$776,$A166,СВЦЭМ!$B$33:$B$776,N$155)+'СЕТ СН'!$F$12</f>
        <v>131.32809552000001</v>
      </c>
      <c r="O166" s="36">
        <f>SUMIFS(СВЦЭМ!$E$33:$E$776,СВЦЭМ!$A$33:$A$776,$A166,СВЦЭМ!$B$33:$B$776,O$155)+'СЕТ СН'!$F$12</f>
        <v>132.50743009999999</v>
      </c>
      <c r="P166" s="36">
        <f>SUMIFS(СВЦЭМ!$E$33:$E$776,СВЦЭМ!$A$33:$A$776,$A166,СВЦЭМ!$B$33:$B$776,P$155)+'СЕТ СН'!$F$12</f>
        <v>133.21099662</v>
      </c>
      <c r="Q166" s="36">
        <f>SUMIFS(СВЦЭМ!$E$33:$E$776,СВЦЭМ!$A$33:$A$776,$A166,СВЦЭМ!$B$33:$B$776,Q$155)+'СЕТ СН'!$F$12</f>
        <v>134.19574255000001</v>
      </c>
      <c r="R166" s="36">
        <f>SUMIFS(СВЦЭМ!$E$33:$E$776,СВЦЭМ!$A$33:$A$776,$A166,СВЦЭМ!$B$33:$B$776,R$155)+'СЕТ СН'!$F$12</f>
        <v>134.21371216</v>
      </c>
      <c r="S166" s="36">
        <f>SUMIFS(СВЦЭМ!$E$33:$E$776,СВЦЭМ!$A$33:$A$776,$A166,СВЦЭМ!$B$33:$B$776,S$155)+'СЕТ СН'!$F$12</f>
        <v>132.94870675999999</v>
      </c>
      <c r="T166" s="36">
        <f>SUMIFS(СВЦЭМ!$E$33:$E$776,СВЦЭМ!$A$33:$A$776,$A166,СВЦЭМ!$B$33:$B$776,T$155)+'СЕТ СН'!$F$12</f>
        <v>132.65441705000001</v>
      </c>
      <c r="U166" s="36">
        <f>SUMIFS(СВЦЭМ!$E$33:$E$776,СВЦЭМ!$A$33:$A$776,$A166,СВЦЭМ!$B$33:$B$776,U$155)+'СЕТ СН'!$F$12</f>
        <v>133.14536007000001</v>
      </c>
      <c r="V166" s="36">
        <f>SUMIFS(СВЦЭМ!$E$33:$E$776,СВЦЭМ!$A$33:$A$776,$A166,СВЦЭМ!$B$33:$B$776,V$155)+'СЕТ СН'!$F$12</f>
        <v>133.54866186000001</v>
      </c>
      <c r="W166" s="36">
        <f>SUMIFS(СВЦЭМ!$E$33:$E$776,СВЦЭМ!$A$33:$A$776,$A166,СВЦЭМ!$B$33:$B$776,W$155)+'СЕТ СН'!$F$12</f>
        <v>133.85809413999999</v>
      </c>
      <c r="X166" s="36">
        <f>SUMIFS(СВЦЭМ!$E$33:$E$776,СВЦЭМ!$A$33:$A$776,$A166,СВЦЭМ!$B$33:$B$776,X$155)+'СЕТ СН'!$F$12</f>
        <v>136.45034859</v>
      </c>
      <c r="Y166" s="36">
        <f>SUMIFS(СВЦЭМ!$E$33:$E$776,СВЦЭМ!$A$33:$A$776,$A166,СВЦЭМ!$B$33:$B$776,Y$155)+'СЕТ СН'!$F$12</f>
        <v>139.01514111</v>
      </c>
    </row>
    <row r="167" spans="1:25" ht="15.75" x14ac:dyDescent="0.2">
      <c r="A167" s="35">
        <f t="shared" si="4"/>
        <v>43902</v>
      </c>
      <c r="B167" s="36">
        <f>SUMIFS(СВЦЭМ!$E$33:$E$776,СВЦЭМ!$A$33:$A$776,$A167,СВЦЭМ!$B$33:$B$776,B$155)+'СЕТ СН'!$F$12</f>
        <v>135.04140369999999</v>
      </c>
      <c r="C167" s="36">
        <f>SUMIFS(СВЦЭМ!$E$33:$E$776,СВЦЭМ!$A$33:$A$776,$A167,СВЦЭМ!$B$33:$B$776,C$155)+'СЕТ СН'!$F$12</f>
        <v>138.59040027</v>
      </c>
      <c r="D167" s="36">
        <f>SUMIFS(СВЦЭМ!$E$33:$E$776,СВЦЭМ!$A$33:$A$776,$A167,СВЦЭМ!$B$33:$B$776,D$155)+'СЕТ СН'!$F$12</f>
        <v>140.11774606</v>
      </c>
      <c r="E167" s="36">
        <f>SUMIFS(СВЦЭМ!$E$33:$E$776,СВЦЭМ!$A$33:$A$776,$A167,СВЦЭМ!$B$33:$B$776,E$155)+'СЕТ СН'!$F$12</f>
        <v>140.96905355999999</v>
      </c>
      <c r="F167" s="36">
        <f>SUMIFS(СВЦЭМ!$E$33:$E$776,СВЦЭМ!$A$33:$A$776,$A167,СВЦЭМ!$B$33:$B$776,F$155)+'СЕТ СН'!$F$12</f>
        <v>139.93679438000001</v>
      </c>
      <c r="G167" s="36">
        <f>SUMIFS(СВЦЭМ!$E$33:$E$776,СВЦЭМ!$A$33:$A$776,$A167,СВЦЭМ!$B$33:$B$776,G$155)+'СЕТ СН'!$F$12</f>
        <v>138.43503924000001</v>
      </c>
      <c r="H167" s="36">
        <f>SUMIFS(СВЦЭМ!$E$33:$E$776,СВЦЭМ!$A$33:$A$776,$A167,СВЦЭМ!$B$33:$B$776,H$155)+'СЕТ СН'!$F$12</f>
        <v>137.44375446999999</v>
      </c>
      <c r="I167" s="36">
        <f>SUMIFS(СВЦЭМ!$E$33:$E$776,СВЦЭМ!$A$33:$A$776,$A167,СВЦЭМ!$B$33:$B$776,I$155)+'СЕТ СН'!$F$12</f>
        <v>136.81828874000001</v>
      </c>
      <c r="J167" s="36">
        <f>SUMIFS(СВЦЭМ!$E$33:$E$776,СВЦЭМ!$A$33:$A$776,$A167,СВЦЭМ!$B$33:$B$776,J$155)+'СЕТ СН'!$F$12</f>
        <v>131.34465441</v>
      </c>
      <c r="K167" s="36">
        <f>SUMIFS(СВЦЭМ!$E$33:$E$776,СВЦЭМ!$A$33:$A$776,$A167,СВЦЭМ!$B$33:$B$776,K$155)+'СЕТ СН'!$F$12</f>
        <v>131.07288743000001</v>
      </c>
      <c r="L167" s="36">
        <f>SUMIFS(СВЦЭМ!$E$33:$E$776,СВЦЭМ!$A$33:$A$776,$A167,СВЦЭМ!$B$33:$B$776,L$155)+'СЕТ СН'!$F$12</f>
        <v>132.08870264999999</v>
      </c>
      <c r="M167" s="36">
        <f>SUMIFS(СВЦЭМ!$E$33:$E$776,СВЦЭМ!$A$33:$A$776,$A167,СВЦЭМ!$B$33:$B$776,M$155)+'СЕТ СН'!$F$12</f>
        <v>134.87984524999999</v>
      </c>
      <c r="N167" s="36">
        <f>SUMIFS(СВЦЭМ!$E$33:$E$776,СВЦЭМ!$A$33:$A$776,$A167,СВЦЭМ!$B$33:$B$776,N$155)+'СЕТ СН'!$F$12</f>
        <v>135.57949633000001</v>
      </c>
      <c r="O167" s="36">
        <f>SUMIFS(СВЦЭМ!$E$33:$E$776,СВЦЭМ!$A$33:$A$776,$A167,СВЦЭМ!$B$33:$B$776,O$155)+'СЕТ СН'!$F$12</f>
        <v>137.11079831000001</v>
      </c>
      <c r="P167" s="36">
        <f>SUMIFS(СВЦЭМ!$E$33:$E$776,СВЦЭМ!$A$33:$A$776,$A167,СВЦЭМ!$B$33:$B$776,P$155)+'СЕТ СН'!$F$12</f>
        <v>138.51881696000001</v>
      </c>
      <c r="Q167" s="36">
        <f>SUMIFS(СВЦЭМ!$E$33:$E$776,СВЦЭМ!$A$33:$A$776,$A167,СВЦЭМ!$B$33:$B$776,Q$155)+'СЕТ СН'!$F$12</f>
        <v>139.43427822999999</v>
      </c>
      <c r="R167" s="36">
        <f>SUMIFS(СВЦЭМ!$E$33:$E$776,СВЦЭМ!$A$33:$A$776,$A167,СВЦЭМ!$B$33:$B$776,R$155)+'СЕТ СН'!$F$12</f>
        <v>139.65007334000001</v>
      </c>
      <c r="S167" s="36">
        <f>SUMIFS(СВЦЭМ!$E$33:$E$776,СВЦЭМ!$A$33:$A$776,$A167,СВЦЭМ!$B$33:$B$776,S$155)+'СЕТ СН'!$F$12</f>
        <v>138.69819582</v>
      </c>
      <c r="T167" s="36">
        <f>SUMIFS(СВЦЭМ!$E$33:$E$776,СВЦЭМ!$A$33:$A$776,$A167,СВЦЭМ!$B$33:$B$776,T$155)+'СЕТ СН'!$F$12</f>
        <v>133.89976870999999</v>
      </c>
      <c r="U167" s="36">
        <f>SUMIFS(СВЦЭМ!$E$33:$E$776,СВЦЭМ!$A$33:$A$776,$A167,СВЦЭМ!$B$33:$B$776,U$155)+'СЕТ СН'!$F$12</f>
        <v>131.17594903</v>
      </c>
      <c r="V167" s="36">
        <f>SUMIFS(СВЦЭМ!$E$33:$E$776,СВЦЭМ!$A$33:$A$776,$A167,СВЦЭМ!$B$33:$B$776,V$155)+'СЕТ СН'!$F$12</f>
        <v>130.37726264</v>
      </c>
      <c r="W167" s="36">
        <f>SUMIFS(СВЦЭМ!$E$33:$E$776,СВЦЭМ!$A$33:$A$776,$A167,СВЦЭМ!$B$33:$B$776,W$155)+'СЕТ СН'!$F$12</f>
        <v>132.71861386</v>
      </c>
      <c r="X167" s="36">
        <f>SUMIFS(СВЦЭМ!$E$33:$E$776,СВЦЭМ!$A$33:$A$776,$A167,СВЦЭМ!$B$33:$B$776,X$155)+'СЕТ СН'!$F$12</f>
        <v>135.60361399999999</v>
      </c>
      <c r="Y167" s="36">
        <f>SUMIFS(СВЦЭМ!$E$33:$E$776,СВЦЭМ!$A$33:$A$776,$A167,СВЦЭМ!$B$33:$B$776,Y$155)+'СЕТ СН'!$F$12</f>
        <v>138.08011017999999</v>
      </c>
    </row>
    <row r="168" spans="1:25" ht="15.75" x14ac:dyDescent="0.2">
      <c r="A168" s="35">
        <f t="shared" si="4"/>
        <v>43903</v>
      </c>
      <c r="B168" s="36">
        <f>SUMIFS(СВЦЭМ!$E$33:$E$776,СВЦЭМ!$A$33:$A$776,$A168,СВЦЭМ!$B$33:$B$776,B$155)+'СЕТ СН'!$F$12</f>
        <v>147.23650493</v>
      </c>
      <c r="C168" s="36">
        <f>SUMIFS(СВЦЭМ!$E$33:$E$776,СВЦЭМ!$A$33:$A$776,$A168,СВЦЭМ!$B$33:$B$776,C$155)+'СЕТ СН'!$F$12</f>
        <v>149.42635676</v>
      </c>
      <c r="D168" s="36">
        <f>SUMIFS(СВЦЭМ!$E$33:$E$776,СВЦЭМ!$A$33:$A$776,$A168,СВЦЭМ!$B$33:$B$776,D$155)+'СЕТ СН'!$F$12</f>
        <v>151.31709501</v>
      </c>
      <c r="E168" s="36">
        <f>SUMIFS(СВЦЭМ!$E$33:$E$776,СВЦЭМ!$A$33:$A$776,$A168,СВЦЭМ!$B$33:$B$776,E$155)+'СЕТ СН'!$F$12</f>
        <v>151.32985031000001</v>
      </c>
      <c r="F168" s="36">
        <f>SUMIFS(СВЦЭМ!$E$33:$E$776,СВЦЭМ!$A$33:$A$776,$A168,СВЦЭМ!$B$33:$B$776,F$155)+'СЕТ СН'!$F$12</f>
        <v>150.63551251000001</v>
      </c>
      <c r="G168" s="36">
        <f>SUMIFS(СВЦЭМ!$E$33:$E$776,СВЦЭМ!$A$33:$A$776,$A168,СВЦЭМ!$B$33:$B$776,G$155)+'СЕТ СН'!$F$12</f>
        <v>147.09732806</v>
      </c>
      <c r="H168" s="36">
        <f>SUMIFS(СВЦЭМ!$E$33:$E$776,СВЦЭМ!$A$33:$A$776,$A168,СВЦЭМ!$B$33:$B$776,H$155)+'СЕТ СН'!$F$12</f>
        <v>141.85273806999999</v>
      </c>
      <c r="I168" s="36">
        <f>SUMIFS(СВЦЭМ!$E$33:$E$776,СВЦЭМ!$A$33:$A$776,$A168,СВЦЭМ!$B$33:$B$776,I$155)+'СЕТ СН'!$F$12</f>
        <v>137.46652585000001</v>
      </c>
      <c r="J168" s="36">
        <f>SUMIFS(СВЦЭМ!$E$33:$E$776,СВЦЭМ!$A$33:$A$776,$A168,СВЦЭМ!$B$33:$B$776,J$155)+'СЕТ СН'!$F$12</f>
        <v>130.31243982000001</v>
      </c>
      <c r="K168" s="36">
        <f>SUMIFS(СВЦЭМ!$E$33:$E$776,СВЦЭМ!$A$33:$A$776,$A168,СВЦЭМ!$B$33:$B$776,K$155)+'СЕТ СН'!$F$12</f>
        <v>129.51668715</v>
      </c>
      <c r="L168" s="36">
        <f>SUMIFS(СВЦЭМ!$E$33:$E$776,СВЦЭМ!$A$33:$A$776,$A168,СВЦЭМ!$B$33:$B$776,L$155)+'СЕТ СН'!$F$12</f>
        <v>130.82851206999999</v>
      </c>
      <c r="M168" s="36">
        <f>SUMIFS(СВЦЭМ!$E$33:$E$776,СВЦЭМ!$A$33:$A$776,$A168,СВЦЭМ!$B$33:$B$776,M$155)+'СЕТ СН'!$F$12</f>
        <v>132.26233889</v>
      </c>
      <c r="N168" s="36">
        <f>SUMIFS(СВЦЭМ!$E$33:$E$776,СВЦЭМ!$A$33:$A$776,$A168,СВЦЭМ!$B$33:$B$776,N$155)+'СЕТ СН'!$F$12</f>
        <v>132.75786156999999</v>
      </c>
      <c r="O168" s="36">
        <f>SUMIFS(СВЦЭМ!$E$33:$E$776,СВЦЭМ!$A$33:$A$776,$A168,СВЦЭМ!$B$33:$B$776,O$155)+'СЕТ СН'!$F$12</f>
        <v>134.38055130999999</v>
      </c>
      <c r="P168" s="36">
        <f>SUMIFS(СВЦЭМ!$E$33:$E$776,СВЦЭМ!$A$33:$A$776,$A168,СВЦЭМ!$B$33:$B$776,P$155)+'СЕТ СН'!$F$12</f>
        <v>135.74992839000001</v>
      </c>
      <c r="Q168" s="36">
        <f>SUMIFS(СВЦЭМ!$E$33:$E$776,СВЦЭМ!$A$33:$A$776,$A168,СВЦЭМ!$B$33:$B$776,Q$155)+'СЕТ СН'!$F$12</f>
        <v>137.01507068000001</v>
      </c>
      <c r="R168" s="36">
        <f>SUMIFS(СВЦЭМ!$E$33:$E$776,СВЦЭМ!$A$33:$A$776,$A168,СВЦЭМ!$B$33:$B$776,R$155)+'СЕТ СН'!$F$12</f>
        <v>137.50612799000001</v>
      </c>
      <c r="S168" s="36">
        <f>SUMIFS(СВЦЭМ!$E$33:$E$776,СВЦЭМ!$A$33:$A$776,$A168,СВЦЭМ!$B$33:$B$776,S$155)+'СЕТ СН'!$F$12</f>
        <v>136.6738393</v>
      </c>
      <c r="T168" s="36">
        <f>SUMIFS(СВЦЭМ!$E$33:$E$776,СВЦЭМ!$A$33:$A$776,$A168,СВЦЭМ!$B$33:$B$776,T$155)+'СЕТ СН'!$F$12</f>
        <v>133.13700942</v>
      </c>
      <c r="U168" s="36">
        <f>SUMIFS(СВЦЭМ!$E$33:$E$776,СВЦЭМ!$A$33:$A$776,$A168,СВЦЭМ!$B$33:$B$776,U$155)+'СЕТ СН'!$F$12</f>
        <v>129.17457712000001</v>
      </c>
      <c r="V168" s="36">
        <f>SUMIFS(СВЦЭМ!$E$33:$E$776,СВЦЭМ!$A$33:$A$776,$A168,СВЦЭМ!$B$33:$B$776,V$155)+'СЕТ СН'!$F$12</f>
        <v>128.10308180000001</v>
      </c>
      <c r="W168" s="36">
        <f>SUMIFS(СВЦЭМ!$E$33:$E$776,СВЦЭМ!$A$33:$A$776,$A168,СВЦЭМ!$B$33:$B$776,W$155)+'СЕТ СН'!$F$12</f>
        <v>128.81604035999999</v>
      </c>
      <c r="X168" s="36">
        <f>SUMIFS(СВЦЭМ!$E$33:$E$776,СВЦЭМ!$A$33:$A$776,$A168,СВЦЭМ!$B$33:$B$776,X$155)+'СЕТ СН'!$F$12</f>
        <v>128.65743283</v>
      </c>
      <c r="Y168" s="36">
        <f>SUMIFS(СВЦЭМ!$E$33:$E$776,СВЦЭМ!$A$33:$A$776,$A168,СВЦЭМ!$B$33:$B$776,Y$155)+'СЕТ СН'!$F$12</f>
        <v>132.14289959999999</v>
      </c>
    </row>
    <row r="169" spans="1:25" ht="15.75" x14ac:dyDescent="0.2">
      <c r="A169" s="35">
        <f t="shared" si="4"/>
        <v>43904</v>
      </c>
      <c r="B169" s="36">
        <f>SUMIFS(СВЦЭМ!$E$33:$E$776,СВЦЭМ!$A$33:$A$776,$A169,СВЦЭМ!$B$33:$B$776,B$155)+'СЕТ СН'!$F$12</f>
        <v>135.5470747</v>
      </c>
      <c r="C169" s="36">
        <f>SUMIFS(СВЦЭМ!$E$33:$E$776,СВЦЭМ!$A$33:$A$776,$A169,СВЦЭМ!$B$33:$B$776,C$155)+'СЕТ СН'!$F$12</f>
        <v>139.22189707999999</v>
      </c>
      <c r="D169" s="36">
        <f>SUMIFS(СВЦЭМ!$E$33:$E$776,СВЦЭМ!$A$33:$A$776,$A169,СВЦЭМ!$B$33:$B$776,D$155)+'СЕТ СН'!$F$12</f>
        <v>141.37492134999999</v>
      </c>
      <c r="E169" s="36">
        <f>SUMIFS(СВЦЭМ!$E$33:$E$776,СВЦЭМ!$A$33:$A$776,$A169,СВЦЭМ!$B$33:$B$776,E$155)+'СЕТ СН'!$F$12</f>
        <v>143.20647851000001</v>
      </c>
      <c r="F169" s="36">
        <f>SUMIFS(СВЦЭМ!$E$33:$E$776,СВЦЭМ!$A$33:$A$776,$A169,СВЦЭМ!$B$33:$B$776,F$155)+'СЕТ СН'!$F$12</f>
        <v>142.33751927</v>
      </c>
      <c r="G169" s="36">
        <f>SUMIFS(СВЦЭМ!$E$33:$E$776,СВЦЭМ!$A$33:$A$776,$A169,СВЦЭМ!$B$33:$B$776,G$155)+'СЕТ СН'!$F$12</f>
        <v>140.04006809000001</v>
      </c>
      <c r="H169" s="36">
        <f>SUMIFS(СВЦЭМ!$E$33:$E$776,СВЦЭМ!$A$33:$A$776,$A169,СВЦЭМ!$B$33:$B$776,H$155)+'СЕТ СН'!$F$12</f>
        <v>136.77106857999999</v>
      </c>
      <c r="I169" s="36">
        <f>SUMIFS(СВЦЭМ!$E$33:$E$776,СВЦЭМ!$A$33:$A$776,$A169,СВЦЭМ!$B$33:$B$776,I$155)+'СЕТ СН'!$F$12</f>
        <v>133.68943672</v>
      </c>
      <c r="J169" s="36">
        <f>SUMIFS(СВЦЭМ!$E$33:$E$776,СВЦЭМ!$A$33:$A$776,$A169,СВЦЭМ!$B$33:$B$776,J$155)+'СЕТ СН'!$F$12</f>
        <v>129.24280041</v>
      </c>
      <c r="K169" s="36">
        <f>SUMIFS(СВЦЭМ!$E$33:$E$776,СВЦЭМ!$A$33:$A$776,$A169,СВЦЭМ!$B$33:$B$776,K$155)+'СЕТ СН'!$F$12</f>
        <v>131.79916915999999</v>
      </c>
      <c r="L169" s="36">
        <f>SUMIFS(СВЦЭМ!$E$33:$E$776,СВЦЭМ!$A$33:$A$776,$A169,СВЦЭМ!$B$33:$B$776,L$155)+'СЕТ СН'!$F$12</f>
        <v>133.10436949000001</v>
      </c>
      <c r="M169" s="36">
        <f>SUMIFS(СВЦЭМ!$E$33:$E$776,СВЦЭМ!$A$33:$A$776,$A169,СВЦЭМ!$B$33:$B$776,M$155)+'СЕТ СН'!$F$12</f>
        <v>134.25943516000001</v>
      </c>
      <c r="N169" s="36">
        <f>SUMIFS(СВЦЭМ!$E$33:$E$776,СВЦЭМ!$A$33:$A$776,$A169,СВЦЭМ!$B$33:$B$776,N$155)+'СЕТ СН'!$F$12</f>
        <v>136.21798529</v>
      </c>
      <c r="O169" s="36">
        <f>SUMIFS(СВЦЭМ!$E$33:$E$776,СВЦЭМ!$A$33:$A$776,$A169,СВЦЭМ!$B$33:$B$776,O$155)+'СЕТ СН'!$F$12</f>
        <v>138.578181</v>
      </c>
      <c r="P169" s="36">
        <f>SUMIFS(СВЦЭМ!$E$33:$E$776,СВЦЭМ!$A$33:$A$776,$A169,СВЦЭМ!$B$33:$B$776,P$155)+'СЕТ СН'!$F$12</f>
        <v>138.68990277</v>
      </c>
      <c r="Q169" s="36">
        <f>SUMIFS(СВЦЭМ!$E$33:$E$776,СВЦЭМ!$A$33:$A$776,$A169,СВЦЭМ!$B$33:$B$776,Q$155)+'СЕТ СН'!$F$12</f>
        <v>138.98179698999999</v>
      </c>
      <c r="R169" s="36">
        <f>SUMIFS(СВЦЭМ!$E$33:$E$776,СВЦЭМ!$A$33:$A$776,$A169,СВЦЭМ!$B$33:$B$776,R$155)+'СЕТ СН'!$F$12</f>
        <v>136.12562740000001</v>
      </c>
      <c r="S169" s="36">
        <f>SUMIFS(СВЦЭМ!$E$33:$E$776,СВЦЭМ!$A$33:$A$776,$A169,СВЦЭМ!$B$33:$B$776,S$155)+'СЕТ СН'!$F$12</f>
        <v>134.92590673999999</v>
      </c>
      <c r="T169" s="36">
        <f>SUMIFS(СВЦЭМ!$E$33:$E$776,СВЦЭМ!$A$33:$A$776,$A169,СВЦЭМ!$B$33:$B$776,T$155)+'СЕТ СН'!$F$12</f>
        <v>131.85639341999999</v>
      </c>
      <c r="U169" s="36">
        <f>SUMIFS(СВЦЭМ!$E$33:$E$776,СВЦЭМ!$A$33:$A$776,$A169,СВЦЭМ!$B$33:$B$776,U$155)+'СЕТ СН'!$F$12</f>
        <v>130.24953969000001</v>
      </c>
      <c r="V169" s="36">
        <f>SUMIFS(СВЦЭМ!$E$33:$E$776,СВЦЭМ!$A$33:$A$776,$A169,СВЦЭМ!$B$33:$B$776,V$155)+'СЕТ СН'!$F$12</f>
        <v>128.10317773</v>
      </c>
      <c r="W169" s="36">
        <f>SUMIFS(СВЦЭМ!$E$33:$E$776,СВЦЭМ!$A$33:$A$776,$A169,СВЦЭМ!$B$33:$B$776,W$155)+'СЕТ СН'!$F$12</f>
        <v>131.28253131</v>
      </c>
      <c r="X169" s="36">
        <f>SUMIFS(СВЦЭМ!$E$33:$E$776,СВЦЭМ!$A$33:$A$776,$A169,СВЦЭМ!$B$33:$B$776,X$155)+'СЕТ СН'!$F$12</f>
        <v>131.54638689999999</v>
      </c>
      <c r="Y169" s="36">
        <f>SUMIFS(СВЦЭМ!$E$33:$E$776,СВЦЭМ!$A$33:$A$776,$A169,СВЦЭМ!$B$33:$B$776,Y$155)+'СЕТ СН'!$F$12</f>
        <v>131.63233206000001</v>
      </c>
    </row>
    <row r="170" spans="1:25" ht="15.75" x14ac:dyDescent="0.2">
      <c r="A170" s="35">
        <f t="shared" si="4"/>
        <v>43905</v>
      </c>
      <c r="B170" s="36">
        <f>SUMIFS(СВЦЭМ!$E$33:$E$776,СВЦЭМ!$A$33:$A$776,$A170,СВЦЭМ!$B$33:$B$776,B$155)+'СЕТ СН'!$F$12</f>
        <v>136.07787192999999</v>
      </c>
      <c r="C170" s="36">
        <f>SUMIFS(СВЦЭМ!$E$33:$E$776,СВЦЭМ!$A$33:$A$776,$A170,СВЦЭМ!$B$33:$B$776,C$155)+'СЕТ СН'!$F$12</f>
        <v>139.8279507</v>
      </c>
      <c r="D170" s="36">
        <f>SUMIFS(СВЦЭМ!$E$33:$E$776,СВЦЭМ!$A$33:$A$776,$A170,СВЦЭМ!$B$33:$B$776,D$155)+'СЕТ СН'!$F$12</f>
        <v>141.60184333000001</v>
      </c>
      <c r="E170" s="36">
        <f>SUMIFS(СВЦЭМ!$E$33:$E$776,СВЦЭМ!$A$33:$A$776,$A170,СВЦЭМ!$B$33:$B$776,E$155)+'СЕТ СН'!$F$12</f>
        <v>143.82086613000001</v>
      </c>
      <c r="F170" s="36">
        <f>SUMIFS(СВЦЭМ!$E$33:$E$776,СВЦЭМ!$A$33:$A$776,$A170,СВЦЭМ!$B$33:$B$776,F$155)+'СЕТ СН'!$F$12</f>
        <v>144.31036324999999</v>
      </c>
      <c r="G170" s="36">
        <f>SUMIFS(СВЦЭМ!$E$33:$E$776,СВЦЭМ!$A$33:$A$776,$A170,СВЦЭМ!$B$33:$B$776,G$155)+'СЕТ СН'!$F$12</f>
        <v>144.58383108000001</v>
      </c>
      <c r="H170" s="36">
        <f>SUMIFS(СВЦЭМ!$E$33:$E$776,СВЦЭМ!$A$33:$A$776,$A170,СВЦЭМ!$B$33:$B$776,H$155)+'СЕТ СН'!$F$12</f>
        <v>143.38205798000001</v>
      </c>
      <c r="I170" s="36">
        <f>SUMIFS(СВЦЭМ!$E$33:$E$776,СВЦЭМ!$A$33:$A$776,$A170,СВЦЭМ!$B$33:$B$776,I$155)+'СЕТ СН'!$F$12</f>
        <v>139.42877852000001</v>
      </c>
      <c r="J170" s="36">
        <f>SUMIFS(СВЦЭМ!$E$33:$E$776,СВЦЭМ!$A$33:$A$776,$A170,СВЦЭМ!$B$33:$B$776,J$155)+'СЕТ СН'!$F$12</f>
        <v>132.85961814000001</v>
      </c>
      <c r="K170" s="36">
        <f>SUMIFS(СВЦЭМ!$E$33:$E$776,СВЦЭМ!$A$33:$A$776,$A170,СВЦЭМ!$B$33:$B$776,K$155)+'СЕТ СН'!$F$12</f>
        <v>127.99432665</v>
      </c>
      <c r="L170" s="36">
        <f>SUMIFS(СВЦЭМ!$E$33:$E$776,СВЦЭМ!$A$33:$A$776,$A170,СВЦЭМ!$B$33:$B$776,L$155)+'СЕТ СН'!$F$12</f>
        <v>126.13324643999999</v>
      </c>
      <c r="M170" s="36">
        <f>SUMIFS(СВЦЭМ!$E$33:$E$776,СВЦЭМ!$A$33:$A$776,$A170,СВЦЭМ!$B$33:$B$776,M$155)+'СЕТ СН'!$F$12</f>
        <v>126.49938004000001</v>
      </c>
      <c r="N170" s="36">
        <f>SUMIFS(СВЦЭМ!$E$33:$E$776,СВЦЭМ!$A$33:$A$776,$A170,СВЦЭМ!$B$33:$B$776,N$155)+'СЕТ СН'!$F$12</f>
        <v>128.93906823</v>
      </c>
      <c r="O170" s="36">
        <f>SUMIFS(СВЦЭМ!$E$33:$E$776,СВЦЭМ!$A$33:$A$776,$A170,СВЦЭМ!$B$33:$B$776,O$155)+'СЕТ СН'!$F$12</f>
        <v>131.59941452999999</v>
      </c>
      <c r="P170" s="36">
        <f>SUMIFS(СВЦЭМ!$E$33:$E$776,СВЦЭМ!$A$33:$A$776,$A170,СВЦЭМ!$B$33:$B$776,P$155)+'СЕТ СН'!$F$12</f>
        <v>133.01552669</v>
      </c>
      <c r="Q170" s="36">
        <f>SUMIFS(СВЦЭМ!$E$33:$E$776,СВЦЭМ!$A$33:$A$776,$A170,СВЦЭМ!$B$33:$B$776,Q$155)+'СЕТ СН'!$F$12</f>
        <v>133.77263972</v>
      </c>
      <c r="R170" s="36">
        <f>SUMIFS(СВЦЭМ!$E$33:$E$776,СВЦЭМ!$A$33:$A$776,$A170,СВЦЭМ!$B$33:$B$776,R$155)+'СЕТ СН'!$F$12</f>
        <v>133.52364426</v>
      </c>
      <c r="S170" s="36">
        <f>SUMIFS(СВЦЭМ!$E$33:$E$776,СВЦЭМ!$A$33:$A$776,$A170,СВЦЭМ!$B$33:$B$776,S$155)+'СЕТ СН'!$F$12</f>
        <v>132.70523933999999</v>
      </c>
      <c r="T170" s="36">
        <f>SUMIFS(СВЦЭМ!$E$33:$E$776,СВЦЭМ!$A$33:$A$776,$A170,СВЦЭМ!$B$33:$B$776,T$155)+'СЕТ СН'!$F$12</f>
        <v>129.24737307000001</v>
      </c>
      <c r="U170" s="36">
        <f>SUMIFS(СВЦЭМ!$E$33:$E$776,СВЦЭМ!$A$33:$A$776,$A170,СВЦЭМ!$B$33:$B$776,U$155)+'СЕТ СН'!$F$12</f>
        <v>127.33912606</v>
      </c>
      <c r="V170" s="36">
        <f>SUMIFS(СВЦЭМ!$E$33:$E$776,СВЦЭМ!$A$33:$A$776,$A170,СВЦЭМ!$B$33:$B$776,V$155)+'СЕТ СН'!$F$12</f>
        <v>126.92329875999999</v>
      </c>
      <c r="W170" s="36">
        <f>SUMIFS(СВЦЭМ!$E$33:$E$776,СВЦЭМ!$A$33:$A$776,$A170,СВЦЭМ!$B$33:$B$776,W$155)+'СЕТ СН'!$F$12</f>
        <v>128.27120740999999</v>
      </c>
      <c r="X170" s="36">
        <f>SUMIFS(СВЦЭМ!$E$33:$E$776,СВЦЭМ!$A$33:$A$776,$A170,СВЦЭМ!$B$33:$B$776,X$155)+'СЕТ СН'!$F$12</f>
        <v>131.55854711000001</v>
      </c>
      <c r="Y170" s="36">
        <f>SUMIFS(СВЦЭМ!$E$33:$E$776,СВЦЭМ!$A$33:$A$776,$A170,СВЦЭМ!$B$33:$B$776,Y$155)+'СЕТ СН'!$F$12</f>
        <v>136.49862282000001</v>
      </c>
    </row>
    <row r="171" spans="1:25" ht="15.75" x14ac:dyDescent="0.2">
      <c r="A171" s="35">
        <f t="shared" si="4"/>
        <v>43906</v>
      </c>
      <c r="B171" s="36">
        <f>SUMIFS(СВЦЭМ!$E$33:$E$776,СВЦЭМ!$A$33:$A$776,$A171,СВЦЭМ!$B$33:$B$776,B$155)+'СЕТ СН'!$F$12</f>
        <v>143.14339457</v>
      </c>
      <c r="C171" s="36">
        <f>SUMIFS(СВЦЭМ!$E$33:$E$776,СВЦЭМ!$A$33:$A$776,$A171,СВЦЭМ!$B$33:$B$776,C$155)+'СЕТ СН'!$F$12</f>
        <v>146.03129376000001</v>
      </c>
      <c r="D171" s="36">
        <f>SUMIFS(СВЦЭМ!$E$33:$E$776,СВЦЭМ!$A$33:$A$776,$A171,СВЦЭМ!$B$33:$B$776,D$155)+'СЕТ СН'!$F$12</f>
        <v>146.55486604000001</v>
      </c>
      <c r="E171" s="36">
        <f>SUMIFS(СВЦЭМ!$E$33:$E$776,СВЦЭМ!$A$33:$A$776,$A171,СВЦЭМ!$B$33:$B$776,E$155)+'СЕТ СН'!$F$12</f>
        <v>146.69349134999999</v>
      </c>
      <c r="F171" s="36">
        <f>SUMIFS(СВЦЭМ!$E$33:$E$776,СВЦЭМ!$A$33:$A$776,$A171,СВЦЭМ!$B$33:$B$776,F$155)+'СЕТ СН'!$F$12</f>
        <v>146.69101257</v>
      </c>
      <c r="G171" s="36">
        <f>SUMIFS(СВЦЭМ!$E$33:$E$776,СВЦЭМ!$A$33:$A$776,$A171,СВЦЭМ!$B$33:$B$776,G$155)+'СЕТ СН'!$F$12</f>
        <v>146.76285204000001</v>
      </c>
      <c r="H171" s="36">
        <f>SUMIFS(СВЦЭМ!$E$33:$E$776,СВЦЭМ!$A$33:$A$776,$A171,СВЦЭМ!$B$33:$B$776,H$155)+'СЕТ СН'!$F$12</f>
        <v>143.34156346</v>
      </c>
      <c r="I171" s="36">
        <f>SUMIFS(СВЦЭМ!$E$33:$E$776,СВЦЭМ!$A$33:$A$776,$A171,СВЦЭМ!$B$33:$B$776,I$155)+'СЕТ СН'!$F$12</f>
        <v>136.61424259</v>
      </c>
      <c r="J171" s="36">
        <f>SUMIFS(СВЦЭМ!$E$33:$E$776,СВЦЭМ!$A$33:$A$776,$A171,СВЦЭМ!$B$33:$B$776,J$155)+'СЕТ СН'!$F$12</f>
        <v>126.67304331</v>
      </c>
      <c r="K171" s="36">
        <f>SUMIFS(СВЦЭМ!$E$33:$E$776,СВЦЭМ!$A$33:$A$776,$A171,СВЦЭМ!$B$33:$B$776,K$155)+'СЕТ СН'!$F$12</f>
        <v>126.60222315</v>
      </c>
      <c r="L171" s="36">
        <f>SUMIFS(СВЦЭМ!$E$33:$E$776,СВЦЭМ!$A$33:$A$776,$A171,СВЦЭМ!$B$33:$B$776,L$155)+'СЕТ СН'!$F$12</f>
        <v>126.57176954000001</v>
      </c>
      <c r="M171" s="36">
        <f>SUMIFS(СВЦЭМ!$E$33:$E$776,СВЦЭМ!$A$33:$A$776,$A171,СВЦЭМ!$B$33:$B$776,M$155)+'СЕТ СН'!$F$12</f>
        <v>129.05039187</v>
      </c>
      <c r="N171" s="36">
        <f>SUMIFS(СВЦЭМ!$E$33:$E$776,СВЦЭМ!$A$33:$A$776,$A171,СВЦЭМ!$B$33:$B$776,N$155)+'СЕТ СН'!$F$12</f>
        <v>131.56698444</v>
      </c>
      <c r="O171" s="36">
        <f>SUMIFS(СВЦЭМ!$E$33:$E$776,СВЦЭМ!$A$33:$A$776,$A171,СВЦЭМ!$B$33:$B$776,O$155)+'СЕТ СН'!$F$12</f>
        <v>134.99163429000001</v>
      </c>
      <c r="P171" s="36">
        <f>SUMIFS(СВЦЭМ!$E$33:$E$776,СВЦЭМ!$A$33:$A$776,$A171,СВЦЭМ!$B$33:$B$776,P$155)+'СЕТ СН'!$F$12</f>
        <v>136.12740771</v>
      </c>
      <c r="Q171" s="36">
        <f>SUMIFS(СВЦЭМ!$E$33:$E$776,СВЦЭМ!$A$33:$A$776,$A171,СВЦЭМ!$B$33:$B$776,Q$155)+'СЕТ СН'!$F$12</f>
        <v>136.0889081</v>
      </c>
      <c r="R171" s="36">
        <f>SUMIFS(СВЦЭМ!$E$33:$E$776,СВЦЭМ!$A$33:$A$776,$A171,СВЦЭМ!$B$33:$B$776,R$155)+'СЕТ СН'!$F$12</f>
        <v>136.95763875</v>
      </c>
      <c r="S171" s="36">
        <f>SUMIFS(СВЦЭМ!$E$33:$E$776,СВЦЭМ!$A$33:$A$776,$A171,СВЦЭМ!$B$33:$B$776,S$155)+'СЕТ СН'!$F$12</f>
        <v>135.62164041</v>
      </c>
      <c r="T171" s="36">
        <f>SUMIFS(СВЦЭМ!$E$33:$E$776,СВЦЭМ!$A$33:$A$776,$A171,СВЦЭМ!$B$33:$B$776,T$155)+'СЕТ СН'!$F$12</f>
        <v>132.50654792</v>
      </c>
      <c r="U171" s="36">
        <f>SUMIFS(СВЦЭМ!$E$33:$E$776,СВЦЭМ!$A$33:$A$776,$A171,СВЦЭМ!$B$33:$B$776,U$155)+'СЕТ СН'!$F$12</f>
        <v>129.25079135999999</v>
      </c>
      <c r="V171" s="36">
        <f>SUMIFS(СВЦЭМ!$E$33:$E$776,СВЦЭМ!$A$33:$A$776,$A171,СВЦЭМ!$B$33:$B$776,V$155)+'СЕТ СН'!$F$12</f>
        <v>128.38698878</v>
      </c>
      <c r="W171" s="36">
        <f>SUMIFS(СВЦЭМ!$E$33:$E$776,СВЦЭМ!$A$33:$A$776,$A171,СВЦЭМ!$B$33:$B$776,W$155)+'СЕТ СН'!$F$12</f>
        <v>131.53815925000001</v>
      </c>
      <c r="X171" s="36">
        <f>SUMIFS(СВЦЭМ!$E$33:$E$776,СВЦЭМ!$A$33:$A$776,$A171,СВЦЭМ!$B$33:$B$776,X$155)+'СЕТ СН'!$F$12</f>
        <v>135.54770273</v>
      </c>
      <c r="Y171" s="36">
        <f>SUMIFS(СВЦЭМ!$E$33:$E$776,СВЦЭМ!$A$33:$A$776,$A171,СВЦЭМ!$B$33:$B$776,Y$155)+'СЕТ СН'!$F$12</f>
        <v>139.61906239000001</v>
      </c>
    </row>
    <row r="172" spans="1:25" ht="15.75" x14ac:dyDescent="0.2">
      <c r="A172" s="35">
        <f t="shared" si="4"/>
        <v>43907</v>
      </c>
      <c r="B172" s="36">
        <f>SUMIFS(СВЦЭМ!$E$33:$E$776,СВЦЭМ!$A$33:$A$776,$A172,СВЦЭМ!$B$33:$B$776,B$155)+'СЕТ СН'!$F$12</f>
        <v>133.52210310999999</v>
      </c>
      <c r="C172" s="36">
        <f>SUMIFS(СВЦЭМ!$E$33:$E$776,СВЦЭМ!$A$33:$A$776,$A172,СВЦЭМ!$B$33:$B$776,C$155)+'СЕТ СН'!$F$12</f>
        <v>135.67236258</v>
      </c>
      <c r="D172" s="36">
        <f>SUMIFS(СВЦЭМ!$E$33:$E$776,СВЦЭМ!$A$33:$A$776,$A172,СВЦЭМ!$B$33:$B$776,D$155)+'СЕТ СН'!$F$12</f>
        <v>137.99065826</v>
      </c>
      <c r="E172" s="36">
        <f>SUMIFS(СВЦЭМ!$E$33:$E$776,СВЦЭМ!$A$33:$A$776,$A172,СВЦЭМ!$B$33:$B$776,E$155)+'СЕТ СН'!$F$12</f>
        <v>138.69535150999999</v>
      </c>
      <c r="F172" s="36">
        <f>SUMIFS(СВЦЭМ!$E$33:$E$776,СВЦЭМ!$A$33:$A$776,$A172,СВЦЭМ!$B$33:$B$776,F$155)+'СЕТ СН'!$F$12</f>
        <v>137.46569561999999</v>
      </c>
      <c r="G172" s="36">
        <f>SUMIFS(СВЦЭМ!$E$33:$E$776,СВЦЭМ!$A$33:$A$776,$A172,СВЦЭМ!$B$33:$B$776,G$155)+'СЕТ СН'!$F$12</f>
        <v>135.20756999</v>
      </c>
      <c r="H172" s="36">
        <f>SUMIFS(СВЦЭМ!$E$33:$E$776,СВЦЭМ!$A$33:$A$776,$A172,СВЦЭМ!$B$33:$B$776,H$155)+'СЕТ СН'!$F$12</f>
        <v>131.68606725000001</v>
      </c>
      <c r="I172" s="36">
        <f>SUMIFS(СВЦЭМ!$E$33:$E$776,СВЦЭМ!$A$33:$A$776,$A172,СВЦЭМ!$B$33:$B$776,I$155)+'СЕТ СН'!$F$12</f>
        <v>127.87569135</v>
      </c>
      <c r="J172" s="36">
        <f>SUMIFS(СВЦЭМ!$E$33:$E$776,СВЦЭМ!$A$33:$A$776,$A172,СВЦЭМ!$B$33:$B$776,J$155)+'СЕТ СН'!$F$12</f>
        <v>126.60268286</v>
      </c>
      <c r="K172" s="36">
        <f>SUMIFS(СВЦЭМ!$E$33:$E$776,СВЦЭМ!$A$33:$A$776,$A172,СВЦЭМ!$B$33:$B$776,K$155)+'СЕТ СН'!$F$12</f>
        <v>127.34627539</v>
      </c>
      <c r="L172" s="36">
        <f>SUMIFS(СВЦЭМ!$E$33:$E$776,СВЦЭМ!$A$33:$A$776,$A172,СВЦЭМ!$B$33:$B$776,L$155)+'СЕТ СН'!$F$12</f>
        <v>128.15760323999999</v>
      </c>
      <c r="M172" s="36">
        <f>SUMIFS(СВЦЭМ!$E$33:$E$776,СВЦЭМ!$A$33:$A$776,$A172,СВЦЭМ!$B$33:$B$776,M$155)+'СЕТ СН'!$F$12</f>
        <v>131.41635060999999</v>
      </c>
      <c r="N172" s="36">
        <f>SUMIFS(СВЦЭМ!$E$33:$E$776,СВЦЭМ!$A$33:$A$776,$A172,СВЦЭМ!$B$33:$B$776,N$155)+'СЕТ СН'!$F$12</f>
        <v>135.30957871000001</v>
      </c>
      <c r="O172" s="36">
        <f>SUMIFS(СВЦЭМ!$E$33:$E$776,СВЦЭМ!$A$33:$A$776,$A172,СВЦЭМ!$B$33:$B$776,O$155)+'СЕТ СН'!$F$12</f>
        <v>135.82028624</v>
      </c>
      <c r="P172" s="36">
        <f>SUMIFS(СВЦЭМ!$E$33:$E$776,СВЦЭМ!$A$33:$A$776,$A172,СВЦЭМ!$B$33:$B$776,P$155)+'СЕТ СН'!$F$12</f>
        <v>135.06399787999999</v>
      </c>
      <c r="Q172" s="36">
        <f>SUMIFS(СВЦЭМ!$E$33:$E$776,СВЦЭМ!$A$33:$A$776,$A172,СВЦЭМ!$B$33:$B$776,Q$155)+'СЕТ СН'!$F$12</f>
        <v>135.26961173999999</v>
      </c>
      <c r="R172" s="36">
        <f>SUMIFS(СВЦЭМ!$E$33:$E$776,СВЦЭМ!$A$33:$A$776,$A172,СВЦЭМ!$B$33:$B$776,R$155)+'СЕТ СН'!$F$12</f>
        <v>134.53284203000001</v>
      </c>
      <c r="S172" s="36">
        <f>SUMIFS(СВЦЭМ!$E$33:$E$776,СВЦЭМ!$A$33:$A$776,$A172,СВЦЭМ!$B$33:$B$776,S$155)+'СЕТ СН'!$F$12</f>
        <v>133.89007054000001</v>
      </c>
      <c r="T172" s="36">
        <f>SUMIFS(СВЦЭМ!$E$33:$E$776,СВЦЭМ!$A$33:$A$776,$A172,СВЦЭМ!$B$33:$B$776,T$155)+'СЕТ СН'!$F$12</f>
        <v>133.57520683999999</v>
      </c>
      <c r="U172" s="36">
        <f>SUMIFS(СВЦЭМ!$E$33:$E$776,СВЦЭМ!$A$33:$A$776,$A172,СВЦЭМ!$B$33:$B$776,U$155)+'СЕТ СН'!$F$12</f>
        <v>134.31436855000001</v>
      </c>
      <c r="V172" s="36">
        <f>SUMIFS(СВЦЭМ!$E$33:$E$776,СВЦЭМ!$A$33:$A$776,$A172,СВЦЭМ!$B$33:$B$776,V$155)+'СЕТ СН'!$F$12</f>
        <v>133.48187895999999</v>
      </c>
      <c r="W172" s="36">
        <f>SUMIFS(СВЦЭМ!$E$33:$E$776,СВЦЭМ!$A$33:$A$776,$A172,СВЦЭМ!$B$33:$B$776,W$155)+'СЕТ СН'!$F$12</f>
        <v>130.61184367000001</v>
      </c>
      <c r="X172" s="36">
        <f>SUMIFS(СВЦЭМ!$E$33:$E$776,СВЦЭМ!$A$33:$A$776,$A172,СВЦЭМ!$B$33:$B$776,X$155)+'СЕТ СН'!$F$12</f>
        <v>129.37396072999999</v>
      </c>
      <c r="Y172" s="36">
        <f>SUMIFS(СВЦЭМ!$E$33:$E$776,СВЦЭМ!$A$33:$A$776,$A172,СВЦЭМ!$B$33:$B$776,Y$155)+'СЕТ СН'!$F$12</f>
        <v>129.51430995000001</v>
      </c>
    </row>
    <row r="173" spans="1:25" ht="15.75" x14ac:dyDescent="0.2">
      <c r="A173" s="35">
        <f t="shared" si="4"/>
        <v>43908</v>
      </c>
      <c r="B173" s="36">
        <f>SUMIFS(СВЦЭМ!$E$33:$E$776,СВЦЭМ!$A$33:$A$776,$A173,СВЦЭМ!$B$33:$B$776,B$155)+'СЕТ СН'!$F$12</f>
        <v>139.65617456000001</v>
      </c>
      <c r="C173" s="36">
        <f>SUMIFS(СВЦЭМ!$E$33:$E$776,СВЦЭМ!$A$33:$A$776,$A173,СВЦЭМ!$B$33:$B$776,C$155)+'СЕТ СН'!$F$12</f>
        <v>144.28617596000001</v>
      </c>
      <c r="D173" s="36">
        <f>SUMIFS(СВЦЭМ!$E$33:$E$776,СВЦЭМ!$A$33:$A$776,$A173,СВЦЭМ!$B$33:$B$776,D$155)+'СЕТ СН'!$F$12</f>
        <v>147.82438746</v>
      </c>
      <c r="E173" s="36">
        <f>SUMIFS(СВЦЭМ!$E$33:$E$776,СВЦЭМ!$A$33:$A$776,$A173,СВЦЭМ!$B$33:$B$776,E$155)+'СЕТ СН'!$F$12</f>
        <v>148.71350623000001</v>
      </c>
      <c r="F173" s="36">
        <f>SUMIFS(СВЦЭМ!$E$33:$E$776,СВЦЭМ!$A$33:$A$776,$A173,СВЦЭМ!$B$33:$B$776,F$155)+'СЕТ СН'!$F$12</f>
        <v>148.88777684999999</v>
      </c>
      <c r="G173" s="36">
        <f>SUMIFS(СВЦЭМ!$E$33:$E$776,СВЦЭМ!$A$33:$A$776,$A173,СВЦЭМ!$B$33:$B$776,G$155)+'СЕТ СН'!$F$12</f>
        <v>146.00123772000001</v>
      </c>
      <c r="H173" s="36">
        <f>SUMIFS(СВЦЭМ!$E$33:$E$776,СВЦЭМ!$A$33:$A$776,$A173,СВЦЭМ!$B$33:$B$776,H$155)+'СЕТ СН'!$F$12</f>
        <v>138.79748072999999</v>
      </c>
      <c r="I173" s="36">
        <f>SUMIFS(СВЦЭМ!$E$33:$E$776,СВЦЭМ!$A$33:$A$776,$A173,СВЦЭМ!$B$33:$B$776,I$155)+'СЕТ СН'!$F$12</f>
        <v>131.55202083</v>
      </c>
      <c r="J173" s="36">
        <f>SUMIFS(СВЦЭМ!$E$33:$E$776,СВЦЭМ!$A$33:$A$776,$A173,СВЦЭМ!$B$33:$B$776,J$155)+'СЕТ СН'!$F$12</f>
        <v>125.76385298</v>
      </c>
      <c r="K173" s="36">
        <f>SUMIFS(СВЦЭМ!$E$33:$E$776,СВЦЭМ!$A$33:$A$776,$A173,СВЦЭМ!$B$33:$B$776,K$155)+'СЕТ СН'!$F$12</f>
        <v>126.85960918000001</v>
      </c>
      <c r="L173" s="36">
        <f>SUMIFS(СВЦЭМ!$E$33:$E$776,СВЦЭМ!$A$33:$A$776,$A173,СВЦЭМ!$B$33:$B$776,L$155)+'СЕТ СН'!$F$12</f>
        <v>126.71921464</v>
      </c>
      <c r="M173" s="36">
        <f>SUMIFS(СВЦЭМ!$E$33:$E$776,СВЦЭМ!$A$33:$A$776,$A173,СВЦЭМ!$B$33:$B$776,M$155)+'СЕТ СН'!$F$12</f>
        <v>124.39588401</v>
      </c>
      <c r="N173" s="36">
        <f>SUMIFS(СВЦЭМ!$E$33:$E$776,СВЦЭМ!$A$33:$A$776,$A173,СВЦЭМ!$B$33:$B$776,N$155)+'СЕТ СН'!$F$12</f>
        <v>126.86397786000001</v>
      </c>
      <c r="O173" s="36">
        <f>SUMIFS(СВЦЭМ!$E$33:$E$776,СВЦЭМ!$A$33:$A$776,$A173,СВЦЭМ!$B$33:$B$776,O$155)+'СЕТ СН'!$F$12</f>
        <v>128.47414344000001</v>
      </c>
      <c r="P173" s="36">
        <f>SUMIFS(СВЦЭМ!$E$33:$E$776,СВЦЭМ!$A$33:$A$776,$A173,СВЦЭМ!$B$33:$B$776,P$155)+'СЕТ СН'!$F$12</f>
        <v>127.96420996000001</v>
      </c>
      <c r="Q173" s="36">
        <f>SUMIFS(СВЦЭМ!$E$33:$E$776,СВЦЭМ!$A$33:$A$776,$A173,СВЦЭМ!$B$33:$B$776,Q$155)+'СЕТ СН'!$F$12</f>
        <v>129.05053617999999</v>
      </c>
      <c r="R173" s="36">
        <f>SUMIFS(СВЦЭМ!$E$33:$E$776,СВЦЭМ!$A$33:$A$776,$A173,СВЦЭМ!$B$33:$B$776,R$155)+'СЕТ СН'!$F$12</f>
        <v>132.78189388000001</v>
      </c>
      <c r="S173" s="36">
        <f>SUMIFS(СВЦЭМ!$E$33:$E$776,СВЦЭМ!$A$33:$A$776,$A173,СВЦЭМ!$B$33:$B$776,S$155)+'СЕТ СН'!$F$12</f>
        <v>130.93294376</v>
      </c>
      <c r="T173" s="36">
        <f>SUMIFS(СВЦЭМ!$E$33:$E$776,СВЦЭМ!$A$33:$A$776,$A173,СВЦЭМ!$B$33:$B$776,T$155)+'СЕТ СН'!$F$12</f>
        <v>129.14961861</v>
      </c>
      <c r="U173" s="36">
        <f>SUMIFS(СВЦЭМ!$E$33:$E$776,СВЦЭМ!$A$33:$A$776,$A173,СВЦЭМ!$B$33:$B$776,U$155)+'СЕТ СН'!$F$12</f>
        <v>124.71359439</v>
      </c>
      <c r="V173" s="36">
        <f>SUMIFS(СВЦЭМ!$E$33:$E$776,СВЦЭМ!$A$33:$A$776,$A173,СВЦЭМ!$B$33:$B$776,V$155)+'СЕТ СН'!$F$12</f>
        <v>124.57013551</v>
      </c>
      <c r="W173" s="36">
        <f>SUMIFS(СВЦЭМ!$E$33:$E$776,СВЦЭМ!$A$33:$A$776,$A173,СВЦЭМ!$B$33:$B$776,W$155)+'СЕТ СН'!$F$12</f>
        <v>123.46326592</v>
      </c>
      <c r="X173" s="36">
        <f>SUMIFS(СВЦЭМ!$E$33:$E$776,СВЦЭМ!$A$33:$A$776,$A173,СВЦЭМ!$B$33:$B$776,X$155)+'СЕТ СН'!$F$12</f>
        <v>125.30329008</v>
      </c>
      <c r="Y173" s="36">
        <f>SUMIFS(СВЦЭМ!$E$33:$E$776,СВЦЭМ!$A$33:$A$776,$A173,СВЦЭМ!$B$33:$B$776,Y$155)+'СЕТ СН'!$F$12</f>
        <v>128.48092518000001</v>
      </c>
    </row>
    <row r="174" spans="1:25" ht="15.75" x14ac:dyDescent="0.2">
      <c r="A174" s="35">
        <f t="shared" si="4"/>
        <v>43909</v>
      </c>
      <c r="B174" s="36">
        <f>SUMIFS(СВЦЭМ!$E$33:$E$776,СВЦЭМ!$A$33:$A$776,$A174,СВЦЭМ!$B$33:$B$776,B$155)+'СЕТ СН'!$F$12</f>
        <v>134.26472602999999</v>
      </c>
      <c r="C174" s="36">
        <f>SUMIFS(СВЦЭМ!$E$33:$E$776,СВЦЭМ!$A$33:$A$776,$A174,СВЦЭМ!$B$33:$B$776,C$155)+'СЕТ СН'!$F$12</f>
        <v>138.72275930000001</v>
      </c>
      <c r="D174" s="36">
        <f>SUMIFS(СВЦЭМ!$E$33:$E$776,СВЦЭМ!$A$33:$A$776,$A174,СВЦЭМ!$B$33:$B$776,D$155)+'СЕТ СН'!$F$12</f>
        <v>141.15892439000001</v>
      </c>
      <c r="E174" s="36">
        <f>SUMIFS(СВЦЭМ!$E$33:$E$776,СВЦЭМ!$A$33:$A$776,$A174,СВЦЭМ!$B$33:$B$776,E$155)+'СЕТ СН'!$F$12</f>
        <v>142.81709175</v>
      </c>
      <c r="F174" s="36">
        <f>SUMIFS(СВЦЭМ!$E$33:$E$776,СВЦЭМ!$A$33:$A$776,$A174,СВЦЭМ!$B$33:$B$776,F$155)+'СЕТ СН'!$F$12</f>
        <v>143.13427228</v>
      </c>
      <c r="G174" s="36">
        <f>SUMIFS(СВЦЭМ!$E$33:$E$776,СВЦЭМ!$A$33:$A$776,$A174,СВЦЭМ!$B$33:$B$776,G$155)+'СЕТ СН'!$F$12</f>
        <v>139.30381990999999</v>
      </c>
      <c r="H174" s="36">
        <f>SUMIFS(СВЦЭМ!$E$33:$E$776,СВЦЭМ!$A$33:$A$776,$A174,СВЦЭМ!$B$33:$B$776,H$155)+'СЕТ СН'!$F$12</f>
        <v>132.13996624999999</v>
      </c>
      <c r="I174" s="36">
        <f>SUMIFS(СВЦЭМ!$E$33:$E$776,СВЦЭМ!$A$33:$A$776,$A174,СВЦЭМ!$B$33:$B$776,I$155)+'СЕТ СН'!$F$12</f>
        <v>126.57234449000001</v>
      </c>
      <c r="J174" s="36">
        <f>SUMIFS(СВЦЭМ!$E$33:$E$776,СВЦЭМ!$A$33:$A$776,$A174,СВЦЭМ!$B$33:$B$776,J$155)+'СЕТ СН'!$F$12</f>
        <v>126.57351684</v>
      </c>
      <c r="K174" s="36">
        <f>SUMIFS(СВЦЭМ!$E$33:$E$776,СВЦЭМ!$A$33:$A$776,$A174,СВЦЭМ!$B$33:$B$776,K$155)+'СЕТ СН'!$F$12</f>
        <v>128.19514699000001</v>
      </c>
      <c r="L174" s="36">
        <f>SUMIFS(СВЦЭМ!$E$33:$E$776,СВЦЭМ!$A$33:$A$776,$A174,СВЦЭМ!$B$33:$B$776,L$155)+'СЕТ СН'!$F$12</f>
        <v>128.41661626999999</v>
      </c>
      <c r="M174" s="36">
        <f>SUMIFS(СВЦЭМ!$E$33:$E$776,СВЦЭМ!$A$33:$A$776,$A174,СВЦЭМ!$B$33:$B$776,M$155)+'СЕТ СН'!$F$12</f>
        <v>124.1612306</v>
      </c>
      <c r="N174" s="36">
        <f>SUMIFS(СВЦЭМ!$E$33:$E$776,СВЦЭМ!$A$33:$A$776,$A174,СВЦЭМ!$B$33:$B$776,N$155)+'СЕТ СН'!$F$12</f>
        <v>123.62280532</v>
      </c>
      <c r="O174" s="36">
        <f>SUMIFS(СВЦЭМ!$E$33:$E$776,СВЦЭМ!$A$33:$A$776,$A174,СВЦЭМ!$B$33:$B$776,O$155)+'СЕТ СН'!$F$12</f>
        <v>126.93724401</v>
      </c>
      <c r="P174" s="36">
        <f>SUMIFS(СВЦЭМ!$E$33:$E$776,СВЦЭМ!$A$33:$A$776,$A174,СВЦЭМ!$B$33:$B$776,P$155)+'СЕТ СН'!$F$12</f>
        <v>126.16411504</v>
      </c>
      <c r="Q174" s="36">
        <f>SUMIFS(СВЦЭМ!$E$33:$E$776,СВЦЭМ!$A$33:$A$776,$A174,СВЦЭМ!$B$33:$B$776,Q$155)+'СЕТ СН'!$F$12</f>
        <v>126.77549174000001</v>
      </c>
      <c r="R174" s="36">
        <f>SUMIFS(СВЦЭМ!$E$33:$E$776,СВЦЭМ!$A$33:$A$776,$A174,СВЦЭМ!$B$33:$B$776,R$155)+'СЕТ СН'!$F$12</f>
        <v>125.03911225</v>
      </c>
      <c r="S174" s="36">
        <f>SUMIFS(СВЦЭМ!$E$33:$E$776,СВЦЭМ!$A$33:$A$776,$A174,СВЦЭМ!$B$33:$B$776,S$155)+'СЕТ СН'!$F$12</f>
        <v>125.41560225000001</v>
      </c>
      <c r="T174" s="36">
        <f>SUMIFS(СВЦЭМ!$E$33:$E$776,СВЦЭМ!$A$33:$A$776,$A174,СВЦЭМ!$B$33:$B$776,T$155)+'СЕТ СН'!$F$12</f>
        <v>126.86503261999999</v>
      </c>
      <c r="U174" s="36">
        <f>SUMIFS(СВЦЭМ!$E$33:$E$776,СВЦЭМ!$A$33:$A$776,$A174,СВЦЭМ!$B$33:$B$776,U$155)+'СЕТ СН'!$F$12</f>
        <v>126.55970263</v>
      </c>
      <c r="V174" s="36">
        <f>SUMIFS(СВЦЭМ!$E$33:$E$776,СВЦЭМ!$A$33:$A$776,$A174,СВЦЭМ!$B$33:$B$776,V$155)+'СЕТ СН'!$F$12</f>
        <v>124.70816137</v>
      </c>
      <c r="W174" s="36">
        <f>SUMIFS(СВЦЭМ!$E$33:$E$776,СВЦЭМ!$A$33:$A$776,$A174,СВЦЭМ!$B$33:$B$776,W$155)+'СЕТ СН'!$F$12</f>
        <v>128.07009009000001</v>
      </c>
      <c r="X174" s="36">
        <f>SUMIFS(СВЦЭМ!$E$33:$E$776,СВЦЭМ!$A$33:$A$776,$A174,СВЦЭМ!$B$33:$B$776,X$155)+'СЕТ СН'!$F$12</f>
        <v>125.8972708</v>
      </c>
      <c r="Y174" s="36">
        <f>SUMIFS(СВЦЭМ!$E$33:$E$776,СВЦЭМ!$A$33:$A$776,$A174,СВЦЭМ!$B$33:$B$776,Y$155)+'СЕТ СН'!$F$12</f>
        <v>127.6348643</v>
      </c>
    </row>
    <row r="175" spans="1:25" ht="15.75" x14ac:dyDescent="0.2">
      <c r="A175" s="35">
        <f t="shared" si="4"/>
        <v>43910</v>
      </c>
      <c r="B175" s="36">
        <f>SUMIFS(СВЦЭМ!$E$33:$E$776,СВЦЭМ!$A$33:$A$776,$A175,СВЦЭМ!$B$33:$B$776,B$155)+'СЕТ СН'!$F$12</f>
        <v>142.01255567999999</v>
      </c>
      <c r="C175" s="36">
        <f>SUMIFS(СВЦЭМ!$E$33:$E$776,СВЦЭМ!$A$33:$A$776,$A175,СВЦЭМ!$B$33:$B$776,C$155)+'СЕТ СН'!$F$12</f>
        <v>145.32241974999999</v>
      </c>
      <c r="D175" s="36">
        <f>SUMIFS(СВЦЭМ!$E$33:$E$776,СВЦЭМ!$A$33:$A$776,$A175,СВЦЭМ!$B$33:$B$776,D$155)+'СЕТ СН'!$F$12</f>
        <v>147.78324678000001</v>
      </c>
      <c r="E175" s="36">
        <f>SUMIFS(СВЦЭМ!$E$33:$E$776,СВЦЭМ!$A$33:$A$776,$A175,СВЦЭМ!$B$33:$B$776,E$155)+'СЕТ СН'!$F$12</f>
        <v>148.36115383999999</v>
      </c>
      <c r="F175" s="36">
        <f>SUMIFS(СВЦЭМ!$E$33:$E$776,СВЦЭМ!$A$33:$A$776,$A175,СВЦЭМ!$B$33:$B$776,F$155)+'СЕТ СН'!$F$12</f>
        <v>147.92759685999999</v>
      </c>
      <c r="G175" s="36">
        <f>SUMIFS(СВЦЭМ!$E$33:$E$776,СВЦЭМ!$A$33:$A$776,$A175,СВЦЭМ!$B$33:$B$776,G$155)+'СЕТ СН'!$F$12</f>
        <v>145.53895123000001</v>
      </c>
      <c r="H175" s="36">
        <f>SUMIFS(СВЦЭМ!$E$33:$E$776,СВЦЭМ!$A$33:$A$776,$A175,СВЦЭМ!$B$33:$B$776,H$155)+'СЕТ СН'!$F$12</f>
        <v>140.46378379000001</v>
      </c>
      <c r="I175" s="36">
        <f>SUMIFS(СВЦЭМ!$E$33:$E$776,СВЦЭМ!$A$33:$A$776,$A175,СВЦЭМ!$B$33:$B$776,I$155)+'СЕТ СН'!$F$12</f>
        <v>132.84081309999999</v>
      </c>
      <c r="J175" s="36">
        <f>SUMIFS(СВЦЭМ!$E$33:$E$776,СВЦЭМ!$A$33:$A$776,$A175,СВЦЭМ!$B$33:$B$776,J$155)+'СЕТ СН'!$F$12</f>
        <v>127.5490246</v>
      </c>
      <c r="K175" s="36">
        <f>SUMIFS(СВЦЭМ!$E$33:$E$776,СВЦЭМ!$A$33:$A$776,$A175,СВЦЭМ!$B$33:$B$776,K$155)+'СЕТ СН'!$F$12</f>
        <v>128.51816579999999</v>
      </c>
      <c r="L175" s="36">
        <f>SUMIFS(СВЦЭМ!$E$33:$E$776,СВЦЭМ!$A$33:$A$776,$A175,СВЦЭМ!$B$33:$B$776,L$155)+'СЕТ СН'!$F$12</f>
        <v>127.99687283999999</v>
      </c>
      <c r="M175" s="36">
        <f>SUMIFS(СВЦЭМ!$E$33:$E$776,СВЦЭМ!$A$33:$A$776,$A175,СВЦЭМ!$B$33:$B$776,M$155)+'СЕТ СН'!$F$12</f>
        <v>125.01921286</v>
      </c>
      <c r="N175" s="36">
        <f>SUMIFS(СВЦЭМ!$E$33:$E$776,СВЦЭМ!$A$33:$A$776,$A175,СВЦЭМ!$B$33:$B$776,N$155)+'СЕТ СН'!$F$12</f>
        <v>124.04197641</v>
      </c>
      <c r="O175" s="36">
        <f>SUMIFS(СВЦЭМ!$E$33:$E$776,СВЦЭМ!$A$33:$A$776,$A175,СВЦЭМ!$B$33:$B$776,O$155)+'СЕТ СН'!$F$12</f>
        <v>124.81837412</v>
      </c>
      <c r="P175" s="36">
        <f>SUMIFS(СВЦЭМ!$E$33:$E$776,СВЦЭМ!$A$33:$A$776,$A175,СВЦЭМ!$B$33:$B$776,P$155)+'СЕТ СН'!$F$12</f>
        <v>125.78535751</v>
      </c>
      <c r="Q175" s="36">
        <f>SUMIFS(СВЦЭМ!$E$33:$E$776,СВЦЭМ!$A$33:$A$776,$A175,СВЦЭМ!$B$33:$B$776,Q$155)+'СЕТ СН'!$F$12</f>
        <v>128.00297140999999</v>
      </c>
      <c r="R175" s="36">
        <f>SUMIFS(СВЦЭМ!$E$33:$E$776,СВЦЭМ!$A$33:$A$776,$A175,СВЦЭМ!$B$33:$B$776,R$155)+'СЕТ СН'!$F$12</f>
        <v>127.27967402</v>
      </c>
      <c r="S175" s="36">
        <f>SUMIFS(СВЦЭМ!$E$33:$E$776,СВЦЭМ!$A$33:$A$776,$A175,СВЦЭМ!$B$33:$B$776,S$155)+'СЕТ СН'!$F$12</f>
        <v>124.74870608000001</v>
      </c>
      <c r="T175" s="36">
        <f>SUMIFS(СВЦЭМ!$E$33:$E$776,СВЦЭМ!$A$33:$A$776,$A175,СВЦЭМ!$B$33:$B$776,T$155)+'СЕТ СН'!$F$12</f>
        <v>119.79743301000001</v>
      </c>
      <c r="U175" s="36">
        <f>SUMIFS(СВЦЭМ!$E$33:$E$776,СВЦЭМ!$A$33:$A$776,$A175,СВЦЭМ!$B$33:$B$776,U$155)+'СЕТ СН'!$F$12</f>
        <v>120.20821470999999</v>
      </c>
      <c r="V175" s="36">
        <f>SUMIFS(СВЦЭМ!$E$33:$E$776,СВЦЭМ!$A$33:$A$776,$A175,СВЦЭМ!$B$33:$B$776,V$155)+'СЕТ СН'!$F$12</f>
        <v>120.74511372000001</v>
      </c>
      <c r="W175" s="36">
        <f>SUMIFS(СВЦЭМ!$E$33:$E$776,СВЦЭМ!$A$33:$A$776,$A175,СВЦЭМ!$B$33:$B$776,W$155)+'СЕТ СН'!$F$12</f>
        <v>121.80928111999999</v>
      </c>
      <c r="X175" s="36">
        <f>SUMIFS(СВЦЭМ!$E$33:$E$776,СВЦЭМ!$A$33:$A$776,$A175,СВЦЭМ!$B$33:$B$776,X$155)+'СЕТ СН'!$F$12</f>
        <v>122.81593355</v>
      </c>
      <c r="Y175" s="36">
        <f>SUMIFS(СВЦЭМ!$E$33:$E$776,СВЦЭМ!$A$33:$A$776,$A175,СВЦЭМ!$B$33:$B$776,Y$155)+'СЕТ СН'!$F$12</f>
        <v>125.98294082</v>
      </c>
    </row>
    <row r="176" spans="1:25" ht="15.75" x14ac:dyDescent="0.2">
      <c r="A176" s="35">
        <f t="shared" si="4"/>
        <v>43911</v>
      </c>
      <c r="B176" s="36">
        <f>SUMIFS(СВЦЭМ!$E$33:$E$776,СВЦЭМ!$A$33:$A$776,$A176,СВЦЭМ!$B$33:$B$776,B$155)+'СЕТ СН'!$F$12</f>
        <v>137.46856971</v>
      </c>
      <c r="C176" s="36">
        <f>SUMIFS(СВЦЭМ!$E$33:$E$776,СВЦЭМ!$A$33:$A$776,$A176,СВЦЭМ!$B$33:$B$776,C$155)+'СЕТ СН'!$F$12</f>
        <v>141.43469617</v>
      </c>
      <c r="D176" s="36">
        <f>SUMIFS(СВЦЭМ!$E$33:$E$776,СВЦЭМ!$A$33:$A$776,$A176,СВЦЭМ!$B$33:$B$776,D$155)+'СЕТ СН'!$F$12</f>
        <v>143.56044548</v>
      </c>
      <c r="E176" s="36">
        <f>SUMIFS(СВЦЭМ!$E$33:$E$776,СВЦЭМ!$A$33:$A$776,$A176,СВЦЭМ!$B$33:$B$776,E$155)+'СЕТ СН'!$F$12</f>
        <v>143.71528692999999</v>
      </c>
      <c r="F176" s="36">
        <f>SUMIFS(СВЦЭМ!$E$33:$E$776,СВЦЭМ!$A$33:$A$776,$A176,СВЦЭМ!$B$33:$B$776,F$155)+'СЕТ СН'!$F$12</f>
        <v>143.12687757</v>
      </c>
      <c r="G176" s="36">
        <f>SUMIFS(СВЦЭМ!$E$33:$E$776,СВЦЭМ!$A$33:$A$776,$A176,СВЦЭМ!$B$33:$B$776,G$155)+'СЕТ СН'!$F$12</f>
        <v>143.09496232000001</v>
      </c>
      <c r="H176" s="36">
        <f>SUMIFS(СВЦЭМ!$E$33:$E$776,СВЦЭМ!$A$33:$A$776,$A176,СВЦЭМ!$B$33:$B$776,H$155)+'СЕТ СН'!$F$12</f>
        <v>140.22050815</v>
      </c>
      <c r="I176" s="36">
        <f>SUMIFS(СВЦЭМ!$E$33:$E$776,СВЦЭМ!$A$33:$A$776,$A176,СВЦЭМ!$B$33:$B$776,I$155)+'СЕТ СН'!$F$12</f>
        <v>132.92976737999999</v>
      </c>
      <c r="J176" s="36">
        <f>SUMIFS(СВЦЭМ!$E$33:$E$776,СВЦЭМ!$A$33:$A$776,$A176,СВЦЭМ!$B$33:$B$776,J$155)+'СЕТ СН'!$F$12</f>
        <v>125.6043734</v>
      </c>
      <c r="K176" s="36">
        <f>SUMIFS(СВЦЭМ!$E$33:$E$776,СВЦЭМ!$A$33:$A$776,$A176,СВЦЭМ!$B$33:$B$776,K$155)+'СЕТ СН'!$F$12</f>
        <v>126.6447943</v>
      </c>
      <c r="L176" s="36">
        <f>SUMIFS(СВЦЭМ!$E$33:$E$776,СВЦЭМ!$A$33:$A$776,$A176,СВЦЭМ!$B$33:$B$776,L$155)+'СЕТ СН'!$F$12</f>
        <v>126.4169397</v>
      </c>
      <c r="M176" s="36">
        <f>SUMIFS(СВЦЭМ!$E$33:$E$776,СВЦЭМ!$A$33:$A$776,$A176,СВЦЭМ!$B$33:$B$776,M$155)+'СЕТ СН'!$F$12</f>
        <v>126.65898636</v>
      </c>
      <c r="N176" s="36">
        <f>SUMIFS(СВЦЭМ!$E$33:$E$776,СВЦЭМ!$A$33:$A$776,$A176,СВЦЭМ!$B$33:$B$776,N$155)+'СЕТ СН'!$F$12</f>
        <v>127.70548921</v>
      </c>
      <c r="O176" s="36">
        <f>SUMIFS(СВЦЭМ!$E$33:$E$776,СВЦЭМ!$A$33:$A$776,$A176,СВЦЭМ!$B$33:$B$776,O$155)+'СЕТ СН'!$F$12</f>
        <v>128.35812555000001</v>
      </c>
      <c r="P176" s="36">
        <f>SUMIFS(СВЦЭМ!$E$33:$E$776,СВЦЭМ!$A$33:$A$776,$A176,СВЦЭМ!$B$33:$B$776,P$155)+'СЕТ СН'!$F$12</f>
        <v>128.46692143000001</v>
      </c>
      <c r="Q176" s="36">
        <f>SUMIFS(СВЦЭМ!$E$33:$E$776,СВЦЭМ!$A$33:$A$776,$A176,СВЦЭМ!$B$33:$B$776,Q$155)+'СЕТ СН'!$F$12</f>
        <v>128.30585010999999</v>
      </c>
      <c r="R176" s="36">
        <f>SUMIFS(СВЦЭМ!$E$33:$E$776,СВЦЭМ!$A$33:$A$776,$A176,СВЦЭМ!$B$33:$B$776,R$155)+'СЕТ СН'!$F$12</f>
        <v>127.49803244</v>
      </c>
      <c r="S176" s="36">
        <f>SUMIFS(СВЦЭМ!$E$33:$E$776,СВЦЭМ!$A$33:$A$776,$A176,СВЦЭМ!$B$33:$B$776,S$155)+'СЕТ СН'!$F$12</f>
        <v>126.8649303</v>
      </c>
      <c r="T176" s="36">
        <f>SUMIFS(СВЦЭМ!$E$33:$E$776,СВЦЭМ!$A$33:$A$776,$A176,СВЦЭМ!$B$33:$B$776,T$155)+'СЕТ СН'!$F$12</f>
        <v>125.58908413</v>
      </c>
      <c r="U176" s="36">
        <f>SUMIFS(СВЦЭМ!$E$33:$E$776,СВЦЭМ!$A$33:$A$776,$A176,СВЦЭМ!$B$33:$B$776,U$155)+'СЕТ СН'!$F$12</f>
        <v>124.56784029000001</v>
      </c>
      <c r="V176" s="36">
        <f>SUMIFS(СВЦЭМ!$E$33:$E$776,СВЦЭМ!$A$33:$A$776,$A176,СВЦЭМ!$B$33:$B$776,V$155)+'СЕТ СН'!$F$12</f>
        <v>121.51387136</v>
      </c>
      <c r="W176" s="36">
        <f>SUMIFS(СВЦЭМ!$E$33:$E$776,СВЦЭМ!$A$33:$A$776,$A176,СВЦЭМ!$B$33:$B$776,W$155)+'СЕТ СН'!$F$12</f>
        <v>123.77221369</v>
      </c>
      <c r="X176" s="36">
        <f>SUMIFS(СВЦЭМ!$E$33:$E$776,СВЦЭМ!$A$33:$A$776,$A176,СВЦЭМ!$B$33:$B$776,X$155)+'СЕТ СН'!$F$12</f>
        <v>124.40443969</v>
      </c>
      <c r="Y176" s="36">
        <f>SUMIFS(СВЦЭМ!$E$33:$E$776,СВЦЭМ!$A$33:$A$776,$A176,СВЦЭМ!$B$33:$B$776,Y$155)+'СЕТ СН'!$F$12</f>
        <v>127.86684656</v>
      </c>
    </row>
    <row r="177" spans="1:27" ht="15.75" x14ac:dyDescent="0.2">
      <c r="A177" s="35">
        <f t="shared" si="4"/>
        <v>43912</v>
      </c>
      <c r="B177" s="36">
        <f>SUMIFS(СВЦЭМ!$E$33:$E$776,СВЦЭМ!$A$33:$A$776,$A177,СВЦЭМ!$B$33:$B$776,B$155)+'СЕТ СН'!$F$12</f>
        <v>142.47759314000001</v>
      </c>
      <c r="C177" s="36">
        <f>SUMIFS(СВЦЭМ!$E$33:$E$776,СВЦЭМ!$A$33:$A$776,$A177,СВЦЭМ!$B$33:$B$776,C$155)+'СЕТ СН'!$F$12</f>
        <v>143.95507692999999</v>
      </c>
      <c r="D177" s="36">
        <f>SUMIFS(СВЦЭМ!$E$33:$E$776,СВЦЭМ!$A$33:$A$776,$A177,СВЦЭМ!$B$33:$B$776,D$155)+'СЕТ СН'!$F$12</f>
        <v>145.85816574</v>
      </c>
      <c r="E177" s="36">
        <f>SUMIFS(СВЦЭМ!$E$33:$E$776,СВЦЭМ!$A$33:$A$776,$A177,СВЦЭМ!$B$33:$B$776,E$155)+'СЕТ СН'!$F$12</f>
        <v>147.3593018</v>
      </c>
      <c r="F177" s="36">
        <f>SUMIFS(СВЦЭМ!$E$33:$E$776,СВЦЭМ!$A$33:$A$776,$A177,СВЦЭМ!$B$33:$B$776,F$155)+'СЕТ СН'!$F$12</f>
        <v>147.59952543</v>
      </c>
      <c r="G177" s="36">
        <f>SUMIFS(СВЦЭМ!$E$33:$E$776,СВЦЭМ!$A$33:$A$776,$A177,СВЦЭМ!$B$33:$B$776,G$155)+'СЕТ СН'!$F$12</f>
        <v>144.47096633000001</v>
      </c>
      <c r="H177" s="36">
        <f>SUMIFS(СВЦЭМ!$E$33:$E$776,СВЦЭМ!$A$33:$A$776,$A177,СВЦЭМ!$B$33:$B$776,H$155)+'СЕТ СН'!$F$12</f>
        <v>138.19256730000001</v>
      </c>
      <c r="I177" s="36">
        <f>SUMIFS(СВЦЭМ!$E$33:$E$776,СВЦЭМ!$A$33:$A$776,$A177,СВЦЭМ!$B$33:$B$776,I$155)+'СЕТ СН'!$F$12</f>
        <v>130.77801649</v>
      </c>
      <c r="J177" s="36">
        <f>SUMIFS(СВЦЭМ!$E$33:$E$776,СВЦЭМ!$A$33:$A$776,$A177,СВЦЭМ!$B$33:$B$776,J$155)+'СЕТ СН'!$F$12</f>
        <v>121.22551402000001</v>
      </c>
      <c r="K177" s="36">
        <f>SUMIFS(СВЦЭМ!$E$33:$E$776,СВЦЭМ!$A$33:$A$776,$A177,СВЦЭМ!$B$33:$B$776,K$155)+'СЕТ СН'!$F$12</f>
        <v>121.33527872000001</v>
      </c>
      <c r="L177" s="36">
        <f>SUMIFS(СВЦЭМ!$E$33:$E$776,СВЦЭМ!$A$33:$A$776,$A177,СВЦЭМ!$B$33:$B$776,L$155)+'СЕТ СН'!$F$12</f>
        <v>121.39551856999999</v>
      </c>
      <c r="M177" s="36">
        <f>SUMIFS(СВЦЭМ!$E$33:$E$776,СВЦЭМ!$A$33:$A$776,$A177,СВЦЭМ!$B$33:$B$776,M$155)+'СЕТ СН'!$F$12</f>
        <v>122.98069009</v>
      </c>
      <c r="N177" s="36">
        <f>SUMIFS(СВЦЭМ!$E$33:$E$776,СВЦЭМ!$A$33:$A$776,$A177,СВЦЭМ!$B$33:$B$776,N$155)+'СЕТ СН'!$F$12</f>
        <v>124.39470147999999</v>
      </c>
      <c r="O177" s="36">
        <f>SUMIFS(СВЦЭМ!$E$33:$E$776,СВЦЭМ!$A$33:$A$776,$A177,СВЦЭМ!$B$33:$B$776,O$155)+'СЕТ СН'!$F$12</f>
        <v>126.41981483000001</v>
      </c>
      <c r="P177" s="36">
        <f>SUMIFS(СВЦЭМ!$E$33:$E$776,СВЦЭМ!$A$33:$A$776,$A177,СВЦЭМ!$B$33:$B$776,P$155)+'СЕТ СН'!$F$12</f>
        <v>128.42397928</v>
      </c>
      <c r="Q177" s="36">
        <f>SUMIFS(СВЦЭМ!$E$33:$E$776,СВЦЭМ!$A$33:$A$776,$A177,СВЦЭМ!$B$33:$B$776,Q$155)+'СЕТ СН'!$F$12</f>
        <v>128.82745370000001</v>
      </c>
      <c r="R177" s="36">
        <f>SUMIFS(СВЦЭМ!$E$33:$E$776,СВЦЭМ!$A$33:$A$776,$A177,СВЦЭМ!$B$33:$B$776,R$155)+'СЕТ СН'!$F$12</f>
        <v>127.86796200000001</v>
      </c>
      <c r="S177" s="36">
        <f>SUMIFS(СВЦЭМ!$E$33:$E$776,СВЦЭМ!$A$33:$A$776,$A177,СВЦЭМ!$B$33:$B$776,S$155)+'СЕТ СН'!$F$12</f>
        <v>126.4602713</v>
      </c>
      <c r="T177" s="36">
        <f>SUMIFS(СВЦЭМ!$E$33:$E$776,СВЦЭМ!$A$33:$A$776,$A177,СВЦЭМ!$B$33:$B$776,T$155)+'СЕТ СН'!$F$12</f>
        <v>123.12086840000001</v>
      </c>
      <c r="U177" s="36">
        <f>SUMIFS(СВЦЭМ!$E$33:$E$776,СВЦЭМ!$A$33:$A$776,$A177,СВЦЭМ!$B$33:$B$776,U$155)+'СЕТ СН'!$F$12</f>
        <v>120.91490819000001</v>
      </c>
      <c r="V177" s="36">
        <f>SUMIFS(СВЦЭМ!$E$33:$E$776,СВЦЭМ!$A$33:$A$776,$A177,СВЦЭМ!$B$33:$B$776,V$155)+'СЕТ СН'!$F$12</f>
        <v>121.37113184</v>
      </c>
      <c r="W177" s="36">
        <f>SUMIFS(СВЦЭМ!$E$33:$E$776,СВЦЭМ!$A$33:$A$776,$A177,СВЦЭМ!$B$33:$B$776,W$155)+'СЕТ СН'!$F$12</f>
        <v>121.3029875</v>
      </c>
      <c r="X177" s="36">
        <f>SUMIFS(СВЦЭМ!$E$33:$E$776,СВЦЭМ!$A$33:$A$776,$A177,СВЦЭМ!$B$33:$B$776,X$155)+'СЕТ СН'!$F$12</f>
        <v>121.07325718</v>
      </c>
      <c r="Y177" s="36">
        <f>SUMIFS(СВЦЭМ!$E$33:$E$776,СВЦЭМ!$A$33:$A$776,$A177,СВЦЭМ!$B$33:$B$776,Y$155)+'СЕТ СН'!$F$12</f>
        <v>128.86434188999999</v>
      </c>
    </row>
    <row r="178" spans="1:27" ht="15.75" x14ac:dyDescent="0.2">
      <c r="A178" s="35">
        <f t="shared" si="4"/>
        <v>43913</v>
      </c>
      <c r="B178" s="36">
        <f>SUMIFS(СВЦЭМ!$E$33:$E$776,СВЦЭМ!$A$33:$A$776,$A178,СВЦЭМ!$B$33:$B$776,B$155)+'СЕТ СН'!$F$12</f>
        <v>139.18597324999999</v>
      </c>
      <c r="C178" s="36">
        <f>SUMIFS(СВЦЭМ!$E$33:$E$776,СВЦЭМ!$A$33:$A$776,$A178,СВЦЭМ!$B$33:$B$776,C$155)+'СЕТ СН'!$F$12</f>
        <v>143.22471848999999</v>
      </c>
      <c r="D178" s="36">
        <f>SUMIFS(СВЦЭМ!$E$33:$E$776,СВЦЭМ!$A$33:$A$776,$A178,СВЦЭМ!$B$33:$B$776,D$155)+'СЕТ СН'!$F$12</f>
        <v>145.42139531000001</v>
      </c>
      <c r="E178" s="36">
        <f>SUMIFS(СВЦЭМ!$E$33:$E$776,СВЦЭМ!$A$33:$A$776,$A178,СВЦЭМ!$B$33:$B$776,E$155)+'СЕТ СН'!$F$12</f>
        <v>146.47842767</v>
      </c>
      <c r="F178" s="36">
        <f>SUMIFS(СВЦЭМ!$E$33:$E$776,СВЦЭМ!$A$33:$A$776,$A178,СВЦЭМ!$B$33:$B$776,F$155)+'СЕТ СН'!$F$12</f>
        <v>145.64109690999999</v>
      </c>
      <c r="G178" s="36">
        <f>SUMIFS(СВЦЭМ!$E$33:$E$776,СВЦЭМ!$A$33:$A$776,$A178,СВЦЭМ!$B$33:$B$776,G$155)+'СЕТ СН'!$F$12</f>
        <v>143.87996482</v>
      </c>
      <c r="H178" s="36">
        <f>SUMIFS(СВЦЭМ!$E$33:$E$776,СВЦЭМ!$A$33:$A$776,$A178,СВЦЭМ!$B$33:$B$776,H$155)+'СЕТ СН'!$F$12</f>
        <v>138.97875339000001</v>
      </c>
      <c r="I178" s="36">
        <f>SUMIFS(СВЦЭМ!$E$33:$E$776,СВЦЭМ!$A$33:$A$776,$A178,СВЦЭМ!$B$33:$B$776,I$155)+'СЕТ СН'!$F$12</f>
        <v>132.51434402000001</v>
      </c>
      <c r="J178" s="36">
        <f>SUMIFS(СВЦЭМ!$E$33:$E$776,СВЦЭМ!$A$33:$A$776,$A178,СВЦЭМ!$B$33:$B$776,J$155)+'СЕТ СН'!$F$12</f>
        <v>124.71197047</v>
      </c>
      <c r="K178" s="36">
        <f>SUMIFS(СВЦЭМ!$E$33:$E$776,СВЦЭМ!$A$33:$A$776,$A178,СВЦЭМ!$B$33:$B$776,K$155)+'СЕТ СН'!$F$12</f>
        <v>124.74386723000001</v>
      </c>
      <c r="L178" s="36">
        <f>SUMIFS(СВЦЭМ!$E$33:$E$776,СВЦЭМ!$A$33:$A$776,$A178,СВЦЭМ!$B$33:$B$776,L$155)+'СЕТ СН'!$F$12</f>
        <v>126.96736423999999</v>
      </c>
      <c r="M178" s="36">
        <f>SUMIFS(СВЦЭМ!$E$33:$E$776,СВЦЭМ!$A$33:$A$776,$A178,СВЦЭМ!$B$33:$B$776,M$155)+'СЕТ СН'!$F$12</f>
        <v>124.67162182</v>
      </c>
      <c r="N178" s="36">
        <f>SUMIFS(СВЦЭМ!$E$33:$E$776,СВЦЭМ!$A$33:$A$776,$A178,СВЦЭМ!$B$33:$B$776,N$155)+'СЕТ СН'!$F$12</f>
        <v>125.37620192999999</v>
      </c>
      <c r="O178" s="36">
        <f>SUMIFS(СВЦЭМ!$E$33:$E$776,СВЦЭМ!$A$33:$A$776,$A178,СВЦЭМ!$B$33:$B$776,O$155)+'СЕТ СН'!$F$12</f>
        <v>128.07460952</v>
      </c>
      <c r="P178" s="36">
        <f>SUMIFS(СВЦЭМ!$E$33:$E$776,СВЦЭМ!$A$33:$A$776,$A178,СВЦЭМ!$B$33:$B$776,P$155)+'СЕТ СН'!$F$12</f>
        <v>129.77517899</v>
      </c>
      <c r="Q178" s="36">
        <f>SUMIFS(СВЦЭМ!$E$33:$E$776,СВЦЭМ!$A$33:$A$776,$A178,СВЦЭМ!$B$33:$B$776,Q$155)+'СЕТ СН'!$F$12</f>
        <v>130.81521950000001</v>
      </c>
      <c r="R178" s="36">
        <f>SUMIFS(СВЦЭМ!$E$33:$E$776,СВЦЭМ!$A$33:$A$776,$A178,СВЦЭМ!$B$33:$B$776,R$155)+'СЕТ СН'!$F$12</f>
        <v>130.70470205999999</v>
      </c>
      <c r="S178" s="36">
        <f>SUMIFS(СВЦЭМ!$E$33:$E$776,СВЦЭМ!$A$33:$A$776,$A178,СВЦЭМ!$B$33:$B$776,S$155)+'СЕТ СН'!$F$12</f>
        <v>130.90294141000001</v>
      </c>
      <c r="T178" s="36">
        <f>SUMIFS(СВЦЭМ!$E$33:$E$776,СВЦЭМ!$A$33:$A$776,$A178,СВЦЭМ!$B$33:$B$776,T$155)+'СЕТ СН'!$F$12</f>
        <v>129.15700229999999</v>
      </c>
      <c r="U178" s="36">
        <f>SUMIFS(СВЦЭМ!$E$33:$E$776,СВЦЭМ!$A$33:$A$776,$A178,СВЦЭМ!$B$33:$B$776,U$155)+'СЕТ СН'!$F$12</f>
        <v>126.63603517999999</v>
      </c>
      <c r="V178" s="36">
        <f>SUMIFS(СВЦЭМ!$E$33:$E$776,СВЦЭМ!$A$33:$A$776,$A178,СВЦЭМ!$B$33:$B$776,V$155)+'СЕТ СН'!$F$12</f>
        <v>125.45430664</v>
      </c>
      <c r="W178" s="36">
        <f>SUMIFS(СВЦЭМ!$E$33:$E$776,СВЦЭМ!$A$33:$A$776,$A178,СВЦЭМ!$B$33:$B$776,W$155)+'СЕТ СН'!$F$12</f>
        <v>120.25717557999999</v>
      </c>
      <c r="X178" s="36">
        <f>SUMIFS(СВЦЭМ!$E$33:$E$776,СВЦЭМ!$A$33:$A$776,$A178,СВЦЭМ!$B$33:$B$776,X$155)+'СЕТ СН'!$F$12</f>
        <v>120.14044708</v>
      </c>
      <c r="Y178" s="36">
        <f>SUMIFS(СВЦЭМ!$E$33:$E$776,СВЦЭМ!$A$33:$A$776,$A178,СВЦЭМ!$B$33:$B$776,Y$155)+'СЕТ СН'!$F$12</f>
        <v>127.99815022</v>
      </c>
    </row>
    <row r="179" spans="1:27" ht="15.75" x14ac:dyDescent="0.2">
      <c r="A179" s="35">
        <f t="shared" si="4"/>
        <v>43914</v>
      </c>
      <c r="B179" s="36">
        <f>SUMIFS(СВЦЭМ!$E$33:$E$776,СВЦЭМ!$A$33:$A$776,$A179,СВЦЭМ!$B$33:$B$776,B$155)+'СЕТ СН'!$F$12</f>
        <v>133.67379209999999</v>
      </c>
      <c r="C179" s="36">
        <f>SUMIFS(СВЦЭМ!$E$33:$E$776,СВЦЭМ!$A$33:$A$776,$A179,СВЦЭМ!$B$33:$B$776,C$155)+'СЕТ СН'!$F$12</f>
        <v>139.07914608999999</v>
      </c>
      <c r="D179" s="36">
        <f>SUMIFS(СВЦЭМ!$E$33:$E$776,СВЦЭМ!$A$33:$A$776,$A179,СВЦЭМ!$B$33:$B$776,D$155)+'СЕТ СН'!$F$12</f>
        <v>142.18789916</v>
      </c>
      <c r="E179" s="36">
        <f>SUMIFS(СВЦЭМ!$E$33:$E$776,СВЦЭМ!$A$33:$A$776,$A179,СВЦЭМ!$B$33:$B$776,E$155)+'СЕТ СН'!$F$12</f>
        <v>143.17313429999999</v>
      </c>
      <c r="F179" s="36">
        <f>SUMIFS(СВЦЭМ!$E$33:$E$776,СВЦЭМ!$A$33:$A$776,$A179,СВЦЭМ!$B$33:$B$776,F$155)+'СЕТ СН'!$F$12</f>
        <v>141.71943407000001</v>
      </c>
      <c r="G179" s="36">
        <f>SUMIFS(СВЦЭМ!$E$33:$E$776,СВЦЭМ!$A$33:$A$776,$A179,СВЦЭМ!$B$33:$B$776,G$155)+'СЕТ СН'!$F$12</f>
        <v>139.60343373000001</v>
      </c>
      <c r="H179" s="36">
        <f>SUMIFS(СВЦЭМ!$E$33:$E$776,СВЦЭМ!$A$33:$A$776,$A179,СВЦЭМ!$B$33:$B$776,H$155)+'СЕТ СН'!$F$12</f>
        <v>134.44767820000001</v>
      </c>
      <c r="I179" s="36">
        <f>SUMIFS(СВЦЭМ!$E$33:$E$776,СВЦЭМ!$A$33:$A$776,$A179,СВЦЭМ!$B$33:$B$776,I$155)+'СЕТ СН'!$F$12</f>
        <v>127.37168572</v>
      </c>
      <c r="J179" s="36">
        <f>SUMIFS(СВЦЭМ!$E$33:$E$776,СВЦЭМ!$A$33:$A$776,$A179,СВЦЭМ!$B$33:$B$776,J$155)+'СЕТ СН'!$F$12</f>
        <v>119.92674785</v>
      </c>
      <c r="K179" s="36">
        <f>SUMIFS(СВЦЭМ!$E$33:$E$776,СВЦЭМ!$A$33:$A$776,$A179,СВЦЭМ!$B$33:$B$776,K$155)+'СЕТ СН'!$F$12</f>
        <v>120.35566829</v>
      </c>
      <c r="L179" s="36">
        <f>SUMIFS(СВЦЭМ!$E$33:$E$776,СВЦЭМ!$A$33:$A$776,$A179,СВЦЭМ!$B$33:$B$776,L$155)+'СЕТ СН'!$F$12</f>
        <v>122.41738973</v>
      </c>
      <c r="M179" s="36">
        <f>SUMIFS(СВЦЭМ!$E$33:$E$776,СВЦЭМ!$A$33:$A$776,$A179,СВЦЭМ!$B$33:$B$776,M$155)+'СЕТ СН'!$F$12</f>
        <v>121.24403993999999</v>
      </c>
      <c r="N179" s="36">
        <f>SUMIFS(СВЦЭМ!$E$33:$E$776,СВЦЭМ!$A$33:$A$776,$A179,СВЦЭМ!$B$33:$B$776,N$155)+'СЕТ СН'!$F$12</f>
        <v>125.68967766999999</v>
      </c>
      <c r="O179" s="36">
        <f>SUMIFS(СВЦЭМ!$E$33:$E$776,СВЦЭМ!$A$33:$A$776,$A179,СВЦЭМ!$B$33:$B$776,O$155)+'СЕТ СН'!$F$12</f>
        <v>128.86453406999999</v>
      </c>
      <c r="P179" s="36">
        <f>SUMIFS(СВЦЭМ!$E$33:$E$776,СВЦЭМ!$A$33:$A$776,$A179,СВЦЭМ!$B$33:$B$776,P$155)+'СЕТ СН'!$F$12</f>
        <v>130.80412267</v>
      </c>
      <c r="Q179" s="36">
        <f>SUMIFS(СВЦЭМ!$E$33:$E$776,СВЦЭМ!$A$33:$A$776,$A179,СВЦЭМ!$B$33:$B$776,Q$155)+'СЕТ СН'!$F$12</f>
        <v>131.31555979000001</v>
      </c>
      <c r="R179" s="36">
        <f>SUMIFS(СВЦЭМ!$E$33:$E$776,СВЦЭМ!$A$33:$A$776,$A179,СВЦЭМ!$B$33:$B$776,R$155)+'СЕТ СН'!$F$12</f>
        <v>128.25273386999999</v>
      </c>
      <c r="S179" s="36">
        <f>SUMIFS(СВЦЭМ!$E$33:$E$776,СВЦЭМ!$A$33:$A$776,$A179,СВЦЭМ!$B$33:$B$776,S$155)+'СЕТ СН'!$F$12</f>
        <v>124.88552069000001</v>
      </c>
      <c r="T179" s="36">
        <f>SUMIFS(СВЦЭМ!$E$33:$E$776,СВЦЭМ!$A$33:$A$776,$A179,СВЦЭМ!$B$33:$B$776,T$155)+'СЕТ СН'!$F$12</f>
        <v>121.65765804</v>
      </c>
      <c r="U179" s="36">
        <f>SUMIFS(СВЦЭМ!$E$33:$E$776,СВЦЭМ!$A$33:$A$776,$A179,СВЦЭМ!$B$33:$B$776,U$155)+'СЕТ СН'!$F$12</f>
        <v>119.84169383</v>
      </c>
      <c r="V179" s="36">
        <f>SUMIFS(СВЦЭМ!$E$33:$E$776,СВЦЭМ!$A$33:$A$776,$A179,СВЦЭМ!$B$33:$B$776,V$155)+'СЕТ СН'!$F$12</f>
        <v>122.95962169000001</v>
      </c>
      <c r="W179" s="36">
        <f>SUMIFS(СВЦЭМ!$E$33:$E$776,СВЦЭМ!$A$33:$A$776,$A179,СВЦЭМ!$B$33:$B$776,W$155)+'СЕТ СН'!$F$12</f>
        <v>120.02856909</v>
      </c>
      <c r="X179" s="36">
        <f>SUMIFS(СВЦЭМ!$E$33:$E$776,СВЦЭМ!$A$33:$A$776,$A179,СВЦЭМ!$B$33:$B$776,X$155)+'СЕТ СН'!$F$12</f>
        <v>121.27887428</v>
      </c>
      <c r="Y179" s="36">
        <f>SUMIFS(СВЦЭМ!$E$33:$E$776,СВЦЭМ!$A$33:$A$776,$A179,СВЦЭМ!$B$33:$B$776,Y$155)+'СЕТ СН'!$F$12</f>
        <v>127.8707079</v>
      </c>
    </row>
    <row r="180" spans="1:27" ht="15.75" x14ac:dyDescent="0.2">
      <c r="A180" s="35">
        <f t="shared" si="4"/>
        <v>43915</v>
      </c>
      <c r="B180" s="36">
        <f>SUMIFS(СВЦЭМ!$E$33:$E$776,СВЦЭМ!$A$33:$A$776,$A180,СВЦЭМ!$B$33:$B$776,B$155)+'СЕТ СН'!$F$12</f>
        <v>136.78193623000001</v>
      </c>
      <c r="C180" s="36">
        <f>SUMIFS(СВЦЭМ!$E$33:$E$776,СВЦЭМ!$A$33:$A$776,$A180,СВЦЭМ!$B$33:$B$776,C$155)+'СЕТ СН'!$F$12</f>
        <v>141.38344717000001</v>
      </c>
      <c r="D180" s="36">
        <f>SUMIFS(СВЦЭМ!$E$33:$E$776,СВЦЭМ!$A$33:$A$776,$A180,СВЦЭМ!$B$33:$B$776,D$155)+'СЕТ СН'!$F$12</f>
        <v>143.39039371999999</v>
      </c>
      <c r="E180" s="36">
        <f>SUMIFS(СВЦЭМ!$E$33:$E$776,СВЦЭМ!$A$33:$A$776,$A180,СВЦЭМ!$B$33:$B$776,E$155)+'СЕТ СН'!$F$12</f>
        <v>145.27029911</v>
      </c>
      <c r="F180" s="36">
        <f>SUMIFS(СВЦЭМ!$E$33:$E$776,СВЦЭМ!$A$33:$A$776,$A180,СВЦЭМ!$B$33:$B$776,F$155)+'СЕТ СН'!$F$12</f>
        <v>144.87827361000001</v>
      </c>
      <c r="G180" s="36">
        <f>SUMIFS(СВЦЭМ!$E$33:$E$776,СВЦЭМ!$A$33:$A$776,$A180,СВЦЭМ!$B$33:$B$776,G$155)+'СЕТ СН'!$F$12</f>
        <v>142.51508125000001</v>
      </c>
      <c r="H180" s="36">
        <f>SUMIFS(СВЦЭМ!$E$33:$E$776,СВЦЭМ!$A$33:$A$776,$A180,СВЦЭМ!$B$33:$B$776,H$155)+'СЕТ СН'!$F$12</f>
        <v>137.10698683000001</v>
      </c>
      <c r="I180" s="36">
        <f>SUMIFS(СВЦЭМ!$E$33:$E$776,СВЦЭМ!$A$33:$A$776,$A180,СВЦЭМ!$B$33:$B$776,I$155)+'СЕТ СН'!$F$12</f>
        <v>130.62532666999999</v>
      </c>
      <c r="J180" s="36">
        <f>SUMIFS(СВЦЭМ!$E$33:$E$776,СВЦЭМ!$A$33:$A$776,$A180,СВЦЭМ!$B$33:$B$776,J$155)+'СЕТ СН'!$F$12</f>
        <v>123.02961886999999</v>
      </c>
      <c r="K180" s="36">
        <f>SUMIFS(СВЦЭМ!$E$33:$E$776,СВЦЭМ!$A$33:$A$776,$A180,СВЦЭМ!$B$33:$B$776,K$155)+'СЕТ СН'!$F$12</f>
        <v>123.5966373</v>
      </c>
      <c r="L180" s="36">
        <f>SUMIFS(СВЦЭМ!$E$33:$E$776,СВЦЭМ!$A$33:$A$776,$A180,СВЦЭМ!$B$33:$B$776,L$155)+'СЕТ СН'!$F$12</f>
        <v>125.58572893</v>
      </c>
      <c r="M180" s="36">
        <f>SUMIFS(СВЦЭМ!$E$33:$E$776,СВЦЭМ!$A$33:$A$776,$A180,СВЦЭМ!$B$33:$B$776,M$155)+'СЕТ СН'!$F$12</f>
        <v>122.14592397</v>
      </c>
      <c r="N180" s="36">
        <f>SUMIFS(СВЦЭМ!$E$33:$E$776,СВЦЭМ!$A$33:$A$776,$A180,СВЦЭМ!$B$33:$B$776,N$155)+'СЕТ СН'!$F$12</f>
        <v>123.5939369</v>
      </c>
      <c r="O180" s="36">
        <f>SUMIFS(СВЦЭМ!$E$33:$E$776,СВЦЭМ!$A$33:$A$776,$A180,СВЦЭМ!$B$33:$B$776,O$155)+'СЕТ СН'!$F$12</f>
        <v>125.59243969000001</v>
      </c>
      <c r="P180" s="36">
        <f>SUMIFS(СВЦЭМ!$E$33:$E$776,СВЦЭМ!$A$33:$A$776,$A180,СВЦЭМ!$B$33:$B$776,P$155)+'СЕТ СН'!$F$12</f>
        <v>127.3049985</v>
      </c>
      <c r="Q180" s="36">
        <f>SUMIFS(СВЦЭМ!$E$33:$E$776,СВЦЭМ!$A$33:$A$776,$A180,СВЦЭМ!$B$33:$B$776,Q$155)+'СЕТ СН'!$F$12</f>
        <v>128.14033074</v>
      </c>
      <c r="R180" s="36">
        <f>SUMIFS(СВЦЭМ!$E$33:$E$776,СВЦЭМ!$A$33:$A$776,$A180,СВЦЭМ!$B$33:$B$776,R$155)+'СЕТ СН'!$F$12</f>
        <v>127.28100714999999</v>
      </c>
      <c r="S180" s="36">
        <f>SUMIFS(СВЦЭМ!$E$33:$E$776,СВЦЭМ!$A$33:$A$776,$A180,СВЦЭМ!$B$33:$B$776,S$155)+'СЕТ СН'!$F$12</f>
        <v>124.92180200999999</v>
      </c>
      <c r="T180" s="36">
        <f>SUMIFS(СВЦЭМ!$E$33:$E$776,СВЦЭМ!$A$33:$A$776,$A180,СВЦЭМ!$B$33:$B$776,T$155)+'СЕТ СН'!$F$12</f>
        <v>121.18116721</v>
      </c>
      <c r="U180" s="36">
        <f>SUMIFS(СВЦЭМ!$E$33:$E$776,СВЦЭМ!$A$33:$A$776,$A180,СВЦЭМ!$B$33:$B$776,U$155)+'СЕТ СН'!$F$12</f>
        <v>119.87153249000001</v>
      </c>
      <c r="V180" s="36">
        <f>SUMIFS(СВЦЭМ!$E$33:$E$776,СВЦЭМ!$A$33:$A$776,$A180,СВЦЭМ!$B$33:$B$776,V$155)+'СЕТ СН'!$F$12</f>
        <v>122.75794965999999</v>
      </c>
      <c r="W180" s="36">
        <f>SUMIFS(СВЦЭМ!$E$33:$E$776,СВЦЭМ!$A$33:$A$776,$A180,СВЦЭМ!$B$33:$B$776,W$155)+'СЕТ СН'!$F$12</f>
        <v>121.03833083000001</v>
      </c>
      <c r="X180" s="36">
        <f>SUMIFS(СВЦЭМ!$E$33:$E$776,СВЦЭМ!$A$33:$A$776,$A180,СВЦЭМ!$B$33:$B$776,X$155)+'СЕТ СН'!$F$12</f>
        <v>120.64567476000001</v>
      </c>
      <c r="Y180" s="36">
        <f>SUMIFS(СВЦЭМ!$E$33:$E$776,СВЦЭМ!$A$33:$A$776,$A180,СВЦЭМ!$B$33:$B$776,Y$155)+'СЕТ СН'!$F$12</f>
        <v>120.50103888</v>
      </c>
    </row>
    <row r="181" spans="1:27" ht="15.75" x14ac:dyDescent="0.2">
      <c r="A181" s="35">
        <f t="shared" si="4"/>
        <v>43916</v>
      </c>
      <c r="B181" s="36">
        <f>SUMIFS(СВЦЭМ!$E$33:$E$776,СВЦЭМ!$A$33:$A$776,$A181,СВЦЭМ!$B$33:$B$776,B$155)+'СЕТ СН'!$F$12</f>
        <v>128.23343116999999</v>
      </c>
      <c r="C181" s="36">
        <f>SUMIFS(СВЦЭМ!$E$33:$E$776,СВЦЭМ!$A$33:$A$776,$A181,СВЦЭМ!$B$33:$B$776,C$155)+'СЕТ СН'!$F$12</f>
        <v>128.91853251000001</v>
      </c>
      <c r="D181" s="36">
        <f>SUMIFS(СВЦЭМ!$E$33:$E$776,СВЦЭМ!$A$33:$A$776,$A181,СВЦЭМ!$B$33:$B$776,D$155)+'СЕТ СН'!$F$12</f>
        <v>129.75866296000001</v>
      </c>
      <c r="E181" s="36">
        <f>SUMIFS(СВЦЭМ!$E$33:$E$776,СВЦЭМ!$A$33:$A$776,$A181,СВЦЭМ!$B$33:$B$776,E$155)+'СЕТ СН'!$F$12</f>
        <v>131.12287157</v>
      </c>
      <c r="F181" s="36">
        <f>SUMIFS(СВЦЭМ!$E$33:$E$776,СВЦЭМ!$A$33:$A$776,$A181,СВЦЭМ!$B$33:$B$776,F$155)+'СЕТ СН'!$F$12</f>
        <v>130.81836437999999</v>
      </c>
      <c r="G181" s="36">
        <f>SUMIFS(СВЦЭМ!$E$33:$E$776,СВЦЭМ!$A$33:$A$776,$A181,СВЦЭМ!$B$33:$B$776,G$155)+'СЕТ СН'!$F$12</f>
        <v>130.2409404</v>
      </c>
      <c r="H181" s="36">
        <f>SUMIFS(СВЦЭМ!$E$33:$E$776,СВЦЭМ!$A$33:$A$776,$A181,СВЦЭМ!$B$33:$B$776,H$155)+'СЕТ СН'!$F$12</f>
        <v>131.77266900999999</v>
      </c>
      <c r="I181" s="36">
        <f>SUMIFS(СВЦЭМ!$E$33:$E$776,СВЦЭМ!$A$33:$A$776,$A181,СВЦЭМ!$B$33:$B$776,I$155)+'СЕТ СН'!$F$12</f>
        <v>129.93271726</v>
      </c>
      <c r="J181" s="36">
        <f>SUMIFS(СВЦЭМ!$E$33:$E$776,СВЦЭМ!$A$33:$A$776,$A181,СВЦЭМ!$B$33:$B$776,J$155)+'СЕТ СН'!$F$12</f>
        <v>126.81672286</v>
      </c>
      <c r="K181" s="36">
        <f>SUMIFS(СВЦЭМ!$E$33:$E$776,СВЦЭМ!$A$33:$A$776,$A181,СВЦЭМ!$B$33:$B$776,K$155)+'СЕТ СН'!$F$12</f>
        <v>125.71426923999999</v>
      </c>
      <c r="L181" s="36">
        <f>SUMIFS(СВЦЭМ!$E$33:$E$776,СВЦЭМ!$A$33:$A$776,$A181,СВЦЭМ!$B$33:$B$776,L$155)+'СЕТ СН'!$F$12</f>
        <v>127.801648</v>
      </c>
      <c r="M181" s="36">
        <f>SUMIFS(СВЦЭМ!$E$33:$E$776,СВЦЭМ!$A$33:$A$776,$A181,СВЦЭМ!$B$33:$B$776,M$155)+'СЕТ СН'!$F$12</f>
        <v>126.13021293</v>
      </c>
      <c r="N181" s="36">
        <f>SUMIFS(СВЦЭМ!$E$33:$E$776,СВЦЭМ!$A$33:$A$776,$A181,СВЦЭМ!$B$33:$B$776,N$155)+'СЕТ СН'!$F$12</f>
        <v>127.61724658999999</v>
      </c>
      <c r="O181" s="36">
        <f>SUMIFS(СВЦЭМ!$E$33:$E$776,СВЦЭМ!$A$33:$A$776,$A181,СВЦЭМ!$B$33:$B$776,O$155)+'СЕТ СН'!$F$12</f>
        <v>129.04898109999999</v>
      </c>
      <c r="P181" s="36">
        <f>SUMIFS(СВЦЭМ!$E$33:$E$776,СВЦЭМ!$A$33:$A$776,$A181,СВЦЭМ!$B$33:$B$776,P$155)+'СЕТ СН'!$F$12</f>
        <v>129.38130928000001</v>
      </c>
      <c r="Q181" s="36">
        <f>SUMIFS(СВЦЭМ!$E$33:$E$776,СВЦЭМ!$A$33:$A$776,$A181,СВЦЭМ!$B$33:$B$776,Q$155)+'СЕТ СН'!$F$12</f>
        <v>130.00728875999999</v>
      </c>
      <c r="R181" s="36">
        <f>SUMIFS(СВЦЭМ!$E$33:$E$776,СВЦЭМ!$A$33:$A$776,$A181,СВЦЭМ!$B$33:$B$776,R$155)+'СЕТ СН'!$F$12</f>
        <v>130.26657202999999</v>
      </c>
      <c r="S181" s="36">
        <f>SUMIFS(СВЦЭМ!$E$33:$E$776,СВЦЭМ!$A$33:$A$776,$A181,СВЦЭМ!$B$33:$B$776,S$155)+'СЕТ СН'!$F$12</f>
        <v>129.19243976999999</v>
      </c>
      <c r="T181" s="36">
        <f>SUMIFS(СВЦЭМ!$E$33:$E$776,СВЦЭМ!$A$33:$A$776,$A181,СВЦЭМ!$B$33:$B$776,T$155)+'СЕТ СН'!$F$12</f>
        <v>126.72467265</v>
      </c>
      <c r="U181" s="36">
        <f>SUMIFS(СВЦЭМ!$E$33:$E$776,СВЦЭМ!$A$33:$A$776,$A181,СВЦЭМ!$B$33:$B$776,U$155)+'СЕТ СН'!$F$12</f>
        <v>125.37708985</v>
      </c>
      <c r="V181" s="36">
        <f>SUMIFS(СВЦЭМ!$E$33:$E$776,СВЦЭМ!$A$33:$A$776,$A181,СВЦЭМ!$B$33:$B$776,V$155)+'СЕТ СН'!$F$12</f>
        <v>124.88555095</v>
      </c>
      <c r="W181" s="36">
        <f>SUMIFS(СВЦЭМ!$E$33:$E$776,СВЦЭМ!$A$33:$A$776,$A181,СВЦЭМ!$B$33:$B$776,W$155)+'СЕТ СН'!$F$12</f>
        <v>123.5461131</v>
      </c>
      <c r="X181" s="36">
        <f>SUMIFS(СВЦЭМ!$E$33:$E$776,СВЦЭМ!$A$33:$A$776,$A181,СВЦЭМ!$B$33:$B$776,X$155)+'СЕТ СН'!$F$12</f>
        <v>125.55749582</v>
      </c>
      <c r="Y181" s="36">
        <f>SUMIFS(СВЦЭМ!$E$33:$E$776,СВЦЭМ!$A$33:$A$776,$A181,СВЦЭМ!$B$33:$B$776,Y$155)+'СЕТ СН'!$F$12</f>
        <v>128.03010918000001</v>
      </c>
    </row>
    <row r="182" spans="1:27" ht="15.75" x14ac:dyDescent="0.2">
      <c r="A182" s="35">
        <f t="shared" si="4"/>
        <v>43917</v>
      </c>
      <c r="B182" s="36">
        <f>SUMIFS(СВЦЭМ!$E$33:$E$776,СВЦЭМ!$A$33:$A$776,$A182,СВЦЭМ!$B$33:$B$776,B$155)+'СЕТ СН'!$F$12</f>
        <v>135.61383003</v>
      </c>
      <c r="C182" s="36">
        <f>SUMIFS(СВЦЭМ!$E$33:$E$776,СВЦЭМ!$A$33:$A$776,$A182,СВЦЭМ!$B$33:$B$776,C$155)+'СЕТ СН'!$F$12</f>
        <v>138.95199468000001</v>
      </c>
      <c r="D182" s="36">
        <f>SUMIFS(СВЦЭМ!$E$33:$E$776,СВЦЭМ!$A$33:$A$776,$A182,СВЦЭМ!$B$33:$B$776,D$155)+'СЕТ СН'!$F$12</f>
        <v>141.28751535999999</v>
      </c>
      <c r="E182" s="36">
        <f>SUMIFS(СВЦЭМ!$E$33:$E$776,СВЦЭМ!$A$33:$A$776,$A182,СВЦЭМ!$B$33:$B$776,E$155)+'СЕТ СН'!$F$12</f>
        <v>142.84103730000001</v>
      </c>
      <c r="F182" s="36">
        <f>SUMIFS(СВЦЭМ!$E$33:$E$776,СВЦЭМ!$A$33:$A$776,$A182,СВЦЭМ!$B$33:$B$776,F$155)+'СЕТ СН'!$F$12</f>
        <v>142.29273434000001</v>
      </c>
      <c r="G182" s="36">
        <f>SUMIFS(СВЦЭМ!$E$33:$E$776,СВЦЭМ!$A$33:$A$776,$A182,СВЦЭМ!$B$33:$B$776,G$155)+'СЕТ СН'!$F$12</f>
        <v>140.40968839000001</v>
      </c>
      <c r="H182" s="36">
        <f>SUMIFS(СВЦЭМ!$E$33:$E$776,СВЦЭМ!$A$33:$A$776,$A182,СВЦЭМ!$B$33:$B$776,H$155)+'СЕТ СН'!$F$12</f>
        <v>137.54808116999999</v>
      </c>
      <c r="I182" s="36">
        <f>SUMIFS(СВЦЭМ!$E$33:$E$776,СВЦЭМ!$A$33:$A$776,$A182,СВЦЭМ!$B$33:$B$776,I$155)+'СЕТ СН'!$F$12</f>
        <v>130.74792604000001</v>
      </c>
      <c r="J182" s="36">
        <f>SUMIFS(СВЦЭМ!$E$33:$E$776,СВЦЭМ!$A$33:$A$776,$A182,СВЦЭМ!$B$33:$B$776,J$155)+'СЕТ СН'!$F$12</f>
        <v>124.090948</v>
      </c>
      <c r="K182" s="36">
        <f>SUMIFS(СВЦЭМ!$E$33:$E$776,СВЦЭМ!$A$33:$A$776,$A182,СВЦЭМ!$B$33:$B$776,K$155)+'СЕТ СН'!$F$12</f>
        <v>122.87232417</v>
      </c>
      <c r="L182" s="36">
        <f>SUMIFS(СВЦЭМ!$E$33:$E$776,СВЦЭМ!$A$33:$A$776,$A182,СВЦЭМ!$B$33:$B$776,L$155)+'СЕТ СН'!$F$12</f>
        <v>126.17048404000001</v>
      </c>
      <c r="M182" s="36">
        <f>SUMIFS(СВЦЭМ!$E$33:$E$776,СВЦЭМ!$A$33:$A$776,$A182,СВЦЭМ!$B$33:$B$776,M$155)+'СЕТ СН'!$F$12</f>
        <v>125.57228962000001</v>
      </c>
      <c r="N182" s="36">
        <f>SUMIFS(СВЦЭМ!$E$33:$E$776,СВЦЭМ!$A$33:$A$776,$A182,СВЦЭМ!$B$33:$B$776,N$155)+'СЕТ СН'!$F$12</f>
        <v>127.64398891</v>
      </c>
      <c r="O182" s="36">
        <f>SUMIFS(СВЦЭМ!$E$33:$E$776,СВЦЭМ!$A$33:$A$776,$A182,СВЦЭМ!$B$33:$B$776,O$155)+'СЕТ СН'!$F$12</f>
        <v>130.13451782999999</v>
      </c>
      <c r="P182" s="36">
        <f>SUMIFS(СВЦЭМ!$E$33:$E$776,СВЦЭМ!$A$33:$A$776,$A182,СВЦЭМ!$B$33:$B$776,P$155)+'СЕТ СН'!$F$12</f>
        <v>131.59964693000001</v>
      </c>
      <c r="Q182" s="36">
        <f>SUMIFS(СВЦЭМ!$E$33:$E$776,СВЦЭМ!$A$33:$A$776,$A182,СВЦЭМ!$B$33:$B$776,Q$155)+'СЕТ СН'!$F$12</f>
        <v>132.56172029000001</v>
      </c>
      <c r="R182" s="36">
        <f>SUMIFS(СВЦЭМ!$E$33:$E$776,СВЦЭМ!$A$33:$A$776,$A182,СВЦЭМ!$B$33:$B$776,R$155)+'СЕТ СН'!$F$12</f>
        <v>132.05069011000001</v>
      </c>
      <c r="S182" s="36">
        <f>SUMIFS(СВЦЭМ!$E$33:$E$776,СВЦЭМ!$A$33:$A$776,$A182,СВЦЭМ!$B$33:$B$776,S$155)+'СЕТ СН'!$F$12</f>
        <v>129.56240589000001</v>
      </c>
      <c r="T182" s="36">
        <f>SUMIFS(СВЦЭМ!$E$33:$E$776,СВЦЭМ!$A$33:$A$776,$A182,СВЦЭМ!$B$33:$B$776,T$155)+'СЕТ СН'!$F$12</f>
        <v>127.09357627</v>
      </c>
      <c r="U182" s="36">
        <f>SUMIFS(СВЦЭМ!$E$33:$E$776,СВЦЭМ!$A$33:$A$776,$A182,СВЦЭМ!$B$33:$B$776,U$155)+'СЕТ СН'!$F$12</f>
        <v>124.75983947</v>
      </c>
      <c r="V182" s="36">
        <f>SUMIFS(СВЦЭМ!$E$33:$E$776,СВЦЭМ!$A$33:$A$776,$A182,СВЦЭМ!$B$33:$B$776,V$155)+'СЕТ СН'!$F$12</f>
        <v>125.12378228999999</v>
      </c>
      <c r="W182" s="36">
        <f>SUMIFS(СВЦЭМ!$E$33:$E$776,СВЦЭМ!$A$33:$A$776,$A182,СВЦЭМ!$B$33:$B$776,W$155)+'СЕТ СН'!$F$12</f>
        <v>125.09210840999999</v>
      </c>
      <c r="X182" s="36">
        <f>SUMIFS(СВЦЭМ!$E$33:$E$776,СВЦЭМ!$A$33:$A$776,$A182,СВЦЭМ!$B$33:$B$776,X$155)+'СЕТ СН'!$F$12</f>
        <v>126.24626008</v>
      </c>
      <c r="Y182" s="36">
        <f>SUMIFS(СВЦЭМ!$E$33:$E$776,СВЦЭМ!$A$33:$A$776,$A182,СВЦЭМ!$B$33:$B$776,Y$155)+'СЕТ СН'!$F$12</f>
        <v>129.85574456000001</v>
      </c>
    </row>
    <row r="183" spans="1:27" ht="15.75" x14ac:dyDescent="0.2">
      <c r="A183" s="35">
        <f t="shared" si="4"/>
        <v>43918</v>
      </c>
      <c r="B183" s="36">
        <f>SUMIFS(СВЦЭМ!$E$33:$E$776,СВЦЭМ!$A$33:$A$776,$A183,СВЦЭМ!$B$33:$B$776,B$155)+'СЕТ СН'!$F$12</f>
        <v>144.88273043000001</v>
      </c>
      <c r="C183" s="36">
        <f>SUMIFS(СВЦЭМ!$E$33:$E$776,СВЦЭМ!$A$33:$A$776,$A183,СВЦЭМ!$B$33:$B$776,C$155)+'СЕТ СН'!$F$12</f>
        <v>144.39518672</v>
      </c>
      <c r="D183" s="36">
        <f>SUMIFS(СВЦЭМ!$E$33:$E$776,СВЦЭМ!$A$33:$A$776,$A183,СВЦЭМ!$B$33:$B$776,D$155)+'СЕТ СН'!$F$12</f>
        <v>147.98533219000001</v>
      </c>
      <c r="E183" s="36">
        <f>SUMIFS(СВЦЭМ!$E$33:$E$776,СВЦЭМ!$A$33:$A$776,$A183,СВЦЭМ!$B$33:$B$776,E$155)+'СЕТ СН'!$F$12</f>
        <v>149.54566549</v>
      </c>
      <c r="F183" s="36">
        <f>SUMIFS(СВЦЭМ!$E$33:$E$776,СВЦЭМ!$A$33:$A$776,$A183,СВЦЭМ!$B$33:$B$776,F$155)+'СЕТ СН'!$F$12</f>
        <v>149.21845236999999</v>
      </c>
      <c r="G183" s="36">
        <f>SUMIFS(СВЦЭМ!$E$33:$E$776,СВЦЭМ!$A$33:$A$776,$A183,СВЦЭМ!$B$33:$B$776,G$155)+'СЕТ СН'!$F$12</f>
        <v>149.29567986999999</v>
      </c>
      <c r="H183" s="36">
        <f>SUMIFS(СВЦЭМ!$E$33:$E$776,СВЦЭМ!$A$33:$A$776,$A183,СВЦЭМ!$B$33:$B$776,H$155)+'СЕТ СН'!$F$12</f>
        <v>146.2230418</v>
      </c>
      <c r="I183" s="36">
        <f>SUMIFS(СВЦЭМ!$E$33:$E$776,СВЦЭМ!$A$33:$A$776,$A183,СВЦЭМ!$B$33:$B$776,I$155)+'СЕТ СН'!$F$12</f>
        <v>140.32669877000001</v>
      </c>
      <c r="J183" s="36">
        <f>SUMIFS(СВЦЭМ!$E$33:$E$776,СВЦЭМ!$A$33:$A$776,$A183,СВЦЭМ!$B$33:$B$776,J$155)+'СЕТ СН'!$F$12</f>
        <v>134.06061505</v>
      </c>
      <c r="K183" s="36">
        <f>SUMIFS(СВЦЭМ!$E$33:$E$776,СВЦЭМ!$A$33:$A$776,$A183,СВЦЭМ!$B$33:$B$776,K$155)+'СЕТ СН'!$F$12</f>
        <v>133.40876225</v>
      </c>
      <c r="L183" s="36">
        <f>SUMIFS(СВЦЭМ!$E$33:$E$776,СВЦЭМ!$A$33:$A$776,$A183,СВЦЭМ!$B$33:$B$776,L$155)+'СЕТ СН'!$F$12</f>
        <v>135.15703128999999</v>
      </c>
      <c r="M183" s="36">
        <f>SUMIFS(СВЦЭМ!$E$33:$E$776,СВЦЭМ!$A$33:$A$776,$A183,СВЦЭМ!$B$33:$B$776,M$155)+'СЕТ СН'!$F$12</f>
        <v>135.36609923</v>
      </c>
      <c r="N183" s="36">
        <f>SUMIFS(СВЦЭМ!$E$33:$E$776,СВЦЭМ!$A$33:$A$776,$A183,СВЦЭМ!$B$33:$B$776,N$155)+'СЕТ СН'!$F$12</f>
        <v>137.75530803000001</v>
      </c>
      <c r="O183" s="36">
        <f>SUMIFS(СВЦЭМ!$E$33:$E$776,СВЦЭМ!$A$33:$A$776,$A183,СВЦЭМ!$B$33:$B$776,O$155)+'СЕТ СН'!$F$12</f>
        <v>139.58175177999999</v>
      </c>
      <c r="P183" s="36">
        <f>SUMIFS(СВЦЭМ!$E$33:$E$776,СВЦЭМ!$A$33:$A$776,$A183,СВЦЭМ!$B$33:$B$776,P$155)+'СЕТ СН'!$F$12</f>
        <v>142.62039505999999</v>
      </c>
      <c r="Q183" s="36">
        <f>SUMIFS(СВЦЭМ!$E$33:$E$776,СВЦЭМ!$A$33:$A$776,$A183,СВЦЭМ!$B$33:$B$776,Q$155)+'СЕТ СН'!$F$12</f>
        <v>142.95250214999999</v>
      </c>
      <c r="R183" s="36">
        <f>SUMIFS(СВЦЭМ!$E$33:$E$776,СВЦЭМ!$A$33:$A$776,$A183,СВЦЭМ!$B$33:$B$776,R$155)+'СЕТ СН'!$F$12</f>
        <v>142.94775612999999</v>
      </c>
      <c r="S183" s="36">
        <f>SUMIFS(СВЦЭМ!$E$33:$E$776,СВЦЭМ!$A$33:$A$776,$A183,СВЦЭМ!$B$33:$B$776,S$155)+'СЕТ СН'!$F$12</f>
        <v>141.79451129</v>
      </c>
      <c r="T183" s="36">
        <f>SUMIFS(СВЦЭМ!$E$33:$E$776,СВЦЭМ!$A$33:$A$776,$A183,СВЦЭМ!$B$33:$B$776,T$155)+'СЕТ СН'!$F$12</f>
        <v>141.05938345000001</v>
      </c>
      <c r="U183" s="36">
        <f>SUMIFS(СВЦЭМ!$E$33:$E$776,СВЦЭМ!$A$33:$A$776,$A183,СВЦЭМ!$B$33:$B$776,U$155)+'СЕТ СН'!$F$12</f>
        <v>138.03221400000001</v>
      </c>
      <c r="V183" s="36">
        <f>SUMIFS(СВЦЭМ!$E$33:$E$776,СВЦЭМ!$A$33:$A$776,$A183,СВЦЭМ!$B$33:$B$776,V$155)+'СЕТ СН'!$F$12</f>
        <v>132.78742463</v>
      </c>
      <c r="W183" s="36">
        <f>SUMIFS(СВЦЭМ!$E$33:$E$776,СВЦЭМ!$A$33:$A$776,$A183,СВЦЭМ!$B$33:$B$776,W$155)+'СЕТ СН'!$F$12</f>
        <v>131.11575306</v>
      </c>
      <c r="X183" s="36">
        <f>SUMIFS(СВЦЭМ!$E$33:$E$776,СВЦЭМ!$A$33:$A$776,$A183,СВЦЭМ!$B$33:$B$776,X$155)+'СЕТ СН'!$F$12</f>
        <v>132.69910110000001</v>
      </c>
      <c r="Y183" s="36">
        <f>SUMIFS(СВЦЭМ!$E$33:$E$776,СВЦЭМ!$A$33:$A$776,$A183,СВЦЭМ!$B$33:$B$776,Y$155)+'СЕТ СН'!$F$12</f>
        <v>138.00438513</v>
      </c>
    </row>
    <row r="184" spans="1:27" ht="15.75" x14ac:dyDescent="0.2">
      <c r="A184" s="35">
        <f t="shared" si="4"/>
        <v>43919</v>
      </c>
      <c r="B184" s="36">
        <f>SUMIFS(СВЦЭМ!$E$33:$E$776,СВЦЭМ!$A$33:$A$776,$A184,СВЦЭМ!$B$33:$B$776,B$155)+'СЕТ СН'!$F$12</f>
        <v>146.44010158</v>
      </c>
      <c r="C184" s="36">
        <f>SUMIFS(СВЦЭМ!$E$33:$E$776,СВЦЭМ!$A$33:$A$776,$A184,СВЦЭМ!$B$33:$B$776,C$155)+'СЕТ СН'!$F$12</f>
        <v>148.43528105999999</v>
      </c>
      <c r="D184" s="36">
        <f>SUMIFS(СВЦЭМ!$E$33:$E$776,СВЦЭМ!$A$33:$A$776,$A184,СВЦЭМ!$B$33:$B$776,D$155)+'СЕТ СН'!$F$12</f>
        <v>152.51314400000001</v>
      </c>
      <c r="E184" s="36">
        <f>SUMIFS(СВЦЭМ!$E$33:$E$776,СВЦЭМ!$A$33:$A$776,$A184,СВЦЭМ!$B$33:$B$776,E$155)+'СЕТ СН'!$F$12</f>
        <v>153.97976488</v>
      </c>
      <c r="F184" s="36">
        <f>SUMIFS(СВЦЭМ!$E$33:$E$776,СВЦЭМ!$A$33:$A$776,$A184,СВЦЭМ!$B$33:$B$776,F$155)+'СЕТ СН'!$F$12</f>
        <v>154.05555823</v>
      </c>
      <c r="G184" s="36">
        <f>SUMIFS(СВЦЭМ!$E$33:$E$776,СВЦЭМ!$A$33:$A$776,$A184,СВЦЭМ!$B$33:$B$776,G$155)+'СЕТ СН'!$F$12</f>
        <v>153.47932098999999</v>
      </c>
      <c r="H184" s="36">
        <f>SUMIFS(СВЦЭМ!$E$33:$E$776,СВЦЭМ!$A$33:$A$776,$A184,СВЦЭМ!$B$33:$B$776,H$155)+'СЕТ СН'!$F$12</f>
        <v>150.57054597999999</v>
      </c>
      <c r="I184" s="36">
        <f>SUMIFS(СВЦЭМ!$E$33:$E$776,СВЦЭМ!$A$33:$A$776,$A184,СВЦЭМ!$B$33:$B$776,I$155)+'СЕТ СН'!$F$12</f>
        <v>144.83377763999999</v>
      </c>
      <c r="J184" s="36">
        <f>SUMIFS(СВЦЭМ!$E$33:$E$776,СВЦЭМ!$A$33:$A$776,$A184,СВЦЭМ!$B$33:$B$776,J$155)+'СЕТ СН'!$F$12</f>
        <v>132.77753984</v>
      </c>
      <c r="K184" s="36">
        <f>SUMIFS(СВЦЭМ!$E$33:$E$776,СВЦЭМ!$A$33:$A$776,$A184,СВЦЭМ!$B$33:$B$776,K$155)+'СЕТ СН'!$F$12</f>
        <v>128.29228850000001</v>
      </c>
      <c r="L184" s="36">
        <f>SUMIFS(СВЦЭМ!$E$33:$E$776,СВЦЭМ!$A$33:$A$776,$A184,СВЦЭМ!$B$33:$B$776,L$155)+'СЕТ СН'!$F$12</f>
        <v>130.66041891</v>
      </c>
      <c r="M184" s="36">
        <f>SUMIFS(СВЦЭМ!$E$33:$E$776,СВЦЭМ!$A$33:$A$776,$A184,СВЦЭМ!$B$33:$B$776,M$155)+'СЕТ СН'!$F$12</f>
        <v>132.37023471000001</v>
      </c>
      <c r="N184" s="36">
        <f>SUMIFS(СВЦЭМ!$E$33:$E$776,СВЦЭМ!$A$33:$A$776,$A184,СВЦЭМ!$B$33:$B$776,N$155)+'СЕТ СН'!$F$12</f>
        <v>134.37852305999999</v>
      </c>
      <c r="O184" s="36">
        <f>SUMIFS(СВЦЭМ!$E$33:$E$776,СВЦЭМ!$A$33:$A$776,$A184,СВЦЭМ!$B$33:$B$776,O$155)+'СЕТ СН'!$F$12</f>
        <v>135.45128514999999</v>
      </c>
      <c r="P184" s="36">
        <f>SUMIFS(СВЦЭМ!$E$33:$E$776,СВЦЭМ!$A$33:$A$776,$A184,СВЦЭМ!$B$33:$B$776,P$155)+'СЕТ СН'!$F$12</f>
        <v>136.62106689000001</v>
      </c>
      <c r="Q184" s="36">
        <f>SUMIFS(СВЦЭМ!$E$33:$E$776,СВЦЭМ!$A$33:$A$776,$A184,СВЦЭМ!$B$33:$B$776,Q$155)+'СЕТ СН'!$F$12</f>
        <v>137.85932452</v>
      </c>
      <c r="R184" s="36">
        <f>SUMIFS(СВЦЭМ!$E$33:$E$776,СВЦЭМ!$A$33:$A$776,$A184,СВЦЭМ!$B$33:$B$776,R$155)+'СЕТ СН'!$F$12</f>
        <v>137.16058651</v>
      </c>
      <c r="S184" s="36">
        <f>SUMIFS(СВЦЭМ!$E$33:$E$776,СВЦЭМ!$A$33:$A$776,$A184,СВЦЭМ!$B$33:$B$776,S$155)+'СЕТ СН'!$F$12</f>
        <v>136.72482647999999</v>
      </c>
      <c r="T184" s="36">
        <f>SUMIFS(СВЦЭМ!$E$33:$E$776,СВЦЭМ!$A$33:$A$776,$A184,СВЦЭМ!$B$33:$B$776,T$155)+'СЕТ СН'!$F$12</f>
        <v>134.01570042</v>
      </c>
      <c r="U184" s="36">
        <f>SUMIFS(СВЦЭМ!$E$33:$E$776,СВЦЭМ!$A$33:$A$776,$A184,СВЦЭМ!$B$33:$B$776,U$155)+'СЕТ СН'!$F$12</f>
        <v>130.78391465000001</v>
      </c>
      <c r="V184" s="36">
        <f>SUMIFS(СВЦЭМ!$E$33:$E$776,СВЦЭМ!$A$33:$A$776,$A184,СВЦЭМ!$B$33:$B$776,V$155)+'СЕТ СН'!$F$12</f>
        <v>127.40391618</v>
      </c>
      <c r="W184" s="36">
        <f>SUMIFS(СВЦЭМ!$E$33:$E$776,СВЦЭМ!$A$33:$A$776,$A184,СВЦЭМ!$B$33:$B$776,W$155)+'СЕТ СН'!$F$12</f>
        <v>123.75467218999999</v>
      </c>
      <c r="X184" s="36">
        <f>SUMIFS(СВЦЭМ!$E$33:$E$776,СВЦЭМ!$A$33:$A$776,$A184,СВЦЭМ!$B$33:$B$776,X$155)+'СЕТ СН'!$F$12</f>
        <v>123.02010783999999</v>
      </c>
      <c r="Y184" s="36">
        <f>SUMIFS(СВЦЭМ!$E$33:$E$776,СВЦЭМ!$A$33:$A$776,$A184,СВЦЭМ!$B$33:$B$776,Y$155)+'СЕТ СН'!$F$12</f>
        <v>128.68332905</v>
      </c>
    </row>
    <row r="185" spans="1:27" ht="15.75" x14ac:dyDescent="0.2">
      <c r="A185" s="35">
        <f t="shared" si="4"/>
        <v>43920</v>
      </c>
      <c r="B185" s="36">
        <f>SUMIFS(СВЦЭМ!$E$33:$E$776,СВЦЭМ!$A$33:$A$776,$A185,СВЦЭМ!$B$33:$B$776,B$155)+'СЕТ СН'!$F$12</f>
        <v>137.41610091999999</v>
      </c>
      <c r="C185" s="36">
        <f>SUMIFS(СВЦЭМ!$E$33:$E$776,СВЦЭМ!$A$33:$A$776,$A185,СВЦЭМ!$B$33:$B$776,C$155)+'СЕТ СН'!$F$12</f>
        <v>142.69254959</v>
      </c>
      <c r="D185" s="36">
        <f>SUMIFS(СВЦЭМ!$E$33:$E$776,СВЦЭМ!$A$33:$A$776,$A185,СВЦЭМ!$B$33:$B$776,D$155)+'СЕТ СН'!$F$12</f>
        <v>150.87406942999999</v>
      </c>
      <c r="E185" s="36">
        <f>SUMIFS(СВЦЭМ!$E$33:$E$776,СВЦЭМ!$A$33:$A$776,$A185,СВЦЭМ!$B$33:$B$776,E$155)+'СЕТ СН'!$F$12</f>
        <v>152.21265394</v>
      </c>
      <c r="F185" s="36">
        <f>SUMIFS(СВЦЭМ!$E$33:$E$776,СВЦЭМ!$A$33:$A$776,$A185,СВЦЭМ!$B$33:$B$776,F$155)+'СЕТ СН'!$F$12</f>
        <v>150.74696668999999</v>
      </c>
      <c r="G185" s="36">
        <f>SUMIFS(СВЦЭМ!$E$33:$E$776,СВЦЭМ!$A$33:$A$776,$A185,СВЦЭМ!$B$33:$B$776,G$155)+'СЕТ СН'!$F$12</f>
        <v>149.36589784</v>
      </c>
      <c r="H185" s="36">
        <f>SUMIFS(СВЦЭМ!$E$33:$E$776,СВЦЭМ!$A$33:$A$776,$A185,СВЦЭМ!$B$33:$B$776,H$155)+'СЕТ СН'!$F$12</f>
        <v>145.01084653999999</v>
      </c>
      <c r="I185" s="36">
        <f>SUMIFS(СВЦЭМ!$E$33:$E$776,СВЦЭМ!$A$33:$A$776,$A185,СВЦЭМ!$B$33:$B$776,I$155)+'СЕТ СН'!$F$12</f>
        <v>134.21793603</v>
      </c>
      <c r="J185" s="36">
        <f>SUMIFS(СВЦЭМ!$E$33:$E$776,СВЦЭМ!$A$33:$A$776,$A185,СВЦЭМ!$B$33:$B$776,J$155)+'СЕТ СН'!$F$12</f>
        <v>127.06041664</v>
      </c>
      <c r="K185" s="36">
        <f>SUMIFS(СВЦЭМ!$E$33:$E$776,СВЦЭМ!$A$33:$A$776,$A185,СВЦЭМ!$B$33:$B$776,K$155)+'СЕТ СН'!$F$12</f>
        <v>125.06201805000001</v>
      </c>
      <c r="L185" s="36">
        <f>SUMIFS(СВЦЭМ!$E$33:$E$776,СВЦЭМ!$A$33:$A$776,$A185,СВЦЭМ!$B$33:$B$776,L$155)+'СЕТ СН'!$F$12</f>
        <v>127.11596865</v>
      </c>
      <c r="M185" s="36">
        <f>SUMIFS(СВЦЭМ!$E$33:$E$776,СВЦЭМ!$A$33:$A$776,$A185,СВЦЭМ!$B$33:$B$776,M$155)+'СЕТ СН'!$F$12</f>
        <v>126.52917343999999</v>
      </c>
      <c r="N185" s="36">
        <f>SUMIFS(СВЦЭМ!$E$33:$E$776,СВЦЭМ!$A$33:$A$776,$A185,СВЦЭМ!$B$33:$B$776,N$155)+'СЕТ СН'!$F$12</f>
        <v>129.52594776999999</v>
      </c>
      <c r="O185" s="36">
        <f>SUMIFS(СВЦЭМ!$E$33:$E$776,СВЦЭМ!$A$33:$A$776,$A185,СВЦЭМ!$B$33:$B$776,O$155)+'СЕТ СН'!$F$12</f>
        <v>131.38229032999999</v>
      </c>
      <c r="P185" s="36">
        <f>SUMIFS(СВЦЭМ!$E$33:$E$776,СВЦЭМ!$A$33:$A$776,$A185,СВЦЭМ!$B$33:$B$776,P$155)+'СЕТ СН'!$F$12</f>
        <v>132.12388362999999</v>
      </c>
      <c r="Q185" s="36">
        <f>SUMIFS(СВЦЭМ!$E$33:$E$776,СВЦЭМ!$A$33:$A$776,$A185,СВЦЭМ!$B$33:$B$776,Q$155)+'СЕТ СН'!$F$12</f>
        <v>132.72710961000001</v>
      </c>
      <c r="R185" s="36">
        <f>SUMIFS(СВЦЭМ!$E$33:$E$776,СВЦЭМ!$A$33:$A$776,$A185,СВЦЭМ!$B$33:$B$776,R$155)+'СЕТ СН'!$F$12</f>
        <v>132.83779335</v>
      </c>
      <c r="S185" s="36">
        <f>SUMIFS(СВЦЭМ!$E$33:$E$776,СВЦЭМ!$A$33:$A$776,$A185,СВЦЭМ!$B$33:$B$776,S$155)+'СЕТ СН'!$F$12</f>
        <v>137.01079007000001</v>
      </c>
      <c r="T185" s="36">
        <f>SUMIFS(СВЦЭМ!$E$33:$E$776,СВЦЭМ!$A$33:$A$776,$A185,СВЦЭМ!$B$33:$B$776,T$155)+'СЕТ СН'!$F$12</f>
        <v>134.57244138999999</v>
      </c>
      <c r="U185" s="36">
        <f>SUMIFS(СВЦЭМ!$E$33:$E$776,СВЦЭМ!$A$33:$A$776,$A185,СВЦЭМ!$B$33:$B$776,U$155)+'СЕТ СН'!$F$12</f>
        <v>130.32543018000001</v>
      </c>
      <c r="V185" s="36">
        <f>SUMIFS(СВЦЭМ!$E$33:$E$776,СВЦЭМ!$A$33:$A$776,$A185,СВЦЭМ!$B$33:$B$776,V$155)+'СЕТ СН'!$F$12</f>
        <v>131.94491214999999</v>
      </c>
      <c r="W185" s="36">
        <f>SUMIFS(СВЦЭМ!$E$33:$E$776,СВЦЭМ!$A$33:$A$776,$A185,СВЦЭМ!$B$33:$B$776,W$155)+'СЕТ СН'!$F$12</f>
        <v>128.09464527</v>
      </c>
      <c r="X185" s="36">
        <f>SUMIFS(СВЦЭМ!$E$33:$E$776,СВЦЭМ!$A$33:$A$776,$A185,СВЦЭМ!$B$33:$B$776,X$155)+'СЕТ СН'!$F$12</f>
        <v>132.53658899000001</v>
      </c>
      <c r="Y185" s="36">
        <f>SUMIFS(СВЦЭМ!$E$33:$E$776,СВЦЭМ!$A$33:$A$776,$A185,СВЦЭМ!$B$33:$B$776,Y$155)+'СЕТ СН'!$F$12</f>
        <v>139.11891974</v>
      </c>
    </row>
    <row r="186" spans="1:27" ht="15.75" x14ac:dyDescent="0.2">
      <c r="A186" s="35">
        <f t="shared" si="4"/>
        <v>43921</v>
      </c>
      <c r="B186" s="36">
        <f>SUMIFS(СВЦЭМ!$E$33:$E$776,СВЦЭМ!$A$33:$A$776,$A186,СВЦЭМ!$B$33:$B$776,B$155)+'СЕТ СН'!$F$12</f>
        <v>139.75023508000001</v>
      </c>
      <c r="C186" s="36">
        <f>SUMIFS(СВЦЭМ!$E$33:$E$776,СВЦЭМ!$A$33:$A$776,$A186,СВЦЭМ!$B$33:$B$776,C$155)+'СЕТ СН'!$F$12</f>
        <v>144.86953783000001</v>
      </c>
      <c r="D186" s="36">
        <f>SUMIFS(СВЦЭМ!$E$33:$E$776,СВЦЭМ!$A$33:$A$776,$A186,СВЦЭМ!$B$33:$B$776,D$155)+'СЕТ СН'!$F$12</f>
        <v>152.11352373</v>
      </c>
      <c r="E186" s="36">
        <f>SUMIFS(СВЦЭМ!$E$33:$E$776,СВЦЭМ!$A$33:$A$776,$A186,СВЦЭМ!$B$33:$B$776,E$155)+'СЕТ СН'!$F$12</f>
        <v>154.26695694</v>
      </c>
      <c r="F186" s="36">
        <f>SUMIFS(СВЦЭМ!$E$33:$E$776,СВЦЭМ!$A$33:$A$776,$A186,СВЦЭМ!$B$33:$B$776,F$155)+'СЕТ СН'!$F$12</f>
        <v>153.76668089</v>
      </c>
      <c r="G186" s="36">
        <f>SUMIFS(СВЦЭМ!$E$33:$E$776,СВЦЭМ!$A$33:$A$776,$A186,СВЦЭМ!$B$33:$B$776,G$155)+'СЕТ СН'!$F$12</f>
        <v>151.11518824000001</v>
      </c>
      <c r="H186" s="36">
        <f>SUMIFS(СВЦЭМ!$E$33:$E$776,СВЦЭМ!$A$33:$A$776,$A186,СВЦЭМ!$B$33:$B$776,H$155)+'СЕТ СН'!$F$12</f>
        <v>146.09716569</v>
      </c>
      <c r="I186" s="36">
        <f>SUMIFS(СВЦЭМ!$E$33:$E$776,СВЦЭМ!$A$33:$A$776,$A186,СВЦЭМ!$B$33:$B$776,I$155)+'СЕТ СН'!$F$12</f>
        <v>137.83613868</v>
      </c>
      <c r="J186" s="36">
        <f>SUMIFS(СВЦЭМ!$E$33:$E$776,СВЦЭМ!$A$33:$A$776,$A186,СВЦЭМ!$B$33:$B$776,J$155)+'СЕТ СН'!$F$12</f>
        <v>130.83222486</v>
      </c>
      <c r="K186" s="36">
        <f>SUMIFS(СВЦЭМ!$E$33:$E$776,СВЦЭМ!$A$33:$A$776,$A186,СВЦЭМ!$B$33:$B$776,K$155)+'СЕТ СН'!$F$12</f>
        <v>128.52542800000001</v>
      </c>
      <c r="L186" s="36">
        <f>SUMIFS(СВЦЭМ!$E$33:$E$776,СВЦЭМ!$A$33:$A$776,$A186,СВЦЭМ!$B$33:$B$776,L$155)+'СЕТ СН'!$F$12</f>
        <v>128.02793385000001</v>
      </c>
      <c r="M186" s="36">
        <f>SUMIFS(СВЦЭМ!$E$33:$E$776,СВЦЭМ!$A$33:$A$776,$A186,СВЦЭМ!$B$33:$B$776,M$155)+'СЕТ СН'!$F$12</f>
        <v>126.57784793</v>
      </c>
      <c r="N186" s="36">
        <f>SUMIFS(СВЦЭМ!$E$33:$E$776,СВЦЭМ!$A$33:$A$776,$A186,СВЦЭМ!$B$33:$B$776,N$155)+'СЕТ СН'!$F$12</f>
        <v>128.31959282</v>
      </c>
      <c r="O186" s="36">
        <f>SUMIFS(СВЦЭМ!$E$33:$E$776,СВЦЭМ!$A$33:$A$776,$A186,СВЦЭМ!$B$33:$B$776,O$155)+'СЕТ СН'!$F$12</f>
        <v>130.24700139000001</v>
      </c>
      <c r="P186" s="36">
        <f>SUMIFS(СВЦЭМ!$E$33:$E$776,СВЦЭМ!$A$33:$A$776,$A186,СВЦЭМ!$B$33:$B$776,P$155)+'СЕТ СН'!$F$12</f>
        <v>131.73759846999999</v>
      </c>
      <c r="Q186" s="36">
        <f>SUMIFS(СВЦЭМ!$E$33:$E$776,СВЦЭМ!$A$33:$A$776,$A186,СВЦЭМ!$B$33:$B$776,Q$155)+'СЕТ СН'!$F$12</f>
        <v>132.25251238999999</v>
      </c>
      <c r="R186" s="36">
        <f>SUMIFS(СВЦЭМ!$E$33:$E$776,СВЦЭМ!$A$33:$A$776,$A186,СВЦЭМ!$B$33:$B$776,R$155)+'СЕТ СН'!$F$12</f>
        <v>131.05994941</v>
      </c>
      <c r="S186" s="36">
        <f>SUMIFS(СВЦЭМ!$E$33:$E$776,СВЦЭМ!$A$33:$A$776,$A186,СВЦЭМ!$B$33:$B$776,S$155)+'СЕТ СН'!$F$12</f>
        <v>131.08273772000001</v>
      </c>
      <c r="T186" s="36">
        <f>SUMIFS(СВЦЭМ!$E$33:$E$776,СВЦЭМ!$A$33:$A$776,$A186,СВЦЭМ!$B$33:$B$776,T$155)+'СЕТ СН'!$F$12</f>
        <v>126.85804996</v>
      </c>
      <c r="U186" s="36">
        <f>SUMIFS(СВЦЭМ!$E$33:$E$776,СВЦЭМ!$A$33:$A$776,$A186,СВЦЭМ!$B$33:$B$776,U$155)+'СЕТ СН'!$F$12</f>
        <v>123.00487087</v>
      </c>
      <c r="V186" s="36">
        <f>SUMIFS(СВЦЭМ!$E$33:$E$776,СВЦЭМ!$A$33:$A$776,$A186,СВЦЭМ!$B$33:$B$776,V$155)+'СЕТ СН'!$F$12</f>
        <v>122.63750403</v>
      </c>
      <c r="W186" s="36">
        <f>SUMIFS(СВЦЭМ!$E$33:$E$776,СВЦЭМ!$A$33:$A$776,$A186,СВЦЭМ!$B$33:$B$776,W$155)+'СЕТ СН'!$F$12</f>
        <v>125.37044475</v>
      </c>
      <c r="X186" s="36">
        <f>SUMIFS(СВЦЭМ!$E$33:$E$776,СВЦЭМ!$A$33:$A$776,$A186,СВЦЭМ!$B$33:$B$776,X$155)+'СЕТ СН'!$F$12</f>
        <v>124.65721483</v>
      </c>
      <c r="Y186" s="36">
        <f>SUMIFS(СВЦЭМ!$E$33:$E$776,СВЦЭМ!$A$33:$A$776,$A186,СВЦЭМ!$B$33:$B$776,Y$155)+'СЕТ СН'!$F$12</f>
        <v>127.30231655999999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СН'!$F$12</f>
        <v>133.79602875</v>
      </c>
      <c r="C191" s="36">
        <f>SUMIFS(СВЦЭМ!$F$33:$F$776,СВЦЭМ!$A$33:$A$776,$A191,СВЦЭМ!$B$33:$B$776,C$190)+'СЕТ СН'!$F$12</f>
        <v>138.65191898</v>
      </c>
      <c r="D191" s="36">
        <f>SUMIFS(СВЦЭМ!$F$33:$F$776,СВЦЭМ!$A$33:$A$776,$A191,СВЦЭМ!$B$33:$B$776,D$190)+'СЕТ СН'!$F$12</f>
        <v>140.1157307</v>
      </c>
      <c r="E191" s="36">
        <f>SUMIFS(СВЦЭМ!$F$33:$F$776,СВЦЭМ!$A$33:$A$776,$A191,СВЦЭМ!$B$33:$B$776,E$190)+'СЕТ СН'!$F$12</f>
        <v>141.48578731000001</v>
      </c>
      <c r="F191" s="36">
        <f>SUMIFS(СВЦЭМ!$F$33:$F$776,СВЦЭМ!$A$33:$A$776,$A191,СВЦЭМ!$B$33:$B$776,F$190)+'СЕТ СН'!$F$12</f>
        <v>140.89148723</v>
      </c>
      <c r="G191" s="36">
        <f>SUMIFS(СВЦЭМ!$F$33:$F$776,СВЦЭМ!$A$33:$A$776,$A191,СВЦЭМ!$B$33:$B$776,G$190)+'СЕТ СН'!$F$12</f>
        <v>140.78161102999999</v>
      </c>
      <c r="H191" s="36">
        <f>SUMIFS(СВЦЭМ!$F$33:$F$776,СВЦЭМ!$A$33:$A$776,$A191,СВЦЭМ!$B$33:$B$776,H$190)+'СЕТ СН'!$F$12</f>
        <v>139.11266753999999</v>
      </c>
      <c r="I191" s="36">
        <f>SUMIFS(СВЦЭМ!$F$33:$F$776,СВЦЭМ!$A$33:$A$776,$A191,СВЦЭМ!$B$33:$B$776,I$190)+'СЕТ СН'!$F$12</f>
        <v>133.76609332999999</v>
      </c>
      <c r="J191" s="36">
        <f>SUMIFS(СВЦЭМ!$F$33:$F$776,СВЦЭМ!$A$33:$A$776,$A191,СВЦЭМ!$B$33:$B$776,J$190)+'СЕТ СН'!$F$12</f>
        <v>124.14543763</v>
      </c>
      <c r="K191" s="36">
        <f>SUMIFS(СВЦЭМ!$F$33:$F$776,СВЦЭМ!$A$33:$A$776,$A191,СВЦЭМ!$B$33:$B$776,K$190)+'СЕТ СН'!$F$12</f>
        <v>121.56026796</v>
      </c>
      <c r="L191" s="36">
        <f>SUMIFS(СВЦЭМ!$F$33:$F$776,СВЦЭМ!$A$33:$A$776,$A191,СВЦЭМ!$B$33:$B$776,L$190)+'СЕТ СН'!$F$12</f>
        <v>119.29928644</v>
      </c>
      <c r="M191" s="36">
        <f>SUMIFS(СВЦЭМ!$F$33:$F$776,СВЦЭМ!$A$33:$A$776,$A191,СВЦЭМ!$B$33:$B$776,M$190)+'СЕТ СН'!$F$12</f>
        <v>119.70551112</v>
      </c>
      <c r="N191" s="36">
        <f>SUMIFS(СВЦЭМ!$F$33:$F$776,СВЦЭМ!$A$33:$A$776,$A191,СВЦЭМ!$B$33:$B$776,N$190)+'СЕТ СН'!$F$12</f>
        <v>121.21705497000001</v>
      </c>
      <c r="O191" s="36">
        <f>SUMIFS(СВЦЭМ!$F$33:$F$776,СВЦЭМ!$A$33:$A$776,$A191,СВЦЭМ!$B$33:$B$776,O$190)+'СЕТ СН'!$F$12</f>
        <v>123.68974037</v>
      </c>
      <c r="P191" s="36">
        <f>SUMIFS(СВЦЭМ!$F$33:$F$776,СВЦЭМ!$A$33:$A$776,$A191,СВЦЭМ!$B$33:$B$776,P$190)+'СЕТ СН'!$F$12</f>
        <v>125.50323929</v>
      </c>
      <c r="Q191" s="36">
        <f>SUMIFS(СВЦЭМ!$F$33:$F$776,СВЦЭМ!$A$33:$A$776,$A191,СВЦЭМ!$B$33:$B$776,Q$190)+'СЕТ СН'!$F$12</f>
        <v>127.0840068</v>
      </c>
      <c r="R191" s="36">
        <f>SUMIFS(СВЦЭМ!$F$33:$F$776,СВЦЭМ!$A$33:$A$776,$A191,СВЦЭМ!$B$33:$B$776,R$190)+'СЕТ СН'!$F$12</f>
        <v>126.32107679000001</v>
      </c>
      <c r="S191" s="36">
        <f>SUMIFS(СВЦЭМ!$F$33:$F$776,СВЦЭМ!$A$33:$A$776,$A191,СВЦЭМ!$B$33:$B$776,S$190)+'СЕТ СН'!$F$12</f>
        <v>125.77736418000001</v>
      </c>
      <c r="T191" s="36">
        <f>SUMIFS(СВЦЭМ!$F$33:$F$776,СВЦЭМ!$A$33:$A$776,$A191,СВЦЭМ!$B$33:$B$776,T$190)+'СЕТ СН'!$F$12</f>
        <v>123.99948603999999</v>
      </c>
      <c r="U191" s="36">
        <f>SUMIFS(СВЦЭМ!$F$33:$F$776,СВЦЭМ!$A$33:$A$776,$A191,СВЦЭМ!$B$33:$B$776,U$190)+'СЕТ СН'!$F$12</f>
        <v>121.72450483999999</v>
      </c>
      <c r="V191" s="36">
        <f>SUMIFS(СВЦЭМ!$F$33:$F$776,СВЦЭМ!$A$33:$A$776,$A191,СВЦЭМ!$B$33:$B$776,V$190)+'СЕТ СН'!$F$12</f>
        <v>120.63848144000001</v>
      </c>
      <c r="W191" s="36">
        <f>SUMIFS(СВЦЭМ!$F$33:$F$776,СВЦЭМ!$A$33:$A$776,$A191,СВЦЭМ!$B$33:$B$776,W$190)+'СЕТ СН'!$F$12</f>
        <v>121.43509439</v>
      </c>
      <c r="X191" s="36">
        <f>SUMIFS(СВЦЭМ!$F$33:$F$776,СВЦЭМ!$A$33:$A$776,$A191,СВЦЭМ!$B$33:$B$776,X$190)+'СЕТ СН'!$F$12</f>
        <v>123.39069288</v>
      </c>
      <c r="Y191" s="36">
        <f>SUMIFS(СВЦЭМ!$F$33:$F$776,СВЦЭМ!$A$33:$A$776,$A191,СВЦЭМ!$B$33:$B$776,Y$190)+'СЕТ СН'!$F$12</f>
        <v>128.99470822000001</v>
      </c>
      <c r="AA191" s="45"/>
    </row>
    <row r="192" spans="1:27" ht="15.75" x14ac:dyDescent="0.2">
      <c r="A192" s="35">
        <f>A191+1</f>
        <v>43892</v>
      </c>
      <c r="B192" s="36">
        <f>SUMIFS(СВЦЭМ!$F$33:$F$776,СВЦЭМ!$A$33:$A$776,$A192,СВЦЭМ!$B$33:$B$776,B$190)+'СЕТ СН'!$F$12</f>
        <v>124.6546627</v>
      </c>
      <c r="C192" s="36">
        <f>SUMIFS(СВЦЭМ!$F$33:$F$776,СВЦЭМ!$A$33:$A$776,$A192,СВЦЭМ!$B$33:$B$776,C$190)+'СЕТ СН'!$F$12</f>
        <v>125.05917932</v>
      </c>
      <c r="D192" s="36">
        <f>SUMIFS(СВЦЭМ!$F$33:$F$776,СВЦЭМ!$A$33:$A$776,$A192,СВЦЭМ!$B$33:$B$776,D$190)+'СЕТ СН'!$F$12</f>
        <v>126.99176129999999</v>
      </c>
      <c r="E192" s="36">
        <f>SUMIFS(СВЦЭМ!$F$33:$F$776,СВЦЭМ!$A$33:$A$776,$A192,СВЦЭМ!$B$33:$B$776,E$190)+'СЕТ СН'!$F$12</f>
        <v>126.98759608</v>
      </c>
      <c r="F192" s="36">
        <f>SUMIFS(СВЦЭМ!$F$33:$F$776,СВЦЭМ!$A$33:$A$776,$A192,СВЦЭМ!$B$33:$B$776,F$190)+'СЕТ СН'!$F$12</f>
        <v>126.88281705999999</v>
      </c>
      <c r="G192" s="36">
        <f>SUMIFS(СВЦЭМ!$F$33:$F$776,СВЦЭМ!$A$33:$A$776,$A192,СВЦЭМ!$B$33:$B$776,G$190)+'СЕТ СН'!$F$12</f>
        <v>129.07026508000001</v>
      </c>
      <c r="H192" s="36">
        <f>SUMIFS(СВЦЭМ!$F$33:$F$776,СВЦЭМ!$A$33:$A$776,$A192,СВЦЭМ!$B$33:$B$776,H$190)+'СЕТ СН'!$F$12</f>
        <v>137.31370473000001</v>
      </c>
      <c r="I192" s="36">
        <f>SUMIFS(СВЦЭМ!$F$33:$F$776,СВЦЭМ!$A$33:$A$776,$A192,СВЦЭМ!$B$33:$B$776,I$190)+'СЕТ СН'!$F$12</f>
        <v>132.90986555000001</v>
      </c>
      <c r="J192" s="36">
        <f>SUMIFS(СВЦЭМ!$F$33:$F$776,СВЦЭМ!$A$33:$A$776,$A192,СВЦЭМ!$B$33:$B$776,J$190)+'СЕТ СН'!$F$12</f>
        <v>126.22172109</v>
      </c>
      <c r="K192" s="36">
        <f>SUMIFS(СВЦЭМ!$F$33:$F$776,СВЦЭМ!$A$33:$A$776,$A192,СВЦЭМ!$B$33:$B$776,K$190)+'СЕТ СН'!$F$12</f>
        <v>124.20035408</v>
      </c>
      <c r="L192" s="36">
        <f>SUMIFS(СВЦЭМ!$F$33:$F$776,СВЦЭМ!$A$33:$A$776,$A192,СВЦЭМ!$B$33:$B$776,L$190)+'СЕТ СН'!$F$12</f>
        <v>124.84214817</v>
      </c>
      <c r="M192" s="36">
        <f>SUMIFS(СВЦЭМ!$F$33:$F$776,СВЦЭМ!$A$33:$A$776,$A192,СВЦЭМ!$B$33:$B$776,M$190)+'СЕТ СН'!$F$12</f>
        <v>126.50188486</v>
      </c>
      <c r="N192" s="36">
        <f>SUMIFS(СВЦЭМ!$F$33:$F$776,СВЦЭМ!$A$33:$A$776,$A192,СВЦЭМ!$B$33:$B$776,N$190)+'СЕТ СН'!$F$12</f>
        <v>128.79993114999999</v>
      </c>
      <c r="O192" s="36">
        <f>SUMIFS(СВЦЭМ!$F$33:$F$776,СВЦЭМ!$A$33:$A$776,$A192,СВЦЭМ!$B$33:$B$776,O$190)+'СЕТ СН'!$F$12</f>
        <v>131.51549309999999</v>
      </c>
      <c r="P192" s="36">
        <f>SUMIFS(СВЦЭМ!$F$33:$F$776,СВЦЭМ!$A$33:$A$776,$A192,СВЦЭМ!$B$33:$B$776,P$190)+'СЕТ СН'!$F$12</f>
        <v>133.13718659</v>
      </c>
      <c r="Q192" s="36">
        <f>SUMIFS(СВЦЭМ!$F$33:$F$776,СВЦЭМ!$A$33:$A$776,$A192,СВЦЭМ!$B$33:$B$776,Q$190)+'СЕТ СН'!$F$12</f>
        <v>134.49955059999999</v>
      </c>
      <c r="R192" s="36">
        <f>SUMIFS(СВЦЭМ!$F$33:$F$776,СВЦЭМ!$A$33:$A$776,$A192,СВЦЭМ!$B$33:$B$776,R$190)+'СЕТ СН'!$F$12</f>
        <v>134.49003003999999</v>
      </c>
      <c r="S192" s="36">
        <f>SUMIFS(СВЦЭМ!$F$33:$F$776,СВЦЭМ!$A$33:$A$776,$A192,СВЦЭМ!$B$33:$B$776,S$190)+'СЕТ СН'!$F$12</f>
        <v>133.54137784</v>
      </c>
      <c r="T192" s="36">
        <f>SUMIFS(СВЦЭМ!$F$33:$F$776,СВЦЭМ!$A$33:$A$776,$A192,СВЦЭМ!$B$33:$B$776,T$190)+'СЕТ СН'!$F$12</f>
        <v>130.34786797000001</v>
      </c>
      <c r="U192" s="36">
        <f>SUMIFS(СВЦЭМ!$F$33:$F$776,СВЦЭМ!$A$33:$A$776,$A192,СВЦЭМ!$B$33:$B$776,U$190)+'СЕТ СН'!$F$12</f>
        <v>126.66473517999999</v>
      </c>
      <c r="V192" s="36">
        <f>SUMIFS(СВЦЭМ!$F$33:$F$776,СВЦЭМ!$A$33:$A$776,$A192,СВЦЭМ!$B$33:$B$776,V$190)+'СЕТ СН'!$F$12</f>
        <v>127.36376208</v>
      </c>
      <c r="W192" s="36">
        <f>SUMIFS(СВЦЭМ!$F$33:$F$776,СВЦЭМ!$A$33:$A$776,$A192,СВЦЭМ!$B$33:$B$776,W$190)+'СЕТ СН'!$F$12</f>
        <v>129.30747344</v>
      </c>
      <c r="X192" s="36">
        <f>SUMIFS(СВЦЭМ!$F$33:$F$776,СВЦЭМ!$A$33:$A$776,$A192,СВЦЭМ!$B$33:$B$776,X$190)+'СЕТ СН'!$F$12</f>
        <v>131.84975331000001</v>
      </c>
      <c r="Y192" s="36">
        <f>SUMIFS(СВЦЭМ!$F$33:$F$776,СВЦЭМ!$A$33:$A$776,$A192,СВЦЭМ!$B$33:$B$776,Y$190)+'СЕТ СН'!$F$12</f>
        <v>136.55614163999999</v>
      </c>
    </row>
    <row r="193" spans="1:25" ht="15.75" x14ac:dyDescent="0.2">
      <c r="A193" s="35">
        <f t="shared" ref="A193:A221" si="5">A192+1</f>
        <v>43893</v>
      </c>
      <c r="B193" s="36">
        <f>SUMIFS(СВЦЭМ!$F$33:$F$776,СВЦЭМ!$A$33:$A$776,$A193,СВЦЭМ!$B$33:$B$776,B$190)+'СЕТ СН'!$F$12</f>
        <v>143.45972119999999</v>
      </c>
      <c r="C193" s="36">
        <f>SUMIFS(СВЦЭМ!$F$33:$F$776,СВЦЭМ!$A$33:$A$776,$A193,СВЦЭМ!$B$33:$B$776,C$190)+'СЕТ СН'!$F$12</f>
        <v>147.52145490999999</v>
      </c>
      <c r="D193" s="36">
        <f>SUMIFS(СВЦЭМ!$F$33:$F$776,СВЦЭМ!$A$33:$A$776,$A193,СВЦЭМ!$B$33:$B$776,D$190)+'СЕТ СН'!$F$12</f>
        <v>146.38847311000001</v>
      </c>
      <c r="E193" s="36">
        <f>SUMIFS(СВЦЭМ!$F$33:$F$776,СВЦЭМ!$A$33:$A$776,$A193,СВЦЭМ!$B$33:$B$776,E$190)+'СЕТ СН'!$F$12</f>
        <v>148.19922628</v>
      </c>
      <c r="F193" s="36">
        <f>SUMIFS(СВЦЭМ!$F$33:$F$776,СВЦЭМ!$A$33:$A$776,$A193,СВЦЭМ!$B$33:$B$776,F$190)+'СЕТ СН'!$F$12</f>
        <v>145.57967447999999</v>
      </c>
      <c r="G193" s="36">
        <f>SUMIFS(СВЦЭМ!$F$33:$F$776,СВЦЭМ!$A$33:$A$776,$A193,СВЦЭМ!$B$33:$B$776,G$190)+'СЕТ СН'!$F$12</f>
        <v>146.60511933000001</v>
      </c>
      <c r="H193" s="36">
        <f>SUMIFS(СВЦЭМ!$F$33:$F$776,СВЦЭМ!$A$33:$A$776,$A193,СВЦЭМ!$B$33:$B$776,H$190)+'СЕТ СН'!$F$12</f>
        <v>143.11363302000001</v>
      </c>
      <c r="I193" s="36">
        <f>SUMIFS(СВЦЭМ!$F$33:$F$776,СВЦЭМ!$A$33:$A$776,$A193,СВЦЭМ!$B$33:$B$776,I$190)+'СЕТ СН'!$F$12</f>
        <v>128.62911543999999</v>
      </c>
      <c r="J193" s="36">
        <f>SUMIFS(СВЦЭМ!$F$33:$F$776,СВЦЭМ!$A$33:$A$776,$A193,СВЦЭМ!$B$33:$B$776,J$190)+'СЕТ СН'!$F$12</f>
        <v>116.98193495</v>
      </c>
      <c r="K193" s="36">
        <f>SUMIFS(СВЦЭМ!$F$33:$F$776,СВЦЭМ!$A$33:$A$776,$A193,СВЦЭМ!$B$33:$B$776,K$190)+'СЕТ СН'!$F$12</f>
        <v>116.27690226999999</v>
      </c>
      <c r="L193" s="36">
        <f>SUMIFS(СВЦЭМ!$F$33:$F$776,СВЦЭМ!$A$33:$A$776,$A193,СВЦЭМ!$B$33:$B$776,L$190)+'СЕТ СН'!$F$12</f>
        <v>116.40465139</v>
      </c>
      <c r="M193" s="36">
        <f>SUMIFS(СВЦЭМ!$F$33:$F$776,СВЦЭМ!$A$33:$A$776,$A193,СВЦЭМ!$B$33:$B$776,M$190)+'СЕТ СН'!$F$12</f>
        <v>117.20208657000001</v>
      </c>
      <c r="N193" s="36">
        <f>SUMIFS(СВЦЭМ!$F$33:$F$776,СВЦЭМ!$A$33:$A$776,$A193,СВЦЭМ!$B$33:$B$776,N$190)+'СЕТ СН'!$F$12</f>
        <v>119.7511272</v>
      </c>
      <c r="O193" s="36">
        <f>SUMIFS(СВЦЭМ!$F$33:$F$776,СВЦЭМ!$A$33:$A$776,$A193,СВЦЭМ!$B$33:$B$776,O$190)+'СЕТ СН'!$F$12</f>
        <v>122.24946066</v>
      </c>
      <c r="P193" s="36">
        <f>SUMIFS(СВЦЭМ!$F$33:$F$776,СВЦЭМ!$A$33:$A$776,$A193,СВЦЭМ!$B$33:$B$776,P$190)+'СЕТ СН'!$F$12</f>
        <v>123.63206194</v>
      </c>
      <c r="Q193" s="36">
        <f>SUMIFS(СВЦЭМ!$F$33:$F$776,СВЦЭМ!$A$33:$A$776,$A193,СВЦЭМ!$B$33:$B$776,Q$190)+'СЕТ СН'!$F$12</f>
        <v>124.59325697</v>
      </c>
      <c r="R193" s="36">
        <f>SUMIFS(СВЦЭМ!$F$33:$F$776,СВЦЭМ!$A$33:$A$776,$A193,СВЦЭМ!$B$33:$B$776,R$190)+'СЕТ СН'!$F$12</f>
        <v>123.56717073999999</v>
      </c>
      <c r="S193" s="36">
        <f>SUMIFS(СВЦЭМ!$F$33:$F$776,СВЦЭМ!$A$33:$A$776,$A193,СВЦЭМ!$B$33:$B$776,S$190)+'СЕТ СН'!$F$12</f>
        <v>122.76060956000001</v>
      </c>
      <c r="T193" s="36">
        <f>SUMIFS(СВЦЭМ!$F$33:$F$776,СВЦЭМ!$A$33:$A$776,$A193,СВЦЭМ!$B$33:$B$776,T$190)+'СЕТ СН'!$F$12</f>
        <v>119.71915764000001</v>
      </c>
      <c r="U193" s="36">
        <f>SUMIFS(СВЦЭМ!$F$33:$F$776,СВЦЭМ!$A$33:$A$776,$A193,СВЦЭМ!$B$33:$B$776,U$190)+'СЕТ СН'!$F$12</f>
        <v>123.90071595000001</v>
      </c>
      <c r="V193" s="36">
        <f>SUMIFS(СВЦЭМ!$F$33:$F$776,СВЦЭМ!$A$33:$A$776,$A193,СВЦЭМ!$B$33:$B$776,V$190)+'СЕТ СН'!$F$12</f>
        <v>125.05686132</v>
      </c>
      <c r="W193" s="36">
        <f>SUMIFS(СВЦЭМ!$F$33:$F$776,СВЦЭМ!$A$33:$A$776,$A193,СВЦЭМ!$B$33:$B$776,W$190)+'СЕТ СН'!$F$12</f>
        <v>121.97929725</v>
      </c>
      <c r="X193" s="36">
        <f>SUMIFS(СВЦЭМ!$F$33:$F$776,СВЦЭМ!$A$33:$A$776,$A193,СВЦЭМ!$B$33:$B$776,X$190)+'СЕТ СН'!$F$12</f>
        <v>121.31536898</v>
      </c>
      <c r="Y193" s="36">
        <f>SUMIFS(СВЦЭМ!$F$33:$F$776,СВЦЭМ!$A$33:$A$776,$A193,СВЦЭМ!$B$33:$B$776,Y$190)+'СЕТ СН'!$F$12</f>
        <v>129.16800491000001</v>
      </c>
    </row>
    <row r="194" spans="1:25" ht="15.75" x14ac:dyDescent="0.2">
      <c r="A194" s="35">
        <f t="shared" si="5"/>
        <v>43894</v>
      </c>
      <c r="B194" s="36">
        <f>SUMIFS(СВЦЭМ!$F$33:$F$776,СВЦЭМ!$A$33:$A$776,$A194,СВЦЭМ!$B$33:$B$776,B$190)+'СЕТ СН'!$F$12</f>
        <v>143.82369123999999</v>
      </c>
      <c r="C194" s="36">
        <f>SUMIFS(СВЦЭМ!$F$33:$F$776,СВЦЭМ!$A$33:$A$776,$A194,СВЦЭМ!$B$33:$B$776,C$190)+'СЕТ СН'!$F$12</f>
        <v>147.61371568000001</v>
      </c>
      <c r="D194" s="36">
        <f>SUMIFS(СВЦЭМ!$F$33:$F$776,СВЦЭМ!$A$33:$A$776,$A194,СВЦЭМ!$B$33:$B$776,D$190)+'СЕТ СН'!$F$12</f>
        <v>149.39190452</v>
      </c>
      <c r="E194" s="36">
        <f>SUMIFS(СВЦЭМ!$F$33:$F$776,СВЦЭМ!$A$33:$A$776,$A194,СВЦЭМ!$B$33:$B$776,E$190)+'СЕТ СН'!$F$12</f>
        <v>149.61574941999999</v>
      </c>
      <c r="F194" s="36">
        <f>SUMIFS(СВЦЭМ!$F$33:$F$776,СВЦЭМ!$A$33:$A$776,$A194,СВЦЭМ!$B$33:$B$776,F$190)+'СЕТ СН'!$F$12</f>
        <v>148.54958336999999</v>
      </c>
      <c r="G194" s="36">
        <f>SUMIFS(СВЦЭМ!$F$33:$F$776,СВЦЭМ!$A$33:$A$776,$A194,СВЦЭМ!$B$33:$B$776,G$190)+'СЕТ СН'!$F$12</f>
        <v>138.35565174999999</v>
      </c>
      <c r="H194" s="36">
        <f>SUMIFS(СВЦЭМ!$F$33:$F$776,СВЦЭМ!$A$33:$A$776,$A194,СВЦЭМ!$B$33:$B$776,H$190)+'СЕТ СН'!$F$12</f>
        <v>130.82390334999999</v>
      </c>
      <c r="I194" s="36">
        <f>SUMIFS(СВЦЭМ!$F$33:$F$776,СВЦЭМ!$A$33:$A$776,$A194,СВЦЭМ!$B$33:$B$776,I$190)+'СЕТ СН'!$F$12</f>
        <v>125.83325633</v>
      </c>
      <c r="J194" s="36">
        <f>SUMIFS(СВЦЭМ!$F$33:$F$776,СВЦЭМ!$A$33:$A$776,$A194,СВЦЭМ!$B$33:$B$776,J$190)+'СЕТ СН'!$F$12</f>
        <v>118.95693588</v>
      </c>
      <c r="K194" s="36">
        <f>SUMIFS(СВЦЭМ!$F$33:$F$776,СВЦЭМ!$A$33:$A$776,$A194,СВЦЭМ!$B$33:$B$776,K$190)+'СЕТ СН'!$F$12</f>
        <v>120.28250674</v>
      </c>
      <c r="L194" s="36">
        <f>SUMIFS(СВЦЭМ!$F$33:$F$776,СВЦЭМ!$A$33:$A$776,$A194,СВЦЭМ!$B$33:$B$776,L$190)+'СЕТ СН'!$F$12</f>
        <v>121.12305145000001</v>
      </c>
      <c r="M194" s="36">
        <f>SUMIFS(СВЦЭМ!$F$33:$F$776,СВЦЭМ!$A$33:$A$776,$A194,СВЦЭМ!$B$33:$B$776,M$190)+'СЕТ СН'!$F$12</f>
        <v>124.05789396999999</v>
      </c>
      <c r="N194" s="36">
        <f>SUMIFS(СВЦЭМ!$F$33:$F$776,СВЦЭМ!$A$33:$A$776,$A194,СВЦЭМ!$B$33:$B$776,N$190)+'СЕТ СН'!$F$12</f>
        <v>125.9202277</v>
      </c>
      <c r="O194" s="36">
        <f>SUMIFS(СВЦЭМ!$F$33:$F$776,СВЦЭМ!$A$33:$A$776,$A194,СВЦЭМ!$B$33:$B$776,O$190)+'СЕТ СН'!$F$12</f>
        <v>127.97003777</v>
      </c>
      <c r="P194" s="36">
        <f>SUMIFS(СВЦЭМ!$F$33:$F$776,СВЦЭМ!$A$33:$A$776,$A194,СВЦЭМ!$B$33:$B$776,P$190)+'СЕТ СН'!$F$12</f>
        <v>129.8705611</v>
      </c>
      <c r="Q194" s="36">
        <f>SUMIFS(СВЦЭМ!$F$33:$F$776,СВЦЭМ!$A$33:$A$776,$A194,СВЦЭМ!$B$33:$B$776,Q$190)+'СЕТ СН'!$F$12</f>
        <v>131.60140734000001</v>
      </c>
      <c r="R194" s="36">
        <f>SUMIFS(СВЦЭМ!$F$33:$F$776,СВЦЭМ!$A$33:$A$776,$A194,СВЦЭМ!$B$33:$B$776,R$190)+'СЕТ СН'!$F$12</f>
        <v>130.40177301</v>
      </c>
      <c r="S194" s="36">
        <f>SUMIFS(СВЦЭМ!$F$33:$F$776,СВЦЭМ!$A$33:$A$776,$A194,СВЦЭМ!$B$33:$B$776,S$190)+'СЕТ СН'!$F$12</f>
        <v>127.91706559000001</v>
      </c>
      <c r="T194" s="36">
        <f>SUMIFS(СВЦЭМ!$F$33:$F$776,СВЦЭМ!$A$33:$A$776,$A194,СВЦЭМ!$B$33:$B$776,T$190)+'СЕТ СН'!$F$12</f>
        <v>124.9444218</v>
      </c>
      <c r="U194" s="36">
        <f>SUMIFS(СВЦЭМ!$F$33:$F$776,СВЦЭМ!$A$33:$A$776,$A194,СВЦЭМ!$B$33:$B$776,U$190)+'СЕТ СН'!$F$12</f>
        <v>123.84006568</v>
      </c>
      <c r="V194" s="36">
        <f>SUMIFS(СВЦЭМ!$F$33:$F$776,СВЦЭМ!$A$33:$A$776,$A194,СВЦЭМ!$B$33:$B$776,V$190)+'СЕТ СН'!$F$12</f>
        <v>123.32151935</v>
      </c>
      <c r="W194" s="36">
        <f>SUMIFS(СВЦЭМ!$F$33:$F$776,СВЦЭМ!$A$33:$A$776,$A194,СВЦЭМ!$B$33:$B$776,W$190)+'СЕТ СН'!$F$12</f>
        <v>124.08700819000001</v>
      </c>
      <c r="X194" s="36">
        <f>SUMIFS(СВЦЭМ!$F$33:$F$776,СВЦЭМ!$A$33:$A$776,$A194,СВЦЭМ!$B$33:$B$776,X$190)+'СЕТ СН'!$F$12</f>
        <v>125.56019605</v>
      </c>
      <c r="Y194" s="36">
        <f>SUMIFS(СВЦЭМ!$F$33:$F$776,СВЦЭМ!$A$33:$A$776,$A194,СВЦЭМ!$B$33:$B$776,Y$190)+'СЕТ СН'!$F$12</f>
        <v>131.72743606</v>
      </c>
    </row>
    <row r="195" spans="1:25" ht="15.75" x14ac:dyDescent="0.2">
      <c r="A195" s="35">
        <f t="shared" si="5"/>
        <v>43895</v>
      </c>
      <c r="B195" s="36">
        <f>SUMIFS(СВЦЭМ!$F$33:$F$776,СВЦЭМ!$A$33:$A$776,$A195,СВЦЭМ!$B$33:$B$776,B$190)+'СЕТ СН'!$F$12</f>
        <v>139.58600530999999</v>
      </c>
      <c r="C195" s="36">
        <f>SUMIFS(СВЦЭМ!$F$33:$F$776,СВЦЭМ!$A$33:$A$776,$A195,СВЦЭМ!$B$33:$B$776,C$190)+'СЕТ СН'!$F$12</f>
        <v>145.94059311000001</v>
      </c>
      <c r="D195" s="36">
        <f>SUMIFS(СВЦЭМ!$F$33:$F$776,СВЦЭМ!$A$33:$A$776,$A195,СВЦЭМ!$B$33:$B$776,D$190)+'СЕТ СН'!$F$12</f>
        <v>147.07581931000001</v>
      </c>
      <c r="E195" s="36">
        <f>SUMIFS(СВЦЭМ!$F$33:$F$776,СВЦЭМ!$A$33:$A$776,$A195,СВЦЭМ!$B$33:$B$776,E$190)+'СЕТ СН'!$F$12</f>
        <v>149.13975833999999</v>
      </c>
      <c r="F195" s="36">
        <f>SUMIFS(СВЦЭМ!$F$33:$F$776,СВЦЭМ!$A$33:$A$776,$A195,СВЦЭМ!$B$33:$B$776,F$190)+'СЕТ СН'!$F$12</f>
        <v>144.91950699</v>
      </c>
      <c r="G195" s="36">
        <f>SUMIFS(СВЦЭМ!$F$33:$F$776,СВЦЭМ!$A$33:$A$776,$A195,СВЦЭМ!$B$33:$B$776,G$190)+'СЕТ СН'!$F$12</f>
        <v>142.50740726000001</v>
      </c>
      <c r="H195" s="36">
        <f>SUMIFS(СВЦЭМ!$F$33:$F$776,СВЦЭМ!$A$33:$A$776,$A195,СВЦЭМ!$B$33:$B$776,H$190)+'СЕТ СН'!$F$12</f>
        <v>135.08514097</v>
      </c>
      <c r="I195" s="36">
        <f>SUMIFS(СВЦЭМ!$F$33:$F$776,СВЦЭМ!$A$33:$A$776,$A195,СВЦЭМ!$B$33:$B$776,I$190)+'СЕТ СН'!$F$12</f>
        <v>132.06902916999999</v>
      </c>
      <c r="J195" s="36">
        <f>SUMIFS(СВЦЭМ!$F$33:$F$776,СВЦЭМ!$A$33:$A$776,$A195,СВЦЭМ!$B$33:$B$776,J$190)+'СЕТ СН'!$F$12</f>
        <v>124.92301273</v>
      </c>
      <c r="K195" s="36">
        <f>SUMIFS(СВЦЭМ!$F$33:$F$776,СВЦЭМ!$A$33:$A$776,$A195,СВЦЭМ!$B$33:$B$776,K$190)+'СЕТ СН'!$F$12</f>
        <v>124.88832402</v>
      </c>
      <c r="L195" s="36">
        <f>SUMIFS(СВЦЭМ!$F$33:$F$776,СВЦЭМ!$A$33:$A$776,$A195,СВЦЭМ!$B$33:$B$776,L$190)+'СЕТ СН'!$F$12</f>
        <v>128.30712915000001</v>
      </c>
      <c r="M195" s="36">
        <f>SUMIFS(СВЦЭМ!$F$33:$F$776,СВЦЭМ!$A$33:$A$776,$A195,СВЦЭМ!$B$33:$B$776,M$190)+'СЕТ СН'!$F$12</f>
        <v>132.77186186</v>
      </c>
      <c r="N195" s="36">
        <f>SUMIFS(СВЦЭМ!$F$33:$F$776,СВЦЭМ!$A$33:$A$776,$A195,СВЦЭМ!$B$33:$B$776,N$190)+'СЕТ СН'!$F$12</f>
        <v>133.84330994999999</v>
      </c>
      <c r="O195" s="36">
        <f>SUMIFS(СВЦЭМ!$F$33:$F$776,СВЦЭМ!$A$33:$A$776,$A195,СВЦЭМ!$B$33:$B$776,O$190)+'СЕТ СН'!$F$12</f>
        <v>135.71791612999999</v>
      </c>
      <c r="P195" s="36">
        <f>SUMIFS(СВЦЭМ!$F$33:$F$776,СВЦЭМ!$A$33:$A$776,$A195,СВЦЭМ!$B$33:$B$776,P$190)+'СЕТ СН'!$F$12</f>
        <v>137.46774157999999</v>
      </c>
      <c r="Q195" s="36">
        <f>SUMIFS(СВЦЭМ!$F$33:$F$776,СВЦЭМ!$A$33:$A$776,$A195,СВЦЭМ!$B$33:$B$776,Q$190)+'СЕТ СН'!$F$12</f>
        <v>139.07417042</v>
      </c>
      <c r="R195" s="36">
        <f>SUMIFS(СВЦЭМ!$F$33:$F$776,СВЦЭМ!$A$33:$A$776,$A195,СВЦЭМ!$B$33:$B$776,R$190)+'СЕТ СН'!$F$12</f>
        <v>138.91847318000001</v>
      </c>
      <c r="S195" s="36">
        <f>SUMIFS(СВЦЭМ!$F$33:$F$776,СВЦЭМ!$A$33:$A$776,$A195,СВЦЭМ!$B$33:$B$776,S$190)+'СЕТ СН'!$F$12</f>
        <v>137.21733728999999</v>
      </c>
      <c r="T195" s="36">
        <f>SUMIFS(СВЦЭМ!$F$33:$F$776,СВЦЭМ!$A$33:$A$776,$A195,СВЦЭМ!$B$33:$B$776,T$190)+'СЕТ СН'!$F$12</f>
        <v>134.15855581</v>
      </c>
      <c r="U195" s="36">
        <f>SUMIFS(СВЦЭМ!$F$33:$F$776,СВЦЭМ!$A$33:$A$776,$A195,СВЦЭМ!$B$33:$B$776,U$190)+'СЕТ СН'!$F$12</f>
        <v>130.33411409000001</v>
      </c>
      <c r="V195" s="36">
        <f>SUMIFS(СВЦЭМ!$F$33:$F$776,СВЦЭМ!$A$33:$A$776,$A195,СВЦЭМ!$B$33:$B$776,V$190)+'СЕТ СН'!$F$12</f>
        <v>129.89482317</v>
      </c>
      <c r="W195" s="36">
        <f>SUMIFS(СВЦЭМ!$F$33:$F$776,СВЦЭМ!$A$33:$A$776,$A195,СВЦЭМ!$B$33:$B$776,W$190)+'СЕТ СН'!$F$12</f>
        <v>131.80348090000001</v>
      </c>
      <c r="X195" s="36">
        <f>SUMIFS(СВЦЭМ!$F$33:$F$776,СВЦЭМ!$A$33:$A$776,$A195,СВЦЭМ!$B$33:$B$776,X$190)+'СЕТ СН'!$F$12</f>
        <v>134.22287863</v>
      </c>
      <c r="Y195" s="36">
        <f>SUMIFS(СВЦЭМ!$F$33:$F$776,СВЦЭМ!$A$33:$A$776,$A195,СВЦЭМ!$B$33:$B$776,Y$190)+'СЕТ СН'!$F$12</f>
        <v>137.01609479000001</v>
      </c>
    </row>
    <row r="196" spans="1:25" ht="15.75" x14ac:dyDescent="0.2">
      <c r="A196" s="35">
        <f t="shared" si="5"/>
        <v>43896</v>
      </c>
      <c r="B196" s="36">
        <f>SUMIFS(СВЦЭМ!$F$33:$F$776,СВЦЭМ!$A$33:$A$776,$A196,СВЦЭМ!$B$33:$B$776,B$190)+'СЕТ СН'!$F$12</f>
        <v>146.41055066000001</v>
      </c>
      <c r="C196" s="36">
        <f>SUMIFS(СВЦЭМ!$F$33:$F$776,СВЦЭМ!$A$33:$A$776,$A196,СВЦЭМ!$B$33:$B$776,C$190)+'СЕТ СН'!$F$12</f>
        <v>150.49553417000001</v>
      </c>
      <c r="D196" s="36">
        <f>SUMIFS(СВЦЭМ!$F$33:$F$776,СВЦЭМ!$A$33:$A$776,$A196,СВЦЭМ!$B$33:$B$776,D$190)+'СЕТ СН'!$F$12</f>
        <v>152.11914727000001</v>
      </c>
      <c r="E196" s="36">
        <f>SUMIFS(СВЦЭМ!$F$33:$F$776,СВЦЭМ!$A$33:$A$776,$A196,СВЦЭМ!$B$33:$B$776,E$190)+'СЕТ СН'!$F$12</f>
        <v>153.09093332</v>
      </c>
      <c r="F196" s="36">
        <f>SUMIFS(СВЦЭМ!$F$33:$F$776,СВЦЭМ!$A$33:$A$776,$A196,СВЦЭМ!$B$33:$B$776,F$190)+'СЕТ СН'!$F$12</f>
        <v>152.13183626</v>
      </c>
      <c r="G196" s="36">
        <f>SUMIFS(СВЦЭМ!$F$33:$F$776,СВЦЭМ!$A$33:$A$776,$A196,СВЦЭМ!$B$33:$B$776,G$190)+'СЕТ СН'!$F$12</f>
        <v>148.82860989</v>
      </c>
      <c r="H196" s="36">
        <f>SUMIFS(СВЦЭМ!$F$33:$F$776,СВЦЭМ!$A$33:$A$776,$A196,СВЦЭМ!$B$33:$B$776,H$190)+'СЕТ СН'!$F$12</f>
        <v>143.01134164999999</v>
      </c>
      <c r="I196" s="36">
        <f>SUMIFS(СВЦЭМ!$F$33:$F$776,СВЦЭМ!$A$33:$A$776,$A196,СВЦЭМ!$B$33:$B$776,I$190)+'СЕТ СН'!$F$12</f>
        <v>136.80415034999999</v>
      </c>
      <c r="J196" s="36">
        <f>SUMIFS(СВЦЭМ!$F$33:$F$776,СВЦЭМ!$A$33:$A$776,$A196,СВЦЭМ!$B$33:$B$776,J$190)+'СЕТ СН'!$F$12</f>
        <v>128.51294841000001</v>
      </c>
      <c r="K196" s="36">
        <f>SUMIFS(СВЦЭМ!$F$33:$F$776,СВЦЭМ!$A$33:$A$776,$A196,СВЦЭМ!$B$33:$B$776,K$190)+'СЕТ СН'!$F$12</f>
        <v>126.99201103999999</v>
      </c>
      <c r="L196" s="36">
        <f>SUMIFS(СВЦЭМ!$F$33:$F$776,СВЦЭМ!$A$33:$A$776,$A196,СВЦЭМ!$B$33:$B$776,L$190)+'СЕТ СН'!$F$12</f>
        <v>129.25645514999999</v>
      </c>
      <c r="M196" s="36">
        <f>SUMIFS(СВЦЭМ!$F$33:$F$776,СВЦЭМ!$A$33:$A$776,$A196,СВЦЭМ!$B$33:$B$776,M$190)+'СЕТ СН'!$F$12</f>
        <v>132.58482867999999</v>
      </c>
      <c r="N196" s="36">
        <f>SUMIFS(СВЦЭМ!$F$33:$F$776,СВЦЭМ!$A$33:$A$776,$A196,СВЦЭМ!$B$33:$B$776,N$190)+'СЕТ СН'!$F$12</f>
        <v>134.27453631</v>
      </c>
      <c r="O196" s="36">
        <f>SUMIFS(СВЦЭМ!$F$33:$F$776,СВЦЭМ!$A$33:$A$776,$A196,СВЦЭМ!$B$33:$B$776,O$190)+'СЕТ СН'!$F$12</f>
        <v>137.16642049000001</v>
      </c>
      <c r="P196" s="36">
        <f>SUMIFS(СВЦЭМ!$F$33:$F$776,СВЦЭМ!$A$33:$A$776,$A196,СВЦЭМ!$B$33:$B$776,P$190)+'СЕТ СН'!$F$12</f>
        <v>138.93747983</v>
      </c>
      <c r="Q196" s="36">
        <f>SUMIFS(СВЦЭМ!$F$33:$F$776,СВЦЭМ!$A$33:$A$776,$A196,СВЦЭМ!$B$33:$B$776,Q$190)+'СЕТ СН'!$F$12</f>
        <v>139.54545257999999</v>
      </c>
      <c r="R196" s="36">
        <f>SUMIFS(СВЦЭМ!$F$33:$F$776,СВЦЭМ!$A$33:$A$776,$A196,СВЦЭМ!$B$33:$B$776,R$190)+'СЕТ СН'!$F$12</f>
        <v>139.08431393000001</v>
      </c>
      <c r="S196" s="36">
        <f>SUMIFS(СВЦЭМ!$F$33:$F$776,СВЦЭМ!$A$33:$A$776,$A196,СВЦЭМ!$B$33:$B$776,S$190)+'СЕТ СН'!$F$12</f>
        <v>137.31180404</v>
      </c>
      <c r="T196" s="36">
        <f>SUMIFS(СВЦЭМ!$F$33:$F$776,СВЦЭМ!$A$33:$A$776,$A196,СВЦЭМ!$B$33:$B$776,T$190)+'СЕТ СН'!$F$12</f>
        <v>133.02598517999999</v>
      </c>
      <c r="U196" s="36">
        <f>SUMIFS(СВЦЭМ!$F$33:$F$776,СВЦЭМ!$A$33:$A$776,$A196,СВЦЭМ!$B$33:$B$776,U$190)+'СЕТ СН'!$F$12</f>
        <v>131.76145324999999</v>
      </c>
      <c r="V196" s="36">
        <f>SUMIFS(СВЦЭМ!$F$33:$F$776,СВЦЭМ!$A$33:$A$776,$A196,СВЦЭМ!$B$33:$B$776,V$190)+'СЕТ СН'!$F$12</f>
        <v>131.06290612999999</v>
      </c>
      <c r="W196" s="36">
        <f>SUMIFS(СВЦЭМ!$F$33:$F$776,СВЦЭМ!$A$33:$A$776,$A196,СВЦЭМ!$B$33:$B$776,W$190)+'СЕТ СН'!$F$12</f>
        <v>133.31829522000001</v>
      </c>
      <c r="X196" s="36">
        <f>SUMIFS(СВЦЭМ!$F$33:$F$776,СВЦЭМ!$A$33:$A$776,$A196,СВЦЭМ!$B$33:$B$776,X$190)+'СЕТ СН'!$F$12</f>
        <v>134.52900452</v>
      </c>
      <c r="Y196" s="36">
        <f>SUMIFS(СВЦЭМ!$F$33:$F$776,СВЦЭМ!$A$33:$A$776,$A196,СВЦЭМ!$B$33:$B$776,Y$190)+'СЕТ СН'!$F$12</f>
        <v>136.06952967000001</v>
      </c>
    </row>
    <row r="197" spans="1:25" ht="15.75" x14ac:dyDescent="0.2">
      <c r="A197" s="35">
        <f t="shared" si="5"/>
        <v>43897</v>
      </c>
      <c r="B197" s="36">
        <f>SUMIFS(СВЦЭМ!$F$33:$F$776,СВЦЭМ!$A$33:$A$776,$A197,СВЦЭМ!$B$33:$B$776,B$190)+'СЕТ СН'!$F$12</f>
        <v>141.29367943</v>
      </c>
      <c r="C197" s="36">
        <f>SUMIFS(СВЦЭМ!$F$33:$F$776,СВЦЭМ!$A$33:$A$776,$A197,СВЦЭМ!$B$33:$B$776,C$190)+'СЕТ СН'!$F$12</f>
        <v>145.41202919</v>
      </c>
      <c r="D197" s="36">
        <f>SUMIFS(СВЦЭМ!$F$33:$F$776,СВЦЭМ!$A$33:$A$776,$A197,СВЦЭМ!$B$33:$B$776,D$190)+'СЕТ СН'!$F$12</f>
        <v>147.16518353000001</v>
      </c>
      <c r="E197" s="36">
        <f>SUMIFS(СВЦЭМ!$F$33:$F$776,СВЦЭМ!$A$33:$A$776,$A197,СВЦЭМ!$B$33:$B$776,E$190)+'СЕТ СН'!$F$12</f>
        <v>148.81021770000001</v>
      </c>
      <c r="F197" s="36">
        <f>SUMIFS(СВЦЭМ!$F$33:$F$776,СВЦЭМ!$A$33:$A$776,$A197,СВЦЭМ!$B$33:$B$776,F$190)+'СЕТ СН'!$F$12</f>
        <v>148.09486401999999</v>
      </c>
      <c r="G197" s="36">
        <f>SUMIFS(СВЦЭМ!$F$33:$F$776,СВЦЭМ!$A$33:$A$776,$A197,СВЦЭМ!$B$33:$B$776,G$190)+'СЕТ СН'!$F$12</f>
        <v>146.65109806000001</v>
      </c>
      <c r="H197" s="36">
        <f>SUMIFS(СВЦЭМ!$F$33:$F$776,СВЦЭМ!$A$33:$A$776,$A197,СВЦЭМ!$B$33:$B$776,H$190)+'СЕТ СН'!$F$12</f>
        <v>143.5741218</v>
      </c>
      <c r="I197" s="36">
        <f>SUMIFS(СВЦЭМ!$F$33:$F$776,СВЦЭМ!$A$33:$A$776,$A197,СВЦЭМ!$B$33:$B$776,I$190)+'СЕТ СН'!$F$12</f>
        <v>136.83758048000001</v>
      </c>
      <c r="J197" s="36">
        <f>SUMIFS(СВЦЭМ!$F$33:$F$776,СВЦЭМ!$A$33:$A$776,$A197,СВЦЭМ!$B$33:$B$776,J$190)+'СЕТ СН'!$F$12</f>
        <v>128.61812542000001</v>
      </c>
      <c r="K197" s="36">
        <f>SUMIFS(СВЦЭМ!$F$33:$F$776,СВЦЭМ!$A$33:$A$776,$A197,СВЦЭМ!$B$33:$B$776,K$190)+'СЕТ СН'!$F$12</f>
        <v>128.88264884</v>
      </c>
      <c r="L197" s="36">
        <f>SUMIFS(СВЦЭМ!$F$33:$F$776,СВЦЭМ!$A$33:$A$776,$A197,СВЦЭМ!$B$33:$B$776,L$190)+'СЕТ СН'!$F$12</f>
        <v>129.54633150000001</v>
      </c>
      <c r="M197" s="36">
        <f>SUMIFS(СВЦЭМ!$F$33:$F$776,СВЦЭМ!$A$33:$A$776,$A197,СВЦЭМ!$B$33:$B$776,M$190)+'СЕТ СН'!$F$12</f>
        <v>129.95198622999999</v>
      </c>
      <c r="N197" s="36">
        <f>SUMIFS(СВЦЭМ!$F$33:$F$776,СВЦЭМ!$A$33:$A$776,$A197,СВЦЭМ!$B$33:$B$776,N$190)+'СЕТ СН'!$F$12</f>
        <v>132.81549422000001</v>
      </c>
      <c r="O197" s="36">
        <f>SUMIFS(СВЦЭМ!$F$33:$F$776,СВЦЭМ!$A$33:$A$776,$A197,СВЦЭМ!$B$33:$B$776,O$190)+'СЕТ СН'!$F$12</f>
        <v>133.14992523999999</v>
      </c>
      <c r="P197" s="36">
        <f>SUMIFS(СВЦЭМ!$F$33:$F$776,СВЦЭМ!$A$33:$A$776,$A197,СВЦЭМ!$B$33:$B$776,P$190)+'СЕТ СН'!$F$12</f>
        <v>134.66234301</v>
      </c>
      <c r="Q197" s="36">
        <f>SUMIFS(СВЦЭМ!$F$33:$F$776,СВЦЭМ!$A$33:$A$776,$A197,СВЦЭМ!$B$33:$B$776,Q$190)+'СЕТ СН'!$F$12</f>
        <v>135.98041934</v>
      </c>
      <c r="R197" s="36">
        <f>SUMIFS(СВЦЭМ!$F$33:$F$776,СВЦЭМ!$A$33:$A$776,$A197,СВЦЭМ!$B$33:$B$776,R$190)+'СЕТ СН'!$F$12</f>
        <v>134.09572868999999</v>
      </c>
      <c r="S197" s="36">
        <f>SUMIFS(СВЦЭМ!$F$33:$F$776,СВЦЭМ!$A$33:$A$776,$A197,СВЦЭМ!$B$33:$B$776,S$190)+'СЕТ СН'!$F$12</f>
        <v>130.77538293000001</v>
      </c>
      <c r="T197" s="36">
        <f>SUMIFS(СВЦЭМ!$F$33:$F$776,СВЦЭМ!$A$33:$A$776,$A197,СВЦЭМ!$B$33:$B$776,T$190)+'СЕТ СН'!$F$12</f>
        <v>128.03554373</v>
      </c>
      <c r="U197" s="36">
        <f>SUMIFS(СВЦЭМ!$F$33:$F$776,СВЦЭМ!$A$33:$A$776,$A197,СВЦЭМ!$B$33:$B$776,U$190)+'СЕТ СН'!$F$12</f>
        <v>128.592952</v>
      </c>
      <c r="V197" s="36">
        <f>SUMIFS(СВЦЭМ!$F$33:$F$776,СВЦЭМ!$A$33:$A$776,$A197,СВЦЭМ!$B$33:$B$776,V$190)+'СЕТ СН'!$F$12</f>
        <v>129.24319975</v>
      </c>
      <c r="W197" s="36">
        <f>SUMIFS(СВЦЭМ!$F$33:$F$776,СВЦЭМ!$A$33:$A$776,$A197,СВЦЭМ!$B$33:$B$776,W$190)+'СЕТ СН'!$F$12</f>
        <v>130.80516728000001</v>
      </c>
      <c r="X197" s="36">
        <f>SUMIFS(СВЦЭМ!$F$33:$F$776,СВЦЭМ!$A$33:$A$776,$A197,СВЦЭМ!$B$33:$B$776,X$190)+'СЕТ СН'!$F$12</f>
        <v>132.03172074</v>
      </c>
      <c r="Y197" s="36">
        <f>SUMIFS(СВЦЭМ!$F$33:$F$776,СВЦЭМ!$A$33:$A$776,$A197,СВЦЭМ!$B$33:$B$776,Y$190)+'СЕТ СН'!$F$12</f>
        <v>134.62408689</v>
      </c>
    </row>
    <row r="198" spans="1:25" ht="15.75" x14ac:dyDescent="0.2">
      <c r="A198" s="35">
        <f t="shared" si="5"/>
        <v>43898</v>
      </c>
      <c r="B198" s="36">
        <f>SUMIFS(СВЦЭМ!$F$33:$F$776,СВЦЭМ!$A$33:$A$776,$A198,СВЦЭМ!$B$33:$B$776,B$190)+'СЕТ СН'!$F$12</f>
        <v>139.29994052999999</v>
      </c>
      <c r="C198" s="36">
        <f>SUMIFS(СВЦЭМ!$F$33:$F$776,СВЦЭМ!$A$33:$A$776,$A198,СВЦЭМ!$B$33:$B$776,C$190)+'СЕТ СН'!$F$12</f>
        <v>143.09478894</v>
      </c>
      <c r="D198" s="36">
        <f>SUMIFS(СВЦЭМ!$F$33:$F$776,СВЦЭМ!$A$33:$A$776,$A198,СВЦЭМ!$B$33:$B$776,D$190)+'СЕТ СН'!$F$12</f>
        <v>144.85921167999999</v>
      </c>
      <c r="E198" s="36">
        <f>SUMIFS(СВЦЭМ!$F$33:$F$776,СВЦЭМ!$A$33:$A$776,$A198,СВЦЭМ!$B$33:$B$776,E$190)+'СЕТ СН'!$F$12</f>
        <v>145.82712304</v>
      </c>
      <c r="F198" s="36">
        <f>SUMIFS(СВЦЭМ!$F$33:$F$776,СВЦЭМ!$A$33:$A$776,$A198,СВЦЭМ!$B$33:$B$776,F$190)+'СЕТ СН'!$F$12</f>
        <v>145.57881219000001</v>
      </c>
      <c r="G198" s="36">
        <f>SUMIFS(СВЦЭМ!$F$33:$F$776,СВЦЭМ!$A$33:$A$776,$A198,СВЦЭМ!$B$33:$B$776,G$190)+'СЕТ СН'!$F$12</f>
        <v>144.06187263000001</v>
      </c>
      <c r="H198" s="36">
        <f>SUMIFS(СВЦЭМ!$F$33:$F$776,СВЦЭМ!$A$33:$A$776,$A198,СВЦЭМ!$B$33:$B$776,H$190)+'СЕТ СН'!$F$12</f>
        <v>140.70411103999999</v>
      </c>
      <c r="I198" s="36">
        <f>SUMIFS(СВЦЭМ!$F$33:$F$776,СВЦЭМ!$A$33:$A$776,$A198,СВЦЭМ!$B$33:$B$776,I$190)+'СЕТ СН'!$F$12</f>
        <v>134.71665705000001</v>
      </c>
      <c r="J198" s="36">
        <f>SUMIFS(СВЦЭМ!$F$33:$F$776,СВЦЭМ!$A$33:$A$776,$A198,СВЦЭМ!$B$33:$B$776,J$190)+'СЕТ СН'!$F$12</f>
        <v>127.33642252999999</v>
      </c>
      <c r="K198" s="36">
        <f>SUMIFS(СВЦЭМ!$F$33:$F$776,СВЦЭМ!$A$33:$A$776,$A198,СВЦЭМ!$B$33:$B$776,K$190)+'СЕТ СН'!$F$12</f>
        <v>122.97577013</v>
      </c>
      <c r="L198" s="36">
        <f>SUMIFS(СВЦЭМ!$F$33:$F$776,СВЦЭМ!$A$33:$A$776,$A198,СВЦЭМ!$B$33:$B$776,L$190)+'СЕТ СН'!$F$12</f>
        <v>124.17196267</v>
      </c>
      <c r="M198" s="36">
        <f>SUMIFS(СВЦЭМ!$F$33:$F$776,СВЦЭМ!$A$33:$A$776,$A198,СВЦЭМ!$B$33:$B$776,M$190)+'СЕТ СН'!$F$12</f>
        <v>124.16381659</v>
      </c>
      <c r="N198" s="36">
        <f>SUMIFS(СВЦЭМ!$F$33:$F$776,СВЦЭМ!$A$33:$A$776,$A198,СВЦЭМ!$B$33:$B$776,N$190)+'СЕТ СН'!$F$12</f>
        <v>126.0259813</v>
      </c>
      <c r="O198" s="36">
        <f>SUMIFS(СВЦЭМ!$F$33:$F$776,СВЦЭМ!$A$33:$A$776,$A198,СВЦЭМ!$B$33:$B$776,O$190)+'СЕТ СН'!$F$12</f>
        <v>128.72535966000001</v>
      </c>
      <c r="P198" s="36">
        <f>SUMIFS(СВЦЭМ!$F$33:$F$776,СВЦЭМ!$A$33:$A$776,$A198,СВЦЭМ!$B$33:$B$776,P$190)+'СЕТ СН'!$F$12</f>
        <v>130.81498452</v>
      </c>
      <c r="Q198" s="36">
        <f>SUMIFS(СВЦЭМ!$F$33:$F$776,СВЦЭМ!$A$33:$A$776,$A198,СВЦЭМ!$B$33:$B$776,Q$190)+'СЕТ СН'!$F$12</f>
        <v>132.03561374</v>
      </c>
      <c r="R198" s="36">
        <f>SUMIFS(СВЦЭМ!$F$33:$F$776,СВЦЭМ!$A$33:$A$776,$A198,СВЦЭМ!$B$33:$B$776,R$190)+'СЕТ СН'!$F$12</f>
        <v>131.17255584</v>
      </c>
      <c r="S198" s="36">
        <f>SUMIFS(СВЦЭМ!$F$33:$F$776,СВЦЭМ!$A$33:$A$776,$A198,СВЦЭМ!$B$33:$B$776,S$190)+'СЕТ СН'!$F$12</f>
        <v>129.9984408</v>
      </c>
      <c r="T198" s="36">
        <f>SUMIFS(СВЦЭМ!$F$33:$F$776,СВЦЭМ!$A$33:$A$776,$A198,СВЦЭМ!$B$33:$B$776,T$190)+'СЕТ СН'!$F$12</f>
        <v>127.14535235</v>
      </c>
      <c r="U198" s="36">
        <f>SUMIFS(СВЦЭМ!$F$33:$F$776,СВЦЭМ!$A$33:$A$776,$A198,СВЦЭМ!$B$33:$B$776,U$190)+'СЕТ СН'!$F$12</f>
        <v>125.20884708</v>
      </c>
      <c r="V198" s="36">
        <f>SUMIFS(СВЦЭМ!$F$33:$F$776,СВЦЭМ!$A$33:$A$776,$A198,СВЦЭМ!$B$33:$B$776,V$190)+'СЕТ СН'!$F$12</f>
        <v>124.69150625</v>
      </c>
      <c r="W198" s="36">
        <f>SUMIFS(СВЦЭМ!$F$33:$F$776,СВЦЭМ!$A$33:$A$776,$A198,СВЦЭМ!$B$33:$B$776,W$190)+'СЕТ СН'!$F$12</f>
        <v>125.99496225</v>
      </c>
      <c r="X198" s="36">
        <f>SUMIFS(СВЦЭМ!$F$33:$F$776,СВЦЭМ!$A$33:$A$776,$A198,СВЦЭМ!$B$33:$B$776,X$190)+'СЕТ СН'!$F$12</f>
        <v>127.60192754000001</v>
      </c>
      <c r="Y198" s="36">
        <f>SUMIFS(СВЦЭМ!$F$33:$F$776,СВЦЭМ!$A$33:$A$776,$A198,СВЦЭМ!$B$33:$B$776,Y$190)+'СЕТ СН'!$F$12</f>
        <v>131.17315521</v>
      </c>
    </row>
    <row r="199" spans="1:25" ht="15.75" x14ac:dyDescent="0.2">
      <c r="A199" s="35">
        <f t="shared" si="5"/>
        <v>43899</v>
      </c>
      <c r="B199" s="36">
        <f>SUMIFS(СВЦЭМ!$F$33:$F$776,СВЦЭМ!$A$33:$A$776,$A199,СВЦЭМ!$B$33:$B$776,B$190)+'СЕТ СН'!$F$12</f>
        <v>140.56968921999999</v>
      </c>
      <c r="C199" s="36">
        <f>SUMIFS(СВЦЭМ!$F$33:$F$776,СВЦЭМ!$A$33:$A$776,$A199,СВЦЭМ!$B$33:$B$776,C$190)+'СЕТ СН'!$F$12</f>
        <v>142.19183999000001</v>
      </c>
      <c r="D199" s="36">
        <f>SUMIFS(СВЦЭМ!$F$33:$F$776,СВЦЭМ!$A$33:$A$776,$A199,СВЦЭМ!$B$33:$B$776,D$190)+'СЕТ СН'!$F$12</f>
        <v>144.89939063</v>
      </c>
      <c r="E199" s="36">
        <f>SUMIFS(СВЦЭМ!$F$33:$F$776,СВЦЭМ!$A$33:$A$776,$A199,СВЦЭМ!$B$33:$B$776,E$190)+'СЕТ СН'!$F$12</f>
        <v>146.85773232</v>
      </c>
      <c r="F199" s="36">
        <f>SUMIFS(СВЦЭМ!$F$33:$F$776,СВЦЭМ!$A$33:$A$776,$A199,СВЦЭМ!$B$33:$B$776,F$190)+'СЕТ СН'!$F$12</f>
        <v>146.88174655</v>
      </c>
      <c r="G199" s="36">
        <f>SUMIFS(СВЦЭМ!$F$33:$F$776,СВЦЭМ!$A$33:$A$776,$A199,СВЦЭМ!$B$33:$B$776,G$190)+'СЕТ СН'!$F$12</f>
        <v>146.22416741000001</v>
      </c>
      <c r="H199" s="36">
        <f>SUMIFS(СВЦЭМ!$F$33:$F$776,СВЦЭМ!$A$33:$A$776,$A199,СВЦЭМ!$B$33:$B$776,H$190)+'СЕТ СН'!$F$12</f>
        <v>143.00383776999999</v>
      </c>
      <c r="I199" s="36">
        <f>SUMIFS(СВЦЭМ!$F$33:$F$776,СВЦЭМ!$A$33:$A$776,$A199,СВЦЭМ!$B$33:$B$776,I$190)+'СЕТ СН'!$F$12</f>
        <v>137.7569135</v>
      </c>
      <c r="J199" s="36">
        <f>SUMIFS(СВЦЭМ!$F$33:$F$776,СВЦЭМ!$A$33:$A$776,$A199,СВЦЭМ!$B$33:$B$776,J$190)+'СЕТ СН'!$F$12</f>
        <v>132.91228620999999</v>
      </c>
      <c r="K199" s="36">
        <f>SUMIFS(СВЦЭМ!$F$33:$F$776,СВЦЭМ!$A$33:$A$776,$A199,СВЦЭМ!$B$33:$B$776,K$190)+'СЕТ СН'!$F$12</f>
        <v>130.51907969999999</v>
      </c>
      <c r="L199" s="36">
        <f>SUMIFS(СВЦЭМ!$F$33:$F$776,СВЦЭМ!$A$33:$A$776,$A199,СВЦЭМ!$B$33:$B$776,L$190)+'СЕТ СН'!$F$12</f>
        <v>128.95332576999999</v>
      </c>
      <c r="M199" s="36">
        <f>SUMIFS(СВЦЭМ!$F$33:$F$776,СВЦЭМ!$A$33:$A$776,$A199,СВЦЭМ!$B$33:$B$776,M$190)+'СЕТ СН'!$F$12</f>
        <v>129.12814047000001</v>
      </c>
      <c r="N199" s="36">
        <f>SUMIFS(СВЦЭМ!$F$33:$F$776,СВЦЭМ!$A$33:$A$776,$A199,СВЦЭМ!$B$33:$B$776,N$190)+'СЕТ СН'!$F$12</f>
        <v>130.89400984</v>
      </c>
      <c r="O199" s="36">
        <f>SUMIFS(СВЦЭМ!$F$33:$F$776,СВЦЭМ!$A$33:$A$776,$A199,СВЦЭМ!$B$33:$B$776,O$190)+'СЕТ СН'!$F$12</f>
        <v>132.49516487</v>
      </c>
      <c r="P199" s="36">
        <f>SUMIFS(СВЦЭМ!$F$33:$F$776,СВЦЭМ!$A$33:$A$776,$A199,СВЦЭМ!$B$33:$B$776,P$190)+'СЕТ СН'!$F$12</f>
        <v>133.82241601000001</v>
      </c>
      <c r="Q199" s="36">
        <f>SUMIFS(СВЦЭМ!$F$33:$F$776,СВЦЭМ!$A$33:$A$776,$A199,СВЦЭМ!$B$33:$B$776,Q$190)+'СЕТ СН'!$F$12</f>
        <v>134.43172322999999</v>
      </c>
      <c r="R199" s="36">
        <f>SUMIFS(СВЦЭМ!$F$33:$F$776,СВЦЭМ!$A$33:$A$776,$A199,СВЦЭМ!$B$33:$B$776,R$190)+'СЕТ СН'!$F$12</f>
        <v>134.58905000999999</v>
      </c>
      <c r="S199" s="36">
        <f>SUMIFS(СВЦЭМ!$F$33:$F$776,СВЦЭМ!$A$33:$A$776,$A199,СВЦЭМ!$B$33:$B$776,S$190)+'СЕТ СН'!$F$12</f>
        <v>132.31596872</v>
      </c>
      <c r="T199" s="36">
        <f>SUMIFS(СВЦЭМ!$F$33:$F$776,СВЦЭМ!$A$33:$A$776,$A199,СВЦЭМ!$B$33:$B$776,T$190)+'СЕТ СН'!$F$12</f>
        <v>129.60401722</v>
      </c>
      <c r="U199" s="36">
        <f>SUMIFS(СВЦЭМ!$F$33:$F$776,СВЦЭМ!$A$33:$A$776,$A199,СВЦЭМ!$B$33:$B$776,U$190)+'СЕТ СН'!$F$12</f>
        <v>127.4171054</v>
      </c>
      <c r="V199" s="36">
        <f>SUMIFS(СВЦЭМ!$F$33:$F$776,СВЦЭМ!$A$33:$A$776,$A199,СВЦЭМ!$B$33:$B$776,V$190)+'СЕТ СН'!$F$12</f>
        <v>127.81152382000001</v>
      </c>
      <c r="W199" s="36">
        <f>SUMIFS(СВЦЭМ!$F$33:$F$776,СВЦЭМ!$A$33:$A$776,$A199,СВЦЭМ!$B$33:$B$776,W$190)+'СЕТ СН'!$F$12</f>
        <v>129.82739301000001</v>
      </c>
      <c r="X199" s="36">
        <f>SUMIFS(СВЦЭМ!$F$33:$F$776,СВЦЭМ!$A$33:$A$776,$A199,СВЦЭМ!$B$33:$B$776,X$190)+'СЕТ СН'!$F$12</f>
        <v>133.14866885999999</v>
      </c>
      <c r="Y199" s="36">
        <f>SUMIFS(СВЦЭМ!$F$33:$F$776,СВЦЭМ!$A$33:$A$776,$A199,СВЦЭМ!$B$33:$B$776,Y$190)+'СЕТ СН'!$F$12</f>
        <v>136.7927239</v>
      </c>
    </row>
    <row r="200" spans="1:25" ht="15.75" x14ac:dyDescent="0.2">
      <c r="A200" s="35">
        <f t="shared" si="5"/>
        <v>43900</v>
      </c>
      <c r="B200" s="36">
        <f>SUMIFS(СВЦЭМ!$F$33:$F$776,СВЦЭМ!$A$33:$A$776,$A200,СВЦЭМ!$B$33:$B$776,B$190)+'СЕТ СН'!$F$12</f>
        <v>139.67700762000001</v>
      </c>
      <c r="C200" s="36">
        <f>SUMIFS(СВЦЭМ!$F$33:$F$776,СВЦЭМ!$A$33:$A$776,$A200,СВЦЭМ!$B$33:$B$776,C$190)+'СЕТ СН'!$F$12</f>
        <v>144.48283817999999</v>
      </c>
      <c r="D200" s="36">
        <f>SUMIFS(СВЦЭМ!$F$33:$F$776,СВЦЭМ!$A$33:$A$776,$A200,СВЦЭМ!$B$33:$B$776,D$190)+'СЕТ СН'!$F$12</f>
        <v>144.09424552999999</v>
      </c>
      <c r="E200" s="36">
        <f>SUMIFS(СВЦЭМ!$F$33:$F$776,СВЦЭМ!$A$33:$A$776,$A200,СВЦЭМ!$B$33:$B$776,E$190)+'СЕТ СН'!$F$12</f>
        <v>144.54817086</v>
      </c>
      <c r="F200" s="36">
        <f>SUMIFS(СВЦЭМ!$F$33:$F$776,СВЦЭМ!$A$33:$A$776,$A200,СВЦЭМ!$B$33:$B$776,F$190)+'СЕТ СН'!$F$12</f>
        <v>143.80431350000001</v>
      </c>
      <c r="G200" s="36">
        <f>SUMIFS(СВЦЭМ!$F$33:$F$776,СВЦЭМ!$A$33:$A$776,$A200,СВЦЭМ!$B$33:$B$776,G$190)+'СЕТ СН'!$F$12</f>
        <v>136.59489590999999</v>
      </c>
      <c r="H200" s="36">
        <f>SUMIFS(СВЦЭМ!$F$33:$F$776,СВЦЭМ!$A$33:$A$776,$A200,СВЦЭМ!$B$33:$B$776,H$190)+'СЕТ СН'!$F$12</f>
        <v>132.92154335000001</v>
      </c>
      <c r="I200" s="36">
        <f>SUMIFS(СВЦЭМ!$F$33:$F$776,СВЦЭМ!$A$33:$A$776,$A200,СВЦЭМ!$B$33:$B$776,I$190)+'СЕТ СН'!$F$12</f>
        <v>127.50924015</v>
      </c>
      <c r="J200" s="36">
        <f>SUMIFS(СВЦЭМ!$F$33:$F$776,СВЦЭМ!$A$33:$A$776,$A200,СВЦЭМ!$B$33:$B$776,J$190)+'СЕТ СН'!$F$12</f>
        <v>122.91833285</v>
      </c>
      <c r="K200" s="36">
        <f>SUMIFS(СВЦЭМ!$F$33:$F$776,СВЦЭМ!$A$33:$A$776,$A200,СВЦЭМ!$B$33:$B$776,K$190)+'СЕТ СН'!$F$12</f>
        <v>124.76684849</v>
      </c>
      <c r="L200" s="36">
        <f>SUMIFS(СВЦЭМ!$F$33:$F$776,СВЦЭМ!$A$33:$A$776,$A200,СВЦЭМ!$B$33:$B$776,L$190)+'СЕТ СН'!$F$12</f>
        <v>124.48669062</v>
      </c>
      <c r="M200" s="36">
        <f>SUMIFS(СВЦЭМ!$F$33:$F$776,СВЦЭМ!$A$33:$A$776,$A200,СВЦЭМ!$B$33:$B$776,M$190)+'СЕТ СН'!$F$12</f>
        <v>123.56308553</v>
      </c>
      <c r="N200" s="36">
        <f>SUMIFS(СВЦЭМ!$F$33:$F$776,СВЦЭМ!$A$33:$A$776,$A200,СВЦЭМ!$B$33:$B$776,N$190)+'СЕТ СН'!$F$12</f>
        <v>122.89611944000001</v>
      </c>
      <c r="O200" s="36">
        <f>SUMIFS(СВЦЭМ!$F$33:$F$776,СВЦЭМ!$A$33:$A$776,$A200,СВЦЭМ!$B$33:$B$776,O$190)+'СЕТ СН'!$F$12</f>
        <v>122.12635314000001</v>
      </c>
      <c r="P200" s="36">
        <f>SUMIFS(СВЦЭМ!$F$33:$F$776,СВЦЭМ!$A$33:$A$776,$A200,СВЦЭМ!$B$33:$B$776,P$190)+'СЕТ СН'!$F$12</f>
        <v>122.27400013</v>
      </c>
      <c r="Q200" s="36">
        <f>SUMIFS(СВЦЭМ!$F$33:$F$776,СВЦЭМ!$A$33:$A$776,$A200,СВЦЭМ!$B$33:$B$776,Q$190)+'СЕТ СН'!$F$12</f>
        <v>121.94504116</v>
      </c>
      <c r="R200" s="36">
        <f>SUMIFS(СВЦЭМ!$F$33:$F$776,СВЦЭМ!$A$33:$A$776,$A200,СВЦЭМ!$B$33:$B$776,R$190)+'СЕТ СН'!$F$12</f>
        <v>120.41326981</v>
      </c>
      <c r="S200" s="36">
        <f>SUMIFS(СВЦЭМ!$F$33:$F$776,СВЦЭМ!$A$33:$A$776,$A200,СВЦЭМ!$B$33:$B$776,S$190)+'СЕТ СН'!$F$12</f>
        <v>120.48267683</v>
      </c>
      <c r="T200" s="36">
        <f>SUMIFS(СВЦЭМ!$F$33:$F$776,СВЦЭМ!$A$33:$A$776,$A200,СВЦЭМ!$B$33:$B$776,T$190)+'СЕТ СН'!$F$12</f>
        <v>119.84556291</v>
      </c>
      <c r="U200" s="36">
        <f>SUMIFS(СВЦЭМ!$F$33:$F$776,СВЦЭМ!$A$33:$A$776,$A200,СВЦЭМ!$B$33:$B$776,U$190)+'СЕТ СН'!$F$12</f>
        <v>123.44884505</v>
      </c>
      <c r="V200" s="36">
        <f>SUMIFS(СВЦЭМ!$F$33:$F$776,СВЦЭМ!$A$33:$A$776,$A200,СВЦЭМ!$B$33:$B$776,V$190)+'СЕТ СН'!$F$12</f>
        <v>123.23579411</v>
      </c>
      <c r="W200" s="36">
        <f>SUMIFS(СВЦЭМ!$F$33:$F$776,СВЦЭМ!$A$33:$A$776,$A200,СВЦЭМ!$B$33:$B$776,W$190)+'СЕТ СН'!$F$12</f>
        <v>122.61913563</v>
      </c>
      <c r="X200" s="36">
        <f>SUMIFS(СВЦЭМ!$F$33:$F$776,СВЦЭМ!$A$33:$A$776,$A200,СВЦЭМ!$B$33:$B$776,X$190)+'СЕТ СН'!$F$12</f>
        <v>121.35182431</v>
      </c>
      <c r="Y200" s="36">
        <f>SUMIFS(СВЦЭМ!$F$33:$F$776,СВЦЭМ!$A$33:$A$776,$A200,СВЦЭМ!$B$33:$B$776,Y$190)+'СЕТ СН'!$F$12</f>
        <v>122.40375308</v>
      </c>
    </row>
    <row r="201" spans="1:25" ht="15.75" x14ac:dyDescent="0.2">
      <c r="A201" s="35">
        <f t="shared" si="5"/>
        <v>43901</v>
      </c>
      <c r="B201" s="36">
        <f>SUMIFS(СВЦЭМ!$F$33:$F$776,СВЦЭМ!$A$33:$A$776,$A201,СВЦЭМ!$B$33:$B$776,B$190)+'СЕТ СН'!$F$12</f>
        <v>139.30357182</v>
      </c>
      <c r="C201" s="36">
        <f>SUMIFS(СВЦЭМ!$F$33:$F$776,СВЦЭМ!$A$33:$A$776,$A201,СВЦЭМ!$B$33:$B$776,C$190)+'СЕТ СН'!$F$12</f>
        <v>137.48975106</v>
      </c>
      <c r="D201" s="36">
        <f>SUMIFS(СВЦЭМ!$F$33:$F$776,СВЦЭМ!$A$33:$A$776,$A201,СВЦЭМ!$B$33:$B$776,D$190)+'СЕТ СН'!$F$12</f>
        <v>135.82587176000001</v>
      </c>
      <c r="E201" s="36">
        <f>SUMIFS(СВЦЭМ!$F$33:$F$776,СВЦЭМ!$A$33:$A$776,$A201,СВЦЭМ!$B$33:$B$776,E$190)+'СЕТ СН'!$F$12</f>
        <v>135.28735971</v>
      </c>
      <c r="F201" s="36">
        <f>SUMIFS(СВЦЭМ!$F$33:$F$776,СВЦЭМ!$A$33:$A$776,$A201,СВЦЭМ!$B$33:$B$776,F$190)+'СЕТ СН'!$F$12</f>
        <v>134.78473829000001</v>
      </c>
      <c r="G201" s="36">
        <f>SUMIFS(СВЦЭМ!$F$33:$F$776,СВЦЭМ!$A$33:$A$776,$A201,СВЦЭМ!$B$33:$B$776,G$190)+'СЕТ СН'!$F$12</f>
        <v>135.56142112000001</v>
      </c>
      <c r="H201" s="36">
        <f>SUMIFS(СВЦЭМ!$F$33:$F$776,СВЦЭМ!$A$33:$A$776,$A201,СВЦЭМ!$B$33:$B$776,H$190)+'СЕТ СН'!$F$12</f>
        <v>138.13151475999999</v>
      </c>
      <c r="I201" s="36">
        <f>SUMIFS(СВЦЭМ!$F$33:$F$776,СВЦЭМ!$A$33:$A$776,$A201,СВЦЭМ!$B$33:$B$776,I$190)+'СЕТ СН'!$F$12</f>
        <v>135.58089971000001</v>
      </c>
      <c r="J201" s="36">
        <f>SUMIFS(СВЦЭМ!$F$33:$F$776,СВЦЭМ!$A$33:$A$776,$A201,СВЦЭМ!$B$33:$B$776,J$190)+'СЕТ СН'!$F$12</f>
        <v>129.29553475</v>
      </c>
      <c r="K201" s="36">
        <f>SUMIFS(СВЦЭМ!$F$33:$F$776,СВЦЭМ!$A$33:$A$776,$A201,СВЦЭМ!$B$33:$B$776,K$190)+'СЕТ СН'!$F$12</f>
        <v>129.25632755000001</v>
      </c>
      <c r="L201" s="36">
        <f>SUMIFS(СВЦЭМ!$F$33:$F$776,СВЦЭМ!$A$33:$A$776,$A201,СВЦЭМ!$B$33:$B$776,L$190)+'СЕТ СН'!$F$12</f>
        <v>130.57840920000001</v>
      </c>
      <c r="M201" s="36">
        <f>SUMIFS(СВЦЭМ!$F$33:$F$776,СВЦЭМ!$A$33:$A$776,$A201,СВЦЭМ!$B$33:$B$776,M$190)+'СЕТ СН'!$F$12</f>
        <v>130.66968241999999</v>
      </c>
      <c r="N201" s="36">
        <f>SUMIFS(СВЦЭМ!$F$33:$F$776,СВЦЭМ!$A$33:$A$776,$A201,СВЦЭМ!$B$33:$B$776,N$190)+'СЕТ СН'!$F$12</f>
        <v>131.32809552000001</v>
      </c>
      <c r="O201" s="36">
        <f>SUMIFS(СВЦЭМ!$F$33:$F$776,СВЦЭМ!$A$33:$A$776,$A201,СВЦЭМ!$B$33:$B$776,O$190)+'СЕТ СН'!$F$12</f>
        <v>132.50743009999999</v>
      </c>
      <c r="P201" s="36">
        <f>SUMIFS(СВЦЭМ!$F$33:$F$776,СВЦЭМ!$A$33:$A$776,$A201,СВЦЭМ!$B$33:$B$776,P$190)+'СЕТ СН'!$F$12</f>
        <v>133.21099662</v>
      </c>
      <c r="Q201" s="36">
        <f>SUMIFS(СВЦЭМ!$F$33:$F$776,СВЦЭМ!$A$33:$A$776,$A201,СВЦЭМ!$B$33:$B$776,Q$190)+'СЕТ СН'!$F$12</f>
        <v>134.19574255000001</v>
      </c>
      <c r="R201" s="36">
        <f>SUMIFS(СВЦЭМ!$F$33:$F$776,СВЦЭМ!$A$33:$A$776,$A201,СВЦЭМ!$B$33:$B$776,R$190)+'СЕТ СН'!$F$12</f>
        <v>134.21371216</v>
      </c>
      <c r="S201" s="36">
        <f>SUMIFS(СВЦЭМ!$F$33:$F$776,СВЦЭМ!$A$33:$A$776,$A201,СВЦЭМ!$B$33:$B$776,S$190)+'СЕТ СН'!$F$12</f>
        <v>132.94870675999999</v>
      </c>
      <c r="T201" s="36">
        <f>SUMIFS(СВЦЭМ!$F$33:$F$776,СВЦЭМ!$A$33:$A$776,$A201,СВЦЭМ!$B$33:$B$776,T$190)+'СЕТ СН'!$F$12</f>
        <v>132.65441705000001</v>
      </c>
      <c r="U201" s="36">
        <f>SUMIFS(СВЦЭМ!$F$33:$F$776,СВЦЭМ!$A$33:$A$776,$A201,СВЦЭМ!$B$33:$B$776,U$190)+'СЕТ СН'!$F$12</f>
        <v>133.14536007000001</v>
      </c>
      <c r="V201" s="36">
        <f>SUMIFS(СВЦЭМ!$F$33:$F$776,СВЦЭМ!$A$33:$A$776,$A201,СВЦЭМ!$B$33:$B$776,V$190)+'СЕТ СН'!$F$12</f>
        <v>133.54866186000001</v>
      </c>
      <c r="W201" s="36">
        <f>SUMIFS(СВЦЭМ!$F$33:$F$776,СВЦЭМ!$A$33:$A$776,$A201,СВЦЭМ!$B$33:$B$776,W$190)+'СЕТ СН'!$F$12</f>
        <v>133.85809413999999</v>
      </c>
      <c r="X201" s="36">
        <f>SUMIFS(СВЦЭМ!$F$33:$F$776,СВЦЭМ!$A$33:$A$776,$A201,СВЦЭМ!$B$33:$B$776,X$190)+'СЕТ СН'!$F$12</f>
        <v>136.45034859</v>
      </c>
      <c r="Y201" s="36">
        <f>SUMIFS(СВЦЭМ!$F$33:$F$776,СВЦЭМ!$A$33:$A$776,$A201,СВЦЭМ!$B$33:$B$776,Y$190)+'СЕТ СН'!$F$12</f>
        <v>139.01514111</v>
      </c>
    </row>
    <row r="202" spans="1:25" ht="15.75" x14ac:dyDescent="0.2">
      <c r="A202" s="35">
        <f t="shared" si="5"/>
        <v>43902</v>
      </c>
      <c r="B202" s="36">
        <f>SUMIFS(СВЦЭМ!$F$33:$F$776,СВЦЭМ!$A$33:$A$776,$A202,СВЦЭМ!$B$33:$B$776,B$190)+'СЕТ СН'!$F$12</f>
        <v>135.04140369999999</v>
      </c>
      <c r="C202" s="36">
        <f>SUMIFS(СВЦЭМ!$F$33:$F$776,СВЦЭМ!$A$33:$A$776,$A202,СВЦЭМ!$B$33:$B$776,C$190)+'СЕТ СН'!$F$12</f>
        <v>138.59040027</v>
      </c>
      <c r="D202" s="36">
        <f>SUMIFS(СВЦЭМ!$F$33:$F$776,СВЦЭМ!$A$33:$A$776,$A202,СВЦЭМ!$B$33:$B$776,D$190)+'СЕТ СН'!$F$12</f>
        <v>140.11774606</v>
      </c>
      <c r="E202" s="36">
        <f>SUMIFS(СВЦЭМ!$F$33:$F$776,СВЦЭМ!$A$33:$A$776,$A202,СВЦЭМ!$B$33:$B$776,E$190)+'СЕТ СН'!$F$12</f>
        <v>140.96905355999999</v>
      </c>
      <c r="F202" s="36">
        <f>SUMIFS(СВЦЭМ!$F$33:$F$776,СВЦЭМ!$A$33:$A$776,$A202,СВЦЭМ!$B$33:$B$776,F$190)+'СЕТ СН'!$F$12</f>
        <v>139.93679438000001</v>
      </c>
      <c r="G202" s="36">
        <f>SUMIFS(СВЦЭМ!$F$33:$F$776,СВЦЭМ!$A$33:$A$776,$A202,СВЦЭМ!$B$33:$B$776,G$190)+'СЕТ СН'!$F$12</f>
        <v>138.43503924000001</v>
      </c>
      <c r="H202" s="36">
        <f>SUMIFS(СВЦЭМ!$F$33:$F$776,СВЦЭМ!$A$33:$A$776,$A202,СВЦЭМ!$B$33:$B$776,H$190)+'СЕТ СН'!$F$12</f>
        <v>137.44375446999999</v>
      </c>
      <c r="I202" s="36">
        <f>SUMIFS(СВЦЭМ!$F$33:$F$776,СВЦЭМ!$A$33:$A$776,$A202,СВЦЭМ!$B$33:$B$776,I$190)+'СЕТ СН'!$F$12</f>
        <v>136.81828874000001</v>
      </c>
      <c r="J202" s="36">
        <f>SUMIFS(СВЦЭМ!$F$33:$F$776,СВЦЭМ!$A$33:$A$776,$A202,СВЦЭМ!$B$33:$B$776,J$190)+'СЕТ СН'!$F$12</f>
        <v>131.34465441</v>
      </c>
      <c r="K202" s="36">
        <f>SUMIFS(СВЦЭМ!$F$33:$F$776,СВЦЭМ!$A$33:$A$776,$A202,СВЦЭМ!$B$33:$B$776,K$190)+'СЕТ СН'!$F$12</f>
        <v>131.07288743000001</v>
      </c>
      <c r="L202" s="36">
        <f>SUMIFS(СВЦЭМ!$F$33:$F$776,СВЦЭМ!$A$33:$A$776,$A202,СВЦЭМ!$B$33:$B$776,L$190)+'СЕТ СН'!$F$12</f>
        <v>132.08870264999999</v>
      </c>
      <c r="M202" s="36">
        <f>SUMIFS(СВЦЭМ!$F$33:$F$776,СВЦЭМ!$A$33:$A$776,$A202,СВЦЭМ!$B$33:$B$776,M$190)+'СЕТ СН'!$F$12</f>
        <v>134.87984524999999</v>
      </c>
      <c r="N202" s="36">
        <f>SUMIFS(СВЦЭМ!$F$33:$F$776,СВЦЭМ!$A$33:$A$776,$A202,СВЦЭМ!$B$33:$B$776,N$190)+'СЕТ СН'!$F$12</f>
        <v>135.57949633000001</v>
      </c>
      <c r="O202" s="36">
        <f>SUMIFS(СВЦЭМ!$F$33:$F$776,СВЦЭМ!$A$33:$A$776,$A202,СВЦЭМ!$B$33:$B$776,O$190)+'СЕТ СН'!$F$12</f>
        <v>137.11079831000001</v>
      </c>
      <c r="P202" s="36">
        <f>SUMIFS(СВЦЭМ!$F$33:$F$776,СВЦЭМ!$A$33:$A$776,$A202,СВЦЭМ!$B$33:$B$776,P$190)+'СЕТ СН'!$F$12</f>
        <v>138.51881696000001</v>
      </c>
      <c r="Q202" s="36">
        <f>SUMIFS(СВЦЭМ!$F$33:$F$776,СВЦЭМ!$A$33:$A$776,$A202,СВЦЭМ!$B$33:$B$776,Q$190)+'СЕТ СН'!$F$12</f>
        <v>139.43427822999999</v>
      </c>
      <c r="R202" s="36">
        <f>SUMIFS(СВЦЭМ!$F$33:$F$776,СВЦЭМ!$A$33:$A$776,$A202,СВЦЭМ!$B$33:$B$776,R$190)+'СЕТ СН'!$F$12</f>
        <v>139.65007334000001</v>
      </c>
      <c r="S202" s="36">
        <f>SUMIFS(СВЦЭМ!$F$33:$F$776,СВЦЭМ!$A$33:$A$776,$A202,СВЦЭМ!$B$33:$B$776,S$190)+'СЕТ СН'!$F$12</f>
        <v>138.69819582</v>
      </c>
      <c r="T202" s="36">
        <f>SUMIFS(СВЦЭМ!$F$33:$F$776,СВЦЭМ!$A$33:$A$776,$A202,СВЦЭМ!$B$33:$B$776,T$190)+'СЕТ СН'!$F$12</f>
        <v>133.89976870999999</v>
      </c>
      <c r="U202" s="36">
        <f>SUMIFS(СВЦЭМ!$F$33:$F$776,СВЦЭМ!$A$33:$A$776,$A202,СВЦЭМ!$B$33:$B$776,U$190)+'СЕТ СН'!$F$12</f>
        <v>131.17594903</v>
      </c>
      <c r="V202" s="36">
        <f>SUMIFS(СВЦЭМ!$F$33:$F$776,СВЦЭМ!$A$33:$A$776,$A202,СВЦЭМ!$B$33:$B$776,V$190)+'СЕТ СН'!$F$12</f>
        <v>130.37726264</v>
      </c>
      <c r="W202" s="36">
        <f>SUMIFS(СВЦЭМ!$F$33:$F$776,СВЦЭМ!$A$33:$A$776,$A202,СВЦЭМ!$B$33:$B$776,W$190)+'СЕТ СН'!$F$12</f>
        <v>132.71861386</v>
      </c>
      <c r="X202" s="36">
        <f>SUMIFS(СВЦЭМ!$F$33:$F$776,СВЦЭМ!$A$33:$A$776,$A202,СВЦЭМ!$B$33:$B$776,X$190)+'СЕТ СН'!$F$12</f>
        <v>135.60361399999999</v>
      </c>
      <c r="Y202" s="36">
        <f>SUMIFS(СВЦЭМ!$F$33:$F$776,СВЦЭМ!$A$33:$A$776,$A202,СВЦЭМ!$B$33:$B$776,Y$190)+'СЕТ СН'!$F$12</f>
        <v>138.08011017999999</v>
      </c>
    </row>
    <row r="203" spans="1:25" ht="15.75" x14ac:dyDescent="0.2">
      <c r="A203" s="35">
        <f t="shared" si="5"/>
        <v>43903</v>
      </c>
      <c r="B203" s="36">
        <f>SUMIFS(СВЦЭМ!$F$33:$F$776,СВЦЭМ!$A$33:$A$776,$A203,СВЦЭМ!$B$33:$B$776,B$190)+'СЕТ СН'!$F$12</f>
        <v>147.23650493</v>
      </c>
      <c r="C203" s="36">
        <f>SUMIFS(СВЦЭМ!$F$33:$F$776,СВЦЭМ!$A$33:$A$776,$A203,СВЦЭМ!$B$33:$B$776,C$190)+'СЕТ СН'!$F$12</f>
        <v>149.42635676</v>
      </c>
      <c r="D203" s="36">
        <f>SUMIFS(СВЦЭМ!$F$33:$F$776,СВЦЭМ!$A$33:$A$776,$A203,СВЦЭМ!$B$33:$B$776,D$190)+'СЕТ СН'!$F$12</f>
        <v>151.31709501</v>
      </c>
      <c r="E203" s="36">
        <f>SUMIFS(СВЦЭМ!$F$33:$F$776,СВЦЭМ!$A$33:$A$776,$A203,СВЦЭМ!$B$33:$B$776,E$190)+'СЕТ СН'!$F$12</f>
        <v>151.32985031000001</v>
      </c>
      <c r="F203" s="36">
        <f>SUMIFS(СВЦЭМ!$F$33:$F$776,СВЦЭМ!$A$33:$A$776,$A203,СВЦЭМ!$B$33:$B$776,F$190)+'СЕТ СН'!$F$12</f>
        <v>150.63551251000001</v>
      </c>
      <c r="G203" s="36">
        <f>SUMIFS(СВЦЭМ!$F$33:$F$776,СВЦЭМ!$A$33:$A$776,$A203,СВЦЭМ!$B$33:$B$776,G$190)+'СЕТ СН'!$F$12</f>
        <v>147.09732806</v>
      </c>
      <c r="H203" s="36">
        <f>SUMIFS(СВЦЭМ!$F$33:$F$776,СВЦЭМ!$A$33:$A$776,$A203,СВЦЭМ!$B$33:$B$776,H$190)+'СЕТ СН'!$F$12</f>
        <v>141.85273806999999</v>
      </c>
      <c r="I203" s="36">
        <f>SUMIFS(СВЦЭМ!$F$33:$F$776,СВЦЭМ!$A$33:$A$776,$A203,СВЦЭМ!$B$33:$B$776,I$190)+'СЕТ СН'!$F$12</f>
        <v>137.46652585000001</v>
      </c>
      <c r="J203" s="36">
        <f>SUMIFS(СВЦЭМ!$F$33:$F$776,СВЦЭМ!$A$33:$A$776,$A203,СВЦЭМ!$B$33:$B$776,J$190)+'СЕТ СН'!$F$12</f>
        <v>130.31243982000001</v>
      </c>
      <c r="K203" s="36">
        <f>SUMIFS(СВЦЭМ!$F$33:$F$776,СВЦЭМ!$A$33:$A$776,$A203,СВЦЭМ!$B$33:$B$776,K$190)+'СЕТ СН'!$F$12</f>
        <v>129.51668715</v>
      </c>
      <c r="L203" s="36">
        <f>SUMIFS(СВЦЭМ!$F$33:$F$776,СВЦЭМ!$A$33:$A$776,$A203,СВЦЭМ!$B$33:$B$776,L$190)+'СЕТ СН'!$F$12</f>
        <v>130.82851206999999</v>
      </c>
      <c r="M203" s="36">
        <f>SUMIFS(СВЦЭМ!$F$33:$F$776,СВЦЭМ!$A$33:$A$776,$A203,СВЦЭМ!$B$33:$B$776,M$190)+'СЕТ СН'!$F$12</f>
        <v>132.26233889</v>
      </c>
      <c r="N203" s="36">
        <f>SUMIFS(СВЦЭМ!$F$33:$F$776,СВЦЭМ!$A$33:$A$776,$A203,СВЦЭМ!$B$33:$B$776,N$190)+'СЕТ СН'!$F$12</f>
        <v>132.75786156999999</v>
      </c>
      <c r="O203" s="36">
        <f>SUMIFS(СВЦЭМ!$F$33:$F$776,СВЦЭМ!$A$33:$A$776,$A203,СВЦЭМ!$B$33:$B$776,O$190)+'СЕТ СН'!$F$12</f>
        <v>134.38055130999999</v>
      </c>
      <c r="P203" s="36">
        <f>SUMIFS(СВЦЭМ!$F$33:$F$776,СВЦЭМ!$A$33:$A$776,$A203,СВЦЭМ!$B$33:$B$776,P$190)+'СЕТ СН'!$F$12</f>
        <v>135.74992839000001</v>
      </c>
      <c r="Q203" s="36">
        <f>SUMIFS(СВЦЭМ!$F$33:$F$776,СВЦЭМ!$A$33:$A$776,$A203,СВЦЭМ!$B$33:$B$776,Q$190)+'СЕТ СН'!$F$12</f>
        <v>137.01507068000001</v>
      </c>
      <c r="R203" s="36">
        <f>SUMIFS(СВЦЭМ!$F$33:$F$776,СВЦЭМ!$A$33:$A$776,$A203,СВЦЭМ!$B$33:$B$776,R$190)+'СЕТ СН'!$F$12</f>
        <v>137.50612799000001</v>
      </c>
      <c r="S203" s="36">
        <f>SUMIFS(СВЦЭМ!$F$33:$F$776,СВЦЭМ!$A$33:$A$776,$A203,СВЦЭМ!$B$33:$B$776,S$190)+'СЕТ СН'!$F$12</f>
        <v>136.6738393</v>
      </c>
      <c r="T203" s="36">
        <f>SUMIFS(СВЦЭМ!$F$33:$F$776,СВЦЭМ!$A$33:$A$776,$A203,СВЦЭМ!$B$33:$B$776,T$190)+'СЕТ СН'!$F$12</f>
        <v>133.13700942</v>
      </c>
      <c r="U203" s="36">
        <f>SUMIFS(СВЦЭМ!$F$33:$F$776,СВЦЭМ!$A$33:$A$776,$A203,СВЦЭМ!$B$33:$B$776,U$190)+'СЕТ СН'!$F$12</f>
        <v>129.17457712000001</v>
      </c>
      <c r="V203" s="36">
        <f>SUMIFS(СВЦЭМ!$F$33:$F$776,СВЦЭМ!$A$33:$A$776,$A203,СВЦЭМ!$B$33:$B$776,V$190)+'СЕТ СН'!$F$12</f>
        <v>128.10308180000001</v>
      </c>
      <c r="W203" s="36">
        <f>SUMIFS(СВЦЭМ!$F$33:$F$776,СВЦЭМ!$A$33:$A$776,$A203,СВЦЭМ!$B$33:$B$776,W$190)+'СЕТ СН'!$F$12</f>
        <v>128.81604035999999</v>
      </c>
      <c r="X203" s="36">
        <f>SUMIFS(СВЦЭМ!$F$33:$F$776,СВЦЭМ!$A$33:$A$776,$A203,СВЦЭМ!$B$33:$B$776,X$190)+'СЕТ СН'!$F$12</f>
        <v>128.65743283</v>
      </c>
      <c r="Y203" s="36">
        <f>SUMIFS(СВЦЭМ!$F$33:$F$776,СВЦЭМ!$A$33:$A$776,$A203,СВЦЭМ!$B$33:$B$776,Y$190)+'СЕТ СН'!$F$12</f>
        <v>132.14289959999999</v>
      </c>
    </row>
    <row r="204" spans="1:25" ht="15.75" x14ac:dyDescent="0.2">
      <c r="A204" s="35">
        <f t="shared" si="5"/>
        <v>43904</v>
      </c>
      <c r="B204" s="36">
        <f>SUMIFS(СВЦЭМ!$F$33:$F$776,СВЦЭМ!$A$33:$A$776,$A204,СВЦЭМ!$B$33:$B$776,B$190)+'СЕТ СН'!$F$12</f>
        <v>135.5470747</v>
      </c>
      <c r="C204" s="36">
        <f>SUMIFS(СВЦЭМ!$F$33:$F$776,СВЦЭМ!$A$33:$A$776,$A204,СВЦЭМ!$B$33:$B$776,C$190)+'СЕТ СН'!$F$12</f>
        <v>139.22189707999999</v>
      </c>
      <c r="D204" s="36">
        <f>SUMIFS(СВЦЭМ!$F$33:$F$776,СВЦЭМ!$A$33:$A$776,$A204,СВЦЭМ!$B$33:$B$776,D$190)+'СЕТ СН'!$F$12</f>
        <v>141.37492134999999</v>
      </c>
      <c r="E204" s="36">
        <f>SUMIFS(СВЦЭМ!$F$33:$F$776,СВЦЭМ!$A$33:$A$776,$A204,СВЦЭМ!$B$33:$B$776,E$190)+'СЕТ СН'!$F$12</f>
        <v>143.20647851000001</v>
      </c>
      <c r="F204" s="36">
        <f>SUMIFS(СВЦЭМ!$F$33:$F$776,СВЦЭМ!$A$33:$A$776,$A204,СВЦЭМ!$B$33:$B$776,F$190)+'СЕТ СН'!$F$12</f>
        <v>142.33751927</v>
      </c>
      <c r="G204" s="36">
        <f>SUMIFS(СВЦЭМ!$F$33:$F$776,СВЦЭМ!$A$33:$A$776,$A204,СВЦЭМ!$B$33:$B$776,G$190)+'СЕТ СН'!$F$12</f>
        <v>140.04006809000001</v>
      </c>
      <c r="H204" s="36">
        <f>SUMIFS(СВЦЭМ!$F$33:$F$776,СВЦЭМ!$A$33:$A$776,$A204,СВЦЭМ!$B$33:$B$776,H$190)+'СЕТ СН'!$F$12</f>
        <v>136.77106857999999</v>
      </c>
      <c r="I204" s="36">
        <f>SUMIFS(СВЦЭМ!$F$33:$F$776,СВЦЭМ!$A$33:$A$776,$A204,СВЦЭМ!$B$33:$B$776,I$190)+'СЕТ СН'!$F$12</f>
        <v>133.68943672</v>
      </c>
      <c r="J204" s="36">
        <f>SUMIFS(СВЦЭМ!$F$33:$F$776,СВЦЭМ!$A$33:$A$776,$A204,СВЦЭМ!$B$33:$B$776,J$190)+'СЕТ СН'!$F$12</f>
        <v>129.24280041</v>
      </c>
      <c r="K204" s="36">
        <f>SUMIFS(СВЦЭМ!$F$33:$F$776,СВЦЭМ!$A$33:$A$776,$A204,СВЦЭМ!$B$33:$B$776,K$190)+'СЕТ СН'!$F$12</f>
        <v>131.79916915999999</v>
      </c>
      <c r="L204" s="36">
        <f>SUMIFS(СВЦЭМ!$F$33:$F$776,СВЦЭМ!$A$33:$A$776,$A204,СВЦЭМ!$B$33:$B$776,L$190)+'СЕТ СН'!$F$12</f>
        <v>133.10436949000001</v>
      </c>
      <c r="M204" s="36">
        <f>SUMIFS(СВЦЭМ!$F$33:$F$776,СВЦЭМ!$A$33:$A$776,$A204,СВЦЭМ!$B$33:$B$776,M$190)+'СЕТ СН'!$F$12</f>
        <v>134.25943516000001</v>
      </c>
      <c r="N204" s="36">
        <f>SUMIFS(СВЦЭМ!$F$33:$F$776,СВЦЭМ!$A$33:$A$776,$A204,СВЦЭМ!$B$33:$B$776,N$190)+'СЕТ СН'!$F$12</f>
        <v>136.21798529</v>
      </c>
      <c r="O204" s="36">
        <f>SUMIFS(СВЦЭМ!$F$33:$F$776,СВЦЭМ!$A$33:$A$776,$A204,СВЦЭМ!$B$33:$B$776,O$190)+'СЕТ СН'!$F$12</f>
        <v>138.578181</v>
      </c>
      <c r="P204" s="36">
        <f>SUMIFS(СВЦЭМ!$F$33:$F$776,СВЦЭМ!$A$33:$A$776,$A204,СВЦЭМ!$B$33:$B$776,P$190)+'СЕТ СН'!$F$12</f>
        <v>138.68990277</v>
      </c>
      <c r="Q204" s="36">
        <f>SUMIFS(СВЦЭМ!$F$33:$F$776,СВЦЭМ!$A$33:$A$776,$A204,СВЦЭМ!$B$33:$B$776,Q$190)+'СЕТ СН'!$F$12</f>
        <v>138.98179698999999</v>
      </c>
      <c r="R204" s="36">
        <f>SUMIFS(СВЦЭМ!$F$33:$F$776,СВЦЭМ!$A$33:$A$776,$A204,СВЦЭМ!$B$33:$B$776,R$190)+'СЕТ СН'!$F$12</f>
        <v>136.12562740000001</v>
      </c>
      <c r="S204" s="36">
        <f>SUMIFS(СВЦЭМ!$F$33:$F$776,СВЦЭМ!$A$33:$A$776,$A204,СВЦЭМ!$B$33:$B$776,S$190)+'СЕТ СН'!$F$12</f>
        <v>134.92590673999999</v>
      </c>
      <c r="T204" s="36">
        <f>SUMIFS(СВЦЭМ!$F$33:$F$776,СВЦЭМ!$A$33:$A$776,$A204,СВЦЭМ!$B$33:$B$776,T$190)+'СЕТ СН'!$F$12</f>
        <v>131.85639341999999</v>
      </c>
      <c r="U204" s="36">
        <f>SUMIFS(СВЦЭМ!$F$33:$F$776,СВЦЭМ!$A$33:$A$776,$A204,СВЦЭМ!$B$33:$B$776,U$190)+'СЕТ СН'!$F$12</f>
        <v>130.24953969000001</v>
      </c>
      <c r="V204" s="36">
        <f>SUMIFS(СВЦЭМ!$F$33:$F$776,СВЦЭМ!$A$33:$A$776,$A204,СВЦЭМ!$B$33:$B$776,V$190)+'СЕТ СН'!$F$12</f>
        <v>128.10317773</v>
      </c>
      <c r="W204" s="36">
        <f>SUMIFS(СВЦЭМ!$F$33:$F$776,СВЦЭМ!$A$33:$A$776,$A204,СВЦЭМ!$B$33:$B$776,W$190)+'СЕТ СН'!$F$12</f>
        <v>131.28253131</v>
      </c>
      <c r="X204" s="36">
        <f>SUMIFS(СВЦЭМ!$F$33:$F$776,СВЦЭМ!$A$33:$A$776,$A204,СВЦЭМ!$B$33:$B$776,X$190)+'СЕТ СН'!$F$12</f>
        <v>131.54638689999999</v>
      </c>
      <c r="Y204" s="36">
        <f>SUMIFS(СВЦЭМ!$F$33:$F$776,СВЦЭМ!$A$33:$A$776,$A204,СВЦЭМ!$B$33:$B$776,Y$190)+'СЕТ СН'!$F$12</f>
        <v>131.63233206000001</v>
      </c>
    </row>
    <row r="205" spans="1:25" ht="15.75" x14ac:dyDescent="0.2">
      <c r="A205" s="35">
        <f t="shared" si="5"/>
        <v>43905</v>
      </c>
      <c r="B205" s="36">
        <f>SUMIFS(СВЦЭМ!$F$33:$F$776,СВЦЭМ!$A$33:$A$776,$A205,СВЦЭМ!$B$33:$B$776,B$190)+'СЕТ СН'!$F$12</f>
        <v>136.07787192999999</v>
      </c>
      <c r="C205" s="36">
        <f>SUMIFS(СВЦЭМ!$F$33:$F$776,СВЦЭМ!$A$33:$A$776,$A205,СВЦЭМ!$B$33:$B$776,C$190)+'СЕТ СН'!$F$12</f>
        <v>139.8279507</v>
      </c>
      <c r="D205" s="36">
        <f>SUMIFS(СВЦЭМ!$F$33:$F$776,СВЦЭМ!$A$33:$A$776,$A205,СВЦЭМ!$B$33:$B$776,D$190)+'СЕТ СН'!$F$12</f>
        <v>141.60184333000001</v>
      </c>
      <c r="E205" s="36">
        <f>SUMIFS(СВЦЭМ!$F$33:$F$776,СВЦЭМ!$A$33:$A$776,$A205,СВЦЭМ!$B$33:$B$776,E$190)+'СЕТ СН'!$F$12</f>
        <v>143.82086613000001</v>
      </c>
      <c r="F205" s="36">
        <f>SUMIFS(СВЦЭМ!$F$33:$F$776,СВЦЭМ!$A$33:$A$776,$A205,СВЦЭМ!$B$33:$B$776,F$190)+'СЕТ СН'!$F$12</f>
        <v>144.31036324999999</v>
      </c>
      <c r="G205" s="36">
        <f>SUMIFS(СВЦЭМ!$F$33:$F$776,СВЦЭМ!$A$33:$A$776,$A205,СВЦЭМ!$B$33:$B$776,G$190)+'СЕТ СН'!$F$12</f>
        <v>144.58383108000001</v>
      </c>
      <c r="H205" s="36">
        <f>SUMIFS(СВЦЭМ!$F$33:$F$776,СВЦЭМ!$A$33:$A$776,$A205,СВЦЭМ!$B$33:$B$776,H$190)+'СЕТ СН'!$F$12</f>
        <v>143.38205798000001</v>
      </c>
      <c r="I205" s="36">
        <f>SUMIFS(СВЦЭМ!$F$33:$F$776,СВЦЭМ!$A$33:$A$776,$A205,СВЦЭМ!$B$33:$B$776,I$190)+'СЕТ СН'!$F$12</f>
        <v>139.42877852000001</v>
      </c>
      <c r="J205" s="36">
        <f>SUMIFS(СВЦЭМ!$F$33:$F$776,СВЦЭМ!$A$33:$A$776,$A205,СВЦЭМ!$B$33:$B$776,J$190)+'СЕТ СН'!$F$12</f>
        <v>132.85961814000001</v>
      </c>
      <c r="K205" s="36">
        <f>SUMIFS(СВЦЭМ!$F$33:$F$776,СВЦЭМ!$A$33:$A$776,$A205,СВЦЭМ!$B$33:$B$776,K$190)+'СЕТ СН'!$F$12</f>
        <v>127.99432665</v>
      </c>
      <c r="L205" s="36">
        <f>SUMIFS(СВЦЭМ!$F$33:$F$776,СВЦЭМ!$A$33:$A$776,$A205,СВЦЭМ!$B$33:$B$776,L$190)+'СЕТ СН'!$F$12</f>
        <v>126.13324643999999</v>
      </c>
      <c r="M205" s="36">
        <f>SUMIFS(СВЦЭМ!$F$33:$F$776,СВЦЭМ!$A$33:$A$776,$A205,СВЦЭМ!$B$33:$B$776,M$190)+'СЕТ СН'!$F$12</f>
        <v>126.49938004000001</v>
      </c>
      <c r="N205" s="36">
        <f>SUMIFS(СВЦЭМ!$F$33:$F$776,СВЦЭМ!$A$33:$A$776,$A205,СВЦЭМ!$B$33:$B$776,N$190)+'СЕТ СН'!$F$12</f>
        <v>128.93906823</v>
      </c>
      <c r="O205" s="36">
        <f>SUMIFS(СВЦЭМ!$F$33:$F$776,СВЦЭМ!$A$33:$A$776,$A205,СВЦЭМ!$B$33:$B$776,O$190)+'СЕТ СН'!$F$12</f>
        <v>131.59941452999999</v>
      </c>
      <c r="P205" s="36">
        <f>SUMIFS(СВЦЭМ!$F$33:$F$776,СВЦЭМ!$A$33:$A$776,$A205,СВЦЭМ!$B$33:$B$776,P$190)+'СЕТ СН'!$F$12</f>
        <v>133.01552669</v>
      </c>
      <c r="Q205" s="36">
        <f>SUMIFS(СВЦЭМ!$F$33:$F$776,СВЦЭМ!$A$33:$A$776,$A205,СВЦЭМ!$B$33:$B$776,Q$190)+'СЕТ СН'!$F$12</f>
        <v>133.77263972</v>
      </c>
      <c r="R205" s="36">
        <f>SUMIFS(СВЦЭМ!$F$33:$F$776,СВЦЭМ!$A$33:$A$776,$A205,СВЦЭМ!$B$33:$B$776,R$190)+'СЕТ СН'!$F$12</f>
        <v>133.52364426</v>
      </c>
      <c r="S205" s="36">
        <f>SUMIFS(СВЦЭМ!$F$33:$F$776,СВЦЭМ!$A$33:$A$776,$A205,СВЦЭМ!$B$33:$B$776,S$190)+'СЕТ СН'!$F$12</f>
        <v>132.70523933999999</v>
      </c>
      <c r="T205" s="36">
        <f>SUMIFS(СВЦЭМ!$F$33:$F$776,СВЦЭМ!$A$33:$A$776,$A205,СВЦЭМ!$B$33:$B$776,T$190)+'СЕТ СН'!$F$12</f>
        <v>129.24737307000001</v>
      </c>
      <c r="U205" s="36">
        <f>SUMIFS(СВЦЭМ!$F$33:$F$776,СВЦЭМ!$A$33:$A$776,$A205,СВЦЭМ!$B$33:$B$776,U$190)+'СЕТ СН'!$F$12</f>
        <v>127.33912606</v>
      </c>
      <c r="V205" s="36">
        <f>SUMIFS(СВЦЭМ!$F$33:$F$776,СВЦЭМ!$A$33:$A$776,$A205,СВЦЭМ!$B$33:$B$776,V$190)+'СЕТ СН'!$F$12</f>
        <v>126.92329875999999</v>
      </c>
      <c r="W205" s="36">
        <f>SUMIFS(СВЦЭМ!$F$33:$F$776,СВЦЭМ!$A$33:$A$776,$A205,СВЦЭМ!$B$33:$B$776,W$190)+'СЕТ СН'!$F$12</f>
        <v>128.27120740999999</v>
      </c>
      <c r="X205" s="36">
        <f>SUMIFS(СВЦЭМ!$F$33:$F$776,СВЦЭМ!$A$33:$A$776,$A205,СВЦЭМ!$B$33:$B$776,X$190)+'СЕТ СН'!$F$12</f>
        <v>131.55854711000001</v>
      </c>
      <c r="Y205" s="36">
        <f>SUMIFS(СВЦЭМ!$F$33:$F$776,СВЦЭМ!$A$33:$A$776,$A205,СВЦЭМ!$B$33:$B$776,Y$190)+'СЕТ СН'!$F$12</f>
        <v>136.49862282000001</v>
      </c>
    </row>
    <row r="206" spans="1:25" ht="15.75" x14ac:dyDescent="0.2">
      <c r="A206" s="35">
        <f t="shared" si="5"/>
        <v>43906</v>
      </c>
      <c r="B206" s="36">
        <f>SUMIFS(СВЦЭМ!$F$33:$F$776,СВЦЭМ!$A$33:$A$776,$A206,СВЦЭМ!$B$33:$B$776,B$190)+'СЕТ СН'!$F$12</f>
        <v>143.14339457</v>
      </c>
      <c r="C206" s="36">
        <f>SUMIFS(СВЦЭМ!$F$33:$F$776,СВЦЭМ!$A$33:$A$776,$A206,СВЦЭМ!$B$33:$B$776,C$190)+'СЕТ СН'!$F$12</f>
        <v>146.03129376000001</v>
      </c>
      <c r="D206" s="36">
        <f>SUMIFS(СВЦЭМ!$F$33:$F$776,СВЦЭМ!$A$33:$A$776,$A206,СВЦЭМ!$B$33:$B$776,D$190)+'СЕТ СН'!$F$12</f>
        <v>146.55486604000001</v>
      </c>
      <c r="E206" s="36">
        <f>SUMIFS(СВЦЭМ!$F$33:$F$776,СВЦЭМ!$A$33:$A$776,$A206,СВЦЭМ!$B$33:$B$776,E$190)+'СЕТ СН'!$F$12</f>
        <v>146.69349134999999</v>
      </c>
      <c r="F206" s="36">
        <f>SUMIFS(СВЦЭМ!$F$33:$F$776,СВЦЭМ!$A$33:$A$776,$A206,СВЦЭМ!$B$33:$B$776,F$190)+'СЕТ СН'!$F$12</f>
        <v>146.69101257</v>
      </c>
      <c r="G206" s="36">
        <f>SUMIFS(СВЦЭМ!$F$33:$F$776,СВЦЭМ!$A$33:$A$776,$A206,СВЦЭМ!$B$33:$B$776,G$190)+'СЕТ СН'!$F$12</f>
        <v>146.76285204000001</v>
      </c>
      <c r="H206" s="36">
        <f>SUMIFS(СВЦЭМ!$F$33:$F$776,СВЦЭМ!$A$33:$A$776,$A206,СВЦЭМ!$B$33:$B$776,H$190)+'СЕТ СН'!$F$12</f>
        <v>143.34156346</v>
      </c>
      <c r="I206" s="36">
        <f>SUMIFS(СВЦЭМ!$F$33:$F$776,СВЦЭМ!$A$33:$A$776,$A206,СВЦЭМ!$B$33:$B$776,I$190)+'СЕТ СН'!$F$12</f>
        <v>136.61424259</v>
      </c>
      <c r="J206" s="36">
        <f>SUMIFS(СВЦЭМ!$F$33:$F$776,СВЦЭМ!$A$33:$A$776,$A206,СВЦЭМ!$B$33:$B$776,J$190)+'СЕТ СН'!$F$12</f>
        <v>126.67304331</v>
      </c>
      <c r="K206" s="36">
        <f>SUMIFS(СВЦЭМ!$F$33:$F$776,СВЦЭМ!$A$33:$A$776,$A206,СВЦЭМ!$B$33:$B$776,K$190)+'СЕТ СН'!$F$12</f>
        <v>126.60222315</v>
      </c>
      <c r="L206" s="36">
        <f>SUMIFS(СВЦЭМ!$F$33:$F$776,СВЦЭМ!$A$33:$A$776,$A206,СВЦЭМ!$B$33:$B$776,L$190)+'СЕТ СН'!$F$12</f>
        <v>126.57176954000001</v>
      </c>
      <c r="M206" s="36">
        <f>SUMIFS(СВЦЭМ!$F$33:$F$776,СВЦЭМ!$A$33:$A$776,$A206,СВЦЭМ!$B$33:$B$776,M$190)+'СЕТ СН'!$F$12</f>
        <v>129.05039187</v>
      </c>
      <c r="N206" s="36">
        <f>SUMIFS(СВЦЭМ!$F$33:$F$776,СВЦЭМ!$A$33:$A$776,$A206,СВЦЭМ!$B$33:$B$776,N$190)+'СЕТ СН'!$F$12</f>
        <v>131.56698444</v>
      </c>
      <c r="O206" s="36">
        <f>SUMIFS(СВЦЭМ!$F$33:$F$776,СВЦЭМ!$A$33:$A$776,$A206,СВЦЭМ!$B$33:$B$776,O$190)+'СЕТ СН'!$F$12</f>
        <v>134.99163429000001</v>
      </c>
      <c r="P206" s="36">
        <f>SUMIFS(СВЦЭМ!$F$33:$F$776,СВЦЭМ!$A$33:$A$776,$A206,СВЦЭМ!$B$33:$B$776,P$190)+'СЕТ СН'!$F$12</f>
        <v>136.12740771</v>
      </c>
      <c r="Q206" s="36">
        <f>SUMIFS(СВЦЭМ!$F$33:$F$776,СВЦЭМ!$A$33:$A$776,$A206,СВЦЭМ!$B$33:$B$776,Q$190)+'СЕТ СН'!$F$12</f>
        <v>136.0889081</v>
      </c>
      <c r="R206" s="36">
        <f>SUMIFS(СВЦЭМ!$F$33:$F$776,СВЦЭМ!$A$33:$A$776,$A206,СВЦЭМ!$B$33:$B$776,R$190)+'СЕТ СН'!$F$12</f>
        <v>136.95763875</v>
      </c>
      <c r="S206" s="36">
        <f>SUMIFS(СВЦЭМ!$F$33:$F$776,СВЦЭМ!$A$33:$A$776,$A206,СВЦЭМ!$B$33:$B$776,S$190)+'СЕТ СН'!$F$12</f>
        <v>135.62164041</v>
      </c>
      <c r="T206" s="36">
        <f>SUMIFS(СВЦЭМ!$F$33:$F$776,СВЦЭМ!$A$33:$A$776,$A206,СВЦЭМ!$B$33:$B$776,T$190)+'СЕТ СН'!$F$12</f>
        <v>132.50654792</v>
      </c>
      <c r="U206" s="36">
        <f>SUMIFS(СВЦЭМ!$F$33:$F$776,СВЦЭМ!$A$33:$A$776,$A206,СВЦЭМ!$B$33:$B$776,U$190)+'СЕТ СН'!$F$12</f>
        <v>129.25079135999999</v>
      </c>
      <c r="V206" s="36">
        <f>SUMIFS(СВЦЭМ!$F$33:$F$776,СВЦЭМ!$A$33:$A$776,$A206,СВЦЭМ!$B$33:$B$776,V$190)+'СЕТ СН'!$F$12</f>
        <v>128.38698878</v>
      </c>
      <c r="W206" s="36">
        <f>SUMIFS(СВЦЭМ!$F$33:$F$776,СВЦЭМ!$A$33:$A$776,$A206,СВЦЭМ!$B$33:$B$776,W$190)+'СЕТ СН'!$F$12</f>
        <v>131.53815925000001</v>
      </c>
      <c r="X206" s="36">
        <f>SUMIFS(СВЦЭМ!$F$33:$F$776,СВЦЭМ!$A$33:$A$776,$A206,СВЦЭМ!$B$33:$B$776,X$190)+'СЕТ СН'!$F$12</f>
        <v>135.54770273</v>
      </c>
      <c r="Y206" s="36">
        <f>SUMIFS(СВЦЭМ!$F$33:$F$776,СВЦЭМ!$A$33:$A$776,$A206,СВЦЭМ!$B$33:$B$776,Y$190)+'СЕТ СН'!$F$12</f>
        <v>139.61906239000001</v>
      </c>
    </row>
    <row r="207" spans="1:25" ht="15.75" x14ac:dyDescent="0.2">
      <c r="A207" s="35">
        <f t="shared" si="5"/>
        <v>43907</v>
      </c>
      <c r="B207" s="36">
        <f>SUMIFS(СВЦЭМ!$F$33:$F$776,СВЦЭМ!$A$33:$A$776,$A207,СВЦЭМ!$B$33:$B$776,B$190)+'СЕТ СН'!$F$12</f>
        <v>133.52210310999999</v>
      </c>
      <c r="C207" s="36">
        <f>SUMIFS(СВЦЭМ!$F$33:$F$776,СВЦЭМ!$A$33:$A$776,$A207,СВЦЭМ!$B$33:$B$776,C$190)+'СЕТ СН'!$F$12</f>
        <v>135.67236258</v>
      </c>
      <c r="D207" s="36">
        <f>SUMIFS(СВЦЭМ!$F$33:$F$776,СВЦЭМ!$A$33:$A$776,$A207,СВЦЭМ!$B$33:$B$776,D$190)+'СЕТ СН'!$F$12</f>
        <v>137.99065826</v>
      </c>
      <c r="E207" s="36">
        <f>SUMIFS(СВЦЭМ!$F$33:$F$776,СВЦЭМ!$A$33:$A$776,$A207,СВЦЭМ!$B$33:$B$776,E$190)+'СЕТ СН'!$F$12</f>
        <v>138.69535150999999</v>
      </c>
      <c r="F207" s="36">
        <f>SUMIFS(СВЦЭМ!$F$33:$F$776,СВЦЭМ!$A$33:$A$776,$A207,СВЦЭМ!$B$33:$B$776,F$190)+'СЕТ СН'!$F$12</f>
        <v>137.46569561999999</v>
      </c>
      <c r="G207" s="36">
        <f>SUMIFS(СВЦЭМ!$F$33:$F$776,СВЦЭМ!$A$33:$A$776,$A207,СВЦЭМ!$B$33:$B$776,G$190)+'СЕТ СН'!$F$12</f>
        <v>135.20756999</v>
      </c>
      <c r="H207" s="36">
        <f>SUMIFS(СВЦЭМ!$F$33:$F$776,СВЦЭМ!$A$33:$A$776,$A207,СВЦЭМ!$B$33:$B$776,H$190)+'СЕТ СН'!$F$12</f>
        <v>131.68606725000001</v>
      </c>
      <c r="I207" s="36">
        <f>SUMIFS(СВЦЭМ!$F$33:$F$776,СВЦЭМ!$A$33:$A$776,$A207,СВЦЭМ!$B$33:$B$776,I$190)+'СЕТ СН'!$F$12</f>
        <v>127.87569135</v>
      </c>
      <c r="J207" s="36">
        <f>SUMIFS(СВЦЭМ!$F$33:$F$776,СВЦЭМ!$A$33:$A$776,$A207,СВЦЭМ!$B$33:$B$776,J$190)+'СЕТ СН'!$F$12</f>
        <v>126.60268286</v>
      </c>
      <c r="K207" s="36">
        <f>SUMIFS(СВЦЭМ!$F$33:$F$776,СВЦЭМ!$A$33:$A$776,$A207,СВЦЭМ!$B$33:$B$776,K$190)+'СЕТ СН'!$F$12</f>
        <v>127.34627539</v>
      </c>
      <c r="L207" s="36">
        <f>SUMIFS(СВЦЭМ!$F$33:$F$776,СВЦЭМ!$A$33:$A$776,$A207,СВЦЭМ!$B$33:$B$776,L$190)+'СЕТ СН'!$F$12</f>
        <v>128.15760323999999</v>
      </c>
      <c r="M207" s="36">
        <f>SUMIFS(СВЦЭМ!$F$33:$F$776,СВЦЭМ!$A$33:$A$776,$A207,СВЦЭМ!$B$33:$B$776,M$190)+'СЕТ СН'!$F$12</f>
        <v>131.41635060999999</v>
      </c>
      <c r="N207" s="36">
        <f>SUMIFS(СВЦЭМ!$F$33:$F$776,СВЦЭМ!$A$33:$A$776,$A207,СВЦЭМ!$B$33:$B$776,N$190)+'СЕТ СН'!$F$12</f>
        <v>135.30957871000001</v>
      </c>
      <c r="O207" s="36">
        <f>SUMIFS(СВЦЭМ!$F$33:$F$776,СВЦЭМ!$A$33:$A$776,$A207,СВЦЭМ!$B$33:$B$776,O$190)+'СЕТ СН'!$F$12</f>
        <v>135.82028624</v>
      </c>
      <c r="P207" s="36">
        <f>SUMIFS(СВЦЭМ!$F$33:$F$776,СВЦЭМ!$A$33:$A$776,$A207,СВЦЭМ!$B$33:$B$776,P$190)+'СЕТ СН'!$F$12</f>
        <v>135.06399787999999</v>
      </c>
      <c r="Q207" s="36">
        <f>SUMIFS(СВЦЭМ!$F$33:$F$776,СВЦЭМ!$A$33:$A$776,$A207,СВЦЭМ!$B$33:$B$776,Q$190)+'СЕТ СН'!$F$12</f>
        <v>135.26961173999999</v>
      </c>
      <c r="R207" s="36">
        <f>SUMIFS(СВЦЭМ!$F$33:$F$776,СВЦЭМ!$A$33:$A$776,$A207,СВЦЭМ!$B$33:$B$776,R$190)+'СЕТ СН'!$F$12</f>
        <v>134.53284203000001</v>
      </c>
      <c r="S207" s="36">
        <f>SUMIFS(СВЦЭМ!$F$33:$F$776,СВЦЭМ!$A$33:$A$776,$A207,СВЦЭМ!$B$33:$B$776,S$190)+'СЕТ СН'!$F$12</f>
        <v>133.89007054000001</v>
      </c>
      <c r="T207" s="36">
        <f>SUMIFS(СВЦЭМ!$F$33:$F$776,СВЦЭМ!$A$33:$A$776,$A207,СВЦЭМ!$B$33:$B$776,T$190)+'СЕТ СН'!$F$12</f>
        <v>133.57520683999999</v>
      </c>
      <c r="U207" s="36">
        <f>SUMIFS(СВЦЭМ!$F$33:$F$776,СВЦЭМ!$A$33:$A$776,$A207,СВЦЭМ!$B$33:$B$776,U$190)+'СЕТ СН'!$F$12</f>
        <v>134.31436855000001</v>
      </c>
      <c r="V207" s="36">
        <f>SUMIFS(СВЦЭМ!$F$33:$F$776,СВЦЭМ!$A$33:$A$776,$A207,СВЦЭМ!$B$33:$B$776,V$190)+'СЕТ СН'!$F$12</f>
        <v>133.48187895999999</v>
      </c>
      <c r="W207" s="36">
        <f>SUMIFS(СВЦЭМ!$F$33:$F$776,СВЦЭМ!$A$33:$A$776,$A207,СВЦЭМ!$B$33:$B$776,W$190)+'СЕТ СН'!$F$12</f>
        <v>130.61184367000001</v>
      </c>
      <c r="X207" s="36">
        <f>SUMIFS(СВЦЭМ!$F$33:$F$776,СВЦЭМ!$A$33:$A$776,$A207,СВЦЭМ!$B$33:$B$776,X$190)+'СЕТ СН'!$F$12</f>
        <v>129.37396072999999</v>
      </c>
      <c r="Y207" s="36">
        <f>SUMIFS(СВЦЭМ!$F$33:$F$776,СВЦЭМ!$A$33:$A$776,$A207,СВЦЭМ!$B$33:$B$776,Y$190)+'СЕТ СН'!$F$12</f>
        <v>129.51430995000001</v>
      </c>
    </row>
    <row r="208" spans="1:25" ht="15.75" x14ac:dyDescent="0.2">
      <c r="A208" s="35">
        <f t="shared" si="5"/>
        <v>43908</v>
      </c>
      <c r="B208" s="36">
        <f>SUMIFS(СВЦЭМ!$F$33:$F$776,СВЦЭМ!$A$33:$A$776,$A208,СВЦЭМ!$B$33:$B$776,B$190)+'СЕТ СН'!$F$12</f>
        <v>139.65617456000001</v>
      </c>
      <c r="C208" s="36">
        <f>SUMIFS(СВЦЭМ!$F$33:$F$776,СВЦЭМ!$A$33:$A$776,$A208,СВЦЭМ!$B$33:$B$776,C$190)+'СЕТ СН'!$F$12</f>
        <v>144.28617596000001</v>
      </c>
      <c r="D208" s="36">
        <f>SUMIFS(СВЦЭМ!$F$33:$F$776,СВЦЭМ!$A$33:$A$776,$A208,СВЦЭМ!$B$33:$B$776,D$190)+'СЕТ СН'!$F$12</f>
        <v>147.82438746</v>
      </c>
      <c r="E208" s="36">
        <f>SUMIFS(СВЦЭМ!$F$33:$F$776,СВЦЭМ!$A$33:$A$776,$A208,СВЦЭМ!$B$33:$B$776,E$190)+'СЕТ СН'!$F$12</f>
        <v>148.71350623000001</v>
      </c>
      <c r="F208" s="36">
        <f>SUMIFS(СВЦЭМ!$F$33:$F$776,СВЦЭМ!$A$33:$A$776,$A208,СВЦЭМ!$B$33:$B$776,F$190)+'СЕТ СН'!$F$12</f>
        <v>148.88777684999999</v>
      </c>
      <c r="G208" s="36">
        <f>SUMIFS(СВЦЭМ!$F$33:$F$776,СВЦЭМ!$A$33:$A$776,$A208,СВЦЭМ!$B$33:$B$776,G$190)+'СЕТ СН'!$F$12</f>
        <v>146.00123772000001</v>
      </c>
      <c r="H208" s="36">
        <f>SUMIFS(СВЦЭМ!$F$33:$F$776,СВЦЭМ!$A$33:$A$776,$A208,СВЦЭМ!$B$33:$B$776,H$190)+'СЕТ СН'!$F$12</f>
        <v>138.79748072999999</v>
      </c>
      <c r="I208" s="36">
        <f>SUMIFS(СВЦЭМ!$F$33:$F$776,СВЦЭМ!$A$33:$A$776,$A208,СВЦЭМ!$B$33:$B$776,I$190)+'СЕТ СН'!$F$12</f>
        <v>131.55202083</v>
      </c>
      <c r="J208" s="36">
        <f>SUMIFS(СВЦЭМ!$F$33:$F$776,СВЦЭМ!$A$33:$A$776,$A208,СВЦЭМ!$B$33:$B$776,J$190)+'СЕТ СН'!$F$12</f>
        <v>125.76385298</v>
      </c>
      <c r="K208" s="36">
        <f>SUMIFS(СВЦЭМ!$F$33:$F$776,СВЦЭМ!$A$33:$A$776,$A208,СВЦЭМ!$B$33:$B$776,K$190)+'СЕТ СН'!$F$12</f>
        <v>126.85960918000001</v>
      </c>
      <c r="L208" s="36">
        <f>SUMIFS(СВЦЭМ!$F$33:$F$776,СВЦЭМ!$A$33:$A$776,$A208,СВЦЭМ!$B$33:$B$776,L$190)+'СЕТ СН'!$F$12</f>
        <v>126.71921464</v>
      </c>
      <c r="M208" s="36">
        <f>SUMIFS(СВЦЭМ!$F$33:$F$776,СВЦЭМ!$A$33:$A$776,$A208,СВЦЭМ!$B$33:$B$776,M$190)+'СЕТ СН'!$F$12</f>
        <v>124.39588401</v>
      </c>
      <c r="N208" s="36">
        <f>SUMIFS(СВЦЭМ!$F$33:$F$776,СВЦЭМ!$A$33:$A$776,$A208,СВЦЭМ!$B$33:$B$776,N$190)+'СЕТ СН'!$F$12</f>
        <v>126.86397786000001</v>
      </c>
      <c r="O208" s="36">
        <f>SUMIFS(СВЦЭМ!$F$33:$F$776,СВЦЭМ!$A$33:$A$776,$A208,СВЦЭМ!$B$33:$B$776,O$190)+'СЕТ СН'!$F$12</f>
        <v>128.47414344000001</v>
      </c>
      <c r="P208" s="36">
        <f>SUMIFS(СВЦЭМ!$F$33:$F$776,СВЦЭМ!$A$33:$A$776,$A208,СВЦЭМ!$B$33:$B$776,P$190)+'СЕТ СН'!$F$12</f>
        <v>127.96420996000001</v>
      </c>
      <c r="Q208" s="36">
        <f>SUMIFS(СВЦЭМ!$F$33:$F$776,СВЦЭМ!$A$33:$A$776,$A208,СВЦЭМ!$B$33:$B$776,Q$190)+'СЕТ СН'!$F$12</f>
        <v>129.05053617999999</v>
      </c>
      <c r="R208" s="36">
        <f>SUMIFS(СВЦЭМ!$F$33:$F$776,СВЦЭМ!$A$33:$A$776,$A208,СВЦЭМ!$B$33:$B$776,R$190)+'СЕТ СН'!$F$12</f>
        <v>132.78189388000001</v>
      </c>
      <c r="S208" s="36">
        <f>SUMIFS(СВЦЭМ!$F$33:$F$776,СВЦЭМ!$A$33:$A$776,$A208,СВЦЭМ!$B$33:$B$776,S$190)+'СЕТ СН'!$F$12</f>
        <v>130.93294376</v>
      </c>
      <c r="T208" s="36">
        <f>SUMIFS(СВЦЭМ!$F$33:$F$776,СВЦЭМ!$A$33:$A$776,$A208,СВЦЭМ!$B$33:$B$776,T$190)+'СЕТ СН'!$F$12</f>
        <v>129.14961861</v>
      </c>
      <c r="U208" s="36">
        <f>SUMIFS(СВЦЭМ!$F$33:$F$776,СВЦЭМ!$A$33:$A$776,$A208,СВЦЭМ!$B$33:$B$776,U$190)+'СЕТ СН'!$F$12</f>
        <v>124.71359439</v>
      </c>
      <c r="V208" s="36">
        <f>SUMIFS(СВЦЭМ!$F$33:$F$776,СВЦЭМ!$A$33:$A$776,$A208,СВЦЭМ!$B$33:$B$776,V$190)+'СЕТ СН'!$F$12</f>
        <v>124.57013551</v>
      </c>
      <c r="W208" s="36">
        <f>SUMIFS(СВЦЭМ!$F$33:$F$776,СВЦЭМ!$A$33:$A$776,$A208,СВЦЭМ!$B$33:$B$776,W$190)+'СЕТ СН'!$F$12</f>
        <v>123.46326592</v>
      </c>
      <c r="X208" s="36">
        <f>SUMIFS(СВЦЭМ!$F$33:$F$776,СВЦЭМ!$A$33:$A$776,$A208,СВЦЭМ!$B$33:$B$776,X$190)+'СЕТ СН'!$F$12</f>
        <v>125.30329008</v>
      </c>
      <c r="Y208" s="36">
        <f>SUMIFS(СВЦЭМ!$F$33:$F$776,СВЦЭМ!$A$33:$A$776,$A208,СВЦЭМ!$B$33:$B$776,Y$190)+'СЕТ СН'!$F$12</f>
        <v>128.48092518000001</v>
      </c>
    </row>
    <row r="209" spans="1:25" ht="15.75" x14ac:dyDescent="0.2">
      <c r="A209" s="35">
        <f t="shared" si="5"/>
        <v>43909</v>
      </c>
      <c r="B209" s="36">
        <f>SUMIFS(СВЦЭМ!$F$33:$F$776,СВЦЭМ!$A$33:$A$776,$A209,СВЦЭМ!$B$33:$B$776,B$190)+'СЕТ СН'!$F$12</f>
        <v>134.26472602999999</v>
      </c>
      <c r="C209" s="36">
        <f>SUMIFS(СВЦЭМ!$F$33:$F$776,СВЦЭМ!$A$33:$A$776,$A209,СВЦЭМ!$B$33:$B$776,C$190)+'СЕТ СН'!$F$12</f>
        <v>138.72275930000001</v>
      </c>
      <c r="D209" s="36">
        <f>SUMIFS(СВЦЭМ!$F$33:$F$776,СВЦЭМ!$A$33:$A$776,$A209,СВЦЭМ!$B$33:$B$776,D$190)+'СЕТ СН'!$F$12</f>
        <v>141.15892439000001</v>
      </c>
      <c r="E209" s="36">
        <f>SUMIFS(СВЦЭМ!$F$33:$F$776,СВЦЭМ!$A$33:$A$776,$A209,СВЦЭМ!$B$33:$B$776,E$190)+'СЕТ СН'!$F$12</f>
        <v>142.81709175</v>
      </c>
      <c r="F209" s="36">
        <f>SUMIFS(СВЦЭМ!$F$33:$F$776,СВЦЭМ!$A$33:$A$776,$A209,СВЦЭМ!$B$33:$B$776,F$190)+'СЕТ СН'!$F$12</f>
        <v>143.13427228</v>
      </c>
      <c r="G209" s="36">
        <f>SUMIFS(СВЦЭМ!$F$33:$F$776,СВЦЭМ!$A$33:$A$776,$A209,СВЦЭМ!$B$33:$B$776,G$190)+'СЕТ СН'!$F$12</f>
        <v>139.30381990999999</v>
      </c>
      <c r="H209" s="36">
        <f>SUMIFS(СВЦЭМ!$F$33:$F$776,СВЦЭМ!$A$33:$A$776,$A209,СВЦЭМ!$B$33:$B$776,H$190)+'СЕТ СН'!$F$12</f>
        <v>132.13996624999999</v>
      </c>
      <c r="I209" s="36">
        <f>SUMIFS(СВЦЭМ!$F$33:$F$776,СВЦЭМ!$A$33:$A$776,$A209,СВЦЭМ!$B$33:$B$776,I$190)+'СЕТ СН'!$F$12</f>
        <v>126.57234449000001</v>
      </c>
      <c r="J209" s="36">
        <f>SUMIFS(СВЦЭМ!$F$33:$F$776,СВЦЭМ!$A$33:$A$776,$A209,СВЦЭМ!$B$33:$B$776,J$190)+'СЕТ СН'!$F$12</f>
        <v>126.57351684</v>
      </c>
      <c r="K209" s="36">
        <f>SUMIFS(СВЦЭМ!$F$33:$F$776,СВЦЭМ!$A$33:$A$776,$A209,СВЦЭМ!$B$33:$B$776,K$190)+'СЕТ СН'!$F$12</f>
        <v>128.19514699000001</v>
      </c>
      <c r="L209" s="36">
        <f>SUMIFS(СВЦЭМ!$F$33:$F$776,СВЦЭМ!$A$33:$A$776,$A209,СВЦЭМ!$B$33:$B$776,L$190)+'СЕТ СН'!$F$12</f>
        <v>128.41661626999999</v>
      </c>
      <c r="M209" s="36">
        <f>SUMIFS(СВЦЭМ!$F$33:$F$776,СВЦЭМ!$A$33:$A$776,$A209,СВЦЭМ!$B$33:$B$776,M$190)+'СЕТ СН'!$F$12</f>
        <v>124.1612306</v>
      </c>
      <c r="N209" s="36">
        <f>SUMIFS(СВЦЭМ!$F$33:$F$776,СВЦЭМ!$A$33:$A$776,$A209,СВЦЭМ!$B$33:$B$776,N$190)+'СЕТ СН'!$F$12</f>
        <v>123.62280532</v>
      </c>
      <c r="O209" s="36">
        <f>SUMIFS(СВЦЭМ!$F$33:$F$776,СВЦЭМ!$A$33:$A$776,$A209,СВЦЭМ!$B$33:$B$776,O$190)+'СЕТ СН'!$F$12</f>
        <v>126.93724401</v>
      </c>
      <c r="P209" s="36">
        <f>SUMIFS(СВЦЭМ!$F$33:$F$776,СВЦЭМ!$A$33:$A$776,$A209,СВЦЭМ!$B$33:$B$776,P$190)+'СЕТ СН'!$F$12</f>
        <v>126.16411504</v>
      </c>
      <c r="Q209" s="36">
        <f>SUMIFS(СВЦЭМ!$F$33:$F$776,СВЦЭМ!$A$33:$A$776,$A209,СВЦЭМ!$B$33:$B$776,Q$190)+'СЕТ СН'!$F$12</f>
        <v>126.77549174000001</v>
      </c>
      <c r="R209" s="36">
        <f>SUMIFS(СВЦЭМ!$F$33:$F$776,СВЦЭМ!$A$33:$A$776,$A209,СВЦЭМ!$B$33:$B$776,R$190)+'СЕТ СН'!$F$12</f>
        <v>125.03911225</v>
      </c>
      <c r="S209" s="36">
        <f>SUMIFS(СВЦЭМ!$F$33:$F$776,СВЦЭМ!$A$33:$A$776,$A209,СВЦЭМ!$B$33:$B$776,S$190)+'СЕТ СН'!$F$12</f>
        <v>125.41560225000001</v>
      </c>
      <c r="T209" s="36">
        <f>SUMIFS(СВЦЭМ!$F$33:$F$776,СВЦЭМ!$A$33:$A$776,$A209,СВЦЭМ!$B$33:$B$776,T$190)+'СЕТ СН'!$F$12</f>
        <v>126.86503261999999</v>
      </c>
      <c r="U209" s="36">
        <f>SUMIFS(СВЦЭМ!$F$33:$F$776,СВЦЭМ!$A$33:$A$776,$A209,СВЦЭМ!$B$33:$B$776,U$190)+'СЕТ СН'!$F$12</f>
        <v>126.55970263</v>
      </c>
      <c r="V209" s="36">
        <f>SUMIFS(СВЦЭМ!$F$33:$F$776,СВЦЭМ!$A$33:$A$776,$A209,СВЦЭМ!$B$33:$B$776,V$190)+'СЕТ СН'!$F$12</f>
        <v>124.70816137</v>
      </c>
      <c r="W209" s="36">
        <f>SUMIFS(СВЦЭМ!$F$33:$F$776,СВЦЭМ!$A$33:$A$776,$A209,СВЦЭМ!$B$33:$B$776,W$190)+'СЕТ СН'!$F$12</f>
        <v>128.07009009000001</v>
      </c>
      <c r="X209" s="36">
        <f>SUMIFS(СВЦЭМ!$F$33:$F$776,СВЦЭМ!$A$33:$A$776,$A209,СВЦЭМ!$B$33:$B$776,X$190)+'СЕТ СН'!$F$12</f>
        <v>125.8972708</v>
      </c>
      <c r="Y209" s="36">
        <f>SUMIFS(СВЦЭМ!$F$33:$F$776,СВЦЭМ!$A$33:$A$776,$A209,СВЦЭМ!$B$33:$B$776,Y$190)+'СЕТ СН'!$F$12</f>
        <v>127.6348643</v>
      </c>
    </row>
    <row r="210" spans="1:25" ht="15.75" x14ac:dyDescent="0.2">
      <c r="A210" s="35">
        <f t="shared" si="5"/>
        <v>43910</v>
      </c>
      <c r="B210" s="36">
        <f>SUMIFS(СВЦЭМ!$F$33:$F$776,СВЦЭМ!$A$33:$A$776,$A210,СВЦЭМ!$B$33:$B$776,B$190)+'СЕТ СН'!$F$12</f>
        <v>142.01255567999999</v>
      </c>
      <c r="C210" s="36">
        <f>SUMIFS(СВЦЭМ!$F$33:$F$776,СВЦЭМ!$A$33:$A$776,$A210,СВЦЭМ!$B$33:$B$776,C$190)+'СЕТ СН'!$F$12</f>
        <v>145.32241974999999</v>
      </c>
      <c r="D210" s="36">
        <f>SUMIFS(СВЦЭМ!$F$33:$F$776,СВЦЭМ!$A$33:$A$776,$A210,СВЦЭМ!$B$33:$B$776,D$190)+'СЕТ СН'!$F$12</f>
        <v>147.78324678000001</v>
      </c>
      <c r="E210" s="36">
        <f>SUMIFS(СВЦЭМ!$F$33:$F$776,СВЦЭМ!$A$33:$A$776,$A210,СВЦЭМ!$B$33:$B$776,E$190)+'СЕТ СН'!$F$12</f>
        <v>148.36115383999999</v>
      </c>
      <c r="F210" s="36">
        <f>SUMIFS(СВЦЭМ!$F$33:$F$776,СВЦЭМ!$A$33:$A$776,$A210,СВЦЭМ!$B$33:$B$776,F$190)+'СЕТ СН'!$F$12</f>
        <v>147.92759685999999</v>
      </c>
      <c r="G210" s="36">
        <f>SUMIFS(СВЦЭМ!$F$33:$F$776,СВЦЭМ!$A$33:$A$776,$A210,СВЦЭМ!$B$33:$B$776,G$190)+'СЕТ СН'!$F$12</f>
        <v>145.53895123000001</v>
      </c>
      <c r="H210" s="36">
        <f>SUMIFS(СВЦЭМ!$F$33:$F$776,СВЦЭМ!$A$33:$A$776,$A210,СВЦЭМ!$B$33:$B$776,H$190)+'СЕТ СН'!$F$12</f>
        <v>140.46378379000001</v>
      </c>
      <c r="I210" s="36">
        <f>SUMIFS(СВЦЭМ!$F$33:$F$776,СВЦЭМ!$A$33:$A$776,$A210,СВЦЭМ!$B$33:$B$776,I$190)+'СЕТ СН'!$F$12</f>
        <v>132.84081309999999</v>
      </c>
      <c r="J210" s="36">
        <f>SUMIFS(СВЦЭМ!$F$33:$F$776,СВЦЭМ!$A$33:$A$776,$A210,СВЦЭМ!$B$33:$B$776,J$190)+'СЕТ СН'!$F$12</f>
        <v>127.5490246</v>
      </c>
      <c r="K210" s="36">
        <f>SUMIFS(СВЦЭМ!$F$33:$F$776,СВЦЭМ!$A$33:$A$776,$A210,СВЦЭМ!$B$33:$B$776,K$190)+'СЕТ СН'!$F$12</f>
        <v>128.51816579999999</v>
      </c>
      <c r="L210" s="36">
        <f>SUMIFS(СВЦЭМ!$F$33:$F$776,СВЦЭМ!$A$33:$A$776,$A210,СВЦЭМ!$B$33:$B$776,L$190)+'СЕТ СН'!$F$12</f>
        <v>127.99687283999999</v>
      </c>
      <c r="M210" s="36">
        <f>SUMIFS(СВЦЭМ!$F$33:$F$776,СВЦЭМ!$A$33:$A$776,$A210,СВЦЭМ!$B$33:$B$776,M$190)+'СЕТ СН'!$F$12</f>
        <v>125.01921286</v>
      </c>
      <c r="N210" s="36">
        <f>SUMIFS(СВЦЭМ!$F$33:$F$776,СВЦЭМ!$A$33:$A$776,$A210,СВЦЭМ!$B$33:$B$776,N$190)+'СЕТ СН'!$F$12</f>
        <v>124.04197641</v>
      </c>
      <c r="O210" s="36">
        <f>SUMIFS(СВЦЭМ!$F$33:$F$776,СВЦЭМ!$A$33:$A$776,$A210,СВЦЭМ!$B$33:$B$776,O$190)+'СЕТ СН'!$F$12</f>
        <v>124.81837412</v>
      </c>
      <c r="P210" s="36">
        <f>SUMIFS(СВЦЭМ!$F$33:$F$776,СВЦЭМ!$A$33:$A$776,$A210,СВЦЭМ!$B$33:$B$776,P$190)+'СЕТ СН'!$F$12</f>
        <v>125.78535751</v>
      </c>
      <c r="Q210" s="36">
        <f>SUMIFS(СВЦЭМ!$F$33:$F$776,СВЦЭМ!$A$33:$A$776,$A210,СВЦЭМ!$B$33:$B$776,Q$190)+'СЕТ СН'!$F$12</f>
        <v>128.00297140999999</v>
      </c>
      <c r="R210" s="36">
        <f>SUMIFS(СВЦЭМ!$F$33:$F$776,СВЦЭМ!$A$33:$A$776,$A210,СВЦЭМ!$B$33:$B$776,R$190)+'СЕТ СН'!$F$12</f>
        <v>127.27967402</v>
      </c>
      <c r="S210" s="36">
        <f>SUMIFS(СВЦЭМ!$F$33:$F$776,СВЦЭМ!$A$33:$A$776,$A210,СВЦЭМ!$B$33:$B$776,S$190)+'СЕТ СН'!$F$12</f>
        <v>124.74870608000001</v>
      </c>
      <c r="T210" s="36">
        <f>SUMIFS(СВЦЭМ!$F$33:$F$776,СВЦЭМ!$A$33:$A$776,$A210,СВЦЭМ!$B$33:$B$776,T$190)+'СЕТ СН'!$F$12</f>
        <v>119.79743301000001</v>
      </c>
      <c r="U210" s="36">
        <f>SUMIFS(СВЦЭМ!$F$33:$F$776,СВЦЭМ!$A$33:$A$776,$A210,СВЦЭМ!$B$33:$B$776,U$190)+'СЕТ СН'!$F$12</f>
        <v>120.20821470999999</v>
      </c>
      <c r="V210" s="36">
        <f>SUMIFS(СВЦЭМ!$F$33:$F$776,СВЦЭМ!$A$33:$A$776,$A210,СВЦЭМ!$B$33:$B$776,V$190)+'СЕТ СН'!$F$12</f>
        <v>120.74511372000001</v>
      </c>
      <c r="W210" s="36">
        <f>SUMIFS(СВЦЭМ!$F$33:$F$776,СВЦЭМ!$A$33:$A$776,$A210,СВЦЭМ!$B$33:$B$776,W$190)+'СЕТ СН'!$F$12</f>
        <v>121.80928111999999</v>
      </c>
      <c r="X210" s="36">
        <f>SUMIFS(СВЦЭМ!$F$33:$F$776,СВЦЭМ!$A$33:$A$776,$A210,СВЦЭМ!$B$33:$B$776,X$190)+'СЕТ СН'!$F$12</f>
        <v>122.81593355</v>
      </c>
      <c r="Y210" s="36">
        <f>SUMIFS(СВЦЭМ!$F$33:$F$776,СВЦЭМ!$A$33:$A$776,$A210,СВЦЭМ!$B$33:$B$776,Y$190)+'СЕТ СН'!$F$12</f>
        <v>125.98294082</v>
      </c>
    </row>
    <row r="211" spans="1:25" ht="15.75" x14ac:dyDescent="0.2">
      <c r="A211" s="35">
        <f t="shared" si="5"/>
        <v>43911</v>
      </c>
      <c r="B211" s="36">
        <f>SUMIFS(СВЦЭМ!$F$33:$F$776,СВЦЭМ!$A$33:$A$776,$A211,СВЦЭМ!$B$33:$B$776,B$190)+'СЕТ СН'!$F$12</f>
        <v>137.46856971</v>
      </c>
      <c r="C211" s="36">
        <f>SUMIFS(СВЦЭМ!$F$33:$F$776,СВЦЭМ!$A$33:$A$776,$A211,СВЦЭМ!$B$33:$B$776,C$190)+'СЕТ СН'!$F$12</f>
        <v>141.43469617</v>
      </c>
      <c r="D211" s="36">
        <f>SUMIFS(СВЦЭМ!$F$33:$F$776,СВЦЭМ!$A$33:$A$776,$A211,СВЦЭМ!$B$33:$B$776,D$190)+'СЕТ СН'!$F$12</f>
        <v>143.56044548</v>
      </c>
      <c r="E211" s="36">
        <f>SUMIFS(СВЦЭМ!$F$33:$F$776,СВЦЭМ!$A$33:$A$776,$A211,СВЦЭМ!$B$33:$B$776,E$190)+'СЕТ СН'!$F$12</f>
        <v>143.71528692999999</v>
      </c>
      <c r="F211" s="36">
        <f>SUMIFS(СВЦЭМ!$F$33:$F$776,СВЦЭМ!$A$33:$A$776,$A211,СВЦЭМ!$B$33:$B$776,F$190)+'СЕТ СН'!$F$12</f>
        <v>143.12687757</v>
      </c>
      <c r="G211" s="36">
        <f>SUMIFS(СВЦЭМ!$F$33:$F$776,СВЦЭМ!$A$33:$A$776,$A211,СВЦЭМ!$B$33:$B$776,G$190)+'СЕТ СН'!$F$12</f>
        <v>143.09496232000001</v>
      </c>
      <c r="H211" s="36">
        <f>SUMIFS(СВЦЭМ!$F$33:$F$776,СВЦЭМ!$A$33:$A$776,$A211,СВЦЭМ!$B$33:$B$776,H$190)+'СЕТ СН'!$F$12</f>
        <v>140.22050815</v>
      </c>
      <c r="I211" s="36">
        <f>SUMIFS(СВЦЭМ!$F$33:$F$776,СВЦЭМ!$A$33:$A$776,$A211,СВЦЭМ!$B$33:$B$776,I$190)+'СЕТ СН'!$F$12</f>
        <v>132.92976737999999</v>
      </c>
      <c r="J211" s="36">
        <f>SUMIFS(СВЦЭМ!$F$33:$F$776,СВЦЭМ!$A$33:$A$776,$A211,СВЦЭМ!$B$33:$B$776,J$190)+'СЕТ СН'!$F$12</f>
        <v>125.6043734</v>
      </c>
      <c r="K211" s="36">
        <f>SUMIFS(СВЦЭМ!$F$33:$F$776,СВЦЭМ!$A$33:$A$776,$A211,СВЦЭМ!$B$33:$B$776,K$190)+'СЕТ СН'!$F$12</f>
        <v>126.6447943</v>
      </c>
      <c r="L211" s="36">
        <f>SUMIFS(СВЦЭМ!$F$33:$F$776,СВЦЭМ!$A$33:$A$776,$A211,СВЦЭМ!$B$33:$B$776,L$190)+'СЕТ СН'!$F$12</f>
        <v>126.4169397</v>
      </c>
      <c r="M211" s="36">
        <f>SUMIFS(СВЦЭМ!$F$33:$F$776,СВЦЭМ!$A$33:$A$776,$A211,СВЦЭМ!$B$33:$B$776,M$190)+'СЕТ СН'!$F$12</f>
        <v>126.65898636</v>
      </c>
      <c r="N211" s="36">
        <f>SUMIFS(СВЦЭМ!$F$33:$F$776,СВЦЭМ!$A$33:$A$776,$A211,СВЦЭМ!$B$33:$B$776,N$190)+'СЕТ СН'!$F$12</f>
        <v>127.70548921</v>
      </c>
      <c r="O211" s="36">
        <f>SUMIFS(СВЦЭМ!$F$33:$F$776,СВЦЭМ!$A$33:$A$776,$A211,СВЦЭМ!$B$33:$B$776,O$190)+'СЕТ СН'!$F$12</f>
        <v>128.35812555000001</v>
      </c>
      <c r="P211" s="36">
        <f>SUMIFS(СВЦЭМ!$F$33:$F$776,СВЦЭМ!$A$33:$A$776,$A211,СВЦЭМ!$B$33:$B$776,P$190)+'СЕТ СН'!$F$12</f>
        <v>128.46692143000001</v>
      </c>
      <c r="Q211" s="36">
        <f>SUMIFS(СВЦЭМ!$F$33:$F$776,СВЦЭМ!$A$33:$A$776,$A211,СВЦЭМ!$B$33:$B$776,Q$190)+'СЕТ СН'!$F$12</f>
        <v>128.30585010999999</v>
      </c>
      <c r="R211" s="36">
        <f>SUMIFS(СВЦЭМ!$F$33:$F$776,СВЦЭМ!$A$33:$A$776,$A211,СВЦЭМ!$B$33:$B$776,R$190)+'СЕТ СН'!$F$12</f>
        <v>127.49803244</v>
      </c>
      <c r="S211" s="36">
        <f>SUMIFS(СВЦЭМ!$F$33:$F$776,СВЦЭМ!$A$33:$A$776,$A211,СВЦЭМ!$B$33:$B$776,S$190)+'СЕТ СН'!$F$12</f>
        <v>126.8649303</v>
      </c>
      <c r="T211" s="36">
        <f>SUMIFS(СВЦЭМ!$F$33:$F$776,СВЦЭМ!$A$33:$A$776,$A211,СВЦЭМ!$B$33:$B$776,T$190)+'СЕТ СН'!$F$12</f>
        <v>125.58908413</v>
      </c>
      <c r="U211" s="36">
        <f>SUMIFS(СВЦЭМ!$F$33:$F$776,СВЦЭМ!$A$33:$A$776,$A211,СВЦЭМ!$B$33:$B$776,U$190)+'СЕТ СН'!$F$12</f>
        <v>124.56784029000001</v>
      </c>
      <c r="V211" s="36">
        <f>SUMIFS(СВЦЭМ!$F$33:$F$776,СВЦЭМ!$A$33:$A$776,$A211,СВЦЭМ!$B$33:$B$776,V$190)+'СЕТ СН'!$F$12</f>
        <v>121.51387136</v>
      </c>
      <c r="W211" s="36">
        <f>SUMIFS(СВЦЭМ!$F$33:$F$776,СВЦЭМ!$A$33:$A$776,$A211,СВЦЭМ!$B$33:$B$776,W$190)+'СЕТ СН'!$F$12</f>
        <v>123.77221369</v>
      </c>
      <c r="X211" s="36">
        <f>SUMIFS(СВЦЭМ!$F$33:$F$776,СВЦЭМ!$A$33:$A$776,$A211,СВЦЭМ!$B$33:$B$776,X$190)+'СЕТ СН'!$F$12</f>
        <v>124.40443969</v>
      </c>
      <c r="Y211" s="36">
        <f>SUMIFS(СВЦЭМ!$F$33:$F$776,СВЦЭМ!$A$33:$A$776,$A211,СВЦЭМ!$B$33:$B$776,Y$190)+'СЕТ СН'!$F$12</f>
        <v>127.86684656</v>
      </c>
    </row>
    <row r="212" spans="1:25" ht="15.75" x14ac:dyDescent="0.2">
      <c r="A212" s="35">
        <f t="shared" si="5"/>
        <v>43912</v>
      </c>
      <c r="B212" s="36">
        <f>SUMIFS(СВЦЭМ!$F$33:$F$776,СВЦЭМ!$A$33:$A$776,$A212,СВЦЭМ!$B$33:$B$776,B$190)+'СЕТ СН'!$F$12</f>
        <v>142.47759314000001</v>
      </c>
      <c r="C212" s="36">
        <f>SUMIFS(СВЦЭМ!$F$33:$F$776,СВЦЭМ!$A$33:$A$776,$A212,СВЦЭМ!$B$33:$B$776,C$190)+'СЕТ СН'!$F$12</f>
        <v>143.95507692999999</v>
      </c>
      <c r="D212" s="36">
        <f>SUMIFS(СВЦЭМ!$F$33:$F$776,СВЦЭМ!$A$33:$A$776,$A212,СВЦЭМ!$B$33:$B$776,D$190)+'СЕТ СН'!$F$12</f>
        <v>145.85816574</v>
      </c>
      <c r="E212" s="36">
        <f>SUMIFS(СВЦЭМ!$F$33:$F$776,СВЦЭМ!$A$33:$A$776,$A212,СВЦЭМ!$B$33:$B$776,E$190)+'СЕТ СН'!$F$12</f>
        <v>147.3593018</v>
      </c>
      <c r="F212" s="36">
        <f>SUMIFS(СВЦЭМ!$F$33:$F$776,СВЦЭМ!$A$33:$A$776,$A212,СВЦЭМ!$B$33:$B$776,F$190)+'СЕТ СН'!$F$12</f>
        <v>147.59952543</v>
      </c>
      <c r="G212" s="36">
        <f>SUMIFS(СВЦЭМ!$F$33:$F$776,СВЦЭМ!$A$33:$A$776,$A212,СВЦЭМ!$B$33:$B$776,G$190)+'СЕТ СН'!$F$12</f>
        <v>144.47096633000001</v>
      </c>
      <c r="H212" s="36">
        <f>SUMIFS(СВЦЭМ!$F$33:$F$776,СВЦЭМ!$A$33:$A$776,$A212,СВЦЭМ!$B$33:$B$776,H$190)+'СЕТ СН'!$F$12</f>
        <v>138.19256730000001</v>
      </c>
      <c r="I212" s="36">
        <f>SUMIFS(СВЦЭМ!$F$33:$F$776,СВЦЭМ!$A$33:$A$776,$A212,СВЦЭМ!$B$33:$B$776,I$190)+'СЕТ СН'!$F$12</f>
        <v>130.77801649</v>
      </c>
      <c r="J212" s="36">
        <f>SUMIFS(СВЦЭМ!$F$33:$F$776,СВЦЭМ!$A$33:$A$776,$A212,СВЦЭМ!$B$33:$B$776,J$190)+'СЕТ СН'!$F$12</f>
        <v>121.22551402000001</v>
      </c>
      <c r="K212" s="36">
        <f>SUMIFS(СВЦЭМ!$F$33:$F$776,СВЦЭМ!$A$33:$A$776,$A212,СВЦЭМ!$B$33:$B$776,K$190)+'СЕТ СН'!$F$12</f>
        <v>121.33527872000001</v>
      </c>
      <c r="L212" s="36">
        <f>SUMIFS(СВЦЭМ!$F$33:$F$776,СВЦЭМ!$A$33:$A$776,$A212,СВЦЭМ!$B$33:$B$776,L$190)+'СЕТ СН'!$F$12</f>
        <v>121.39551856999999</v>
      </c>
      <c r="M212" s="36">
        <f>SUMIFS(СВЦЭМ!$F$33:$F$776,СВЦЭМ!$A$33:$A$776,$A212,СВЦЭМ!$B$33:$B$776,M$190)+'СЕТ СН'!$F$12</f>
        <v>122.98069009</v>
      </c>
      <c r="N212" s="36">
        <f>SUMIFS(СВЦЭМ!$F$33:$F$776,СВЦЭМ!$A$33:$A$776,$A212,СВЦЭМ!$B$33:$B$776,N$190)+'СЕТ СН'!$F$12</f>
        <v>124.39470147999999</v>
      </c>
      <c r="O212" s="36">
        <f>SUMIFS(СВЦЭМ!$F$33:$F$776,СВЦЭМ!$A$33:$A$776,$A212,СВЦЭМ!$B$33:$B$776,O$190)+'СЕТ СН'!$F$12</f>
        <v>126.41981483000001</v>
      </c>
      <c r="P212" s="36">
        <f>SUMIFS(СВЦЭМ!$F$33:$F$776,СВЦЭМ!$A$33:$A$776,$A212,СВЦЭМ!$B$33:$B$776,P$190)+'СЕТ СН'!$F$12</f>
        <v>128.42397928</v>
      </c>
      <c r="Q212" s="36">
        <f>SUMIFS(СВЦЭМ!$F$33:$F$776,СВЦЭМ!$A$33:$A$776,$A212,СВЦЭМ!$B$33:$B$776,Q$190)+'СЕТ СН'!$F$12</f>
        <v>128.82745370000001</v>
      </c>
      <c r="R212" s="36">
        <f>SUMIFS(СВЦЭМ!$F$33:$F$776,СВЦЭМ!$A$33:$A$776,$A212,СВЦЭМ!$B$33:$B$776,R$190)+'СЕТ СН'!$F$12</f>
        <v>127.86796200000001</v>
      </c>
      <c r="S212" s="36">
        <f>SUMIFS(СВЦЭМ!$F$33:$F$776,СВЦЭМ!$A$33:$A$776,$A212,СВЦЭМ!$B$33:$B$776,S$190)+'СЕТ СН'!$F$12</f>
        <v>126.4602713</v>
      </c>
      <c r="T212" s="36">
        <f>SUMIFS(СВЦЭМ!$F$33:$F$776,СВЦЭМ!$A$33:$A$776,$A212,СВЦЭМ!$B$33:$B$776,T$190)+'СЕТ СН'!$F$12</f>
        <v>123.12086840000001</v>
      </c>
      <c r="U212" s="36">
        <f>SUMIFS(СВЦЭМ!$F$33:$F$776,СВЦЭМ!$A$33:$A$776,$A212,СВЦЭМ!$B$33:$B$776,U$190)+'СЕТ СН'!$F$12</f>
        <v>120.91490819000001</v>
      </c>
      <c r="V212" s="36">
        <f>SUMIFS(СВЦЭМ!$F$33:$F$776,СВЦЭМ!$A$33:$A$776,$A212,СВЦЭМ!$B$33:$B$776,V$190)+'СЕТ СН'!$F$12</f>
        <v>121.37113184</v>
      </c>
      <c r="W212" s="36">
        <f>SUMIFS(СВЦЭМ!$F$33:$F$776,СВЦЭМ!$A$33:$A$776,$A212,СВЦЭМ!$B$33:$B$776,W$190)+'СЕТ СН'!$F$12</f>
        <v>121.3029875</v>
      </c>
      <c r="X212" s="36">
        <f>SUMIFS(СВЦЭМ!$F$33:$F$776,СВЦЭМ!$A$33:$A$776,$A212,СВЦЭМ!$B$33:$B$776,X$190)+'СЕТ СН'!$F$12</f>
        <v>121.07325718</v>
      </c>
      <c r="Y212" s="36">
        <f>SUMIFS(СВЦЭМ!$F$33:$F$776,СВЦЭМ!$A$33:$A$776,$A212,СВЦЭМ!$B$33:$B$776,Y$190)+'СЕТ СН'!$F$12</f>
        <v>128.86434188999999</v>
      </c>
    </row>
    <row r="213" spans="1:25" ht="15.75" x14ac:dyDescent="0.2">
      <c r="A213" s="35">
        <f t="shared" si="5"/>
        <v>43913</v>
      </c>
      <c r="B213" s="36">
        <f>SUMIFS(СВЦЭМ!$F$33:$F$776,СВЦЭМ!$A$33:$A$776,$A213,СВЦЭМ!$B$33:$B$776,B$190)+'СЕТ СН'!$F$12</f>
        <v>139.18597324999999</v>
      </c>
      <c r="C213" s="36">
        <f>SUMIFS(СВЦЭМ!$F$33:$F$776,СВЦЭМ!$A$33:$A$776,$A213,СВЦЭМ!$B$33:$B$776,C$190)+'СЕТ СН'!$F$12</f>
        <v>143.22471848999999</v>
      </c>
      <c r="D213" s="36">
        <f>SUMIFS(СВЦЭМ!$F$33:$F$776,СВЦЭМ!$A$33:$A$776,$A213,СВЦЭМ!$B$33:$B$776,D$190)+'СЕТ СН'!$F$12</f>
        <v>145.42139531000001</v>
      </c>
      <c r="E213" s="36">
        <f>SUMIFS(СВЦЭМ!$F$33:$F$776,СВЦЭМ!$A$33:$A$776,$A213,СВЦЭМ!$B$33:$B$776,E$190)+'СЕТ СН'!$F$12</f>
        <v>146.47842767</v>
      </c>
      <c r="F213" s="36">
        <f>SUMIFS(СВЦЭМ!$F$33:$F$776,СВЦЭМ!$A$33:$A$776,$A213,СВЦЭМ!$B$33:$B$776,F$190)+'СЕТ СН'!$F$12</f>
        <v>145.64109690999999</v>
      </c>
      <c r="G213" s="36">
        <f>SUMIFS(СВЦЭМ!$F$33:$F$776,СВЦЭМ!$A$33:$A$776,$A213,СВЦЭМ!$B$33:$B$776,G$190)+'СЕТ СН'!$F$12</f>
        <v>143.87996482</v>
      </c>
      <c r="H213" s="36">
        <f>SUMIFS(СВЦЭМ!$F$33:$F$776,СВЦЭМ!$A$33:$A$776,$A213,СВЦЭМ!$B$33:$B$776,H$190)+'СЕТ СН'!$F$12</f>
        <v>138.97875339000001</v>
      </c>
      <c r="I213" s="36">
        <f>SUMIFS(СВЦЭМ!$F$33:$F$776,СВЦЭМ!$A$33:$A$776,$A213,СВЦЭМ!$B$33:$B$776,I$190)+'СЕТ СН'!$F$12</f>
        <v>132.51434402000001</v>
      </c>
      <c r="J213" s="36">
        <f>SUMIFS(СВЦЭМ!$F$33:$F$776,СВЦЭМ!$A$33:$A$776,$A213,СВЦЭМ!$B$33:$B$776,J$190)+'СЕТ СН'!$F$12</f>
        <v>124.71197047</v>
      </c>
      <c r="K213" s="36">
        <f>SUMIFS(СВЦЭМ!$F$33:$F$776,СВЦЭМ!$A$33:$A$776,$A213,СВЦЭМ!$B$33:$B$776,K$190)+'СЕТ СН'!$F$12</f>
        <v>124.74386723000001</v>
      </c>
      <c r="L213" s="36">
        <f>SUMIFS(СВЦЭМ!$F$33:$F$776,СВЦЭМ!$A$33:$A$776,$A213,СВЦЭМ!$B$33:$B$776,L$190)+'СЕТ СН'!$F$12</f>
        <v>126.96736423999999</v>
      </c>
      <c r="M213" s="36">
        <f>SUMIFS(СВЦЭМ!$F$33:$F$776,СВЦЭМ!$A$33:$A$776,$A213,СВЦЭМ!$B$33:$B$776,M$190)+'СЕТ СН'!$F$12</f>
        <v>124.67162182</v>
      </c>
      <c r="N213" s="36">
        <f>SUMIFS(СВЦЭМ!$F$33:$F$776,СВЦЭМ!$A$33:$A$776,$A213,СВЦЭМ!$B$33:$B$776,N$190)+'СЕТ СН'!$F$12</f>
        <v>125.37620192999999</v>
      </c>
      <c r="O213" s="36">
        <f>SUMIFS(СВЦЭМ!$F$33:$F$776,СВЦЭМ!$A$33:$A$776,$A213,СВЦЭМ!$B$33:$B$776,O$190)+'СЕТ СН'!$F$12</f>
        <v>128.07460952</v>
      </c>
      <c r="P213" s="36">
        <f>SUMIFS(СВЦЭМ!$F$33:$F$776,СВЦЭМ!$A$33:$A$776,$A213,СВЦЭМ!$B$33:$B$776,P$190)+'СЕТ СН'!$F$12</f>
        <v>129.77517899</v>
      </c>
      <c r="Q213" s="36">
        <f>SUMIFS(СВЦЭМ!$F$33:$F$776,СВЦЭМ!$A$33:$A$776,$A213,СВЦЭМ!$B$33:$B$776,Q$190)+'СЕТ СН'!$F$12</f>
        <v>130.81521950000001</v>
      </c>
      <c r="R213" s="36">
        <f>SUMIFS(СВЦЭМ!$F$33:$F$776,СВЦЭМ!$A$33:$A$776,$A213,СВЦЭМ!$B$33:$B$776,R$190)+'СЕТ СН'!$F$12</f>
        <v>130.70470205999999</v>
      </c>
      <c r="S213" s="36">
        <f>SUMIFS(СВЦЭМ!$F$33:$F$776,СВЦЭМ!$A$33:$A$776,$A213,СВЦЭМ!$B$33:$B$776,S$190)+'СЕТ СН'!$F$12</f>
        <v>130.90294141000001</v>
      </c>
      <c r="T213" s="36">
        <f>SUMIFS(СВЦЭМ!$F$33:$F$776,СВЦЭМ!$A$33:$A$776,$A213,СВЦЭМ!$B$33:$B$776,T$190)+'СЕТ СН'!$F$12</f>
        <v>129.15700229999999</v>
      </c>
      <c r="U213" s="36">
        <f>SUMIFS(СВЦЭМ!$F$33:$F$776,СВЦЭМ!$A$33:$A$776,$A213,СВЦЭМ!$B$33:$B$776,U$190)+'СЕТ СН'!$F$12</f>
        <v>126.63603517999999</v>
      </c>
      <c r="V213" s="36">
        <f>SUMIFS(СВЦЭМ!$F$33:$F$776,СВЦЭМ!$A$33:$A$776,$A213,СВЦЭМ!$B$33:$B$776,V$190)+'СЕТ СН'!$F$12</f>
        <v>125.45430664</v>
      </c>
      <c r="W213" s="36">
        <f>SUMIFS(СВЦЭМ!$F$33:$F$776,СВЦЭМ!$A$33:$A$776,$A213,СВЦЭМ!$B$33:$B$776,W$190)+'СЕТ СН'!$F$12</f>
        <v>120.25717557999999</v>
      </c>
      <c r="X213" s="36">
        <f>SUMIFS(СВЦЭМ!$F$33:$F$776,СВЦЭМ!$A$33:$A$776,$A213,СВЦЭМ!$B$33:$B$776,X$190)+'СЕТ СН'!$F$12</f>
        <v>120.14044708</v>
      </c>
      <c r="Y213" s="36">
        <f>SUMIFS(СВЦЭМ!$F$33:$F$776,СВЦЭМ!$A$33:$A$776,$A213,СВЦЭМ!$B$33:$B$776,Y$190)+'СЕТ СН'!$F$12</f>
        <v>127.99815022</v>
      </c>
    </row>
    <row r="214" spans="1:25" ht="15.75" x14ac:dyDescent="0.2">
      <c r="A214" s="35">
        <f t="shared" si="5"/>
        <v>43914</v>
      </c>
      <c r="B214" s="36">
        <f>SUMIFS(СВЦЭМ!$F$33:$F$776,СВЦЭМ!$A$33:$A$776,$A214,СВЦЭМ!$B$33:$B$776,B$190)+'СЕТ СН'!$F$12</f>
        <v>133.67379209999999</v>
      </c>
      <c r="C214" s="36">
        <f>SUMIFS(СВЦЭМ!$F$33:$F$776,СВЦЭМ!$A$33:$A$776,$A214,СВЦЭМ!$B$33:$B$776,C$190)+'СЕТ СН'!$F$12</f>
        <v>139.07914608999999</v>
      </c>
      <c r="D214" s="36">
        <f>SUMIFS(СВЦЭМ!$F$33:$F$776,СВЦЭМ!$A$33:$A$776,$A214,СВЦЭМ!$B$33:$B$776,D$190)+'СЕТ СН'!$F$12</f>
        <v>142.18789916</v>
      </c>
      <c r="E214" s="36">
        <f>SUMIFS(СВЦЭМ!$F$33:$F$776,СВЦЭМ!$A$33:$A$776,$A214,СВЦЭМ!$B$33:$B$776,E$190)+'СЕТ СН'!$F$12</f>
        <v>143.17313429999999</v>
      </c>
      <c r="F214" s="36">
        <f>SUMIFS(СВЦЭМ!$F$33:$F$776,СВЦЭМ!$A$33:$A$776,$A214,СВЦЭМ!$B$33:$B$776,F$190)+'СЕТ СН'!$F$12</f>
        <v>141.71943407000001</v>
      </c>
      <c r="G214" s="36">
        <f>SUMIFS(СВЦЭМ!$F$33:$F$776,СВЦЭМ!$A$33:$A$776,$A214,СВЦЭМ!$B$33:$B$776,G$190)+'СЕТ СН'!$F$12</f>
        <v>139.60343373000001</v>
      </c>
      <c r="H214" s="36">
        <f>SUMIFS(СВЦЭМ!$F$33:$F$776,СВЦЭМ!$A$33:$A$776,$A214,СВЦЭМ!$B$33:$B$776,H$190)+'СЕТ СН'!$F$12</f>
        <v>134.44767820000001</v>
      </c>
      <c r="I214" s="36">
        <f>SUMIFS(СВЦЭМ!$F$33:$F$776,СВЦЭМ!$A$33:$A$776,$A214,СВЦЭМ!$B$33:$B$776,I$190)+'СЕТ СН'!$F$12</f>
        <v>127.37168572</v>
      </c>
      <c r="J214" s="36">
        <f>SUMIFS(СВЦЭМ!$F$33:$F$776,СВЦЭМ!$A$33:$A$776,$A214,СВЦЭМ!$B$33:$B$776,J$190)+'СЕТ СН'!$F$12</f>
        <v>119.92674785</v>
      </c>
      <c r="K214" s="36">
        <f>SUMIFS(СВЦЭМ!$F$33:$F$776,СВЦЭМ!$A$33:$A$776,$A214,СВЦЭМ!$B$33:$B$776,K$190)+'СЕТ СН'!$F$12</f>
        <v>120.35566829</v>
      </c>
      <c r="L214" s="36">
        <f>SUMIFS(СВЦЭМ!$F$33:$F$776,СВЦЭМ!$A$33:$A$776,$A214,СВЦЭМ!$B$33:$B$776,L$190)+'СЕТ СН'!$F$12</f>
        <v>122.41738973</v>
      </c>
      <c r="M214" s="36">
        <f>SUMIFS(СВЦЭМ!$F$33:$F$776,СВЦЭМ!$A$33:$A$776,$A214,СВЦЭМ!$B$33:$B$776,M$190)+'СЕТ СН'!$F$12</f>
        <v>121.24403993999999</v>
      </c>
      <c r="N214" s="36">
        <f>SUMIFS(СВЦЭМ!$F$33:$F$776,СВЦЭМ!$A$33:$A$776,$A214,СВЦЭМ!$B$33:$B$776,N$190)+'СЕТ СН'!$F$12</f>
        <v>125.68967766999999</v>
      </c>
      <c r="O214" s="36">
        <f>SUMIFS(СВЦЭМ!$F$33:$F$776,СВЦЭМ!$A$33:$A$776,$A214,СВЦЭМ!$B$33:$B$776,O$190)+'СЕТ СН'!$F$12</f>
        <v>128.86453406999999</v>
      </c>
      <c r="P214" s="36">
        <f>SUMIFS(СВЦЭМ!$F$33:$F$776,СВЦЭМ!$A$33:$A$776,$A214,СВЦЭМ!$B$33:$B$776,P$190)+'СЕТ СН'!$F$12</f>
        <v>130.80412267</v>
      </c>
      <c r="Q214" s="36">
        <f>SUMIFS(СВЦЭМ!$F$33:$F$776,СВЦЭМ!$A$33:$A$776,$A214,СВЦЭМ!$B$33:$B$776,Q$190)+'СЕТ СН'!$F$12</f>
        <v>131.31555979000001</v>
      </c>
      <c r="R214" s="36">
        <f>SUMIFS(СВЦЭМ!$F$33:$F$776,СВЦЭМ!$A$33:$A$776,$A214,СВЦЭМ!$B$33:$B$776,R$190)+'СЕТ СН'!$F$12</f>
        <v>128.25273386999999</v>
      </c>
      <c r="S214" s="36">
        <f>SUMIFS(СВЦЭМ!$F$33:$F$776,СВЦЭМ!$A$33:$A$776,$A214,СВЦЭМ!$B$33:$B$776,S$190)+'СЕТ СН'!$F$12</f>
        <v>124.88552069000001</v>
      </c>
      <c r="T214" s="36">
        <f>SUMIFS(СВЦЭМ!$F$33:$F$776,СВЦЭМ!$A$33:$A$776,$A214,СВЦЭМ!$B$33:$B$776,T$190)+'СЕТ СН'!$F$12</f>
        <v>121.65765804</v>
      </c>
      <c r="U214" s="36">
        <f>SUMIFS(СВЦЭМ!$F$33:$F$776,СВЦЭМ!$A$33:$A$776,$A214,СВЦЭМ!$B$33:$B$776,U$190)+'СЕТ СН'!$F$12</f>
        <v>119.84169383</v>
      </c>
      <c r="V214" s="36">
        <f>SUMIFS(СВЦЭМ!$F$33:$F$776,СВЦЭМ!$A$33:$A$776,$A214,СВЦЭМ!$B$33:$B$776,V$190)+'СЕТ СН'!$F$12</f>
        <v>122.95962169000001</v>
      </c>
      <c r="W214" s="36">
        <f>SUMIFS(СВЦЭМ!$F$33:$F$776,СВЦЭМ!$A$33:$A$776,$A214,СВЦЭМ!$B$33:$B$776,W$190)+'СЕТ СН'!$F$12</f>
        <v>120.02856909</v>
      </c>
      <c r="X214" s="36">
        <f>SUMIFS(СВЦЭМ!$F$33:$F$776,СВЦЭМ!$A$33:$A$776,$A214,СВЦЭМ!$B$33:$B$776,X$190)+'СЕТ СН'!$F$12</f>
        <v>121.27887428</v>
      </c>
      <c r="Y214" s="36">
        <f>SUMIFS(СВЦЭМ!$F$33:$F$776,СВЦЭМ!$A$33:$A$776,$A214,СВЦЭМ!$B$33:$B$776,Y$190)+'СЕТ СН'!$F$12</f>
        <v>127.8707079</v>
      </c>
    </row>
    <row r="215" spans="1:25" ht="15.75" x14ac:dyDescent="0.2">
      <c r="A215" s="35">
        <f t="shared" si="5"/>
        <v>43915</v>
      </c>
      <c r="B215" s="36">
        <f>SUMIFS(СВЦЭМ!$F$33:$F$776,СВЦЭМ!$A$33:$A$776,$A215,СВЦЭМ!$B$33:$B$776,B$190)+'СЕТ СН'!$F$12</f>
        <v>136.78193623000001</v>
      </c>
      <c r="C215" s="36">
        <f>SUMIFS(СВЦЭМ!$F$33:$F$776,СВЦЭМ!$A$33:$A$776,$A215,СВЦЭМ!$B$33:$B$776,C$190)+'СЕТ СН'!$F$12</f>
        <v>141.38344717000001</v>
      </c>
      <c r="D215" s="36">
        <f>SUMIFS(СВЦЭМ!$F$33:$F$776,СВЦЭМ!$A$33:$A$776,$A215,СВЦЭМ!$B$33:$B$776,D$190)+'СЕТ СН'!$F$12</f>
        <v>143.39039371999999</v>
      </c>
      <c r="E215" s="36">
        <f>SUMIFS(СВЦЭМ!$F$33:$F$776,СВЦЭМ!$A$33:$A$776,$A215,СВЦЭМ!$B$33:$B$776,E$190)+'СЕТ СН'!$F$12</f>
        <v>145.27029911</v>
      </c>
      <c r="F215" s="36">
        <f>SUMIFS(СВЦЭМ!$F$33:$F$776,СВЦЭМ!$A$33:$A$776,$A215,СВЦЭМ!$B$33:$B$776,F$190)+'СЕТ СН'!$F$12</f>
        <v>144.87827361000001</v>
      </c>
      <c r="G215" s="36">
        <f>SUMIFS(СВЦЭМ!$F$33:$F$776,СВЦЭМ!$A$33:$A$776,$A215,СВЦЭМ!$B$33:$B$776,G$190)+'СЕТ СН'!$F$12</f>
        <v>142.51508125000001</v>
      </c>
      <c r="H215" s="36">
        <f>SUMIFS(СВЦЭМ!$F$33:$F$776,СВЦЭМ!$A$33:$A$776,$A215,СВЦЭМ!$B$33:$B$776,H$190)+'СЕТ СН'!$F$12</f>
        <v>137.10698683000001</v>
      </c>
      <c r="I215" s="36">
        <f>SUMIFS(СВЦЭМ!$F$33:$F$776,СВЦЭМ!$A$33:$A$776,$A215,СВЦЭМ!$B$33:$B$776,I$190)+'СЕТ СН'!$F$12</f>
        <v>130.62532666999999</v>
      </c>
      <c r="J215" s="36">
        <f>SUMIFS(СВЦЭМ!$F$33:$F$776,СВЦЭМ!$A$33:$A$776,$A215,СВЦЭМ!$B$33:$B$776,J$190)+'СЕТ СН'!$F$12</f>
        <v>123.02961886999999</v>
      </c>
      <c r="K215" s="36">
        <f>SUMIFS(СВЦЭМ!$F$33:$F$776,СВЦЭМ!$A$33:$A$776,$A215,СВЦЭМ!$B$33:$B$776,K$190)+'СЕТ СН'!$F$12</f>
        <v>123.5966373</v>
      </c>
      <c r="L215" s="36">
        <f>SUMIFS(СВЦЭМ!$F$33:$F$776,СВЦЭМ!$A$33:$A$776,$A215,СВЦЭМ!$B$33:$B$776,L$190)+'СЕТ СН'!$F$12</f>
        <v>125.58572893</v>
      </c>
      <c r="M215" s="36">
        <f>SUMIFS(СВЦЭМ!$F$33:$F$776,СВЦЭМ!$A$33:$A$776,$A215,СВЦЭМ!$B$33:$B$776,M$190)+'СЕТ СН'!$F$12</f>
        <v>122.14592397</v>
      </c>
      <c r="N215" s="36">
        <f>SUMIFS(СВЦЭМ!$F$33:$F$776,СВЦЭМ!$A$33:$A$776,$A215,СВЦЭМ!$B$33:$B$776,N$190)+'СЕТ СН'!$F$12</f>
        <v>123.5939369</v>
      </c>
      <c r="O215" s="36">
        <f>SUMIFS(СВЦЭМ!$F$33:$F$776,СВЦЭМ!$A$33:$A$776,$A215,СВЦЭМ!$B$33:$B$776,O$190)+'СЕТ СН'!$F$12</f>
        <v>125.59243969000001</v>
      </c>
      <c r="P215" s="36">
        <f>SUMIFS(СВЦЭМ!$F$33:$F$776,СВЦЭМ!$A$33:$A$776,$A215,СВЦЭМ!$B$33:$B$776,P$190)+'СЕТ СН'!$F$12</f>
        <v>127.3049985</v>
      </c>
      <c r="Q215" s="36">
        <f>SUMIFS(СВЦЭМ!$F$33:$F$776,СВЦЭМ!$A$33:$A$776,$A215,СВЦЭМ!$B$33:$B$776,Q$190)+'СЕТ СН'!$F$12</f>
        <v>128.14033074</v>
      </c>
      <c r="R215" s="36">
        <f>SUMIFS(СВЦЭМ!$F$33:$F$776,СВЦЭМ!$A$33:$A$776,$A215,СВЦЭМ!$B$33:$B$776,R$190)+'СЕТ СН'!$F$12</f>
        <v>127.28100714999999</v>
      </c>
      <c r="S215" s="36">
        <f>SUMIFS(СВЦЭМ!$F$33:$F$776,СВЦЭМ!$A$33:$A$776,$A215,СВЦЭМ!$B$33:$B$776,S$190)+'СЕТ СН'!$F$12</f>
        <v>124.92180200999999</v>
      </c>
      <c r="T215" s="36">
        <f>SUMIFS(СВЦЭМ!$F$33:$F$776,СВЦЭМ!$A$33:$A$776,$A215,СВЦЭМ!$B$33:$B$776,T$190)+'СЕТ СН'!$F$12</f>
        <v>121.18116721</v>
      </c>
      <c r="U215" s="36">
        <f>SUMIFS(СВЦЭМ!$F$33:$F$776,СВЦЭМ!$A$33:$A$776,$A215,СВЦЭМ!$B$33:$B$776,U$190)+'СЕТ СН'!$F$12</f>
        <v>119.87153249000001</v>
      </c>
      <c r="V215" s="36">
        <f>SUMIFS(СВЦЭМ!$F$33:$F$776,СВЦЭМ!$A$33:$A$776,$A215,СВЦЭМ!$B$33:$B$776,V$190)+'СЕТ СН'!$F$12</f>
        <v>122.75794965999999</v>
      </c>
      <c r="W215" s="36">
        <f>SUMIFS(СВЦЭМ!$F$33:$F$776,СВЦЭМ!$A$33:$A$776,$A215,СВЦЭМ!$B$33:$B$776,W$190)+'СЕТ СН'!$F$12</f>
        <v>121.03833083000001</v>
      </c>
      <c r="X215" s="36">
        <f>SUMIFS(СВЦЭМ!$F$33:$F$776,СВЦЭМ!$A$33:$A$776,$A215,СВЦЭМ!$B$33:$B$776,X$190)+'СЕТ СН'!$F$12</f>
        <v>120.64567476000001</v>
      </c>
      <c r="Y215" s="36">
        <f>SUMIFS(СВЦЭМ!$F$33:$F$776,СВЦЭМ!$A$33:$A$776,$A215,СВЦЭМ!$B$33:$B$776,Y$190)+'СЕТ СН'!$F$12</f>
        <v>120.50103888</v>
      </c>
    </row>
    <row r="216" spans="1:25" ht="15.75" x14ac:dyDescent="0.2">
      <c r="A216" s="35">
        <f t="shared" si="5"/>
        <v>43916</v>
      </c>
      <c r="B216" s="36">
        <f>SUMIFS(СВЦЭМ!$F$33:$F$776,СВЦЭМ!$A$33:$A$776,$A216,СВЦЭМ!$B$33:$B$776,B$190)+'СЕТ СН'!$F$12</f>
        <v>128.23343116999999</v>
      </c>
      <c r="C216" s="36">
        <f>SUMIFS(СВЦЭМ!$F$33:$F$776,СВЦЭМ!$A$33:$A$776,$A216,СВЦЭМ!$B$33:$B$776,C$190)+'СЕТ СН'!$F$12</f>
        <v>128.91853251000001</v>
      </c>
      <c r="D216" s="36">
        <f>SUMIFS(СВЦЭМ!$F$33:$F$776,СВЦЭМ!$A$33:$A$776,$A216,СВЦЭМ!$B$33:$B$776,D$190)+'СЕТ СН'!$F$12</f>
        <v>129.75866296000001</v>
      </c>
      <c r="E216" s="36">
        <f>SUMIFS(СВЦЭМ!$F$33:$F$776,СВЦЭМ!$A$33:$A$776,$A216,СВЦЭМ!$B$33:$B$776,E$190)+'СЕТ СН'!$F$12</f>
        <v>131.12287157</v>
      </c>
      <c r="F216" s="36">
        <f>SUMIFS(СВЦЭМ!$F$33:$F$776,СВЦЭМ!$A$33:$A$776,$A216,СВЦЭМ!$B$33:$B$776,F$190)+'СЕТ СН'!$F$12</f>
        <v>130.81836437999999</v>
      </c>
      <c r="G216" s="36">
        <f>SUMIFS(СВЦЭМ!$F$33:$F$776,СВЦЭМ!$A$33:$A$776,$A216,СВЦЭМ!$B$33:$B$776,G$190)+'СЕТ СН'!$F$12</f>
        <v>130.2409404</v>
      </c>
      <c r="H216" s="36">
        <f>SUMIFS(СВЦЭМ!$F$33:$F$776,СВЦЭМ!$A$33:$A$776,$A216,СВЦЭМ!$B$33:$B$776,H$190)+'СЕТ СН'!$F$12</f>
        <v>131.77266900999999</v>
      </c>
      <c r="I216" s="36">
        <f>SUMIFS(СВЦЭМ!$F$33:$F$776,СВЦЭМ!$A$33:$A$776,$A216,СВЦЭМ!$B$33:$B$776,I$190)+'СЕТ СН'!$F$12</f>
        <v>129.93271726</v>
      </c>
      <c r="J216" s="36">
        <f>SUMIFS(СВЦЭМ!$F$33:$F$776,СВЦЭМ!$A$33:$A$776,$A216,СВЦЭМ!$B$33:$B$776,J$190)+'СЕТ СН'!$F$12</f>
        <v>126.81672286</v>
      </c>
      <c r="K216" s="36">
        <f>SUMIFS(СВЦЭМ!$F$33:$F$776,СВЦЭМ!$A$33:$A$776,$A216,СВЦЭМ!$B$33:$B$776,K$190)+'СЕТ СН'!$F$12</f>
        <v>125.71426923999999</v>
      </c>
      <c r="L216" s="36">
        <f>SUMIFS(СВЦЭМ!$F$33:$F$776,СВЦЭМ!$A$33:$A$776,$A216,СВЦЭМ!$B$33:$B$776,L$190)+'СЕТ СН'!$F$12</f>
        <v>127.801648</v>
      </c>
      <c r="M216" s="36">
        <f>SUMIFS(СВЦЭМ!$F$33:$F$776,СВЦЭМ!$A$33:$A$776,$A216,СВЦЭМ!$B$33:$B$776,M$190)+'СЕТ СН'!$F$12</f>
        <v>126.13021293</v>
      </c>
      <c r="N216" s="36">
        <f>SUMIFS(СВЦЭМ!$F$33:$F$776,СВЦЭМ!$A$33:$A$776,$A216,СВЦЭМ!$B$33:$B$776,N$190)+'СЕТ СН'!$F$12</f>
        <v>127.61724658999999</v>
      </c>
      <c r="O216" s="36">
        <f>SUMIFS(СВЦЭМ!$F$33:$F$776,СВЦЭМ!$A$33:$A$776,$A216,СВЦЭМ!$B$33:$B$776,O$190)+'СЕТ СН'!$F$12</f>
        <v>129.04898109999999</v>
      </c>
      <c r="P216" s="36">
        <f>SUMIFS(СВЦЭМ!$F$33:$F$776,СВЦЭМ!$A$33:$A$776,$A216,СВЦЭМ!$B$33:$B$776,P$190)+'СЕТ СН'!$F$12</f>
        <v>129.38130928000001</v>
      </c>
      <c r="Q216" s="36">
        <f>SUMIFS(СВЦЭМ!$F$33:$F$776,СВЦЭМ!$A$33:$A$776,$A216,СВЦЭМ!$B$33:$B$776,Q$190)+'СЕТ СН'!$F$12</f>
        <v>130.00728875999999</v>
      </c>
      <c r="R216" s="36">
        <f>SUMIFS(СВЦЭМ!$F$33:$F$776,СВЦЭМ!$A$33:$A$776,$A216,СВЦЭМ!$B$33:$B$776,R$190)+'СЕТ СН'!$F$12</f>
        <v>130.26657202999999</v>
      </c>
      <c r="S216" s="36">
        <f>SUMIFS(СВЦЭМ!$F$33:$F$776,СВЦЭМ!$A$33:$A$776,$A216,СВЦЭМ!$B$33:$B$776,S$190)+'СЕТ СН'!$F$12</f>
        <v>129.19243976999999</v>
      </c>
      <c r="T216" s="36">
        <f>SUMIFS(СВЦЭМ!$F$33:$F$776,СВЦЭМ!$A$33:$A$776,$A216,СВЦЭМ!$B$33:$B$776,T$190)+'СЕТ СН'!$F$12</f>
        <v>126.72467265</v>
      </c>
      <c r="U216" s="36">
        <f>SUMIFS(СВЦЭМ!$F$33:$F$776,СВЦЭМ!$A$33:$A$776,$A216,СВЦЭМ!$B$33:$B$776,U$190)+'СЕТ СН'!$F$12</f>
        <v>125.37708985</v>
      </c>
      <c r="V216" s="36">
        <f>SUMIFS(СВЦЭМ!$F$33:$F$776,СВЦЭМ!$A$33:$A$776,$A216,СВЦЭМ!$B$33:$B$776,V$190)+'СЕТ СН'!$F$12</f>
        <v>124.88555095</v>
      </c>
      <c r="W216" s="36">
        <f>SUMIFS(СВЦЭМ!$F$33:$F$776,СВЦЭМ!$A$33:$A$776,$A216,СВЦЭМ!$B$33:$B$776,W$190)+'СЕТ СН'!$F$12</f>
        <v>123.5461131</v>
      </c>
      <c r="X216" s="36">
        <f>SUMIFS(СВЦЭМ!$F$33:$F$776,СВЦЭМ!$A$33:$A$776,$A216,СВЦЭМ!$B$33:$B$776,X$190)+'СЕТ СН'!$F$12</f>
        <v>125.55749582</v>
      </c>
      <c r="Y216" s="36">
        <f>SUMIFS(СВЦЭМ!$F$33:$F$776,СВЦЭМ!$A$33:$A$776,$A216,СВЦЭМ!$B$33:$B$776,Y$190)+'СЕТ СН'!$F$12</f>
        <v>128.03010918000001</v>
      </c>
    </row>
    <row r="217" spans="1:25" ht="15.75" x14ac:dyDescent="0.2">
      <c r="A217" s="35">
        <f t="shared" si="5"/>
        <v>43917</v>
      </c>
      <c r="B217" s="36">
        <f>SUMIFS(СВЦЭМ!$F$33:$F$776,СВЦЭМ!$A$33:$A$776,$A217,СВЦЭМ!$B$33:$B$776,B$190)+'СЕТ СН'!$F$12</f>
        <v>135.61383003</v>
      </c>
      <c r="C217" s="36">
        <f>SUMIFS(СВЦЭМ!$F$33:$F$776,СВЦЭМ!$A$33:$A$776,$A217,СВЦЭМ!$B$33:$B$776,C$190)+'СЕТ СН'!$F$12</f>
        <v>138.95199468000001</v>
      </c>
      <c r="D217" s="36">
        <f>SUMIFS(СВЦЭМ!$F$33:$F$776,СВЦЭМ!$A$33:$A$776,$A217,СВЦЭМ!$B$33:$B$776,D$190)+'СЕТ СН'!$F$12</f>
        <v>141.28751535999999</v>
      </c>
      <c r="E217" s="36">
        <f>SUMIFS(СВЦЭМ!$F$33:$F$776,СВЦЭМ!$A$33:$A$776,$A217,СВЦЭМ!$B$33:$B$776,E$190)+'СЕТ СН'!$F$12</f>
        <v>142.84103730000001</v>
      </c>
      <c r="F217" s="36">
        <f>SUMIFS(СВЦЭМ!$F$33:$F$776,СВЦЭМ!$A$33:$A$776,$A217,СВЦЭМ!$B$33:$B$776,F$190)+'СЕТ СН'!$F$12</f>
        <v>142.29273434000001</v>
      </c>
      <c r="G217" s="36">
        <f>SUMIFS(СВЦЭМ!$F$33:$F$776,СВЦЭМ!$A$33:$A$776,$A217,СВЦЭМ!$B$33:$B$776,G$190)+'СЕТ СН'!$F$12</f>
        <v>140.40968839000001</v>
      </c>
      <c r="H217" s="36">
        <f>SUMIFS(СВЦЭМ!$F$33:$F$776,СВЦЭМ!$A$33:$A$776,$A217,СВЦЭМ!$B$33:$B$776,H$190)+'СЕТ СН'!$F$12</f>
        <v>137.54808116999999</v>
      </c>
      <c r="I217" s="36">
        <f>SUMIFS(СВЦЭМ!$F$33:$F$776,СВЦЭМ!$A$33:$A$776,$A217,СВЦЭМ!$B$33:$B$776,I$190)+'СЕТ СН'!$F$12</f>
        <v>130.74792604000001</v>
      </c>
      <c r="J217" s="36">
        <f>SUMIFS(СВЦЭМ!$F$33:$F$776,СВЦЭМ!$A$33:$A$776,$A217,СВЦЭМ!$B$33:$B$776,J$190)+'СЕТ СН'!$F$12</f>
        <v>124.090948</v>
      </c>
      <c r="K217" s="36">
        <f>SUMIFS(СВЦЭМ!$F$33:$F$776,СВЦЭМ!$A$33:$A$776,$A217,СВЦЭМ!$B$33:$B$776,K$190)+'СЕТ СН'!$F$12</f>
        <v>122.87232417</v>
      </c>
      <c r="L217" s="36">
        <f>SUMIFS(СВЦЭМ!$F$33:$F$776,СВЦЭМ!$A$33:$A$776,$A217,СВЦЭМ!$B$33:$B$776,L$190)+'СЕТ СН'!$F$12</f>
        <v>126.17048404000001</v>
      </c>
      <c r="M217" s="36">
        <f>SUMIFS(СВЦЭМ!$F$33:$F$776,СВЦЭМ!$A$33:$A$776,$A217,СВЦЭМ!$B$33:$B$776,M$190)+'СЕТ СН'!$F$12</f>
        <v>125.57228962000001</v>
      </c>
      <c r="N217" s="36">
        <f>SUMIFS(СВЦЭМ!$F$33:$F$776,СВЦЭМ!$A$33:$A$776,$A217,СВЦЭМ!$B$33:$B$776,N$190)+'СЕТ СН'!$F$12</f>
        <v>127.64398891</v>
      </c>
      <c r="O217" s="36">
        <f>SUMIFS(СВЦЭМ!$F$33:$F$776,СВЦЭМ!$A$33:$A$776,$A217,СВЦЭМ!$B$33:$B$776,O$190)+'СЕТ СН'!$F$12</f>
        <v>130.13451782999999</v>
      </c>
      <c r="P217" s="36">
        <f>SUMIFS(СВЦЭМ!$F$33:$F$776,СВЦЭМ!$A$33:$A$776,$A217,СВЦЭМ!$B$33:$B$776,P$190)+'СЕТ СН'!$F$12</f>
        <v>131.59964693000001</v>
      </c>
      <c r="Q217" s="36">
        <f>SUMIFS(СВЦЭМ!$F$33:$F$776,СВЦЭМ!$A$33:$A$776,$A217,СВЦЭМ!$B$33:$B$776,Q$190)+'СЕТ СН'!$F$12</f>
        <v>132.56172029000001</v>
      </c>
      <c r="R217" s="36">
        <f>SUMIFS(СВЦЭМ!$F$33:$F$776,СВЦЭМ!$A$33:$A$776,$A217,СВЦЭМ!$B$33:$B$776,R$190)+'СЕТ СН'!$F$12</f>
        <v>132.05069011000001</v>
      </c>
      <c r="S217" s="36">
        <f>SUMIFS(СВЦЭМ!$F$33:$F$776,СВЦЭМ!$A$33:$A$776,$A217,СВЦЭМ!$B$33:$B$776,S$190)+'СЕТ СН'!$F$12</f>
        <v>129.56240589000001</v>
      </c>
      <c r="T217" s="36">
        <f>SUMIFS(СВЦЭМ!$F$33:$F$776,СВЦЭМ!$A$33:$A$776,$A217,СВЦЭМ!$B$33:$B$776,T$190)+'СЕТ СН'!$F$12</f>
        <v>127.09357627</v>
      </c>
      <c r="U217" s="36">
        <f>SUMIFS(СВЦЭМ!$F$33:$F$776,СВЦЭМ!$A$33:$A$776,$A217,СВЦЭМ!$B$33:$B$776,U$190)+'СЕТ СН'!$F$12</f>
        <v>124.75983947</v>
      </c>
      <c r="V217" s="36">
        <f>SUMIFS(СВЦЭМ!$F$33:$F$776,СВЦЭМ!$A$33:$A$776,$A217,СВЦЭМ!$B$33:$B$776,V$190)+'СЕТ СН'!$F$12</f>
        <v>125.12378228999999</v>
      </c>
      <c r="W217" s="36">
        <f>SUMIFS(СВЦЭМ!$F$33:$F$776,СВЦЭМ!$A$33:$A$776,$A217,СВЦЭМ!$B$33:$B$776,W$190)+'СЕТ СН'!$F$12</f>
        <v>125.09210840999999</v>
      </c>
      <c r="X217" s="36">
        <f>SUMIFS(СВЦЭМ!$F$33:$F$776,СВЦЭМ!$A$33:$A$776,$A217,СВЦЭМ!$B$33:$B$776,X$190)+'СЕТ СН'!$F$12</f>
        <v>126.24626008</v>
      </c>
      <c r="Y217" s="36">
        <f>SUMIFS(СВЦЭМ!$F$33:$F$776,СВЦЭМ!$A$33:$A$776,$A217,СВЦЭМ!$B$33:$B$776,Y$190)+'СЕТ СН'!$F$12</f>
        <v>129.85574456000001</v>
      </c>
    </row>
    <row r="218" spans="1:25" ht="15.75" x14ac:dyDescent="0.2">
      <c r="A218" s="35">
        <f t="shared" si="5"/>
        <v>43918</v>
      </c>
      <c r="B218" s="36">
        <f>SUMIFS(СВЦЭМ!$F$33:$F$776,СВЦЭМ!$A$33:$A$776,$A218,СВЦЭМ!$B$33:$B$776,B$190)+'СЕТ СН'!$F$12</f>
        <v>144.88273043000001</v>
      </c>
      <c r="C218" s="36">
        <f>SUMIFS(СВЦЭМ!$F$33:$F$776,СВЦЭМ!$A$33:$A$776,$A218,СВЦЭМ!$B$33:$B$776,C$190)+'СЕТ СН'!$F$12</f>
        <v>144.39518672</v>
      </c>
      <c r="D218" s="36">
        <f>SUMIFS(СВЦЭМ!$F$33:$F$776,СВЦЭМ!$A$33:$A$776,$A218,СВЦЭМ!$B$33:$B$776,D$190)+'СЕТ СН'!$F$12</f>
        <v>147.98533219000001</v>
      </c>
      <c r="E218" s="36">
        <f>SUMIFS(СВЦЭМ!$F$33:$F$776,СВЦЭМ!$A$33:$A$776,$A218,СВЦЭМ!$B$33:$B$776,E$190)+'СЕТ СН'!$F$12</f>
        <v>149.54566549</v>
      </c>
      <c r="F218" s="36">
        <f>SUMIFS(СВЦЭМ!$F$33:$F$776,СВЦЭМ!$A$33:$A$776,$A218,СВЦЭМ!$B$33:$B$776,F$190)+'СЕТ СН'!$F$12</f>
        <v>149.21845236999999</v>
      </c>
      <c r="G218" s="36">
        <f>SUMIFS(СВЦЭМ!$F$33:$F$776,СВЦЭМ!$A$33:$A$776,$A218,СВЦЭМ!$B$33:$B$776,G$190)+'СЕТ СН'!$F$12</f>
        <v>149.29567986999999</v>
      </c>
      <c r="H218" s="36">
        <f>SUMIFS(СВЦЭМ!$F$33:$F$776,СВЦЭМ!$A$33:$A$776,$A218,СВЦЭМ!$B$33:$B$776,H$190)+'СЕТ СН'!$F$12</f>
        <v>146.2230418</v>
      </c>
      <c r="I218" s="36">
        <f>SUMIFS(СВЦЭМ!$F$33:$F$776,СВЦЭМ!$A$33:$A$776,$A218,СВЦЭМ!$B$33:$B$776,I$190)+'СЕТ СН'!$F$12</f>
        <v>140.32669877000001</v>
      </c>
      <c r="J218" s="36">
        <f>SUMIFS(СВЦЭМ!$F$33:$F$776,СВЦЭМ!$A$33:$A$776,$A218,СВЦЭМ!$B$33:$B$776,J$190)+'СЕТ СН'!$F$12</f>
        <v>134.06061505</v>
      </c>
      <c r="K218" s="36">
        <f>SUMIFS(СВЦЭМ!$F$33:$F$776,СВЦЭМ!$A$33:$A$776,$A218,СВЦЭМ!$B$33:$B$776,K$190)+'СЕТ СН'!$F$12</f>
        <v>133.40876225</v>
      </c>
      <c r="L218" s="36">
        <f>SUMIFS(СВЦЭМ!$F$33:$F$776,СВЦЭМ!$A$33:$A$776,$A218,СВЦЭМ!$B$33:$B$776,L$190)+'СЕТ СН'!$F$12</f>
        <v>135.15703128999999</v>
      </c>
      <c r="M218" s="36">
        <f>SUMIFS(СВЦЭМ!$F$33:$F$776,СВЦЭМ!$A$33:$A$776,$A218,СВЦЭМ!$B$33:$B$776,M$190)+'СЕТ СН'!$F$12</f>
        <v>135.36609923</v>
      </c>
      <c r="N218" s="36">
        <f>SUMIFS(СВЦЭМ!$F$33:$F$776,СВЦЭМ!$A$33:$A$776,$A218,СВЦЭМ!$B$33:$B$776,N$190)+'СЕТ СН'!$F$12</f>
        <v>137.75530803000001</v>
      </c>
      <c r="O218" s="36">
        <f>SUMIFS(СВЦЭМ!$F$33:$F$776,СВЦЭМ!$A$33:$A$776,$A218,СВЦЭМ!$B$33:$B$776,O$190)+'СЕТ СН'!$F$12</f>
        <v>139.58175177999999</v>
      </c>
      <c r="P218" s="36">
        <f>SUMIFS(СВЦЭМ!$F$33:$F$776,СВЦЭМ!$A$33:$A$776,$A218,СВЦЭМ!$B$33:$B$776,P$190)+'СЕТ СН'!$F$12</f>
        <v>142.62039505999999</v>
      </c>
      <c r="Q218" s="36">
        <f>SUMIFS(СВЦЭМ!$F$33:$F$776,СВЦЭМ!$A$33:$A$776,$A218,СВЦЭМ!$B$33:$B$776,Q$190)+'СЕТ СН'!$F$12</f>
        <v>142.95250214999999</v>
      </c>
      <c r="R218" s="36">
        <f>SUMIFS(СВЦЭМ!$F$33:$F$776,СВЦЭМ!$A$33:$A$776,$A218,СВЦЭМ!$B$33:$B$776,R$190)+'СЕТ СН'!$F$12</f>
        <v>142.94775612999999</v>
      </c>
      <c r="S218" s="36">
        <f>SUMIFS(СВЦЭМ!$F$33:$F$776,СВЦЭМ!$A$33:$A$776,$A218,СВЦЭМ!$B$33:$B$776,S$190)+'СЕТ СН'!$F$12</f>
        <v>141.79451129</v>
      </c>
      <c r="T218" s="36">
        <f>SUMIFS(СВЦЭМ!$F$33:$F$776,СВЦЭМ!$A$33:$A$776,$A218,СВЦЭМ!$B$33:$B$776,T$190)+'СЕТ СН'!$F$12</f>
        <v>141.05938345000001</v>
      </c>
      <c r="U218" s="36">
        <f>SUMIFS(СВЦЭМ!$F$33:$F$776,СВЦЭМ!$A$33:$A$776,$A218,СВЦЭМ!$B$33:$B$776,U$190)+'СЕТ СН'!$F$12</f>
        <v>138.03221400000001</v>
      </c>
      <c r="V218" s="36">
        <f>SUMIFS(СВЦЭМ!$F$33:$F$776,СВЦЭМ!$A$33:$A$776,$A218,СВЦЭМ!$B$33:$B$776,V$190)+'СЕТ СН'!$F$12</f>
        <v>132.78742463</v>
      </c>
      <c r="W218" s="36">
        <f>SUMIFS(СВЦЭМ!$F$33:$F$776,СВЦЭМ!$A$33:$A$776,$A218,СВЦЭМ!$B$33:$B$776,W$190)+'СЕТ СН'!$F$12</f>
        <v>131.11575306</v>
      </c>
      <c r="X218" s="36">
        <f>SUMIFS(СВЦЭМ!$F$33:$F$776,СВЦЭМ!$A$33:$A$776,$A218,СВЦЭМ!$B$33:$B$776,X$190)+'СЕТ СН'!$F$12</f>
        <v>132.69910110000001</v>
      </c>
      <c r="Y218" s="36">
        <f>SUMIFS(СВЦЭМ!$F$33:$F$776,СВЦЭМ!$A$33:$A$776,$A218,СВЦЭМ!$B$33:$B$776,Y$190)+'СЕТ СН'!$F$12</f>
        <v>138.00438513</v>
      </c>
    </row>
    <row r="219" spans="1:25" ht="15.75" x14ac:dyDescent="0.2">
      <c r="A219" s="35">
        <f t="shared" si="5"/>
        <v>43919</v>
      </c>
      <c r="B219" s="36">
        <f>SUMIFS(СВЦЭМ!$F$33:$F$776,СВЦЭМ!$A$33:$A$776,$A219,СВЦЭМ!$B$33:$B$776,B$190)+'СЕТ СН'!$F$12</f>
        <v>146.44010158</v>
      </c>
      <c r="C219" s="36">
        <f>SUMIFS(СВЦЭМ!$F$33:$F$776,СВЦЭМ!$A$33:$A$776,$A219,СВЦЭМ!$B$33:$B$776,C$190)+'СЕТ СН'!$F$12</f>
        <v>148.43528105999999</v>
      </c>
      <c r="D219" s="36">
        <f>SUMIFS(СВЦЭМ!$F$33:$F$776,СВЦЭМ!$A$33:$A$776,$A219,СВЦЭМ!$B$33:$B$776,D$190)+'СЕТ СН'!$F$12</f>
        <v>152.51314400000001</v>
      </c>
      <c r="E219" s="36">
        <f>SUMIFS(СВЦЭМ!$F$33:$F$776,СВЦЭМ!$A$33:$A$776,$A219,СВЦЭМ!$B$33:$B$776,E$190)+'СЕТ СН'!$F$12</f>
        <v>153.97976488</v>
      </c>
      <c r="F219" s="36">
        <f>SUMIFS(СВЦЭМ!$F$33:$F$776,СВЦЭМ!$A$33:$A$776,$A219,СВЦЭМ!$B$33:$B$776,F$190)+'СЕТ СН'!$F$12</f>
        <v>154.05555823</v>
      </c>
      <c r="G219" s="36">
        <f>SUMIFS(СВЦЭМ!$F$33:$F$776,СВЦЭМ!$A$33:$A$776,$A219,СВЦЭМ!$B$33:$B$776,G$190)+'СЕТ СН'!$F$12</f>
        <v>153.47932098999999</v>
      </c>
      <c r="H219" s="36">
        <f>SUMIFS(СВЦЭМ!$F$33:$F$776,СВЦЭМ!$A$33:$A$776,$A219,СВЦЭМ!$B$33:$B$776,H$190)+'СЕТ СН'!$F$12</f>
        <v>150.57054597999999</v>
      </c>
      <c r="I219" s="36">
        <f>SUMIFS(СВЦЭМ!$F$33:$F$776,СВЦЭМ!$A$33:$A$776,$A219,СВЦЭМ!$B$33:$B$776,I$190)+'СЕТ СН'!$F$12</f>
        <v>144.83377763999999</v>
      </c>
      <c r="J219" s="36">
        <f>SUMIFS(СВЦЭМ!$F$33:$F$776,СВЦЭМ!$A$33:$A$776,$A219,СВЦЭМ!$B$33:$B$776,J$190)+'СЕТ СН'!$F$12</f>
        <v>132.77753984</v>
      </c>
      <c r="K219" s="36">
        <f>SUMIFS(СВЦЭМ!$F$33:$F$776,СВЦЭМ!$A$33:$A$776,$A219,СВЦЭМ!$B$33:$B$776,K$190)+'СЕТ СН'!$F$12</f>
        <v>128.29228850000001</v>
      </c>
      <c r="L219" s="36">
        <f>SUMIFS(СВЦЭМ!$F$33:$F$776,СВЦЭМ!$A$33:$A$776,$A219,СВЦЭМ!$B$33:$B$776,L$190)+'СЕТ СН'!$F$12</f>
        <v>130.66041891</v>
      </c>
      <c r="M219" s="36">
        <f>SUMIFS(СВЦЭМ!$F$33:$F$776,СВЦЭМ!$A$33:$A$776,$A219,СВЦЭМ!$B$33:$B$776,M$190)+'СЕТ СН'!$F$12</f>
        <v>132.37023471000001</v>
      </c>
      <c r="N219" s="36">
        <f>SUMIFS(СВЦЭМ!$F$33:$F$776,СВЦЭМ!$A$33:$A$776,$A219,СВЦЭМ!$B$33:$B$776,N$190)+'СЕТ СН'!$F$12</f>
        <v>134.37852305999999</v>
      </c>
      <c r="O219" s="36">
        <f>SUMIFS(СВЦЭМ!$F$33:$F$776,СВЦЭМ!$A$33:$A$776,$A219,СВЦЭМ!$B$33:$B$776,O$190)+'СЕТ СН'!$F$12</f>
        <v>135.45128514999999</v>
      </c>
      <c r="P219" s="36">
        <f>SUMIFS(СВЦЭМ!$F$33:$F$776,СВЦЭМ!$A$33:$A$776,$A219,СВЦЭМ!$B$33:$B$776,P$190)+'СЕТ СН'!$F$12</f>
        <v>136.62106689000001</v>
      </c>
      <c r="Q219" s="36">
        <f>SUMIFS(СВЦЭМ!$F$33:$F$776,СВЦЭМ!$A$33:$A$776,$A219,СВЦЭМ!$B$33:$B$776,Q$190)+'СЕТ СН'!$F$12</f>
        <v>137.85932452</v>
      </c>
      <c r="R219" s="36">
        <f>SUMIFS(СВЦЭМ!$F$33:$F$776,СВЦЭМ!$A$33:$A$776,$A219,СВЦЭМ!$B$33:$B$776,R$190)+'СЕТ СН'!$F$12</f>
        <v>137.16058651</v>
      </c>
      <c r="S219" s="36">
        <f>SUMIFS(СВЦЭМ!$F$33:$F$776,СВЦЭМ!$A$33:$A$776,$A219,СВЦЭМ!$B$33:$B$776,S$190)+'СЕТ СН'!$F$12</f>
        <v>136.72482647999999</v>
      </c>
      <c r="T219" s="36">
        <f>SUMIFS(СВЦЭМ!$F$33:$F$776,СВЦЭМ!$A$33:$A$776,$A219,СВЦЭМ!$B$33:$B$776,T$190)+'СЕТ СН'!$F$12</f>
        <v>134.01570042</v>
      </c>
      <c r="U219" s="36">
        <f>SUMIFS(СВЦЭМ!$F$33:$F$776,СВЦЭМ!$A$33:$A$776,$A219,СВЦЭМ!$B$33:$B$776,U$190)+'СЕТ СН'!$F$12</f>
        <v>130.78391465000001</v>
      </c>
      <c r="V219" s="36">
        <f>SUMIFS(СВЦЭМ!$F$33:$F$776,СВЦЭМ!$A$33:$A$776,$A219,СВЦЭМ!$B$33:$B$776,V$190)+'СЕТ СН'!$F$12</f>
        <v>127.40391618</v>
      </c>
      <c r="W219" s="36">
        <f>SUMIFS(СВЦЭМ!$F$33:$F$776,СВЦЭМ!$A$33:$A$776,$A219,СВЦЭМ!$B$33:$B$776,W$190)+'СЕТ СН'!$F$12</f>
        <v>123.75467218999999</v>
      </c>
      <c r="X219" s="36">
        <f>SUMIFS(СВЦЭМ!$F$33:$F$776,СВЦЭМ!$A$33:$A$776,$A219,СВЦЭМ!$B$33:$B$776,X$190)+'СЕТ СН'!$F$12</f>
        <v>123.02010783999999</v>
      </c>
      <c r="Y219" s="36">
        <f>SUMIFS(СВЦЭМ!$F$33:$F$776,СВЦЭМ!$A$33:$A$776,$A219,СВЦЭМ!$B$33:$B$776,Y$190)+'СЕТ СН'!$F$12</f>
        <v>128.68332905</v>
      </c>
    </row>
    <row r="220" spans="1:25" ht="15.75" x14ac:dyDescent="0.2">
      <c r="A220" s="35">
        <f t="shared" si="5"/>
        <v>43920</v>
      </c>
      <c r="B220" s="36">
        <f>SUMIFS(СВЦЭМ!$F$33:$F$776,СВЦЭМ!$A$33:$A$776,$A220,СВЦЭМ!$B$33:$B$776,B$190)+'СЕТ СН'!$F$12</f>
        <v>137.41610091999999</v>
      </c>
      <c r="C220" s="36">
        <f>SUMIFS(СВЦЭМ!$F$33:$F$776,СВЦЭМ!$A$33:$A$776,$A220,СВЦЭМ!$B$33:$B$776,C$190)+'СЕТ СН'!$F$12</f>
        <v>142.69254959</v>
      </c>
      <c r="D220" s="36">
        <f>SUMIFS(СВЦЭМ!$F$33:$F$776,СВЦЭМ!$A$33:$A$776,$A220,СВЦЭМ!$B$33:$B$776,D$190)+'СЕТ СН'!$F$12</f>
        <v>150.87406942999999</v>
      </c>
      <c r="E220" s="36">
        <f>SUMIFS(СВЦЭМ!$F$33:$F$776,СВЦЭМ!$A$33:$A$776,$A220,СВЦЭМ!$B$33:$B$776,E$190)+'СЕТ СН'!$F$12</f>
        <v>152.21265394</v>
      </c>
      <c r="F220" s="36">
        <f>SUMIFS(СВЦЭМ!$F$33:$F$776,СВЦЭМ!$A$33:$A$776,$A220,СВЦЭМ!$B$33:$B$776,F$190)+'СЕТ СН'!$F$12</f>
        <v>150.74696668999999</v>
      </c>
      <c r="G220" s="36">
        <f>SUMIFS(СВЦЭМ!$F$33:$F$776,СВЦЭМ!$A$33:$A$776,$A220,СВЦЭМ!$B$33:$B$776,G$190)+'СЕТ СН'!$F$12</f>
        <v>149.36589784</v>
      </c>
      <c r="H220" s="36">
        <f>SUMIFS(СВЦЭМ!$F$33:$F$776,СВЦЭМ!$A$33:$A$776,$A220,СВЦЭМ!$B$33:$B$776,H$190)+'СЕТ СН'!$F$12</f>
        <v>145.01084653999999</v>
      </c>
      <c r="I220" s="36">
        <f>SUMIFS(СВЦЭМ!$F$33:$F$776,СВЦЭМ!$A$33:$A$776,$A220,СВЦЭМ!$B$33:$B$776,I$190)+'СЕТ СН'!$F$12</f>
        <v>134.21793603</v>
      </c>
      <c r="J220" s="36">
        <f>SUMIFS(СВЦЭМ!$F$33:$F$776,СВЦЭМ!$A$33:$A$776,$A220,СВЦЭМ!$B$33:$B$776,J$190)+'СЕТ СН'!$F$12</f>
        <v>127.06041664</v>
      </c>
      <c r="K220" s="36">
        <f>SUMIFS(СВЦЭМ!$F$33:$F$776,СВЦЭМ!$A$33:$A$776,$A220,СВЦЭМ!$B$33:$B$776,K$190)+'СЕТ СН'!$F$12</f>
        <v>125.06201805000001</v>
      </c>
      <c r="L220" s="36">
        <f>SUMIFS(СВЦЭМ!$F$33:$F$776,СВЦЭМ!$A$33:$A$776,$A220,СВЦЭМ!$B$33:$B$776,L$190)+'СЕТ СН'!$F$12</f>
        <v>127.11596865</v>
      </c>
      <c r="M220" s="36">
        <f>SUMIFS(СВЦЭМ!$F$33:$F$776,СВЦЭМ!$A$33:$A$776,$A220,СВЦЭМ!$B$33:$B$776,M$190)+'СЕТ СН'!$F$12</f>
        <v>126.52917343999999</v>
      </c>
      <c r="N220" s="36">
        <f>SUMIFS(СВЦЭМ!$F$33:$F$776,СВЦЭМ!$A$33:$A$776,$A220,СВЦЭМ!$B$33:$B$776,N$190)+'СЕТ СН'!$F$12</f>
        <v>129.52594776999999</v>
      </c>
      <c r="O220" s="36">
        <f>SUMIFS(СВЦЭМ!$F$33:$F$776,СВЦЭМ!$A$33:$A$776,$A220,СВЦЭМ!$B$33:$B$776,O$190)+'СЕТ СН'!$F$12</f>
        <v>131.38229032999999</v>
      </c>
      <c r="P220" s="36">
        <f>SUMIFS(СВЦЭМ!$F$33:$F$776,СВЦЭМ!$A$33:$A$776,$A220,СВЦЭМ!$B$33:$B$776,P$190)+'СЕТ СН'!$F$12</f>
        <v>132.12388362999999</v>
      </c>
      <c r="Q220" s="36">
        <f>SUMIFS(СВЦЭМ!$F$33:$F$776,СВЦЭМ!$A$33:$A$776,$A220,СВЦЭМ!$B$33:$B$776,Q$190)+'СЕТ СН'!$F$12</f>
        <v>132.72710961000001</v>
      </c>
      <c r="R220" s="36">
        <f>SUMIFS(СВЦЭМ!$F$33:$F$776,СВЦЭМ!$A$33:$A$776,$A220,СВЦЭМ!$B$33:$B$776,R$190)+'СЕТ СН'!$F$12</f>
        <v>132.83779335</v>
      </c>
      <c r="S220" s="36">
        <f>SUMIFS(СВЦЭМ!$F$33:$F$776,СВЦЭМ!$A$33:$A$776,$A220,СВЦЭМ!$B$33:$B$776,S$190)+'СЕТ СН'!$F$12</f>
        <v>137.01079007000001</v>
      </c>
      <c r="T220" s="36">
        <f>SUMIFS(СВЦЭМ!$F$33:$F$776,СВЦЭМ!$A$33:$A$776,$A220,СВЦЭМ!$B$33:$B$776,T$190)+'СЕТ СН'!$F$12</f>
        <v>134.57244138999999</v>
      </c>
      <c r="U220" s="36">
        <f>SUMIFS(СВЦЭМ!$F$33:$F$776,СВЦЭМ!$A$33:$A$776,$A220,СВЦЭМ!$B$33:$B$776,U$190)+'СЕТ СН'!$F$12</f>
        <v>130.32543018000001</v>
      </c>
      <c r="V220" s="36">
        <f>SUMIFS(СВЦЭМ!$F$33:$F$776,СВЦЭМ!$A$33:$A$776,$A220,СВЦЭМ!$B$33:$B$776,V$190)+'СЕТ СН'!$F$12</f>
        <v>131.94491214999999</v>
      </c>
      <c r="W220" s="36">
        <f>SUMIFS(СВЦЭМ!$F$33:$F$776,СВЦЭМ!$A$33:$A$776,$A220,СВЦЭМ!$B$33:$B$776,W$190)+'СЕТ СН'!$F$12</f>
        <v>128.09464527</v>
      </c>
      <c r="X220" s="36">
        <f>SUMIFS(СВЦЭМ!$F$33:$F$776,СВЦЭМ!$A$33:$A$776,$A220,СВЦЭМ!$B$33:$B$776,X$190)+'СЕТ СН'!$F$12</f>
        <v>132.53658899000001</v>
      </c>
      <c r="Y220" s="36">
        <f>SUMIFS(СВЦЭМ!$F$33:$F$776,СВЦЭМ!$A$33:$A$776,$A220,СВЦЭМ!$B$33:$B$776,Y$190)+'СЕТ СН'!$F$12</f>
        <v>139.11891974</v>
      </c>
    </row>
    <row r="221" spans="1:25" ht="15.75" x14ac:dyDescent="0.2">
      <c r="A221" s="35">
        <f t="shared" si="5"/>
        <v>43921</v>
      </c>
      <c r="B221" s="36">
        <f>SUMIFS(СВЦЭМ!$F$33:$F$776,СВЦЭМ!$A$33:$A$776,$A221,СВЦЭМ!$B$33:$B$776,B$190)+'СЕТ СН'!$F$12</f>
        <v>139.75023508000001</v>
      </c>
      <c r="C221" s="36">
        <f>SUMIFS(СВЦЭМ!$F$33:$F$776,СВЦЭМ!$A$33:$A$776,$A221,СВЦЭМ!$B$33:$B$776,C$190)+'СЕТ СН'!$F$12</f>
        <v>144.86953783000001</v>
      </c>
      <c r="D221" s="36">
        <f>SUMIFS(СВЦЭМ!$F$33:$F$776,СВЦЭМ!$A$33:$A$776,$A221,СВЦЭМ!$B$33:$B$776,D$190)+'СЕТ СН'!$F$12</f>
        <v>152.11352373</v>
      </c>
      <c r="E221" s="36">
        <f>SUMIFS(СВЦЭМ!$F$33:$F$776,СВЦЭМ!$A$33:$A$776,$A221,СВЦЭМ!$B$33:$B$776,E$190)+'СЕТ СН'!$F$12</f>
        <v>154.26695694</v>
      </c>
      <c r="F221" s="36">
        <f>SUMIFS(СВЦЭМ!$F$33:$F$776,СВЦЭМ!$A$33:$A$776,$A221,СВЦЭМ!$B$33:$B$776,F$190)+'СЕТ СН'!$F$12</f>
        <v>153.76668089</v>
      </c>
      <c r="G221" s="36">
        <f>SUMIFS(СВЦЭМ!$F$33:$F$776,СВЦЭМ!$A$33:$A$776,$A221,СВЦЭМ!$B$33:$B$776,G$190)+'СЕТ СН'!$F$12</f>
        <v>151.11518824000001</v>
      </c>
      <c r="H221" s="36">
        <f>SUMIFS(СВЦЭМ!$F$33:$F$776,СВЦЭМ!$A$33:$A$776,$A221,СВЦЭМ!$B$33:$B$776,H$190)+'СЕТ СН'!$F$12</f>
        <v>146.09716569</v>
      </c>
      <c r="I221" s="36">
        <f>SUMIFS(СВЦЭМ!$F$33:$F$776,СВЦЭМ!$A$33:$A$776,$A221,СВЦЭМ!$B$33:$B$776,I$190)+'СЕТ СН'!$F$12</f>
        <v>137.83613868</v>
      </c>
      <c r="J221" s="36">
        <f>SUMIFS(СВЦЭМ!$F$33:$F$776,СВЦЭМ!$A$33:$A$776,$A221,СВЦЭМ!$B$33:$B$776,J$190)+'СЕТ СН'!$F$12</f>
        <v>130.83222486</v>
      </c>
      <c r="K221" s="36">
        <f>SUMIFS(СВЦЭМ!$F$33:$F$776,СВЦЭМ!$A$33:$A$776,$A221,СВЦЭМ!$B$33:$B$776,K$190)+'СЕТ СН'!$F$12</f>
        <v>128.52542800000001</v>
      </c>
      <c r="L221" s="36">
        <f>SUMIFS(СВЦЭМ!$F$33:$F$776,СВЦЭМ!$A$33:$A$776,$A221,СВЦЭМ!$B$33:$B$776,L$190)+'СЕТ СН'!$F$12</f>
        <v>128.02793385000001</v>
      </c>
      <c r="M221" s="36">
        <f>SUMIFS(СВЦЭМ!$F$33:$F$776,СВЦЭМ!$A$33:$A$776,$A221,СВЦЭМ!$B$33:$B$776,M$190)+'СЕТ СН'!$F$12</f>
        <v>126.57784793</v>
      </c>
      <c r="N221" s="36">
        <f>SUMIFS(СВЦЭМ!$F$33:$F$776,СВЦЭМ!$A$33:$A$776,$A221,СВЦЭМ!$B$33:$B$776,N$190)+'СЕТ СН'!$F$12</f>
        <v>128.31959282</v>
      </c>
      <c r="O221" s="36">
        <f>SUMIFS(СВЦЭМ!$F$33:$F$776,СВЦЭМ!$A$33:$A$776,$A221,СВЦЭМ!$B$33:$B$776,O$190)+'СЕТ СН'!$F$12</f>
        <v>130.24700139000001</v>
      </c>
      <c r="P221" s="36">
        <f>SUMIFS(СВЦЭМ!$F$33:$F$776,СВЦЭМ!$A$33:$A$776,$A221,СВЦЭМ!$B$33:$B$776,P$190)+'СЕТ СН'!$F$12</f>
        <v>131.73759846999999</v>
      </c>
      <c r="Q221" s="36">
        <f>SUMIFS(СВЦЭМ!$F$33:$F$776,СВЦЭМ!$A$33:$A$776,$A221,СВЦЭМ!$B$33:$B$776,Q$190)+'СЕТ СН'!$F$12</f>
        <v>132.25251238999999</v>
      </c>
      <c r="R221" s="36">
        <f>SUMIFS(СВЦЭМ!$F$33:$F$776,СВЦЭМ!$A$33:$A$776,$A221,СВЦЭМ!$B$33:$B$776,R$190)+'СЕТ СН'!$F$12</f>
        <v>131.05994941</v>
      </c>
      <c r="S221" s="36">
        <f>SUMIFS(СВЦЭМ!$F$33:$F$776,СВЦЭМ!$A$33:$A$776,$A221,СВЦЭМ!$B$33:$B$776,S$190)+'СЕТ СН'!$F$12</f>
        <v>131.08273772000001</v>
      </c>
      <c r="T221" s="36">
        <f>SUMIFS(СВЦЭМ!$F$33:$F$776,СВЦЭМ!$A$33:$A$776,$A221,СВЦЭМ!$B$33:$B$776,T$190)+'СЕТ СН'!$F$12</f>
        <v>126.85804996</v>
      </c>
      <c r="U221" s="36">
        <f>SUMIFS(СВЦЭМ!$F$33:$F$776,СВЦЭМ!$A$33:$A$776,$A221,СВЦЭМ!$B$33:$B$776,U$190)+'СЕТ СН'!$F$12</f>
        <v>123.00487087</v>
      </c>
      <c r="V221" s="36">
        <f>SUMIFS(СВЦЭМ!$F$33:$F$776,СВЦЭМ!$A$33:$A$776,$A221,СВЦЭМ!$B$33:$B$776,V$190)+'СЕТ СН'!$F$12</f>
        <v>122.63750403</v>
      </c>
      <c r="W221" s="36">
        <f>SUMIFS(СВЦЭМ!$F$33:$F$776,СВЦЭМ!$A$33:$A$776,$A221,СВЦЭМ!$B$33:$B$776,W$190)+'СЕТ СН'!$F$12</f>
        <v>125.37044475</v>
      </c>
      <c r="X221" s="36">
        <f>SUMIFS(СВЦЭМ!$F$33:$F$776,СВЦЭМ!$A$33:$A$776,$A221,СВЦЭМ!$B$33:$B$776,X$190)+'СЕТ СН'!$F$12</f>
        <v>124.65721483</v>
      </c>
      <c r="Y221" s="36">
        <f>SUMIFS(СВЦЭМ!$F$33:$F$776,СВЦЭМ!$A$33:$A$776,$A221,СВЦЭМ!$B$33:$B$776,Y$190)+'СЕТ СН'!$F$12</f>
        <v>127.30231655999999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43892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43893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43894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43895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43896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43897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43898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43899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43900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43901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43902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43903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43904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43905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43906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43907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43908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43909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43910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43911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43912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43913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43914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43915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43916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43917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43918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43919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43920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43921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43892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43893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43894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43895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43896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43897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43898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43899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43900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43901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43902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43903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43904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43905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43906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43907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43908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43909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43910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43911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43912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43913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43914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43915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43916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43917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43918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43919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43920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43921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43892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43893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43894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43895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43896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43897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43898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43899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43900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43901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43902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43903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43904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43905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43906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43907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43908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43909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43910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43911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43912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43913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43914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43915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43916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43917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43918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43919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43920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43921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43892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43893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43894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43895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43896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43897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43898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43899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43900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43901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43902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43903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43904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43905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43906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43907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43908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43909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43910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43911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43912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43913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43914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43915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43916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43917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43918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43919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43920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43921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43892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43893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43894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43895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43896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43897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43898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43899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43900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43901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43902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43903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43904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43905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43906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43907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43908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43909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43910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43911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43912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43913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43914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43915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43916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43917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43918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43919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43920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43921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43892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43893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43894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43895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43896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43897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43898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43899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43900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43901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43902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43903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43904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43905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43906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43907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43908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43909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43910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43911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43912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43913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43914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43915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43916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43917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43918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43919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43920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43921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c r="V438" s="47"/>
      <c r="W438" s="47"/>
      <c r="X438" s="47"/>
      <c r="Y438" s="47"/>
    </row>
    <row r="439" spans="1:26" ht="15.75" x14ac:dyDescent="0.2">
      <c r="A439" s="121"/>
      <c r="B439" s="121"/>
      <c r="C439" s="121"/>
      <c r="D439" s="121"/>
      <c r="E439" s="121"/>
      <c r="F439" s="121"/>
      <c r="G439" s="121"/>
      <c r="H439" s="121"/>
      <c r="I439" s="121"/>
      <c r="J439" s="121"/>
      <c r="K439" s="121"/>
      <c r="L439" s="121"/>
      <c r="M439" s="121"/>
      <c r="N439" s="124">
        <f>СВЦЭМ!$D$12+'СЕТ СН'!$F$10-'СЕТ СН'!$F$24</f>
        <v>603525.35229759302</v>
      </c>
      <c r="O439" s="125"/>
      <c r="P439" s="124">
        <f>СВЦЭМ!$D$12+'СЕТ СН'!$F$10-'СЕТ СН'!$G$24</f>
        <v>603525.35229759302</v>
      </c>
      <c r="Q439" s="125"/>
      <c r="R439" s="124">
        <f>СВЦЭМ!$D$12+'СЕТ СН'!$F$10-'СЕТ СН'!$H$24</f>
        <v>603525.35229759302</v>
      </c>
      <c r="S439" s="125"/>
      <c r="T439" s="124">
        <f>СВЦЭМ!$D$12+'СЕТ СН'!$F$10-'СЕТ СН'!$I$24</f>
        <v>603525.35229759302</v>
      </c>
      <c r="U439" s="125"/>
      <c r="V439" s="47"/>
      <c r="W439" s="47"/>
      <c r="X439" s="47"/>
      <c r="Y439" s="47"/>
    </row>
    <row r="440" spans="1:26" ht="30" customHeight="1" x14ac:dyDescent="0.25"/>
    <row r="441" spans="1:26" ht="15.75" x14ac:dyDescent="0.25">
      <c r="A441" s="140" t="s">
        <v>75</v>
      </c>
      <c r="B441" s="141"/>
      <c r="C441" s="141"/>
      <c r="D441" s="141"/>
      <c r="E441" s="141"/>
      <c r="F441" s="141"/>
      <c r="G441" s="141"/>
      <c r="H441" s="141"/>
      <c r="I441" s="141"/>
      <c r="J441" s="141"/>
      <c r="K441" s="141"/>
      <c r="L441" s="141"/>
      <c r="M441" s="142"/>
      <c r="N441" s="122" t="s">
        <v>29</v>
      </c>
      <c r="O441" s="122"/>
      <c r="P441" s="122"/>
      <c r="Q441" s="122"/>
      <c r="R441" s="122"/>
      <c r="S441" s="122"/>
      <c r="T441" s="122"/>
      <c r="U441" s="122"/>
    </row>
    <row r="442" spans="1:26" ht="15.75" x14ac:dyDescent="0.25">
      <c r="A442" s="143"/>
      <c r="B442" s="144"/>
      <c r="C442" s="144"/>
      <c r="D442" s="144"/>
      <c r="E442" s="144"/>
      <c r="F442" s="144"/>
      <c r="G442" s="144"/>
      <c r="H442" s="144"/>
      <c r="I442" s="144"/>
      <c r="J442" s="144"/>
      <c r="K442" s="144"/>
      <c r="L442" s="144"/>
      <c r="M442" s="145"/>
      <c r="N442" s="123" t="s">
        <v>0</v>
      </c>
      <c r="O442" s="123"/>
      <c r="P442" s="123" t="s">
        <v>1</v>
      </c>
      <c r="Q442" s="123"/>
      <c r="R442" s="123" t="s">
        <v>2</v>
      </c>
      <c r="S442" s="123"/>
      <c r="T442" s="123" t="s">
        <v>3</v>
      </c>
      <c r="U442" s="123"/>
    </row>
    <row r="443" spans="1:26" ht="15.75" x14ac:dyDescent="0.25">
      <c r="A443" s="146"/>
      <c r="B443" s="147"/>
      <c r="C443" s="147"/>
      <c r="D443" s="147"/>
      <c r="E443" s="147"/>
      <c r="F443" s="147"/>
      <c r="G443" s="147"/>
      <c r="H443" s="147"/>
      <c r="I443" s="147"/>
      <c r="J443" s="147"/>
      <c r="K443" s="147"/>
      <c r="L443" s="147"/>
      <c r="M443" s="148"/>
      <c r="N443" s="139">
        <f>'СЕТ СН'!$F$7</f>
        <v>925020.73</v>
      </c>
      <c r="O443" s="139"/>
      <c r="P443" s="139">
        <f>'СЕТ СН'!$G$7</f>
        <v>1394717.48</v>
      </c>
      <c r="Q443" s="139"/>
      <c r="R443" s="139">
        <f>'СЕТ СН'!$H$7</f>
        <v>1143747.22</v>
      </c>
      <c r="S443" s="139"/>
      <c r="T443" s="139">
        <f>'СЕТ СН'!$I$7</f>
        <v>862512.83</v>
      </c>
      <c r="U443" s="139"/>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140</v>
      </c>
      <c r="C5" s="97">
        <v>43831</v>
      </c>
      <c r="D5" s="97">
        <v>44012</v>
      </c>
      <c r="E5" s="52" t="s">
        <v>20</v>
      </c>
      <c r="F5" s="52">
        <v>1456.53</v>
      </c>
      <c r="G5" s="52">
        <v>2146.9</v>
      </c>
      <c r="H5" s="52">
        <v>2556.44</v>
      </c>
      <c r="I5" s="52">
        <v>2825.96</v>
      </c>
    </row>
    <row r="6" spans="1:9" ht="60" x14ac:dyDescent="0.2">
      <c r="A6" s="53" t="s">
        <v>135</v>
      </c>
      <c r="B6" s="92" t="s">
        <v>140</v>
      </c>
      <c r="C6" s="97">
        <v>43831</v>
      </c>
      <c r="D6" s="97">
        <v>44012</v>
      </c>
      <c r="E6" s="52" t="s">
        <v>20</v>
      </c>
      <c r="F6" s="52">
        <v>59.46</v>
      </c>
      <c r="G6" s="52">
        <v>133.27000000000001</v>
      </c>
      <c r="H6" s="52">
        <v>178.44</v>
      </c>
      <c r="I6" s="52">
        <v>482.61</v>
      </c>
    </row>
    <row r="7" spans="1:9" ht="60" x14ac:dyDescent="0.2">
      <c r="A7" s="53" t="s">
        <v>134</v>
      </c>
      <c r="B7" s="92" t="s">
        <v>140</v>
      </c>
      <c r="C7" s="97">
        <v>43831</v>
      </c>
      <c r="D7" s="97">
        <v>44012</v>
      </c>
      <c r="E7" s="52" t="s">
        <v>21</v>
      </c>
      <c r="F7" s="52">
        <v>925020.73</v>
      </c>
      <c r="G7" s="52">
        <v>1394717.48</v>
      </c>
      <c r="H7" s="52">
        <v>1143747.22</v>
      </c>
      <c r="I7" s="52">
        <v>862512.83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S7wYnbWf23hDAz7muh+gqVvprKPbi0F+UtuAqgBSUFoEIx4muCMQ5FX+SG5cgfgBfE/ofoZmVqQKcwacnOgH5g==" saltValue="43mJBnzHhQL0URdUL5Szr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4" t="s">
        <v>84</v>
      </c>
      <c r="B4" s="165"/>
      <c r="C4" s="63"/>
      <c r="D4" s="64" t="s">
        <v>85</v>
      </c>
    </row>
    <row r="5" spans="1:4" ht="15" customHeight="1" x14ac:dyDescent="0.2">
      <c r="A5" s="167" t="s">
        <v>86</v>
      </c>
      <c r="B5" s="168"/>
      <c r="C5" s="65"/>
      <c r="D5" s="66" t="s">
        <v>87</v>
      </c>
    </row>
    <row r="6" spans="1:4" ht="15" customHeight="1" x14ac:dyDescent="0.2">
      <c r="A6" s="164" t="s">
        <v>88</v>
      </c>
      <c r="B6" s="165"/>
      <c r="C6" s="67"/>
      <c r="D6" s="64" t="s">
        <v>137</v>
      </c>
    </row>
    <row r="7" spans="1:4" ht="15" customHeight="1" x14ac:dyDescent="0.2">
      <c r="A7" s="164" t="s">
        <v>89</v>
      </c>
      <c r="B7" s="165"/>
      <c r="C7" s="67"/>
      <c r="D7" s="64" t="s">
        <v>141</v>
      </c>
    </row>
    <row r="8" spans="1:4" ht="15" customHeight="1" x14ac:dyDescent="0.2">
      <c r="A8" s="166" t="s">
        <v>90</v>
      </c>
      <c r="B8" s="166"/>
      <c r="C8" s="98"/>
      <c r="D8" s="68"/>
    </row>
    <row r="9" spans="1:4" ht="15" customHeight="1" x14ac:dyDescent="0.2">
      <c r="A9" s="69" t="s">
        <v>91</v>
      </c>
      <c r="B9" s="70"/>
      <c r="C9" s="71"/>
      <c r="D9" s="72"/>
    </row>
    <row r="10" spans="1:4" ht="30" customHeight="1" x14ac:dyDescent="0.2">
      <c r="A10" s="158" t="s">
        <v>92</v>
      </c>
      <c r="B10" s="159"/>
      <c r="C10" s="73"/>
      <c r="D10" s="74">
        <v>2.7611104599999998</v>
      </c>
    </row>
    <row r="11" spans="1:4" ht="66" customHeight="1" x14ac:dyDescent="0.2">
      <c r="A11" s="158" t="s">
        <v>93</v>
      </c>
      <c r="B11" s="159"/>
      <c r="C11" s="73"/>
      <c r="D11" s="74">
        <v>808.38318904000005</v>
      </c>
    </row>
    <row r="12" spans="1:4" ht="30" customHeight="1" x14ac:dyDescent="0.2">
      <c r="A12" s="158" t="s">
        <v>94</v>
      </c>
      <c r="B12" s="159"/>
      <c r="C12" s="73"/>
      <c r="D12" s="75">
        <v>603525.35229759302</v>
      </c>
    </row>
    <row r="13" spans="1:4" ht="30" customHeight="1" x14ac:dyDescent="0.2">
      <c r="A13" s="158" t="s">
        <v>95</v>
      </c>
      <c r="B13" s="159"/>
      <c r="C13" s="73"/>
      <c r="D13" s="76"/>
    </row>
    <row r="14" spans="1:4" ht="15" customHeight="1" x14ac:dyDescent="0.2">
      <c r="A14" s="162" t="s">
        <v>96</v>
      </c>
      <c r="B14" s="163"/>
      <c r="C14" s="73"/>
      <c r="D14" s="74">
        <v>858.12930277999999</v>
      </c>
    </row>
    <row r="15" spans="1:4" ht="15" customHeight="1" x14ac:dyDescent="0.2">
      <c r="A15" s="162" t="s">
        <v>97</v>
      </c>
      <c r="B15" s="163"/>
      <c r="C15" s="73"/>
      <c r="D15" s="74">
        <v>1635.78173365</v>
      </c>
    </row>
    <row r="16" spans="1:4" ht="15" customHeight="1" x14ac:dyDescent="0.2">
      <c r="A16" s="162" t="s">
        <v>98</v>
      </c>
      <c r="B16" s="163"/>
      <c r="C16" s="73"/>
      <c r="D16" s="74">
        <v>2723.1068507599998</v>
      </c>
    </row>
    <row r="17" spans="1:6" ht="15" customHeight="1" x14ac:dyDescent="0.2">
      <c r="A17" s="162" t="s">
        <v>99</v>
      </c>
      <c r="B17" s="163"/>
      <c r="C17" s="73"/>
      <c r="D17" s="74">
        <v>2053.7771698000001</v>
      </c>
    </row>
    <row r="18" spans="1:6" ht="52.5" customHeight="1" x14ac:dyDescent="0.2">
      <c r="A18" s="158" t="s">
        <v>100</v>
      </c>
      <c r="B18" s="159"/>
      <c r="C18" s="73"/>
      <c r="D18" s="74">
        <v>0</v>
      </c>
    </row>
    <row r="19" spans="1:6" ht="15" customHeight="1" x14ac:dyDescent="0.2">
      <c r="A19" s="69" t="s">
        <v>101</v>
      </c>
      <c r="B19" s="70"/>
      <c r="C19" s="77"/>
      <c r="D19" s="78"/>
    </row>
    <row r="20" spans="1:6" ht="30" customHeight="1" x14ac:dyDescent="0.2">
      <c r="A20" s="158" t="s">
        <v>102</v>
      </c>
      <c r="B20" s="159"/>
      <c r="C20" s="73"/>
      <c r="D20" s="79">
        <v>1698.0640000000001</v>
      </c>
    </row>
    <row r="21" spans="1:6" ht="30" customHeight="1" x14ac:dyDescent="0.2">
      <c r="A21" s="158" t="s">
        <v>103</v>
      </c>
      <c r="B21" s="159"/>
      <c r="C21" s="80"/>
      <c r="D21" s="79">
        <v>2.2850000000000001</v>
      </c>
    </row>
    <row r="22" spans="1:6" ht="15" customHeight="1" x14ac:dyDescent="0.2">
      <c r="A22" s="69" t="s">
        <v>104</v>
      </c>
      <c r="B22" s="70"/>
      <c r="C22" s="77"/>
      <c r="D22" s="78"/>
    </row>
    <row r="23" spans="1:6" ht="15" customHeight="1" x14ac:dyDescent="0.25">
      <c r="A23" s="158" t="s">
        <v>105</v>
      </c>
      <c r="B23" s="159"/>
      <c r="C23" s="81"/>
      <c r="D23" s="76"/>
    </row>
    <row r="24" spans="1:6" ht="15" customHeight="1" x14ac:dyDescent="0.25">
      <c r="A24" s="162" t="s">
        <v>96</v>
      </c>
      <c r="B24" s="163"/>
      <c r="C24" s="81"/>
      <c r="D24" s="82">
        <v>0</v>
      </c>
    </row>
    <row r="25" spans="1:6" ht="15" customHeight="1" x14ac:dyDescent="0.25">
      <c r="A25" s="162" t="s">
        <v>97</v>
      </c>
      <c r="B25" s="163"/>
      <c r="C25" s="81"/>
      <c r="D25" s="82">
        <v>1.400374954928E-3</v>
      </c>
    </row>
    <row r="26" spans="1:6" ht="15" customHeight="1" x14ac:dyDescent="0.25">
      <c r="A26" s="162" t="s">
        <v>98</v>
      </c>
      <c r="B26" s="163"/>
      <c r="C26" s="81"/>
      <c r="D26" s="82">
        <v>3.2377184326250002E-3</v>
      </c>
    </row>
    <row r="27" spans="1:6" ht="15" customHeight="1" x14ac:dyDescent="0.25">
      <c r="A27" s="162" t="s">
        <v>99</v>
      </c>
      <c r="B27" s="163"/>
      <c r="C27" s="81"/>
      <c r="D27" s="82">
        <v>2.1064547858930002E-3</v>
      </c>
    </row>
    <row r="29" spans="1:6" x14ac:dyDescent="0.2">
      <c r="A29" s="58" t="s">
        <v>106</v>
      </c>
      <c r="B29" s="59"/>
      <c r="C29" s="59"/>
      <c r="D29" s="56"/>
      <c r="E29" s="56"/>
      <c r="F29" s="60"/>
    </row>
    <row r="30" spans="1:6" ht="280.5" customHeight="1" x14ac:dyDescent="0.2">
      <c r="A30" s="160" t="s">
        <v>7</v>
      </c>
      <c r="B30" s="160" t="s">
        <v>107</v>
      </c>
      <c r="C30" s="57" t="s">
        <v>108</v>
      </c>
      <c r="D30" s="57" t="s">
        <v>109</v>
      </c>
      <c r="E30" s="57" t="s">
        <v>110</v>
      </c>
      <c r="F30" s="57" t="s">
        <v>111</v>
      </c>
    </row>
    <row r="31" spans="1:6" x14ac:dyDescent="0.2">
      <c r="A31" s="161"/>
      <c r="B31" s="161"/>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142</v>
      </c>
      <c r="B33" s="83">
        <v>1</v>
      </c>
      <c r="C33" s="84">
        <v>812.51727878999998</v>
      </c>
      <c r="D33" s="84">
        <v>803.40042231999996</v>
      </c>
      <c r="E33" s="84">
        <v>133.79602875</v>
      </c>
      <c r="F33" s="84">
        <v>133.79602875</v>
      </c>
    </row>
    <row r="34" spans="1:6" ht="12.75" customHeight="1" x14ac:dyDescent="0.2">
      <c r="A34" s="83" t="s">
        <v>142</v>
      </c>
      <c r="B34" s="83">
        <v>2</v>
      </c>
      <c r="C34" s="84">
        <v>866.10323884000002</v>
      </c>
      <c r="D34" s="84">
        <v>832.55841972999997</v>
      </c>
      <c r="E34" s="84">
        <v>138.65191898</v>
      </c>
      <c r="F34" s="84">
        <v>138.65191898</v>
      </c>
    </row>
    <row r="35" spans="1:6" ht="12.75" customHeight="1" x14ac:dyDescent="0.2">
      <c r="A35" s="83" t="s">
        <v>142</v>
      </c>
      <c r="B35" s="83">
        <v>3</v>
      </c>
      <c r="C35" s="84">
        <v>882.55862878000005</v>
      </c>
      <c r="D35" s="84">
        <v>841.34811975000002</v>
      </c>
      <c r="E35" s="84">
        <v>140.1157307</v>
      </c>
      <c r="F35" s="84">
        <v>140.1157307</v>
      </c>
    </row>
    <row r="36" spans="1:6" ht="12.75" customHeight="1" x14ac:dyDescent="0.2">
      <c r="A36" s="83" t="s">
        <v>142</v>
      </c>
      <c r="B36" s="83">
        <v>4</v>
      </c>
      <c r="C36" s="84">
        <v>896.36976184000002</v>
      </c>
      <c r="D36" s="84">
        <v>849.57485164000002</v>
      </c>
      <c r="E36" s="84">
        <v>141.48578731000001</v>
      </c>
      <c r="F36" s="84">
        <v>141.48578731000001</v>
      </c>
    </row>
    <row r="37" spans="1:6" ht="12.75" customHeight="1" x14ac:dyDescent="0.2">
      <c r="A37" s="83" t="s">
        <v>142</v>
      </c>
      <c r="B37" s="83">
        <v>5</v>
      </c>
      <c r="C37" s="84">
        <v>895.57920908999995</v>
      </c>
      <c r="D37" s="84">
        <v>846.00627840000004</v>
      </c>
      <c r="E37" s="84">
        <v>140.89148723</v>
      </c>
      <c r="F37" s="84">
        <v>140.89148723</v>
      </c>
    </row>
    <row r="38" spans="1:6" ht="12.75" customHeight="1" x14ac:dyDescent="0.2">
      <c r="A38" s="83" t="s">
        <v>142</v>
      </c>
      <c r="B38" s="83">
        <v>6</v>
      </c>
      <c r="C38" s="84">
        <v>882.18655626999998</v>
      </c>
      <c r="D38" s="84">
        <v>845.34650852000004</v>
      </c>
      <c r="E38" s="84">
        <v>140.78161102999999</v>
      </c>
      <c r="F38" s="84">
        <v>140.78161102999999</v>
      </c>
    </row>
    <row r="39" spans="1:6" ht="12.75" customHeight="1" x14ac:dyDescent="0.2">
      <c r="A39" s="83" t="s">
        <v>142</v>
      </c>
      <c r="B39" s="83">
        <v>7</v>
      </c>
      <c r="C39" s="84">
        <v>873.54282663000004</v>
      </c>
      <c r="D39" s="84">
        <v>835.32506081999998</v>
      </c>
      <c r="E39" s="84">
        <v>139.11266753999999</v>
      </c>
      <c r="F39" s="84">
        <v>139.11266753999999</v>
      </c>
    </row>
    <row r="40" spans="1:6" ht="12.75" customHeight="1" x14ac:dyDescent="0.2">
      <c r="A40" s="83" t="s">
        <v>142</v>
      </c>
      <c r="B40" s="83">
        <v>8</v>
      </c>
      <c r="C40" s="84">
        <v>842.16862905000005</v>
      </c>
      <c r="D40" s="84">
        <v>803.22067015000005</v>
      </c>
      <c r="E40" s="84">
        <v>133.76609332999999</v>
      </c>
      <c r="F40" s="84">
        <v>133.76609332999999</v>
      </c>
    </row>
    <row r="41" spans="1:6" ht="12.75" customHeight="1" x14ac:dyDescent="0.2">
      <c r="A41" s="83" t="s">
        <v>142</v>
      </c>
      <c r="B41" s="83">
        <v>9</v>
      </c>
      <c r="C41" s="84">
        <v>782.36734258000001</v>
      </c>
      <c r="D41" s="84">
        <v>745.45184901000005</v>
      </c>
      <c r="E41" s="84">
        <v>124.14543763</v>
      </c>
      <c r="F41" s="84">
        <v>124.14543763</v>
      </c>
    </row>
    <row r="42" spans="1:6" ht="12.75" customHeight="1" x14ac:dyDescent="0.2">
      <c r="A42" s="83" t="s">
        <v>142</v>
      </c>
      <c r="B42" s="83">
        <v>10</v>
      </c>
      <c r="C42" s="84">
        <v>761.98580212000002</v>
      </c>
      <c r="D42" s="84">
        <v>729.92876942999999</v>
      </c>
      <c r="E42" s="84">
        <v>121.56026796</v>
      </c>
      <c r="F42" s="84">
        <v>121.56026796</v>
      </c>
    </row>
    <row r="43" spans="1:6" ht="12.75" customHeight="1" x14ac:dyDescent="0.2">
      <c r="A43" s="83" t="s">
        <v>142</v>
      </c>
      <c r="B43" s="83">
        <v>11</v>
      </c>
      <c r="C43" s="84">
        <v>740.16258385000003</v>
      </c>
      <c r="D43" s="84">
        <v>716.35233126000003</v>
      </c>
      <c r="E43" s="84">
        <v>119.29928644</v>
      </c>
      <c r="F43" s="84">
        <v>119.29928644</v>
      </c>
    </row>
    <row r="44" spans="1:6" ht="12.75" customHeight="1" x14ac:dyDescent="0.2">
      <c r="A44" s="83" t="s">
        <v>142</v>
      </c>
      <c r="B44" s="83">
        <v>12</v>
      </c>
      <c r="C44" s="84">
        <v>745.19720213000005</v>
      </c>
      <c r="D44" s="84">
        <v>718.79157468000005</v>
      </c>
      <c r="E44" s="84">
        <v>119.70551112</v>
      </c>
      <c r="F44" s="84">
        <v>119.70551112</v>
      </c>
    </row>
    <row r="45" spans="1:6" ht="12.75" customHeight="1" x14ac:dyDescent="0.2">
      <c r="A45" s="83" t="s">
        <v>142</v>
      </c>
      <c r="B45" s="83">
        <v>13</v>
      </c>
      <c r="C45" s="84">
        <v>759.30384837999998</v>
      </c>
      <c r="D45" s="84">
        <v>727.86789013999999</v>
      </c>
      <c r="E45" s="84">
        <v>121.21705497000001</v>
      </c>
      <c r="F45" s="84">
        <v>121.21705497000001</v>
      </c>
    </row>
    <row r="46" spans="1:6" ht="12.75" customHeight="1" x14ac:dyDescent="0.2">
      <c r="A46" s="83" t="s">
        <v>142</v>
      </c>
      <c r="B46" s="83">
        <v>14</v>
      </c>
      <c r="C46" s="84">
        <v>753.49460167999996</v>
      </c>
      <c r="D46" s="84">
        <v>742.71553933999996</v>
      </c>
      <c r="E46" s="84">
        <v>123.68974037</v>
      </c>
      <c r="F46" s="84">
        <v>123.68974037</v>
      </c>
    </row>
    <row r="47" spans="1:6" ht="12.75" customHeight="1" x14ac:dyDescent="0.2">
      <c r="A47" s="83" t="s">
        <v>142</v>
      </c>
      <c r="B47" s="83">
        <v>15</v>
      </c>
      <c r="C47" s="84">
        <v>758.25982983999995</v>
      </c>
      <c r="D47" s="84">
        <v>753.60499404999996</v>
      </c>
      <c r="E47" s="84">
        <v>125.50323929</v>
      </c>
      <c r="F47" s="84">
        <v>125.50323929</v>
      </c>
    </row>
    <row r="48" spans="1:6" ht="12.75" customHeight="1" x14ac:dyDescent="0.2">
      <c r="A48" s="83" t="s">
        <v>142</v>
      </c>
      <c r="B48" s="83">
        <v>16</v>
      </c>
      <c r="C48" s="84">
        <v>768.45775510999999</v>
      </c>
      <c r="D48" s="84">
        <v>763.09697444000005</v>
      </c>
      <c r="E48" s="84">
        <v>127.0840068</v>
      </c>
      <c r="F48" s="84">
        <v>127.0840068</v>
      </c>
    </row>
    <row r="49" spans="1:6" ht="12.75" customHeight="1" x14ac:dyDescent="0.2">
      <c r="A49" s="83" t="s">
        <v>142</v>
      </c>
      <c r="B49" s="83">
        <v>17</v>
      </c>
      <c r="C49" s="84">
        <v>762.73658680999995</v>
      </c>
      <c r="D49" s="84">
        <v>758.51583484000002</v>
      </c>
      <c r="E49" s="84">
        <v>126.32107679000001</v>
      </c>
      <c r="F49" s="84">
        <v>126.32107679000001</v>
      </c>
    </row>
    <row r="50" spans="1:6" ht="12.75" customHeight="1" x14ac:dyDescent="0.2">
      <c r="A50" s="83" t="s">
        <v>142</v>
      </c>
      <c r="B50" s="83">
        <v>18</v>
      </c>
      <c r="C50" s="84">
        <v>760.06025116000001</v>
      </c>
      <c r="D50" s="84">
        <v>755.25102234999997</v>
      </c>
      <c r="E50" s="84">
        <v>125.77736418000001</v>
      </c>
      <c r="F50" s="84">
        <v>125.77736418000001</v>
      </c>
    </row>
    <row r="51" spans="1:6" ht="12.75" customHeight="1" x14ac:dyDescent="0.2">
      <c r="A51" s="83" t="s">
        <v>142</v>
      </c>
      <c r="B51" s="83">
        <v>19</v>
      </c>
      <c r="C51" s="84">
        <v>748.85843268999997</v>
      </c>
      <c r="D51" s="84">
        <v>744.57545854</v>
      </c>
      <c r="E51" s="84">
        <v>123.99948603999999</v>
      </c>
      <c r="F51" s="84">
        <v>123.99948603999999</v>
      </c>
    </row>
    <row r="52" spans="1:6" ht="12.75" customHeight="1" x14ac:dyDescent="0.2">
      <c r="A52" s="83" t="s">
        <v>142</v>
      </c>
      <c r="B52" s="83">
        <v>20</v>
      </c>
      <c r="C52" s="84">
        <v>741.19248771000002</v>
      </c>
      <c r="D52" s="84">
        <v>730.91495696000004</v>
      </c>
      <c r="E52" s="84">
        <v>121.72450483999999</v>
      </c>
      <c r="F52" s="84">
        <v>121.72450483999999</v>
      </c>
    </row>
    <row r="53" spans="1:6" ht="12.75" customHeight="1" x14ac:dyDescent="0.2">
      <c r="A53" s="83" t="s">
        <v>142</v>
      </c>
      <c r="B53" s="83">
        <v>21</v>
      </c>
      <c r="C53" s="84">
        <v>728.91016520000005</v>
      </c>
      <c r="D53" s="84">
        <v>724.39374951000002</v>
      </c>
      <c r="E53" s="84">
        <v>120.63848144000001</v>
      </c>
      <c r="F53" s="84">
        <v>120.63848144000001</v>
      </c>
    </row>
    <row r="54" spans="1:6" ht="12.75" customHeight="1" x14ac:dyDescent="0.2">
      <c r="A54" s="83" t="s">
        <v>142</v>
      </c>
      <c r="B54" s="83">
        <v>22</v>
      </c>
      <c r="C54" s="84">
        <v>731.37506424000003</v>
      </c>
      <c r="D54" s="84">
        <v>729.17714397999998</v>
      </c>
      <c r="E54" s="84">
        <v>121.43509439</v>
      </c>
      <c r="F54" s="84">
        <v>121.43509439</v>
      </c>
    </row>
    <row r="55" spans="1:6" ht="12.75" customHeight="1" x14ac:dyDescent="0.2">
      <c r="A55" s="83" t="s">
        <v>142</v>
      </c>
      <c r="B55" s="83">
        <v>23</v>
      </c>
      <c r="C55" s="84">
        <v>757.01929713000004</v>
      </c>
      <c r="D55" s="84">
        <v>740.91985910000005</v>
      </c>
      <c r="E55" s="84">
        <v>123.39069288</v>
      </c>
      <c r="F55" s="84">
        <v>123.39069288</v>
      </c>
    </row>
    <row r="56" spans="1:6" ht="12.75" customHeight="1" x14ac:dyDescent="0.2">
      <c r="A56" s="83" t="s">
        <v>142</v>
      </c>
      <c r="B56" s="83">
        <v>24</v>
      </c>
      <c r="C56" s="84">
        <v>778.83716406999997</v>
      </c>
      <c r="D56" s="84">
        <v>774.57009774000005</v>
      </c>
      <c r="E56" s="84">
        <v>128.99470822000001</v>
      </c>
      <c r="F56" s="84">
        <v>128.99470822000001</v>
      </c>
    </row>
    <row r="57" spans="1:6" ht="12.75" customHeight="1" x14ac:dyDescent="0.2">
      <c r="A57" s="83" t="s">
        <v>143</v>
      </c>
      <c r="B57" s="83">
        <v>1</v>
      </c>
      <c r="C57" s="84">
        <v>750.99273590999996</v>
      </c>
      <c r="D57" s="84">
        <v>748.50957530000005</v>
      </c>
      <c r="E57" s="84">
        <v>124.6546627</v>
      </c>
      <c r="F57" s="84">
        <v>124.6546627</v>
      </c>
    </row>
    <row r="58" spans="1:6" ht="12.75" customHeight="1" x14ac:dyDescent="0.2">
      <c r="A58" s="83" t="s">
        <v>143</v>
      </c>
      <c r="B58" s="83">
        <v>2</v>
      </c>
      <c r="C58" s="84">
        <v>754.85351291999996</v>
      </c>
      <c r="D58" s="84">
        <v>750.93856240000002</v>
      </c>
      <c r="E58" s="84">
        <v>125.05917932</v>
      </c>
      <c r="F58" s="84">
        <v>125.05917932</v>
      </c>
    </row>
    <row r="59" spans="1:6" ht="12.75" customHeight="1" x14ac:dyDescent="0.2">
      <c r="A59" s="83" t="s">
        <v>143</v>
      </c>
      <c r="B59" s="83">
        <v>3</v>
      </c>
      <c r="C59" s="84">
        <v>767.80566190000002</v>
      </c>
      <c r="D59" s="84">
        <v>762.54307104999998</v>
      </c>
      <c r="E59" s="84">
        <v>126.99176129999999</v>
      </c>
      <c r="F59" s="84">
        <v>126.99176129999999</v>
      </c>
    </row>
    <row r="60" spans="1:6" ht="12.75" customHeight="1" x14ac:dyDescent="0.2">
      <c r="A60" s="83" t="s">
        <v>143</v>
      </c>
      <c r="B60" s="83">
        <v>4</v>
      </c>
      <c r="C60" s="84">
        <v>764.77873576000002</v>
      </c>
      <c r="D60" s="84">
        <v>762.51806032000002</v>
      </c>
      <c r="E60" s="84">
        <v>126.98759608</v>
      </c>
      <c r="F60" s="84">
        <v>126.98759608</v>
      </c>
    </row>
    <row r="61" spans="1:6" ht="12.75" customHeight="1" x14ac:dyDescent="0.2">
      <c r="A61" s="83" t="s">
        <v>143</v>
      </c>
      <c r="B61" s="83">
        <v>5</v>
      </c>
      <c r="C61" s="84">
        <v>767.62409516000002</v>
      </c>
      <c r="D61" s="84">
        <v>761.88889737</v>
      </c>
      <c r="E61" s="84">
        <v>126.88281705999999</v>
      </c>
      <c r="F61" s="84">
        <v>126.88281705999999</v>
      </c>
    </row>
    <row r="62" spans="1:6" ht="12.75" customHeight="1" x14ac:dyDescent="0.2">
      <c r="A62" s="83" t="s">
        <v>143</v>
      </c>
      <c r="B62" s="83">
        <v>6</v>
      </c>
      <c r="C62" s="84">
        <v>777.58483181999998</v>
      </c>
      <c r="D62" s="84">
        <v>775.02379141999995</v>
      </c>
      <c r="E62" s="84">
        <v>129.07026508000001</v>
      </c>
      <c r="F62" s="84">
        <v>129.07026508000001</v>
      </c>
    </row>
    <row r="63" spans="1:6" ht="12.75" customHeight="1" x14ac:dyDescent="0.2">
      <c r="A63" s="83" t="s">
        <v>143</v>
      </c>
      <c r="B63" s="83">
        <v>7</v>
      </c>
      <c r="C63" s="84">
        <v>824.98213371999998</v>
      </c>
      <c r="D63" s="84">
        <v>824.52289055999995</v>
      </c>
      <c r="E63" s="84">
        <v>137.31370473000001</v>
      </c>
      <c r="F63" s="84">
        <v>137.31370473000001</v>
      </c>
    </row>
    <row r="64" spans="1:6" ht="12.75" customHeight="1" x14ac:dyDescent="0.2">
      <c r="A64" s="83" t="s">
        <v>143</v>
      </c>
      <c r="B64" s="83">
        <v>8</v>
      </c>
      <c r="C64" s="84">
        <v>807.88092107</v>
      </c>
      <c r="D64" s="84">
        <v>798.07930856999997</v>
      </c>
      <c r="E64" s="84">
        <v>132.90986555000001</v>
      </c>
      <c r="F64" s="84">
        <v>132.90986555000001</v>
      </c>
    </row>
    <row r="65" spans="1:6" ht="12.75" customHeight="1" x14ac:dyDescent="0.2">
      <c r="A65" s="83" t="s">
        <v>143</v>
      </c>
      <c r="B65" s="83">
        <v>9</v>
      </c>
      <c r="C65" s="84">
        <v>765.02898477999997</v>
      </c>
      <c r="D65" s="84">
        <v>757.91923707000001</v>
      </c>
      <c r="E65" s="84">
        <v>126.22172109</v>
      </c>
      <c r="F65" s="84">
        <v>126.22172109</v>
      </c>
    </row>
    <row r="66" spans="1:6" ht="12.75" customHeight="1" x14ac:dyDescent="0.2">
      <c r="A66" s="83" t="s">
        <v>143</v>
      </c>
      <c r="B66" s="83">
        <v>10</v>
      </c>
      <c r="C66" s="84">
        <v>750.90025262999995</v>
      </c>
      <c r="D66" s="84">
        <v>745.78160394999998</v>
      </c>
      <c r="E66" s="84">
        <v>124.20035408</v>
      </c>
      <c r="F66" s="84">
        <v>124.20035408</v>
      </c>
    </row>
    <row r="67" spans="1:6" ht="12.75" customHeight="1" x14ac:dyDescent="0.2">
      <c r="A67" s="83" t="s">
        <v>143</v>
      </c>
      <c r="B67" s="83">
        <v>11</v>
      </c>
      <c r="C67" s="84">
        <v>756.52510614000005</v>
      </c>
      <c r="D67" s="84">
        <v>749.63536285999999</v>
      </c>
      <c r="E67" s="84">
        <v>124.84214817</v>
      </c>
      <c r="F67" s="84">
        <v>124.84214817</v>
      </c>
    </row>
    <row r="68" spans="1:6" ht="12.75" customHeight="1" x14ac:dyDescent="0.2">
      <c r="A68" s="83" t="s">
        <v>143</v>
      </c>
      <c r="B68" s="83">
        <v>12</v>
      </c>
      <c r="C68" s="84">
        <v>765.23774942</v>
      </c>
      <c r="D68" s="84">
        <v>759.60152683000001</v>
      </c>
      <c r="E68" s="84">
        <v>126.50188486</v>
      </c>
      <c r="F68" s="84">
        <v>126.50188486</v>
      </c>
    </row>
    <row r="69" spans="1:6" ht="12.75" customHeight="1" x14ac:dyDescent="0.2">
      <c r="A69" s="83" t="s">
        <v>143</v>
      </c>
      <c r="B69" s="83">
        <v>13</v>
      </c>
      <c r="C69" s="84">
        <v>782.05865251</v>
      </c>
      <c r="D69" s="84">
        <v>773.40052653999999</v>
      </c>
      <c r="E69" s="84">
        <v>128.79993114999999</v>
      </c>
      <c r="F69" s="84">
        <v>128.79993114999999</v>
      </c>
    </row>
    <row r="70" spans="1:6" ht="12.75" customHeight="1" x14ac:dyDescent="0.2">
      <c r="A70" s="83" t="s">
        <v>143</v>
      </c>
      <c r="B70" s="83">
        <v>14</v>
      </c>
      <c r="C70" s="84">
        <v>790.96975209000004</v>
      </c>
      <c r="D70" s="84">
        <v>789.70656815999996</v>
      </c>
      <c r="E70" s="84">
        <v>131.51549309999999</v>
      </c>
      <c r="F70" s="84">
        <v>131.51549309999999</v>
      </c>
    </row>
    <row r="71" spans="1:6" ht="12.75" customHeight="1" x14ac:dyDescent="0.2">
      <c r="A71" s="83" t="s">
        <v>143</v>
      </c>
      <c r="B71" s="83">
        <v>15</v>
      </c>
      <c r="C71" s="84">
        <v>808.68062793000001</v>
      </c>
      <c r="D71" s="84">
        <v>799.44429543000001</v>
      </c>
      <c r="E71" s="84">
        <v>133.13718659</v>
      </c>
      <c r="F71" s="84">
        <v>133.13718659</v>
      </c>
    </row>
    <row r="72" spans="1:6" ht="12.75" customHeight="1" x14ac:dyDescent="0.2">
      <c r="A72" s="83" t="s">
        <v>143</v>
      </c>
      <c r="B72" s="83">
        <v>16</v>
      </c>
      <c r="C72" s="84">
        <v>813.05019358000004</v>
      </c>
      <c r="D72" s="84">
        <v>807.62483583999995</v>
      </c>
      <c r="E72" s="84">
        <v>134.49955059999999</v>
      </c>
      <c r="F72" s="84">
        <v>134.49955059999999</v>
      </c>
    </row>
    <row r="73" spans="1:6" ht="12.75" customHeight="1" x14ac:dyDescent="0.2">
      <c r="A73" s="83" t="s">
        <v>143</v>
      </c>
      <c r="B73" s="83">
        <v>17</v>
      </c>
      <c r="C73" s="84">
        <v>813.68803055000001</v>
      </c>
      <c r="D73" s="84">
        <v>807.56766805999996</v>
      </c>
      <c r="E73" s="84">
        <v>134.49003003999999</v>
      </c>
      <c r="F73" s="84">
        <v>134.49003003999999</v>
      </c>
    </row>
    <row r="74" spans="1:6" ht="12.75" customHeight="1" x14ac:dyDescent="0.2">
      <c r="A74" s="83" t="s">
        <v>143</v>
      </c>
      <c r="B74" s="83">
        <v>18</v>
      </c>
      <c r="C74" s="84">
        <v>810.50546958999996</v>
      </c>
      <c r="D74" s="84">
        <v>801.87132878</v>
      </c>
      <c r="E74" s="84">
        <v>133.54137784</v>
      </c>
      <c r="F74" s="84">
        <v>133.54137784</v>
      </c>
    </row>
    <row r="75" spans="1:6" ht="12.75" customHeight="1" x14ac:dyDescent="0.2">
      <c r="A75" s="83" t="s">
        <v>143</v>
      </c>
      <c r="B75" s="83">
        <v>19</v>
      </c>
      <c r="C75" s="84">
        <v>789.85958974000005</v>
      </c>
      <c r="D75" s="84">
        <v>782.69536960999994</v>
      </c>
      <c r="E75" s="84">
        <v>130.34786797000001</v>
      </c>
      <c r="F75" s="84">
        <v>130.34786797000001</v>
      </c>
    </row>
    <row r="76" spans="1:6" ht="12.75" customHeight="1" x14ac:dyDescent="0.2">
      <c r="A76" s="83" t="s">
        <v>143</v>
      </c>
      <c r="B76" s="83">
        <v>20</v>
      </c>
      <c r="C76" s="84">
        <v>771.06283788999997</v>
      </c>
      <c r="D76" s="84">
        <v>760.57938852999996</v>
      </c>
      <c r="E76" s="84">
        <v>126.66473517999999</v>
      </c>
      <c r="F76" s="84">
        <v>126.66473517999999</v>
      </c>
    </row>
    <row r="77" spans="1:6" ht="12.75" customHeight="1" x14ac:dyDescent="0.2">
      <c r="A77" s="83" t="s">
        <v>143</v>
      </c>
      <c r="B77" s="83">
        <v>21</v>
      </c>
      <c r="C77" s="84">
        <v>770.19040286999996</v>
      </c>
      <c r="D77" s="84">
        <v>764.77681140000004</v>
      </c>
      <c r="E77" s="84">
        <v>127.36376208</v>
      </c>
      <c r="F77" s="84">
        <v>127.36376208</v>
      </c>
    </row>
    <row r="78" spans="1:6" ht="12.75" customHeight="1" x14ac:dyDescent="0.2">
      <c r="A78" s="83" t="s">
        <v>143</v>
      </c>
      <c r="B78" s="83">
        <v>22</v>
      </c>
      <c r="C78" s="84">
        <v>780.73439443999996</v>
      </c>
      <c r="D78" s="84">
        <v>776.44814829999996</v>
      </c>
      <c r="E78" s="84">
        <v>129.30747344</v>
      </c>
      <c r="F78" s="84">
        <v>129.30747344</v>
      </c>
    </row>
    <row r="79" spans="1:6" ht="12.75" customHeight="1" x14ac:dyDescent="0.2">
      <c r="A79" s="83" t="s">
        <v>143</v>
      </c>
      <c r="B79" s="83">
        <v>23</v>
      </c>
      <c r="C79" s="84">
        <v>798.05002679999996</v>
      </c>
      <c r="D79" s="84">
        <v>791.71368896000001</v>
      </c>
      <c r="E79" s="84">
        <v>131.84975331000001</v>
      </c>
      <c r="F79" s="84">
        <v>131.84975331000001</v>
      </c>
    </row>
    <row r="80" spans="1:6" ht="12.75" customHeight="1" x14ac:dyDescent="0.2">
      <c r="A80" s="83" t="s">
        <v>143</v>
      </c>
      <c r="B80" s="83">
        <v>24</v>
      </c>
      <c r="C80" s="84">
        <v>823.50299416999997</v>
      </c>
      <c r="D80" s="84">
        <v>819.97397747000002</v>
      </c>
      <c r="E80" s="84">
        <v>136.55614163999999</v>
      </c>
      <c r="F80" s="84">
        <v>136.55614163999999</v>
      </c>
    </row>
    <row r="81" spans="1:6" ht="12.75" customHeight="1" x14ac:dyDescent="0.2">
      <c r="A81" s="83" t="s">
        <v>144</v>
      </c>
      <c r="B81" s="83">
        <v>1</v>
      </c>
      <c r="C81" s="84">
        <v>864.02366141000005</v>
      </c>
      <c r="D81" s="84">
        <v>861.42766472999995</v>
      </c>
      <c r="E81" s="84">
        <v>143.45972119999999</v>
      </c>
      <c r="F81" s="84">
        <v>143.45972119999999</v>
      </c>
    </row>
    <row r="82" spans="1:6" ht="12.75" customHeight="1" x14ac:dyDescent="0.2">
      <c r="A82" s="83" t="s">
        <v>144</v>
      </c>
      <c r="B82" s="83">
        <v>2</v>
      </c>
      <c r="C82" s="84">
        <v>891.28656321999995</v>
      </c>
      <c r="D82" s="84">
        <v>885.81701774999999</v>
      </c>
      <c r="E82" s="84">
        <v>147.52145490999999</v>
      </c>
      <c r="F82" s="84">
        <v>147.52145490999999</v>
      </c>
    </row>
    <row r="83" spans="1:6" ht="12.75" customHeight="1" x14ac:dyDescent="0.2">
      <c r="A83" s="83" t="s">
        <v>144</v>
      </c>
      <c r="B83" s="83">
        <v>3</v>
      </c>
      <c r="C83" s="84">
        <v>884.83130184000004</v>
      </c>
      <c r="D83" s="84">
        <v>879.01384083999994</v>
      </c>
      <c r="E83" s="84">
        <v>146.38847311000001</v>
      </c>
      <c r="F83" s="84">
        <v>146.38847311000001</v>
      </c>
    </row>
    <row r="84" spans="1:6" ht="12.75" customHeight="1" x14ac:dyDescent="0.2">
      <c r="A84" s="83" t="s">
        <v>144</v>
      </c>
      <c r="B84" s="83">
        <v>4</v>
      </c>
      <c r="C84" s="84">
        <v>898.54882468000005</v>
      </c>
      <c r="D84" s="84">
        <v>889.88680826999996</v>
      </c>
      <c r="E84" s="84">
        <v>148.19922628</v>
      </c>
      <c r="F84" s="84">
        <v>148.19922628</v>
      </c>
    </row>
    <row r="85" spans="1:6" ht="12.75" customHeight="1" x14ac:dyDescent="0.2">
      <c r="A85" s="83" t="s">
        <v>144</v>
      </c>
      <c r="B85" s="83">
        <v>5</v>
      </c>
      <c r="C85" s="84">
        <v>874.57203236999999</v>
      </c>
      <c r="D85" s="84">
        <v>874.15727546000005</v>
      </c>
      <c r="E85" s="84">
        <v>145.57967447999999</v>
      </c>
      <c r="F85" s="84">
        <v>145.57967447999999</v>
      </c>
    </row>
    <row r="86" spans="1:6" ht="12.75" customHeight="1" x14ac:dyDescent="0.2">
      <c r="A86" s="83" t="s">
        <v>144</v>
      </c>
      <c r="B86" s="83">
        <v>6</v>
      </c>
      <c r="C86" s="84">
        <v>885.94293717000005</v>
      </c>
      <c r="D86" s="84">
        <v>880.31472899000005</v>
      </c>
      <c r="E86" s="84">
        <v>146.60511933000001</v>
      </c>
      <c r="F86" s="84">
        <v>146.60511933000001</v>
      </c>
    </row>
    <row r="87" spans="1:6" ht="12.75" customHeight="1" x14ac:dyDescent="0.2">
      <c r="A87" s="83" t="s">
        <v>144</v>
      </c>
      <c r="B87" s="83">
        <v>7</v>
      </c>
      <c r="C87" s="84">
        <v>864.68029938999996</v>
      </c>
      <c r="D87" s="84">
        <v>859.34952091000002</v>
      </c>
      <c r="E87" s="84">
        <v>143.11363302000001</v>
      </c>
      <c r="F87" s="84">
        <v>143.11363302000001</v>
      </c>
    </row>
    <row r="88" spans="1:6" ht="12.75" customHeight="1" x14ac:dyDescent="0.2">
      <c r="A88" s="83" t="s">
        <v>144</v>
      </c>
      <c r="B88" s="83">
        <v>8</v>
      </c>
      <c r="C88" s="84">
        <v>774.80886515999998</v>
      </c>
      <c r="D88" s="84">
        <v>772.37483531999999</v>
      </c>
      <c r="E88" s="84">
        <v>128.62911543999999</v>
      </c>
      <c r="F88" s="84">
        <v>128.62911543999999</v>
      </c>
    </row>
    <row r="89" spans="1:6" ht="12.75" customHeight="1" x14ac:dyDescent="0.2">
      <c r="A89" s="83" t="s">
        <v>144</v>
      </c>
      <c r="B89" s="83">
        <v>9</v>
      </c>
      <c r="C89" s="84">
        <v>702.61097398000004</v>
      </c>
      <c r="D89" s="84">
        <v>702.43741027999999</v>
      </c>
      <c r="E89" s="84">
        <v>116.98193495</v>
      </c>
      <c r="F89" s="84">
        <v>116.98193495</v>
      </c>
    </row>
    <row r="90" spans="1:6" ht="12.75" customHeight="1" x14ac:dyDescent="0.2">
      <c r="A90" s="83" t="s">
        <v>144</v>
      </c>
      <c r="B90" s="83">
        <v>10</v>
      </c>
      <c r="C90" s="84">
        <v>702.26955068999996</v>
      </c>
      <c r="D90" s="84">
        <v>698.20392474000005</v>
      </c>
      <c r="E90" s="84">
        <v>116.27690226999999</v>
      </c>
      <c r="F90" s="84">
        <v>116.27690226999999</v>
      </c>
    </row>
    <row r="91" spans="1:6" ht="12.75" customHeight="1" x14ac:dyDescent="0.2">
      <c r="A91" s="83" t="s">
        <v>144</v>
      </c>
      <c r="B91" s="83">
        <v>11</v>
      </c>
      <c r="C91" s="84">
        <v>703.14716425999995</v>
      </c>
      <c r="D91" s="84">
        <v>698.97101551000003</v>
      </c>
      <c r="E91" s="84">
        <v>116.40465139</v>
      </c>
      <c r="F91" s="84">
        <v>116.40465139</v>
      </c>
    </row>
    <row r="92" spans="1:6" ht="12.75" customHeight="1" x14ac:dyDescent="0.2">
      <c r="A92" s="83" t="s">
        <v>144</v>
      </c>
      <c r="B92" s="83">
        <v>12</v>
      </c>
      <c r="C92" s="84">
        <v>709.01740400999995</v>
      </c>
      <c r="D92" s="84">
        <v>703.75934718999997</v>
      </c>
      <c r="E92" s="84">
        <v>117.20208657000001</v>
      </c>
      <c r="F92" s="84">
        <v>117.20208657000001</v>
      </c>
    </row>
    <row r="93" spans="1:6" ht="12.75" customHeight="1" x14ac:dyDescent="0.2">
      <c r="A93" s="83" t="s">
        <v>144</v>
      </c>
      <c r="B93" s="83">
        <v>13</v>
      </c>
      <c r="C93" s="84">
        <v>721.61338031000003</v>
      </c>
      <c r="D93" s="84">
        <v>719.06548398999996</v>
      </c>
      <c r="E93" s="84">
        <v>119.7511272</v>
      </c>
      <c r="F93" s="84">
        <v>119.7511272</v>
      </c>
    </row>
    <row r="94" spans="1:6" ht="12.75" customHeight="1" x14ac:dyDescent="0.2">
      <c r="A94" s="83" t="s">
        <v>144</v>
      </c>
      <c r="B94" s="83">
        <v>14</v>
      </c>
      <c r="C94" s="84">
        <v>735.56771722999997</v>
      </c>
      <c r="D94" s="84">
        <v>734.06714119000003</v>
      </c>
      <c r="E94" s="84">
        <v>122.24946066</v>
      </c>
      <c r="F94" s="84">
        <v>122.24946066</v>
      </c>
    </row>
    <row r="95" spans="1:6" ht="12.75" customHeight="1" x14ac:dyDescent="0.2">
      <c r="A95" s="83" t="s">
        <v>144</v>
      </c>
      <c r="B95" s="83">
        <v>15</v>
      </c>
      <c r="C95" s="84">
        <v>745.80915680999999</v>
      </c>
      <c r="D95" s="84">
        <v>742.36919961000001</v>
      </c>
      <c r="E95" s="84">
        <v>123.63206194</v>
      </c>
      <c r="F95" s="84">
        <v>123.63206194</v>
      </c>
    </row>
    <row r="96" spans="1:6" ht="12.75" customHeight="1" x14ac:dyDescent="0.2">
      <c r="A96" s="83" t="s">
        <v>144</v>
      </c>
      <c r="B96" s="83">
        <v>16</v>
      </c>
      <c r="C96" s="84">
        <v>759.31058410000003</v>
      </c>
      <c r="D96" s="84">
        <v>748.14085446000001</v>
      </c>
      <c r="E96" s="84">
        <v>124.59325697</v>
      </c>
      <c r="F96" s="84">
        <v>124.59325697</v>
      </c>
    </row>
    <row r="97" spans="1:6" ht="12.75" customHeight="1" x14ac:dyDescent="0.2">
      <c r="A97" s="83" t="s">
        <v>144</v>
      </c>
      <c r="B97" s="83">
        <v>17</v>
      </c>
      <c r="C97" s="84">
        <v>747.72225470000001</v>
      </c>
      <c r="D97" s="84">
        <v>741.97954964999997</v>
      </c>
      <c r="E97" s="84">
        <v>123.56717073999999</v>
      </c>
      <c r="F97" s="84">
        <v>123.56717073999999</v>
      </c>
    </row>
    <row r="98" spans="1:6" ht="12.75" customHeight="1" x14ac:dyDescent="0.2">
      <c r="A98" s="83" t="s">
        <v>144</v>
      </c>
      <c r="B98" s="83">
        <v>18</v>
      </c>
      <c r="C98" s="84">
        <v>743.63168975999997</v>
      </c>
      <c r="D98" s="84">
        <v>737.13641941000003</v>
      </c>
      <c r="E98" s="84">
        <v>122.76060956000001</v>
      </c>
      <c r="F98" s="84">
        <v>122.76060956000001</v>
      </c>
    </row>
    <row r="99" spans="1:6" ht="12.75" customHeight="1" x14ac:dyDescent="0.2">
      <c r="A99" s="83" t="s">
        <v>144</v>
      </c>
      <c r="B99" s="83">
        <v>19</v>
      </c>
      <c r="C99" s="84">
        <v>723.0521966</v>
      </c>
      <c r="D99" s="84">
        <v>718.87351745000001</v>
      </c>
      <c r="E99" s="84">
        <v>119.71915764000001</v>
      </c>
      <c r="F99" s="84">
        <v>119.71915764000001</v>
      </c>
    </row>
    <row r="100" spans="1:6" ht="12.75" customHeight="1" x14ac:dyDescent="0.2">
      <c r="A100" s="83" t="s">
        <v>144</v>
      </c>
      <c r="B100" s="83">
        <v>20</v>
      </c>
      <c r="C100" s="84">
        <v>755.86869522999996</v>
      </c>
      <c r="D100" s="84">
        <v>743.98237712000002</v>
      </c>
      <c r="E100" s="84">
        <v>123.90071595000001</v>
      </c>
      <c r="F100" s="84">
        <v>123.90071595000001</v>
      </c>
    </row>
    <row r="101" spans="1:6" ht="12.75" customHeight="1" x14ac:dyDescent="0.2">
      <c r="A101" s="83" t="s">
        <v>144</v>
      </c>
      <c r="B101" s="83">
        <v>21</v>
      </c>
      <c r="C101" s="84">
        <v>755.80967721000002</v>
      </c>
      <c r="D101" s="84">
        <v>750.92464356000005</v>
      </c>
      <c r="E101" s="84">
        <v>125.05686132</v>
      </c>
      <c r="F101" s="84">
        <v>125.05686132</v>
      </c>
    </row>
    <row r="102" spans="1:6" ht="12.75" customHeight="1" x14ac:dyDescent="0.2">
      <c r="A102" s="83" t="s">
        <v>144</v>
      </c>
      <c r="B102" s="83">
        <v>22</v>
      </c>
      <c r="C102" s="84">
        <v>737.06407836999995</v>
      </c>
      <c r="D102" s="84">
        <v>732.44490022000002</v>
      </c>
      <c r="E102" s="84">
        <v>121.97929725</v>
      </c>
      <c r="F102" s="84">
        <v>121.97929725</v>
      </c>
    </row>
    <row r="103" spans="1:6" ht="12.75" customHeight="1" x14ac:dyDescent="0.2">
      <c r="A103" s="83" t="s">
        <v>144</v>
      </c>
      <c r="B103" s="83">
        <v>23</v>
      </c>
      <c r="C103" s="84">
        <v>732.72265193999999</v>
      </c>
      <c r="D103" s="84">
        <v>728.45823290999999</v>
      </c>
      <c r="E103" s="84">
        <v>121.31536898</v>
      </c>
      <c r="F103" s="84">
        <v>121.31536898</v>
      </c>
    </row>
    <row r="104" spans="1:6" ht="12.75" customHeight="1" x14ac:dyDescent="0.2">
      <c r="A104" s="83" t="s">
        <v>144</v>
      </c>
      <c r="B104" s="83">
        <v>24</v>
      </c>
      <c r="C104" s="84">
        <v>784.24243850000005</v>
      </c>
      <c r="D104" s="84">
        <v>775.61068637999995</v>
      </c>
      <c r="E104" s="84">
        <v>129.16800491000001</v>
      </c>
      <c r="F104" s="84">
        <v>129.16800491000001</v>
      </c>
    </row>
    <row r="105" spans="1:6" ht="12.75" customHeight="1" x14ac:dyDescent="0.2">
      <c r="A105" s="83" t="s">
        <v>145</v>
      </c>
      <c r="B105" s="83">
        <v>1</v>
      </c>
      <c r="C105" s="84">
        <v>866.37902336000002</v>
      </c>
      <c r="D105" s="84">
        <v>863.61318314000005</v>
      </c>
      <c r="E105" s="84">
        <v>143.82369123999999</v>
      </c>
      <c r="F105" s="84">
        <v>143.82369123999999</v>
      </c>
    </row>
    <row r="106" spans="1:6" ht="12.75" customHeight="1" x14ac:dyDescent="0.2">
      <c r="A106" s="83" t="s">
        <v>145</v>
      </c>
      <c r="B106" s="83">
        <v>2</v>
      </c>
      <c r="C106" s="84">
        <v>891.20288572000004</v>
      </c>
      <c r="D106" s="84">
        <v>886.37101286999996</v>
      </c>
      <c r="E106" s="84">
        <v>147.61371568000001</v>
      </c>
      <c r="F106" s="84">
        <v>147.61371568000001</v>
      </c>
    </row>
    <row r="107" spans="1:6" ht="12.75" customHeight="1" x14ac:dyDescent="0.2">
      <c r="A107" s="83" t="s">
        <v>145</v>
      </c>
      <c r="B107" s="83">
        <v>3</v>
      </c>
      <c r="C107" s="84">
        <v>900.74977054999999</v>
      </c>
      <c r="D107" s="84">
        <v>897.04844238999999</v>
      </c>
      <c r="E107" s="84">
        <v>149.39190452</v>
      </c>
      <c r="F107" s="84">
        <v>149.39190452</v>
      </c>
    </row>
    <row r="108" spans="1:6" ht="12.75" customHeight="1" x14ac:dyDescent="0.2">
      <c r="A108" s="83" t="s">
        <v>145</v>
      </c>
      <c r="B108" s="83">
        <v>4</v>
      </c>
      <c r="C108" s="84">
        <v>906.27516436999997</v>
      </c>
      <c r="D108" s="84">
        <v>898.39255614000001</v>
      </c>
      <c r="E108" s="84">
        <v>149.61574941999999</v>
      </c>
      <c r="F108" s="84">
        <v>149.61574941999999</v>
      </c>
    </row>
    <row r="109" spans="1:6" ht="12.75" customHeight="1" x14ac:dyDescent="0.2">
      <c r="A109" s="83" t="s">
        <v>145</v>
      </c>
      <c r="B109" s="83">
        <v>5</v>
      </c>
      <c r="C109" s="84">
        <v>899.01633585000002</v>
      </c>
      <c r="D109" s="84">
        <v>891.99058548000005</v>
      </c>
      <c r="E109" s="84">
        <v>148.54958336999999</v>
      </c>
      <c r="F109" s="84">
        <v>148.54958336999999</v>
      </c>
    </row>
    <row r="110" spans="1:6" ht="12.75" customHeight="1" x14ac:dyDescent="0.2">
      <c r="A110" s="83" t="s">
        <v>145</v>
      </c>
      <c r="B110" s="83">
        <v>6</v>
      </c>
      <c r="C110" s="84">
        <v>836.6049352</v>
      </c>
      <c r="D110" s="84">
        <v>830.77943406999998</v>
      </c>
      <c r="E110" s="84">
        <v>138.35565174999999</v>
      </c>
      <c r="F110" s="84">
        <v>138.35565174999999</v>
      </c>
    </row>
    <row r="111" spans="1:6" ht="12.75" customHeight="1" x14ac:dyDescent="0.2">
      <c r="A111" s="83" t="s">
        <v>145</v>
      </c>
      <c r="B111" s="83">
        <v>7</v>
      </c>
      <c r="C111" s="84">
        <v>790.57342512000002</v>
      </c>
      <c r="D111" s="84">
        <v>785.55380292999996</v>
      </c>
      <c r="E111" s="84">
        <v>130.82390334999999</v>
      </c>
      <c r="F111" s="84">
        <v>130.82390334999999</v>
      </c>
    </row>
    <row r="112" spans="1:6" ht="12.75" customHeight="1" x14ac:dyDescent="0.2">
      <c r="A112" s="83" t="s">
        <v>145</v>
      </c>
      <c r="B112" s="83">
        <v>8</v>
      </c>
      <c r="C112" s="84">
        <v>763.20544646999997</v>
      </c>
      <c r="D112" s="84">
        <v>755.58663603000002</v>
      </c>
      <c r="E112" s="84">
        <v>125.83325633</v>
      </c>
      <c r="F112" s="84">
        <v>125.83325633</v>
      </c>
    </row>
    <row r="113" spans="1:6" ht="12.75" customHeight="1" x14ac:dyDescent="0.2">
      <c r="A113" s="83" t="s">
        <v>145</v>
      </c>
      <c r="B113" s="83">
        <v>9</v>
      </c>
      <c r="C113" s="84">
        <v>719.39679491000004</v>
      </c>
      <c r="D113" s="84">
        <v>714.29663059999996</v>
      </c>
      <c r="E113" s="84">
        <v>118.95693588</v>
      </c>
      <c r="F113" s="84">
        <v>118.95693588</v>
      </c>
    </row>
    <row r="114" spans="1:6" ht="12.75" customHeight="1" x14ac:dyDescent="0.2">
      <c r="A114" s="83" t="s">
        <v>145</v>
      </c>
      <c r="B114" s="83">
        <v>10</v>
      </c>
      <c r="C114" s="84">
        <v>729.40881768999998</v>
      </c>
      <c r="D114" s="84">
        <v>722.25624047999997</v>
      </c>
      <c r="E114" s="84">
        <v>120.28250674</v>
      </c>
      <c r="F114" s="84">
        <v>120.28250674</v>
      </c>
    </row>
    <row r="115" spans="1:6" ht="12.75" customHeight="1" x14ac:dyDescent="0.2">
      <c r="A115" s="83" t="s">
        <v>145</v>
      </c>
      <c r="B115" s="83">
        <v>11</v>
      </c>
      <c r="C115" s="84">
        <v>736.24900291999995</v>
      </c>
      <c r="D115" s="84">
        <v>727.30343043000005</v>
      </c>
      <c r="E115" s="84">
        <v>121.12305145000001</v>
      </c>
      <c r="F115" s="84">
        <v>121.12305145000001</v>
      </c>
    </row>
    <row r="116" spans="1:6" ht="12.75" customHeight="1" x14ac:dyDescent="0.2">
      <c r="A116" s="83" t="s">
        <v>145</v>
      </c>
      <c r="B116" s="83">
        <v>12</v>
      </c>
      <c r="C116" s="84">
        <v>748.19577670000001</v>
      </c>
      <c r="D116" s="84">
        <v>744.92617858999995</v>
      </c>
      <c r="E116" s="84">
        <v>124.05789396999999</v>
      </c>
      <c r="F116" s="84">
        <v>124.05789396999999</v>
      </c>
    </row>
    <row r="117" spans="1:6" ht="12.75" customHeight="1" x14ac:dyDescent="0.2">
      <c r="A117" s="83" t="s">
        <v>145</v>
      </c>
      <c r="B117" s="83">
        <v>13</v>
      </c>
      <c r="C117" s="84">
        <v>764.33447011999999</v>
      </c>
      <c r="D117" s="84">
        <v>756.10887004999995</v>
      </c>
      <c r="E117" s="84">
        <v>125.9202277</v>
      </c>
      <c r="F117" s="84">
        <v>125.9202277</v>
      </c>
    </row>
    <row r="118" spans="1:6" ht="12.75" customHeight="1" x14ac:dyDescent="0.2">
      <c r="A118" s="83" t="s">
        <v>145</v>
      </c>
      <c r="B118" s="83">
        <v>14</v>
      </c>
      <c r="C118" s="84">
        <v>773.50981175000004</v>
      </c>
      <c r="D118" s="84">
        <v>768.41729420000001</v>
      </c>
      <c r="E118" s="84">
        <v>127.97003777</v>
      </c>
      <c r="F118" s="84">
        <v>127.97003777</v>
      </c>
    </row>
    <row r="119" spans="1:6" ht="12.75" customHeight="1" x14ac:dyDescent="0.2">
      <c r="A119" s="83" t="s">
        <v>145</v>
      </c>
      <c r="B119" s="83">
        <v>15</v>
      </c>
      <c r="C119" s="84">
        <v>784.09734805999994</v>
      </c>
      <c r="D119" s="84">
        <v>779.82930145</v>
      </c>
      <c r="E119" s="84">
        <v>129.8705611</v>
      </c>
      <c r="F119" s="84">
        <v>129.8705611</v>
      </c>
    </row>
    <row r="120" spans="1:6" ht="12.75" customHeight="1" x14ac:dyDescent="0.2">
      <c r="A120" s="83" t="s">
        <v>145</v>
      </c>
      <c r="B120" s="83">
        <v>16</v>
      </c>
      <c r="C120" s="84">
        <v>798.16191545000004</v>
      </c>
      <c r="D120" s="84">
        <v>790.22245443999998</v>
      </c>
      <c r="E120" s="84">
        <v>131.60140734000001</v>
      </c>
      <c r="F120" s="84">
        <v>131.60140734000001</v>
      </c>
    </row>
    <row r="121" spans="1:6" ht="12.75" customHeight="1" x14ac:dyDescent="0.2">
      <c r="A121" s="83" t="s">
        <v>145</v>
      </c>
      <c r="B121" s="83">
        <v>17</v>
      </c>
      <c r="C121" s="84">
        <v>788.23381862999997</v>
      </c>
      <c r="D121" s="84">
        <v>783.01905139999997</v>
      </c>
      <c r="E121" s="84">
        <v>130.40177301</v>
      </c>
      <c r="F121" s="84">
        <v>130.40177301</v>
      </c>
    </row>
    <row r="122" spans="1:6" ht="12.75" customHeight="1" x14ac:dyDescent="0.2">
      <c r="A122" s="83" t="s">
        <v>145</v>
      </c>
      <c r="B122" s="83">
        <v>18</v>
      </c>
      <c r="C122" s="84">
        <v>773.86774004999995</v>
      </c>
      <c r="D122" s="84">
        <v>768.09921397999994</v>
      </c>
      <c r="E122" s="84">
        <v>127.91706559000001</v>
      </c>
      <c r="F122" s="84">
        <v>127.91706559000001</v>
      </c>
    </row>
    <row r="123" spans="1:6" ht="12.75" customHeight="1" x14ac:dyDescent="0.2">
      <c r="A123" s="83" t="s">
        <v>145</v>
      </c>
      <c r="B123" s="83">
        <v>19</v>
      </c>
      <c r="C123" s="84">
        <v>755.32719168000006</v>
      </c>
      <c r="D123" s="84">
        <v>750.24948183000004</v>
      </c>
      <c r="E123" s="84">
        <v>124.9444218</v>
      </c>
      <c r="F123" s="84">
        <v>124.9444218</v>
      </c>
    </row>
    <row r="124" spans="1:6" ht="12.75" customHeight="1" x14ac:dyDescent="0.2">
      <c r="A124" s="83" t="s">
        <v>145</v>
      </c>
      <c r="B124" s="83">
        <v>20</v>
      </c>
      <c r="C124" s="84">
        <v>754.18660077000004</v>
      </c>
      <c r="D124" s="84">
        <v>743.61819254</v>
      </c>
      <c r="E124" s="84">
        <v>123.84006568</v>
      </c>
      <c r="F124" s="84">
        <v>123.84006568</v>
      </c>
    </row>
    <row r="125" spans="1:6" ht="12.75" customHeight="1" x14ac:dyDescent="0.2">
      <c r="A125" s="83" t="s">
        <v>145</v>
      </c>
      <c r="B125" s="83">
        <v>21</v>
      </c>
      <c r="C125" s="84">
        <v>745.54441073999999</v>
      </c>
      <c r="D125" s="84">
        <v>740.50449520999996</v>
      </c>
      <c r="E125" s="84">
        <v>123.32151935</v>
      </c>
      <c r="F125" s="84">
        <v>123.32151935</v>
      </c>
    </row>
    <row r="126" spans="1:6" ht="12.75" customHeight="1" x14ac:dyDescent="0.2">
      <c r="A126" s="83" t="s">
        <v>145</v>
      </c>
      <c r="B126" s="83">
        <v>22</v>
      </c>
      <c r="C126" s="84">
        <v>749.21893146000002</v>
      </c>
      <c r="D126" s="84">
        <v>745.10099977000004</v>
      </c>
      <c r="E126" s="84">
        <v>124.08700819000001</v>
      </c>
      <c r="F126" s="84">
        <v>124.08700819000001</v>
      </c>
    </row>
    <row r="127" spans="1:6" ht="12.75" customHeight="1" x14ac:dyDescent="0.2">
      <c r="A127" s="83" t="s">
        <v>145</v>
      </c>
      <c r="B127" s="83">
        <v>23</v>
      </c>
      <c r="C127" s="84">
        <v>755.22862316999999</v>
      </c>
      <c r="D127" s="84">
        <v>753.94700037999996</v>
      </c>
      <c r="E127" s="84">
        <v>125.56019605</v>
      </c>
      <c r="F127" s="84">
        <v>125.56019605</v>
      </c>
    </row>
    <row r="128" spans="1:6" ht="12.75" customHeight="1" x14ac:dyDescent="0.2">
      <c r="A128" s="83" t="s">
        <v>145</v>
      </c>
      <c r="B128" s="83">
        <v>24</v>
      </c>
      <c r="C128" s="84">
        <v>797.25194986999998</v>
      </c>
      <c r="D128" s="84">
        <v>790.97921482000004</v>
      </c>
      <c r="E128" s="84">
        <v>131.72743606</v>
      </c>
      <c r="F128" s="84">
        <v>131.72743606</v>
      </c>
    </row>
    <row r="129" spans="1:6" ht="12.75" customHeight="1" x14ac:dyDescent="0.2">
      <c r="A129" s="83" t="s">
        <v>146</v>
      </c>
      <c r="B129" s="83">
        <v>1</v>
      </c>
      <c r="C129" s="84">
        <v>841.25484639000001</v>
      </c>
      <c r="D129" s="84">
        <v>838.16729585999997</v>
      </c>
      <c r="E129" s="84">
        <v>139.58600530999999</v>
      </c>
      <c r="F129" s="84">
        <v>139.58600530999999</v>
      </c>
    </row>
    <row r="130" spans="1:6" ht="12.75" customHeight="1" x14ac:dyDescent="0.2">
      <c r="A130" s="83" t="s">
        <v>146</v>
      </c>
      <c r="B130" s="83">
        <v>2</v>
      </c>
      <c r="C130" s="84">
        <v>882.06012767000004</v>
      </c>
      <c r="D130" s="84">
        <v>876.32447117000004</v>
      </c>
      <c r="E130" s="84">
        <v>145.94059311000001</v>
      </c>
      <c r="F130" s="84">
        <v>145.94059311000001</v>
      </c>
    </row>
    <row r="131" spans="1:6" ht="12.75" customHeight="1" x14ac:dyDescent="0.2">
      <c r="A131" s="83" t="s">
        <v>146</v>
      </c>
      <c r="B131" s="83">
        <v>3</v>
      </c>
      <c r="C131" s="84">
        <v>888.87731138000004</v>
      </c>
      <c r="D131" s="84">
        <v>883.14112497999997</v>
      </c>
      <c r="E131" s="84">
        <v>147.07581931000001</v>
      </c>
      <c r="F131" s="84">
        <v>147.07581931000001</v>
      </c>
    </row>
    <row r="132" spans="1:6" ht="12.75" customHeight="1" x14ac:dyDescent="0.2">
      <c r="A132" s="83" t="s">
        <v>146</v>
      </c>
      <c r="B132" s="83">
        <v>4</v>
      </c>
      <c r="C132" s="84">
        <v>904.05666077000001</v>
      </c>
      <c r="D132" s="84">
        <v>895.53438886000004</v>
      </c>
      <c r="E132" s="84">
        <v>149.13975833999999</v>
      </c>
      <c r="F132" s="84">
        <v>149.13975833999999</v>
      </c>
    </row>
    <row r="133" spans="1:6" ht="12.75" customHeight="1" x14ac:dyDescent="0.2">
      <c r="A133" s="83" t="s">
        <v>146</v>
      </c>
      <c r="B133" s="83">
        <v>5</v>
      </c>
      <c r="C133" s="84">
        <v>874.71578015</v>
      </c>
      <c r="D133" s="84">
        <v>870.19319038000003</v>
      </c>
      <c r="E133" s="84">
        <v>144.91950699</v>
      </c>
      <c r="F133" s="84">
        <v>144.91950699</v>
      </c>
    </row>
    <row r="134" spans="1:6" ht="12.75" customHeight="1" x14ac:dyDescent="0.2">
      <c r="A134" s="83" t="s">
        <v>146</v>
      </c>
      <c r="B134" s="83">
        <v>6</v>
      </c>
      <c r="C134" s="84">
        <v>861.96162157000003</v>
      </c>
      <c r="D134" s="84">
        <v>855.70933794999996</v>
      </c>
      <c r="E134" s="84">
        <v>142.50740726000001</v>
      </c>
      <c r="F134" s="84">
        <v>142.50740726000001</v>
      </c>
    </row>
    <row r="135" spans="1:6" ht="12.75" customHeight="1" x14ac:dyDescent="0.2">
      <c r="A135" s="83" t="s">
        <v>146</v>
      </c>
      <c r="B135" s="83">
        <v>7</v>
      </c>
      <c r="C135" s="84">
        <v>817.26279338999996</v>
      </c>
      <c r="D135" s="84">
        <v>811.14111026</v>
      </c>
      <c r="E135" s="84">
        <v>135.08514097</v>
      </c>
      <c r="F135" s="84">
        <v>135.08514097</v>
      </c>
    </row>
    <row r="136" spans="1:6" ht="12.75" customHeight="1" x14ac:dyDescent="0.2">
      <c r="A136" s="83" t="s">
        <v>146</v>
      </c>
      <c r="B136" s="83">
        <v>8</v>
      </c>
      <c r="C136" s="84">
        <v>800.33395578</v>
      </c>
      <c r="D136" s="84">
        <v>793.03036721000001</v>
      </c>
      <c r="E136" s="84">
        <v>132.06902916999999</v>
      </c>
      <c r="F136" s="84">
        <v>132.06902916999999</v>
      </c>
    </row>
    <row r="137" spans="1:6" ht="12.75" customHeight="1" x14ac:dyDescent="0.2">
      <c r="A137" s="83" t="s">
        <v>146</v>
      </c>
      <c r="B137" s="83">
        <v>9</v>
      </c>
      <c r="C137" s="84">
        <v>755.11488866000002</v>
      </c>
      <c r="D137" s="84">
        <v>750.12092754000003</v>
      </c>
      <c r="E137" s="84">
        <v>124.92301273</v>
      </c>
      <c r="F137" s="84">
        <v>124.92301273</v>
      </c>
    </row>
    <row r="138" spans="1:6" ht="12.75" customHeight="1" x14ac:dyDescent="0.2">
      <c r="A138" s="83" t="s">
        <v>146</v>
      </c>
      <c r="B138" s="83">
        <v>10</v>
      </c>
      <c r="C138" s="84">
        <v>754.00786965999998</v>
      </c>
      <c r="D138" s="84">
        <v>749.91263343000003</v>
      </c>
      <c r="E138" s="84">
        <v>124.88832402</v>
      </c>
      <c r="F138" s="84">
        <v>124.88832402</v>
      </c>
    </row>
    <row r="139" spans="1:6" ht="12.75" customHeight="1" x14ac:dyDescent="0.2">
      <c r="A139" s="83" t="s">
        <v>146</v>
      </c>
      <c r="B139" s="83">
        <v>11</v>
      </c>
      <c r="C139" s="84">
        <v>773.76507535999997</v>
      </c>
      <c r="D139" s="84">
        <v>770.44141523999997</v>
      </c>
      <c r="E139" s="84">
        <v>128.30712915000001</v>
      </c>
      <c r="F139" s="84">
        <v>128.30712915000001</v>
      </c>
    </row>
    <row r="140" spans="1:6" ht="12.75" customHeight="1" x14ac:dyDescent="0.2">
      <c r="A140" s="83" t="s">
        <v>146</v>
      </c>
      <c r="B140" s="83">
        <v>12</v>
      </c>
      <c r="C140" s="84">
        <v>801.49966588999996</v>
      </c>
      <c r="D140" s="84">
        <v>797.25064257999998</v>
      </c>
      <c r="E140" s="84">
        <v>132.77186186</v>
      </c>
      <c r="F140" s="84">
        <v>132.77186186</v>
      </c>
    </row>
    <row r="141" spans="1:6" ht="12.75" customHeight="1" x14ac:dyDescent="0.2">
      <c r="A141" s="83" t="s">
        <v>146</v>
      </c>
      <c r="B141" s="83">
        <v>13</v>
      </c>
      <c r="C141" s="84">
        <v>817.09011039999996</v>
      </c>
      <c r="D141" s="84">
        <v>803.68433015999994</v>
      </c>
      <c r="E141" s="84">
        <v>133.84330994999999</v>
      </c>
      <c r="F141" s="84">
        <v>133.84330994999999</v>
      </c>
    </row>
    <row r="142" spans="1:6" ht="12.75" customHeight="1" x14ac:dyDescent="0.2">
      <c r="A142" s="83" t="s">
        <v>146</v>
      </c>
      <c r="B142" s="83">
        <v>14</v>
      </c>
      <c r="C142" s="84">
        <v>816.49488375999999</v>
      </c>
      <c r="D142" s="84">
        <v>814.94071352000003</v>
      </c>
      <c r="E142" s="84">
        <v>135.71791612999999</v>
      </c>
      <c r="F142" s="84">
        <v>135.71791612999999</v>
      </c>
    </row>
    <row r="143" spans="1:6" ht="12.75" customHeight="1" x14ac:dyDescent="0.2">
      <c r="A143" s="83" t="s">
        <v>146</v>
      </c>
      <c r="B143" s="83">
        <v>15</v>
      </c>
      <c r="C143" s="84">
        <v>831.15735315999996</v>
      </c>
      <c r="D143" s="84">
        <v>825.44783035</v>
      </c>
      <c r="E143" s="84">
        <v>137.46774157999999</v>
      </c>
      <c r="F143" s="84">
        <v>137.46774157999999</v>
      </c>
    </row>
    <row r="144" spans="1:6" ht="12.75" customHeight="1" x14ac:dyDescent="0.2">
      <c r="A144" s="83" t="s">
        <v>146</v>
      </c>
      <c r="B144" s="83">
        <v>16</v>
      </c>
      <c r="C144" s="84">
        <v>843.07978248999996</v>
      </c>
      <c r="D144" s="84">
        <v>835.09389845999999</v>
      </c>
      <c r="E144" s="84">
        <v>139.07417042</v>
      </c>
      <c r="F144" s="84">
        <v>139.07417042</v>
      </c>
    </row>
    <row r="145" spans="1:6" ht="12.75" customHeight="1" x14ac:dyDescent="0.2">
      <c r="A145" s="83" t="s">
        <v>146</v>
      </c>
      <c r="B145" s="83">
        <v>17</v>
      </c>
      <c r="C145" s="84">
        <v>839.10145020000004</v>
      </c>
      <c r="D145" s="84">
        <v>834.15898863999996</v>
      </c>
      <c r="E145" s="84">
        <v>138.91847318000001</v>
      </c>
      <c r="F145" s="84">
        <v>138.91847318000001</v>
      </c>
    </row>
    <row r="146" spans="1:6" ht="12.75" customHeight="1" x14ac:dyDescent="0.2">
      <c r="A146" s="83" t="s">
        <v>146</v>
      </c>
      <c r="B146" s="83">
        <v>18</v>
      </c>
      <c r="C146" s="84">
        <v>829.44613439</v>
      </c>
      <c r="D146" s="84">
        <v>823.94423633999997</v>
      </c>
      <c r="E146" s="84">
        <v>137.21733728999999</v>
      </c>
      <c r="F146" s="84">
        <v>137.21733728999999</v>
      </c>
    </row>
    <row r="147" spans="1:6" ht="12.75" customHeight="1" x14ac:dyDescent="0.2">
      <c r="A147" s="83" t="s">
        <v>146</v>
      </c>
      <c r="B147" s="83">
        <v>19</v>
      </c>
      <c r="C147" s="84">
        <v>810.97938402</v>
      </c>
      <c r="D147" s="84">
        <v>805.57727610999996</v>
      </c>
      <c r="E147" s="84">
        <v>134.15855581</v>
      </c>
      <c r="F147" s="84">
        <v>134.15855581</v>
      </c>
    </row>
    <row r="148" spans="1:6" ht="12.75" customHeight="1" x14ac:dyDescent="0.2">
      <c r="A148" s="83" t="s">
        <v>146</v>
      </c>
      <c r="B148" s="83">
        <v>20</v>
      </c>
      <c r="C148" s="84">
        <v>792.41621911000004</v>
      </c>
      <c r="D148" s="84">
        <v>782.61278217999995</v>
      </c>
      <c r="E148" s="84">
        <v>130.33411409000001</v>
      </c>
      <c r="F148" s="84">
        <v>130.33411409000001</v>
      </c>
    </row>
    <row r="149" spans="1:6" ht="12.75" customHeight="1" x14ac:dyDescent="0.2">
      <c r="A149" s="83" t="s">
        <v>146</v>
      </c>
      <c r="B149" s="83">
        <v>21</v>
      </c>
      <c r="C149" s="84">
        <v>798.97368816000005</v>
      </c>
      <c r="D149" s="84">
        <v>779.97498704999998</v>
      </c>
      <c r="E149" s="84">
        <v>129.89482317</v>
      </c>
      <c r="F149" s="84">
        <v>129.89482317</v>
      </c>
    </row>
    <row r="150" spans="1:6" ht="12.75" customHeight="1" x14ac:dyDescent="0.2">
      <c r="A150" s="83" t="s">
        <v>146</v>
      </c>
      <c r="B150" s="83">
        <v>22</v>
      </c>
      <c r="C150" s="84">
        <v>797.31797746999996</v>
      </c>
      <c r="D150" s="84">
        <v>791.43583865000005</v>
      </c>
      <c r="E150" s="84">
        <v>131.80348090000001</v>
      </c>
      <c r="F150" s="84">
        <v>131.80348090000001</v>
      </c>
    </row>
    <row r="151" spans="1:6" ht="12.75" customHeight="1" x14ac:dyDescent="0.2">
      <c r="A151" s="83" t="s">
        <v>146</v>
      </c>
      <c r="B151" s="83">
        <v>23</v>
      </c>
      <c r="C151" s="84">
        <v>811.96709240999996</v>
      </c>
      <c r="D151" s="84">
        <v>805.96351317000006</v>
      </c>
      <c r="E151" s="84">
        <v>134.22287863</v>
      </c>
      <c r="F151" s="84">
        <v>134.22287863</v>
      </c>
    </row>
    <row r="152" spans="1:6" ht="12.75" customHeight="1" x14ac:dyDescent="0.2">
      <c r="A152" s="83" t="s">
        <v>146</v>
      </c>
      <c r="B152" s="83">
        <v>24</v>
      </c>
      <c r="C152" s="84">
        <v>828.73946873</v>
      </c>
      <c r="D152" s="84">
        <v>822.73584238000001</v>
      </c>
      <c r="E152" s="84">
        <v>137.01609479000001</v>
      </c>
      <c r="F152" s="84">
        <v>137.01609479000001</v>
      </c>
    </row>
    <row r="153" spans="1:6" ht="12.75" customHeight="1" x14ac:dyDescent="0.2">
      <c r="A153" s="83" t="s">
        <v>147</v>
      </c>
      <c r="B153" s="83">
        <v>1</v>
      </c>
      <c r="C153" s="84">
        <v>888.20490364</v>
      </c>
      <c r="D153" s="84">
        <v>879.14640913999995</v>
      </c>
      <c r="E153" s="84">
        <v>146.41055066000001</v>
      </c>
      <c r="F153" s="84">
        <v>146.41055066000001</v>
      </c>
    </row>
    <row r="154" spans="1:6" ht="12.75" customHeight="1" x14ac:dyDescent="0.2">
      <c r="A154" s="83" t="s">
        <v>147</v>
      </c>
      <c r="B154" s="83">
        <v>2</v>
      </c>
      <c r="C154" s="84">
        <v>908.72555514999999</v>
      </c>
      <c r="D154" s="84">
        <v>903.67536944000005</v>
      </c>
      <c r="E154" s="84">
        <v>150.49553417000001</v>
      </c>
      <c r="F154" s="84">
        <v>150.49553417000001</v>
      </c>
    </row>
    <row r="155" spans="1:6" ht="12.75" customHeight="1" x14ac:dyDescent="0.2">
      <c r="A155" s="83" t="s">
        <v>147</v>
      </c>
      <c r="B155" s="83">
        <v>3</v>
      </c>
      <c r="C155" s="84">
        <v>919.23228096000003</v>
      </c>
      <c r="D155" s="84">
        <v>913.42462331000002</v>
      </c>
      <c r="E155" s="84">
        <v>152.11914727000001</v>
      </c>
      <c r="F155" s="84">
        <v>152.11914727000001</v>
      </c>
    </row>
    <row r="156" spans="1:6" ht="12.75" customHeight="1" x14ac:dyDescent="0.2">
      <c r="A156" s="83" t="s">
        <v>147</v>
      </c>
      <c r="B156" s="83">
        <v>4</v>
      </c>
      <c r="C156" s="84">
        <v>925.19677762000003</v>
      </c>
      <c r="D156" s="84">
        <v>919.25987368000006</v>
      </c>
      <c r="E156" s="84">
        <v>153.09093332</v>
      </c>
      <c r="F156" s="84">
        <v>153.09093332</v>
      </c>
    </row>
    <row r="157" spans="1:6" ht="12.75" customHeight="1" x14ac:dyDescent="0.2">
      <c r="A157" s="83" t="s">
        <v>147</v>
      </c>
      <c r="B157" s="83">
        <v>5</v>
      </c>
      <c r="C157" s="84">
        <v>917.45229273999996</v>
      </c>
      <c r="D157" s="84">
        <v>913.50081647000002</v>
      </c>
      <c r="E157" s="84">
        <v>152.13183626</v>
      </c>
      <c r="F157" s="84">
        <v>152.13183626</v>
      </c>
    </row>
    <row r="158" spans="1:6" ht="12.75" customHeight="1" x14ac:dyDescent="0.2">
      <c r="A158" s="83" t="s">
        <v>147</v>
      </c>
      <c r="B158" s="83">
        <v>6</v>
      </c>
      <c r="C158" s="84">
        <v>899.18113518999996</v>
      </c>
      <c r="D158" s="84">
        <v>893.66604642000004</v>
      </c>
      <c r="E158" s="84">
        <v>148.82860989</v>
      </c>
      <c r="F158" s="84">
        <v>148.82860989</v>
      </c>
    </row>
    <row r="159" spans="1:6" ht="12.75" customHeight="1" x14ac:dyDescent="0.2">
      <c r="A159" s="83" t="s">
        <v>147</v>
      </c>
      <c r="B159" s="83">
        <v>7</v>
      </c>
      <c r="C159" s="84">
        <v>864.23729920000005</v>
      </c>
      <c r="D159" s="84">
        <v>858.73529545999997</v>
      </c>
      <c r="E159" s="84">
        <v>143.01134164999999</v>
      </c>
      <c r="F159" s="84">
        <v>143.01134164999999</v>
      </c>
    </row>
    <row r="160" spans="1:6" ht="12.75" customHeight="1" x14ac:dyDescent="0.2">
      <c r="A160" s="83" t="s">
        <v>147</v>
      </c>
      <c r="B160" s="83">
        <v>8</v>
      </c>
      <c r="C160" s="84">
        <v>822.06058493</v>
      </c>
      <c r="D160" s="84">
        <v>821.46318688999997</v>
      </c>
      <c r="E160" s="84">
        <v>136.80415034999999</v>
      </c>
      <c r="F160" s="84">
        <v>136.80415034999999</v>
      </c>
    </row>
    <row r="161" spans="1:6" ht="12.75" customHeight="1" x14ac:dyDescent="0.2">
      <c r="A161" s="83" t="s">
        <v>147</v>
      </c>
      <c r="B161" s="83">
        <v>9</v>
      </c>
      <c r="C161" s="84">
        <v>776.16712804999997</v>
      </c>
      <c r="D161" s="84">
        <v>771.67729110000005</v>
      </c>
      <c r="E161" s="84">
        <v>128.51294841000001</v>
      </c>
      <c r="F161" s="84">
        <v>128.51294841000001</v>
      </c>
    </row>
    <row r="162" spans="1:6" ht="12.75" customHeight="1" x14ac:dyDescent="0.2">
      <c r="A162" s="83" t="s">
        <v>147</v>
      </c>
      <c r="B162" s="83">
        <v>10</v>
      </c>
      <c r="C162" s="84">
        <v>769.62681748</v>
      </c>
      <c r="D162" s="84">
        <v>762.54457071000002</v>
      </c>
      <c r="E162" s="84">
        <v>126.99201103999999</v>
      </c>
      <c r="F162" s="84">
        <v>126.99201103999999</v>
      </c>
    </row>
    <row r="163" spans="1:6" ht="12.75" customHeight="1" x14ac:dyDescent="0.2">
      <c r="A163" s="83" t="s">
        <v>147</v>
      </c>
      <c r="B163" s="83">
        <v>11</v>
      </c>
      <c r="C163" s="84">
        <v>779.97213728999998</v>
      </c>
      <c r="D163" s="84">
        <v>776.14180052999995</v>
      </c>
      <c r="E163" s="84">
        <v>129.25645514999999</v>
      </c>
      <c r="F163" s="84">
        <v>129.25645514999999</v>
      </c>
    </row>
    <row r="164" spans="1:6" ht="12.75" customHeight="1" x14ac:dyDescent="0.2">
      <c r="A164" s="83" t="s">
        <v>147</v>
      </c>
      <c r="B164" s="83">
        <v>12</v>
      </c>
      <c r="C164" s="84">
        <v>800.96162159000005</v>
      </c>
      <c r="D164" s="84">
        <v>796.12757082999997</v>
      </c>
      <c r="E164" s="84">
        <v>132.58482867999999</v>
      </c>
      <c r="F164" s="84">
        <v>132.58482867999999</v>
      </c>
    </row>
    <row r="165" spans="1:6" ht="12.75" customHeight="1" x14ac:dyDescent="0.2">
      <c r="A165" s="83" t="s">
        <v>147</v>
      </c>
      <c r="B165" s="83">
        <v>13</v>
      </c>
      <c r="C165" s="84">
        <v>822.20703249999997</v>
      </c>
      <c r="D165" s="84">
        <v>806.27370025000005</v>
      </c>
      <c r="E165" s="84">
        <v>134.27453631</v>
      </c>
      <c r="F165" s="84">
        <v>134.27453631</v>
      </c>
    </row>
    <row r="166" spans="1:6" ht="12.75" customHeight="1" x14ac:dyDescent="0.2">
      <c r="A166" s="83" t="s">
        <v>147</v>
      </c>
      <c r="B166" s="83">
        <v>14</v>
      </c>
      <c r="C166" s="84">
        <v>825.42155804000004</v>
      </c>
      <c r="D166" s="84">
        <v>823.63849793999998</v>
      </c>
      <c r="E166" s="84">
        <v>137.16642049000001</v>
      </c>
      <c r="F166" s="84">
        <v>137.16642049000001</v>
      </c>
    </row>
    <row r="167" spans="1:6" ht="12.75" customHeight="1" x14ac:dyDescent="0.2">
      <c r="A167" s="83" t="s">
        <v>147</v>
      </c>
      <c r="B167" s="83">
        <v>15</v>
      </c>
      <c r="C167" s="84">
        <v>837.94165361</v>
      </c>
      <c r="D167" s="84">
        <v>834.27311717999999</v>
      </c>
      <c r="E167" s="84">
        <v>138.93747983</v>
      </c>
      <c r="F167" s="84">
        <v>138.93747983</v>
      </c>
    </row>
    <row r="168" spans="1:6" ht="12.75" customHeight="1" x14ac:dyDescent="0.2">
      <c r="A168" s="83" t="s">
        <v>147</v>
      </c>
      <c r="B168" s="83">
        <v>16</v>
      </c>
      <c r="C168" s="84">
        <v>847.36573644999999</v>
      </c>
      <c r="D168" s="84">
        <v>837.92379029000006</v>
      </c>
      <c r="E168" s="84">
        <v>139.54545257999999</v>
      </c>
      <c r="F168" s="84">
        <v>139.54545257999999</v>
      </c>
    </row>
    <row r="169" spans="1:6" ht="12.75" customHeight="1" x14ac:dyDescent="0.2">
      <c r="A169" s="83" t="s">
        <v>147</v>
      </c>
      <c r="B169" s="83">
        <v>17</v>
      </c>
      <c r="C169" s="84">
        <v>843.37769705999995</v>
      </c>
      <c r="D169" s="84">
        <v>835.15480688000002</v>
      </c>
      <c r="E169" s="84">
        <v>139.08431393000001</v>
      </c>
      <c r="F169" s="84">
        <v>139.08431393000001</v>
      </c>
    </row>
    <row r="170" spans="1:6" ht="12.75" customHeight="1" x14ac:dyDescent="0.2">
      <c r="A170" s="83" t="s">
        <v>147</v>
      </c>
      <c r="B170" s="83">
        <v>18</v>
      </c>
      <c r="C170" s="84">
        <v>829.72291797000003</v>
      </c>
      <c r="D170" s="84">
        <v>824.51147756</v>
      </c>
      <c r="E170" s="84">
        <v>137.31180404</v>
      </c>
      <c r="F170" s="84">
        <v>137.31180404</v>
      </c>
    </row>
    <row r="171" spans="1:6" ht="12.75" customHeight="1" x14ac:dyDescent="0.2">
      <c r="A171" s="83" t="s">
        <v>147</v>
      </c>
      <c r="B171" s="83">
        <v>19</v>
      </c>
      <c r="C171" s="84">
        <v>804.40459060000001</v>
      </c>
      <c r="D171" s="84">
        <v>798.77656815</v>
      </c>
      <c r="E171" s="84">
        <v>133.02598517999999</v>
      </c>
      <c r="F171" s="84">
        <v>133.02598517999999</v>
      </c>
    </row>
    <row r="172" spans="1:6" ht="12.75" customHeight="1" x14ac:dyDescent="0.2">
      <c r="A172" s="83" t="s">
        <v>147</v>
      </c>
      <c r="B172" s="83">
        <v>20</v>
      </c>
      <c r="C172" s="84">
        <v>798.32018366</v>
      </c>
      <c r="D172" s="84">
        <v>791.18347664999999</v>
      </c>
      <c r="E172" s="84">
        <v>131.76145324999999</v>
      </c>
      <c r="F172" s="84">
        <v>131.76145324999999</v>
      </c>
    </row>
    <row r="173" spans="1:6" ht="12.75" customHeight="1" x14ac:dyDescent="0.2">
      <c r="A173" s="83" t="s">
        <v>147</v>
      </c>
      <c r="B173" s="83">
        <v>21</v>
      </c>
      <c r="C173" s="84">
        <v>806.76960704999999</v>
      </c>
      <c r="D173" s="84">
        <v>786.98893475</v>
      </c>
      <c r="E173" s="84">
        <v>131.06290612999999</v>
      </c>
      <c r="F173" s="84">
        <v>131.06290612999999</v>
      </c>
    </row>
    <row r="174" spans="1:6" ht="12.75" customHeight="1" x14ac:dyDescent="0.2">
      <c r="A174" s="83" t="s">
        <v>147</v>
      </c>
      <c r="B174" s="83">
        <v>22</v>
      </c>
      <c r="C174" s="84">
        <v>805.22035611000001</v>
      </c>
      <c r="D174" s="84">
        <v>800.53179221000005</v>
      </c>
      <c r="E174" s="84">
        <v>133.31829522000001</v>
      </c>
      <c r="F174" s="84">
        <v>133.31829522000001</v>
      </c>
    </row>
    <row r="175" spans="1:6" ht="12.75" customHeight="1" x14ac:dyDescent="0.2">
      <c r="A175" s="83" t="s">
        <v>147</v>
      </c>
      <c r="B175" s="83">
        <v>23</v>
      </c>
      <c r="C175" s="84">
        <v>811.28840964000005</v>
      </c>
      <c r="D175" s="84">
        <v>807.80169678000004</v>
      </c>
      <c r="E175" s="84">
        <v>134.52900452</v>
      </c>
      <c r="F175" s="84">
        <v>134.52900452</v>
      </c>
    </row>
    <row r="176" spans="1:6" ht="12.75" customHeight="1" x14ac:dyDescent="0.2">
      <c r="A176" s="83" t="s">
        <v>147</v>
      </c>
      <c r="B176" s="83">
        <v>24</v>
      </c>
      <c r="C176" s="84">
        <v>822.91930033000006</v>
      </c>
      <c r="D176" s="84">
        <v>817.05203527000003</v>
      </c>
      <c r="E176" s="84">
        <v>136.06952967000001</v>
      </c>
      <c r="F176" s="84">
        <v>136.06952967000001</v>
      </c>
    </row>
    <row r="177" spans="1:6" ht="12.75" customHeight="1" x14ac:dyDescent="0.2">
      <c r="A177" s="83" t="s">
        <v>148</v>
      </c>
      <c r="B177" s="83">
        <v>1</v>
      </c>
      <c r="C177" s="84">
        <v>854.80548127999998</v>
      </c>
      <c r="D177" s="84">
        <v>848.42130808000002</v>
      </c>
      <c r="E177" s="84">
        <v>141.29367943</v>
      </c>
      <c r="F177" s="84">
        <v>141.29367943</v>
      </c>
    </row>
    <row r="178" spans="1:6" ht="12.75" customHeight="1" x14ac:dyDescent="0.2">
      <c r="A178" s="83" t="s">
        <v>148</v>
      </c>
      <c r="B178" s="83">
        <v>2</v>
      </c>
      <c r="C178" s="84">
        <v>878.07516872999997</v>
      </c>
      <c r="D178" s="84">
        <v>873.15062154999998</v>
      </c>
      <c r="E178" s="84">
        <v>145.41202919</v>
      </c>
      <c r="F178" s="84">
        <v>145.41202919</v>
      </c>
    </row>
    <row r="179" spans="1:6" ht="12.75" customHeight="1" x14ac:dyDescent="0.2">
      <c r="A179" s="83" t="s">
        <v>148</v>
      </c>
      <c r="B179" s="83">
        <v>3</v>
      </c>
      <c r="C179" s="84">
        <v>889.67349895999996</v>
      </c>
      <c r="D179" s="84">
        <v>883.67772721999995</v>
      </c>
      <c r="E179" s="84">
        <v>147.16518353000001</v>
      </c>
      <c r="F179" s="84">
        <v>147.16518353000001</v>
      </c>
    </row>
    <row r="180" spans="1:6" ht="12.75" customHeight="1" x14ac:dyDescent="0.2">
      <c r="A180" s="83" t="s">
        <v>148</v>
      </c>
      <c r="B180" s="83">
        <v>4</v>
      </c>
      <c r="C180" s="84">
        <v>900.60613603000002</v>
      </c>
      <c r="D180" s="84">
        <v>893.55560749999995</v>
      </c>
      <c r="E180" s="84">
        <v>148.81021770000001</v>
      </c>
      <c r="F180" s="84">
        <v>148.81021770000001</v>
      </c>
    </row>
    <row r="181" spans="1:6" ht="12.75" customHeight="1" x14ac:dyDescent="0.2">
      <c r="A181" s="83" t="s">
        <v>148</v>
      </c>
      <c r="B181" s="83">
        <v>5</v>
      </c>
      <c r="C181" s="84">
        <v>890.38404344000003</v>
      </c>
      <c r="D181" s="84">
        <v>889.26014780000003</v>
      </c>
      <c r="E181" s="84">
        <v>148.09486401999999</v>
      </c>
      <c r="F181" s="84">
        <v>148.09486401999999</v>
      </c>
    </row>
    <row r="182" spans="1:6" ht="12.75" customHeight="1" x14ac:dyDescent="0.2">
      <c r="A182" s="83" t="s">
        <v>148</v>
      </c>
      <c r="B182" s="83">
        <v>6</v>
      </c>
      <c r="C182" s="84">
        <v>885.30475561000003</v>
      </c>
      <c r="D182" s="84">
        <v>880.59081586000002</v>
      </c>
      <c r="E182" s="84">
        <v>146.65109806000001</v>
      </c>
      <c r="F182" s="84">
        <v>146.65109806000001</v>
      </c>
    </row>
    <row r="183" spans="1:6" ht="12.75" customHeight="1" x14ac:dyDescent="0.2">
      <c r="A183" s="83" t="s">
        <v>148</v>
      </c>
      <c r="B183" s="83">
        <v>7</v>
      </c>
      <c r="C183" s="84">
        <v>870.30563600000005</v>
      </c>
      <c r="D183" s="84">
        <v>862.11460212999998</v>
      </c>
      <c r="E183" s="84">
        <v>143.5741218</v>
      </c>
      <c r="F183" s="84">
        <v>143.5741218</v>
      </c>
    </row>
    <row r="184" spans="1:6" ht="12.75" customHeight="1" x14ac:dyDescent="0.2">
      <c r="A184" s="83" t="s">
        <v>148</v>
      </c>
      <c r="B184" s="83">
        <v>8</v>
      </c>
      <c r="C184" s="84">
        <v>834.88677097000004</v>
      </c>
      <c r="D184" s="84">
        <v>821.66392359999998</v>
      </c>
      <c r="E184" s="84">
        <v>136.83758048000001</v>
      </c>
      <c r="F184" s="84">
        <v>136.83758048000001</v>
      </c>
    </row>
    <row r="185" spans="1:6" ht="12.75" customHeight="1" x14ac:dyDescent="0.2">
      <c r="A185" s="83" t="s">
        <v>148</v>
      </c>
      <c r="B185" s="83">
        <v>9</v>
      </c>
      <c r="C185" s="84">
        <v>778.11116532000005</v>
      </c>
      <c r="D185" s="84">
        <v>772.30884387000003</v>
      </c>
      <c r="E185" s="84">
        <v>128.61812542000001</v>
      </c>
      <c r="F185" s="84">
        <v>128.61812542000001</v>
      </c>
    </row>
    <row r="186" spans="1:6" ht="12.75" customHeight="1" x14ac:dyDescent="0.2">
      <c r="A186" s="83" t="s">
        <v>148</v>
      </c>
      <c r="B186" s="83">
        <v>10</v>
      </c>
      <c r="C186" s="84">
        <v>778.33816638999997</v>
      </c>
      <c r="D186" s="84">
        <v>773.89721860999998</v>
      </c>
      <c r="E186" s="84">
        <v>128.88264884</v>
      </c>
      <c r="F186" s="84">
        <v>128.88264884</v>
      </c>
    </row>
    <row r="187" spans="1:6" ht="12.75" customHeight="1" x14ac:dyDescent="0.2">
      <c r="A187" s="83" t="s">
        <v>148</v>
      </c>
      <c r="B187" s="83">
        <v>11</v>
      </c>
      <c r="C187" s="84">
        <v>781.50811309000005</v>
      </c>
      <c r="D187" s="84">
        <v>777.88241112000003</v>
      </c>
      <c r="E187" s="84">
        <v>129.54633150000001</v>
      </c>
      <c r="F187" s="84">
        <v>129.54633150000001</v>
      </c>
    </row>
    <row r="188" spans="1:6" ht="12.75" customHeight="1" x14ac:dyDescent="0.2">
      <c r="A188" s="83" t="s">
        <v>148</v>
      </c>
      <c r="B188" s="83">
        <v>12</v>
      </c>
      <c r="C188" s="84">
        <v>784.20069856999999</v>
      </c>
      <c r="D188" s="84">
        <v>780.31823211000005</v>
      </c>
      <c r="E188" s="84">
        <v>129.95198622999999</v>
      </c>
      <c r="F188" s="84">
        <v>129.95198622999999</v>
      </c>
    </row>
    <row r="189" spans="1:6" ht="12.75" customHeight="1" x14ac:dyDescent="0.2">
      <c r="A189" s="83" t="s">
        <v>148</v>
      </c>
      <c r="B189" s="83">
        <v>13</v>
      </c>
      <c r="C189" s="84">
        <v>804.56657399999995</v>
      </c>
      <c r="D189" s="84">
        <v>797.51264031999995</v>
      </c>
      <c r="E189" s="84">
        <v>132.81549422000001</v>
      </c>
      <c r="F189" s="84">
        <v>132.81549422000001</v>
      </c>
    </row>
    <row r="190" spans="1:6" ht="12.75" customHeight="1" x14ac:dyDescent="0.2">
      <c r="A190" s="83" t="s">
        <v>148</v>
      </c>
      <c r="B190" s="83">
        <v>14</v>
      </c>
      <c r="C190" s="84">
        <v>800.87197475999994</v>
      </c>
      <c r="D190" s="84">
        <v>799.52078676999997</v>
      </c>
      <c r="E190" s="84">
        <v>133.14992523999999</v>
      </c>
      <c r="F190" s="84">
        <v>133.14992523999999</v>
      </c>
    </row>
    <row r="191" spans="1:6" ht="12.75" customHeight="1" x14ac:dyDescent="0.2">
      <c r="A191" s="83" t="s">
        <v>148</v>
      </c>
      <c r="B191" s="83">
        <v>15</v>
      </c>
      <c r="C191" s="84">
        <v>811.75034305999998</v>
      </c>
      <c r="D191" s="84">
        <v>808.60234981999997</v>
      </c>
      <c r="E191" s="84">
        <v>134.66234301</v>
      </c>
      <c r="F191" s="84">
        <v>134.66234301</v>
      </c>
    </row>
    <row r="192" spans="1:6" ht="12.75" customHeight="1" x14ac:dyDescent="0.2">
      <c r="A192" s="83" t="s">
        <v>148</v>
      </c>
      <c r="B192" s="83">
        <v>16</v>
      </c>
      <c r="C192" s="84">
        <v>820.44599515000004</v>
      </c>
      <c r="D192" s="84">
        <v>816.51695755000003</v>
      </c>
      <c r="E192" s="84">
        <v>135.98041934</v>
      </c>
      <c r="F192" s="84">
        <v>135.98041934</v>
      </c>
    </row>
    <row r="193" spans="1:6" ht="12.75" customHeight="1" x14ac:dyDescent="0.2">
      <c r="A193" s="83" t="s">
        <v>148</v>
      </c>
      <c r="B193" s="83">
        <v>17</v>
      </c>
      <c r="C193" s="84">
        <v>806.35786632999998</v>
      </c>
      <c r="D193" s="84">
        <v>805.20002025999997</v>
      </c>
      <c r="E193" s="84">
        <v>134.09572868999999</v>
      </c>
      <c r="F193" s="84">
        <v>134.09572868999999</v>
      </c>
    </row>
    <row r="194" spans="1:6" ht="12.75" customHeight="1" x14ac:dyDescent="0.2">
      <c r="A194" s="83" t="s">
        <v>148</v>
      </c>
      <c r="B194" s="83">
        <v>18</v>
      </c>
      <c r="C194" s="84">
        <v>797.68868636000002</v>
      </c>
      <c r="D194" s="84">
        <v>785.26245403999997</v>
      </c>
      <c r="E194" s="84">
        <v>130.77538293000001</v>
      </c>
      <c r="F194" s="84">
        <v>130.77538293000001</v>
      </c>
    </row>
    <row r="195" spans="1:6" ht="12.75" customHeight="1" x14ac:dyDescent="0.2">
      <c r="A195" s="83" t="s">
        <v>148</v>
      </c>
      <c r="B195" s="83">
        <v>19</v>
      </c>
      <c r="C195" s="84">
        <v>776.40647948000003</v>
      </c>
      <c r="D195" s="84">
        <v>768.81063563999999</v>
      </c>
      <c r="E195" s="84">
        <v>128.03554373</v>
      </c>
      <c r="F195" s="84">
        <v>128.03554373</v>
      </c>
    </row>
    <row r="196" spans="1:6" ht="12.75" customHeight="1" x14ac:dyDescent="0.2">
      <c r="A196" s="83" t="s">
        <v>148</v>
      </c>
      <c r="B196" s="83">
        <v>20</v>
      </c>
      <c r="C196" s="84">
        <v>779.45678500999998</v>
      </c>
      <c r="D196" s="84">
        <v>772.15768590000005</v>
      </c>
      <c r="E196" s="84">
        <v>128.592952</v>
      </c>
      <c r="F196" s="84">
        <v>128.592952</v>
      </c>
    </row>
    <row r="197" spans="1:6" ht="12.75" customHeight="1" x14ac:dyDescent="0.2">
      <c r="A197" s="83" t="s">
        <v>148</v>
      </c>
      <c r="B197" s="83">
        <v>21</v>
      </c>
      <c r="C197" s="84">
        <v>781.31884402000003</v>
      </c>
      <c r="D197" s="84">
        <v>776.06220628999995</v>
      </c>
      <c r="E197" s="84">
        <v>129.24319975</v>
      </c>
      <c r="F197" s="84">
        <v>129.24319975</v>
      </c>
    </row>
    <row r="198" spans="1:6" ht="12.75" customHeight="1" x14ac:dyDescent="0.2">
      <c r="A198" s="83" t="s">
        <v>148</v>
      </c>
      <c r="B198" s="83">
        <v>22</v>
      </c>
      <c r="C198" s="84">
        <v>789.99706559000003</v>
      </c>
      <c r="D198" s="84">
        <v>785.44129911000005</v>
      </c>
      <c r="E198" s="84">
        <v>130.80516728000001</v>
      </c>
      <c r="F198" s="84">
        <v>130.80516728000001</v>
      </c>
    </row>
    <row r="199" spans="1:6" ht="12.75" customHeight="1" x14ac:dyDescent="0.2">
      <c r="A199" s="83" t="s">
        <v>148</v>
      </c>
      <c r="B199" s="83">
        <v>23</v>
      </c>
      <c r="C199" s="84">
        <v>794.76720968999996</v>
      </c>
      <c r="D199" s="84">
        <v>792.80634254999995</v>
      </c>
      <c r="E199" s="84">
        <v>132.03172074</v>
      </c>
      <c r="F199" s="84">
        <v>132.03172074</v>
      </c>
    </row>
    <row r="200" spans="1:6" ht="12.75" customHeight="1" x14ac:dyDescent="0.2">
      <c r="A200" s="83" t="s">
        <v>148</v>
      </c>
      <c r="B200" s="83">
        <v>24</v>
      </c>
      <c r="C200" s="84">
        <v>812.58806819999995</v>
      </c>
      <c r="D200" s="84">
        <v>808.37263461999999</v>
      </c>
      <c r="E200" s="84">
        <v>134.62408689</v>
      </c>
      <c r="F200" s="84">
        <v>134.62408689</v>
      </c>
    </row>
    <row r="201" spans="1:6" ht="12.75" customHeight="1" x14ac:dyDescent="0.2">
      <c r="A201" s="83" t="s">
        <v>149</v>
      </c>
      <c r="B201" s="83">
        <v>1</v>
      </c>
      <c r="C201" s="84">
        <v>841.07557799000006</v>
      </c>
      <c r="D201" s="84">
        <v>836.44957250000004</v>
      </c>
      <c r="E201" s="84">
        <v>139.29994052999999</v>
      </c>
      <c r="F201" s="84">
        <v>139.29994052999999</v>
      </c>
    </row>
    <row r="202" spans="1:6" ht="12.75" customHeight="1" x14ac:dyDescent="0.2">
      <c r="A202" s="83" t="s">
        <v>149</v>
      </c>
      <c r="B202" s="83">
        <v>2</v>
      </c>
      <c r="C202" s="84">
        <v>863.67800707000004</v>
      </c>
      <c r="D202" s="84">
        <v>859.23636851000003</v>
      </c>
      <c r="E202" s="84">
        <v>143.09478894</v>
      </c>
      <c r="F202" s="84">
        <v>143.09478894</v>
      </c>
    </row>
    <row r="203" spans="1:6" ht="12.75" customHeight="1" x14ac:dyDescent="0.2">
      <c r="A203" s="83" t="s">
        <v>149</v>
      </c>
      <c r="B203" s="83">
        <v>3</v>
      </c>
      <c r="C203" s="84">
        <v>874.54047439999999</v>
      </c>
      <c r="D203" s="84">
        <v>869.83113721999996</v>
      </c>
      <c r="E203" s="84">
        <v>144.85921167999999</v>
      </c>
      <c r="F203" s="84">
        <v>144.85921167999999</v>
      </c>
    </row>
    <row r="204" spans="1:6" ht="12.75" customHeight="1" x14ac:dyDescent="0.2">
      <c r="A204" s="83" t="s">
        <v>149</v>
      </c>
      <c r="B204" s="83">
        <v>4</v>
      </c>
      <c r="C204" s="84">
        <v>882.48946511999998</v>
      </c>
      <c r="D204" s="84">
        <v>875.64312131999998</v>
      </c>
      <c r="E204" s="84">
        <v>145.82712304</v>
      </c>
      <c r="F204" s="84">
        <v>145.82712304</v>
      </c>
    </row>
    <row r="205" spans="1:6" ht="12.75" customHeight="1" x14ac:dyDescent="0.2">
      <c r="A205" s="83" t="s">
        <v>149</v>
      </c>
      <c r="B205" s="83">
        <v>5</v>
      </c>
      <c r="C205" s="84">
        <v>882.12647847999995</v>
      </c>
      <c r="D205" s="84">
        <v>874.15209769000001</v>
      </c>
      <c r="E205" s="84">
        <v>145.57881219000001</v>
      </c>
      <c r="F205" s="84">
        <v>145.57881219000001</v>
      </c>
    </row>
    <row r="206" spans="1:6" ht="12.75" customHeight="1" x14ac:dyDescent="0.2">
      <c r="A206" s="83" t="s">
        <v>149</v>
      </c>
      <c r="B206" s="83">
        <v>6</v>
      </c>
      <c r="C206" s="84">
        <v>866.54212340000004</v>
      </c>
      <c r="D206" s="84">
        <v>865.04338278</v>
      </c>
      <c r="E206" s="84">
        <v>144.06187263000001</v>
      </c>
      <c r="F206" s="84">
        <v>144.06187263000001</v>
      </c>
    </row>
    <row r="207" spans="1:6" ht="12.75" customHeight="1" x14ac:dyDescent="0.2">
      <c r="A207" s="83" t="s">
        <v>149</v>
      </c>
      <c r="B207" s="83">
        <v>7</v>
      </c>
      <c r="C207" s="84">
        <v>851.31251827000006</v>
      </c>
      <c r="D207" s="84">
        <v>844.88114701999996</v>
      </c>
      <c r="E207" s="84">
        <v>140.70411103999999</v>
      </c>
      <c r="F207" s="84">
        <v>140.70411103999999</v>
      </c>
    </row>
    <row r="208" spans="1:6" ht="12.75" customHeight="1" x14ac:dyDescent="0.2">
      <c r="A208" s="83" t="s">
        <v>149</v>
      </c>
      <c r="B208" s="83">
        <v>8</v>
      </c>
      <c r="C208" s="84">
        <v>810.46129394000002</v>
      </c>
      <c r="D208" s="84">
        <v>808.92848747999994</v>
      </c>
      <c r="E208" s="84">
        <v>134.71665705000001</v>
      </c>
      <c r="F208" s="84">
        <v>134.71665705000001</v>
      </c>
    </row>
    <row r="209" spans="1:6" ht="12.75" customHeight="1" x14ac:dyDescent="0.2">
      <c r="A209" s="83" t="s">
        <v>149</v>
      </c>
      <c r="B209" s="83">
        <v>9</v>
      </c>
      <c r="C209" s="84">
        <v>775.83682967000004</v>
      </c>
      <c r="D209" s="84">
        <v>764.61264653000001</v>
      </c>
      <c r="E209" s="84">
        <v>127.33642252999999</v>
      </c>
      <c r="F209" s="84">
        <v>127.33642252999999</v>
      </c>
    </row>
    <row r="210" spans="1:6" ht="12.75" customHeight="1" x14ac:dyDescent="0.2">
      <c r="A210" s="83" t="s">
        <v>149</v>
      </c>
      <c r="B210" s="83">
        <v>10</v>
      </c>
      <c r="C210" s="84">
        <v>743.83097602999999</v>
      </c>
      <c r="D210" s="84">
        <v>738.42838673999995</v>
      </c>
      <c r="E210" s="84">
        <v>122.97577013</v>
      </c>
      <c r="F210" s="84">
        <v>122.97577013</v>
      </c>
    </row>
    <row r="211" spans="1:6" ht="12.75" customHeight="1" x14ac:dyDescent="0.2">
      <c r="A211" s="83" t="s">
        <v>149</v>
      </c>
      <c r="B211" s="83">
        <v>11</v>
      </c>
      <c r="C211" s="84">
        <v>749.14207929999998</v>
      </c>
      <c r="D211" s="84">
        <v>745.61112302000004</v>
      </c>
      <c r="E211" s="84">
        <v>124.17196267</v>
      </c>
      <c r="F211" s="84">
        <v>124.17196267</v>
      </c>
    </row>
    <row r="212" spans="1:6" ht="12.75" customHeight="1" x14ac:dyDescent="0.2">
      <c r="A212" s="83" t="s">
        <v>149</v>
      </c>
      <c r="B212" s="83">
        <v>12</v>
      </c>
      <c r="C212" s="84">
        <v>749.08658596999999</v>
      </c>
      <c r="D212" s="84">
        <v>745.56220855000004</v>
      </c>
      <c r="E212" s="84">
        <v>124.16381659</v>
      </c>
      <c r="F212" s="84">
        <v>124.16381659</v>
      </c>
    </row>
    <row r="213" spans="1:6" ht="12.75" customHeight="1" x14ac:dyDescent="0.2">
      <c r="A213" s="83" t="s">
        <v>149</v>
      </c>
      <c r="B213" s="83">
        <v>13</v>
      </c>
      <c r="C213" s="84">
        <v>788.98308958999996</v>
      </c>
      <c r="D213" s="84">
        <v>756.74388507000003</v>
      </c>
      <c r="E213" s="84">
        <v>126.0259813</v>
      </c>
      <c r="F213" s="84">
        <v>126.0259813</v>
      </c>
    </row>
    <row r="214" spans="1:6" ht="12.75" customHeight="1" x14ac:dyDescent="0.2">
      <c r="A214" s="83" t="s">
        <v>149</v>
      </c>
      <c r="B214" s="83">
        <v>14</v>
      </c>
      <c r="C214" s="84">
        <v>774.42030262000003</v>
      </c>
      <c r="D214" s="84">
        <v>772.95274965999999</v>
      </c>
      <c r="E214" s="84">
        <v>128.72535966000001</v>
      </c>
      <c r="F214" s="84">
        <v>128.72535966000001</v>
      </c>
    </row>
    <row r="215" spans="1:6" ht="12.75" customHeight="1" x14ac:dyDescent="0.2">
      <c r="A215" s="83" t="s">
        <v>149</v>
      </c>
      <c r="B215" s="83">
        <v>15</v>
      </c>
      <c r="C215" s="84">
        <v>788.91489165999997</v>
      </c>
      <c r="D215" s="84">
        <v>785.50024837000001</v>
      </c>
      <c r="E215" s="84">
        <v>130.81498452</v>
      </c>
      <c r="F215" s="84">
        <v>130.81498452</v>
      </c>
    </row>
    <row r="216" spans="1:6" ht="12.75" customHeight="1" x14ac:dyDescent="0.2">
      <c r="A216" s="83" t="s">
        <v>149</v>
      </c>
      <c r="B216" s="83">
        <v>16</v>
      </c>
      <c r="C216" s="84">
        <v>797.23303305000002</v>
      </c>
      <c r="D216" s="84">
        <v>792.82971871999996</v>
      </c>
      <c r="E216" s="84">
        <v>132.03561374</v>
      </c>
      <c r="F216" s="84">
        <v>132.03561374</v>
      </c>
    </row>
    <row r="217" spans="1:6" ht="12.75" customHeight="1" x14ac:dyDescent="0.2">
      <c r="A217" s="83" t="s">
        <v>149</v>
      </c>
      <c r="B217" s="83">
        <v>17</v>
      </c>
      <c r="C217" s="84">
        <v>795.62571274000004</v>
      </c>
      <c r="D217" s="84">
        <v>787.64734455999996</v>
      </c>
      <c r="E217" s="84">
        <v>131.17255584</v>
      </c>
      <c r="F217" s="84">
        <v>131.17255584</v>
      </c>
    </row>
    <row r="218" spans="1:6" ht="12.75" customHeight="1" x14ac:dyDescent="0.2">
      <c r="A218" s="83" t="s">
        <v>149</v>
      </c>
      <c r="B218" s="83">
        <v>18</v>
      </c>
      <c r="C218" s="84">
        <v>786.37773938999999</v>
      </c>
      <c r="D218" s="84">
        <v>780.59717631000001</v>
      </c>
      <c r="E218" s="84">
        <v>129.9984408</v>
      </c>
      <c r="F218" s="84">
        <v>129.9984408</v>
      </c>
    </row>
    <row r="219" spans="1:6" ht="12.75" customHeight="1" x14ac:dyDescent="0.2">
      <c r="A219" s="83" t="s">
        <v>149</v>
      </c>
      <c r="B219" s="83">
        <v>19</v>
      </c>
      <c r="C219" s="84">
        <v>769.36706199000002</v>
      </c>
      <c r="D219" s="84">
        <v>763.46533399999998</v>
      </c>
      <c r="E219" s="84">
        <v>127.14535235</v>
      </c>
      <c r="F219" s="84">
        <v>127.14535235</v>
      </c>
    </row>
    <row r="220" spans="1:6" ht="12.75" customHeight="1" x14ac:dyDescent="0.2">
      <c r="A220" s="83" t="s">
        <v>149</v>
      </c>
      <c r="B220" s="83">
        <v>20</v>
      </c>
      <c r="C220" s="84">
        <v>763.82297613000003</v>
      </c>
      <c r="D220" s="84">
        <v>751.83726725999998</v>
      </c>
      <c r="E220" s="84">
        <v>125.20884708</v>
      </c>
      <c r="F220" s="84">
        <v>125.20884708</v>
      </c>
    </row>
    <row r="221" spans="1:6" ht="12.75" customHeight="1" x14ac:dyDescent="0.2">
      <c r="A221" s="83" t="s">
        <v>149</v>
      </c>
      <c r="B221" s="83">
        <v>21</v>
      </c>
      <c r="C221" s="84">
        <v>760.98861762000001</v>
      </c>
      <c r="D221" s="84">
        <v>748.73080852999999</v>
      </c>
      <c r="E221" s="84">
        <v>124.69150625</v>
      </c>
      <c r="F221" s="84">
        <v>124.69150625</v>
      </c>
    </row>
    <row r="222" spans="1:6" ht="12.75" customHeight="1" x14ac:dyDescent="0.2">
      <c r="A222" s="83" t="s">
        <v>149</v>
      </c>
      <c r="B222" s="83">
        <v>22</v>
      </c>
      <c r="C222" s="84">
        <v>760.53955795000002</v>
      </c>
      <c r="D222" s="84">
        <v>756.55762603999995</v>
      </c>
      <c r="E222" s="84">
        <v>125.99496225</v>
      </c>
      <c r="F222" s="84">
        <v>125.99496225</v>
      </c>
    </row>
    <row r="223" spans="1:6" ht="12.75" customHeight="1" x14ac:dyDescent="0.2">
      <c r="A223" s="83" t="s">
        <v>149</v>
      </c>
      <c r="B223" s="83">
        <v>23</v>
      </c>
      <c r="C223" s="84">
        <v>773.46125238000002</v>
      </c>
      <c r="D223" s="84">
        <v>766.20691538999995</v>
      </c>
      <c r="E223" s="84">
        <v>127.60192754000001</v>
      </c>
      <c r="F223" s="84">
        <v>127.60192754000001</v>
      </c>
    </row>
    <row r="224" spans="1:6" ht="12.75" customHeight="1" x14ac:dyDescent="0.2">
      <c r="A224" s="83" t="s">
        <v>149</v>
      </c>
      <c r="B224" s="83">
        <v>24</v>
      </c>
      <c r="C224" s="84">
        <v>791.66849808999996</v>
      </c>
      <c r="D224" s="84">
        <v>787.65094356999998</v>
      </c>
      <c r="E224" s="84">
        <v>131.17315521</v>
      </c>
      <c r="F224" s="84">
        <v>131.17315521</v>
      </c>
    </row>
    <row r="225" spans="1:6" ht="12.75" customHeight="1" x14ac:dyDescent="0.2">
      <c r="A225" s="83" t="s">
        <v>150</v>
      </c>
      <c r="B225" s="83">
        <v>1</v>
      </c>
      <c r="C225" s="84">
        <v>849.68722205999995</v>
      </c>
      <c r="D225" s="84">
        <v>844.07398893000004</v>
      </c>
      <c r="E225" s="84">
        <v>140.56968921999999</v>
      </c>
      <c r="F225" s="84">
        <v>140.56968921999999</v>
      </c>
    </row>
    <row r="226" spans="1:6" ht="12.75" customHeight="1" x14ac:dyDescent="0.2">
      <c r="A226" s="83" t="s">
        <v>150</v>
      </c>
      <c r="B226" s="83">
        <v>2</v>
      </c>
      <c r="C226" s="84">
        <v>858.74640947</v>
      </c>
      <c r="D226" s="84">
        <v>853.81446198000003</v>
      </c>
      <c r="E226" s="84">
        <v>142.19183999000001</v>
      </c>
      <c r="F226" s="84">
        <v>142.19183999000001</v>
      </c>
    </row>
    <row r="227" spans="1:6" ht="12.75" customHeight="1" x14ac:dyDescent="0.2">
      <c r="A227" s="83" t="s">
        <v>150</v>
      </c>
      <c r="B227" s="83">
        <v>3</v>
      </c>
      <c r="C227" s="84">
        <v>875.68593406000002</v>
      </c>
      <c r="D227" s="84">
        <v>870.07239834999996</v>
      </c>
      <c r="E227" s="84">
        <v>144.89939063</v>
      </c>
      <c r="F227" s="84">
        <v>144.89939063</v>
      </c>
    </row>
    <row r="228" spans="1:6" ht="12.75" customHeight="1" x14ac:dyDescent="0.2">
      <c r="A228" s="83" t="s">
        <v>150</v>
      </c>
      <c r="B228" s="83">
        <v>4</v>
      </c>
      <c r="C228" s="84">
        <v>890.27878953000004</v>
      </c>
      <c r="D228" s="84">
        <v>881.83158550999997</v>
      </c>
      <c r="E228" s="84">
        <v>146.85773232</v>
      </c>
      <c r="F228" s="84">
        <v>146.85773232</v>
      </c>
    </row>
    <row r="229" spans="1:6" ht="12.75" customHeight="1" x14ac:dyDescent="0.2">
      <c r="A229" s="83" t="s">
        <v>150</v>
      </c>
      <c r="B229" s="83">
        <v>5</v>
      </c>
      <c r="C229" s="84">
        <v>910.93838086999995</v>
      </c>
      <c r="D229" s="84">
        <v>881.97578295999995</v>
      </c>
      <c r="E229" s="84">
        <v>146.88174655</v>
      </c>
      <c r="F229" s="84">
        <v>146.88174655</v>
      </c>
    </row>
    <row r="230" spans="1:6" ht="12.75" customHeight="1" x14ac:dyDescent="0.2">
      <c r="A230" s="83" t="s">
        <v>150</v>
      </c>
      <c r="B230" s="83">
        <v>6</v>
      </c>
      <c r="C230" s="84">
        <v>880.88806008999995</v>
      </c>
      <c r="D230" s="84">
        <v>878.02724006000005</v>
      </c>
      <c r="E230" s="84">
        <v>146.22416741000001</v>
      </c>
      <c r="F230" s="84">
        <v>146.22416741000001</v>
      </c>
    </row>
    <row r="231" spans="1:6" ht="12.75" customHeight="1" x14ac:dyDescent="0.2">
      <c r="A231" s="83" t="s">
        <v>150</v>
      </c>
      <c r="B231" s="83">
        <v>7</v>
      </c>
      <c r="C231" s="84">
        <v>864.23693047999996</v>
      </c>
      <c r="D231" s="84">
        <v>858.69023719999996</v>
      </c>
      <c r="E231" s="84">
        <v>143.00383776999999</v>
      </c>
      <c r="F231" s="84">
        <v>143.00383776999999</v>
      </c>
    </row>
    <row r="232" spans="1:6" ht="12.75" customHeight="1" x14ac:dyDescent="0.2">
      <c r="A232" s="83" t="s">
        <v>150</v>
      </c>
      <c r="B232" s="83">
        <v>8</v>
      </c>
      <c r="C232" s="84">
        <v>835.51964350000003</v>
      </c>
      <c r="D232" s="84">
        <v>827.18421106000005</v>
      </c>
      <c r="E232" s="84">
        <v>137.7569135</v>
      </c>
      <c r="F232" s="84">
        <v>137.7569135</v>
      </c>
    </row>
    <row r="233" spans="1:6" ht="12.75" customHeight="1" x14ac:dyDescent="0.2">
      <c r="A233" s="83" t="s">
        <v>150</v>
      </c>
      <c r="B233" s="83">
        <v>9</v>
      </c>
      <c r="C233" s="84">
        <v>803.41664376999995</v>
      </c>
      <c r="D233" s="84">
        <v>798.09384381999996</v>
      </c>
      <c r="E233" s="84">
        <v>132.91228620999999</v>
      </c>
      <c r="F233" s="84">
        <v>132.91228620999999</v>
      </c>
    </row>
    <row r="234" spans="1:6" ht="12.75" customHeight="1" x14ac:dyDescent="0.2">
      <c r="A234" s="83" t="s">
        <v>150</v>
      </c>
      <c r="B234" s="83">
        <v>10</v>
      </c>
      <c r="C234" s="84">
        <v>787.19205523000005</v>
      </c>
      <c r="D234" s="84">
        <v>783.72343883999997</v>
      </c>
      <c r="E234" s="84">
        <v>130.51907969999999</v>
      </c>
      <c r="F234" s="84">
        <v>130.51907969999999</v>
      </c>
    </row>
    <row r="235" spans="1:6" ht="12.75" customHeight="1" x14ac:dyDescent="0.2">
      <c r="A235" s="83" t="s">
        <v>150</v>
      </c>
      <c r="B235" s="83">
        <v>11</v>
      </c>
      <c r="C235" s="84">
        <v>779.80182013000001</v>
      </c>
      <c r="D235" s="84">
        <v>774.32160994000003</v>
      </c>
      <c r="E235" s="84">
        <v>128.95332576999999</v>
      </c>
      <c r="F235" s="84">
        <v>128.95332576999999</v>
      </c>
    </row>
    <row r="236" spans="1:6" ht="12.75" customHeight="1" x14ac:dyDescent="0.2">
      <c r="A236" s="83" t="s">
        <v>150</v>
      </c>
      <c r="B236" s="83">
        <v>12</v>
      </c>
      <c r="C236" s="84">
        <v>781.18789664999997</v>
      </c>
      <c r="D236" s="84">
        <v>775.37131375000001</v>
      </c>
      <c r="E236" s="84">
        <v>129.12814047000001</v>
      </c>
      <c r="F236" s="84">
        <v>129.12814047000001</v>
      </c>
    </row>
    <row r="237" spans="1:6" ht="12.75" customHeight="1" x14ac:dyDescent="0.2">
      <c r="A237" s="83" t="s">
        <v>150</v>
      </c>
      <c r="B237" s="83">
        <v>13</v>
      </c>
      <c r="C237" s="84">
        <v>793.35739785999999</v>
      </c>
      <c r="D237" s="84">
        <v>785.97476899000003</v>
      </c>
      <c r="E237" s="84">
        <v>130.89400984</v>
      </c>
      <c r="F237" s="84">
        <v>130.89400984</v>
      </c>
    </row>
    <row r="238" spans="1:6" ht="12.75" customHeight="1" x14ac:dyDescent="0.2">
      <c r="A238" s="83" t="s">
        <v>150</v>
      </c>
      <c r="B238" s="83">
        <v>14</v>
      </c>
      <c r="C238" s="84">
        <v>797.86484996000002</v>
      </c>
      <c r="D238" s="84">
        <v>795.58916965000003</v>
      </c>
      <c r="E238" s="84">
        <v>132.49516487</v>
      </c>
      <c r="F238" s="84">
        <v>132.49516487</v>
      </c>
    </row>
    <row r="239" spans="1:6" ht="12.75" customHeight="1" x14ac:dyDescent="0.2">
      <c r="A239" s="83" t="s">
        <v>150</v>
      </c>
      <c r="B239" s="83">
        <v>15</v>
      </c>
      <c r="C239" s="84">
        <v>807.54667627000003</v>
      </c>
      <c r="D239" s="84">
        <v>803.55886901999997</v>
      </c>
      <c r="E239" s="84">
        <v>133.82241601000001</v>
      </c>
      <c r="F239" s="84">
        <v>133.82241601000001</v>
      </c>
    </row>
    <row r="240" spans="1:6" ht="12.75" customHeight="1" x14ac:dyDescent="0.2">
      <c r="A240" s="83" t="s">
        <v>150</v>
      </c>
      <c r="B240" s="83">
        <v>16</v>
      </c>
      <c r="C240" s="84">
        <v>827.52595847999999</v>
      </c>
      <c r="D240" s="84">
        <v>807.21755518999998</v>
      </c>
      <c r="E240" s="84">
        <v>134.43172322999999</v>
      </c>
      <c r="F240" s="84">
        <v>134.43172322999999</v>
      </c>
    </row>
    <row r="241" spans="1:6" ht="12.75" customHeight="1" x14ac:dyDescent="0.2">
      <c r="A241" s="83" t="s">
        <v>150</v>
      </c>
      <c r="B241" s="83">
        <v>17</v>
      </c>
      <c r="C241" s="84">
        <v>815.30891297999995</v>
      </c>
      <c r="D241" s="84">
        <v>808.16224987999999</v>
      </c>
      <c r="E241" s="84">
        <v>134.58905000999999</v>
      </c>
      <c r="F241" s="84">
        <v>134.58905000999999</v>
      </c>
    </row>
    <row r="242" spans="1:6" ht="12.75" customHeight="1" x14ac:dyDescent="0.2">
      <c r="A242" s="83" t="s">
        <v>150</v>
      </c>
      <c r="B242" s="83">
        <v>18</v>
      </c>
      <c r="C242" s="84">
        <v>800.07406720999995</v>
      </c>
      <c r="D242" s="84">
        <v>794.51315666000005</v>
      </c>
      <c r="E242" s="84">
        <v>132.31596872</v>
      </c>
      <c r="F242" s="84">
        <v>132.31596872</v>
      </c>
    </row>
    <row r="243" spans="1:6" ht="12.75" customHeight="1" x14ac:dyDescent="0.2">
      <c r="A243" s="83" t="s">
        <v>150</v>
      </c>
      <c r="B243" s="83">
        <v>19</v>
      </c>
      <c r="C243" s="84">
        <v>783.75483283000005</v>
      </c>
      <c r="D243" s="84">
        <v>778.22879456999999</v>
      </c>
      <c r="E243" s="84">
        <v>129.60401722</v>
      </c>
      <c r="F243" s="84">
        <v>129.60401722</v>
      </c>
    </row>
    <row r="244" spans="1:6" ht="12.75" customHeight="1" x14ac:dyDescent="0.2">
      <c r="A244" s="83" t="s">
        <v>150</v>
      </c>
      <c r="B244" s="83">
        <v>20</v>
      </c>
      <c r="C244" s="84">
        <v>774.43333519999999</v>
      </c>
      <c r="D244" s="84">
        <v>765.09712021999997</v>
      </c>
      <c r="E244" s="84">
        <v>127.4171054</v>
      </c>
      <c r="F244" s="84">
        <v>127.4171054</v>
      </c>
    </row>
    <row r="245" spans="1:6" ht="12.75" customHeight="1" x14ac:dyDescent="0.2">
      <c r="A245" s="83" t="s">
        <v>150</v>
      </c>
      <c r="B245" s="83">
        <v>21</v>
      </c>
      <c r="C245" s="84">
        <v>791.33069321999994</v>
      </c>
      <c r="D245" s="84">
        <v>767.46547093000004</v>
      </c>
      <c r="E245" s="84">
        <v>127.81152382000001</v>
      </c>
      <c r="F245" s="84">
        <v>127.81152382000001</v>
      </c>
    </row>
    <row r="246" spans="1:6" ht="12.75" customHeight="1" x14ac:dyDescent="0.2">
      <c r="A246" s="83" t="s">
        <v>150</v>
      </c>
      <c r="B246" s="83">
        <v>22</v>
      </c>
      <c r="C246" s="84">
        <v>790.95078002000002</v>
      </c>
      <c r="D246" s="84">
        <v>779.57009148999998</v>
      </c>
      <c r="E246" s="84">
        <v>129.82739301000001</v>
      </c>
      <c r="F246" s="84">
        <v>129.82739301000001</v>
      </c>
    </row>
    <row r="247" spans="1:6" ht="12.75" customHeight="1" x14ac:dyDescent="0.2">
      <c r="A247" s="83" t="s">
        <v>150</v>
      </c>
      <c r="B247" s="83">
        <v>23</v>
      </c>
      <c r="C247" s="84">
        <v>800.26468633000002</v>
      </c>
      <c r="D247" s="84">
        <v>799.51324262000003</v>
      </c>
      <c r="E247" s="84">
        <v>133.14866885999999</v>
      </c>
      <c r="F247" s="84">
        <v>133.14866885999999</v>
      </c>
    </row>
    <row r="248" spans="1:6" ht="12.75" customHeight="1" x14ac:dyDescent="0.2">
      <c r="A248" s="83" t="s">
        <v>150</v>
      </c>
      <c r="B248" s="83">
        <v>24</v>
      </c>
      <c r="C248" s="84">
        <v>827.14774666999995</v>
      </c>
      <c r="D248" s="84">
        <v>821.39457485000003</v>
      </c>
      <c r="E248" s="84">
        <v>136.7927239</v>
      </c>
      <c r="F248" s="84">
        <v>136.7927239</v>
      </c>
    </row>
    <row r="249" spans="1:6" ht="12.75" customHeight="1" x14ac:dyDescent="0.2">
      <c r="A249" s="83" t="s">
        <v>151</v>
      </c>
      <c r="B249" s="83">
        <v>1</v>
      </c>
      <c r="C249" s="84">
        <v>844.26626556999997</v>
      </c>
      <c r="D249" s="84">
        <v>838.71373434999998</v>
      </c>
      <c r="E249" s="84">
        <v>139.67700762000001</v>
      </c>
      <c r="F249" s="84">
        <v>139.67700762000001</v>
      </c>
    </row>
    <row r="250" spans="1:6" ht="12.75" customHeight="1" x14ac:dyDescent="0.2">
      <c r="A250" s="83" t="s">
        <v>151</v>
      </c>
      <c r="B250" s="83">
        <v>2</v>
      </c>
      <c r="C250" s="84">
        <v>872.97314449999999</v>
      </c>
      <c r="D250" s="84">
        <v>867.57114019999995</v>
      </c>
      <c r="E250" s="84">
        <v>144.48283817999999</v>
      </c>
      <c r="F250" s="84">
        <v>144.48283817999999</v>
      </c>
    </row>
    <row r="251" spans="1:6" ht="12.75" customHeight="1" x14ac:dyDescent="0.2">
      <c r="A251" s="83" t="s">
        <v>151</v>
      </c>
      <c r="B251" s="83">
        <v>3</v>
      </c>
      <c r="C251" s="84">
        <v>872.91436843999998</v>
      </c>
      <c r="D251" s="84">
        <v>865.23777122000001</v>
      </c>
      <c r="E251" s="84">
        <v>144.09424552999999</v>
      </c>
      <c r="F251" s="84">
        <v>144.09424552999999</v>
      </c>
    </row>
    <row r="252" spans="1:6" ht="12.75" customHeight="1" x14ac:dyDescent="0.2">
      <c r="A252" s="83" t="s">
        <v>151</v>
      </c>
      <c r="B252" s="83">
        <v>4</v>
      </c>
      <c r="C252" s="84">
        <v>871.55776421999997</v>
      </c>
      <c r="D252" s="84">
        <v>867.96344109999995</v>
      </c>
      <c r="E252" s="84">
        <v>144.54817086</v>
      </c>
      <c r="F252" s="84">
        <v>144.54817086</v>
      </c>
    </row>
    <row r="253" spans="1:6" ht="12.75" customHeight="1" x14ac:dyDescent="0.2">
      <c r="A253" s="83" t="s">
        <v>151</v>
      </c>
      <c r="B253" s="83">
        <v>5</v>
      </c>
      <c r="C253" s="84">
        <v>871.43432883000003</v>
      </c>
      <c r="D253" s="84">
        <v>863.49682632999998</v>
      </c>
      <c r="E253" s="84">
        <v>143.80431350000001</v>
      </c>
      <c r="F253" s="84">
        <v>143.80431350000001</v>
      </c>
    </row>
    <row r="254" spans="1:6" ht="12.75" customHeight="1" x14ac:dyDescent="0.2">
      <c r="A254" s="83" t="s">
        <v>151</v>
      </c>
      <c r="B254" s="83">
        <v>6</v>
      </c>
      <c r="C254" s="84">
        <v>828.22012902999995</v>
      </c>
      <c r="D254" s="84">
        <v>820.20668391000004</v>
      </c>
      <c r="E254" s="84">
        <v>136.59489590999999</v>
      </c>
      <c r="F254" s="84">
        <v>136.59489590999999</v>
      </c>
    </row>
    <row r="255" spans="1:6" ht="12.75" customHeight="1" x14ac:dyDescent="0.2">
      <c r="A255" s="83" t="s">
        <v>151</v>
      </c>
      <c r="B255" s="83">
        <v>7</v>
      </c>
      <c r="C255" s="84">
        <v>803.59432923999998</v>
      </c>
      <c r="D255" s="84">
        <v>798.14942986999995</v>
      </c>
      <c r="E255" s="84">
        <v>132.92154335000001</v>
      </c>
      <c r="F255" s="84">
        <v>132.92154335000001</v>
      </c>
    </row>
    <row r="256" spans="1:6" ht="12.75" customHeight="1" x14ac:dyDescent="0.2">
      <c r="A256" s="83" t="s">
        <v>151</v>
      </c>
      <c r="B256" s="83">
        <v>8</v>
      </c>
      <c r="C256" s="84">
        <v>773.42858312999999</v>
      </c>
      <c r="D256" s="84">
        <v>765.65035854999996</v>
      </c>
      <c r="E256" s="84">
        <v>127.50924015</v>
      </c>
      <c r="F256" s="84">
        <v>127.50924015</v>
      </c>
    </row>
    <row r="257" spans="1:6" ht="12.75" customHeight="1" x14ac:dyDescent="0.2">
      <c r="A257" s="83" t="s">
        <v>151</v>
      </c>
      <c r="B257" s="83">
        <v>9</v>
      </c>
      <c r="C257" s="84">
        <v>748.82059607999997</v>
      </c>
      <c r="D257" s="84">
        <v>738.08349502999999</v>
      </c>
      <c r="E257" s="84">
        <v>122.91833285</v>
      </c>
      <c r="F257" s="84">
        <v>122.91833285</v>
      </c>
    </row>
    <row r="258" spans="1:6" ht="12.75" customHeight="1" x14ac:dyDescent="0.2">
      <c r="A258" s="83" t="s">
        <v>151</v>
      </c>
      <c r="B258" s="83">
        <v>10</v>
      </c>
      <c r="C258" s="84">
        <v>773.01021577999995</v>
      </c>
      <c r="D258" s="84">
        <v>749.18321346000005</v>
      </c>
      <c r="E258" s="84">
        <v>124.76684849</v>
      </c>
      <c r="F258" s="84">
        <v>124.76684849</v>
      </c>
    </row>
    <row r="259" spans="1:6" ht="12.75" customHeight="1" x14ac:dyDescent="0.2">
      <c r="A259" s="83" t="s">
        <v>151</v>
      </c>
      <c r="B259" s="83">
        <v>11</v>
      </c>
      <c r="C259" s="84">
        <v>754.76461459999996</v>
      </c>
      <c r="D259" s="84">
        <v>747.50095915999998</v>
      </c>
      <c r="E259" s="84">
        <v>124.48669062</v>
      </c>
      <c r="F259" s="84">
        <v>124.48669062</v>
      </c>
    </row>
    <row r="260" spans="1:6" ht="12.75" customHeight="1" x14ac:dyDescent="0.2">
      <c r="A260" s="83" t="s">
        <v>151</v>
      </c>
      <c r="B260" s="83">
        <v>12</v>
      </c>
      <c r="C260" s="84">
        <v>756.35326024000005</v>
      </c>
      <c r="D260" s="84">
        <v>741.95501934000004</v>
      </c>
      <c r="E260" s="84">
        <v>123.56308553</v>
      </c>
      <c r="F260" s="84">
        <v>123.56308553</v>
      </c>
    </row>
    <row r="261" spans="1:6" ht="12.75" customHeight="1" x14ac:dyDescent="0.2">
      <c r="A261" s="83" t="s">
        <v>151</v>
      </c>
      <c r="B261" s="83">
        <v>13</v>
      </c>
      <c r="C261" s="84">
        <v>748.64044841999998</v>
      </c>
      <c r="D261" s="84">
        <v>737.95011095999996</v>
      </c>
      <c r="E261" s="84">
        <v>122.89611944000001</v>
      </c>
      <c r="F261" s="84">
        <v>122.89611944000001</v>
      </c>
    </row>
    <row r="262" spans="1:6" ht="12.75" customHeight="1" x14ac:dyDescent="0.2">
      <c r="A262" s="83" t="s">
        <v>151</v>
      </c>
      <c r="B262" s="83">
        <v>14</v>
      </c>
      <c r="C262" s="84">
        <v>738.61836389999996</v>
      </c>
      <c r="D262" s="84">
        <v>733.32792167000002</v>
      </c>
      <c r="E262" s="84">
        <v>122.12635314000001</v>
      </c>
      <c r="F262" s="84">
        <v>122.12635314000001</v>
      </c>
    </row>
    <row r="263" spans="1:6" ht="12.75" customHeight="1" x14ac:dyDescent="0.2">
      <c r="A263" s="83" t="s">
        <v>151</v>
      </c>
      <c r="B263" s="83">
        <v>15</v>
      </c>
      <c r="C263" s="84">
        <v>740.80124076000004</v>
      </c>
      <c r="D263" s="84">
        <v>734.21449246999998</v>
      </c>
      <c r="E263" s="84">
        <v>122.27400013</v>
      </c>
      <c r="F263" s="84">
        <v>122.27400013</v>
      </c>
    </row>
    <row r="264" spans="1:6" ht="12.75" customHeight="1" x14ac:dyDescent="0.2">
      <c r="A264" s="83" t="s">
        <v>151</v>
      </c>
      <c r="B264" s="83">
        <v>16</v>
      </c>
      <c r="C264" s="84">
        <v>742.62192340000001</v>
      </c>
      <c r="D264" s="84">
        <v>732.23920384999997</v>
      </c>
      <c r="E264" s="84">
        <v>121.94504116</v>
      </c>
      <c r="F264" s="84">
        <v>121.94504116</v>
      </c>
    </row>
    <row r="265" spans="1:6" ht="12.75" customHeight="1" x14ac:dyDescent="0.2">
      <c r="A265" s="83" t="s">
        <v>151</v>
      </c>
      <c r="B265" s="83">
        <v>17</v>
      </c>
      <c r="C265" s="84">
        <v>725.24859688000004</v>
      </c>
      <c r="D265" s="84">
        <v>723.04142899999999</v>
      </c>
      <c r="E265" s="84">
        <v>120.41326981</v>
      </c>
      <c r="F265" s="84">
        <v>120.41326981</v>
      </c>
    </row>
    <row r="266" spans="1:6" ht="12.75" customHeight="1" x14ac:dyDescent="0.2">
      <c r="A266" s="83" t="s">
        <v>151</v>
      </c>
      <c r="B266" s="83">
        <v>18</v>
      </c>
      <c r="C266" s="84">
        <v>726.10739592000004</v>
      </c>
      <c r="D266" s="84">
        <v>723.45819490999997</v>
      </c>
      <c r="E266" s="84">
        <v>120.48267683</v>
      </c>
      <c r="F266" s="84">
        <v>120.48267683</v>
      </c>
    </row>
    <row r="267" spans="1:6" ht="12.75" customHeight="1" x14ac:dyDescent="0.2">
      <c r="A267" s="83" t="s">
        <v>151</v>
      </c>
      <c r="B267" s="83">
        <v>19</v>
      </c>
      <c r="C267" s="84">
        <v>724.95982475000005</v>
      </c>
      <c r="D267" s="84">
        <v>719.63253884999995</v>
      </c>
      <c r="E267" s="84">
        <v>119.84556291</v>
      </c>
      <c r="F267" s="84">
        <v>119.84556291</v>
      </c>
    </row>
    <row r="268" spans="1:6" ht="12.75" customHeight="1" x14ac:dyDescent="0.2">
      <c r="A268" s="83" t="s">
        <v>151</v>
      </c>
      <c r="B268" s="83">
        <v>20</v>
      </c>
      <c r="C268" s="84">
        <v>755.09801245999995</v>
      </c>
      <c r="D268" s="84">
        <v>741.26904348000005</v>
      </c>
      <c r="E268" s="84">
        <v>123.44884505</v>
      </c>
      <c r="F268" s="84">
        <v>123.44884505</v>
      </c>
    </row>
    <row r="269" spans="1:6" ht="12.75" customHeight="1" x14ac:dyDescent="0.2">
      <c r="A269" s="83" t="s">
        <v>151</v>
      </c>
      <c r="B269" s="83">
        <v>21</v>
      </c>
      <c r="C269" s="84">
        <v>744.98957316999997</v>
      </c>
      <c r="D269" s="84">
        <v>739.98974381000005</v>
      </c>
      <c r="E269" s="84">
        <v>123.23579411</v>
      </c>
      <c r="F269" s="84">
        <v>123.23579411</v>
      </c>
    </row>
    <row r="270" spans="1:6" ht="12.75" customHeight="1" x14ac:dyDescent="0.2">
      <c r="A270" s="83" t="s">
        <v>151</v>
      </c>
      <c r="B270" s="83">
        <v>22</v>
      </c>
      <c r="C270" s="84">
        <v>740.50509190000002</v>
      </c>
      <c r="D270" s="84">
        <v>736.28691576000006</v>
      </c>
      <c r="E270" s="84">
        <v>122.61913563</v>
      </c>
      <c r="F270" s="84">
        <v>122.61913563</v>
      </c>
    </row>
    <row r="271" spans="1:6" ht="12.75" customHeight="1" x14ac:dyDescent="0.2">
      <c r="A271" s="83" t="s">
        <v>151</v>
      </c>
      <c r="B271" s="83">
        <v>23</v>
      </c>
      <c r="C271" s="84">
        <v>731.12319642</v>
      </c>
      <c r="D271" s="84">
        <v>728.67713501000003</v>
      </c>
      <c r="E271" s="84">
        <v>121.35182431</v>
      </c>
      <c r="F271" s="84">
        <v>121.35182431</v>
      </c>
    </row>
    <row r="272" spans="1:6" ht="12.75" customHeight="1" x14ac:dyDescent="0.2">
      <c r="A272" s="83" t="s">
        <v>151</v>
      </c>
      <c r="B272" s="83">
        <v>24</v>
      </c>
      <c r="C272" s="84">
        <v>739.40639643999998</v>
      </c>
      <c r="D272" s="84">
        <v>734.99361554999996</v>
      </c>
      <c r="E272" s="84">
        <v>122.40375308</v>
      </c>
      <c r="F272" s="84">
        <v>122.40375308</v>
      </c>
    </row>
    <row r="273" spans="1:6" ht="12.75" customHeight="1" x14ac:dyDescent="0.2">
      <c r="A273" s="83" t="s">
        <v>152</v>
      </c>
      <c r="B273" s="83">
        <v>1</v>
      </c>
      <c r="C273" s="84">
        <v>839.52399421999996</v>
      </c>
      <c r="D273" s="84">
        <v>836.47137720000001</v>
      </c>
      <c r="E273" s="84">
        <v>139.30357182</v>
      </c>
      <c r="F273" s="84">
        <v>139.30357182</v>
      </c>
    </row>
    <row r="274" spans="1:6" ht="12.75" customHeight="1" x14ac:dyDescent="0.2">
      <c r="A274" s="83" t="s">
        <v>152</v>
      </c>
      <c r="B274" s="83">
        <v>2</v>
      </c>
      <c r="C274" s="84">
        <v>835.47443383999996</v>
      </c>
      <c r="D274" s="84">
        <v>825.57998993000001</v>
      </c>
      <c r="E274" s="84">
        <v>137.48975106</v>
      </c>
      <c r="F274" s="84">
        <v>137.48975106</v>
      </c>
    </row>
    <row r="275" spans="1:6" ht="12.75" customHeight="1" x14ac:dyDescent="0.2">
      <c r="A275" s="83" t="s">
        <v>152</v>
      </c>
      <c r="B275" s="83">
        <v>3</v>
      </c>
      <c r="C275" s="84">
        <v>823.19824355000003</v>
      </c>
      <c r="D275" s="84">
        <v>815.58895100999996</v>
      </c>
      <c r="E275" s="84">
        <v>135.82587176000001</v>
      </c>
      <c r="F275" s="84">
        <v>135.82587176000001</v>
      </c>
    </row>
    <row r="276" spans="1:6" ht="12.75" customHeight="1" x14ac:dyDescent="0.2">
      <c r="A276" s="83" t="s">
        <v>152</v>
      </c>
      <c r="B276" s="83">
        <v>4</v>
      </c>
      <c r="C276" s="84">
        <v>818.76708941000004</v>
      </c>
      <c r="D276" s="84">
        <v>812.35536620000005</v>
      </c>
      <c r="E276" s="84">
        <v>135.28735971</v>
      </c>
      <c r="F276" s="84">
        <v>135.28735971</v>
      </c>
    </row>
    <row r="277" spans="1:6" ht="12.75" customHeight="1" x14ac:dyDescent="0.2">
      <c r="A277" s="83" t="s">
        <v>152</v>
      </c>
      <c r="B277" s="83">
        <v>5</v>
      </c>
      <c r="C277" s="84">
        <v>817.49972234999996</v>
      </c>
      <c r="D277" s="84">
        <v>809.33729255000003</v>
      </c>
      <c r="E277" s="84">
        <v>134.78473829000001</v>
      </c>
      <c r="F277" s="84">
        <v>134.78473829000001</v>
      </c>
    </row>
    <row r="278" spans="1:6" ht="12.75" customHeight="1" x14ac:dyDescent="0.2">
      <c r="A278" s="83" t="s">
        <v>152</v>
      </c>
      <c r="B278" s="83">
        <v>6</v>
      </c>
      <c r="C278" s="84">
        <v>821.63940890000003</v>
      </c>
      <c r="D278" s="84">
        <v>814.00101328999995</v>
      </c>
      <c r="E278" s="84">
        <v>135.56142112000001</v>
      </c>
      <c r="F278" s="84">
        <v>135.56142112000001</v>
      </c>
    </row>
    <row r="279" spans="1:6" ht="12.75" customHeight="1" x14ac:dyDescent="0.2">
      <c r="A279" s="83" t="s">
        <v>152</v>
      </c>
      <c r="B279" s="83">
        <v>7</v>
      </c>
      <c r="C279" s="84">
        <v>832.41482212000005</v>
      </c>
      <c r="D279" s="84">
        <v>829.43356641000003</v>
      </c>
      <c r="E279" s="84">
        <v>138.13151475999999</v>
      </c>
      <c r="F279" s="84">
        <v>138.13151475999999</v>
      </c>
    </row>
    <row r="280" spans="1:6" ht="12.75" customHeight="1" x14ac:dyDescent="0.2">
      <c r="A280" s="83" t="s">
        <v>152</v>
      </c>
      <c r="B280" s="83">
        <v>8</v>
      </c>
      <c r="C280" s="84">
        <v>823.63134805000004</v>
      </c>
      <c r="D280" s="84">
        <v>814.11797573000001</v>
      </c>
      <c r="E280" s="84">
        <v>135.58089971000001</v>
      </c>
      <c r="F280" s="84">
        <v>135.58089971000001</v>
      </c>
    </row>
    <row r="281" spans="1:6" ht="12.75" customHeight="1" x14ac:dyDescent="0.2">
      <c r="A281" s="83" t="s">
        <v>152</v>
      </c>
      <c r="B281" s="83">
        <v>9</v>
      </c>
      <c r="C281" s="84">
        <v>784.97160521000001</v>
      </c>
      <c r="D281" s="84">
        <v>776.37646044999997</v>
      </c>
      <c r="E281" s="84">
        <v>129.29553475</v>
      </c>
      <c r="F281" s="84">
        <v>129.29553475</v>
      </c>
    </row>
    <row r="282" spans="1:6" ht="12.75" customHeight="1" x14ac:dyDescent="0.2">
      <c r="A282" s="83" t="s">
        <v>152</v>
      </c>
      <c r="B282" s="83">
        <v>10</v>
      </c>
      <c r="C282" s="84">
        <v>781.69447479999997</v>
      </c>
      <c r="D282" s="84">
        <v>776.1410343</v>
      </c>
      <c r="E282" s="84">
        <v>129.25632755000001</v>
      </c>
      <c r="F282" s="84">
        <v>129.25632755000001</v>
      </c>
    </row>
    <row r="283" spans="1:6" ht="12.75" customHeight="1" x14ac:dyDescent="0.2">
      <c r="A283" s="83" t="s">
        <v>152</v>
      </c>
      <c r="B283" s="83">
        <v>11</v>
      </c>
      <c r="C283" s="84">
        <v>788.42361841000002</v>
      </c>
      <c r="D283" s="84">
        <v>784.07969261999995</v>
      </c>
      <c r="E283" s="84">
        <v>130.57840920000001</v>
      </c>
      <c r="F283" s="84">
        <v>130.57840920000001</v>
      </c>
    </row>
    <row r="284" spans="1:6" ht="12.75" customHeight="1" x14ac:dyDescent="0.2">
      <c r="A284" s="83" t="s">
        <v>152</v>
      </c>
      <c r="B284" s="83">
        <v>12</v>
      </c>
      <c r="C284" s="84">
        <v>789.93953354999996</v>
      </c>
      <c r="D284" s="84">
        <v>784.62775783999996</v>
      </c>
      <c r="E284" s="84">
        <v>130.66968241999999</v>
      </c>
      <c r="F284" s="84">
        <v>130.66968241999999</v>
      </c>
    </row>
    <row r="285" spans="1:6" ht="12.75" customHeight="1" x14ac:dyDescent="0.2">
      <c r="A285" s="83" t="s">
        <v>152</v>
      </c>
      <c r="B285" s="83">
        <v>13</v>
      </c>
      <c r="C285" s="84">
        <v>801.91410996000002</v>
      </c>
      <c r="D285" s="84">
        <v>788.58130838</v>
      </c>
      <c r="E285" s="84">
        <v>131.32809552000001</v>
      </c>
      <c r="F285" s="84">
        <v>131.32809552000001</v>
      </c>
    </row>
    <row r="286" spans="1:6" ht="12.75" customHeight="1" x14ac:dyDescent="0.2">
      <c r="A286" s="83" t="s">
        <v>152</v>
      </c>
      <c r="B286" s="83">
        <v>14</v>
      </c>
      <c r="C286" s="84">
        <v>797.07734028000004</v>
      </c>
      <c r="D286" s="84">
        <v>795.66281825999999</v>
      </c>
      <c r="E286" s="84">
        <v>132.50743009999999</v>
      </c>
      <c r="F286" s="84">
        <v>132.50743009999999</v>
      </c>
    </row>
    <row r="287" spans="1:6" ht="12.75" customHeight="1" x14ac:dyDescent="0.2">
      <c r="A287" s="83" t="s">
        <v>152</v>
      </c>
      <c r="B287" s="83">
        <v>15</v>
      </c>
      <c r="C287" s="84">
        <v>804.41848628000002</v>
      </c>
      <c r="D287" s="84">
        <v>799.88750000000005</v>
      </c>
      <c r="E287" s="84">
        <v>133.21099662</v>
      </c>
      <c r="F287" s="84">
        <v>133.21099662</v>
      </c>
    </row>
    <row r="288" spans="1:6" ht="12.75" customHeight="1" x14ac:dyDescent="0.2">
      <c r="A288" s="83" t="s">
        <v>152</v>
      </c>
      <c r="B288" s="83">
        <v>16</v>
      </c>
      <c r="C288" s="84">
        <v>820.95041622999997</v>
      </c>
      <c r="D288" s="84">
        <v>805.80057007000005</v>
      </c>
      <c r="E288" s="84">
        <v>134.19574255000001</v>
      </c>
      <c r="F288" s="84">
        <v>134.19574255000001</v>
      </c>
    </row>
    <row r="289" spans="1:6" ht="12.75" customHeight="1" x14ac:dyDescent="0.2">
      <c r="A289" s="83" t="s">
        <v>152</v>
      </c>
      <c r="B289" s="83">
        <v>17</v>
      </c>
      <c r="C289" s="84">
        <v>818.74219341000003</v>
      </c>
      <c r="D289" s="84">
        <v>805.90847155999995</v>
      </c>
      <c r="E289" s="84">
        <v>134.21371216</v>
      </c>
      <c r="F289" s="84">
        <v>134.21371216</v>
      </c>
    </row>
    <row r="290" spans="1:6" ht="12.75" customHeight="1" x14ac:dyDescent="0.2">
      <c r="A290" s="83" t="s">
        <v>152</v>
      </c>
      <c r="B290" s="83">
        <v>18</v>
      </c>
      <c r="C290" s="84">
        <v>807.39300318999994</v>
      </c>
      <c r="D290" s="84">
        <v>798.31253707999997</v>
      </c>
      <c r="E290" s="84">
        <v>132.94870675999999</v>
      </c>
      <c r="F290" s="84">
        <v>132.94870675999999</v>
      </c>
    </row>
    <row r="291" spans="1:6" ht="12.75" customHeight="1" x14ac:dyDescent="0.2">
      <c r="A291" s="83" t="s">
        <v>152</v>
      </c>
      <c r="B291" s="83">
        <v>19</v>
      </c>
      <c r="C291" s="84">
        <v>805.99027395999997</v>
      </c>
      <c r="D291" s="84">
        <v>796.54542571000002</v>
      </c>
      <c r="E291" s="84">
        <v>132.65441705000001</v>
      </c>
      <c r="F291" s="84">
        <v>132.65441705000001</v>
      </c>
    </row>
    <row r="292" spans="1:6" ht="12.75" customHeight="1" x14ac:dyDescent="0.2">
      <c r="A292" s="83" t="s">
        <v>152</v>
      </c>
      <c r="B292" s="83">
        <v>20</v>
      </c>
      <c r="C292" s="84">
        <v>811.76918775000001</v>
      </c>
      <c r="D292" s="84">
        <v>799.49337441</v>
      </c>
      <c r="E292" s="84">
        <v>133.14536007000001</v>
      </c>
      <c r="F292" s="84">
        <v>133.14536007000001</v>
      </c>
    </row>
    <row r="293" spans="1:6" ht="12.75" customHeight="1" x14ac:dyDescent="0.2">
      <c r="A293" s="83" t="s">
        <v>152</v>
      </c>
      <c r="B293" s="83">
        <v>21</v>
      </c>
      <c r="C293" s="84">
        <v>807.93270854000002</v>
      </c>
      <c r="D293" s="84">
        <v>801.91506687000003</v>
      </c>
      <c r="E293" s="84">
        <v>133.54866186000001</v>
      </c>
      <c r="F293" s="84">
        <v>133.54866186000001</v>
      </c>
    </row>
    <row r="294" spans="1:6" ht="12.75" customHeight="1" x14ac:dyDescent="0.2">
      <c r="A294" s="83" t="s">
        <v>152</v>
      </c>
      <c r="B294" s="83">
        <v>22</v>
      </c>
      <c r="C294" s="84">
        <v>805.78156637999996</v>
      </c>
      <c r="D294" s="84">
        <v>803.77310423999995</v>
      </c>
      <c r="E294" s="84">
        <v>133.85809413999999</v>
      </c>
      <c r="F294" s="84">
        <v>133.85809413999999</v>
      </c>
    </row>
    <row r="295" spans="1:6" ht="12.75" customHeight="1" x14ac:dyDescent="0.2">
      <c r="A295" s="83" t="s">
        <v>152</v>
      </c>
      <c r="B295" s="83">
        <v>23</v>
      </c>
      <c r="C295" s="84">
        <v>829.26428694000003</v>
      </c>
      <c r="D295" s="84">
        <v>819.33872559999998</v>
      </c>
      <c r="E295" s="84">
        <v>136.45034859</v>
      </c>
      <c r="F295" s="84">
        <v>136.45034859</v>
      </c>
    </row>
    <row r="296" spans="1:6" ht="12.75" customHeight="1" x14ac:dyDescent="0.2">
      <c r="A296" s="83" t="s">
        <v>152</v>
      </c>
      <c r="B296" s="83">
        <v>24</v>
      </c>
      <c r="C296" s="84">
        <v>836.11583473999997</v>
      </c>
      <c r="D296" s="84">
        <v>834.73944719999997</v>
      </c>
      <c r="E296" s="84">
        <v>139.01514111</v>
      </c>
      <c r="F296" s="84">
        <v>139.01514111</v>
      </c>
    </row>
    <row r="297" spans="1:6" ht="12.75" customHeight="1" x14ac:dyDescent="0.2">
      <c r="A297" s="83" t="s">
        <v>153</v>
      </c>
      <c r="B297" s="83">
        <v>1</v>
      </c>
      <c r="C297" s="84">
        <v>813.36443305</v>
      </c>
      <c r="D297" s="84">
        <v>810.87848254000005</v>
      </c>
      <c r="E297" s="84">
        <v>135.04140369999999</v>
      </c>
      <c r="F297" s="84">
        <v>135.04140369999999</v>
      </c>
    </row>
    <row r="298" spans="1:6" ht="12.75" customHeight="1" x14ac:dyDescent="0.2">
      <c r="A298" s="83" t="s">
        <v>153</v>
      </c>
      <c r="B298" s="83">
        <v>2</v>
      </c>
      <c r="C298" s="84">
        <v>837.01235225999994</v>
      </c>
      <c r="D298" s="84">
        <v>832.18902046000005</v>
      </c>
      <c r="E298" s="84">
        <v>138.59040027</v>
      </c>
      <c r="F298" s="84">
        <v>138.59040027</v>
      </c>
    </row>
    <row r="299" spans="1:6" ht="12.75" customHeight="1" x14ac:dyDescent="0.2">
      <c r="A299" s="83" t="s">
        <v>153</v>
      </c>
      <c r="B299" s="83">
        <v>3</v>
      </c>
      <c r="C299" s="84">
        <v>847.13906707000001</v>
      </c>
      <c r="D299" s="84">
        <v>841.36022133999995</v>
      </c>
      <c r="E299" s="84">
        <v>140.11774606</v>
      </c>
      <c r="F299" s="84">
        <v>140.11774606</v>
      </c>
    </row>
    <row r="300" spans="1:6" ht="12.75" customHeight="1" x14ac:dyDescent="0.2">
      <c r="A300" s="83" t="s">
        <v>153</v>
      </c>
      <c r="B300" s="83">
        <v>4</v>
      </c>
      <c r="C300" s="84">
        <v>852.82736331000001</v>
      </c>
      <c r="D300" s="84">
        <v>846.47203826999998</v>
      </c>
      <c r="E300" s="84">
        <v>140.96905355999999</v>
      </c>
      <c r="F300" s="84">
        <v>140.96905355999999</v>
      </c>
    </row>
    <row r="301" spans="1:6" ht="12.75" customHeight="1" x14ac:dyDescent="0.2">
      <c r="A301" s="83" t="s">
        <v>153</v>
      </c>
      <c r="B301" s="83">
        <v>5</v>
      </c>
      <c r="C301" s="84">
        <v>846.63783365999996</v>
      </c>
      <c r="D301" s="84">
        <v>840.27366698000003</v>
      </c>
      <c r="E301" s="84">
        <v>139.93679438000001</v>
      </c>
      <c r="F301" s="84">
        <v>139.93679438000001</v>
      </c>
    </row>
    <row r="302" spans="1:6" ht="12.75" customHeight="1" x14ac:dyDescent="0.2">
      <c r="A302" s="83" t="s">
        <v>153</v>
      </c>
      <c r="B302" s="83">
        <v>6</v>
      </c>
      <c r="C302" s="84">
        <v>834.95152063</v>
      </c>
      <c r="D302" s="84">
        <v>831.25612944</v>
      </c>
      <c r="E302" s="84">
        <v>138.43503924000001</v>
      </c>
      <c r="F302" s="84">
        <v>138.43503924000001</v>
      </c>
    </row>
    <row r="303" spans="1:6" ht="12.75" customHeight="1" x14ac:dyDescent="0.2">
      <c r="A303" s="83" t="s">
        <v>153</v>
      </c>
      <c r="B303" s="83">
        <v>7</v>
      </c>
      <c r="C303" s="84">
        <v>830.26988255000003</v>
      </c>
      <c r="D303" s="84">
        <v>825.30379577999997</v>
      </c>
      <c r="E303" s="84">
        <v>137.44375446999999</v>
      </c>
      <c r="F303" s="84">
        <v>137.44375446999999</v>
      </c>
    </row>
    <row r="304" spans="1:6" ht="12.75" customHeight="1" x14ac:dyDescent="0.2">
      <c r="A304" s="83" t="s">
        <v>153</v>
      </c>
      <c r="B304" s="83">
        <v>8</v>
      </c>
      <c r="C304" s="84">
        <v>831.40936843999998</v>
      </c>
      <c r="D304" s="84">
        <v>821.54808320999996</v>
      </c>
      <c r="E304" s="84">
        <v>136.81828874000001</v>
      </c>
      <c r="F304" s="84">
        <v>136.81828874000001</v>
      </c>
    </row>
    <row r="305" spans="1:6" ht="12.75" customHeight="1" x14ac:dyDescent="0.2">
      <c r="A305" s="83" t="s">
        <v>153</v>
      </c>
      <c r="B305" s="83">
        <v>9</v>
      </c>
      <c r="C305" s="84">
        <v>794.09571512000002</v>
      </c>
      <c r="D305" s="84">
        <v>788.68073895999999</v>
      </c>
      <c r="E305" s="84">
        <v>131.34465441</v>
      </c>
      <c r="F305" s="84">
        <v>131.34465441</v>
      </c>
    </row>
    <row r="306" spans="1:6" ht="12.75" customHeight="1" x14ac:dyDescent="0.2">
      <c r="A306" s="83" t="s">
        <v>153</v>
      </c>
      <c r="B306" s="83">
        <v>10</v>
      </c>
      <c r="C306" s="84">
        <v>795.06555944000002</v>
      </c>
      <c r="D306" s="84">
        <v>787.04886908000003</v>
      </c>
      <c r="E306" s="84">
        <v>131.07288743000001</v>
      </c>
      <c r="F306" s="84">
        <v>131.07288743000001</v>
      </c>
    </row>
    <row r="307" spans="1:6" ht="12.75" customHeight="1" x14ac:dyDescent="0.2">
      <c r="A307" s="83" t="s">
        <v>153</v>
      </c>
      <c r="B307" s="83">
        <v>11</v>
      </c>
      <c r="C307" s="84">
        <v>798.56197133000001</v>
      </c>
      <c r="D307" s="84">
        <v>793.14849991000006</v>
      </c>
      <c r="E307" s="84">
        <v>132.08870264999999</v>
      </c>
      <c r="F307" s="84">
        <v>132.08870264999999</v>
      </c>
    </row>
    <row r="308" spans="1:6" ht="12.75" customHeight="1" x14ac:dyDescent="0.2">
      <c r="A308" s="83" t="s">
        <v>153</v>
      </c>
      <c r="B308" s="83">
        <v>12</v>
      </c>
      <c r="C308" s="84">
        <v>813.50095467000006</v>
      </c>
      <c r="D308" s="84">
        <v>809.90837806000002</v>
      </c>
      <c r="E308" s="84">
        <v>134.87984524999999</v>
      </c>
      <c r="F308" s="84">
        <v>134.87984524999999</v>
      </c>
    </row>
    <row r="309" spans="1:6" ht="12.75" customHeight="1" x14ac:dyDescent="0.2">
      <c r="A309" s="83" t="s">
        <v>153</v>
      </c>
      <c r="B309" s="83">
        <v>13</v>
      </c>
      <c r="C309" s="84">
        <v>821.80044412999996</v>
      </c>
      <c r="D309" s="84">
        <v>814.10954888000003</v>
      </c>
      <c r="E309" s="84">
        <v>135.57949633000001</v>
      </c>
      <c r="F309" s="84">
        <v>135.57949633000001</v>
      </c>
    </row>
    <row r="310" spans="1:6" ht="12.75" customHeight="1" x14ac:dyDescent="0.2">
      <c r="A310" s="83" t="s">
        <v>153</v>
      </c>
      <c r="B310" s="83">
        <v>14</v>
      </c>
      <c r="C310" s="84">
        <v>824.77790969</v>
      </c>
      <c r="D310" s="84">
        <v>823.30450535</v>
      </c>
      <c r="E310" s="84">
        <v>137.11079831000001</v>
      </c>
      <c r="F310" s="84">
        <v>137.11079831000001</v>
      </c>
    </row>
    <row r="311" spans="1:6" ht="12.75" customHeight="1" x14ac:dyDescent="0.2">
      <c r="A311" s="83" t="s">
        <v>153</v>
      </c>
      <c r="B311" s="83">
        <v>15</v>
      </c>
      <c r="C311" s="84">
        <v>836.03254528000002</v>
      </c>
      <c r="D311" s="84">
        <v>831.75918664000005</v>
      </c>
      <c r="E311" s="84">
        <v>138.51881696000001</v>
      </c>
      <c r="F311" s="84">
        <v>138.51881696000001</v>
      </c>
    </row>
    <row r="312" spans="1:6" ht="12.75" customHeight="1" x14ac:dyDescent="0.2">
      <c r="A312" s="83" t="s">
        <v>153</v>
      </c>
      <c r="B312" s="83">
        <v>16</v>
      </c>
      <c r="C312" s="84">
        <v>841.75542484000005</v>
      </c>
      <c r="D312" s="84">
        <v>837.25622548000001</v>
      </c>
      <c r="E312" s="84">
        <v>139.43427822999999</v>
      </c>
      <c r="F312" s="84">
        <v>139.43427822999999</v>
      </c>
    </row>
    <row r="313" spans="1:6" ht="12.75" customHeight="1" x14ac:dyDescent="0.2">
      <c r="A313" s="83" t="s">
        <v>153</v>
      </c>
      <c r="B313" s="83">
        <v>17</v>
      </c>
      <c r="C313" s="84">
        <v>846.08096349000004</v>
      </c>
      <c r="D313" s="84">
        <v>838.55200301000002</v>
      </c>
      <c r="E313" s="84">
        <v>139.65007334000001</v>
      </c>
      <c r="F313" s="84">
        <v>139.65007334000001</v>
      </c>
    </row>
    <row r="314" spans="1:6" ht="12.75" customHeight="1" x14ac:dyDescent="0.2">
      <c r="A314" s="83" t="s">
        <v>153</v>
      </c>
      <c r="B314" s="83">
        <v>18</v>
      </c>
      <c r="C314" s="84">
        <v>838.87570767</v>
      </c>
      <c r="D314" s="84">
        <v>832.83629673999997</v>
      </c>
      <c r="E314" s="84">
        <v>138.69819582</v>
      </c>
      <c r="F314" s="84">
        <v>138.69819582</v>
      </c>
    </row>
    <row r="315" spans="1:6" ht="12.75" customHeight="1" x14ac:dyDescent="0.2">
      <c r="A315" s="83" t="s">
        <v>153</v>
      </c>
      <c r="B315" s="83">
        <v>19</v>
      </c>
      <c r="C315" s="84">
        <v>808.55310826000004</v>
      </c>
      <c r="D315" s="84">
        <v>804.02334612000004</v>
      </c>
      <c r="E315" s="84">
        <v>133.89976870999999</v>
      </c>
      <c r="F315" s="84">
        <v>133.89976870999999</v>
      </c>
    </row>
    <row r="316" spans="1:6" ht="12.75" customHeight="1" x14ac:dyDescent="0.2">
      <c r="A316" s="83" t="s">
        <v>153</v>
      </c>
      <c r="B316" s="83">
        <v>20</v>
      </c>
      <c r="C316" s="84">
        <v>795.82889394999995</v>
      </c>
      <c r="D316" s="84">
        <v>787.66771958000004</v>
      </c>
      <c r="E316" s="84">
        <v>131.17594903</v>
      </c>
      <c r="F316" s="84">
        <v>131.17594903</v>
      </c>
    </row>
    <row r="317" spans="1:6" ht="12.75" customHeight="1" x14ac:dyDescent="0.2">
      <c r="A317" s="83" t="s">
        <v>153</v>
      </c>
      <c r="B317" s="83">
        <v>21</v>
      </c>
      <c r="C317" s="84">
        <v>786.06957851000004</v>
      </c>
      <c r="D317" s="84">
        <v>782.87187476999998</v>
      </c>
      <c r="E317" s="84">
        <v>130.37726264</v>
      </c>
      <c r="F317" s="84">
        <v>130.37726264</v>
      </c>
    </row>
    <row r="318" spans="1:6" ht="12.75" customHeight="1" x14ac:dyDescent="0.2">
      <c r="A318" s="83" t="s">
        <v>153</v>
      </c>
      <c r="B318" s="83">
        <v>22</v>
      </c>
      <c r="C318" s="84">
        <v>806.33246083999995</v>
      </c>
      <c r="D318" s="84">
        <v>796.93090614000005</v>
      </c>
      <c r="E318" s="84">
        <v>132.71861386</v>
      </c>
      <c r="F318" s="84">
        <v>132.71861386</v>
      </c>
    </row>
    <row r="319" spans="1:6" ht="12.75" customHeight="1" x14ac:dyDescent="0.2">
      <c r="A319" s="83" t="s">
        <v>153</v>
      </c>
      <c r="B319" s="83">
        <v>23</v>
      </c>
      <c r="C319" s="84">
        <v>832.79763863999995</v>
      </c>
      <c r="D319" s="84">
        <v>814.25436744000001</v>
      </c>
      <c r="E319" s="84">
        <v>135.60361399999999</v>
      </c>
      <c r="F319" s="84">
        <v>135.60361399999999</v>
      </c>
    </row>
    <row r="320" spans="1:6" ht="12.75" customHeight="1" x14ac:dyDescent="0.2">
      <c r="A320" s="83" t="s">
        <v>153</v>
      </c>
      <c r="B320" s="83">
        <v>24</v>
      </c>
      <c r="C320" s="84">
        <v>841.51802789999999</v>
      </c>
      <c r="D320" s="84">
        <v>829.12489908999999</v>
      </c>
      <c r="E320" s="84">
        <v>138.08011017999999</v>
      </c>
      <c r="F320" s="84">
        <v>138.08011017999999</v>
      </c>
    </row>
    <row r="321" spans="1:6" ht="12.75" customHeight="1" x14ac:dyDescent="0.2">
      <c r="A321" s="83" t="s">
        <v>154</v>
      </c>
      <c r="B321" s="83">
        <v>1</v>
      </c>
      <c r="C321" s="84">
        <v>887.11081506999994</v>
      </c>
      <c r="D321" s="84">
        <v>884.10598844000003</v>
      </c>
      <c r="E321" s="84">
        <v>147.23650493</v>
      </c>
      <c r="F321" s="84">
        <v>147.23650493</v>
      </c>
    </row>
    <row r="322" spans="1:6" ht="12.75" customHeight="1" x14ac:dyDescent="0.2">
      <c r="A322" s="83" t="s">
        <v>154</v>
      </c>
      <c r="B322" s="83">
        <v>2</v>
      </c>
      <c r="C322" s="84">
        <v>906.91970776999995</v>
      </c>
      <c r="D322" s="84">
        <v>897.25531653999997</v>
      </c>
      <c r="E322" s="84">
        <v>149.42635676</v>
      </c>
      <c r="F322" s="84">
        <v>149.42635676</v>
      </c>
    </row>
    <row r="323" spans="1:6" ht="12.75" customHeight="1" x14ac:dyDescent="0.2">
      <c r="A323" s="83" t="s">
        <v>154</v>
      </c>
      <c r="B323" s="83">
        <v>3</v>
      </c>
      <c r="C323" s="84">
        <v>915.67557482999996</v>
      </c>
      <c r="D323" s="84">
        <v>908.60856765000005</v>
      </c>
      <c r="E323" s="84">
        <v>151.31709501</v>
      </c>
      <c r="F323" s="84">
        <v>151.31709501</v>
      </c>
    </row>
    <row r="324" spans="1:6" ht="12.75" customHeight="1" x14ac:dyDescent="0.2">
      <c r="A324" s="83" t="s">
        <v>154</v>
      </c>
      <c r="B324" s="83">
        <v>4</v>
      </c>
      <c r="C324" s="84">
        <v>915.82504333999998</v>
      </c>
      <c r="D324" s="84">
        <v>908.68515892000005</v>
      </c>
      <c r="E324" s="84">
        <v>151.32985031000001</v>
      </c>
      <c r="F324" s="84">
        <v>151.32985031000001</v>
      </c>
    </row>
    <row r="325" spans="1:6" ht="12.75" customHeight="1" x14ac:dyDescent="0.2">
      <c r="A325" s="83" t="s">
        <v>154</v>
      </c>
      <c r="B325" s="83">
        <v>5</v>
      </c>
      <c r="C325" s="84">
        <v>912.88453217999995</v>
      </c>
      <c r="D325" s="84">
        <v>904.51589260000003</v>
      </c>
      <c r="E325" s="84">
        <v>150.63551251000001</v>
      </c>
      <c r="F325" s="84">
        <v>150.63551251000001</v>
      </c>
    </row>
    <row r="326" spans="1:6" ht="12.75" customHeight="1" x14ac:dyDescent="0.2">
      <c r="A326" s="83" t="s">
        <v>154</v>
      </c>
      <c r="B326" s="83">
        <v>6</v>
      </c>
      <c r="C326" s="84">
        <v>891.86241146999998</v>
      </c>
      <c r="D326" s="84">
        <v>883.27027782000005</v>
      </c>
      <c r="E326" s="84">
        <v>147.09732806</v>
      </c>
      <c r="F326" s="84">
        <v>147.09732806</v>
      </c>
    </row>
    <row r="327" spans="1:6" ht="12.75" customHeight="1" x14ac:dyDescent="0.2">
      <c r="A327" s="83" t="s">
        <v>154</v>
      </c>
      <c r="B327" s="83">
        <v>7</v>
      </c>
      <c r="C327" s="84">
        <v>854.27151719999995</v>
      </c>
      <c r="D327" s="84">
        <v>851.77826832999995</v>
      </c>
      <c r="E327" s="84">
        <v>141.85273806999999</v>
      </c>
      <c r="F327" s="84">
        <v>141.85273806999999</v>
      </c>
    </row>
    <row r="328" spans="1:6" ht="12.75" customHeight="1" x14ac:dyDescent="0.2">
      <c r="A328" s="83" t="s">
        <v>154</v>
      </c>
      <c r="B328" s="83">
        <v>8</v>
      </c>
      <c r="C328" s="84">
        <v>831.58096588000001</v>
      </c>
      <c r="D328" s="84">
        <v>825.44053028999997</v>
      </c>
      <c r="E328" s="84">
        <v>137.46652585000001</v>
      </c>
      <c r="F328" s="84">
        <v>137.46652585000001</v>
      </c>
    </row>
    <row r="329" spans="1:6" ht="12.75" customHeight="1" x14ac:dyDescent="0.2">
      <c r="A329" s="83" t="s">
        <v>154</v>
      </c>
      <c r="B329" s="83">
        <v>9</v>
      </c>
      <c r="C329" s="84">
        <v>800.42212327000004</v>
      </c>
      <c r="D329" s="84">
        <v>782.48263540999994</v>
      </c>
      <c r="E329" s="84">
        <v>130.31243982000001</v>
      </c>
      <c r="F329" s="84">
        <v>130.31243982000001</v>
      </c>
    </row>
    <row r="330" spans="1:6" ht="12.75" customHeight="1" x14ac:dyDescent="0.2">
      <c r="A330" s="83" t="s">
        <v>154</v>
      </c>
      <c r="B330" s="83">
        <v>10</v>
      </c>
      <c r="C330" s="84">
        <v>793.13976481999998</v>
      </c>
      <c r="D330" s="84">
        <v>777.70440666000002</v>
      </c>
      <c r="E330" s="84">
        <v>129.51668715</v>
      </c>
      <c r="F330" s="84">
        <v>129.51668715</v>
      </c>
    </row>
    <row r="331" spans="1:6" ht="12.75" customHeight="1" x14ac:dyDescent="0.2">
      <c r="A331" s="83" t="s">
        <v>154</v>
      </c>
      <c r="B331" s="83">
        <v>11</v>
      </c>
      <c r="C331" s="84">
        <v>798.65042485000004</v>
      </c>
      <c r="D331" s="84">
        <v>785.58147678</v>
      </c>
      <c r="E331" s="84">
        <v>130.82851206999999</v>
      </c>
      <c r="F331" s="84">
        <v>130.82851206999999</v>
      </c>
    </row>
    <row r="332" spans="1:6" ht="12.75" customHeight="1" x14ac:dyDescent="0.2">
      <c r="A332" s="83" t="s">
        <v>154</v>
      </c>
      <c r="B332" s="83">
        <v>12</v>
      </c>
      <c r="C332" s="84">
        <v>808.99159268000005</v>
      </c>
      <c r="D332" s="84">
        <v>794.19112748999999</v>
      </c>
      <c r="E332" s="84">
        <v>132.26233889</v>
      </c>
      <c r="F332" s="84">
        <v>132.26233889</v>
      </c>
    </row>
    <row r="333" spans="1:6" ht="12.75" customHeight="1" x14ac:dyDescent="0.2">
      <c r="A333" s="83" t="s">
        <v>154</v>
      </c>
      <c r="B333" s="83">
        <v>13</v>
      </c>
      <c r="C333" s="84">
        <v>814.67156777000002</v>
      </c>
      <c r="D333" s="84">
        <v>797.16657547</v>
      </c>
      <c r="E333" s="84">
        <v>132.75786156999999</v>
      </c>
      <c r="F333" s="84">
        <v>132.75786156999999</v>
      </c>
    </row>
    <row r="334" spans="1:6" ht="12.75" customHeight="1" x14ac:dyDescent="0.2">
      <c r="A334" s="83" t="s">
        <v>154</v>
      </c>
      <c r="B334" s="83">
        <v>14</v>
      </c>
      <c r="C334" s="84">
        <v>811.82809168000006</v>
      </c>
      <c r="D334" s="84">
        <v>806.91028490999997</v>
      </c>
      <c r="E334" s="84">
        <v>134.38055130999999</v>
      </c>
      <c r="F334" s="84">
        <v>134.38055130999999</v>
      </c>
    </row>
    <row r="335" spans="1:6" ht="12.75" customHeight="1" x14ac:dyDescent="0.2">
      <c r="A335" s="83" t="s">
        <v>154</v>
      </c>
      <c r="B335" s="83">
        <v>15</v>
      </c>
      <c r="C335" s="84">
        <v>819.44993327999998</v>
      </c>
      <c r="D335" s="84">
        <v>815.13293641999996</v>
      </c>
      <c r="E335" s="84">
        <v>135.74992839000001</v>
      </c>
      <c r="F335" s="84">
        <v>135.74992839000001</v>
      </c>
    </row>
    <row r="336" spans="1:6" ht="12.75" customHeight="1" x14ac:dyDescent="0.2">
      <c r="A336" s="83" t="s">
        <v>154</v>
      </c>
      <c r="B336" s="83">
        <v>16</v>
      </c>
      <c r="C336" s="84">
        <v>833.3345746</v>
      </c>
      <c r="D336" s="84">
        <v>822.72969296999997</v>
      </c>
      <c r="E336" s="84">
        <v>137.01507068000001</v>
      </c>
      <c r="F336" s="84">
        <v>137.01507068000001</v>
      </c>
    </row>
    <row r="337" spans="1:6" ht="12.75" customHeight="1" x14ac:dyDescent="0.2">
      <c r="A337" s="83" t="s">
        <v>154</v>
      </c>
      <c r="B337" s="83">
        <v>17</v>
      </c>
      <c r="C337" s="84">
        <v>857.42446565</v>
      </c>
      <c r="D337" s="84">
        <v>825.67832792000002</v>
      </c>
      <c r="E337" s="84">
        <v>137.50612799000001</v>
      </c>
      <c r="F337" s="84">
        <v>137.50612799000001</v>
      </c>
    </row>
    <row r="338" spans="1:6" ht="12.75" customHeight="1" x14ac:dyDescent="0.2">
      <c r="A338" s="83" t="s">
        <v>154</v>
      </c>
      <c r="B338" s="83">
        <v>18</v>
      </c>
      <c r="C338" s="84">
        <v>829.79967073</v>
      </c>
      <c r="D338" s="84">
        <v>820.68071258999998</v>
      </c>
      <c r="E338" s="84">
        <v>136.6738393</v>
      </c>
      <c r="F338" s="84">
        <v>136.6738393</v>
      </c>
    </row>
    <row r="339" spans="1:6" ht="12.75" customHeight="1" x14ac:dyDescent="0.2">
      <c r="A339" s="83" t="s">
        <v>154</v>
      </c>
      <c r="B339" s="83">
        <v>19</v>
      </c>
      <c r="C339" s="84">
        <v>804.99539329000004</v>
      </c>
      <c r="D339" s="84">
        <v>799.44323154999995</v>
      </c>
      <c r="E339" s="84">
        <v>133.13700942</v>
      </c>
      <c r="F339" s="84">
        <v>133.13700942</v>
      </c>
    </row>
    <row r="340" spans="1:6" ht="12.75" customHeight="1" x14ac:dyDescent="0.2">
      <c r="A340" s="83" t="s">
        <v>154</v>
      </c>
      <c r="B340" s="83">
        <v>20</v>
      </c>
      <c r="C340" s="84">
        <v>785.22036654999999</v>
      </c>
      <c r="D340" s="84">
        <v>775.65015031999997</v>
      </c>
      <c r="E340" s="84">
        <v>129.17457712000001</v>
      </c>
      <c r="F340" s="84">
        <v>129.17457712000001</v>
      </c>
    </row>
    <row r="341" spans="1:6" ht="12.75" customHeight="1" x14ac:dyDescent="0.2">
      <c r="A341" s="83" t="s">
        <v>154</v>
      </c>
      <c r="B341" s="83">
        <v>21</v>
      </c>
      <c r="C341" s="84">
        <v>773.06930025999998</v>
      </c>
      <c r="D341" s="84">
        <v>769.21617913</v>
      </c>
      <c r="E341" s="84">
        <v>128.10308180000001</v>
      </c>
      <c r="F341" s="84">
        <v>128.10308180000001</v>
      </c>
    </row>
    <row r="342" spans="1:6" ht="12.75" customHeight="1" x14ac:dyDescent="0.2">
      <c r="A342" s="83" t="s">
        <v>154</v>
      </c>
      <c r="B342" s="83">
        <v>22</v>
      </c>
      <c r="C342" s="84">
        <v>778.15153298999996</v>
      </c>
      <c r="D342" s="84">
        <v>773.49725693000005</v>
      </c>
      <c r="E342" s="84">
        <v>128.81604035999999</v>
      </c>
      <c r="F342" s="84">
        <v>128.81604035999999</v>
      </c>
    </row>
    <row r="343" spans="1:6" ht="12.75" customHeight="1" x14ac:dyDescent="0.2">
      <c r="A343" s="83" t="s">
        <v>154</v>
      </c>
      <c r="B343" s="83">
        <v>23</v>
      </c>
      <c r="C343" s="84">
        <v>782.93004274999998</v>
      </c>
      <c r="D343" s="84">
        <v>772.54487173999996</v>
      </c>
      <c r="E343" s="84">
        <v>128.65743283</v>
      </c>
      <c r="F343" s="84">
        <v>128.65743283</v>
      </c>
    </row>
    <row r="344" spans="1:6" ht="12.75" customHeight="1" x14ac:dyDescent="0.2">
      <c r="A344" s="83" t="s">
        <v>154</v>
      </c>
      <c r="B344" s="83">
        <v>24</v>
      </c>
      <c r="C344" s="84">
        <v>801.36850104999996</v>
      </c>
      <c r="D344" s="84">
        <v>793.47393443999999</v>
      </c>
      <c r="E344" s="84">
        <v>132.14289959999999</v>
      </c>
      <c r="F344" s="84">
        <v>132.14289959999999</v>
      </c>
    </row>
    <row r="345" spans="1:6" ht="12.75" customHeight="1" x14ac:dyDescent="0.2">
      <c r="A345" s="83" t="s">
        <v>155</v>
      </c>
      <c r="B345" s="83">
        <v>1</v>
      </c>
      <c r="C345" s="84">
        <v>819.01527092000003</v>
      </c>
      <c r="D345" s="84">
        <v>813.91486787999997</v>
      </c>
      <c r="E345" s="84">
        <v>135.5470747</v>
      </c>
      <c r="F345" s="84">
        <v>135.5470747</v>
      </c>
    </row>
    <row r="346" spans="1:6" ht="12.75" customHeight="1" x14ac:dyDescent="0.2">
      <c r="A346" s="83" t="s">
        <v>155</v>
      </c>
      <c r="B346" s="83">
        <v>2</v>
      </c>
      <c r="C346" s="84">
        <v>841.53383126000006</v>
      </c>
      <c r="D346" s="84">
        <v>835.98094767999999</v>
      </c>
      <c r="E346" s="84">
        <v>139.22189707999999</v>
      </c>
      <c r="F346" s="84">
        <v>139.22189707999999</v>
      </c>
    </row>
    <row r="347" spans="1:6" ht="12.75" customHeight="1" x14ac:dyDescent="0.2">
      <c r="A347" s="83" t="s">
        <v>155</v>
      </c>
      <c r="B347" s="83">
        <v>3</v>
      </c>
      <c r="C347" s="84">
        <v>856.90732963999994</v>
      </c>
      <c r="D347" s="84">
        <v>848.90913862000002</v>
      </c>
      <c r="E347" s="84">
        <v>141.37492134999999</v>
      </c>
      <c r="F347" s="84">
        <v>141.37492134999999</v>
      </c>
    </row>
    <row r="348" spans="1:6" ht="12.75" customHeight="1" x14ac:dyDescent="0.2">
      <c r="A348" s="83" t="s">
        <v>155</v>
      </c>
      <c r="B348" s="83">
        <v>4</v>
      </c>
      <c r="C348" s="84">
        <v>867.99126377000005</v>
      </c>
      <c r="D348" s="84">
        <v>859.90702708000003</v>
      </c>
      <c r="E348" s="84">
        <v>143.20647851000001</v>
      </c>
      <c r="F348" s="84">
        <v>143.20647851000001</v>
      </c>
    </row>
    <row r="349" spans="1:6" ht="12.75" customHeight="1" x14ac:dyDescent="0.2">
      <c r="A349" s="83" t="s">
        <v>155</v>
      </c>
      <c r="B349" s="83">
        <v>5</v>
      </c>
      <c r="C349" s="84">
        <v>864.27130247000002</v>
      </c>
      <c r="D349" s="84">
        <v>854.68921733000002</v>
      </c>
      <c r="E349" s="84">
        <v>142.33751927</v>
      </c>
      <c r="F349" s="84">
        <v>142.33751927</v>
      </c>
    </row>
    <row r="350" spans="1:6" ht="12.75" customHeight="1" x14ac:dyDescent="0.2">
      <c r="A350" s="83" t="s">
        <v>155</v>
      </c>
      <c r="B350" s="83">
        <v>6</v>
      </c>
      <c r="C350" s="84">
        <v>849.02412641000001</v>
      </c>
      <c r="D350" s="84">
        <v>840.89379111000005</v>
      </c>
      <c r="E350" s="84">
        <v>140.04006809000001</v>
      </c>
      <c r="F350" s="84">
        <v>140.04006809000001</v>
      </c>
    </row>
    <row r="351" spans="1:6" ht="12.75" customHeight="1" x14ac:dyDescent="0.2">
      <c r="A351" s="83" t="s">
        <v>155</v>
      </c>
      <c r="B351" s="83">
        <v>7</v>
      </c>
      <c r="C351" s="84">
        <v>827.57479506000004</v>
      </c>
      <c r="D351" s="84">
        <v>821.26454190000004</v>
      </c>
      <c r="E351" s="84">
        <v>136.77106857999999</v>
      </c>
      <c r="F351" s="84">
        <v>136.77106857999999</v>
      </c>
    </row>
    <row r="352" spans="1:6" ht="12.75" customHeight="1" x14ac:dyDescent="0.2">
      <c r="A352" s="83" t="s">
        <v>155</v>
      </c>
      <c r="B352" s="83">
        <v>8</v>
      </c>
      <c r="C352" s="84">
        <v>812.51669118999996</v>
      </c>
      <c r="D352" s="84">
        <v>802.76037283000005</v>
      </c>
      <c r="E352" s="84">
        <v>133.68943672</v>
      </c>
      <c r="F352" s="84">
        <v>133.68943672</v>
      </c>
    </row>
    <row r="353" spans="1:6" ht="12.75" customHeight="1" x14ac:dyDescent="0.2">
      <c r="A353" s="83" t="s">
        <v>155</v>
      </c>
      <c r="B353" s="83">
        <v>9</v>
      </c>
      <c r="C353" s="84">
        <v>783.22139685000002</v>
      </c>
      <c r="D353" s="84">
        <v>776.05980835000003</v>
      </c>
      <c r="E353" s="84">
        <v>129.24280041</v>
      </c>
      <c r="F353" s="84">
        <v>129.24280041</v>
      </c>
    </row>
    <row r="354" spans="1:6" ht="12.75" customHeight="1" x14ac:dyDescent="0.2">
      <c r="A354" s="83" t="s">
        <v>155</v>
      </c>
      <c r="B354" s="83">
        <v>10</v>
      </c>
      <c r="C354" s="84">
        <v>796.83856934000005</v>
      </c>
      <c r="D354" s="84">
        <v>791.40994807000004</v>
      </c>
      <c r="E354" s="84">
        <v>131.79916915999999</v>
      </c>
      <c r="F354" s="84">
        <v>131.79916915999999</v>
      </c>
    </row>
    <row r="355" spans="1:6" ht="12.75" customHeight="1" x14ac:dyDescent="0.2">
      <c r="A355" s="83" t="s">
        <v>155</v>
      </c>
      <c r="B355" s="83">
        <v>11</v>
      </c>
      <c r="C355" s="84">
        <v>802.82243093</v>
      </c>
      <c r="D355" s="84">
        <v>799.24723970000002</v>
      </c>
      <c r="E355" s="84">
        <v>133.10436949000001</v>
      </c>
      <c r="F355" s="84">
        <v>133.10436949000001</v>
      </c>
    </row>
    <row r="356" spans="1:6" ht="12.75" customHeight="1" x14ac:dyDescent="0.2">
      <c r="A356" s="83" t="s">
        <v>155</v>
      </c>
      <c r="B356" s="83">
        <v>12</v>
      </c>
      <c r="C356" s="84">
        <v>811.50596272999996</v>
      </c>
      <c r="D356" s="84">
        <v>806.18302291999998</v>
      </c>
      <c r="E356" s="84">
        <v>134.25943516000001</v>
      </c>
      <c r="F356" s="84">
        <v>134.25943516000001</v>
      </c>
    </row>
    <row r="357" spans="1:6" ht="12.75" customHeight="1" x14ac:dyDescent="0.2">
      <c r="A357" s="83" t="s">
        <v>155</v>
      </c>
      <c r="B357" s="83">
        <v>13</v>
      </c>
      <c r="C357" s="84">
        <v>828.30787356999997</v>
      </c>
      <c r="D357" s="84">
        <v>817.94346165000002</v>
      </c>
      <c r="E357" s="84">
        <v>136.21798529</v>
      </c>
      <c r="F357" s="84">
        <v>136.21798529</v>
      </c>
    </row>
    <row r="358" spans="1:6" ht="12.75" customHeight="1" x14ac:dyDescent="0.2">
      <c r="A358" s="83" t="s">
        <v>155</v>
      </c>
      <c r="B358" s="83">
        <v>14</v>
      </c>
      <c r="C358" s="84">
        <v>833.56737977</v>
      </c>
      <c r="D358" s="84">
        <v>832.11564784999996</v>
      </c>
      <c r="E358" s="84">
        <v>138.578181</v>
      </c>
      <c r="F358" s="84">
        <v>138.578181</v>
      </c>
    </row>
    <row r="359" spans="1:6" ht="12.75" customHeight="1" x14ac:dyDescent="0.2">
      <c r="A359" s="83" t="s">
        <v>155</v>
      </c>
      <c r="B359" s="83">
        <v>15</v>
      </c>
      <c r="C359" s="84">
        <v>836.52388471999996</v>
      </c>
      <c r="D359" s="84">
        <v>832.78649973999995</v>
      </c>
      <c r="E359" s="84">
        <v>138.68990277</v>
      </c>
      <c r="F359" s="84">
        <v>138.68990277</v>
      </c>
    </row>
    <row r="360" spans="1:6" ht="12.75" customHeight="1" x14ac:dyDescent="0.2">
      <c r="A360" s="83" t="s">
        <v>155</v>
      </c>
      <c r="B360" s="83">
        <v>16</v>
      </c>
      <c r="C360" s="84">
        <v>839.03569679999998</v>
      </c>
      <c r="D360" s="84">
        <v>834.53922690000002</v>
      </c>
      <c r="E360" s="84">
        <v>138.98179698999999</v>
      </c>
      <c r="F360" s="84">
        <v>138.98179698999999</v>
      </c>
    </row>
    <row r="361" spans="1:6" ht="12.75" customHeight="1" x14ac:dyDescent="0.2">
      <c r="A361" s="83" t="s">
        <v>155</v>
      </c>
      <c r="B361" s="83">
        <v>17</v>
      </c>
      <c r="C361" s="84">
        <v>817.47676306000005</v>
      </c>
      <c r="D361" s="84">
        <v>817.38888338000004</v>
      </c>
      <c r="E361" s="84">
        <v>136.12562740000001</v>
      </c>
      <c r="F361" s="84">
        <v>136.12562740000001</v>
      </c>
    </row>
    <row r="362" spans="1:6" ht="12.75" customHeight="1" x14ac:dyDescent="0.2">
      <c r="A362" s="83" t="s">
        <v>155</v>
      </c>
      <c r="B362" s="83">
        <v>18</v>
      </c>
      <c r="C362" s="84">
        <v>815.89215459000002</v>
      </c>
      <c r="D362" s="84">
        <v>810.18496191999998</v>
      </c>
      <c r="E362" s="84">
        <v>134.92590673999999</v>
      </c>
      <c r="F362" s="84">
        <v>134.92590673999999</v>
      </c>
    </row>
    <row r="363" spans="1:6" ht="12.75" customHeight="1" x14ac:dyDescent="0.2">
      <c r="A363" s="83" t="s">
        <v>155</v>
      </c>
      <c r="B363" s="83">
        <v>19</v>
      </c>
      <c r="C363" s="84">
        <v>796.75418237999997</v>
      </c>
      <c r="D363" s="84">
        <v>791.75356065999995</v>
      </c>
      <c r="E363" s="84">
        <v>131.85639341999999</v>
      </c>
      <c r="F363" s="84">
        <v>131.85639341999999</v>
      </c>
    </row>
    <row r="364" spans="1:6" ht="12.75" customHeight="1" x14ac:dyDescent="0.2">
      <c r="A364" s="83" t="s">
        <v>155</v>
      </c>
      <c r="B364" s="83">
        <v>20</v>
      </c>
      <c r="C364" s="84">
        <v>791.63676284999997</v>
      </c>
      <c r="D364" s="84">
        <v>782.10494117999997</v>
      </c>
      <c r="E364" s="84">
        <v>130.24953969000001</v>
      </c>
      <c r="F364" s="84">
        <v>130.24953969000001</v>
      </c>
    </row>
    <row r="365" spans="1:6" ht="12.75" customHeight="1" x14ac:dyDescent="0.2">
      <c r="A365" s="83" t="s">
        <v>155</v>
      </c>
      <c r="B365" s="83">
        <v>21</v>
      </c>
      <c r="C365" s="84">
        <v>796.82519864000005</v>
      </c>
      <c r="D365" s="84">
        <v>769.21675516000005</v>
      </c>
      <c r="E365" s="84">
        <v>128.10317773</v>
      </c>
      <c r="F365" s="84">
        <v>128.10317773</v>
      </c>
    </row>
    <row r="366" spans="1:6" ht="12.75" customHeight="1" x14ac:dyDescent="0.2">
      <c r="A366" s="83" t="s">
        <v>155</v>
      </c>
      <c r="B366" s="83">
        <v>22</v>
      </c>
      <c r="C366" s="84">
        <v>789.09070772999996</v>
      </c>
      <c r="D366" s="84">
        <v>788.30771053000001</v>
      </c>
      <c r="E366" s="84">
        <v>131.28253131</v>
      </c>
      <c r="F366" s="84">
        <v>131.28253131</v>
      </c>
    </row>
    <row r="367" spans="1:6" ht="12.75" customHeight="1" x14ac:dyDescent="0.2">
      <c r="A367" s="83" t="s">
        <v>155</v>
      </c>
      <c r="B367" s="83">
        <v>23</v>
      </c>
      <c r="C367" s="84">
        <v>798.62208782000005</v>
      </c>
      <c r="D367" s="84">
        <v>789.89207509000005</v>
      </c>
      <c r="E367" s="84">
        <v>131.54638689999999</v>
      </c>
      <c r="F367" s="84">
        <v>131.54638689999999</v>
      </c>
    </row>
    <row r="368" spans="1:6" ht="12.75" customHeight="1" x14ac:dyDescent="0.2">
      <c r="A368" s="83" t="s">
        <v>155</v>
      </c>
      <c r="B368" s="83">
        <v>24</v>
      </c>
      <c r="C368" s="84">
        <v>796.43085624000003</v>
      </c>
      <c r="D368" s="84">
        <v>790.40814705000003</v>
      </c>
      <c r="E368" s="84">
        <v>131.63233206000001</v>
      </c>
      <c r="F368" s="84">
        <v>131.63233206000001</v>
      </c>
    </row>
    <row r="369" spans="1:6" ht="12.75" customHeight="1" x14ac:dyDescent="0.2">
      <c r="A369" s="83" t="s">
        <v>156</v>
      </c>
      <c r="B369" s="83">
        <v>1</v>
      </c>
      <c r="C369" s="84">
        <v>825.26680007000004</v>
      </c>
      <c r="D369" s="84">
        <v>817.10212775000002</v>
      </c>
      <c r="E369" s="84">
        <v>136.07787192999999</v>
      </c>
      <c r="F369" s="84">
        <v>136.07787192999999</v>
      </c>
    </row>
    <row r="370" spans="1:6" ht="12.75" customHeight="1" x14ac:dyDescent="0.2">
      <c r="A370" s="83" t="s">
        <v>156</v>
      </c>
      <c r="B370" s="83">
        <v>2</v>
      </c>
      <c r="C370" s="84">
        <v>845.09187210000005</v>
      </c>
      <c r="D370" s="84">
        <v>839.62009706000003</v>
      </c>
      <c r="E370" s="84">
        <v>139.8279507</v>
      </c>
      <c r="F370" s="84">
        <v>139.8279507</v>
      </c>
    </row>
    <row r="371" spans="1:6" ht="12.75" customHeight="1" x14ac:dyDescent="0.2">
      <c r="A371" s="83" t="s">
        <v>156</v>
      </c>
      <c r="B371" s="83">
        <v>3</v>
      </c>
      <c r="C371" s="84">
        <v>854.49292244000003</v>
      </c>
      <c r="D371" s="84">
        <v>850.27172928000005</v>
      </c>
      <c r="E371" s="84">
        <v>141.60184333000001</v>
      </c>
      <c r="F371" s="84">
        <v>141.60184333000001</v>
      </c>
    </row>
    <row r="372" spans="1:6" ht="12.75" customHeight="1" x14ac:dyDescent="0.2">
      <c r="A372" s="83" t="s">
        <v>156</v>
      </c>
      <c r="B372" s="83">
        <v>4</v>
      </c>
      <c r="C372" s="84">
        <v>869.51398792999998</v>
      </c>
      <c r="D372" s="84">
        <v>863.59621934999996</v>
      </c>
      <c r="E372" s="84">
        <v>143.82086613000001</v>
      </c>
      <c r="F372" s="84">
        <v>143.82086613000001</v>
      </c>
    </row>
    <row r="373" spans="1:6" ht="12.75" customHeight="1" x14ac:dyDescent="0.2">
      <c r="A373" s="83" t="s">
        <v>156</v>
      </c>
      <c r="B373" s="83">
        <v>5</v>
      </c>
      <c r="C373" s="84">
        <v>873.24651945999994</v>
      </c>
      <c r="D373" s="84">
        <v>866.53548589000002</v>
      </c>
      <c r="E373" s="84">
        <v>144.31036324999999</v>
      </c>
      <c r="F373" s="84">
        <v>144.31036324999999</v>
      </c>
    </row>
    <row r="374" spans="1:6" ht="12.75" customHeight="1" x14ac:dyDescent="0.2">
      <c r="A374" s="83" t="s">
        <v>156</v>
      </c>
      <c r="B374" s="83">
        <v>6</v>
      </c>
      <c r="C374" s="84">
        <v>873.01120850999996</v>
      </c>
      <c r="D374" s="84">
        <v>868.17756880000002</v>
      </c>
      <c r="E374" s="84">
        <v>144.58383108000001</v>
      </c>
      <c r="F374" s="84">
        <v>144.58383108000001</v>
      </c>
    </row>
    <row r="375" spans="1:6" ht="12.75" customHeight="1" x14ac:dyDescent="0.2">
      <c r="A375" s="83" t="s">
        <v>156</v>
      </c>
      <c r="B375" s="83">
        <v>7</v>
      </c>
      <c r="C375" s="84">
        <v>867.59215819999997</v>
      </c>
      <c r="D375" s="84">
        <v>860.96132308999995</v>
      </c>
      <c r="E375" s="84">
        <v>143.38205798000001</v>
      </c>
      <c r="F375" s="84">
        <v>143.38205798000001</v>
      </c>
    </row>
    <row r="376" spans="1:6" ht="12.75" customHeight="1" x14ac:dyDescent="0.2">
      <c r="A376" s="83" t="s">
        <v>156</v>
      </c>
      <c r="B376" s="83">
        <v>8</v>
      </c>
      <c r="C376" s="84">
        <v>845.94113270000003</v>
      </c>
      <c r="D376" s="84">
        <v>837.22320157000001</v>
      </c>
      <c r="E376" s="84">
        <v>139.42877852000001</v>
      </c>
      <c r="F376" s="84">
        <v>139.42877852000001</v>
      </c>
    </row>
    <row r="377" spans="1:6" ht="12.75" customHeight="1" x14ac:dyDescent="0.2">
      <c r="A377" s="83" t="s">
        <v>156</v>
      </c>
      <c r="B377" s="83">
        <v>9</v>
      </c>
      <c r="C377" s="84">
        <v>802.78737920000003</v>
      </c>
      <c r="D377" s="84">
        <v>797.77758968000001</v>
      </c>
      <c r="E377" s="84">
        <v>132.85961814000001</v>
      </c>
      <c r="F377" s="84">
        <v>132.85961814000001</v>
      </c>
    </row>
    <row r="378" spans="1:6" ht="12.75" customHeight="1" x14ac:dyDescent="0.2">
      <c r="A378" s="83" t="s">
        <v>156</v>
      </c>
      <c r="B378" s="83">
        <v>10</v>
      </c>
      <c r="C378" s="84">
        <v>776.26685106000002</v>
      </c>
      <c r="D378" s="84">
        <v>768.56314084999997</v>
      </c>
      <c r="E378" s="84">
        <v>127.99432665</v>
      </c>
      <c r="F378" s="84">
        <v>127.99432665</v>
      </c>
    </row>
    <row r="379" spans="1:6" ht="12.75" customHeight="1" x14ac:dyDescent="0.2">
      <c r="A379" s="83" t="s">
        <v>156</v>
      </c>
      <c r="B379" s="83">
        <v>11</v>
      </c>
      <c r="C379" s="84">
        <v>761.72901593999995</v>
      </c>
      <c r="D379" s="84">
        <v>757.38797635000003</v>
      </c>
      <c r="E379" s="84">
        <v>126.13324643999999</v>
      </c>
      <c r="F379" s="84">
        <v>126.13324643999999</v>
      </c>
    </row>
    <row r="380" spans="1:6" ht="12.75" customHeight="1" x14ac:dyDescent="0.2">
      <c r="A380" s="83" t="s">
        <v>156</v>
      </c>
      <c r="B380" s="83">
        <v>12</v>
      </c>
      <c r="C380" s="84">
        <v>764.14680869999995</v>
      </c>
      <c r="D380" s="84">
        <v>759.58648621999998</v>
      </c>
      <c r="E380" s="84">
        <v>126.49938004000001</v>
      </c>
      <c r="F380" s="84">
        <v>126.49938004000001</v>
      </c>
    </row>
    <row r="381" spans="1:6" ht="12.75" customHeight="1" x14ac:dyDescent="0.2">
      <c r="A381" s="83" t="s">
        <v>156</v>
      </c>
      <c r="B381" s="83">
        <v>13</v>
      </c>
      <c r="C381" s="84">
        <v>783.20709082999997</v>
      </c>
      <c r="D381" s="84">
        <v>774.23599816000001</v>
      </c>
      <c r="E381" s="84">
        <v>128.93906823</v>
      </c>
      <c r="F381" s="84">
        <v>128.93906823</v>
      </c>
    </row>
    <row r="382" spans="1:6" ht="12.75" customHeight="1" x14ac:dyDescent="0.2">
      <c r="A382" s="83" t="s">
        <v>156</v>
      </c>
      <c r="B382" s="83">
        <v>14</v>
      </c>
      <c r="C382" s="84">
        <v>791.74511409000002</v>
      </c>
      <c r="D382" s="84">
        <v>790.21048832999998</v>
      </c>
      <c r="E382" s="84">
        <v>131.59941452999999</v>
      </c>
      <c r="F382" s="84">
        <v>131.59941452999999</v>
      </c>
    </row>
    <row r="383" spans="1:6" ht="12.75" customHeight="1" x14ac:dyDescent="0.2">
      <c r="A383" s="83" t="s">
        <v>156</v>
      </c>
      <c r="B383" s="83">
        <v>15</v>
      </c>
      <c r="C383" s="84">
        <v>804.38344429000006</v>
      </c>
      <c r="D383" s="84">
        <v>798.71376839000004</v>
      </c>
      <c r="E383" s="84">
        <v>133.01552669</v>
      </c>
      <c r="F383" s="84">
        <v>133.01552669</v>
      </c>
    </row>
    <row r="384" spans="1:6" ht="12.75" customHeight="1" x14ac:dyDescent="0.2">
      <c r="A384" s="83" t="s">
        <v>156</v>
      </c>
      <c r="B384" s="83">
        <v>16</v>
      </c>
      <c r="C384" s="84">
        <v>808.74246427000003</v>
      </c>
      <c r="D384" s="84">
        <v>803.25997903999996</v>
      </c>
      <c r="E384" s="84">
        <v>133.77263972</v>
      </c>
      <c r="F384" s="84">
        <v>133.77263972</v>
      </c>
    </row>
    <row r="385" spans="1:6" ht="12.75" customHeight="1" x14ac:dyDescent="0.2">
      <c r="A385" s="83" t="s">
        <v>156</v>
      </c>
      <c r="B385" s="83">
        <v>17</v>
      </c>
      <c r="C385" s="84">
        <v>809.46813169999996</v>
      </c>
      <c r="D385" s="84">
        <v>801.76484453</v>
      </c>
      <c r="E385" s="84">
        <v>133.52364426</v>
      </c>
      <c r="F385" s="84">
        <v>133.52364426</v>
      </c>
    </row>
    <row r="386" spans="1:6" ht="12.75" customHeight="1" x14ac:dyDescent="0.2">
      <c r="A386" s="83" t="s">
        <v>156</v>
      </c>
      <c r="B386" s="83">
        <v>18</v>
      </c>
      <c r="C386" s="84">
        <v>805.09046439999997</v>
      </c>
      <c r="D386" s="84">
        <v>796.85059660000002</v>
      </c>
      <c r="E386" s="84">
        <v>132.70523933999999</v>
      </c>
      <c r="F386" s="84">
        <v>132.70523933999999</v>
      </c>
    </row>
    <row r="387" spans="1:6" ht="12.75" customHeight="1" x14ac:dyDescent="0.2">
      <c r="A387" s="83" t="s">
        <v>156</v>
      </c>
      <c r="B387" s="83">
        <v>19</v>
      </c>
      <c r="C387" s="84">
        <v>781.58954302999996</v>
      </c>
      <c r="D387" s="84">
        <v>776.08726564000006</v>
      </c>
      <c r="E387" s="84">
        <v>129.24737307000001</v>
      </c>
      <c r="F387" s="84">
        <v>129.24737307000001</v>
      </c>
    </row>
    <row r="388" spans="1:6" ht="12.75" customHeight="1" x14ac:dyDescent="0.2">
      <c r="A388" s="83" t="s">
        <v>156</v>
      </c>
      <c r="B388" s="83">
        <v>20</v>
      </c>
      <c r="C388" s="84">
        <v>774.16109145999997</v>
      </c>
      <c r="D388" s="84">
        <v>764.62888035000003</v>
      </c>
      <c r="E388" s="84">
        <v>127.33912606</v>
      </c>
      <c r="F388" s="84">
        <v>127.33912606</v>
      </c>
    </row>
    <row r="389" spans="1:6" ht="12.75" customHeight="1" x14ac:dyDescent="0.2">
      <c r="A389" s="83" t="s">
        <v>156</v>
      </c>
      <c r="B389" s="83">
        <v>21</v>
      </c>
      <c r="C389" s="84">
        <v>769.07342297000002</v>
      </c>
      <c r="D389" s="84">
        <v>762.13197639999999</v>
      </c>
      <c r="E389" s="84">
        <v>126.92329875999999</v>
      </c>
      <c r="F389" s="84">
        <v>126.92329875999999</v>
      </c>
    </row>
    <row r="390" spans="1:6" ht="12.75" customHeight="1" x14ac:dyDescent="0.2">
      <c r="A390" s="83" t="s">
        <v>156</v>
      </c>
      <c r="B390" s="83">
        <v>22</v>
      </c>
      <c r="C390" s="84">
        <v>775.16397352000001</v>
      </c>
      <c r="D390" s="84">
        <v>770.22571721999998</v>
      </c>
      <c r="E390" s="84">
        <v>128.27120740999999</v>
      </c>
      <c r="F390" s="84">
        <v>128.27120740999999</v>
      </c>
    </row>
    <row r="391" spans="1:6" ht="12.75" customHeight="1" x14ac:dyDescent="0.2">
      <c r="A391" s="83" t="s">
        <v>156</v>
      </c>
      <c r="B391" s="83">
        <v>23</v>
      </c>
      <c r="C391" s="84">
        <v>796.95145389000004</v>
      </c>
      <c r="D391" s="84">
        <v>789.96509314000002</v>
      </c>
      <c r="E391" s="84">
        <v>131.55854711000001</v>
      </c>
      <c r="F391" s="84">
        <v>131.55854711000001</v>
      </c>
    </row>
    <row r="392" spans="1:6" ht="12.75" customHeight="1" x14ac:dyDescent="0.2">
      <c r="A392" s="83" t="s">
        <v>156</v>
      </c>
      <c r="B392" s="83">
        <v>24</v>
      </c>
      <c r="C392" s="84">
        <v>824.19793536999998</v>
      </c>
      <c r="D392" s="84">
        <v>819.62859619999995</v>
      </c>
      <c r="E392" s="84">
        <v>136.49862282000001</v>
      </c>
      <c r="F392" s="84">
        <v>136.49862282000001</v>
      </c>
    </row>
    <row r="393" spans="1:6" ht="12.75" customHeight="1" x14ac:dyDescent="0.2">
      <c r="A393" s="83" t="s">
        <v>157</v>
      </c>
      <c r="B393" s="83">
        <v>1</v>
      </c>
      <c r="C393" s="84">
        <v>865.18394177000005</v>
      </c>
      <c r="D393" s="84">
        <v>859.52822909999998</v>
      </c>
      <c r="E393" s="84">
        <v>143.14339457</v>
      </c>
      <c r="F393" s="84">
        <v>143.14339457</v>
      </c>
    </row>
    <row r="394" spans="1:6" ht="12.75" customHeight="1" x14ac:dyDescent="0.2">
      <c r="A394" s="83" t="s">
        <v>157</v>
      </c>
      <c r="B394" s="83">
        <v>2</v>
      </c>
      <c r="C394" s="84">
        <v>880.59222106000004</v>
      </c>
      <c r="D394" s="84">
        <v>876.86909824999998</v>
      </c>
      <c r="E394" s="84">
        <v>146.03129376000001</v>
      </c>
      <c r="F394" s="84">
        <v>146.03129376000001</v>
      </c>
    </row>
    <row r="395" spans="1:6" ht="12.75" customHeight="1" x14ac:dyDescent="0.2">
      <c r="A395" s="83" t="s">
        <v>157</v>
      </c>
      <c r="B395" s="83">
        <v>3</v>
      </c>
      <c r="C395" s="84">
        <v>884.18940875999999</v>
      </c>
      <c r="D395" s="84">
        <v>880.01297475000001</v>
      </c>
      <c r="E395" s="84">
        <v>146.55486604000001</v>
      </c>
      <c r="F395" s="84">
        <v>146.55486604000001</v>
      </c>
    </row>
    <row r="396" spans="1:6" ht="12.75" customHeight="1" x14ac:dyDescent="0.2">
      <c r="A396" s="83" t="s">
        <v>157</v>
      </c>
      <c r="B396" s="83">
        <v>4</v>
      </c>
      <c r="C396" s="84">
        <v>887.25571769999999</v>
      </c>
      <c r="D396" s="84">
        <v>880.84537341999999</v>
      </c>
      <c r="E396" s="84">
        <v>146.69349134999999</v>
      </c>
      <c r="F396" s="84">
        <v>146.69349134999999</v>
      </c>
    </row>
    <row r="397" spans="1:6" ht="12.75" customHeight="1" x14ac:dyDescent="0.2">
      <c r="A397" s="83" t="s">
        <v>157</v>
      </c>
      <c r="B397" s="83">
        <v>5</v>
      </c>
      <c r="C397" s="84">
        <v>887.39131483999995</v>
      </c>
      <c r="D397" s="84">
        <v>880.83048916999996</v>
      </c>
      <c r="E397" s="84">
        <v>146.69101257</v>
      </c>
      <c r="F397" s="84">
        <v>146.69101257</v>
      </c>
    </row>
    <row r="398" spans="1:6" ht="12.75" customHeight="1" x14ac:dyDescent="0.2">
      <c r="A398" s="83" t="s">
        <v>157</v>
      </c>
      <c r="B398" s="83">
        <v>6</v>
      </c>
      <c r="C398" s="84">
        <v>886.21872592</v>
      </c>
      <c r="D398" s="84">
        <v>881.26186114999996</v>
      </c>
      <c r="E398" s="84">
        <v>146.76285204000001</v>
      </c>
      <c r="F398" s="84">
        <v>146.76285204000001</v>
      </c>
    </row>
    <row r="399" spans="1:6" ht="12.75" customHeight="1" x14ac:dyDescent="0.2">
      <c r="A399" s="83" t="s">
        <v>157</v>
      </c>
      <c r="B399" s="83">
        <v>7</v>
      </c>
      <c r="C399" s="84">
        <v>868.39798609000002</v>
      </c>
      <c r="D399" s="84">
        <v>860.71816706000004</v>
      </c>
      <c r="E399" s="84">
        <v>143.34156346</v>
      </c>
      <c r="F399" s="84">
        <v>143.34156346</v>
      </c>
    </row>
    <row r="400" spans="1:6" ht="12.75" customHeight="1" x14ac:dyDescent="0.2">
      <c r="A400" s="83" t="s">
        <v>157</v>
      </c>
      <c r="B400" s="83">
        <v>8</v>
      </c>
      <c r="C400" s="84">
        <v>837.89758528000004</v>
      </c>
      <c r="D400" s="84">
        <v>820.32285423999997</v>
      </c>
      <c r="E400" s="84">
        <v>136.61424259</v>
      </c>
      <c r="F400" s="84">
        <v>136.61424259</v>
      </c>
    </row>
    <row r="401" spans="1:6" ht="12.75" customHeight="1" x14ac:dyDescent="0.2">
      <c r="A401" s="83" t="s">
        <v>157</v>
      </c>
      <c r="B401" s="83">
        <v>9</v>
      </c>
      <c r="C401" s="84">
        <v>765.96782308000002</v>
      </c>
      <c r="D401" s="84">
        <v>760.62927607999995</v>
      </c>
      <c r="E401" s="84">
        <v>126.67304331</v>
      </c>
      <c r="F401" s="84">
        <v>126.67304331</v>
      </c>
    </row>
    <row r="402" spans="1:6" ht="12.75" customHeight="1" x14ac:dyDescent="0.2">
      <c r="A402" s="83" t="s">
        <v>157</v>
      </c>
      <c r="B402" s="83">
        <v>10</v>
      </c>
      <c r="C402" s="84">
        <v>768.17988696999998</v>
      </c>
      <c r="D402" s="84">
        <v>760.20402472000001</v>
      </c>
      <c r="E402" s="84">
        <v>126.60222315</v>
      </c>
      <c r="F402" s="84">
        <v>126.60222315</v>
      </c>
    </row>
    <row r="403" spans="1:6" ht="12.75" customHeight="1" x14ac:dyDescent="0.2">
      <c r="A403" s="83" t="s">
        <v>157</v>
      </c>
      <c r="B403" s="83">
        <v>11</v>
      </c>
      <c r="C403" s="84">
        <v>764.22564439999996</v>
      </c>
      <c r="D403" s="84">
        <v>760.02116095999997</v>
      </c>
      <c r="E403" s="84">
        <v>126.57176954000001</v>
      </c>
      <c r="F403" s="84">
        <v>126.57176954000001</v>
      </c>
    </row>
    <row r="404" spans="1:6" ht="12.75" customHeight="1" x14ac:dyDescent="0.2">
      <c r="A404" s="83" t="s">
        <v>157</v>
      </c>
      <c r="B404" s="83">
        <v>12</v>
      </c>
      <c r="C404" s="84">
        <v>782.00531831000001</v>
      </c>
      <c r="D404" s="84">
        <v>774.90445942999997</v>
      </c>
      <c r="E404" s="84">
        <v>129.05039187</v>
      </c>
      <c r="F404" s="84">
        <v>129.05039187</v>
      </c>
    </row>
    <row r="405" spans="1:6" ht="12.75" customHeight="1" x14ac:dyDescent="0.2">
      <c r="A405" s="83" t="s">
        <v>157</v>
      </c>
      <c r="B405" s="83">
        <v>13</v>
      </c>
      <c r="C405" s="84">
        <v>797.70973215000004</v>
      </c>
      <c r="D405" s="84">
        <v>790.01575645000003</v>
      </c>
      <c r="E405" s="84">
        <v>131.56698444</v>
      </c>
      <c r="F405" s="84">
        <v>131.56698444</v>
      </c>
    </row>
    <row r="406" spans="1:6" ht="12.75" customHeight="1" x14ac:dyDescent="0.2">
      <c r="A406" s="83" t="s">
        <v>157</v>
      </c>
      <c r="B406" s="83">
        <v>14</v>
      </c>
      <c r="C406" s="84">
        <v>812.13788646</v>
      </c>
      <c r="D406" s="84">
        <v>810.57963387999996</v>
      </c>
      <c r="E406" s="84">
        <v>134.99163429000001</v>
      </c>
      <c r="F406" s="84">
        <v>134.99163429000001</v>
      </c>
    </row>
    <row r="407" spans="1:6" ht="12.75" customHeight="1" x14ac:dyDescent="0.2">
      <c r="A407" s="83" t="s">
        <v>157</v>
      </c>
      <c r="B407" s="83">
        <v>15</v>
      </c>
      <c r="C407" s="84">
        <v>822.80331949000004</v>
      </c>
      <c r="D407" s="84">
        <v>817.39957358000004</v>
      </c>
      <c r="E407" s="84">
        <v>136.12740771</v>
      </c>
      <c r="F407" s="84">
        <v>136.12740771</v>
      </c>
    </row>
    <row r="408" spans="1:6" ht="12.75" customHeight="1" x14ac:dyDescent="0.2">
      <c r="A408" s="83" t="s">
        <v>157</v>
      </c>
      <c r="B408" s="83">
        <v>16</v>
      </c>
      <c r="C408" s="84">
        <v>824.36125615000003</v>
      </c>
      <c r="D408" s="84">
        <v>817.16839631000005</v>
      </c>
      <c r="E408" s="84">
        <v>136.0889081</v>
      </c>
      <c r="F408" s="84">
        <v>136.0889081</v>
      </c>
    </row>
    <row r="409" spans="1:6" ht="12.75" customHeight="1" x14ac:dyDescent="0.2">
      <c r="A409" s="83" t="s">
        <v>157</v>
      </c>
      <c r="B409" s="83">
        <v>17</v>
      </c>
      <c r="C409" s="84">
        <v>830.23513895999997</v>
      </c>
      <c r="D409" s="84">
        <v>822.38483339000004</v>
      </c>
      <c r="E409" s="84">
        <v>136.95763875</v>
      </c>
      <c r="F409" s="84">
        <v>136.95763875</v>
      </c>
    </row>
    <row r="410" spans="1:6" ht="12.75" customHeight="1" x14ac:dyDescent="0.2">
      <c r="A410" s="83" t="s">
        <v>157</v>
      </c>
      <c r="B410" s="83">
        <v>18</v>
      </c>
      <c r="C410" s="84">
        <v>821.56040655000004</v>
      </c>
      <c r="D410" s="84">
        <v>814.36260999000001</v>
      </c>
      <c r="E410" s="84">
        <v>135.62164041</v>
      </c>
      <c r="F410" s="84">
        <v>135.62164041</v>
      </c>
    </row>
    <row r="411" spans="1:6" ht="12.75" customHeight="1" x14ac:dyDescent="0.2">
      <c r="A411" s="83" t="s">
        <v>157</v>
      </c>
      <c r="B411" s="83">
        <v>19</v>
      </c>
      <c r="C411" s="84">
        <v>803.59468530000004</v>
      </c>
      <c r="D411" s="84">
        <v>795.65752103</v>
      </c>
      <c r="E411" s="84">
        <v>132.50654792</v>
      </c>
      <c r="F411" s="84">
        <v>132.50654792</v>
      </c>
    </row>
    <row r="412" spans="1:6" ht="12.75" customHeight="1" x14ac:dyDescent="0.2">
      <c r="A412" s="83" t="s">
        <v>157</v>
      </c>
      <c r="B412" s="83">
        <v>20</v>
      </c>
      <c r="C412" s="84">
        <v>787.94012010999995</v>
      </c>
      <c r="D412" s="84">
        <v>776.10779133999995</v>
      </c>
      <c r="E412" s="84">
        <v>129.25079135999999</v>
      </c>
      <c r="F412" s="84">
        <v>129.25079135999999</v>
      </c>
    </row>
    <row r="413" spans="1:6" ht="12.75" customHeight="1" x14ac:dyDescent="0.2">
      <c r="A413" s="83" t="s">
        <v>157</v>
      </c>
      <c r="B413" s="83">
        <v>21</v>
      </c>
      <c r="C413" s="84">
        <v>779.55332262000002</v>
      </c>
      <c r="D413" s="84">
        <v>770.92094562</v>
      </c>
      <c r="E413" s="84">
        <v>128.38698878</v>
      </c>
      <c r="F413" s="84">
        <v>128.38698878</v>
      </c>
    </row>
    <row r="414" spans="1:6" ht="12.75" customHeight="1" x14ac:dyDescent="0.2">
      <c r="A414" s="83" t="s">
        <v>157</v>
      </c>
      <c r="B414" s="83">
        <v>22</v>
      </c>
      <c r="C414" s="84">
        <v>794.60279722999996</v>
      </c>
      <c r="D414" s="84">
        <v>789.84267083999998</v>
      </c>
      <c r="E414" s="84">
        <v>131.53815925000001</v>
      </c>
      <c r="F414" s="84">
        <v>131.53815925000001</v>
      </c>
    </row>
    <row r="415" spans="1:6" ht="12.75" customHeight="1" x14ac:dyDescent="0.2">
      <c r="A415" s="83" t="s">
        <v>157</v>
      </c>
      <c r="B415" s="83">
        <v>23</v>
      </c>
      <c r="C415" s="84">
        <v>821.83472224000002</v>
      </c>
      <c r="D415" s="84">
        <v>813.91863896999996</v>
      </c>
      <c r="E415" s="84">
        <v>135.54770273</v>
      </c>
      <c r="F415" s="84">
        <v>135.54770273</v>
      </c>
    </row>
    <row r="416" spans="1:6" ht="12.75" customHeight="1" x14ac:dyDescent="0.2">
      <c r="A416" s="83" t="s">
        <v>157</v>
      </c>
      <c r="B416" s="83">
        <v>24</v>
      </c>
      <c r="C416" s="84">
        <v>842.50209665</v>
      </c>
      <c r="D416" s="84">
        <v>838.36579261999998</v>
      </c>
      <c r="E416" s="84">
        <v>139.61906239000001</v>
      </c>
      <c r="F416" s="84">
        <v>139.61906239000001</v>
      </c>
    </row>
    <row r="417" spans="1:6" ht="12.75" customHeight="1" x14ac:dyDescent="0.2">
      <c r="A417" s="83" t="s">
        <v>158</v>
      </c>
      <c r="B417" s="83">
        <v>1</v>
      </c>
      <c r="C417" s="84">
        <v>805.20238109000002</v>
      </c>
      <c r="D417" s="84">
        <v>801.75559047000002</v>
      </c>
      <c r="E417" s="84">
        <v>133.52210310999999</v>
      </c>
      <c r="F417" s="84">
        <v>133.52210310999999</v>
      </c>
    </row>
    <row r="418" spans="1:6" ht="12.75" customHeight="1" x14ac:dyDescent="0.2">
      <c r="A418" s="83" t="s">
        <v>158</v>
      </c>
      <c r="B418" s="83">
        <v>2</v>
      </c>
      <c r="C418" s="84">
        <v>818.41857885000002</v>
      </c>
      <c r="D418" s="84">
        <v>814.66717971000003</v>
      </c>
      <c r="E418" s="84">
        <v>135.67236258</v>
      </c>
      <c r="F418" s="84">
        <v>135.67236258</v>
      </c>
    </row>
    <row r="419" spans="1:6" ht="12.75" customHeight="1" x14ac:dyDescent="0.2">
      <c r="A419" s="83" t="s">
        <v>158</v>
      </c>
      <c r="B419" s="83">
        <v>3</v>
      </c>
      <c r="C419" s="84">
        <v>832.90857080000001</v>
      </c>
      <c r="D419" s="84">
        <v>828.58777023000005</v>
      </c>
      <c r="E419" s="84">
        <v>137.99065826</v>
      </c>
      <c r="F419" s="84">
        <v>137.99065826</v>
      </c>
    </row>
    <row r="420" spans="1:6" ht="12.75" customHeight="1" x14ac:dyDescent="0.2">
      <c r="A420" s="83" t="s">
        <v>158</v>
      </c>
      <c r="B420" s="83">
        <v>4</v>
      </c>
      <c r="C420" s="84">
        <v>838.93001331000005</v>
      </c>
      <c r="D420" s="84">
        <v>832.81921754999996</v>
      </c>
      <c r="E420" s="84">
        <v>138.69535150999999</v>
      </c>
      <c r="F420" s="84">
        <v>138.69535150999999</v>
      </c>
    </row>
    <row r="421" spans="1:6" ht="12.75" customHeight="1" x14ac:dyDescent="0.2">
      <c r="A421" s="83" t="s">
        <v>158</v>
      </c>
      <c r="B421" s="83">
        <v>5</v>
      </c>
      <c r="C421" s="84">
        <v>831.52181247999999</v>
      </c>
      <c r="D421" s="84">
        <v>825.43554503999997</v>
      </c>
      <c r="E421" s="84">
        <v>137.46569561999999</v>
      </c>
      <c r="F421" s="84">
        <v>137.46569561999999</v>
      </c>
    </row>
    <row r="422" spans="1:6" ht="12.75" customHeight="1" x14ac:dyDescent="0.2">
      <c r="A422" s="83" t="s">
        <v>158</v>
      </c>
      <c r="B422" s="83">
        <v>6</v>
      </c>
      <c r="C422" s="84">
        <v>816.85151207000001</v>
      </c>
      <c r="D422" s="84">
        <v>811.87625559000003</v>
      </c>
      <c r="E422" s="84">
        <v>135.20756999</v>
      </c>
      <c r="F422" s="84">
        <v>135.20756999</v>
      </c>
    </row>
    <row r="423" spans="1:6" ht="12.75" customHeight="1" x14ac:dyDescent="0.2">
      <c r="A423" s="83" t="s">
        <v>158</v>
      </c>
      <c r="B423" s="83">
        <v>7</v>
      </c>
      <c r="C423" s="84">
        <v>796.94413985999995</v>
      </c>
      <c r="D423" s="84">
        <v>790.73080890000006</v>
      </c>
      <c r="E423" s="84">
        <v>131.68606725000001</v>
      </c>
      <c r="F423" s="84">
        <v>131.68606725000001</v>
      </c>
    </row>
    <row r="424" spans="1:6" ht="12.75" customHeight="1" x14ac:dyDescent="0.2">
      <c r="A424" s="83" t="s">
        <v>158</v>
      </c>
      <c r="B424" s="83">
        <v>8</v>
      </c>
      <c r="C424" s="84">
        <v>776.72692256000005</v>
      </c>
      <c r="D424" s="84">
        <v>767.85077553999997</v>
      </c>
      <c r="E424" s="84">
        <v>127.87569135</v>
      </c>
      <c r="F424" s="84">
        <v>127.87569135</v>
      </c>
    </row>
    <row r="425" spans="1:6" ht="12.75" customHeight="1" x14ac:dyDescent="0.2">
      <c r="A425" s="83" t="s">
        <v>158</v>
      </c>
      <c r="B425" s="83">
        <v>9</v>
      </c>
      <c r="C425" s="84">
        <v>767.80416166999998</v>
      </c>
      <c r="D425" s="84">
        <v>760.20678511999995</v>
      </c>
      <c r="E425" s="84">
        <v>126.60268286</v>
      </c>
      <c r="F425" s="84">
        <v>126.60268286</v>
      </c>
    </row>
    <row r="426" spans="1:6" ht="12.75" customHeight="1" x14ac:dyDescent="0.2">
      <c r="A426" s="83" t="s">
        <v>158</v>
      </c>
      <c r="B426" s="83">
        <v>10</v>
      </c>
      <c r="C426" s="84">
        <v>772.79945181000005</v>
      </c>
      <c r="D426" s="84">
        <v>764.67180970000004</v>
      </c>
      <c r="E426" s="84">
        <v>127.34627539</v>
      </c>
      <c r="F426" s="84">
        <v>127.34627539</v>
      </c>
    </row>
    <row r="427" spans="1:6" ht="12.75" customHeight="1" x14ac:dyDescent="0.2">
      <c r="A427" s="83" t="s">
        <v>158</v>
      </c>
      <c r="B427" s="83">
        <v>11</v>
      </c>
      <c r="C427" s="84">
        <v>774.31133014</v>
      </c>
      <c r="D427" s="84">
        <v>769.54356215999996</v>
      </c>
      <c r="E427" s="84">
        <v>128.15760323999999</v>
      </c>
      <c r="F427" s="84">
        <v>128.15760323999999</v>
      </c>
    </row>
    <row r="428" spans="1:6" ht="12.75" customHeight="1" x14ac:dyDescent="0.2">
      <c r="A428" s="83" t="s">
        <v>158</v>
      </c>
      <c r="B428" s="83">
        <v>12</v>
      </c>
      <c r="C428" s="84">
        <v>794.29221751</v>
      </c>
      <c r="D428" s="84">
        <v>789.11125064999999</v>
      </c>
      <c r="E428" s="84">
        <v>131.41635060999999</v>
      </c>
      <c r="F428" s="84">
        <v>131.41635060999999</v>
      </c>
    </row>
    <row r="429" spans="1:6" ht="12.75" customHeight="1" x14ac:dyDescent="0.2">
      <c r="A429" s="83" t="s">
        <v>158</v>
      </c>
      <c r="B429" s="83">
        <v>13</v>
      </c>
      <c r="C429" s="84">
        <v>819.72107426000002</v>
      </c>
      <c r="D429" s="84">
        <v>812.48878385</v>
      </c>
      <c r="E429" s="84">
        <v>135.30957871000001</v>
      </c>
      <c r="F429" s="84">
        <v>135.30957871000001</v>
      </c>
    </row>
    <row r="430" spans="1:6" ht="12.75" customHeight="1" x14ac:dyDescent="0.2">
      <c r="A430" s="83" t="s">
        <v>158</v>
      </c>
      <c r="B430" s="83">
        <v>14</v>
      </c>
      <c r="C430" s="84">
        <v>817.08265781</v>
      </c>
      <c r="D430" s="84">
        <v>815.55541183000003</v>
      </c>
      <c r="E430" s="84">
        <v>135.82028624</v>
      </c>
      <c r="F430" s="84">
        <v>135.82028624</v>
      </c>
    </row>
    <row r="431" spans="1:6" ht="12.75" customHeight="1" x14ac:dyDescent="0.2">
      <c r="A431" s="83" t="s">
        <v>158</v>
      </c>
      <c r="B431" s="83">
        <v>15</v>
      </c>
      <c r="C431" s="84">
        <v>815.47619262000001</v>
      </c>
      <c r="D431" s="84">
        <v>811.01415305</v>
      </c>
      <c r="E431" s="84">
        <v>135.06399787999999</v>
      </c>
      <c r="F431" s="84">
        <v>135.06399787999999</v>
      </c>
    </row>
    <row r="432" spans="1:6" ht="12.75" customHeight="1" x14ac:dyDescent="0.2">
      <c r="A432" s="83" t="s">
        <v>158</v>
      </c>
      <c r="B432" s="83">
        <v>16</v>
      </c>
      <c r="C432" s="84">
        <v>821.48011570000006</v>
      </c>
      <c r="D432" s="84">
        <v>812.24879552000004</v>
      </c>
      <c r="E432" s="84">
        <v>135.26961173999999</v>
      </c>
      <c r="F432" s="84">
        <v>135.26961173999999</v>
      </c>
    </row>
    <row r="433" spans="1:6" ht="12.75" customHeight="1" x14ac:dyDescent="0.2">
      <c r="A433" s="83" t="s">
        <v>158</v>
      </c>
      <c r="B433" s="83">
        <v>17</v>
      </c>
      <c r="C433" s="84">
        <v>821.44566612999995</v>
      </c>
      <c r="D433" s="84">
        <v>807.82473976000006</v>
      </c>
      <c r="E433" s="84">
        <v>134.53284203000001</v>
      </c>
      <c r="F433" s="84">
        <v>134.53284203000001</v>
      </c>
    </row>
    <row r="434" spans="1:6" ht="12.75" customHeight="1" x14ac:dyDescent="0.2">
      <c r="A434" s="83" t="s">
        <v>158</v>
      </c>
      <c r="B434" s="83">
        <v>18</v>
      </c>
      <c r="C434" s="84">
        <v>812.26227863999998</v>
      </c>
      <c r="D434" s="84">
        <v>803.96511183999996</v>
      </c>
      <c r="E434" s="84">
        <v>133.89007054000001</v>
      </c>
      <c r="F434" s="84">
        <v>133.89007054000001</v>
      </c>
    </row>
    <row r="435" spans="1:6" ht="12.75" customHeight="1" x14ac:dyDescent="0.2">
      <c r="A435" s="83" t="s">
        <v>158</v>
      </c>
      <c r="B435" s="83">
        <v>19</v>
      </c>
      <c r="C435" s="84">
        <v>809.87827015000005</v>
      </c>
      <c r="D435" s="84">
        <v>802.07446059999995</v>
      </c>
      <c r="E435" s="84">
        <v>133.57520683999999</v>
      </c>
      <c r="F435" s="84">
        <v>133.57520683999999</v>
      </c>
    </row>
    <row r="436" spans="1:6" ht="12.75" customHeight="1" x14ac:dyDescent="0.2">
      <c r="A436" s="83" t="s">
        <v>158</v>
      </c>
      <c r="B436" s="83">
        <v>20</v>
      </c>
      <c r="C436" s="84">
        <v>816.72005102000003</v>
      </c>
      <c r="D436" s="84">
        <v>806.51287951999996</v>
      </c>
      <c r="E436" s="84">
        <v>134.31436855000001</v>
      </c>
      <c r="F436" s="84">
        <v>134.31436855000001</v>
      </c>
    </row>
    <row r="437" spans="1:6" ht="12.75" customHeight="1" x14ac:dyDescent="0.2">
      <c r="A437" s="83" t="s">
        <v>158</v>
      </c>
      <c r="B437" s="83">
        <v>21</v>
      </c>
      <c r="C437" s="84">
        <v>810.58884567999996</v>
      </c>
      <c r="D437" s="84">
        <v>801.51405785999998</v>
      </c>
      <c r="E437" s="84">
        <v>133.48187895999999</v>
      </c>
      <c r="F437" s="84">
        <v>133.48187895999999</v>
      </c>
    </row>
    <row r="438" spans="1:6" ht="12.75" customHeight="1" x14ac:dyDescent="0.2">
      <c r="A438" s="83" t="s">
        <v>158</v>
      </c>
      <c r="B438" s="83">
        <v>22</v>
      </c>
      <c r="C438" s="84">
        <v>789.22007767000002</v>
      </c>
      <c r="D438" s="84">
        <v>784.28045546999999</v>
      </c>
      <c r="E438" s="84">
        <v>130.61184367000001</v>
      </c>
      <c r="F438" s="84">
        <v>130.61184367000001</v>
      </c>
    </row>
    <row r="439" spans="1:6" ht="12.75" customHeight="1" x14ac:dyDescent="0.2">
      <c r="A439" s="83" t="s">
        <v>158</v>
      </c>
      <c r="B439" s="83">
        <v>23</v>
      </c>
      <c r="C439" s="84">
        <v>784.07187319000002</v>
      </c>
      <c r="D439" s="84">
        <v>776.84738226000002</v>
      </c>
      <c r="E439" s="84">
        <v>129.37396072999999</v>
      </c>
      <c r="F439" s="84">
        <v>129.37396072999999</v>
      </c>
    </row>
    <row r="440" spans="1:6" ht="12.75" customHeight="1" x14ac:dyDescent="0.2">
      <c r="A440" s="83" t="s">
        <v>158</v>
      </c>
      <c r="B440" s="83">
        <v>24</v>
      </c>
      <c r="C440" s="84">
        <v>784.84921487999998</v>
      </c>
      <c r="D440" s="84">
        <v>777.69013242000005</v>
      </c>
      <c r="E440" s="84">
        <v>129.51430995000001</v>
      </c>
      <c r="F440" s="84">
        <v>129.51430995000001</v>
      </c>
    </row>
    <row r="441" spans="1:6" ht="12.75" customHeight="1" x14ac:dyDescent="0.2">
      <c r="A441" s="83" t="s">
        <v>159</v>
      </c>
      <c r="B441" s="83">
        <v>1</v>
      </c>
      <c r="C441" s="84">
        <v>842.97574370999996</v>
      </c>
      <c r="D441" s="84">
        <v>838.58863874999997</v>
      </c>
      <c r="E441" s="84">
        <v>139.65617456000001</v>
      </c>
      <c r="F441" s="84">
        <v>139.65617456000001</v>
      </c>
    </row>
    <row r="442" spans="1:6" ht="12.75" customHeight="1" x14ac:dyDescent="0.2">
      <c r="A442" s="83" t="s">
        <v>159</v>
      </c>
      <c r="B442" s="83">
        <v>2</v>
      </c>
      <c r="C442" s="84">
        <v>872.83776434000004</v>
      </c>
      <c r="D442" s="84">
        <v>866.39024930000005</v>
      </c>
      <c r="E442" s="84">
        <v>144.28617596000001</v>
      </c>
      <c r="F442" s="84">
        <v>144.28617596000001</v>
      </c>
    </row>
    <row r="443" spans="1:6" ht="12.75" customHeight="1" x14ac:dyDescent="0.2">
      <c r="A443" s="83" t="s">
        <v>159</v>
      </c>
      <c r="B443" s="83">
        <v>3</v>
      </c>
      <c r="C443" s="84">
        <v>894.19275331999995</v>
      </c>
      <c r="D443" s="84">
        <v>887.63602646000004</v>
      </c>
      <c r="E443" s="84">
        <v>147.82438746</v>
      </c>
      <c r="F443" s="84">
        <v>147.82438746</v>
      </c>
    </row>
    <row r="444" spans="1:6" ht="12.75" customHeight="1" x14ac:dyDescent="0.2">
      <c r="A444" s="83" t="s">
        <v>159</v>
      </c>
      <c r="B444" s="83">
        <v>4</v>
      </c>
      <c r="C444" s="84">
        <v>903.90970405999997</v>
      </c>
      <c r="D444" s="84">
        <v>892.97488742999997</v>
      </c>
      <c r="E444" s="84">
        <v>148.71350623000001</v>
      </c>
      <c r="F444" s="84">
        <v>148.71350623000001</v>
      </c>
    </row>
    <row r="445" spans="1:6" ht="12.75" customHeight="1" x14ac:dyDescent="0.2">
      <c r="A445" s="83" t="s">
        <v>159</v>
      </c>
      <c r="B445" s="83">
        <v>5</v>
      </c>
      <c r="C445" s="84">
        <v>910.21315912</v>
      </c>
      <c r="D445" s="84">
        <v>894.02132425000002</v>
      </c>
      <c r="E445" s="84">
        <v>148.88777684999999</v>
      </c>
      <c r="F445" s="84">
        <v>148.88777684999999</v>
      </c>
    </row>
    <row r="446" spans="1:6" ht="12.75" customHeight="1" x14ac:dyDescent="0.2">
      <c r="A446" s="83" t="s">
        <v>159</v>
      </c>
      <c r="B446" s="83">
        <v>6</v>
      </c>
      <c r="C446" s="84">
        <v>882.94273683999995</v>
      </c>
      <c r="D446" s="84">
        <v>876.68862177999995</v>
      </c>
      <c r="E446" s="84">
        <v>146.00123772000001</v>
      </c>
      <c r="F446" s="84">
        <v>146.00123772000001</v>
      </c>
    </row>
    <row r="447" spans="1:6" ht="12.75" customHeight="1" x14ac:dyDescent="0.2">
      <c r="A447" s="83" t="s">
        <v>159</v>
      </c>
      <c r="B447" s="83">
        <v>7</v>
      </c>
      <c r="C447" s="84">
        <v>841.30080733</v>
      </c>
      <c r="D447" s="84">
        <v>833.43246941999996</v>
      </c>
      <c r="E447" s="84">
        <v>138.79748072999999</v>
      </c>
      <c r="F447" s="84">
        <v>138.79748072999999</v>
      </c>
    </row>
    <row r="448" spans="1:6" ht="12.75" customHeight="1" x14ac:dyDescent="0.2">
      <c r="A448" s="83" t="s">
        <v>159</v>
      </c>
      <c r="B448" s="83">
        <v>8</v>
      </c>
      <c r="C448" s="84">
        <v>795.34594114000004</v>
      </c>
      <c r="D448" s="84">
        <v>789.92590497000003</v>
      </c>
      <c r="E448" s="84">
        <v>131.55202083</v>
      </c>
      <c r="F448" s="84">
        <v>131.55202083</v>
      </c>
    </row>
    <row r="449" spans="1:6" ht="12.75" customHeight="1" x14ac:dyDescent="0.2">
      <c r="A449" s="83" t="s">
        <v>159</v>
      </c>
      <c r="B449" s="83">
        <v>9</v>
      </c>
      <c r="C449" s="84">
        <v>761.89390012000001</v>
      </c>
      <c r="D449" s="84">
        <v>755.16989214</v>
      </c>
      <c r="E449" s="84">
        <v>125.76385298</v>
      </c>
      <c r="F449" s="84">
        <v>125.76385298</v>
      </c>
    </row>
    <row r="450" spans="1:6" ht="12.75" customHeight="1" x14ac:dyDescent="0.2">
      <c r="A450" s="83" t="s">
        <v>159</v>
      </c>
      <c r="B450" s="83">
        <v>10</v>
      </c>
      <c r="C450" s="84">
        <v>769.91965715000003</v>
      </c>
      <c r="D450" s="84">
        <v>761.74954179999997</v>
      </c>
      <c r="E450" s="84">
        <v>126.85960918000001</v>
      </c>
      <c r="F450" s="84">
        <v>126.85960918000001</v>
      </c>
    </row>
    <row r="451" spans="1:6" ht="12.75" customHeight="1" x14ac:dyDescent="0.2">
      <c r="A451" s="83" t="s">
        <v>159</v>
      </c>
      <c r="B451" s="83">
        <v>11</v>
      </c>
      <c r="C451" s="84">
        <v>764.86129129999995</v>
      </c>
      <c r="D451" s="84">
        <v>760.90651949000005</v>
      </c>
      <c r="E451" s="84">
        <v>126.71921464</v>
      </c>
      <c r="F451" s="84">
        <v>126.71921464</v>
      </c>
    </row>
    <row r="452" spans="1:6" ht="12.75" customHeight="1" x14ac:dyDescent="0.2">
      <c r="A452" s="83" t="s">
        <v>159</v>
      </c>
      <c r="B452" s="83">
        <v>12</v>
      </c>
      <c r="C452" s="84">
        <v>752.46237503999998</v>
      </c>
      <c r="D452" s="84">
        <v>746.95569579999994</v>
      </c>
      <c r="E452" s="84">
        <v>124.39588401</v>
      </c>
      <c r="F452" s="84">
        <v>124.39588401</v>
      </c>
    </row>
    <row r="453" spans="1:6" ht="12.75" customHeight="1" x14ac:dyDescent="0.2">
      <c r="A453" s="83" t="s">
        <v>159</v>
      </c>
      <c r="B453" s="83">
        <v>13</v>
      </c>
      <c r="C453" s="84">
        <v>777.09134501000005</v>
      </c>
      <c r="D453" s="84">
        <v>761.77577424000003</v>
      </c>
      <c r="E453" s="84">
        <v>126.86397786000001</v>
      </c>
      <c r="F453" s="84">
        <v>126.86397786000001</v>
      </c>
    </row>
    <row r="454" spans="1:6" ht="12.75" customHeight="1" x14ac:dyDescent="0.2">
      <c r="A454" s="83" t="s">
        <v>159</v>
      </c>
      <c r="B454" s="83">
        <v>14</v>
      </c>
      <c r="C454" s="84">
        <v>773.51390856</v>
      </c>
      <c r="D454" s="84">
        <v>771.44428023</v>
      </c>
      <c r="E454" s="84">
        <v>128.47414344000001</v>
      </c>
      <c r="F454" s="84">
        <v>128.47414344000001</v>
      </c>
    </row>
    <row r="455" spans="1:6" ht="12.75" customHeight="1" x14ac:dyDescent="0.2">
      <c r="A455" s="83" t="s">
        <v>159</v>
      </c>
      <c r="B455" s="83">
        <v>15</v>
      </c>
      <c r="C455" s="84">
        <v>774.40414534000001</v>
      </c>
      <c r="D455" s="84">
        <v>768.38230017000001</v>
      </c>
      <c r="E455" s="84">
        <v>127.96420996000001</v>
      </c>
      <c r="F455" s="84">
        <v>127.96420996000001</v>
      </c>
    </row>
    <row r="456" spans="1:6" ht="12.75" customHeight="1" x14ac:dyDescent="0.2">
      <c r="A456" s="83" t="s">
        <v>159</v>
      </c>
      <c r="B456" s="83">
        <v>16</v>
      </c>
      <c r="C456" s="84">
        <v>776.79236749999995</v>
      </c>
      <c r="D456" s="84">
        <v>774.90532594000001</v>
      </c>
      <c r="E456" s="84">
        <v>129.05053617999999</v>
      </c>
      <c r="F456" s="84">
        <v>129.05053617999999</v>
      </c>
    </row>
    <row r="457" spans="1:6" ht="12.75" customHeight="1" x14ac:dyDescent="0.2">
      <c r="A457" s="83" t="s">
        <v>159</v>
      </c>
      <c r="B457" s="83">
        <v>17</v>
      </c>
      <c r="C457" s="84">
        <v>803.47985763999998</v>
      </c>
      <c r="D457" s="84">
        <v>797.31088147000003</v>
      </c>
      <c r="E457" s="84">
        <v>132.78189388000001</v>
      </c>
      <c r="F457" s="84">
        <v>132.78189388000001</v>
      </c>
    </row>
    <row r="458" spans="1:6" ht="12.75" customHeight="1" x14ac:dyDescent="0.2">
      <c r="A458" s="83" t="s">
        <v>159</v>
      </c>
      <c r="B458" s="83">
        <v>18</v>
      </c>
      <c r="C458" s="84">
        <v>796.11271023999996</v>
      </c>
      <c r="D458" s="84">
        <v>786.20855413000004</v>
      </c>
      <c r="E458" s="84">
        <v>130.93294376</v>
      </c>
      <c r="F458" s="84">
        <v>130.93294376</v>
      </c>
    </row>
    <row r="459" spans="1:6" ht="12.75" customHeight="1" x14ac:dyDescent="0.2">
      <c r="A459" s="83" t="s">
        <v>159</v>
      </c>
      <c r="B459" s="83">
        <v>19</v>
      </c>
      <c r="C459" s="84">
        <v>782.82940585999995</v>
      </c>
      <c r="D459" s="84">
        <v>775.50028279000003</v>
      </c>
      <c r="E459" s="84">
        <v>129.14961861</v>
      </c>
      <c r="F459" s="84">
        <v>129.14961861</v>
      </c>
    </row>
    <row r="460" spans="1:6" ht="12.75" customHeight="1" x14ac:dyDescent="0.2">
      <c r="A460" s="83" t="s">
        <v>159</v>
      </c>
      <c r="B460" s="83">
        <v>20</v>
      </c>
      <c r="C460" s="84">
        <v>761.46683541000004</v>
      </c>
      <c r="D460" s="84">
        <v>748.86344039999994</v>
      </c>
      <c r="E460" s="84">
        <v>124.71359439</v>
      </c>
      <c r="F460" s="84">
        <v>124.71359439</v>
      </c>
    </row>
    <row r="461" spans="1:6" ht="12.75" customHeight="1" x14ac:dyDescent="0.2">
      <c r="A461" s="83" t="s">
        <v>159</v>
      </c>
      <c r="B461" s="83">
        <v>21</v>
      </c>
      <c r="C461" s="84">
        <v>757.06288433999998</v>
      </c>
      <c r="D461" s="84">
        <v>748.00201779999998</v>
      </c>
      <c r="E461" s="84">
        <v>124.57013551</v>
      </c>
      <c r="F461" s="84">
        <v>124.57013551</v>
      </c>
    </row>
    <row r="462" spans="1:6" ht="12.75" customHeight="1" x14ac:dyDescent="0.2">
      <c r="A462" s="83" t="s">
        <v>159</v>
      </c>
      <c r="B462" s="83">
        <v>22</v>
      </c>
      <c r="C462" s="84">
        <v>746.97124910000002</v>
      </c>
      <c r="D462" s="84">
        <v>741.35563596999998</v>
      </c>
      <c r="E462" s="84">
        <v>123.46326592</v>
      </c>
      <c r="F462" s="84">
        <v>123.46326592</v>
      </c>
    </row>
    <row r="463" spans="1:6" ht="12.75" customHeight="1" x14ac:dyDescent="0.2">
      <c r="A463" s="83" t="s">
        <v>159</v>
      </c>
      <c r="B463" s="83">
        <v>23</v>
      </c>
      <c r="C463" s="84">
        <v>757.77821301999995</v>
      </c>
      <c r="D463" s="84">
        <v>752.40436591000002</v>
      </c>
      <c r="E463" s="84">
        <v>125.30329008</v>
      </c>
      <c r="F463" s="84">
        <v>125.30329008</v>
      </c>
    </row>
    <row r="464" spans="1:6" ht="12.75" customHeight="1" x14ac:dyDescent="0.2">
      <c r="A464" s="83" t="s">
        <v>159</v>
      </c>
      <c r="B464" s="83">
        <v>24</v>
      </c>
      <c r="C464" s="84">
        <v>776.47870849000003</v>
      </c>
      <c r="D464" s="84">
        <v>771.48500234999995</v>
      </c>
      <c r="E464" s="84">
        <v>128.48092518000001</v>
      </c>
      <c r="F464" s="84">
        <v>128.48092518000001</v>
      </c>
    </row>
    <row r="465" spans="1:6" ht="12.75" customHeight="1" x14ac:dyDescent="0.2">
      <c r="A465" s="83" t="s">
        <v>160</v>
      </c>
      <c r="B465" s="83">
        <v>1</v>
      </c>
      <c r="C465" s="84">
        <v>813.73088436</v>
      </c>
      <c r="D465" s="84">
        <v>806.21479282999996</v>
      </c>
      <c r="E465" s="84">
        <v>134.26472602999999</v>
      </c>
      <c r="F465" s="84">
        <v>134.26472602999999</v>
      </c>
    </row>
    <row r="466" spans="1:6" ht="12.75" customHeight="1" x14ac:dyDescent="0.2">
      <c r="A466" s="83" t="s">
        <v>160</v>
      </c>
      <c r="B466" s="83">
        <v>2</v>
      </c>
      <c r="C466" s="84">
        <v>838.49230681999995</v>
      </c>
      <c r="D466" s="84">
        <v>832.98379222000005</v>
      </c>
      <c r="E466" s="84">
        <v>138.72275930000001</v>
      </c>
      <c r="F466" s="84">
        <v>138.72275930000001</v>
      </c>
    </row>
    <row r="467" spans="1:6" ht="12.75" customHeight="1" x14ac:dyDescent="0.2">
      <c r="A467" s="83" t="s">
        <v>160</v>
      </c>
      <c r="B467" s="83">
        <v>3</v>
      </c>
      <c r="C467" s="84">
        <v>848.42340732000002</v>
      </c>
      <c r="D467" s="84">
        <v>847.61214913000003</v>
      </c>
      <c r="E467" s="84">
        <v>141.15892439000001</v>
      </c>
      <c r="F467" s="84">
        <v>141.15892439000001</v>
      </c>
    </row>
    <row r="468" spans="1:6" ht="12.75" customHeight="1" x14ac:dyDescent="0.2">
      <c r="A468" s="83" t="s">
        <v>160</v>
      </c>
      <c r="B468" s="83">
        <v>4</v>
      </c>
      <c r="C468" s="84">
        <v>866.34668445</v>
      </c>
      <c r="D468" s="84">
        <v>857.56888977000006</v>
      </c>
      <c r="E468" s="84">
        <v>142.81709175</v>
      </c>
      <c r="F468" s="84">
        <v>142.81709175</v>
      </c>
    </row>
    <row r="469" spans="1:6" ht="12.75" customHeight="1" x14ac:dyDescent="0.2">
      <c r="A469" s="83" t="s">
        <v>160</v>
      </c>
      <c r="B469" s="83">
        <v>5</v>
      </c>
      <c r="C469" s="84">
        <v>867.12454466999998</v>
      </c>
      <c r="D469" s="84">
        <v>859.47345281000003</v>
      </c>
      <c r="E469" s="84">
        <v>143.13427228</v>
      </c>
      <c r="F469" s="84">
        <v>143.13427228</v>
      </c>
    </row>
    <row r="470" spans="1:6" ht="12.75" customHeight="1" x14ac:dyDescent="0.2">
      <c r="A470" s="83" t="s">
        <v>160</v>
      </c>
      <c r="B470" s="83">
        <v>6</v>
      </c>
      <c r="C470" s="84">
        <v>842.39182038000001</v>
      </c>
      <c r="D470" s="84">
        <v>836.47286693000001</v>
      </c>
      <c r="E470" s="84">
        <v>139.30381990999999</v>
      </c>
      <c r="F470" s="84">
        <v>139.30381990999999</v>
      </c>
    </row>
    <row r="471" spans="1:6" ht="12.75" customHeight="1" x14ac:dyDescent="0.2">
      <c r="A471" s="83" t="s">
        <v>160</v>
      </c>
      <c r="B471" s="83">
        <v>7</v>
      </c>
      <c r="C471" s="84">
        <v>799.26148121000006</v>
      </c>
      <c r="D471" s="84">
        <v>793.45632068999998</v>
      </c>
      <c r="E471" s="84">
        <v>132.13996624999999</v>
      </c>
      <c r="F471" s="84">
        <v>132.13996624999999</v>
      </c>
    </row>
    <row r="472" spans="1:6" ht="12.75" customHeight="1" x14ac:dyDescent="0.2">
      <c r="A472" s="83" t="s">
        <v>160</v>
      </c>
      <c r="B472" s="83">
        <v>8</v>
      </c>
      <c r="C472" s="84">
        <v>768.44466204000003</v>
      </c>
      <c r="D472" s="84">
        <v>760.02461337</v>
      </c>
      <c r="E472" s="84">
        <v>126.57234449000001</v>
      </c>
      <c r="F472" s="84">
        <v>126.57234449000001</v>
      </c>
    </row>
    <row r="473" spans="1:6" ht="12.75" customHeight="1" x14ac:dyDescent="0.2">
      <c r="A473" s="83" t="s">
        <v>160</v>
      </c>
      <c r="B473" s="83">
        <v>9</v>
      </c>
      <c r="C473" s="84">
        <v>766.74950063999995</v>
      </c>
      <c r="D473" s="84">
        <v>760.03165292999995</v>
      </c>
      <c r="E473" s="84">
        <v>126.57351684</v>
      </c>
      <c r="F473" s="84">
        <v>126.57351684</v>
      </c>
    </row>
    <row r="474" spans="1:6" ht="12.75" customHeight="1" x14ac:dyDescent="0.2">
      <c r="A474" s="83" t="s">
        <v>160</v>
      </c>
      <c r="B474" s="83">
        <v>10</v>
      </c>
      <c r="C474" s="84">
        <v>770.30538120999995</v>
      </c>
      <c r="D474" s="84">
        <v>769.76899983999999</v>
      </c>
      <c r="E474" s="84">
        <v>128.19514699000001</v>
      </c>
      <c r="F474" s="84">
        <v>128.19514699000001</v>
      </c>
    </row>
    <row r="475" spans="1:6" ht="12.75" customHeight="1" x14ac:dyDescent="0.2">
      <c r="A475" s="83" t="s">
        <v>160</v>
      </c>
      <c r="B475" s="83">
        <v>11</v>
      </c>
      <c r="C475" s="84">
        <v>775.39084803000003</v>
      </c>
      <c r="D475" s="84">
        <v>771.09884881999994</v>
      </c>
      <c r="E475" s="84">
        <v>128.41661626999999</v>
      </c>
      <c r="F475" s="84">
        <v>128.41661626999999</v>
      </c>
    </row>
    <row r="476" spans="1:6" ht="12.75" customHeight="1" x14ac:dyDescent="0.2">
      <c r="A476" s="83" t="s">
        <v>160</v>
      </c>
      <c r="B476" s="83">
        <v>12</v>
      </c>
      <c r="C476" s="84">
        <v>750.77609454000003</v>
      </c>
      <c r="D476" s="84">
        <v>745.54668049999998</v>
      </c>
      <c r="E476" s="84">
        <v>124.1612306</v>
      </c>
      <c r="F476" s="84">
        <v>124.1612306</v>
      </c>
    </row>
    <row r="477" spans="1:6" ht="12.75" customHeight="1" x14ac:dyDescent="0.2">
      <c r="A477" s="83" t="s">
        <v>160</v>
      </c>
      <c r="B477" s="83">
        <v>13</v>
      </c>
      <c r="C477" s="84">
        <v>757.79872803000001</v>
      </c>
      <c r="D477" s="84">
        <v>742.31361672000003</v>
      </c>
      <c r="E477" s="84">
        <v>123.62280532</v>
      </c>
      <c r="F477" s="84">
        <v>123.62280532</v>
      </c>
    </row>
    <row r="478" spans="1:6" ht="12.75" customHeight="1" x14ac:dyDescent="0.2">
      <c r="A478" s="83" t="s">
        <v>160</v>
      </c>
      <c r="B478" s="83">
        <v>14</v>
      </c>
      <c r="C478" s="84">
        <v>763.92084011999998</v>
      </c>
      <c r="D478" s="84">
        <v>762.21571296000002</v>
      </c>
      <c r="E478" s="84">
        <v>126.93724401</v>
      </c>
      <c r="F478" s="84">
        <v>126.93724401</v>
      </c>
    </row>
    <row r="479" spans="1:6" ht="12.75" customHeight="1" x14ac:dyDescent="0.2">
      <c r="A479" s="83" t="s">
        <v>160</v>
      </c>
      <c r="B479" s="83">
        <v>15</v>
      </c>
      <c r="C479" s="84">
        <v>762.17786174000003</v>
      </c>
      <c r="D479" s="84">
        <v>757.57333199000004</v>
      </c>
      <c r="E479" s="84">
        <v>126.16411504</v>
      </c>
      <c r="F479" s="84">
        <v>126.16411504</v>
      </c>
    </row>
    <row r="480" spans="1:6" ht="12.75" customHeight="1" x14ac:dyDescent="0.2">
      <c r="A480" s="83" t="s">
        <v>160</v>
      </c>
      <c r="B480" s="83">
        <v>16</v>
      </c>
      <c r="C480" s="84">
        <v>771.64003501000002</v>
      </c>
      <c r="D480" s="84">
        <v>761.24444469000002</v>
      </c>
      <c r="E480" s="84">
        <v>126.77549174000001</v>
      </c>
      <c r="F480" s="84">
        <v>126.77549174000001</v>
      </c>
    </row>
    <row r="481" spans="1:6" ht="12.75" customHeight="1" x14ac:dyDescent="0.2">
      <c r="A481" s="83" t="s">
        <v>160</v>
      </c>
      <c r="B481" s="83">
        <v>17</v>
      </c>
      <c r="C481" s="84">
        <v>751.28872797999998</v>
      </c>
      <c r="D481" s="84">
        <v>750.81806632999997</v>
      </c>
      <c r="E481" s="84">
        <v>125.03911225</v>
      </c>
      <c r="F481" s="84">
        <v>125.03911225</v>
      </c>
    </row>
    <row r="482" spans="1:6" ht="12.75" customHeight="1" x14ac:dyDescent="0.2">
      <c r="A482" s="83" t="s">
        <v>160</v>
      </c>
      <c r="B482" s="83">
        <v>18</v>
      </c>
      <c r="C482" s="84">
        <v>763.06706373999998</v>
      </c>
      <c r="D482" s="84">
        <v>753.07876291000002</v>
      </c>
      <c r="E482" s="84">
        <v>125.41560225000001</v>
      </c>
      <c r="F482" s="84">
        <v>125.41560225000001</v>
      </c>
    </row>
    <row r="483" spans="1:6" ht="12.75" customHeight="1" x14ac:dyDescent="0.2">
      <c r="A483" s="83" t="s">
        <v>160</v>
      </c>
      <c r="B483" s="83">
        <v>19</v>
      </c>
      <c r="C483" s="84">
        <v>772.17538474000003</v>
      </c>
      <c r="D483" s="84">
        <v>761.78210775000002</v>
      </c>
      <c r="E483" s="84">
        <v>126.86503261999999</v>
      </c>
      <c r="F483" s="84">
        <v>126.86503261999999</v>
      </c>
    </row>
    <row r="484" spans="1:6" ht="12.75" customHeight="1" x14ac:dyDescent="0.2">
      <c r="A484" s="83" t="s">
        <v>160</v>
      </c>
      <c r="B484" s="83">
        <v>20</v>
      </c>
      <c r="C484" s="84">
        <v>791.62924495000004</v>
      </c>
      <c r="D484" s="84">
        <v>759.94870320999996</v>
      </c>
      <c r="E484" s="84">
        <v>126.55970263</v>
      </c>
      <c r="F484" s="84">
        <v>126.55970263</v>
      </c>
    </row>
    <row r="485" spans="1:6" ht="12.75" customHeight="1" x14ac:dyDescent="0.2">
      <c r="A485" s="83" t="s">
        <v>160</v>
      </c>
      <c r="B485" s="83">
        <v>21</v>
      </c>
      <c r="C485" s="84">
        <v>771.57633065000005</v>
      </c>
      <c r="D485" s="84">
        <v>748.83081693999998</v>
      </c>
      <c r="E485" s="84">
        <v>124.70816137</v>
      </c>
      <c r="F485" s="84">
        <v>124.70816137</v>
      </c>
    </row>
    <row r="486" spans="1:6" ht="12.75" customHeight="1" x14ac:dyDescent="0.2">
      <c r="A486" s="83" t="s">
        <v>160</v>
      </c>
      <c r="B486" s="83">
        <v>22</v>
      </c>
      <c r="C486" s="84">
        <v>843.26160543000003</v>
      </c>
      <c r="D486" s="84">
        <v>769.01807494000002</v>
      </c>
      <c r="E486" s="84">
        <v>128.07009009000001</v>
      </c>
      <c r="F486" s="84">
        <v>128.07009009000001</v>
      </c>
    </row>
    <row r="487" spans="1:6" ht="12.75" customHeight="1" x14ac:dyDescent="0.2">
      <c r="A487" s="83" t="s">
        <v>160</v>
      </c>
      <c r="B487" s="83">
        <v>23</v>
      </c>
      <c r="C487" s="84">
        <v>812.39556869</v>
      </c>
      <c r="D487" s="84">
        <v>755.97102155000005</v>
      </c>
      <c r="E487" s="84">
        <v>125.8972708</v>
      </c>
      <c r="F487" s="84">
        <v>125.8972708</v>
      </c>
    </row>
    <row r="488" spans="1:6" ht="12.75" customHeight="1" x14ac:dyDescent="0.2">
      <c r="A488" s="83" t="s">
        <v>160</v>
      </c>
      <c r="B488" s="83">
        <v>24</v>
      </c>
      <c r="C488" s="84">
        <v>827.91546760000006</v>
      </c>
      <c r="D488" s="84">
        <v>766.40468962</v>
      </c>
      <c r="E488" s="84">
        <v>127.6348643</v>
      </c>
      <c r="F488" s="84">
        <v>127.6348643</v>
      </c>
    </row>
    <row r="489" spans="1:6" ht="12.75" customHeight="1" x14ac:dyDescent="0.2">
      <c r="A489" s="83" t="s">
        <v>161</v>
      </c>
      <c r="B489" s="83">
        <v>1</v>
      </c>
      <c r="C489" s="84">
        <v>869.19759591000002</v>
      </c>
      <c r="D489" s="84">
        <v>852.73791963999997</v>
      </c>
      <c r="E489" s="84">
        <v>142.01255567999999</v>
      </c>
      <c r="F489" s="84">
        <v>142.01255567999999</v>
      </c>
    </row>
    <row r="490" spans="1:6" ht="12.75" customHeight="1" x14ac:dyDescent="0.2">
      <c r="A490" s="83" t="s">
        <v>161</v>
      </c>
      <c r="B490" s="83">
        <v>2</v>
      </c>
      <c r="C490" s="84">
        <v>925.35052170999995</v>
      </c>
      <c r="D490" s="84">
        <v>872.61254680000002</v>
      </c>
      <c r="E490" s="84">
        <v>145.32241974999999</v>
      </c>
      <c r="F490" s="84">
        <v>145.32241974999999</v>
      </c>
    </row>
    <row r="491" spans="1:6" ht="12.75" customHeight="1" x14ac:dyDescent="0.2">
      <c r="A491" s="83" t="s">
        <v>161</v>
      </c>
      <c r="B491" s="83">
        <v>3</v>
      </c>
      <c r="C491" s="84">
        <v>947.46348096999998</v>
      </c>
      <c r="D491" s="84">
        <v>887.38899041000002</v>
      </c>
      <c r="E491" s="84">
        <v>147.78324678000001</v>
      </c>
      <c r="F491" s="84">
        <v>147.78324678000001</v>
      </c>
    </row>
    <row r="492" spans="1:6" ht="12.75" customHeight="1" x14ac:dyDescent="0.2">
      <c r="A492" s="83" t="s">
        <v>161</v>
      </c>
      <c r="B492" s="83">
        <v>4</v>
      </c>
      <c r="C492" s="84">
        <v>958.65858115000003</v>
      </c>
      <c r="D492" s="84">
        <v>890.85912913000004</v>
      </c>
      <c r="E492" s="84">
        <v>148.36115383999999</v>
      </c>
      <c r="F492" s="84">
        <v>148.36115383999999</v>
      </c>
    </row>
    <row r="493" spans="1:6" ht="12.75" customHeight="1" x14ac:dyDescent="0.2">
      <c r="A493" s="83" t="s">
        <v>161</v>
      </c>
      <c r="B493" s="83">
        <v>5</v>
      </c>
      <c r="C493" s="84">
        <v>963.40614786000003</v>
      </c>
      <c r="D493" s="84">
        <v>888.25576443</v>
      </c>
      <c r="E493" s="84">
        <v>147.92759685999999</v>
      </c>
      <c r="F493" s="84">
        <v>147.92759685999999</v>
      </c>
    </row>
    <row r="494" spans="1:6" ht="12.75" customHeight="1" x14ac:dyDescent="0.2">
      <c r="A494" s="83" t="s">
        <v>161</v>
      </c>
      <c r="B494" s="83">
        <v>6</v>
      </c>
      <c r="C494" s="84">
        <v>928.68546954999999</v>
      </c>
      <c r="D494" s="84">
        <v>873.91274596999995</v>
      </c>
      <c r="E494" s="84">
        <v>145.53895123000001</v>
      </c>
      <c r="F494" s="84">
        <v>145.53895123000001</v>
      </c>
    </row>
    <row r="495" spans="1:6" ht="12.75" customHeight="1" x14ac:dyDescent="0.2">
      <c r="A495" s="83" t="s">
        <v>161</v>
      </c>
      <c r="B495" s="83">
        <v>7</v>
      </c>
      <c r="C495" s="84">
        <v>898.59399827000004</v>
      </c>
      <c r="D495" s="84">
        <v>843.43806223000001</v>
      </c>
      <c r="E495" s="84">
        <v>140.46378379000001</v>
      </c>
      <c r="F495" s="84">
        <v>140.46378379000001</v>
      </c>
    </row>
    <row r="496" spans="1:6" ht="12.75" customHeight="1" x14ac:dyDescent="0.2">
      <c r="A496" s="83" t="s">
        <v>161</v>
      </c>
      <c r="B496" s="83">
        <v>8</v>
      </c>
      <c r="C496" s="84">
        <v>846.18335660000002</v>
      </c>
      <c r="D496" s="84">
        <v>797.66467170999999</v>
      </c>
      <c r="E496" s="84">
        <v>132.84081309999999</v>
      </c>
      <c r="F496" s="84">
        <v>132.84081309999999</v>
      </c>
    </row>
    <row r="497" spans="1:6" ht="12.75" customHeight="1" x14ac:dyDescent="0.2">
      <c r="A497" s="83" t="s">
        <v>161</v>
      </c>
      <c r="B497" s="83">
        <v>9</v>
      </c>
      <c r="C497" s="84">
        <v>805.02361069999995</v>
      </c>
      <c r="D497" s="84">
        <v>765.88925087999996</v>
      </c>
      <c r="E497" s="84">
        <v>127.5490246</v>
      </c>
      <c r="F497" s="84">
        <v>127.5490246</v>
      </c>
    </row>
    <row r="498" spans="1:6" ht="12.75" customHeight="1" x14ac:dyDescent="0.2">
      <c r="A498" s="83" t="s">
        <v>161</v>
      </c>
      <c r="B498" s="83">
        <v>10</v>
      </c>
      <c r="C498" s="84">
        <v>809.33103370000003</v>
      </c>
      <c r="D498" s="84">
        <v>771.70861981999997</v>
      </c>
      <c r="E498" s="84">
        <v>128.51816579999999</v>
      </c>
      <c r="F498" s="84">
        <v>128.51816579999999</v>
      </c>
    </row>
    <row r="499" spans="1:6" ht="12.75" customHeight="1" x14ac:dyDescent="0.2">
      <c r="A499" s="83" t="s">
        <v>161</v>
      </c>
      <c r="B499" s="83">
        <v>11</v>
      </c>
      <c r="C499" s="84">
        <v>794.50184715</v>
      </c>
      <c r="D499" s="84">
        <v>768.57842987000004</v>
      </c>
      <c r="E499" s="84">
        <v>127.99687283999999</v>
      </c>
      <c r="F499" s="84">
        <v>127.99687283999999</v>
      </c>
    </row>
    <row r="500" spans="1:6" ht="12.75" customHeight="1" x14ac:dyDescent="0.2">
      <c r="A500" s="83" t="s">
        <v>161</v>
      </c>
      <c r="B500" s="83">
        <v>12</v>
      </c>
      <c r="C500" s="84">
        <v>780.60066677999998</v>
      </c>
      <c r="D500" s="84">
        <v>750.69857714</v>
      </c>
      <c r="E500" s="84">
        <v>125.01921286</v>
      </c>
      <c r="F500" s="84">
        <v>125.01921286</v>
      </c>
    </row>
    <row r="501" spans="1:6" ht="12.75" customHeight="1" x14ac:dyDescent="0.2">
      <c r="A501" s="83" t="s">
        <v>161</v>
      </c>
      <c r="B501" s="83">
        <v>13</v>
      </c>
      <c r="C501" s="84">
        <v>782.83365549999996</v>
      </c>
      <c r="D501" s="84">
        <v>744.83059900000001</v>
      </c>
      <c r="E501" s="84">
        <v>124.04197641</v>
      </c>
      <c r="F501" s="84">
        <v>124.04197641</v>
      </c>
    </row>
    <row r="502" spans="1:6" ht="12.75" customHeight="1" x14ac:dyDescent="0.2">
      <c r="A502" s="83" t="s">
        <v>161</v>
      </c>
      <c r="B502" s="83">
        <v>14</v>
      </c>
      <c r="C502" s="84">
        <v>755.40116976000002</v>
      </c>
      <c r="D502" s="84">
        <v>749.49260766999998</v>
      </c>
      <c r="E502" s="84">
        <v>124.81837412</v>
      </c>
      <c r="F502" s="84">
        <v>124.81837412</v>
      </c>
    </row>
    <row r="503" spans="1:6" ht="12.75" customHeight="1" x14ac:dyDescent="0.2">
      <c r="A503" s="83" t="s">
        <v>161</v>
      </c>
      <c r="B503" s="83">
        <v>15</v>
      </c>
      <c r="C503" s="84">
        <v>760.89066339999999</v>
      </c>
      <c r="D503" s="84">
        <v>755.29901964999999</v>
      </c>
      <c r="E503" s="84">
        <v>125.78535751</v>
      </c>
      <c r="F503" s="84">
        <v>125.78535751</v>
      </c>
    </row>
    <row r="504" spans="1:6" ht="12.75" customHeight="1" x14ac:dyDescent="0.2">
      <c r="A504" s="83" t="s">
        <v>161</v>
      </c>
      <c r="B504" s="83">
        <v>16</v>
      </c>
      <c r="C504" s="84">
        <v>776.15572550000002</v>
      </c>
      <c r="D504" s="84">
        <v>768.61504972</v>
      </c>
      <c r="E504" s="84">
        <v>128.00297140999999</v>
      </c>
      <c r="F504" s="84">
        <v>128.00297140999999</v>
      </c>
    </row>
    <row r="505" spans="1:6" ht="12.75" customHeight="1" x14ac:dyDescent="0.2">
      <c r="A505" s="83" t="s">
        <v>161</v>
      </c>
      <c r="B505" s="83">
        <v>17</v>
      </c>
      <c r="C505" s="84">
        <v>769.95945992999998</v>
      </c>
      <c r="D505" s="84">
        <v>764.27189070999998</v>
      </c>
      <c r="E505" s="84">
        <v>127.27967402</v>
      </c>
      <c r="F505" s="84">
        <v>127.27967402</v>
      </c>
    </row>
    <row r="506" spans="1:6" ht="12.75" customHeight="1" x14ac:dyDescent="0.2">
      <c r="A506" s="83" t="s">
        <v>161</v>
      </c>
      <c r="B506" s="83">
        <v>18</v>
      </c>
      <c r="C506" s="84">
        <v>754.99027373000001</v>
      </c>
      <c r="D506" s="84">
        <v>749.07427439000003</v>
      </c>
      <c r="E506" s="84">
        <v>124.74870608000001</v>
      </c>
      <c r="F506" s="84">
        <v>124.74870608000001</v>
      </c>
    </row>
    <row r="507" spans="1:6" ht="12.75" customHeight="1" x14ac:dyDescent="0.2">
      <c r="A507" s="83" t="s">
        <v>161</v>
      </c>
      <c r="B507" s="83">
        <v>19</v>
      </c>
      <c r="C507" s="84">
        <v>724.44504083000004</v>
      </c>
      <c r="D507" s="84">
        <v>719.34353486999998</v>
      </c>
      <c r="E507" s="84">
        <v>119.79743301000001</v>
      </c>
      <c r="F507" s="84">
        <v>119.79743301000001</v>
      </c>
    </row>
    <row r="508" spans="1:6" ht="12.75" customHeight="1" x14ac:dyDescent="0.2">
      <c r="A508" s="83" t="s">
        <v>161</v>
      </c>
      <c r="B508" s="83">
        <v>20</v>
      </c>
      <c r="C508" s="84">
        <v>730.37390648999997</v>
      </c>
      <c r="D508" s="84">
        <v>721.81014166</v>
      </c>
      <c r="E508" s="84">
        <v>120.20821470999999</v>
      </c>
      <c r="F508" s="84">
        <v>120.20821470999999</v>
      </c>
    </row>
    <row r="509" spans="1:6" ht="12.75" customHeight="1" x14ac:dyDescent="0.2">
      <c r="A509" s="83" t="s">
        <v>161</v>
      </c>
      <c r="B509" s="83">
        <v>21</v>
      </c>
      <c r="C509" s="84">
        <v>730.51691670000002</v>
      </c>
      <c r="D509" s="84">
        <v>725.03404069999999</v>
      </c>
      <c r="E509" s="84">
        <v>120.74511372000001</v>
      </c>
      <c r="F509" s="84">
        <v>120.74511372000001</v>
      </c>
    </row>
    <row r="510" spans="1:6" ht="12.75" customHeight="1" x14ac:dyDescent="0.2">
      <c r="A510" s="83" t="s">
        <v>161</v>
      </c>
      <c r="B510" s="83">
        <v>22</v>
      </c>
      <c r="C510" s="84">
        <v>736.60167172000001</v>
      </c>
      <c r="D510" s="84">
        <v>731.42401021000001</v>
      </c>
      <c r="E510" s="84">
        <v>121.80928111999999</v>
      </c>
      <c r="F510" s="84">
        <v>121.80928111999999</v>
      </c>
    </row>
    <row r="511" spans="1:6" ht="12.75" customHeight="1" x14ac:dyDescent="0.2">
      <c r="A511" s="83" t="s">
        <v>161</v>
      </c>
      <c r="B511" s="83">
        <v>23</v>
      </c>
      <c r="C511" s="84">
        <v>742.34088860999998</v>
      </c>
      <c r="D511" s="84">
        <v>737.46862148000002</v>
      </c>
      <c r="E511" s="84">
        <v>122.81593355</v>
      </c>
      <c r="F511" s="84">
        <v>122.81593355</v>
      </c>
    </row>
    <row r="512" spans="1:6" ht="12.75" customHeight="1" x14ac:dyDescent="0.2">
      <c r="A512" s="83" t="s">
        <v>161</v>
      </c>
      <c r="B512" s="83">
        <v>24</v>
      </c>
      <c r="C512" s="84">
        <v>764.02765733000001</v>
      </c>
      <c r="D512" s="84">
        <v>756.48544135999998</v>
      </c>
      <c r="E512" s="84">
        <v>125.98294082</v>
      </c>
      <c r="F512" s="84">
        <v>125.98294082</v>
      </c>
    </row>
    <row r="513" spans="1:6" ht="12.75" customHeight="1" x14ac:dyDescent="0.2">
      <c r="A513" s="83" t="s">
        <v>162</v>
      </c>
      <c r="B513" s="83">
        <v>1</v>
      </c>
      <c r="C513" s="84">
        <v>828.83060217000002</v>
      </c>
      <c r="D513" s="84">
        <v>825.45280303000004</v>
      </c>
      <c r="E513" s="84">
        <v>137.46856971</v>
      </c>
      <c r="F513" s="84">
        <v>137.46856971</v>
      </c>
    </row>
    <row r="514" spans="1:6" ht="12.75" customHeight="1" x14ac:dyDescent="0.2">
      <c r="A514" s="83" t="s">
        <v>162</v>
      </c>
      <c r="B514" s="83">
        <v>2</v>
      </c>
      <c r="C514" s="84">
        <v>854.51653051000005</v>
      </c>
      <c r="D514" s="84">
        <v>849.26806647000001</v>
      </c>
      <c r="E514" s="84">
        <v>141.43469617</v>
      </c>
      <c r="F514" s="84">
        <v>141.43469617</v>
      </c>
    </row>
    <row r="515" spans="1:6" ht="12.75" customHeight="1" x14ac:dyDescent="0.2">
      <c r="A515" s="83" t="s">
        <v>162</v>
      </c>
      <c r="B515" s="83">
        <v>3</v>
      </c>
      <c r="C515" s="84">
        <v>868.14701105999995</v>
      </c>
      <c r="D515" s="84">
        <v>862.03248037000003</v>
      </c>
      <c r="E515" s="84">
        <v>143.56044548</v>
      </c>
      <c r="F515" s="84">
        <v>143.56044548</v>
      </c>
    </row>
    <row r="516" spans="1:6" ht="12.75" customHeight="1" x14ac:dyDescent="0.2">
      <c r="A516" s="83" t="s">
        <v>162</v>
      </c>
      <c r="B516" s="83">
        <v>4</v>
      </c>
      <c r="C516" s="84">
        <v>868.32772821000003</v>
      </c>
      <c r="D516" s="84">
        <v>862.96225150999999</v>
      </c>
      <c r="E516" s="84">
        <v>143.71528692999999</v>
      </c>
      <c r="F516" s="84">
        <v>143.71528692999999</v>
      </c>
    </row>
    <row r="517" spans="1:6" ht="12.75" customHeight="1" x14ac:dyDescent="0.2">
      <c r="A517" s="83" t="s">
        <v>162</v>
      </c>
      <c r="B517" s="83">
        <v>5</v>
      </c>
      <c r="C517" s="84">
        <v>865.54156450000005</v>
      </c>
      <c r="D517" s="84">
        <v>859.42905001999998</v>
      </c>
      <c r="E517" s="84">
        <v>143.12687757</v>
      </c>
      <c r="F517" s="84">
        <v>143.12687757</v>
      </c>
    </row>
    <row r="518" spans="1:6" ht="12.75" customHeight="1" x14ac:dyDescent="0.2">
      <c r="A518" s="83" t="s">
        <v>162</v>
      </c>
      <c r="B518" s="83">
        <v>6</v>
      </c>
      <c r="C518" s="84">
        <v>865.00903013000004</v>
      </c>
      <c r="D518" s="84">
        <v>859.23740964000001</v>
      </c>
      <c r="E518" s="84">
        <v>143.09496232000001</v>
      </c>
      <c r="F518" s="84">
        <v>143.09496232000001</v>
      </c>
    </row>
    <row r="519" spans="1:6" ht="12.75" customHeight="1" x14ac:dyDescent="0.2">
      <c r="A519" s="83" t="s">
        <v>162</v>
      </c>
      <c r="B519" s="83">
        <v>7</v>
      </c>
      <c r="C519" s="84">
        <v>847.41999000999999</v>
      </c>
      <c r="D519" s="84">
        <v>841.97727333</v>
      </c>
      <c r="E519" s="84">
        <v>140.22050815</v>
      </c>
      <c r="F519" s="84">
        <v>140.22050815</v>
      </c>
    </row>
    <row r="520" spans="1:6" ht="12.75" customHeight="1" x14ac:dyDescent="0.2">
      <c r="A520" s="83" t="s">
        <v>162</v>
      </c>
      <c r="B520" s="83">
        <v>8</v>
      </c>
      <c r="C520" s="84">
        <v>805.22405289999995</v>
      </c>
      <c r="D520" s="84">
        <v>798.19881243999998</v>
      </c>
      <c r="E520" s="84">
        <v>132.92976737999999</v>
      </c>
      <c r="F520" s="84">
        <v>132.92976737999999</v>
      </c>
    </row>
    <row r="521" spans="1:6" ht="12.75" customHeight="1" x14ac:dyDescent="0.2">
      <c r="A521" s="83" t="s">
        <v>162</v>
      </c>
      <c r="B521" s="83">
        <v>9</v>
      </c>
      <c r="C521" s="84">
        <v>761.52466129000004</v>
      </c>
      <c r="D521" s="84">
        <v>754.21227053999996</v>
      </c>
      <c r="E521" s="84">
        <v>125.6043734</v>
      </c>
      <c r="F521" s="84">
        <v>125.6043734</v>
      </c>
    </row>
    <row r="522" spans="1:6" ht="12.75" customHeight="1" x14ac:dyDescent="0.2">
      <c r="A522" s="83" t="s">
        <v>162</v>
      </c>
      <c r="B522" s="83">
        <v>10</v>
      </c>
      <c r="C522" s="84">
        <v>766.21442777000004</v>
      </c>
      <c r="D522" s="84">
        <v>760.45965021999996</v>
      </c>
      <c r="E522" s="84">
        <v>126.6447943</v>
      </c>
      <c r="F522" s="84">
        <v>126.6447943</v>
      </c>
    </row>
    <row r="523" spans="1:6" ht="12.75" customHeight="1" x14ac:dyDescent="0.2">
      <c r="A523" s="83" t="s">
        <v>162</v>
      </c>
      <c r="B523" s="83">
        <v>11</v>
      </c>
      <c r="C523" s="84">
        <v>764.25133463999998</v>
      </c>
      <c r="D523" s="84">
        <v>759.09145954999997</v>
      </c>
      <c r="E523" s="84">
        <v>126.4169397</v>
      </c>
      <c r="F523" s="84">
        <v>126.4169397</v>
      </c>
    </row>
    <row r="524" spans="1:6" ht="12.75" customHeight="1" x14ac:dyDescent="0.2">
      <c r="A524" s="83" t="s">
        <v>162</v>
      </c>
      <c r="B524" s="83">
        <v>12</v>
      </c>
      <c r="C524" s="84">
        <v>767.87004676000004</v>
      </c>
      <c r="D524" s="84">
        <v>760.54486879000001</v>
      </c>
      <c r="E524" s="84">
        <v>126.65898636</v>
      </c>
      <c r="F524" s="84">
        <v>126.65898636</v>
      </c>
    </row>
    <row r="525" spans="1:6" ht="12.75" customHeight="1" x14ac:dyDescent="0.2">
      <c r="A525" s="83" t="s">
        <v>162</v>
      </c>
      <c r="B525" s="83">
        <v>13</v>
      </c>
      <c r="C525" s="84">
        <v>787.95298481999998</v>
      </c>
      <c r="D525" s="84">
        <v>766.82876855999996</v>
      </c>
      <c r="E525" s="84">
        <v>127.70548921</v>
      </c>
      <c r="F525" s="84">
        <v>127.70548921</v>
      </c>
    </row>
    <row r="526" spans="1:6" ht="12.75" customHeight="1" x14ac:dyDescent="0.2">
      <c r="A526" s="83" t="s">
        <v>162</v>
      </c>
      <c r="B526" s="83">
        <v>14</v>
      </c>
      <c r="C526" s="84">
        <v>772.38594286</v>
      </c>
      <c r="D526" s="84">
        <v>770.74763159999998</v>
      </c>
      <c r="E526" s="84">
        <v>128.35812555000001</v>
      </c>
      <c r="F526" s="84">
        <v>128.35812555000001</v>
      </c>
    </row>
    <row r="527" spans="1:6" ht="12.75" customHeight="1" x14ac:dyDescent="0.2">
      <c r="A527" s="83" t="s">
        <v>162</v>
      </c>
      <c r="B527" s="83">
        <v>15</v>
      </c>
      <c r="C527" s="84">
        <v>777.03542858000003</v>
      </c>
      <c r="D527" s="84">
        <v>771.40091447999998</v>
      </c>
      <c r="E527" s="84">
        <v>128.46692143000001</v>
      </c>
      <c r="F527" s="84">
        <v>128.46692143000001</v>
      </c>
    </row>
    <row r="528" spans="1:6" ht="12.75" customHeight="1" x14ac:dyDescent="0.2">
      <c r="A528" s="83" t="s">
        <v>162</v>
      </c>
      <c r="B528" s="83">
        <v>16</v>
      </c>
      <c r="C528" s="84">
        <v>777.67447149999998</v>
      </c>
      <c r="D528" s="84">
        <v>770.43373503999999</v>
      </c>
      <c r="E528" s="84">
        <v>128.30585010999999</v>
      </c>
      <c r="F528" s="84">
        <v>128.30585010999999</v>
      </c>
    </row>
    <row r="529" spans="1:6" ht="12.75" customHeight="1" x14ac:dyDescent="0.2">
      <c r="A529" s="83" t="s">
        <v>162</v>
      </c>
      <c r="B529" s="83">
        <v>17</v>
      </c>
      <c r="C529" s="84">
        <v>767.24367114999995</v>
      </c>
      <c r="D529" s="84">
        <v>765.58306001999995</v>
      </c>
      <c r="E529" s="84">
        <v>127.49803244</v>
      </c>
      <c r="F529" s="84">
        <v>127.49803244</v>
      </c>
    </row>
    <row r="530" spans="1:6" ht="12.75" customHeight="1" x14ac:dyDescent="0.2">
      <c r="A530" s="83" t="s">
        <v>162</v>
      </c>
      <c r="B530" s="83">
        <v>18</v>
      </c>
      <c r="C530" s="84">
        <v>769.98789753999995</v>
      </c>
      <c r="D530" s="84">
        <v>761.78149332999999</v>
      </c>
      <c r="E530" s="84">
        <v>126.8649303</v>
      </c>
      <c r="F530" s="84">
        <v>126.8649303</v>
      </c>
    </row>
    <row r="531" spans="1:6" ht="12.75" customHeight="1" x14ac:dyDescent="0.2">
      <c r="A531" s="83" t="s">
        <v>162</v>
      </c>
      <c r="B531" s="83">
        <v>19</v>
      </c>
      <c r="C531" s="84">
        <v>763.75421481000001</v>
      </c>
      <c r="D531" s="84">
        <v>754.12046358999999</v>
      </c>
      <c r="E531" s="84">
        <v>125.58908413</v>
      </c>
      <c r="F531" s="84">
        <v>125.58908413</v>
      </c>
    </row>
    <row r="532" spans="1:6" ht="12.75" customHeight="1" x14ac:dyDescent="0.2">
      <c r="A532" s="83" t="s">
        <v>162</v>
      </c>
      <c r="B532" s="83">
        <v>20</v>
      </c>
      <c r="C532" s="84">
        <v>759.11657435999996</v>
      </c>
      <c r="D532" s="84">
        <v>747.98823574999994</v>
      </c>
      <c r="E532" s="84">
        <v>124.56784029000001</v>
      </c>
      <c r="F532" s="84">
        <v>124.56784029000001</v>
      </c>
    </row>
    <row r="533" spans="1:6" ht="12.75" customHeight="1" x14ac:dyDescent="0.2">
      <c r="A533" s="83" t="s">
        <v>162</v>
      </c>
      <c r="B533" s="83">
        <v>21</v>
      </c>
      <c r="C533" s="84">
        <v>740.29121858999997</v>
      </c>
      <c r="D533" s="84">
        <v>729.65017336000005</v>
      </c>
      <c r="E533" s="84">
        <v>121.51387136</v>
      </c>
      <c r="F533" s="84">
        <v>121.51387136</v>
      </c>
    </row>
    <row r="534" spans="1:6" ht="12.75" customHeight="1" x14ac:dyDescent="0.2">
      <c r="A534" s="83" t="s">
        <v>162</v>
      </c>
      <c r="B534" s="83">
        <v>22</v>
      </c>
      <c r="C534" s="84">
        <v>749.01101037000001</v>
      </c>
      <c r="D534" s="84">
        <v>743.21076401000005</v>
      </c>
      <c r="E534" s="84">
        <v>123.77221369</v>
      </c>
      <c r="F534" s="84">
        <v>123.77221369</v>
      </c>
    </row>
    <row r="535" spans="1:6" ht="12.75" customHeight="1" x14ac:dyDescent="0.2">
      <c r="A535" s="83" t="s">
        <v>162</v>
      </c>
      <c r="B535" s="83">
        <v>23</v>
      </c>
      <c r="C535" s="84">
        <v>756.82303474000003</v>
      </c>
      <c r="D535" s="84">
        <v>747.00706980999996</v>
      </c>
      <c r="E535" s="84">
        <v>124.40443969</v>
      </c>
      <c r="F535" s="84">
        <v>124.40443969</v>
      </c>
    </row>
    <row r="536" spans="1:6" ht="12.75" customHeight="1" x14ac:dyDescent="0.2">
      <c r="A536" s="83" t="s">
        <v>162</v>
      </c>
      <c r="B536" s="83">
        <v>24</v>
      </c>
      <c r="C536" s="84">
        <v>768.63705400000003</v>
      </c>
      <c r="D536" s="84">
        <v>767.79766551</v>
      </c>
      <c r="E536" s="84">
        <v>127.86684656</v>
      </c>
      <c r="F536" s="84">
        <v>127.86684656</v>
      </c>
    </row>
    <row r="537" spans="1:6" ht="12.75" customHeight="1" x14ac:dyDescent="0.2">
      <c r="A537" s="83" t="s">
        <v>163</v>
      </c>
      <c r="B537" s="83">
        <v>1</v>
      </c>
      <c r="C537" s="84">
        <v>861.93617424000001</v>
      </c>
      <c r="D537" s="84">
        <v>855.53031407000003</v>
      </c>
      <c r="E537" s="84">
        <v>142.47759314000001</v>
      </c>
      <c r="F537" s="84">
        <v>142.47759314000001</v>
      </c>
    </row>
    <row r="538" spans="1:6" ht="12.75" customHeight="1" x14ac:dyDescent="0.2">
      <c r="A538" s="83" t="s">
        <v>163</v>
      </c>
      <c r="B538" s="83">
        <v>2</v>
      </c>
      <c r="C538" s="84">
        <v>873.40830882</v>
      </c>
      <c r="D538" s="84">
        <v>864.40211031000001</v>
      </c>
      <c r="E538" s="84">
        <v>143.95507692999999</v>
      </c>
      <c r="F538" s="84">
        <v>143.95507692999999</v>
      </c>
    </row>
    <row r="539" spans="1:6" ht="12.75" customHeight="1" x14ac:dyDescent="0.2">
      <c r="A539" s="83" t="s">
        <v>163</v>
      </c>
      <c r="B539" s="83">
        <v>3</v>
      </c>
      <c r="C539" s="84">
        <v>880.28716353000004</v>
      </c>
      <c r="D539" s="84">
        <v>875.82952236000006</v>
      </c>
      <c r="E539" s="84">
        <v>145.85816574</v>
      </c>
      <c r="F539" s="84">
        <v>145.85816574</v>
      </c>
    </row>
    <row r="540" spans="1:6" ht="12.75" customHeight="1" x14ac:dyDescent="0.2">
      <c r="A540" s="83" t="s">
        <v>163</v>
      </c>
      <c r="B540" s="83">
        <v>4</v>
      </c>
      <c r="C540" s="84">
        <v>897.06599070000004</v>
      </c>
      <c r="D540" s="84">
        <v>884.84334254999999</v>
      </c>
      <c r="E540" s="84">
        <v>147.3593018</v>
      </c>
      <c r="F540" s="84">
        <v>147.3593018</v>
      </c>
    </row>
    <row r="541" spans="1:6" ht="12.75" customHeight="1" x14ac:dyDescent="0.2">
      <c r="A541" s="83" t="s">
        <v>163</v>
      </c>
      <c r="B541" s="83">
        <v>5</v>
      </c>
      <c r="C541" s="84">
        <v>901.32892224</v>
      </c>
      <c r="D541" s="84">
        <v>886.28580513999998</v>
      </c>
      <c r="E541" s="84">
        <v>147.59952543</v>
      </c>
      <c r="F541" s="84">
        <v>147.59952543</v>
      </c>
    </row>
    <row r="542" spans="1:6" ht="12.75" customHeight="1" x14ac:dyDescent="0.2">
      <c r="A542" s="83" t="s">
        <v>163</v>
      </c>
      <c r="B542" s="83">
        <v>6</v>
      </c>
      <c r="C542" s="84">
        <v>875.42989674</v>
      </c>
      <c r="D542" s="84">
        <v>867.49985368</v>
      </c>
      <c r="E542" s="84">
        <v>144.47096633000001</v>
      </c>
      <c r="F542" s="84">
        <v>144.47096633000001</v>
      </c>
    </row>
    <row r="543" spans="1:6" ht="12.75" customHeight="1" x14ac:dyDescent="0.2">
      <c r="A543" s="83" t="s">
        <v>163</v>
      </c>
      <c r="B543" s="83">
        <v>7</v>
      </c>
      <c r="C543" s="84">
        <v>839.47990952999999</v>
      </c>
      <c r="D543" s="84">
        <v>829.80016646000001</v>
      </c>
      <c r="E543" s="84">
        <v>138.19256730000001</v>
      </c>
      <c r="F543" s="84">
        <v>138.19256730000001</v>
      </c>
    </row>
    <row r="544" spans="1:6" ht="12.75" customHeight="1" x14ac:dyDescent="0.2">
      <c r="A544" s="83" t="s">
        <v>163</v>
      </c>
      <c r="B544" s="83">
        <v>8</v>
      </c>
      <c r="C544" s="84">
        <v>796.42593105000003</v>
      </c>
      <c r="D544" s="84">
        <v>785.27826769000001</v>
      </c>
      <c r="E544" s="84">
        <v>130.77801649</v>
      </c>
      <c r="F544" s="84">
        <v>130.77801649</v>
      </c>
    </row>
    <row r="545" spans="1:6" ht="12.75" customHeight="1" x14ac:dyDescent="0.2">
      <c r="A545" s="83" t="s">
        <v>163</v>
      </c>
      <c r="B545" s="83">
        <v>9</v>
      </c>
      <c r="C545" s="84">
        <v>736.51217498000005</v>
      </c>
      <c r="D545" s="84">
        <v>727.91868391000003</v>
      </c>
      <c r="E545" s="84">
        <v>121.22551402000001</v>
      </c>
      <c r="F545" s="84">
        <v>121.22551402000001</v>
      </c>
    </row>
    <row r="546" spans="1:6" ht="12.75" customHeight="1" x14ac:dyDescent="0.2">
      <c r="A546" s="83" t="s">
        <v>163</v>
      </c>
      <c r="B546" s="83">
        <v>10</v>
      </c>
      <c r="C546" s="84">
        <v>738.50586080999994</v>
      </c>
      <c r="D546" s="84">
        <v>728.57778423000002</v>
      </c>
      <c r="E546" s="84">
        <v>121.33527872000001</v>
      </c>
      <c r="F546" s="84">
        <v>121.33527872000001</v>
      </c>
    </row>
    <row r="547" spans="1:6" ht="12.75" customHeight="1" x14ac:dyDescent="0.2">
      <c r="A547" s="83" t="s">
        <v>163</v>
      </c>
      <c r="B547" s="83">
        <v>11</v>
      </c>
      <c r="C547" s="84">
        <v>733.54654495</v>
      </c>
      <c r="D547" s="84">
        <v>728.93950440000003</v>
      </c>
      <c r="E547" s="84">
        <v>121.39551856999999</v>
      </c>
      <c r="F547" s="84">
        <v>121.39551856999999</v>
      </c>
    </row>
    <row r="548" spans="1:6" ht="12.75" customHeight="1" x14ac:dyDescent="0.2">
      <c r="A548" s="83" t="s">
        <v>163</v>
      </c>
      <c r="B548" s="83">
        <v>12</v>
      </c>
      <c r="C548" s="84">
        <v>742.91442084000005</v>
      </c>
      <c r="D548" s="84">
        <v>738.45792944000004</v>
      </c>
      <c r="E548" s="84">
        <v>122.98069009</v>
      </c>
      <c r="F548" s="84">
        <v>122.98069009</v>
      </c>
    </row>
    <row r="549" spans="1:6" ht="12.75" customHeight="1" x14ac:dyDescent="0.2">
      <c r="A549" s="83" t="s">
        <v>163</v>
      </c>
      <c r="B549" s="83">
        <v>13</v>
      </c>
      <c r="C549" s="84">
        <v>770.73993144999997</v>
      </c>
      <c r="D549" s="84">
        <v>746.94859510000003</v>
      </c>
      <c r="E549" s="84">
        <v>124.39470147999999</v>
      </c>
      <c r="F549" s="84">
        <v>124.39470147999999</v>
      </c>
    </row>
    <row r="550" spans="1:6" ht="12.75" customHeight="1" x14ac:dyDescent="0.2">
      <c r="A550" s="83" t="s">
        <v>163</v>
      </c>
      <c r="B550" s="83">
        <v>14</v>
      </c>
      <c r="C550" s="84">
        <v>761.17827166999996</v>
      </c>
      <c r="D550" s="84">
        <v>759.10872371999994</v>
      </c>
      <c r="E550" s="84">
        <v>126.41981483000001</v>
      </c>
      <c r="F550" s="84">
        <v>126.41981483000001</v>
      </c>
    </row>
    <row r="551" spans="1:6" ht="12.75" customHeight="1" x14ac:dyDescent="0.2">
      <c r="A551" s="83" t="s">
        <v>163</v>
      </c>
      <c r="B551" s="83">
        <v>15</v>
      </c>
      <c r="C551" s="84">
        <v>785.25799747999997</v>
      </c>
      <c r="D551" s="84">
        <v>771.14306125999997</v>
      </c>
      <c r="E551" s="84">
        <v>128.42397928</v>
      </c>
      <c r="F551" s="84">
        <v>128.42397928</v>
      </c>
    </row>
    <row r="552" spans="1:6" ht="12.75" customHeight="1" x14ac:dyDescent="0.2">
      <c r="A552" s="83" t="s">
        <v>163</v>
      </c>
      <c r="B552" s="83">
        <v>16</v>
      </c>
      <c r="C552" s="84">
        <v>778.57675909</v>
      </c>
      <c r="D552" s="84">
        <v>773.56579023999996</v>
      </c>
      <c r="E552" s="84">
        <v>128.82745370000001</v>
      </c>
      <c r="F552" s="84">
        <v>128.82745370000001</v>
      </c>
    </row>
    <row r="553" spans="1:6" ht="12.75" customHeight="1" x14ac:dyDescent="0.2">
      <c r="A553" s="83" t="s">
        <v>163</v>
      </c>
      <c r="B553" s="83">
        <v>17</v>
      </c>
      <c r="C553" s="84">
        <v>778.10022526</v>
      </c>
      <c r="D553" s="84">
        <v>767.80436338000004</v>
      </c>
      <c r="E553" s="84">
        <v>127.86796200000001</v>
      </c>
      <c r="F553" s="84">
        <v>127.86796200000001</v>
      </c>
    </row>
    <row r="554" spans="1:6" ht="12.75" customHeight="1" x14ac:dyDescent="0.2">
      <c r="A554" s="83" t="s">
        <v>163</v>
      </c>
      <c r="B554" s="83">
        <v>18</v>
      </c>
      <c r="C554" s="84">
        <v>777.20631474000004</v>
      </c>
      <c r="D554" s="84">
        <v>759.35165130999997</v>
      </c>
      <c r="E554" s="84">
        <v>126.4602713</v>
      </c>
      <c r="F554" s="84">
        <v>126.4602713</v>
      </c>
    </row>
    <row r="555" spans="1:6" ht="12.75" customHeight="1" x14ac:dyDescent="0.2">
      <c r="A555" s="83" t="s">
        <v>163</v>
      </c>
      <c r="B555" s="83">
        <v>19</v>
      </c>
      <c r="C555" s="84">
        <v>748.06395203</v>
      </c>
      <c r="D555" s="84">
        <v>739.29965331000005</v>
      </c>
      <c r="E555" s="84">
        <v>123.12086840000001</v>
      </c>
      <c r="F555" s="84">
        <v>123.12086840000001</v>
      </c>
    </row>
    <row r="556" spans="1:6" ht="12.75" customHeight="1" x14ac:dyDescent="0.2">
      <c r="A556" s="83" t="s">
        <v>163</v>
      </c>
      <c r="B556" s="83">
        <v>20</v>
      </c>
      <c r="C556" s="84">
        <v>739.80312106999997</v>
      </c>
      <c r="D556" s="84">
        <v>726.05359973999998</v>
      </c>
      <c r="E556" s="84">
        <v>120.91490819000001</v>
      </c>
      <c r="F556" s="84">
        <v>120.91490819000001</v>
      </c>
    </row>
    <row r="557" spans="1:6" ht="12.75" customHeight="1" x14ac:dyDescent="0.2">
      <c r="A557" s="83" t="s">
        <v>163</v>
      </c>
      <c r="B557" s="83">
        <v>21</v>
      </c>
      <c r="C557" s="84">
        <v>764.56059435999998</v>
      </c>
      <c r="D557" s="84">
        <v>728.79307024000002</v>
      </c>
      <c r="E557" s="84">
        <v>121.37113184</v>
      </c>
      <c r="F557" s="84">
        <v>121.37113184</v>
      </c>
    </row>
    <row r="558" spans="1:6" ht="12.75" customHeight="1" x14ac:dyDescent="0.2">
      <c r="A558" s="83" t="s">
        <v>163</v>
      </c>
      <c r="B558" s="83">
        <v>22</v>
      </c>
      <c r="C558" s="84">
        <v>735.66672652</v>
      </c>
      <c r="D558" s="84">
        <v>728.38388625000005</v>
      </c>
      <c r="E558" s="84">
        <v>121.3029875</v>
      </c>
      <c r="F558" s="84">
        <v>121.3029875</v>
      </c>
    </row>
    <row r="559" spans="1:6" ht="12.75" customHeight="1" x14ac:dyDescent="0.2">
      <c r="A559" s="83" t="s">
        <v>163</v>
      </c>
      <c r="B559" s="83">
        <v>23</v>
      </c>
      <c r="C559" s="84">
        <v>737.18074149999995</v>
      </c>
      <c r="D559" s="84">
        <v>727.00443246999998</v>
      </c>
      <c r="E559" s="84">
        <v>121.07325718</v>
      </c>
      <c r="F559" s="84">
        <v>121.07325718</v>
      </c>
    </row>
    <row r="560" spans="1:6" ht="12.75" customHeight="1" x14ac:dyDescent="0.2">
      <c r="A560" s="83" t="s">
        <v>163</v>
      </c>
      <c r="B560" s="83">
        <v>24</v>
      </c>
      <c r="C560" s="84">
        <v>780.74540927999999</v>
      </c>
      <c r="D560" s="84">
        <v>773.78729147000001</v>
      </c>
      <c r="E560" s="84">
        <v>128.86434188999999</v>
      </c>
      <c r="F560" s="84">
        <v>128.86434188999999</v>
      </c>
    </row>
    <row r="561" spans="1:6" ht="12.75" customHeight="1" x14ac:dyDescent="0.2">
      <c r="A561" s="83" t="s">
        <v>164</v>
      </c>
      <c r="B561" s="83">
        <v>1</v>
      </c>
      <c r="C561" s="84">
        <v>844.68998608000004</v>
      </c>
      <c r="D561" s="84">
        <v>835.76523708000002</v>
      </c>
      <c r="E561" s="84">
        <v>139.18597324999999</v>
      </c>
      <c r="F561" s="84">
        <v>139.18597324999999</v>
      </c>
    </row>
    <row r="562" spans="1:6" ht="12.75" customHeight="1" x14ac:dyDescent="0.2">
      <c r="A562" s="83" t="s">
        <v>164</v>
      </c>
      <c r="B562" s="83">
        <v>2</v>
      </c>
      <c r="C562" s="84">
        <v>860.97779176999995</v>
      </c>
      <c r="D562" s="84">
        <v>860.01655204999997</v>
      </c>
      <c r="E562" s="84">
        <v>143.22471848999999</v>
      </c>
      <c r="F562" s="84">
        <v>143.22471848999999</v>
      </c>
    </row>
    <row r="563" spans="1:6" ht="12.75" customHeight="1" x14ac:dyDescent="0.2">
      <c r="A563" s="83" t="s">
        <v>164</v>
      </c>
      <c r="B563" s="83">
        <v>3</v>
      </c>
      <c r="C563" s="84">
        <v>879.38908137999999</v>
      </c>
      <c r="D563" s="84">
        <v>873.20686196999998</v>
      </c>
      <c r="E563" s="84">
        <v>145.42139531000001</v>
      </c>
      <c r="F563" s="84">
        <v>145.42139531000001</v>
      </c>
    </row>
    <row r="564" spans="1:6" ht="12.75" customHeight="1" x14ac:dyDescent="0.2">
      <c r="A564" s="83" t="s">
        <v>164</v>
      </c>
      <c r="B564" s="83">
        <v>4</v>
      </c>
      <c r="C564" s="84">
        <v>902.38772562999998</v>
      </c>
      <c r="D564" s="84">
        <v>879.55398788000002</v>
      </c>
      <c r="E564" s="84">
        <v>146.47842767</v>
      </c>
      <c r="F564" s="84">
        <v>146.47842767</v>
      </c>
    </row>
    <row r="565" spans="1:6" ht="12.75" customHeight="1" x14ac:dyDescent="0.2">
      <c r="A565" s="83" t="s">
        <v>164</v>
      </c>
      <c r="B565" s="83">
        <v>5</v>
      </c>
      <c r="C565" s="84">
        <v>911.40811766000002</v>
      </c>
      <c r="D565" s="84">
        <v>874.52609665</v>
      </c>
      <c r="E565" s="84">
        <v>145.64109690999999</v>
      </c>
      <c r="F565" s="84">
        <v>145.64109690999999</v>
      </c>
    </row>
    <row r="566" spans="1:6" ht="12.75" customHeight="1" x14ac:dyDescent="0.2">
      <c r="A566" s="83" t="s">
        <v>164</v>
      </c>
      <c r="B566" s="83">
        <v>6</v>
      </c>
      <c r="C566" s="84">
        <v>878.44312911999998</v>
      </c>
      <c r="D566" s="84">
        <v>863.95108720999997</v>
      </c>
      <c r="E566" s="84">
        <v>143.87996482</v>
      </c>
      <c r="F566" s="84">
        <v>143.87996482</v>
      </c>
    </row>
    <row r="567" spans="1:6" ht="12.75" customHeight="1" x14ac:dyDescent="0.2">
      <c r="A567" s="83" t="s">
        <v>164</v>
      </c>
      <c r="B567" s="83">
        <v>7</v>
      </c>
      <c r="C567" s="84">
        <v>844.33121605999997</v>
      </c>
      <c r="D567" s="84">
        <v>834.52095111000006</v>
      </c>
      <c r="E567" s="84">
        <v>138.97875339000001</v>
      </c>
      <c r="F567" s="84">
        <v>138.97875339000001</v>
      </c>
    </row>
    <row r="568" spans="1:6" ht="12.75" customHeight="1" x14ac:dyDescent="0.2">
      <c r="A568" s="83" t="s">
        <v>164</v>
      </c>
      <c r="B568" s="83">
        <v>8</v>
      </c>
      <c r="C568" s="84">
        <v>814.45083711999996</v>
      </c>
      <c r="D568" s="84">
        <v>795.70433399000001</v>
      </c>
      <c r="E568" s="84">
        <v>132.51434402000001</v>
      </c>
      <c r="F568" s="84">
        <v>132.51434402000001</v>
      </c>
    </row>
    <row r="569" spans="1:6" ht="12.75" customHeight="1" x14ac:dyDescent="0.2">
      <c r="A569" s="83" t="s">
        <v>164</v>
      </c>
      <c r="B569" s="83">
        <v>9</v>
      </c>
      <c r="C569" s="84">
        <v>760.27708518999998</v>
      </c>
      <c r="D569" s="84">
        <v>748.85368929000003</v>
      </c>
      <c r="E569" s="84">
        <v>124.71197047</v>
      </c>
      <c r="F569" s="84">
        <v>124.71197047</v>
      </c>
    </row>
    <row r="570" spans="1:6" ht="12.75" customHeight="1" x14ac:dyDescent="0.2">
      <c r="A570" s="83" t="s">
        <v>164</v>
      </c>
      <c r="B570" s="83">
        <v>10</v>
      </c>
      <c r="C570" s="84">
        <v>754.46690072000001</v>
      </c>
      <c r="D570" s="84">
        <v>749.04521869999996</v>
      </c>
      <c r="E570" s="84">
        <v>124.74386723000001</v>
      </c>
      <c r="F570" s="84">
        <v>124.74386723000001</v>
      </c>
    </row>
    <row r="571" spans="1:6" ht="12.75" customHeight="1" x14ac:dyDescent="0.2">
      <c r="A571" s="83" t="s">
        <v>164</v>
      </c>
      <c r="B571" s="83">
        <v>11</v>
      </c>
      <c r="C571" s="84">
        <v>766.95100408999997</v>
      </c>
      <c r="D571" s="84">
        <v>762.39657492000003</v>
      </c>
      <c r="E571" s="84">
        <v>126.96736423999999</v>
      </c>
      <c r="F571" s="84">
        <v>126.96736423999999</v>
      </c>
    </row>
    <row r="572" spans="1:6" ht="12.75" customHeight="1" x14ac:dyDescent="0.2">
      <c r="A572" s="83" t="s">
        <v>164</v>
      </c>
      <c r="B572" s="83">
        <v>12</v>
      </c>
      <c r="C572" s="84">
        <v>751.17566390000002</v>
      </c>
      <c r="D572" s="84">
        <v>748.61140919000002</v>
      </c>
      <c r="E572" s="84">
        <v>124.67162182</v>
      </c>
      <c r="F572" s="84">
        <v>124.67162182</v>
      </c>
    </row>
    <row r="573" spans="1:6" ht="12.75" customHeight="1" x14ac:dyDescent="0.2">
      <c r="A573" s="83" t="s">
        <v>164</v>
      </c>
      <c r="B573" s="83">
        <v>13</v>
      </c>
      <c r="C573" s="84">
        <v>761.71123325999997</v>
      </c>
      <c r="D573" s="84">
        <v>752.84217717000001</v>
      </c>
      <c r="E573" s="84">
        <v>125.37620192999999</v>
      </c>
      <c r="F573" s="84">
        <v>125.37620192999999</v>
      </c>
    </row>
    <row r="574" spans="1:6" ht="12.75" customHeight="1" x14ac:dyDescent="0.2">
      <c r="A574" s="83" t="s">
        <v>164</v>
      </c>
      <c r="B574" s="83">
        <v>14</v>
      </c>
      <c r="C574" s="84">
        <v>776.10949979999998</v>
      </c>
      <c r="D574" s="84">
        <v>769.04521260000001</v>
      </c>
      <c r="E574" s="84">
        <v>128.07460952</v>
      </c>
      <c r="F574" s="84">
        <v>128.07460952</v>
      </c>
    </row>
    <row r="575" spans="1:6" ht="12.75" customHeight="1" x14ac:dyDescent="0.2">
      <c r="A575" s="83" t="s">
        <v>164</v>
      </c>
      <c r="B575" s="83">
        <v>15</v>
      </c>
      <c r="C575" s="84">
        <v>784.06483273000003</v>
      </c>
      <c r="D575" s="84">
        <v>779.25656377999996</v>
      </c>
      <c r="E575" s="84">
        <v>129.77517899</v>
      </c>
      <c r="F575" s="84">
        <v>129.77517899</v>
      </c>
    </row>
    <row r="576" spans="1:6" ht="12.75" customHeight="1" x14ac:dyDescent="0.2">
      <c r="A576" s="83" t="s">
        <v>164</v>
      </c>
      <c r="B576" s="83">
        <v>16</v>
      </c>
      <c r="C576" s="84">
        <v>794.33455732000004</v>
      </c>
      <c r="D576" s="84">
        <v>785.50165931000004</v>
      </c>
      <c r="E576" s="84">
        <v>130.81521950000001</v>
      </c>
      <c r="F576" s="84">
        <v>130.81521950000001</v>
      </c>
    </row>
    <row r="577" spans="1:6" ht="12.75" customHeight="1" x14ac:dyDescent="0.2">
      <c r="A577" s="83" t="s">
        <v>164</v>
      </c>
      <c r="B577" s="83">
        <v>17</v>
      </c>
      <c r="C577" s="84">
        <v>794.27432814999997</v>
      </c>
      <c r="D577" s="84">
        <v>784.83803903</v>
      </c>
      <c r="E577" s="84">
        <v>130.70470205999999</v>
      </c>
      <c r="F577" s="84">
        <v>130.70470205999999</v>
      </c>
    </row>
    <row r="578" spans="1:6" ht="12.75" customHeight="1" x14ac:dyDescent="0.2">
      <c r="A578" s="83" t="s">
        <v>164</v>
      </c>
      <c r="B578" s="83">
        <v>18</v>
      </c>
      <c r="C578" s="84">
        <v>799.66412313000001</v>
      </c>
      <c r="D578" s="84">
        <v>786.02840006999998</v>
      </c>
      <c r="E578" s="84">
        <v>130.90294141000001</v>
      </c>
      <c r="F578" s="84">
        <v>130.90294141000001</v>
      </c>
    </row>
    <row r="579" spans="1:6" ht="12.75" customHeight="1" x14ac:dyDescent="0.2">
      <c r="A579" s="83" t="s">
        <v>164</v>
      </c>
      <c r="B579" s="83">
        <v>19</v>
      </c>
      <c r="C579" s="84">
        <v>782.38737448999996</v>
      </c>
      <c r="D579" s="84">
        <v>775.54461939999999</v>
      </c>
      <c r="E579" s="84">
        <v>129.15700229999999</v>
      </c>
      <c r="F579" s="84">
        <v>129.15700229999999</v>
      </c>
    </row>
    <row r="580" spans="1:6" ht="12.75" customHeight="1" x14ac:dyDescent="0.2">
      <c r="A580" s="83" t="s">
        <v>164</v>
      </c>
      <c r="B580" s="83">
        <v>20</v>
      </c>
      <c r="C580" s="84">
        <v>773.27413761000003</v>
      </c>
      <c r="D580" s="84">
        <v>760.40705463999996</v>
      </c>
      <c r="E580" s="84">
        <v>126.63603517999999</v>
      </c>
      <c r="F580" s="84">
        <v>126.63603517999999</v>
      </c>
    </row>
    <row r="581" spans="1:6" ht="12.75" customHeight="1" x14ac:dyDescent="0.2">
      <c r="A581" s="83" t="s">
        <v>164</v>
      </c>
      <c r="B581" s="83">
        <v>21</v>
      </c>
      <c r="C581" s="84">
        <v>760.19904355999995</v>
      </c>
      <c r="D581" s="84">
        <v>753.31116985000006</v>
      </c>
      <c r="E581" s="84">
        <v>125.45430664</v>
      </c>
      <c r="F581" s="84">
        <v>125.45430664</v>
      </c>
    </row>
    <row r="582" spans="1:6" ht="12.75" customHeight="1" x14ac:dyDescent="0.2">
      <c r="A582" s="83" t="s">
        <v>164</v>
      </c>
      <c r="B582" s="83">
        <v>22</v>
      </c>
      <c r="C582" s="84">
        <v>726.44424392999997</v>
      </c>
      <c r="D582" s="84">
        <v>722.10413533999997</v>
      </c>
      <c r="E582" s="84">
        <v>120.25717557999999</v>
      </c>
      <c r="F582" s="84">
        <v>120.25717557999999</v>
      </c>
    </row>
    <row r="583" spans="1:6" ht="12.75" customHeight="1" x14ac:dyDescent="0.2">
      <c r="A583" s="83" t="s">
        <v>164</v>
      </c>
      <c r="B583" s="83">
        <v>23</v>
      </c>
      <c r="C583" s="84">
        <v>730.16439665999997</v>
      </c>
      <c r="D583" s="84">
        <v>721.40321970000002</v>
      </c>
      <c r="E583" s="84">
        <v>120.14044708</v>
      </c>
      <c r="F583" s="84">
        <v>120.14044708</v>
      </c>
    </row>
    <row r="584" spans="1:6" ht="12.75" customHeight="1" x14ac:dyDescent="0.2">
      <c r="A584" s="83" t="s">
        <v>164</v>
      </c>
      <c r="B584" s="83">
        <v>24</v>
      </c>
      <c r="C584" s="84">
        <v>774.13916518999997</v>
      </c>
      <c r="D584" s="84">
        <v>768.58610009999995</v>
      </c>
      <c r="E584" s="84">
        <v>127.99815022</v>
      </c>
      <c r="F584" s="84">
        <v>127.99815022</v>
      </c>
    </row>
    <row r="585" spans="1:6" ht="12.75" customHeight="1" x14ac:dyDescent="0.2">
      <c r="A585" s="83" t="s">
        <v>165</v>
      </c>
      <c r="B585" s="83">
        <v>1</v>
      </c>
      <c r="C585" s="84">
        <v>807.83613680999997</v>
      </c>
      <c r="D585" s="84">
        <v>802.66643213999998</v>
      </c>
      <c r="E585" s="84">
        <v>133.67379209999999</v>
      </c>
      <c r="F585" s="84">
        <v>133.67379209999999</v>
      </c>
    </row>
    <row r="586" spans="1:6" ht="12.75" customHeight="1" x14ac:dyDescent="0.2">
      <c r="A586" s="83" t="s">
        <v>165</v>
      </c>
      <c r="B586" s="83">
        <v>2</v>
      </c>
      <c r="C586" s="84">
        <v>840.88366391</v>
      </c>
      <c r="D586" s="84">
        <v>835.12377573000003</v>
      </c>
      <c r="E586" s="84">
        <v>139.07914608999999</v>
      </c>
      <c r="F586" s="84">
        <v>139.07914608999999</v>
      </c>
    </row>
    <row r="587" spans="1:6" ht="12.75" customHeight="1" x14ac:dyDescent="0.2">
      <c r="A587" s="83" t="s">
        <v>165</v>
      </c>
      <c r="B587" s="83">
        <v>3</v>
      </c>
      <c r="C587" s="84">
        <v>853.87961050000001</v>
      </c>
      <c r="D587" s="84">
        <v>853.79079856999999</v>
      </c>
      <c r="E587" s="84">
        <v>142.18789916</v>
      </c>
      <c r="F587" s="84">
        <v>142.18789916</v>
      </c>
    </row>
    <row r="588" spans="1:6" ht="12.75" customHeight="1" x14ac:dyDescent="0.2">
      <c r="A588" s="83" t="s">
        <v>165</v>
      </c>
      <c r="B588" s="83">
        <v>4</v>
      </c>
      <c r="C588" s="84">
        <v>861.06452024999999</v>
      </c>
      <c r="D588" s="84">
        <v>859.70680621999998</v>
      </c>
      <c r="E588" s="84">
        <v>143.17313429999999</v>
      </c>
      <c r="F588" s="84">
        <v>143.17313429999999</v>
      </c>
    </row>
    <row r="589" spans="1:6" ht="12.75" customHeight="1" x14ac:dyDescent="0.2">
      <c r="A589" s="83" t="s">
        <v>165</v>
      </c>
      <c r="B589" s="83">
        <v>5</v>
      </c>
      <c r="C589" s="84">
        <v>858.87368382</v>
      </c>
      <c r="D589" s="84">
        <v>850.97782231999997</v>
      </c>
      <c r="E589" s="84">
        <v>141.71943407000001</v>
      </c>
      <c r="F589" s="84">
        <v>141.71943407000001</v>
      </c>
    </row>
    <row r="590" spans="1:6" ht="12.75" customHeight="1" x14ac:dyDescent="0.2">
      <c r="A590" s="83" t="s">
        <v>165</v>
      </c>
      <c r="B590" s="83">
        <v>6</v>
      </c>
      <c r="C590" s="84">
        <v>852.59620462999999</v>
      </c>
      <c r="D590" s="84">
        <v>838.27194770000006</v>
      </c>
      <c r="E590" s="84">
        <v>139.60343373000001</v>
      </c>
      <c r="F590" s="84">
        <v>139.60343373000001</v>
      </c>
    </row>
    <row r="591" spans="1:6" ht="12.75" customHeight="1" x14ac:dyDescent="0.2">
      <c r="A591" s="83" t="s">
        <v>165</v>
      </c>
      <c r="B591" s="83">
        <v>7</v>
      </c>
      <c r="C591" s="84">
        <v>833.65999468999996</v>
      </c>
      <c r="D591" s="84">
        <v>807.31335940999998</v>
      </c>
      <c r="E591" s="84">
        <v>134.44767820000001</v>
      </c>
      <c r="F591" s="84">
        <v>134.44767820000001</v>
      </c>
    </row>
    <row r="592" spans="1:6" ht="12.75" customHeight="1" x14ac:dyDescent="0.2">
      <c r="A592" s="83" t="s">
        <v>165</v>
      </c>
      <c r="B592" s="83">
        <v>8</v>
      </c>
      <c r="C592" s="84">
        <v>807.37617827999998</v>
      </c>
      <c r="D592" s="84">
        <v>764.82439018000002</v>
      </c>
      <c r="E592" s="84">
        <v>127.37168572</v>
      </c>
      <c r="F592" s="84">
        <v>127.37168572</v>
      </c>
    </row>
    <row r="593" spans="1:6" ht="12.75" customHeight="1" x14ac:dyDescent="0.2">
      <c r="A593" s="83" t="s">
        <v>165</v>
      </c>
      <c r="B593" s="83">
        <v>9</v>
      </c>
      <c r="C593" s="84">
        <v>753.84942507000005</v>
      </c>
      <c r="D593" s="84">
        <v>720.12002724000001</v>
      </c>
      <c r="E593" s="84">
        <v>119.92674785</v>
      </c>
      <c r="F593" s="84">
        <v>119.92674785</v>
      </c>
    </row>
    <row r="594" spans="1:6" ht="12.75" customHeight="1" x14ac:dyDescent="0.2">
      <c r="A594" s="83" t="s">
        <v>165</v>
      </c>
      <c r="B594" s="83">
        <v>10</v>
      </c>
      <c r="C594" s="84">
        <v>746.44995933999996</v>
      </c>
      <c r="D594" s="84">
        <v>722.69555112</v>
      </c>
      <c r="E594" s="84">
        <v>120.35566829</v>
      </c>
      <c r="F594" s="84">
        <v>120.35566829</v>
      </c>
    </row>
    <row r="595" spans="1:6" ht="12.75" customHeight="1" x14ac:dyDescent="0.2">
      <c r="A595" s="83" t="s">
        <v>165</v>
      </c>
      <c r="B595" s="83">
        <v>11</v>
      </c>
      <c r="C595" s="84">
        <v>752.94883743000003</v>
      </c>
      <c r="D595" s="84">
        <v>735.07549912000002</v>
      </c>
      <c r="E595" s="84">
        <v>122.41738973</v>
      </c>
      <c r="F595" s="84">
        <v>122.41738973</v>
      </c>
    </row>
    <row r="596" spans="1:6" ht="12.75" customHeight="1" x14ac:dyDescent="0.2">
      <c r="A596" s="83" t="s">
        <v>165</v>
      </c>
      <c r="B596" s="83">
        <v>12</v>
      </c>
      <c r="C596" s="84">
        <v>757.26389490999998</v>
      </c>
      <c r="D596" s="84">
        <v>728.02992588999996</v>
      </c>
      <c r="E596" s="84">
        <v>121.24403993999999</v>
      </c>
      <c r="F596" s="84">
        <v>121.24403993999999</v>
      </c>
    </row>
    <row r="597" spans="1:6" ht="12.75" customHeight="1" x14ac:dyDescent="0.2">
      <c r="A597" s="83" t="s">
        <v>165</v>
      </c>
      <c r="B597" s="83">
        <v>13</v>
      </c>
      <c r="C597" s="84">
        <v>787.20244706000005</v>
      </c>
      <c r="D597" s="84">
        <v>754.72449416999996</v>
      </c>
      <c r="E597" s="84">
        <v>125.68967766999999</v>
      </c>
      <c r="F597" s="84">
        <v>125.68967766999999</v>
      </c>
    </row>
    <row r="598" spans="1:6" ht="12.75" customHeight="1" x14ac:dyDescent="0.2">
      <c r="A598" s="83" t="s">
        <v>165</v>
      </c>
      <c r="B598" s="83">
        <v>14</v>
      </c>
      <c r="C598" s="84">
        <v>788.53142184000001</v>
      </c>
      <c r="D598" s="84">
        <v>773.78844547999995</v>
      </c>
      <c r="E598" s="84">
        <v>128.86453406999999</v>
      </c>
      <c r="F598" s="84">
        <v>128.86453406999999</v>
      </c>
    </row>
    <row r="599" spans="1:6" ht="12.75" customHeight="1" x14ac:dyDescent="0.2">
      <c r="A599" s="83" t="s">
        <v>165</v>
      </c>
      <c r="B599" s="83">
        <v>15</v>
      </c>
      <c r="C599" s="84">
        <v>820.14561776000005</v>
      </c>
      <c r="D599" s="84">
        <v>785.43502654999998</v>
      </c>
      <c r="E599" s="84">
        <v>130.80412267</v>
      </c>
      <c r="F599" s="84">
        <v>130.80412267</v>
      </c>
    </row>
    <row r="600" spans="1:6" ht="12.75" customHeight="1" x14ac:dyDescent="0.2">
      <c r="A600" s="83" t="s">
        <v>165</v>
      </c>
      <c r="B600" s="83">
        <v>16</v>
      </c>
      <c r="C600" s="84">
        <v>851.84648200000004</v>
      </c>
      <c r="D600" s="84">
        <v>788.50603550999995</v>
      </c>
      <c r="E600" s="84">
        <v>131.31555979000001</v>
      </c>
      <c r="F600" s="84">
        <v>131.31555979000001</v>
      </c>
    </row>
    <row r="601" spans="1:6" ht="12.75" customHeight="1" x14ac:dyDescent="0.2">
      <c r="A601" s="83" t="s">
        <v>165</v>
      </c>
      <c r="B601" s="83">
        <v>17</v>
      </c>
      <c r="C601" s="84">
        <v>824.16206941999997</v>
      </c>
      <c r="D601" s="84">
        <v>770.11478977000002</v>
      </c>
      <c r="E601" s="84">
        <v>128.25273386999999</v>
      </c>
      <c r="F601" s="84">
        <v>128.25273386999999</v>
      </c>
    </row>
    <row r="602" spans="1:6" ht="12.75" customHeight="1" x14ac:dyDescent="0.2">
      <c r="A602" s="83" t="s">
        <v>165</v>
      </c>
      <c r="B602" s="83">
        <v>18</v>
      </c>
      <c r="C602" s="84">
        <v>797.15752262000001</v>
      </c>
      <c r="D602" s="84">
        <v>749.89580034000005</v>
      </c>
      <c r="E602" s="84">
        <v>124.88552069000001</v>
      </c>
      <c r="F602" s="84">
        <v>124.88552069000001</v>
      </c>
    </row>
    <row r="603" spans="1:6" ht="12.75" customHeight="1" x14ac:dyDescent="0.2">
      <c r="A603" s="83" t="s">
        <v>165</v>
      </c>
      <c r="B603" s="83">
        <v>19</v>
      </c>
      <c r="C603" s="84">
        <v>770.18453971999998</v>
      </c>
      <c r="D603" s="84">
        <v>730.51356426999996</v>
      </c>
      <c r="E603" s="84">
        <v>121.65765804</v>
      </c>
      <c r="F603" s="84">
        <v>121.65765804</v>
      </c>
    </row>
    <row r="604" spans="1:6" ht="12.75" customHeight="1" x14ac:dyDescent="0.2">
      <c r="A604" s="83" t="s">
        <v>165</v>
      </c>
      <c r="B604" s="83">
        <v>20</v>
      </c>
      <c r="C604" s="84">
        <v>779.10518265999997</v>
      </c>
      <c r="D604" s="84">
        <v>719.60930628999995</v>
      </c>
      <c r="E604" s="84">
        <v>119.84169383</v>
      </c>
      <c r="F604" s="84">
        <v>119.84169383</v>
      </c>
    </row>
    <row r="605" spans="1:6" ht="12.75" customHeight="1" x14ac:dyDescent="0.2">
      <c r="A605" s="83" t="s">
        <v>165</v>
      </c>
      <c r="B605" s="83">
        <v>21</v>
      </c>
      <c r="C605" s="84">
        <v>772.41673684</v>
      </c>
      <c r="D605" s="84">
        <v>738.33142076000001</v>
      </c>
      <c r="E605" s="84">
        <v>122.95962169000001</v>
      </c>
      <c r="F605" s="84">
        <v>122.95962169000001</v>
      </c>
    </row>
    <row r="606" spans="1:6" ht="12.75" customHeight="1" x14ac:dyDescent="0.2">
      <c r="A606" s="83" t="s">
        <v>165</v>
      </c>
      <c r="B606" s="83">
        <v>22</v>
      </c>
      <c r="C606" s="84">
        <v>749.25741514000003</v>
      </c>
      <c r="D606" s="84">
        <v>720.7314298</v>
      </c>
      <c r="E606" s="84">
        <v>120.02856909</v>
      </c>
      <c r="F606" s="84">
        <v>120.02856909</v>
      </c>
    </row>
    <row r="607" spans="1:6" ht="12.75" customHeight="1" x14ac:dyDescent="0.2">
      <c r="A607" s="83" t="s">
        <v>165</v>
      </c>
      <c r="B607" s="83">
        <v>23</v>
      </c>
      <c r="C607" s="84">
        <v>766.98968466999997</v>
      </c>
      <c r="D607" s="84">
        <v>728.23909444000003</v>
      </c>
      <c r="E607" s="84">
        <v>121.27887428</v>
      </c>
      <c r="F607" s="84">
        <v>121.27887428</v>
      </c>
    </row>
    <row r="608" spans="1:6" ht="12.75" customHeight="1" x14ac:dyDescent="0.2">
      <c r="A608" s="83" t="s">
        <v>165</v>
      </c>
      <c r="B608" s="83">
        <v>24</v>
      </c>
      <c r="C608" s="84">
        <v>796.48152748999996</v>
      </c>
      <c r="D608" s="84">
        <v>767.82085157999995</v>
      </c>
      <c r="E608" s="84">
        <v>127.8707079</v>
      </c>
      <c r="F608" s="84">
        <v>127.8707079</v>
      </c>
    </row>
    <row r="609" spans="1:6" ht="12.75" customHeight="1" x14ac:dyDescent="0.2">
      <c r="A609" s="83" t="s">
        <v>166</v>
      </c>
      <c r="B609" s="83">
        <v>1</v>
      </c>
      <c r="C609" s="84">
        <v>832.24325088000001</v>
      </c>
      <c r="D609" s="84">
        <v>821.32979852000005</v>
      </c>
      <c r="E609" s="84">
        <v>136.78193623000001</v>
      </c>
      <c r="F609" s="84">
        <v>136.78193623000001</v>
      </c>
    </row>
    <row r="610" spans="1:6" ht="12.75" customHeight="1" x14ac:dyDescent="0.2">
      <c r="A610" s="83" t="s">
        <v>166</v>
      </c>
      <c r="B610" s="83">
        <v>2</v>
      </c>
      <c r="C610" s="84">
        <v>881.95826535000003</v>
      </c>
      <c r="D610" s="84">
        <v>848.96033334000003</v>
      </c>
      <c r="E610" s="84">
        <v>141.38344717000001</v>
      </c>
      <c r="F610" s="84">
        <v>141.38344717000001</v>
      </c>
    </row>
    <row r="611" spans="1:6" ht="12.75" customHeight="1" x14ac:dyDescent="0.2">
      <c r="A611" s="83" t="s">
        <v>166</v>
      </c>
      <c r="B611" s="83">
        <v>3</v>
      </c>
      <c r="C611" s="84">
        <v>903.33145791000004</v>
      </c>
      <c r="D611" s="84">
        <v>861.01137643000004</v>
      </c>
      <c r="E611" s="84">
        <v>143.39039371999999</v>
      </c>
      <c r="F611" s="84">
        <v>143.39039371999999</v>
      </c>
    </row>
    <row r="612" spans="1:6" ht="12.75" customHeight="1" x14ac:dyDescent="0.2">
      <c r="A612" s="83" t="s">
        <v>166</v>
      </c>
      <c r="B612" s="83">
        <v>4</v>
      </c>
      <c r="C612" s="84">
        <v>917.38346573000001</v>
      </c>
      <c r="D612" s="84">
        <v>872.29957979999995</v>
      </c>
      <c r="E612" s="84">
        <v>145.27029911</v>
      </c>
      <c r="F612" s="84">
        <v>145.27029911</v>
      </c>
    </row>
    <row r="613" spans="1:6" ht="12.75" customHeight="1" x14ac:dyDescent="0.2">
      <c r="A613" s="83" t="s">
        <v>166</v>
      </c>
      <c r="B613" s="83">
        <v>5</v>
      </c>
      <c r="C613" s="84">
        <v>913.59784631000002</v>
      </c>
      <c r="D613" s="84">
        <v>869.94559775000005</v>
      </c>
      <c r="E613" s="84">
        <v>144.87827361000001</v>
      </c>
      <c r="F613" s="84">
        <v>144.87827361000001</v>
      </c>
    </row>
    <row r="614" spans="1:6" ht="12.75" customHeight="1" x14ac:dyDescent="0.2">
      <c r="A614" s="83" t="s">
        <v>166</v>
      </c>
      <c r="B614" s="83">
        <v>6</v>
      </c>
      <c r="C614" s="84">
        <v>896.97878829000001</v>
      </c>
      <c r="D614" s="84">
        <v>855.75541768000005</v>
      </c>
      <c r="E614" s="84">
        <v>142.51508125000001</v>
      </c>
      <c r="F614" s="84">
        <v>142.51508125000001</v>
      </c>
    </row>
    <row r="615" spans="1:6" ht="12.75" customHeight="1" x14ac:dyDescent="0.2">
      <c r="A615" s="83" t="s">
        <v>166</v>
      </c>
      <c r="B615" s="83">
        <v>7</v>
      </c>
      <c r="C615" s="84">
        <v>862.01903791999996</v>
      </c>
      <c r="D615" s="84">
        <v>823.28161869999997</v>
      </c>
      <c r="E615" s="84">
        <v>137.10698683000001</v>
      </c>
      <c r="F615" s="84">
        <v>137.10698683000001</v>
      </c>
    </row>
    <row r="616" spans="1:6" ht="12.75" customHeight="1" x14ac:dyDescent="0.2">
      <c r="A616" s="83" t="s">
        <v>166</v>
      </c>
      <c r="B616" s="83">
        <v>8</v>
      </c>
      <c r="C616" s="84">
        <v>829.13841957</v>
      </c>
      <c r="D616" s="84">
        <v>784.36141634000001</v>
      </c>
      <c r="E616" s="84">
        <v>130.62532666999999</v>
      </c>
      <c r="F616" s="84">
        <v>130.62532666999999</v>
      </c>
    </row>
    <row r="617" spans="1:6" ht="12.75" customHeight="1" x14ac:dyDescent="0.2">
      <c r="A617" s="83" t="s">
        <v>166</v>
      </c>
      <c r="B617" s="83">
        <v>9</v>
      </c>
      <c r="C617" s="84">
        <v>770.00925553000002</v>
      </c>
      <c r="D617" s="84">
        <v>738.75173041000005</v>
      </c>
      <c r="E617" s="84">
        <v>123.02961886999999</v>
      </c>
      <c r="F617" s="84">
        <v>123.02961886999999</v>
      </c>
    </row>
    <row r="618" spans="1:6" ht="12.75" customHeight="1" x14ac:dyDescent="0.2">
      <c r="A618" s="83" t="s">
        <v>166</v>
      </c>
      <c r="B618" s="83">
        <v>10</v>
      </c>
      <c r="C618" s="84">
        <v>765.96669684999995</v>
      </c>
      <c r="D618" s="84">
        <v>742.15648651000004</v>
      </c>
      <c r="E618" s="84">
        <v>123.5966373</v>
      </c>
      <c r="F618" s="84">
        <v>123.5966373</v>
      </c>
    </row>
    <row r="619" spans="1:6" ht="12.75" customHeight="1" x14ac:dyDescent="0.2">
      <c r="A619" s="83" t="s">
        <v>166</v>
      </c>
      <c r="B619" s="83">
        <v>11</v>
      </c>
      <c r="C619" s="84">
        <v>774.55969029000005</v>
      </c>
      <c r="D619" s="84">
        <v>754.10031676999995</v>
      </c>
      <c r="E619" s="84">
        <v>125.58572893</v>
      </c>
      <c r="F619" s="84">
        <v>125.58572893</v>
      </c>
    </row>
    <row r="620" spans="1:6" ht="12.75" customHeight="1" x14ac:dyDescent="0.2">
      <c r="A620" s="83" t="s">
        <v>166</v>
      </c>
      <c r="B620" s="83">
        <v>12</v>
      </c>
      <c r="C620" s="84">
        <v>761.37901724000005</v>
      </c>
      <c r="D620" s="84">
        <v>733.44543795000004</v>
      </c>
      <c r="E620" s="84">
        <v>122.14592397</v>
      </c>
      <c r="F620" s="84">
        <v>122.14592397</v>
      </c>
    </row>
    <row r="621" spans="1:6" ht="12.75" customHeight="1" x14ac:dyDescent="0.2">
      <c r="A621" s="83" t="s">
        <v>166</v>
      </c>
      <c r="B621" s="83">
        <v>13</v>
      </c>
      <c r="C621" s="84">
        <v>781.55160341999999</v>
      </c>
      <c r="D621" s="84">
        <v>742.14027150000004</v>
      </c>
      <c r="E621" s="84">
        <v>123.5939369</v>
      </c>
      <c r="F621" s="84">
        <v>123.5939369</v>
      </c>
    </row>
    <row r="622" spans="1:6" ht="12.75" customHeight="1" x14ac:dyDescent="0.2">
      <c r="A622" s="83" t="s">
        <v>166</v>
      </c>
      <c r="B622" s="83">
        <v>14</v>
      </c>
      <c r="C622" s="84">
        <v>764.46157550999999</v>
      </c>
      <c r="D622" s="84">
        <v>754.14061263999997</v>
      </c>
      <c r="E622" s="84">
        <v>125.59243969000001</v>
      </c>
      <c r="F622" s="84">
        <v>125.59243969000001</v>
      </c>
    </row>
    <row r="623" spans="1:6" ht="12.75" customHeight="1" x14ac:dyDescent="0.2">
      <c r="A623" s="83" t="s">
        <v>166</v>
      </c>
      <c r="B623" s="83">
        <v>15</v>
      </c>
      <c r="C623" s="84">
        <v>789.88495546000001</v>
      </c>
      <c r="D623" s="84">
        <v>764.42395576000001</v>
      </c>
      <c r="E623" s="84">
        <v>127.3049985</v>
      </c>
      <c r="F623" s="84">
        <v>127.3049985</v>
      </c>
    </row>
    <row r="624" spans="1:6" ht="12.75" customHeight="1" x14ac:dyDescent="0.2">
      <c r="A624" s="83" t="s">
        <v>166</v>
      </c>
      <c r="B624" s="83">
        <v>16</v>
      </c>
      <c r="C624" s="84">
        <v>816.29188706000002</v>
      </c>
      <c r="D624" s="84">
        <v>769.43984656999999</v>
      </c>
      <c r="E624" s="84">
        <v>128.14033074</v>
      </c>
      <c r="F624" s="84">
        <v>128.14033074</v>
      </c>
    </row>
    <row r="625" spans="1:6" ht="12.75" customHeight="1" x14ac:dyDescent="0.2">
      <c r="A625" s="83" t="s">
        <v>166</v>
      </c>
      <c r="B625" s="83">
        <v>17</v>
      </c>
      <c r="C625" s="84">
        <v>806.70689806999997</v>
      </c>
      <c r="D625" s="84">
        <v>764.27989568999999</v>
      </c>
      <c r="E625" s="84">
        <v>127.28100714999999</v>
      </c>
      <c r="F625" s="84">
        <v>127.28100714999999</v>
      </c>
    </row>
    <row r="626" spans="1:6" ht="12.75" customHeight="1" x14ac:dyDescent="0.2">
      <c r="A626" s="83" t="s">
        <v>166</v>
      </c>
      <c r="B626" s="83">
        <v>18</v>
      </c>
      <c r="C626" s="84">
        <v>799.78136195000002</v>
      </c>
      <c r="D626" s="84">
        <v>750.11365753999996</v>
      </c>
      <c r="E626" s="84">
        <v>124.92180200999999</v>
      </c>
      <c r="F626" s="84">
        <v>124.92180200999999</v>
      </c>
    </row>
    <row r="627" spans="1:6" ht="12.75" customHeight="1" x14ac:dyDescent="0.2">
      <c r="A627" s="83" t="s">
        <v>166</v>
      </c>
      <c r="B627" s="83">
        <v>19</v>
      </c>
      <c r="C627" s="84">
        <v>763.29391592000002</v>
      </c>
      <c r="D627" s="84">
        <v>727.65239614999996</v>
      </c>
      <c r="E627" s="84">
        <v>121.18116721</v>
      </c>
      <c r="F627" s="84">
        <v>121.18116721</v>
      </c>
    </row>
    <row r="628" spans="1:6" ht="12.75" customHeight="1" x14ac:dyDescent="0.2">
      <c r="A628" s="83" t="s">
        <v>166</v>
      </c>
      <c r="B628" s="83">
        <v>20</v>
      </c>
      <c r="C628" s="84">
        <v>747.12292036999997</v>
      </c>
      <c r="D628" s="84">
        <v>719.78847747999998</v>
      </c>
      <c r="E628" s="84">
        <v>119.87153249000001</v>
      </c>
      <c r="F628" s="84">
        <v>119.87153249000001</v>
      </c>
    </row>
    <row r="629" spans="1:6" ht="12.75" customHeight="1" x14ac:dyDescent="0.2">
      <c r="A629" s="83" t="s">
        <v>166</v>
      </c>
      <c r="B629" s="83">
        <v>21</v>
      </c>
      <c r="C629" s="84">
        <v>745.06697465000002</v>
      </c>
      <c r="D629" s="84">
        <v>737.12044761000004</v>
      </c>
      <c r="E629" s="84">
        <v>122.75794965999999</v>
      </c>
      <c r="F629" s="84">
        <v>122.75794965999999</v>
      </c>
    </row>
    <row r="630" spans="1:6" ht="12.75" customHeight="1" x14ac:dyDescent="0.2">
      <c r="A630" s="83" t="s">
        <v>166</v>
      </c>
      <c r="B630" s="83">
        <v>22</v>
      </c>
      <c r="C630" s="84">
        <v>732.28493577999996</v>
      </c>
      <c r="D630" s="84">
        <v>726.79471142</v>
      </c>
      <c r="E630" s="84">
        <v>121.03833083000001</v>
      </c>
      <c r="F630" s="84">
        <v>121.03833083000001</v>
      </c>
    </row>
    <row r="631" spans="1:6" ht="12.75" customHeight="1" x14ac:dyDescent="0.2">
      <c r="A631" s="83" t="s">
        <v>166</v>
      </c>
      <c r="B631" s="83">
        <v>23</v>
      </c>
      <c r="C631" s="84">
        <v>731.52659816000005</v>
      </c>
      <c r="D631" s="84">
        <v>724.43694299000003</v>
      </c>
      <c r="E631" s="84">
        <v>120.64567476000001</v>
      </c>
      <c r="F631" s="84">
        <v>120.64567476000001</v>
      </c>
    </row>
    <row r="632" spans="1:6" ht="12.75" customHeight="1" x14ac:dyDescent="0.2">
      <c r="A632" s="83" t="s">
        <v>166</v>
      </c>
      <c r="B632" s="83">
        <v>24</v>
      </c>
      <c r="C632" s="84">
        <v>726.94698673000005</v>
      </c>
      <c r="D632" s="84">
        <v>723.56845293000003</v>
      </c>
      <c r="E632" s="84">
        <v>120.50103888</v>
      </c>
      <c r="F632" s="84">
        <v>120.50103888</v>
      </c>
    </row>
    <row r="633" spans="1:6" ht="12.75" customHeight="1" x14ac:dyDescent="0.2">
      <c r="A633" s="83" t="s">
        <v>167</v>
      </c>
      <c r="B633" s="83">
        <v>1</v>
      </c>
      <c r="C633" s="84">
        <v>775.35282514000005</v>
      </c>
      <c r="D633" s="84">
        <v>769.99888351000004</v>
      </c>
      <c r="E633" s="84">
        <v>128.23343116999999</v>
      </c>
      <c r="F633" s="84">
        <v>128.23343116999999</v>
      </c>
    </row>
    <row r="634" spans="1:6" ht="12.75" customHeight="1" x14ac:dyDescent="0.2">
      <c r="A634" s="83" t="s">
        <v>167</v>
      </c>
      <c r="B634" s="83">
        <v>2</v>
      </c>
      <c r="C634" s="84">
        <v>779.15370511000003</v>
      </c>
      <c r="D634" s="84">
        <v>774.11268802999996</v>
      </c>
      <c r="E634" s="84">
        <v>128.91853251000001</v>
      </c>
      <c r="F634" s="84">
        <v>128.91853251000001</v>
      </c>
    </row>
    <row r="635" spans="1:6" ht="12.75" customHeight="1" x14ac:dyDescent="0.2">
      <c r="A635" s="83" t="s">
        <v>167</v>
      </c>
      <c r="B635" s="83">
        <v>3</v>
      </c>
      <c r="C635" s="84">
        <v>791.37316421000003</v>
      </c>
      <c r="D635" s="84">
        <v>779.15739050000002</v>
      </c>
      <c r="E635" s="84">
        <v>129.75866296000001</v>
      </c>
      <c r="F635" s="84">
        <v>129.75866296000001</v>
      </c>
    </row>
    <row r="636" spans="1:6" ht="12.75" customHeight="1" x14ac:dyDescent="0.2">
      <c r="A636" s="83" t="s">
        <v>167</v>
      </c>
      <c r="B636" s="83">
        <v>4</v>
      </c>
      <c r="C636" s="84">
        <v>795.26806167999996</v>
      </c>
      <c r="D636" s="84">
        <v>787.34900714000003</v>
      </c>
      <c r="E636" s="84">
        <v>131.12287157</v>
      </c>
      <c r="F636" s="84">
        <v>131.12287157</v>
      </c>
    </row>
    <row r="637" spans="1:6" ht="12.75" customHeight="1" x14ac:dyDescent="0.2">
      <c r="A637" s="83" t="s">
        <v>167</v>
      </c>
      <c r="B637" s="83">
        <v>5</v>
      </c>
      <c r="C637" s="84">
        <v>798.81370690000006</v>
      </c>
      <c r="D637" s="84">
        <v>785.52054324999995</v>
      </c>
      <c r="E637" s="84">
        <v>130.81836437999999</v>
      </c>
      <c r="F637" s="84">
        <v>130.81836437999999</v>
      </c>
    </row>
    <row r="638" spans="1:6" ht="12.75" customHeight="1" x14ac:dyDescent="0.2">
      <c r="A638" s="83" t="s">
        <v>167</v>
      </c>
      <c r="B638" s="83">
        <v>6</v>
      </c>
      <c r="C638" s="84">
        <v>793.54159623999999</v>
      </c>
      <c r="D638" s="84">
        <v>782.05330530000003</v>
      </c>
      <c r="E638" s="84">
        <v>130.2409404</v>
      </c>
      <c r="F638" s="84">
        <v>130.2409404</v>
      </c>
    </row>
    <row r="639" spans="1:6" ht="12.75" customHeight="1" x14ac:dyDescent="0.2">
      <c r="A639" s="83" t="s">
        <v>167</v>
      </c>
      <c r="B639" s="83">
        <v>7</v>
      </c>
      <c r="C639" s="84">
        <v>801.10190256999999</v>
      </c>
      <c r="D639" s="84">
        <v>791.25082353000005</v>
      </c>
      <c r="E639" s="84">
        <v>131.77266900999999</v>
      </c>
      <c r="F639" s="84">
        <v>131.77266900999999</v>
      </c>
    </row>
    <row r="640" spans="1:6" ht="12.75" customHeight="1" x14ac:dyDescent="0.2">
      <c r="A640" s="83" t="s">
        <v>167</v>
      </c>
      <c r="B640" s="83">
        <v>8</v>
      </c>
      <c r="C640" s="84">
        <v>793.17070043000001</v>
      </c>
      <c r="D640" s="84">
        <v>780.20252839</v>
      </c>
      <c r="E640" s="84">
        <v>129.93271726</v>
      </c>
      <c r="F640" s="84">
        <v>129.93271726</v>
      </c>
    </row>
    <row r="641" spans="1:6" ht="12.75" customHeight="1" x14ac:dyDescent="0.2">
      <c r="A641" s="83" t="s">
        <v>167</v>
      </c>
      <c r="B641" s="83">
        <v>9</v>
      </c>
      <c r="C641" s="84">
        <v>782.50307840999994</v>
      </c>
      <c r="D641" s="84">
        <v>761.49202374000004</v>
      </c>
      <c r="E641" s="84">
        <v>126.81672286</v>
      </c>
      <c r="F641" s="84">
        <v>126.81672286</v>
      </c>
    </row>
    <row r="642" spans="1:6" ht="12.75" customHeight="1" x14ac:dyDescent="0.2">
      <c r="A642" s="83" t="s">
        <v>167</v>
      </c>
      <c r="B642" s="83">
        <v>10</v>
      </c>
      <c r="C642" s="84">
        <v>768.53675283999996</v>
      </c>
      <c r="D642" s="84">
        <v>754.87215835999996</v>
      </c>
      <c r="E642" s="84">
        <v>125.71426923999999</v>
      </c>
      <c r="F642" s="84">
        <v>125.71426923999999</v>
      </c>
    </row>
    <row r="643" spans="1:6" ht="12.75" customHeight="1" x14ac:dyDescent="0.2">
      <c r="A643" s="83" t="s">
        <v>167</v>
      </c>
      <c r="B643" s="83">
        <v>11</v>
      </c>
      <c r="C643" s="84">
        <v>777.54915788999995</v>
      </c>
      <c r="D643" s="84">
        <v>767.40616995000005</v>
      </c>
      <c r="E643" s="84">
        <v>127.801648</v>
      </c>
      <c r="F643" s="84">
        <v>127.801648</v>
      </c>
    </row>
    <row r="644" spans="1:6" ht="12.75" customHeight="1" x14ac:dyDescent="0.2">
      <c r="A644" s="83" t="s">
        <v>167</v>
      </c>
      <c r="B644" s="83">
        <v>12</v>
      </c>
      <c r="C644" s="84">
        <v>775.34556347</v>
      </c>
      <c r="D644" s="84">
        <v>757.36976115000004</v>
      </c>
      <c r="E644" s="84">
        <v>126.13021293</v>
      </c>
      <c r="F644" s="84">
        <v>126.13021293</v>
      </c>
    </row>
    <row r="645" spans="1:6" ht="12.75" customHeight="1" x14ac:dyDescent="0.2">
      <c r="A645" s="83" t="s">
        <v>167</v>
      </c>
      <c r="B645" s="83">
        <v>13</v>
      </c>
      <c r="C645" s="84">
        <v>804.20501401000001</v>
      </c>
      <c r="D645" s="84">
        <v>766.29890116000001</v>
      </c>
      <c r="E645" s="84">
        <v>127.61724658999999</v>
      </c>
      <c r="F645" s="84">
        <v>127.61724658999999</v>
      </c>
    </row>
    <row r="646" spans="1:6" ht="12.75" customHeight="1" x14ac:dyDescent="0.2">
      <c r="A646" s="83" t="s">
        <v>167</v>
      </c>
      <c r="B646" s="83">
        <v>14</v>
      </c>
      <c r="C646" s="84">
        <v>779.54886767999994</v>
      </c>
      <c r="D646" s="84">
        <v>774.89598819000003</v>
      </c>
      <c r="E646" s="84">
        <v>129.04898109999999</v>
      </c>
      <c r="F646" s="84">
        <v>129.04898109999999</v>
      </c>
    </row>
    <row r="647" spans="1:6" ht="12.75" customHeight="1" x14ac:dyDescent="0.2">
      <c r="A647" s="83" t="s">
        <v>167</v>
      </c>
      <c r="B647" s="83">
        <v>15</v>
      </c>
      <c r="C647" s="84">
        <v>791.07028143000002</v>
      </c>
      <c r="D647" s="84">
        <v>776.89150781000001</v>
      </c>
      <c r="E647" s="84">
        <v>129.38130928000001</v>
      </c>
      <c r="F647" s="84">
        <v>129.38130928000001</v>
      </c>
    </row>
    <row r="648" spans="1:6" ht="12.75" customHeight="1" x14ac:dyDescent="0.2">
      <c r="A648" s="83" t="s">
        <v>167</v>
      </c>
      <c r="B648" s="83">
        <v>16</v>
      </c>
      <c r="C648" s="84">
        <v>804.04176825000002</v>
      </c>
      <c r="D648" s="84">
        <v>780.65030531000002</v>
      </c>
      <c r="E648" s="84">
        <v>130.00728875999999</v>
      </c>
      <c r="F648" s="84">
        <v>130.00728875999999</v>
      </c>
    </row>
    <row r="649" spans="1:6" ht="12.75" customHeight="1" x14ac:dyDescent="0.2">
      <c r="A649" s="83" t="s">
        <v>167</v>
      </c>
      <c r="B649" s="83">
        <v>17</v>
      </c>
      <c r="C649" s="84">
        <v>799.97508883</v>
      </c>
      <c r="D649" s="84">
        <v>782.20721467999999</v>
      </c>
      <c r="E649" s="84">
        <v>130.26657202999999</v>
      </c>
      <c r="F649" s="84">
        <v>130.26657202999999</v>
      </c>
    </row>
    <row r="650" spans="1:6" ht="12.75" customHeight="1" x14ac:dyDescent="0.2">
      <c r="A650" s="83" t="s">
        <v>167</v>
      </c>
      <c r="B650" s="83">
        <v>18</v>
      </c>
      <c r="C650" s="84">
        <v>789.57043773999999</v>
      </c>
      <c r="D650" s="84">
        <v>775.75740958999995</v>
      </c>
      <c r="E650" s="84">
        <v>129.19243976999999</v>
      </c>
      <c r="F650" s="84">
        <v>129.19243976999999</v>
      </c>
    </row>
    <row r="651" spans="1:6" ht="12.75" customHeight="1" x14ac:dyDescent="0.2">
      <c r="A651" s="83" t="s">
        <v>167</v>
      </c>
      <c r="B651" s="83">
        <v>19</v>
      </c>
      <c r="C651" s="84">
        <v>778.91031244999999</v>
      </c>
      <c r="D651" s="84">
        <v>760.93929300000002</v>
      </c>
      <c r="E651" s="84">
        <v>126.72467265</v>
      </c>
      <c r="F651" s="84">
        <v>126.72467265</v>
      </c>
    </row>
    <row r="652" spans="1:6" ht="12.75" customHeight="1" x14ac:dyDescent="0.2">
      <c r="A652" s="83" t="s">
        <v>167</v>
      </c>
      <c r="B652" s="83">
        <v>20</v>
      </c>
      <c r="C652" s="84">
        <v>798.03888133999999</v>
      </c>
      <c r="D652" s="84">
        <v>752.84750884000005</v>
      </c>
      <c r="E652" s="84">
        <v>125.37708985</v>
      </c>
      <c r="F652" s="84">
        <v>125.37708985</v>
      </c>
    </row>
    <row r="653" spans="1:6" ht="12.75" customHeight="1" x14ac:dyDescent="0.2">
      <c r="A653" s="83" t="s">
        <v>167</v>
      </c>
      <c r="B653" s="83">
        <v>21</v>
      </c>
      <c r="C653" s="84">
        <v>753.44928363999998</v>
      </c>
      <c r="D653" s="84">
        <v>749.89598205000004</v>
      </c>
      <c r="E653" s="84">
        <v>124.88555095</v>
      </c>
      <c r="F653" s="84">
        <v>124.88555095</v>
      </c>
    </row>
    <row r="654" spans="1:6" ht="12.75" customHeight="1" x14ac:dyDescent="0.2">
      <c r="A654" s="83" t="s">
        <v>167</v>
      </c>
      <c r="B654" s="83">
        <v>22</v>
      </c>
      <c r="C654" s="84">
        <v>748.63163756999995</v>
      </c>
      <c r="D654" s="84">
        <v>741.85310560000005</v>
      </c>
      <c r="E654" s="84">
        <v>123.5461131</v>
      </c>
      <c r="F654" s="84">
        <v>123.5461131</v>
      </c>
    </row>
    <row r="655" spans="1:6" ht="12.75" customHeight="1" x14ac:dyDescent="0.2">
      <c r="A655" s="83" t="s">
        <v>167</v>
      </c>
      <c r="B655" s="83">
        <v>23</v>
      </c>
      <c r="C655" s="84">
        <v>771.58876135000003</v>
      </c>
      <c r="D655" s="84">
        <v>753.93078635999996</v>
      </c>
      <c r="E655" s="84">
        <v>125.55749582</v>
      </c>
      <c r="F655" s="84">
        <v>125.55749582</v>
      </c>
    </row>
    <row r="656" spans="1:6" ht="12.75" customHeight="1" x14ac:dyDescent="0.2">
      <c r="A656" s="83" t="s">
        <v>167</v>
      </c>
      <c r="B656" s="83">
        <v>24</v>
      </c>
      <c r="C656" s="84">
        <v>783.35568866999995</v>
      </c>
      <c r="D656" s="84">
        <v>768.77800296999999</v>
      </c>
      <c r="E656" s="84">
        <v>128.03010918000001</v>
      </c>
      <c r="F656" s="84">
        <v>128.03010918000001</v>
      </c>
    </row>
    <row r="657" spans="1:6" ht="12.75" customHeight="1" x14ac:dyDescent="0.2">
      <c r="A657" s="83" t="s">
        <v>168</v>
      </c>
      <c r="B657" s="83">
        <v>1</v>
      </c>
      <c r="C657" s="84">
        <v>818.11429571999997</v>
      </c>
      <c r="D657" s="84">
        <v>814.31571129999998</v>
      </c>
      <c r="E657" s="84">
        <v>135.61383003</v>
      </c>
      <c r="F657" s="84">
        <v>135.61383003</v>
      </c>
    </row>
    <row r="658" spans="1:6" ht="12.75" customHeight="1" x14ac:dyDescent="0.2">
      <c r="A658" s="83" t="s">
        <v>168</v>
      </c>
      <c r="B658" s="83">
        <v>2</v>
      </c>
      <c r="C658" s="84">
        <v>836.13218345999996</v>
      </c>
      <c r="D658" s="84">
        <v>834.36027403000003</v>
      </c>
      <c r="E658" s="84">
        <v>138.95199468000001</v>
      </c>
      <c r="F658" s="84">
        <v>138.95199468000001</v>
      </c>
    </row>
    <row r="659" spans="1:6" ht="12.75" customHeight="1" x14ac:dyDescent="0.2">
      <c r="A659" s="83" t="s">
        <v>168</v>
      </c>
      <c r="B659" s="83">
        <v>3</v>
      </c>
      <c r="C659" s="84">
        <v>865.87037351000004</v>
      </c>
      <c r="D659" s="84">
        <v>848.38429487999997</v>
      </c>
      <c r="E659" s="84">
        <v>141.28751535999999</v>
      </c>
      <c r="F659" s="84">
        <v>141.28751535999999</v>
      </c>
    </row>
    <row r="660" spans="1:6" ht="12.75" customHeight="1" x14ac:dyDescent="0.2">
      <c r="A660" s="83" t="s">
        <v>168</v>
      </c>
      <c r="B660" s="83">
        <v>4</v>
      </c>
      <c r="C660" s="84">
        <v>906.23616938999999</v>
      </c>
      <c r="D660" s="84">
        <v>857.71267477000004</v>
      </c>
      <c r="E660" s="84">
        <v>142.84103730000001</v>
      </c>
      <c r="F660" s="84">
        <v>142.84103730000001</v>
      </c>
    </row>
    <row r="661" spans="1:6" ht="12.75" customHeight="1" x14ac:dyDescent="0.2">
      <c r="A661" s="83" t="s">
        <v>168</v>
      </c>
      <c r="B661" s="83">
        <v>5</v>
      </c>
      <c r="C661" s="84">
        <v>908.05614103000005</v>
      </c>
      <c r="D661" s="84">
        <v>854.42029881999997</v>
      </c>
      <c r="E661" s="84">
        <v>142.29273434000001</v>
      </c>
      <c r="F661" s="84">
        <v>142.29273434000001</v>
      </c>
    </row>
    <row r="662" spans="1:6" ht="12.75" customHeight="1" x14ac:dyDescent="0.2">
      <c r="A662" s="83" t="s">
        <v>168</v>
      </c>
      <c r="B662" s="83">
        <v>6</v>
      </c>
      <c r="C662" s="84">
        <v>897.23591464000003</v>
      </c>
      <c r="D662" s="84">
        <v>843.1132374</v>
      </c>
      <c r="E662" s="84">
        <v>140.40968839000001</v>
      </c>
      <c r="F662" s="84">
        <v>140.40968839000001</v>
      </c>
    </row>
    <row r="663" spans="1:6" ht="12.75" customHeight="1" x14ac:dyDescent="0.2">
      <c r="A663" s="83" t="s">
        <v>168</v>
      </c>
      <c r="B663" s="83">
        <v>7</v>
      </c>
      <c r="C663" s="84">
        <v>885.00926441000001</v>
      </c>
      <c r="D663" s="84">
        <v>825.93024276000006</v>
      </c>
      <c r="E663" s="84">
        <v>137.54808116999999</v>
      </c>
      <c r="F663" s="84">
        <v>137.54808116999999</v>
      </c>
    </row>
    <row r="664" spans="1:6" ht="12.75" customHeight="1" x14ac:dyDescent="0.2">
      <c r="A664" s="83" t="s">
        <v>168</v>
      </c>
      <c r="B664" s="83">
        <v>8</v>
      </c>
      <c r="C664" s="84">
        <v>839.06194086999994</v>
      </c>
      <c r="D664" s="84">
        <v>785.0975846</v>
      </c>
      <c r="E664" s="84">
        <v>130.74792604000001</v>
      </c>
      <c r="F664" s="84">
        <v>130.74792604000001</v>
      </c>
    </row>
    <row r="665" spans="1:6" ht="12.75" customHeight="1" x14ac:dyDescent="0.2">
      <c r="A665" s="83" t="s">
        <v>168</v>
      </c>
      <c r="B665" s="83">
        <v>9</v>
      </c>
      <c r="C665" s="84">
        <v>791.77538932000004</v>
      </c>
      <c r="D665" s="84">
        <v>745.12465698999995</v>
      </c>
      <c r="E665" s="84">
        <v>124.090948</v>
      </c>
      <c r="F665" s="84">
        <v>124.090948</v>
      </c>
    </row>
    <row r="666" spans="1:6" ht="12.75" customHeight="1" x14ac:dyDescent="0.2">
      <c r="A666" s="83" t="s">
        <v>168</v>
      </c>
      <c r="B666" s="83">
        <v>10</v>
      </c>
      <c r="C666" s="84">
        <v>781.02864889</v>
      </c>
      <c r="D666" s="84">
        <v>737.80722833000004</v>
      </c>
      <c r="E666" s="84">
        <v>122.87232417</v>
      </c>
      <c r="F666" s="84">
        <v>122.87232417</v>
      </c>
    </row>
    <row r="667" spans="1:6" ht="12.75" customHeight="1" x14ac:dyDescent="0.2">
      <c r="A667" s="83" t="s">
        <v>168</v>
      </c>
      <c r="B667" s="83">
        <v>11</v>
      </c>
      <c r="C667" s="84">
        <v>788.01410198999997</v>
      </c>
      <c r="D667" s="84">
        <v>757.61157571000001</v>
      </c>
      <c r="E667" s="84">
        <v>126.17048404000001</v>
      </c>
      <c r="F667" s="84">
        <v>126.17048404000001</v>
      </c>
    </row>
    <row r="668" spans="1:6" ht="12.75" customHeight="1" x14ac:dyDescent="0.2">
      <c r="A668" s="83" t="s">
        <v>168</v>
      </c>
      <c r="B668" s="83">
        <v>12</v>
      </c>
      <c r="C668" s="84">
        <v>779.912195</v>
      </c>
      <c r="D668" s="84">
        <v>754.01961818999996</v>
      </c>
      <c r="E668" s="84">
        <v>125.57228962000001</v>
      </c>
      <c r="F668" s="84">
        <v>125.57228962000001</v>
      </c>
    </row>
    <row r="669" spans="1:6" ht="12.75" customHeight="1" x14ac:dyDescent="0.2">
      <c r="A669" s="83" t="s">
        <v>168</v>
      </c>
      <c r="B669" s="83">
        <v>13</v>
      </c>
      <c r="C669" s="84">
        <v>784.99698859</v>
      </c>
      <c r="D669" s="84">
        <v>766.45947982999996</v>
      </c>
      <c r="E669" s="84">
        <v>127.64398891</v>
      </c>
      <c r="F669" s="84">
        <v>127.64398891</v>
      </c>
    </row>
    <row r="670" spans="1:6" ht="12.75" customHeight="1" x14ac:dyDescent="0.2">
      <c r="A670" s="83" t="s">
        <v>168</v>
      </c>
      <c r="B670" s="83">
        <v>14</v>
      </c>
      <c r="C670" s="84">
        <v>784.80824367000002</v>
      </c>
      <c r="D670" s="84">
        <v>781.41427338000005</v>
      </c>
      <c r="E670" s="84">
        <v>130.13451782999999</v>
      </c>
      <c r="F670" s="84">
        <v>130.13451782999999</v>
      </c>
    </row>
    <row r="671" spans="1:6" ht="12.75" customHeight="1" x14ac:dyDescent="0.2">
      <c r="A671" s="83" t="s">
        <v>168</v>
      </c>
      <c r="B671" s="83">
        <v>15</v>
      </c>
      <c r="C671" s="84">
        <v>797.75755578999997</v>
      </c>
      <c r="D671" s="84">
        <v>790.21188382000003</v>
      </c>
      <c r="E671" s="84">
        <v>131.59964693000001</v>
      </c>
      <c r="F671" s="84">
        <v>131.59964693000001</v>
      </c>
    </row>
    <row r="672" spans="1:6" ht="12.75" customHeight="1" x14ac:dyDescent="0.2">
      <c r="A672" s="83" t="s">
        <v>168</v>
      </c>
      <c r="B672" s="83">
        <v>16</v>
      </c>
      <c r="C672" s="84">
        <v>805.30030005000003</v>
      </c>
      <c r="D672" s="84">
        <v>795.98881267000002</v>
      </c>
      <c r="E672" s="84">
        <v>132.56172029000001</v>
      </c>
      <c r="F672" s="84">
        <v>132.56172029000001</v>
      </c>
    </row>
    <row r="673" spans="1:6" ht="12.75" customHeight="1" x14ac:dyDescent="0.2">
      <c r="A673" s="83" t="s">
        <v>168</v>
      </c>
      <c r="B673" s="83">
        <v>17</v>
      </c>
      <c r="C673" s="84">
        <v>807.32408753000004</v>
      </c>
      <c r="D673" s="84">
        <v>792.92024730000003</v>
      </c>
      <c r="E673" s="84">
        <v>132.05069011000001</v>
      </c>
      <c r="F673" s="84">
        <v>132.05069011000001</v>
      </c>
    </row>
    <row r="674" spans="1:6" ht="12.75" customHeight="1" x14ac:dyDescent="0.2">
      <c r="A674" s="83" t="s">
        <v>168</v>
      </c>
      <c r="B674" s="83">
        <v>18</v>
      </c>
      <c r="C674" s="84">
        <v>789.92206582999995</v>
      </c>
      <c r="D674" s="84">
        <v>777.97893241999998</v>
      </c>
      <c r="E674" s="84">
        <v>129.56240589000001</v>
      </c>
      <c r="F674" s="84">
        <v>129.56240589000001</v>
      </c>
    </row>
    <row r="675" spans="1:6" ht="12.75" customHeight="1" x14ac:dyDescent="0.2">
      <c r="A675" s="83" t="s">
        <v>168</v>
      </c>
      <c r="B675" s="83">
        <v>19</v>
      </c>
      <c r="C675" s="84">
        <v>773.59933866999995</v>
      </c>
      <c r="D675" s="84">
        <v>763.15443594999999</v>
      </c>
      <c r="E675" s="84">
        <v>127.09357627</v>
      </c>
      <c r="F675" s="84">
        <v>127.09357627</v>
      </c>
    </row>
    <row r="676" spans="1:6" ht="12.75" customHeight="1" x14ac:dyDescent="0.2">
      <c r="A676" s="83" t="s">
        <v>168</v>
      </c>
      <c r="B676" s="83">
        <v>20</v>
      </c>
      <c r="C676" s="84">
        <v>772.30758238999999</v>
      </c>
      <c r="D676" s="84">
        <v>749.14112668999996</v>
      </c>
      <c r="E676" s="84">
        <v>124.75983947</v>
      </c>
      <c r="F676" s="84">
        <v>124.75983947</v>
      </c>
    </row>
    <row r="677" spans="1:6" ht="12.75" customHeight="1" x14ac:dyDescent="0.2">
      <c r="A677" s="83" t="s">
        <v>168</v>
      </c>
      <c r="B677" s="83">
        <v>21</v>
      </c>
      <c r="C677" s="84">
        <v>766.02073365000001</v>
      </c>
      <c r="D677" s="84">
        <v>751.32648164</v>
      </c>
      <c r="E677" s="84">
        <v>125.12378228999999</v>
      </c>
      <c r="F677" s="84">
        <v>125.12378228999999</v>
      </c>
    </row>
    <row r="678" spans="1:6" ht="12.75" customHeight="1" x14ac:dyDescent="0.2">
      <c r="A678" s="83" t="s">
        <v>168</v>
      </c>
      <c r="B678" s="83">
        <v>22</v>
      </c>
      <c r="C678" s="84">
        <v>760.13572281999996</v>
      </c>
      <c r="D678" s="84">
        <v>751.13629056000002</v>
      </c>
      <c r="E678" s="84">
        <v>125.09210840999999</v>
      </c>
      <c r="F678" s="84">
        <v>125.09210840999999</v>
      </c>
    </row>
    <row r="679" spans="1:6" ht="12.75" customHeight="1" x14ac:dyDescent="0.2">
      <c r="A679" s="83" t="s">
        <v>168</v>
      </c>
      <c r="B679" s="83">
        <v>23</v>
      </c>
      <c r="C679" s="84">
        <v>772.36276477000001</v>
      </c>
      <c r="D679" s="84">
        <v>758.06658548999997</v>
      </c>
      <c r="E679" s="84">
        <v>126.24626008</v>
      </c>
      <c r="F679" s="84">
        <v>126.24626008</v>
      </c>
    </row>
    <row r="680" spans="1:6" ht="12.75" customHeight="1" x14ac:dyDescent="0.2">
      <c r="A680" s="83" t="s">
        <v>168</v>
      </c>
      <c r="B680" s="83">
        <v>24</v>
      </c>
      <c r="C680" s="84">
        <v>790.93479380999997</v>
      </c>
      <c r="D680" s="84">
        <v>779.74033307000002</v>
      </c>
      <c r="E680" s="84">
        <v>129.85574456000001</v>
      </c>
      <c r="F680" s="84">
        <v>129.85574456000001</v>
      </c>
    </row>
    <row r="681" spans="1:6" ht="12.75" customHeight="1" x14ac:dyDescent="0.2">
      <c r="A681" s="83" t="s">
        <v>169</v>
      </c>
      <c r="B681" s="83">
        <v>1</v>
      </c>
      <c r="C681" s="84">
        <v>874.45326866000005</v>
      </c>
      <c r="D681" s="84">
        <v>869.97235947000001</v>
      </c>
      <c r="E681" s="84">
        <v>144.88273043000001</v>
      </c>
      <c r="F681" s="84">
        <v>144.88273043000001</v>
      </c>
    </row>
    <row r="682" spans="1:6" ht="12.75" customHeight="1" x14ac:dyDescent="0.2">
      <c r="A682" s="83" t="s">
        <v>169</v>
      </c>
      <c r="B682" s="83">
        <v>2</v>
      </c>
      <c r="C682" s="84">
        <v>878.09981319999997</v>
      </c>
      <c r="D682" s="84">
        <v>867.04482245999998</v>
      </c>
      <c r="E682" s="84">
        <v>144.39518672</v>
      </c>
      <c r="F682" s="84">
        <v>144.39518672</v>
      </c>
    </row>
    <row r="683" spans="1:6" ht="12.75" customHeight="1" x14ac:dyDescent="0.2">
      <c r="A683" s="83" t="s">
        <v>169</v>
      </c>
      <c r="B683" s="83">
        <v>3</v>
      </c>
      <c r="C683" s="84">
        <v>903.40097899</v>
      </c>
      <c r="D683" s="84">
        <v>888.60244577000003</v>
      </c>
      <c r="E683" s="84">
        <v>147.98533219000001</v>
      </c>
      <c r="F683" s="84">
        <v>147.98533219000001</v>
      </c>
    </row>
    <row r="684" spans="1:6" ht="12.75" customHeight="1" x14ac:dyDescent="0.2">
      <c r="A684" s="83" t="s">
        <v>169</v>
      </c>
      <c r="B684" s="83">
        <v>4</v>
      </c>
      <c r="C684" s="84">
        <v>918.91649668000002</v>
      </c>
      <c r="D684" s="84">
        <v>897.97172560000001</v>
      </c>
      <c r="E684" s="84">
        <v>149.54566549</v>
      </c>
      <c r="F684" s="84">
        <v>149.54566549</v>
      </c>
    </row>
    <row r="685" spans="1:6" ht="12.75" customHeight="1" x14ac:dyDescent="0.2">
      <c r="A685" s="83" t="s">
        <v>169</v>
      </c>
      <c r="B685" s="83">
        <v>5</v>
      </c>
      <c r="C685" s="84">
        <v>913.74012759000004</v>
      </c>
      <c r="D685" s="84">
        <v>896.00692020999998</v>
      </c>
      <c r="E685" s="84">
        <v>149.21845236999999</v>
      </c>
      <c r="F685" s="84">
        <v>149.21845236999999</v>
      </c>
    </row>
    <row r="686" spans="1:6" ht="12.75" customHeight="1" x14ac:dyDescent="0.2">
      <c r="A686" s="83" t="s">
        <v>169</v>
      </c>
      <c r="B686" s="83">
        <v>6</v>
      </c>
      <c r="C686" s="84">
        <v>915.28039639999997</v>
      </c>
      <c r="D686" s="84">
        <v>896.47064551999995</v>
      </c>
      <c r="E686" s="84">
        <v>149.29567986999999</v>
      </c>
      <c r="F686" s="84">
        <v>149.29567986999999</v>
      </c>
    </row>
    <row r="687" spans="1:6" ht="12.75" customHeight="1" x14ac:dyDescent="0.2">
      <c r="A687" s="83" t="s">
        <v>169</v>
      </c>
      <c r="B687" s="83">
        <v>7</v>
      </c>
      <c r="C687" s="84">
        <v>901.69742116999998</v>
      </c>
      <c r="D687" s="84">
        <v>878.02048113000001</v>
      </c>
      <c r="E687" s="84">
        <v>146.2230418</v>
      </c>
      <c r="F687" s="84">
        <v>146.2230418</v>
      </c>
    </row>
    <row r="688" spans="1:6" ht="12.75" customHeight="1" x14ac:dyDescent="0.2">
      <c r="A688" s="83" t="s">
        <v>169</v>
      </c>
      <c r="B688" s="83">
        <v>8</v>
      </c>
      <c r="C688" s="84">
        <v>866.02960905999998</v>
      </c>
      <c r="D688" s="84">
        <v>842.61491249000005</v>
      </c>
      <c r="E688" s="84">
        <v>140.32669877000001</v>
      </c>
      <c r="F688" s="84">
        <v>140.32669877000001</v>
      </c>
    </row>
    <row r="689" spans="1:6" ht="12.75" customHeight="1" x14ac:dyDescent="0.2">
      <c r="A689" s="83" t="s">
        <v>169</v>
      </c>
      <c r="B689" s="83">
        <v>9</v>
      </c>
      <c r="C689" s="84">
        <v>824.56578314000001</v>
      </c>
      <c r="D689" s="84">
        <v>804.98917462999998</v>
      </c>
      <c r="E689" s="84">
        <v>134.06061505</v>
      </c>
      <c r="F689" s="84">
        <v>134.06061505</v>
      </c>
    </row>
    <row r="690" spans="1:6" ht="12.75" customHeight="1" x14ac:dyDescent="0.2">
      <c r="A690" s="83" t="s">
        <v>169</v>
      </c>
      <c r="B690" s="83">
        <v>10</v>
      </c>
      <c r="C690" s="84">
        <v>817.75111174999995</v>
      </c>
      <c r="D690" s="84">
        <v>801.07501647000004</v>
      </c>
      <c r="E690" s="84">
        <v>133.40876225</v>
      </c>
      <c r="F690" s="84">
        <v>133.40876225</v>
      </c>
    </row>
    <row r="691" spans="1:6" ht="12.75" customHeight="1" x14ac:dyDescent="0.2">
      <c r="A691" s="83" t="s">
        <v>169</v>
      </c>
      <c r="B691" s="83">
        <v>11</v>
      </c>
      <c r="C691" s="84">
        <v>825.81579311999997</v>
      </c>
      <c r="D691" s="84">
        <v>811.57278757999995</v>
      </c>
      <c r="E691" s="84">
        <v>135.15703128999999</v>
      </c>
      <c r="F691" s="84">
        <v>135.15703128999999</v>
      </c>
    </row>
    <row r="692" spans="1:6" ht="12.75" customHeight="1" x14ac:dyDescent="0.2">
      <c r="A692" s="83" t="s">
        <v>169</v>
      </c>
      <c r="B692" s="83">
        <v>12</v>
      </c>
      <c r="C692" s="84">
        <v>832.11608634000004</v>
      </c>
      <c r="D692" s="84">
        <v>812.82817064999995</v>
      </c>
      <c r="E692" s="84">
        <v>135.36609923</v>
      </c>
      <c r="F692" s="84">
        <v>135.36609923</v>
      </c>
    </row>
    <row r="693" spans="1:6" ht="12.75" customHeight="1" x14ac:dyDescent="0.2">
      <c r="A693" s="83" t="s">
        <v>169</v>
      </c>
      <c r="B693" s="83">
        <v>13</v>
      </c>
      <c r="C693" s="84">
        <v>848.99892245000001</v>
      </c>
      <c r="D693" s="84">
        <v>827.17457073000003</v>
      </c>
      <c r="E693" s="84">
        <v>137.75530803000001</v>
      </c>
      <c r="F693" s="84">
        <v>137.75530803000001</v>
      </c>
    </row>
    <row r="694" spans="1:6" ht="12.75" customHeight="1" x14ac:dyDescent="0.2">
      <c r="A694" s="83" t="s">
        <v>169</v>
      </c>
      <c r="B694" s="83">
        <v>14</v>
      </c>
      <c r="C694" s="84">
        <v>845.59689347999995</v>
      </c>
      <c r="D694" s="84">
        <v>838.14175487</v>
      </c>
      <c r="E694" s="84">
        <v>139.58175177999999</v>
      </c>
      <c r="F694" s="84">
        <v>139.58175177999999</v>
      </c>
    </row>
    <row r="695" spans="1:6" ht="12.75" customHeight="1" x14ac:dyDescent="0.2">
      <c r="A695" s="83" t="s">
        <v>169</v>
      </c>
      <c r="B695" s="83">
        <v>15</v>
      </c>
      <c r="C695" s="84">
        <v>877.08468300000004</v>
      </c>
      <c r="D695" s="84">
        <v>856.38779190000002</v>
      </c>
      <c r="E695" s="84">
        <v>142.62039505999999</v>
      </c>
      <c r="F695" s="84">
        <v>142.62039505999999</v>
      </c>
    </row>
    <row r="696" spans="1:6" ht="12.75" customHeight="1" x14ac:dyDescent="0.2">
      <c r="A696" s="83" t="s">
        <v>169</v>
      </c>
      <c r="B696" s="83">
        <v>16</v>
      </c>
      <c r="C696" s="84">
        <v>895.32061497999996</v>
      </c>
      <c r="D696" s="84">
        <v>858.38198393000005</v>
      </c>
      <c r="E696" s="84">
        <v>142.95250214999999</v>
      </c>
      <c r="F696" s="84">
        <v>142.95250214999999</v>
      </c>
    </row>
    <row r="697" spans="1:6" ht="12.75" customHeight="1" x14ac:dyDescent="0.2">
      <c r="A697" s="83" t="s">
        <v>169</v>
      </c>
      <c r="B697" s="83">
        <v>17</v>
      </c>
      <c r="C697" s="84">
        <v>890.79947443000003</v>
      </c>
      <c r="D697" s="84">
        <v>858.35348567999995</v>
      </c>
      <c r="E697" s="84">
        <v>142.94775612999999</v>
      </c>
      <c r="F697" s="84">
        <v>142.94775612999999</v>
      </c>
    </row>
    <row r="698" spans="1:6" ht="12.75" customHeight="1" x14ac:dyDescent="0.2">
      <c r="A698" s="83" t="s">
        <v>169</v>
      </c>
      <c r="B698" s="83">
        <v>18</v>
      </c>
      <c r="C698" s="84">
        <v>862.28025672000001</v>
      </c>
      <c r="D698" s="84">
        <v>851.42863595999995</v>
      </c>
      <c r="E698" s="84">
        <v>141.79451129</v>
      </c>
      <c r="F698" s="84">
        <v>141.79451129</v>
      </c>
    </row>
    <row r="699" spans="1:6" ht="12.75" customHeight="1" x14ac:dyDescent="0.2">
      <c r="A699" s="83" t="s">
        <v>169</v>
      </c>
      <c r="B699" s="83">
        <v>19</v>
      </c>
      <c r="C699" s="84">
        <v>852.97237978999999</v>
      </c>
      <c r="D699" s="84">
        <v>847.01443903999996</v>
      </c>
      <c r="E699" s="84">
        <v>141.05938345000001</v>
      </c>
      <c r="F699" s="84">
        <v>141.05938345000001</v>
      </c>
    </row>
    <row r="700" spans="1:6" ht="12.75" customHeight="1" x14ac:dyDescent="0.2">
      <c r="A700" s="83" t="s">
        <v>169</v>
      </c>
      <c r="B700" s="83">
        <v>20</v>
      </c>
      <c r="C700" s="84">
        <v>846.36927118999995</v>
      </c>
      <c r="D700" s="84">
        <v>828.83729853</v>
      </c>
      <c r="E700" s="84">
        <v>138.03221400000001</v>
      </c>
      <c r="F700" s="84">
        <v>138.03221400000001</v>
      </c>
    </row>
    <row r="701" spans="1:6" ht="12.75" customHeight="1" x14ac:dyDescent="0.2">
      <c r="A701" s="83" t="s">
        <v>169</v>
      </c>
      <c r="B701" s="83">
        <v>21</v>
      </c>
      <c r="C701" s="84">
        <v>811.15310013999999</v>
      </c>
      <c r="D701" s="84">
        <v>797.34409175999997</v>
      </c>
      <c r="E701" s="84">
        <v>132.78742463</v>
      </c>
      <c r="F701" s="84">
        <v>132.78742463</v>
      </c>
    </row>
    <row r="702" spans="1:6" ht="12.75" customHeight="1" x14ac:dyDescent="0.2">
      <c r="A702" s="83" t="s">
        <v>169</v>
      </c>
      <c r="B702" s="83">
        <v>22</v>
      </c>
      <c r="C702" s="84">
        <v>799.00499170000001</v>
      </c>
      <c r="D702" s="84">
        <v>787.30626287999996</v>
      </c>
      <c r="E702" s="84">
        <v>131.11575306</v>
      </c>
      <c r="F702" s="84">
        <v>131.11575306</v>
      </c>
    </row>
    <row r="703" spans="1:6" ht="12.75" customHeight="1" x14ac:dyDescent="0.2">
      <c r="A703" s="83" t="s">
        <v>169</v>
      </c>
      <c r="B703" s="83">
        <v>23</v>
      </c>
      <c r="C703" s="84">
        <v>822.27683358000002</v>
      </c>
      <c r="D703" s="84">
        <v>796.81373852000002</v>
      </c>
      <c r="E703" s="84">
        <v>132.69910110000001</v>
      </c>
      <c r="F703" s="84">
        <v>132.69910110000001</v>
      </c>
    </row>
    <row r="704" spans="1:6" ht="12.75" customHeight="1" x14ac:dyDescent="0.2">
      <c r="A704" s="83" t="s">
        <v>169</v>
      </c>
      <c r="B704" s="83">
        <v>24</v>
      </c>
      <c r="C704" s="84">
        <v>849.01097783</v>
      </c>
      <c r="D704" s="84">
        <v>828.67019544000004</v>
      </c>
      <c r="E704" s="84">
        <v>138.00438513</v>
      </c>
      <c r="F704" s="84">
        <v>138.00438513</v>
      </c>
    </row>
    <row r="705" spans="1:6" ht="12.75" customHeight="1" x14ac:dyDescent="0.2">
      <c r="A705" s="83" t="s">
        <v>170</v>
      </c>
      <c r="B705" s="83">
        <v>1</v>
      </c>
      <c r="C705" s="84">
        <v>887.26547903999995</v>
      </c>
      <c r="D705" s="84">
        <v>879.32385254999997</v>
      </c>
      <c r="E705" s="84">
        <v>146.44010158</v>
      </c>
      <c r="F705" s="84">
        <v>146.44010158</v>
      </c>
    </row>
    <row r="706" spans="1:6" ht="12.75" customHeight="1" x14ac:dyDescent="0.2">
      <c r="A706" s="83" t="s">
        <v>170</v>
      </c>
      <c r="B706" s="83">
        <v>2</v>
      </c>
      <c r="C706" s="84">
        <v>911.38476877999994</v>
      </c>
      <c r="D706" s="84">
        <v>891.30423832999998</v>
      </c>
      <c r="E706" s="84">
        <v>148.43528105999999</v>
      </c>
      <c r="F706" s="84">
        <v>148.43528105999999</v>
      </c>
    </row>
    <row r="707" spans="1:6" ht="12.75" customHeight="1" x14ac:dyDescent="0.2">
      <c r="A707" s="83" t="s">
        <v>170</v>
      </c>
      <c r="B707" s="83">
        <v>3</v>
      </c>
      <c r="C707" s="84">
        <v>930.25375515999997</v>
      </c>
      <c r="D707" s="84">
        <v>915.79044195999995</v>
      </c>
      <c r="E707" s="84">
        <v>152.51314400000001</v>
      </c>
      <c r="F707" s="84">
        <v>152.51314400000001</v>
      </c>
    </row>
    <row r="708" spans="1:6" ht="12.75" customHeight="1" x14ac:dyDescent="0.2">
      <c r="A708" s="83" t="s">
        <v>170</v>
      </c>
      <c r="B708" s="83">
        <v>4</v>
      </c>
      <c r="C708" s="84">
        <v>928.85473066999998</v>
      </c>
      <c r="D708" s="84">
        <v>924.59701003999999</v>
      </c>
      <c r="E708" s="84">
        <v>153.97976488</v>
      </c>
      <c r="F708" s="84">
        <v>153.97976488</v>
      </c>
    </row>
    <row r="709" spans="1:6" ht="12.75" customHeight="1" x14ac:dyDescent="0.2">
      <c r="A709" s="83" t="s">
        <v>170</v>
      </c>
      <c r="B709" s="83">
        <v>5</v>
      </c>
      <c r="C709" s="84">
        <v>934.07985379000002</v>
      </c>
      <c r="D709" s="84">
        <v>925.05212372999995</v>
      </c>
      <c r="E709" s="84">
        <v>154.05555823</v>
      </c>
      <c r="F709" s="84">
        <v>154.05555823</v>
      </c>
    </row>
    <row r="710" spans="1:6" ht="12.75" customHeight="1" x14ac:dyDescent="0.2">
      <c r="A710" s="83" t="s">
        <v>170</v>
      </c>
      <c r="B710" s="83">
        <v>6</v>
      </c>
      <c r="C710" s="84">
        <v>939.66564281000001</v>
      </c>
      <c r="D710" s="84">
        <v>921.59201175999999</v>
      </c>
      <c r="E710" s="84">
        <v>153.47932098999999</v>
      </c>
      <c r="F710" s="84">
        <v>153.47932098999999</v>
      </c>
    </row>
    <row r="711" spans="1:6" ht="12.75" customHeight="1" x14ac:dyDescent="0.2">
      <c r="A711" s="83" t="s">
        <v>170</v>
      </c>
      <c r="B711" s="83">
        <v>7</v>
      </c>
      <c r="C711" s="84">
        <v>925.08314680000001</v>
      </c>
      <c r="D711" s="84">
        <v>904.12579029000005</v>
      </c>
      <c r="E711" s="84">
        <v>150.57054597999999</v>
      </c>
      <c r="F711" s="84">
        <v>150.57054597999999</v>
      </c>
    </row>
    <row r="712" spans="1:6" ht="12.75" customHeight="1" x14ac:dyDescent="0.2">
      <c r="A712" s="83" t="s">
        <v>170</v>
      </c>
      <c r="B712" s="83">
        <v>8</v>
      </c>
      <c r="C712" s="84">
        <v>899.4620936</v>
      </c>
      <c r="D712" s="84">
        <v>869.67841429999999</v>
      </c>
      <c r="E712" s="84">
        <v>144.83377763999999</v>
      </c>
      <c r="F712" s="84">
        <v>144.83377763999999</v>
      </c>
    </row>
    <row r="713" spans="1:6" ht="12.75" customHeight="1" x14ac:dyDescent="0.2">
      <c r="A713" s="83" t="s">
        <v>170</v>
      </c>
      <c r="B713" s="83">
        <v>9</v>
      </c>
      <c r="C713" s="84">
        <v>815.60730449000005</v>
      </c>
      <c r="D713" s="84">
        <v>797.28473689999998</v>
      </c>
      <c r="E713" s="84">
        <v>132.77753984</v>
      </c>
      <c r="F713" s="84">
        <v>132.77753984</v>
      </c>
    </row>
    <row r="714" spans="1:6" ht="12.75" customHeight="1" x14ac:dyDescent="0.2">
      <c r="A714" s="83" t="s">
        <v>170</v>
      </c>
      <c r="B714" s="83">
        <v>10</v>
      </c>
      <c r="C714" s="84">
        <v>776.33927556000003</v>
      </c>
      <c r="D714" s="84">
        <v>770.35230209999997</v>
      </c>
      <c r="E714" s="84">
        <v>128.29228850000001</v>
      </c>
      <c r="F714" s="84">
        <v>128.29228850000001</v>
      </c>
    </row>
    <row r="715" spans="1:6" ht="12.75" customHeight="1" x14ac:dyDescent="0.2">
      <c r="A715" s="83" t="s">
        <v>170</v>
      </c>
      <c r="B715" s="83">
        <v>11</v>
      </c>
      <c r="C715" s="84">
        <v>788.60237469000003</v>
      </c>
      <c r="D715" s="84">
        <v>784.57213350999996</v>
      </c>
      <c r="E715" s="84">
        <v>130.66041891</v>
      </c>
      <c r="F715" s="84">
        <v>130.66041891</v>
      </c>
    </row>
    <row r="716" spans="1:6" ht="12.75" customHeight="1" x14ac:dyDescent="0.2">
      <c r="A716" s="83" t="s">
        <v>170</v>
      </c>
      <c r="B716" s="83">
        <v>12</v>
      </c>
      <c r="C716" s="84">
        <v>799.26971256000002</v>
      </c>
      <c r="D716" s="84">
        <v>794.83900577999998</v>
      </c>
      <c r="E716" s="84">
        <v>132.37023471000001</v>
      </c>
      <c r="F716" s="84">
        <v>132.37023471000001</v>
      </c>
    </row>
    <row r="717" spans="1:6" ht="12.75" customHeight="1" x14ac:dyDescent="0.2">
      <c r="A717" s="83" t="s">
        <v>170</v>
      </c>
      <c r="B717" s="83">
        <v>13</v>
      </c>
      <c r="C717" s="84">
        <v>824.69097469999997</v>
      </c>
      <c r="D717" s="84">
        <v>806.89810594999994</v>
      </c>
      <c r="E717" s="84">
        <v>134.37852305999999</v>
      </c>
      <c r="F717" s="84">
        <v>134.37852305999999</v>
      </c>
    </row>
    <row r="718" spans="1:6" ht="12.75" customHeight="1" x14ac:dyDescent="0.2">
      <c r="A718" s="83" t="s">
        <v>170</v>
      </c>
      <c r="B718" s="83">
        <v>14</v>
      </c>
      <c r="C718" s="84">
        <v>817.74972548000005</v>
      </c>
      <c r="D718" s="84">
        <v>813.33968363999998</v>
      </c>
      <c r="E718" s="84">
        <v>135.45128514999999</v>
      </c>
      <c r="F718" s="84">
        <v>135.45128514999999</v>
      </c>
    </row>
    <row r="719" spans="1:6" ht="12.75" customHeight="1" x14ac:dyDescent="0.2">
      <c r="A719" s="83" t="s">
        <v>170</v>
      </c>
      <c r="B719" s="83">
        <v>15</v>
      </c>
      <c r="C719" s="84">
        <v>826.32671431000006</v>
      </c>
      <c r="D719" s="84">
        <v>820.36383192000005</v>
      </c>
      <c r="E719" s="84">
        <v>136.62106689000001</v>
      </c>
      <c r="F719" s="84">
        <v>136.62106689000001</v>
      </c>
    </row>
    <row r="720" spans="1:6" ht="12.75" customHeight="1" x14ac:dyDescent="0.2">
      <c r="A720" s="83" t="s">
        <v>170</v>
      </c>
      <c r="B720" s="83">
        <v>16</v>
      </c>
      <c r="C720" s="84">
        <v>832.09019225999998</v>
      </c>
      <c r="D720" s="84">
        <v>827.79915499000003</v>
      </c>
      <c r="E720" s="84">
        <v>137.85932452</v>
      </c>
      <c r="F720" s="84">
        <v>137.85932452</v>
      </c>
    </row>
    <row r="721" spans="1:6" ht="12.75" customHeight="1" x14ac:dyDescent="0.2">
      <c r="A721" s="83" t="s">
        <v>170</v>
      </c>
      <c r="B721" s="83">
        <v>17</v>
      </c>
      <c r="C721" s="84">
        <v>831.06307771000002</v>
      </c>
      <c r="D721" s="84">
        <v>823.60346686000003</v>
      </c>
      <c r="E721" s="84">
        <v>137.16058651</v>
      </c>
      <c r="F721" s="84">
        <v>137.16058651</v>
      </c>
    </row>
    <row r="722" spans="1:6" ht="12.75" customHeight="1" x14ac:dyDescent="0.2">
      <c r="A722" s="83" t="s">
        <v>170</v>
      </c>
      <c r="B722" s="83">
        <v>18</v>
      </c>
      <c r="C722" s="84">
        <v>827.10573152999996</v>
      </c>
      <c r="D722" s="84">
        <v>820.98687355000004</v>
      </c>
      <c r="E722" s="84">
        <v>136.72482647999999</v>
      </c>
      <c r="F722" s="84">
        <v>136.72482647999999</v>
      </c>
    </row>
    <row r="723" spans="1:6" ht="12.75" customHeight="1" x14ac:dyDescent="0.2">
      <c r="A723" s="83" t="s">
        <v>170</v>
      </c>
      <c r="B723" s="83">
        <v>19</v>
      </c>
      <c r="C723" s="84">
        <v>810.41548633000002</v>
      </c>
      <c r="D723" s="84">
        <v>804.71947729999999</v>
      </c>
      <c r="E723" s="84">
        <v>134.01570042</v>
      </c>
      <c r="F723" s="84">
        <v>134.01570042</v>
      </c>
    </row>
    <row r="724" spans="1:6" ht="12.75" customHeight="1" x14ac:dyDescent="0.2">
      <c r="A724" s="83" t="s">
        <v>170</v>
      </c>
      <c r="B724" s="83">
        <v>20</v>
      </c>
      <c r="C724" s="84">
        <v>796.15389163999998</v>
      </c>
      <c r="D724" s="84">
        <v>785.31368418</v>
      </c>
      <c r="E724" s="84">
        <v>130.78391465000001</v>
      </c>
      <c r="F724" s="84">
        <v>130.78391465000001</v>
      </c>
    </row>
    <row r="725" spans="1:6" ht="12.75" customHeight="1" x14ac:dyDescent="0.2">
      <c r="A725" s="83" t="s">
        <v>170</v>
      </c>
      <c r="B725" s="83">
        <v>21</v>
      </c>
      <c r="C725" s="84">
        <v>778.76654738000002</v>
      </c>
      <c r="D725" s="84">
        <v>765.01792333000003</v>
      </c>
      <c r="E725" s="84">
        <v>127.40391618</v>
      </c>
      <c r="F725" s="84">
        <v>127.40391618</v>
      </c>
    </row>
    <row r="726" spans="1:6" ht="12.75" customHeight="1" x14ac:dyDescent="0.2">
      <c r="A726" s="83" t="s">
        <v>170</v>
      </c>
      <c r="B726" s="83">
        <v>22</v>
      </c>
      <c r="C726" s="84">
        <v>753.37041927999996</v>
      </c>
      <c r="D726" s="84">
        <v>743.10543319999999</v>
      </c>
      <c r="E726" s="84">
        <v>123.75467218999999</v>
      </c>
      <c r="F726" s="84">
        <v>123.75467218999999</v>
      </c>
    </row>
    <row r="727" spans="1:6" ht="12.75" customHeight="1" x14ac:dyDescent="0.2">
      <c r="A727" s="83" t="s">
        <v>170</v>
      </c>
      <c r="B727" s="83">
        <v>23</v>
      </c>
      <c r="C727" s="84">
        <v>756.42958616999999</v>
      </c>
      <c r="D727" s="84">
        <v>738.69461984999998</v>
      </c>
      <c r="E727" s="84">
        <v>123.02010783999999</v>
      </c>
      <c r="F727" s="84">
        <v>123.02010783999999</v>
      </c>
    </row>
    <row r="728" spans="1:6" ht="12.75" customHeight="1" x14ac:dyDescent="0.2">
      <c r="A728" s="83" t="s">
        <v>170</v>
      </c>
      <c r="B728" s="83">
        <v>24</v>
      </c>
      <c r="C728" s="84">
        <v>782.41965456000003</v>
      </c>
      <c r="D728" s="84">
        <v>772.70036989000005</v>
      </c>
      <c r="E728" s="84">
        <v>128.68332905</v>
      </c>
      <c r="F728" s="84">
        <v>128.68332905</v>
      </c>
    </row>
    <row r="729" spans="1:6" ht="12.75" customHeight="1" x14ac:dyDescent="0.2">
      <c r="A729" s="83" t="s">
        <v>171</v>
      </c>
      <c r="B729" s="83">
        <v>1</v>
      </c>
      <c r="C729" s="84">
        <v>831.00045114</v>
      </c>
      <c r="D729" s="84">
        <v>825.13774548000004</v>
      </c>
      <c r="E729" s="84">
        <v>137.41610091999999</v>
      </c>
      <c r="F729" s="84">
        <v>137.41610091999999</v>
      </c>
    </row>
    <row r="730" spans="1:6" ht="12.75" customHeight="1" x14ac:dyDescent="0.2">
      <c r="A730" s="83" t="s">
        <v>171</v>
      </c>
      <c r="B730" s="83">
        <v>2</v>
      </c>
      <c r="C730" s="84">
        <v>866.82693571000004</v>
      </c>
      <c r="D730" s="84">
        <v>856.82105571</v>
      </c>
      <c r="E730" s="84">
        <v>142.69254959</v>
      </c>
      <c r="F730" s="84">
        <v>142.69254959</v>
      </c>
    </row>
    <row r="731" spans="1:6" ht="12.75" customHeight="1" x14ac:dyDescent="0.2">
      <c r="A731" s="83" t="s">
        <v>171</v>
      </c>
      <c r="B731" s="83">
        <v>3</v>
      </c>
      <c r="C731" s="84">
        <v>922.51779953000005</v>
      </c>
      <c r="D731" s="84">
        <v>905.94834711999999</v>
      </c>
      <c r="E731" s="84">
        <v>150.87406942999999</v>
      </c>
      <c r="F731" s="84">
        <v>150.87406942999999</v>
      </c>
    </row>
    <row r="732" spans="1:6" ht="12.75" customHeight="1" x14ac:dyDescent="0.2">
      <c r="A732" s="83" t="s">
        <v>171</v>
      </c>
      <c r="B732" s="83">
        <v>4</v>
      </c>
      <c r="C732" s="84">
        <v>938.30940005000002</v>
      </c>
      <c r="D732" s="84">
        <v>913.98609958999998</v>
      </c>
      <c r="E732" s="84">
        <v>152.21265394</v>
      </c>
      <c r="F732" s="84">
        <v>152.21265394</v>
      </c>
    </row>
    <row r="733" spans="1:6" ht="12.75" customHeight="1" x14ac:dyDescent="0.2">
      <c r="A733" s="83" t="s">
        <v>171</v>
      </c>
      <c r="B733" s="83">
        <v>5</v>
      </c>
      <c r="C733" s="84">
        <v>929.94980364000003</v>
      </c>
      <c r="D733" s="84">
        <v>905.18513767000002</v>
      </c>
      <c r="E733" s="84">
        <v>150.74696668999999</v>
      </c>
      <c r="F733" s="84">
        <v>150.74696668999999</v>
      </c>
    </row>
    <row r="734" spans="1:6" ht="12.75" customHeight="1" x14ac:dyDescent="0.2">
      <c r="A734" s="83" t="s">
        <v>171</v>
      </c>
      <c r="B734" s="83">
        <v>6</v>
      </c>
      <c r="C734" s="84">
        <v>917.33862140999997</v>
      </c>
      <c r="D734" s="84">
        <v>896.89228092999997</v>
      </c>
      <c r="E734" s="84">
        <v>149.36589784</v>
      </c>
      <c r="F734" s="84">
        <v>149.36589784</v>
      </c>
    </row>
    <row r="735" spans="1:6" ht="12.75" customHeight="1" x14ac:dyDescent="0.2">
      <c r="A735" s="83" t="s">
        <v>171</v>
      </c>
      <c r="B735" s="83">
        <v>7</v>
      </c>
      <c r="C735" s="84">
        <v>887.19815847999996</v>
      </c>
      <c r="D735" s="84">
        <v>870.74165387000005</v>
      </c>
      <c r="E735" s="84">
        <v>145.01084653999999</v>
      </c>
      <c r="F735" s="84">
        <v>145.01084653999999</v>
      </c>
    </row>
    <row r="736" spans="1:6" ht="12.75" customHeight="1" x14ac:dyDescent="0.2">
      <c r="A736" s="83" t="s">
        <v>171</v>
      </c>
      <c r="B736" s="83">
        <v>8</v>
      </c>
      <c r="C736" s="84">
        <v>826.15130787999999</v>
      </c>
      <c r="D736" s="84">
        <v>805.93383452</v>
      </c>
      <c r="E736" s="84">
        <v>134.21793603</v>
      </c>
      <c r="F736" s="84">
        <v>134.21793603</v>
      </c>
    </row>
    <row r="737" spans="1:6" ht="12.75" customHeight="1" x14ac:dyDescent="0.2">
      <c r="A737" s="83" t="s">
        <v>171</v>
      </c>
      <c r="B737" s="83">
        <v>9</v>
      </c>
      <c r="C737" s="84">
        <v>782.96483784999998</v>
      </c>
      <c r="D737" s="84">
        <v>762.95532342000001</v>
      </c>
      <c r="E737" s="84">
        <v>127.06041664</v>
      </c>
      <c r="F737" s="84">
        <v>127.06041664</v>
      </c>
    </row>
    <row r="738" spans="1:6" ht="12.75" customHeight="1" x14ac:dyDescent="0.2">
      <c r="A738" s="83" t="s">
        <v>171</v>
      </c>
      <c r="B738" s="83">
        <v>10</v>
      </c>
      <c r="C738" s="84">
        <v>768.00951957999996</v>
      </c>
      <c r="D738" s="84">
        <v>750.95560803000001</v>
      </c>
      <c r="E738" s="84">
        <v>125.06201805000001</v>
      </c>
      <c r="F738" s="84">
        <v>125.06201805000001</v>
      </c>
    </row>
    <row r="739" spans="1:6" ht="12.75" customHeight="1" x14ac:dyDescent="0.2">
      <c r="A739" s="83" t="s">
        <v>171</v>
      </c>
      <c r="B739" s="83">
        <v>11</v>
      </c>
      <c r="C739" s="84">
        <v>776.66952294999999</v>
      </c>
      <c r="D739" s="84">
        <v>763.28889466999999</v>
      </c>
      <c r="E739" s="84">
        <v>127.11596865</v>
      </c>
      <c r="F739" s="84">
        <v>127.11596865</v>
      </c>
    </row>
    <row r="740" spans="1:6" ht="12.75" customHeight="1" x14ac:dyDescent="0.2">
      <c r="A740" s="83" t="s">
        <v>171</v>
      </c>
      <c r="B740" s="83">
        <v>12</v>
      </c>
      <c r="C740" s="84">
        <v>771.97077216000002</v>
      </c>
      <c r="D740" s="84">
        <v>759.76538564999998</v>
      </c>
      <c r="E740" s="84">
        <v>126.52917343999999</v>
      </c>
      <c r="F740" s="84">
        <v>126.52917343999999</v>
      </c>
    </row>
    <row r="741" spans="1:6" ht="12.75" customHeight="1" x14ac:dyDescent="0.2">
      <c r="A741" s="83" t="s">
        <v>171</v>
      </c>
      <c r="B741" s="83">
        <v>13</v>
      </c>
      <c r="C741" s="84">
        <v>800.85527918000003</v>
      </c>
      <c r="D741" s="84">
        <v>777.76001359999998</v>
      </c>
      <c r="E741" s="84">
        <v>129.52594776999999</v>
      </c>
      <c r="F741" s="84">
        <v>129.52594776999999</v>
      </c>
    </row>
    <row r="742" spans="1:6" ht="12.75" customHeight="1" x14ac:dyDescent="0.2">
      <c r="A742" s="83" t="s">
        <v>171</v>
      </c>
      <c r="B742" s="83">
        <v>14</v>
      </c>
      <c r="C742" s="84">
        <v>797.28758913000001</v>
      </c>
      <c r="D742" s="84">
        <v>788.90673007999999</v>
      </c>
      <c r="E742" s="84">
        <v>131.38229032999999</v>
      </c>
      <c r="F742" s="84">
        <v>131.38229032999999</v>
      </c>
    </row>
    <row r="743" spans="1:6" ht="12.75" customHeight="1" x14ac:dyDescent="0.2">
      <c r="A743" s="83" t="s">
        <v>171</v>
      </c>
      <c r="B743" s="83">
        <v>15</v>
      </c>
      <c r="C743" s="84">
        <v>808.60481342000003</v>
      </c>
      <c r="D743" s="84">
        <v>793.35974992000001</v>
      </c>
      <c r="E743" s="84">
        <v>132.12388362999999</v>
      </c>
      <c r="F743" s="84">
        <v>132.12388362999999</v>
      </c>
    </row>
    <row r="744" spans="1:6" ht="12.75" customHeight="1" x14ac:dyDescent="0.2">
      <c r="A744" s="83" t="s">
        <v>171</v>
      </c>
      <c r="B744" s="83">
        <v>16</v>
      </c>
      <c r="C744" s="84">
        <v>819.12252678000004</v>
      </c>
      <c r="D744" s="84">
        <v>796.98192026000004</v>
      </c>
      <c r="E744" s="84">
        <v>132.72710961000001</v>
      </c>
      <c r="F744" s="84">
        <v>132.72710961000001</v>
      </c>
    </row>
    <row r="745" spans="1:6" ht="12.75" customHeight="1" x14ac:dyDescent="0.2">
      <c r="A745" s="83" t="s">
        <v>171</v>
      </c>
      <c r="B745" s="83">
        <v>17</v>
      </c>
      <c r="C745" s="84">
        <v>830.68211599000006</v>
      </c>
      <c r="D745" s="84">
        <v>797.64653911000005</v>
      </c>
      <c r="E745" s="84">
        <v>132.83779335</v>
      </c>
      <c r="F745" s="84">
        <v>132.83779335</v>
      </c>
    </row>
    <row r="746" spans="1:6" ht="12.75" customHeight="1" x14ac:dyDescent="0.2">
      <c r="A746" s="83" t="s">
        <v>171</v>
      </c>
      <c r="B746" s="83">
        <v>18</v>
      </c>
      <c r="C746" s="84">
        <v>847.74897246</v>
      </c>
      <c r="D746" s="84">
        <v>822.70398933000001</v>
      </c>
      <c r="E746" s="84">
        <v>137.01079007000001</v>
      </c>
      <c r="F746" s="84">
        <v>137.01079007000001</v>
      </c>
    </row>
    <row r="747" spans="1:6" ht="12.75" customHeight="1" x14ac:dyDescent="0.2">
      <c r="A747" s="83" t="s">
        <v>171</v>
      </c>
      <c r="B747" s="83">
        <v>19</v>
      </c>
      <c r="C747" s="84">
        <v>826.10640336999995</v>
      </c>
      <c r="D747" s="84">
        <v>808.06252066000002</v>
      </c>
      <c r="E747" s="84">
        <v>134.57244138999999</v>
      </c>
      <c r="F747" s="84">
        <v>134.57244138999999</v>
      </c>
    </row>
    <row r="748" spans="1:6" ht="12.75" customHeight="1" x14ac:dyDescent="0.2">
      <c r="A748" s="83" t="s">
        <v>171</v>
      </c>
      <c r="B748" s="83">
        <v>20</v>
      </c>
      <c r="C748" s="84">
        <v>838.04853972000001</v>
      </c>
      <c r="D748" s="84">
        <v>782.56063821999999</v>
      </c>
      <c r="E748" s="84">
        <v>130.32543018000001</v>
      </c>
      <c r="F748" s="84">
        <v>130.32543018000001</v>
      </c>
    </row>
    <row r="749" spans="1:6" ht="12.75" customHeight="1" x14ac:dyDescent="0.2">
      <c r="A749" s="83" t="s">
        <v>171</v>
      </c>
      <c r="B749" s="83">
        <v>21</v>
      </c>
      <c r="C749" s="84">
        <v>831.17411274999995</v>
      </c>
      <c r="D749" s="84">
        <v>792.28508600999999</v>
      </c>
      <c r="E749" s="84">
        <v>131.94491214999999</v>
      </c>
      <c r="F749" s="84">
        <v>131.94491214999999</v>
      </c>
    </row>
    <row r="750" spans="1:6" ht="12.75" customHeight="1" x14ac:dyDescent="0.2">
      <c r="A750" s="83" t="s">
        <v>171</v>
      </c>
      <c r="B750" s="83">
        <v>22</v>
      </c>
      <c r="C750" s="84">
        <v>791.89836660000003</v>
      </c>
      <c r="D750" s="84">
        <v>769.16552060000004</v>
      </c>
      <c r="E750" s="84">
        <v>128.09464527</v>
      </c>
      <c r="F750" s="84">
        <v>128.09464527</v>
      </c>
    </row>
    <row r="751" spans="1:6" ht="12.75" customHeight="1" x14ac:dyDescent="0.2">
      <c r="A751" s="83" t="s">
        <v>171</v>
      </c>
      <c r="B751" s="83">
        <v>23</v>
      </c>
      <c r="C751" s="84">
        <v>834.51986138999996</v>
      </c>
      <c r="D751" s="84">
        <v>795.83790761</v>
      </c>
      <c r="E751" s="84">
        <v>132.53658899000001</v>
      </c>
      <c r="F751" s="84">
        <v>132.53658899000001</v>
      </c>
    </row>
    <row r="752" spans="1:6" ht="12.75" customHeight="1" x14ac:dyDescent="0.2">
      <c r="A752" s="83" t="s">
        <v>171</v>
      </c>
      <c r="B752" s="83">
        <v>24</v>
      </c>
      <c r="C752" s="84">
        <v>860.16675165000004</v>
      </c>
      <c r="D752" s="84">
        <v>835.36260317000006</v>
      </c>
      <c r="E752" s="84">
        <v>139.11891974</v>
      </c>
      <c r="F752" s="84">
        <v>139.11891974</v>
      </c>
    </row>
    <row r="753" spans="1:6" ht="12.75" customHeight="1" x14ac:dyDescent="0.2">
      <c r="A753" s="83" t="s">
        <v>172</v>
      </c>
      <c r="B753" s="83">
        <v>1</v>
      </c>
      <c r="C753" s="84">
        <v>848.25345603999995</v>
      </c>
      <c r="D753" s="84">
        <v>839.15344073000006</v>
      </c>
      <c r="E753" s="84">
        <v>139.75023508000001</v>
      </c>
      <c r="F753" s="84">
        <v>139.75023508000001</v>
      </c>
    </row>
    <row r="754" spans="1:6" ht="12.75" customHeight="1" x14ac:dyDescent="0.2">
      <c r="A754" s="83" t="s">
        <v>172</v>
      </c>
      <c r="B754" s="83">
        <v>2</v>
      </c>
      <c r="C754" s="84">
        <v>891.10696689999997</v>
      </c>
      <c r="D754" s="84">
        <v>869.89314232000004</v>
      </c>
      <c r="E754" s="84">
        <v>144.86953783000001</v>
      </c>
      <c r="F754" s="84">
        <v>144.86953783000001</v>
      </c>
    </row>
    <row r="755" spans="1:6" ht="12.75" customHeight="1" x14ac:dyDescent="0.2">
      <c r="A755" s="83" t="s">
        <v>172</v>
      </c>
      <c r="B755" s="83">
        <v>3</v>
      </c>
      <c r="C755" s="84">
        <v>926.28183244000002</v>
      </c>
      <c r="D755" s="84">
        <v>913.39085584999998</v>
      </c>
      <c r="E755" s="84">
        <v>152.11352373</v>
      </c>
      <c r="F755" s="84">
        <v>152.11352373</v>
      </c>
    </row>
    <row r="756" spans="1:6" ht="12.75" customHeight="1" x14ac:dyDescent="0.2">
      <c r="A756" s="83" t="s">
        <v>172</v>
      </c>
      <c r="B756" s="83">
        <v>4</v>
      </c>
      <c r="C756" s="84">
        <v>943.25590624999995</v>
      </c>
      <c r="D756" s="84">
        <v>926.32150234000005</v>
      </c>
      <c r="E756" s="84">
        <v>154.26695694</v>
      </c>
      <c r="F756" s="84">
        <v>154.26695694</v>
      </c>
    </row>
    <row r="757" spans="1:6" ht="12.75" customHeight="1" x14ac:dyDescent="0.2">
      <c r="A757" s="83" t="s">
        <v>172</v>
      </c>
      <c r="B757" s="83">
        <v>5</v>
      </c>
      <c r="C757" s="84">
        <v>944.98531435999996</v>
      </c>
      <c r="D757" s="84">
        <v>923.3175119</v>
      </c>
      <c r="E757" s="84">
        <v>153.76668089</v>
      </c>
      <c r="F757" s="84">
        <v>153.76668089</v>
      </c>
    </row>
    <row r="758" spans="1:6" ht="12.75" customHeight="1" x14ac:dyDescent="0.2">
      <c r="A758" s="83" t="s">
        <v>172</v>
      </c>
      <c r="B758" s="83">
        <v>6</v>
      </c>
      <c r="C758" s="84">
        <v>921.48223904999998</v>
      </c>
      <c r="D758" s="84">
        <v>907.39618496000003</v>
      </c>
      <c r="E758" s="84">
        <v>151.11518824000001</v>
      </c>
      <c r="F758" s="84">
        <v>151.11518824000001</v>
      </c>
    </row>
    <row r="759" spans="1:6" ht="12.75" customHeight="1" x14ac:dyDescent="0.2">
      <c r="A759" s="83" t="s">
        <v>172</v>
      </c>
      <c r="B759" s="83">
        <v>7</v>
      </c>
      <c r="C759" s="84">
        <v>892.94991569000001</v>
      </c>
      <c r="D759" s="84">
        <v>877.26463717000001</v>
      </c>
      <c r="E759" s="84">
        <v>146.09716569</v>
      </c>
      <c r="F759" s="84">
        <v>146.09716569</v>
      </c>
    </row>
    <row r="760" spans="1:6" ht="12.75" customHeight="1" x14ac:dyDescent="0.2">
      <c r="A760" s="83" t="s">
        <v>172</v>
      </c>
      <c r="B760" s="83">
        <v>8</v>
      </c>
      <c r="C760" s="84">
        <v>874.43690192999998</v>
      </c>
      <c r="D760" s="84">
        <v>827.65993178999997</v>
      </c>
      <c r="E760" s="84">
        <v>137.83613868</v>
      </c>
      <c r="F760" s="84">
        <v>137.83613868</v>
      </c>
    </row>
    <row r="761" spans="1:6" ht="12.75" customHeight="1" x14ac:dyDescent="0.2">
      <c r="A761" s="83" t="s">
        <v>172</v>
      </c>
      <c r="B761" s="83">
        <v>9</v>
      </c>
      <c r="C761" s="84">
        <v>817.67049257999997</v>
      </c>
      <c r="D761" s="84">
        <v>785.60377080000001</v>
      </c>
      <c r="E761" s="84">
        <v>130.83222486</v>
      </c>
      <c r="F761" s="84">
        <v>130.83222486</v>
      </c>
    </row>
    <row r="762" spans="1:6" ht="12.75" customHeight="1" x14ac:dyDescent="0.2">
      <c r="A762" s="83" t="s">
        <v>172</v>
      </c>
      <c r="B762" s="83">
        <v>10</v>
      </c>
      <c r="C762" s="84">
        <v>797.87528138000005</v>
      </c>
      <c r="D762" s="84">
        <v>771.75222690999999</v>
      </c>
      <c r="E762" s="84">
        <v>128.52542800000001</v>
      </c>
      <c r="F762" s="84">
        <v>128.52542800000001</v>
      </c>
    </row>
    <row r="763" spans="1:6" ht="12.75" customHeight="1" x14ac:dyDescent="0.2">
      <c r="A763" s="83" t="s">
        <v>172</v>
      </c>
      <c r="B763" s="83">
        <v>11</v>
      </c>
      <c r="C763" s="84">
        <v>782.43145809999999</v>
      </c>
      <c r="D763" s="84">
        <v>768.76494081999999</v>
      </c>
      <c r="E763" s="84">
        <v>128.02793385000001</v>
      </c>
      <c r="F763" s="84">
        <v>128.02793385000001</v>
      </c>
    </row>
    <row r="764" spans="1:6" ht="12.75" customHeight="1" x14ac:dyDescent="0.2">
      <c r="A764" s="83" t="s">
        <v>172</v>
      </c>
      <c r="B764" s="83">
        <v>12</v>
      </c>
      <c r="C764" s="84">
        <v>772.23879148000003</v>
      </c>
      <c r="D764" s="84">
        <v>760.05765967000002</v>
      </c>
      <c r="E764" s="84">
        <v>126.57784793</v>
      </c>
      <c r="F764" s="84">
        <v>126.57784793</v>
      </c>
    </row>
    <row r="765" spans="1:6" ht="12.75" customHeight="1" x14ac:dyDescent="0.2">
      <c r="A765" s="83" t="s">
        <v>172</v>
      </c>
      <c r="B765" s="83">
        <v>13</v>
      </c>
      <c r="C765" s="84">
        <v>785.48460666000005</v>
      </c>
      <c r="D765" s="84">
        <v>770.51625543</v>
      </c>
      <c r="E765" s="84">
        <v>128.31959282</v>
      </c>
      <c r="F765" s="84">
        <v>128.31959282</v>
      </c>
    </row>
    <row r="766" spans="1:6" ht="12.75" customHeight="1" x14ac:dyDescent="0.2">
      <c r="A766" s="83" t="s">
        <v>172</v>
      </c>
      <c r="B766" s="83">
        <v>14</v>
      </c>
      <c r="C766" s="84">
        <v>791.89179347000004</v>
      </c>
      <c r="D766" s="84">
        <v>782.08969954999998</v>
      </c>
      <c r="E766" s="84">
        <v>130.24700139000001</v>
      </c>
      <c r="F766" s="84">
        <v>130.24700139000001</v>
      </c>
    </row>
    <row r="767" spans="1:6" ht="12.75" customHeight="1" x14ac:dyDescent="0.2">
      <c r="A767" s="83" t="s">
        <v>172</v>
      </c>
      <c r="B767" s="83">
        <v>15</v>
      </c>
      <c r="C767" s="84">
        <v>827.28383435000001</v>
      </c>
      <c r="D767" s="84">
        <v>791.04023668000002</v>
      </c>
      <c r="E767" s="84">
        <v>131.73759846999999</v>
      </c>
      <c r="F767" s="84">
        <v>131.73759846999999</v>
      </c>
    </row>
    <row r="768" spans="1:6" ht="12.75" customHeight="1" x14ac:dyDescent="0.2">
      <c r="A768" s="83" t="s">
        <v>172</v>
      </c>
      <c r="B768" s="83">
        <v>16</v>
      </c>
      <c r="C768" s="84">
        <v>838.81202542000005</v>
      </c>
      <c r="D768" s="84">
        <v>794.13212258999999</v>
      </c>
      <c r="E768" s="84">
        <v>132.25251238999999</v>
      </c>
      <c r="F768" s="84">
        <v>132.25251238999999</v>
      </c>
    </row>
    <row r="769" spans="1:6" ht="12.75" customHeight="1" x14ac:dyDescent="0.2">
      <c r="A769" s="83" t="s">
        <v>172</v>
      </c>
      <c r="B769" s="83">
        <v>17</v>
      </c>
      <c r="C769" s="84">
        <v>804.90924041000005</v>
      </c>
      <c r="D769" s="84">
        <v>786.97118061000003</v>
      </c>
      <c r="E769" s="84">
        <v>131.05994941</v>
      </c>
      <c r="F769" s="84">
        <v>131.05994941</v>
      </c>
    </row>
    <row r="770" spans="1:6" ht="12.75" customHeight="1" x14ac:dyDescent="0.2">
      <c r="A770" s="83" t="s">
        <v>172</v>
      </c>
      <c r="B770" s="83">
        <v>18</v>
      </c>
      <c r="C770" s="84">
        <v>809.62675115000002</v>
      </c>
      <c r="D770" s="84">
        <v>787.10801681999999</v>
      </c>
      <c r="E770" s="84">
        <v>131.08273772000001</v>
      </c>
      <c r="F770" s="84">
        <v>131.08273772000001</v>
      </c>
    </row>
    <row r="771" spans="1:6" ht="12.75" customHeight="1" x14ac:dyDescent="0.2">
      <c r="A771" s="83" t="s">
        <v>172</v>
      </c>
      <c r="B771" s="83">
        <v>19</v>
      </c>
      <c r="C771" s="84">
        <v>781.75284264000004</v>
      </c>
      <c r="D771" s="84">
        <v>761.74017919000005</v>
      </c>
      <c r="E771" s="84">
        <v>126.85804996</v>
      </c>
      <c r="F771" s="84">
        <v>126.85804996</v>
      </c>
    </row>
    <row r="772" spans="1:6" ht="12.75" customHeight="1" x14ac:dyDescent="0.2">
      <c r="A772" s="83" t="s">
        <v>172</v>
      </c>
      <c r="B772" s="83">
        <v>20</v>
      </c>
      <c r="C772" s="84">
        <v>759.96250182999995</v>
      </c>
      <c r="D772" s="84">
        <v>738.60312691000001</v>
      </c>
      <c r="E772" s="84">
        <v>123.00487087</v>
      </c>
      <c r="F772" s="84">
        <v>123.00487087</v>
      </c>
    </row>
    <row r="773" spans="1:6" ht="12.75" customHeight="1" x14ac:dyDescent="0.2">
      <c r="A773" s="83" t="s">
        <v>172</v>
      </c>
      <c r="B773" s="83">
        <v>21</v>
      </c>
      <c r="C773" s="84">
        <v>753.44454813000004</v>
      </c>
      <c r="D773" s="84">
        <v>736.39721184999996</v>
      </c>
      <c r="E773" s="84">
        <v>122.63750403</v>
      </c>
      <c r="F773" s="84">
        <v>122.63750403</v>
      </c>
    </row>
    <row r="774" spans="1:6" ht="12.75" customHeight="1" x14ac:dyDescent="0.2">
      <c r="A774" s="83" t="s">
        <v>172</v>
      </c>
      <c r="B774" s="83">
        <v>22</v>
      </c>
      <c r="C774" s="84">
        <v>765.04882234000002</v>
      </c>
      <c r="D774" s="84">
        <v>752.80760723000003</v>
      </c>
      <c r="E774" s="84">
        <v>125.37044475</v>
      </c>
      <c r="F774" s="84">
        <v>125.37044475</v>
      </c>
    </row>
    <row r="775" spans="1:6" ht="12.75" customHeight="1" x14ac:dyDescent="0.2">
      <c r="A775" s="83" t="s">
        <v>172</v>
      </c>
      <c r="B775" s="83">
        <v>23</v>
      </c>
      <c r="C775" s="84">
        <v>758.97357324999996</v>
      </c>
      <c r="D775" s="84">
        <v>748.5249</v>
      </c>
      <c r="E775" s="84">
        <v>124.65721483</v>
      </c>
      <c r="F775" s="84">
        <v>124.65721483</v>
      </c>
    </row>
    <row r="776" spans="1:6" ht="12.75" customHeight="1" x14ac:dyDescent="0.2">
      <c r="A776" s="83" t="s">
        <v>172</v>
      </c>
      <c r="B776" s="83">
        <v>24</v>
      </c>
      <c r="C776" s="84">
        <v>775.27994381999997</v>
      </c>
      <c r="D776" s="84">
        <v>764.40785157000005</v>
      </c>
      <c r="E776" s="84">
        <v>127.30231655999999</v>
      </c>
      <c r="F776" s="84">
        <v>127.30231655999999</v>
      </c>
    </row>
  </sheetData>
  <sheetProtection algorithmName="SHA-512" hashValue="07paoMNNrOP/3W1rlc5LT8sqSpDe1hOQSwc6S+YQsMs+3t/esaaHwShpo4aIyhN8KZLdXEdWjnmCTPYfwDkTtw==" saltValue="sZ8RiaaV1x3sijaMkb1o4Q=="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3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34" r:id="rId4"/>
      </mc:Fallback>
    </mc:AlternateContent>
    <mc:AlternateContent xmlns:mc="http://schemas.openxmlformats.org/markup-compatibility/2006">
      <mc:Choice Requires="x14">
        <oleObject progId="Equation.3" shapeId="123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35" r:id="rId6"/>
      </mc:Fallback>
    </mc:AlternateContent>
    <mc:AlternateContent xmlns:mc="http://schemas.openxmlformats.org/markup-compatibility/2006">
      <mc:Choice Requires="x14">
        <oleObject progId="Equation.3" shapeId="123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36" r:id="rId8"/>
      </mc:Fallback>
    </mc:AlternateContent>
    <mc:AlternateContent xmlns:mc="http://schemas.openxmlformats.org/markup-compatibility/2006">
      <mc:Choice Requires="x14">
        <oleObject progId="Equation.3" shapeId="123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37" r:id="rId10"/>
      </mc:Fallback>
    </mc:AlternateContent>
    <mc:AlternateContent xmlns:mc="http://schemas.openxmlformats.org/markup-compatibility/2006">
      <mc:Choice Requires="x14">
        <oleObject progId="Equation.3" shapeId="123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38" r:id="rId12"/>
      </mc:Fallback>
    </mc:AlternateContent>
    <mc:AlternateContent xmlns:mc="http://schemas.openxmlformats.org/markup-compatibility/2006">
      <mc:Choice Requires="x14">
        <oleObject progId="Equation.3" shapeId="123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39" r:id="rId14"/>
      </mc:Fallback>
    </mc:AlternateContent>
    <mc:AlternateContent xmlns:mc="http://schemas.openxmlformats.org/markup-compatibility/2006">
      <mc:Choice Requires="x14">
        <oleObject progId="Equation.3" shapeId="124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40" r:id="rId16"/>
      </mc:Fallback>
    </mc:AlternateContent>
    <mc:AlternateContent xmlns:mc="http://schemas.openxmlformats.org/markup-compatibility/2006">
      <mc:Choice Requires="x14">
        <oleObject progId="Equation.3" shapeId="124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41" r:id="rId18"/>
      </mc:Fallback>
    </mc:AlternateContent>
    <mc:AlternateContent xmlns:mc="http://schemas.openxmlformats.org/markup-compatibility/2006">
      <mc:Choice Requires="x14">
        <oleObject progId="Equation.3" shapeId="124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42" r:id="rId20"/>
      </mc:Fallback>
    </mc:AlternateContent>
    <mc:AlternateContent xmlns:mc="http://schemas.openxmlformats.org/markup-compatibility/2006">
      <mc:Choice Requires="x14">
        <oleObject progId="Equation.3" shapeId="124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43" r:id="rId22"/>
      </mc:Fallback>
    </mc:AlternateContent>
    <mc:AlternateContent xmlns:mc="http://schemas.openxmlformats.org/markup-compatibility/2006">
      <mc:Choice Requires="x14">
        <oleObject progId="Equation.3" shapeId="124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44" r:id="rId24"/>
      </mc:Fallback>
    </mc:AlternateContent>
    <mc:AlternateContent xmlns:mc="http://schemas.openxmlformats.org/markup-compatibility/2006">
      <mc:Choice Requires="x14">
        <oleObject progId="Equation.3" shapeId="124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45" r:id="rId26"/>
      </mc:Fallback>
    </mc:AlternateContent>
    <mc:AlternateContent xmlns:mc="http://schemas.openxmlformats.org/markup-compatibility/2006">
      <mc:Choice Requires="x14">
        <oleObject progId="Equation.3" shapeId="124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46" r:id="rId28"/>
      </mc:Fallback>
    </mc:AlternateContent>
    <mc:AlternateContent xmlns:mc="http://schemas.openxmlformats.org/markup-compatibility/2006">
      <mc:Choice Requires="x14">
        <oleObject progId="Equation.3" shapeId="124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4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2020-04-17T09:46:46Z</dcterms:modified>
</cp:coreProperties>
</file>